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0.xml" ContentType="application/vnd.openxmlformats-officedocument.drawingml.char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15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545" windowHeight="11880" tabRatio="500" activeTab="3"/>
  </x:bookViews>
  <x:sheets>
    <x:sheet name="아이디어" sheetId="1" r:id="rId4"/>
    <x:sheet name="모형" sheetId="2" r:id="rId5"/>
    <x:sheet name="원본데이터" sheetId="3" r:id="rId6"/>
    <x:sheet name="백테스트1" sheetId="4" r:id="rId7"/>
    <x:sheet name="백테스트2" sheetId="5" r:id="rId8"/>
    <x:sheet name="백테스트3" sheetId="6" r:id="rId9"/>
    <x:sheet name="평가" sheetId="7" r:id="rId10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<x:sst xmlns:r="http://schemas.openxmlformats.org/officeDocument/2006/relationships" xmlns:c="http://schemas.openxmlformats.org/drawingml/2006/chart" xmlns:x="http://schemas.openxmlformats.org/spreadsheetml/2006/main" count="475" uniqueCount="130">
  <x:si>
    <x:t xml:space="preserve">%b = 1이면 종가가 상댄 밴드에 있고, %b= 0.5이면 종가가 MA20에 있고, %b = 0이면 하단 밴드에 있음. 예를 들어, %b = 1.2이면, 주가가 상단밴드보다 밴드폭의 20% 만큼 위에 있음. </x:t>
  </x:si>
  <x:si>
    <x:t xml:space="preserve">그래서, 테슬라 종가(벤치마크)보다 수익률이 현저히 떨어진다. </x:t>
  </x:si>
  <x:si>
    <x:t xml:space="preserve">매수와 매도 시그널이 너무 많아, 거래비용이 너무 많이 든다. 또한, 매도 시그널이 저점에서 자꾸 나타나는 문제가 있다. </x:t>
  </x:si>
  <x:si>
    <x:t xml:space="preserve">또한, 2020년 전까지는 횡보장이라, 볼린저 밴드를 이용한 추세 추종 매매기법로 메리트가 있는게 아니라 오히려 손실을 봤다. </x:t>
  </x:si>
  <x:si>
    <x:t xml:space="preserve">개선방안으로는 해당 기법에 잘 적용되는 종목을 필터링하고, 합리적인 분석으로 각 종목에 맞게 변수를 적절히 변형하는 것이다. </x:t>
  </x:si>
  <x:si>
    <x:t>예) 핵심아이디어, 논리적 근거, 근거를 뒷받침하는 차트, 신문기사, 재무제표</x:t>
  </x:si>
  <x:si>
    <x:t xml:space="preserve">그래서 이러한 지표들로 테슬라를 트레이딩하면 얼마나 효과가 있는지 확인하고, </x:t>
  </x:si>
  <x:si>
    <x:t xml:space="preserve">MFI가 80이면 강한 매수 신호이고, 20이하이면 강한 매도 신호이다. </x:t>
  </x:si>
  <x:si>
    <x:t>%b</x:t>
  </x:si>
  <x:si>
    <x:t>PMF</x:t>
  </x:si>
  <x:si>
    <x:t>MFI</x:t>
  </x:si>
  <x:si>
    <x:t>NMF</x:t>
  </x:si>
  <x:si>
    <x:t>MFR</x:t>
  </x:si>
  <x:si>
    <x:t>Low</x:t>
  </x:si>
  <x:si>
    <x:t>TP</x:t>
  </x:si>
  <x:si>
    <x:t xml:space="preserve">현금흐름으로 TP에 거래량을 곱한 값. </x:t>
  </x:si>
  <x:si>
    <x:t>아래 매수 매도 시점 참고 ↓↓↓↓↓</x:t>
  </x:si>
  <x:si>
    <x:t>이곳에서 백테스트를 자유롭게 수행해주세요</x:t>
  </x:si>
  <x:si>
    <x:t>- 누적수익률 차트는 반드시 포함시켜주세요</x:t>
  </x:si>
  <x:si>
    <x:t>Tesla (ticker: TSLA)</x:t>
  </x:si>
  <x:si>
    <x:t>여러분의 투자모형을 스스로 평가해보세요</x:t>
  </x:si>
  <x:si>
    <x:t xml:space="preserve">1이면 매수, 0이면 매도를 나타낸다. </x:t>
  </x:si>
  <x:si>
    <x:t>볼린저 밴드를 이용한 추세 추종 매매기법</x:t>
  </x:si>
  <x:si>
    <x:t>Telsa_BM: 테슬라 종가</x:t>
  </x:si>
  <x:si>
    <x:t>Model_daily_rtns</x:t>
  </x:si>
  <x:si>
    <x:t>여러분의 투자모형을 정리해주세요</x:t>
  </x:si>
  <x:si>
    <x:t xml:space="preserve">중심 가격 (Typical Price)로 고가, 저가 종가를 합한 뒤에 3으로 나눈 값. </x:t>
  </x:si>
  <x:si>
    <x:t xml:space="preserve">데이터는 yfinance 모듈을 이용해, 테슬라 데이터를 데이터프레임 형태로 가져온 뒤, </x:t>
  </x:si>
  <x:si>
    <x:t xml:space="preserve">맨 아래 차트는 MFI 현금흐름지표이고,  0~100사이에서 움직이는 한계 지표이다. </x:t>
  </x:si>
  <x:si>
    <x:t xml:space="preserve">테슬라'라는 종목을 선택한 이유는 추세가 거의 없는 구간, 강한 상승 추세가 있는 구간, </x:t>
  </x:si>
  <x:si>
    <x:t xml:space="preserve">그래서 볼린저 밴드를 이용한 추세 추종 매매기법을 '테슬라'라는 성장주에 적용해봤다. </x:t>
  </x:si>
  <x:si>
    <x:t>MFI10(Money Flow Index 10): 10일 기준으로 현금흐름지수를 계산한 결과</x:t>
  </x:si>
  <x:si>
    <x:t/>
  </x:si>
  <x:si>
    <x:t>- VOD 강의에서 처럼 시계열 가격데이터를 활용하셔도 되고, 특정 혹은 몇개의 주식종목들의 재무제표를 활용하여 연간 투자의사결정 하는 것도 좋습니다</x:t>
  </x:si>
  <x:si>
    <x:t xml:space="preserve">백테스트1은 매수와 매도 시그널이 너무 많아, 두 기준을 모두 높여봤다. 하지만, 2021년 큰 하락장에서 매도 시점을 늦게 알려줘서 손실을 봤다. </x:t>
  </x:si>
  <x:si>
    <x:t>- 성과측정도 이 페이지에서 해주세요 (CAGR, 연변동성)</x:t>
  </x:si>
  <x:si>
    <x:t>2015년 7월 22일 ~ 2021년 7월 23일 (5년)</x:t>
  </x:si>
  <x:si>
    <x:t>- 본인의 투자모형을 구체적으로 구현해나가는 과정이 중요합니다</x:t>
  </x:si>
  <x:si>
    <x:t xml:space="preserve">2021년 큰 하락장에서 매도 시점을 늦게 알려줘서, 매수 시그널 기준만 높이고, 매도 시그널 기준은 그대로 뒀다. </x:t>
  </x:si>
  <x:si>
    <x:t>- 가능하다면 벤치마크를 설정해서, 해당 벤치마크 대비 투자모형이 어떤지를 확인할수 있도록 해주세요 (예. 코스피지수)</x:t>
  </x:si>
  <x:si>
    <x:t xml:space="preserve">볼린저 밴드를 이용한 추세 추종 기법은 매수와 매도 시그널에 앞서서 주가의 움직임이 선행되므로, 횡보장에서는 큰 메리트는 없었다. </x:t>
  </x:si>
  <x:si>
    <x:t xml:space="preserve">또한, 손실제한 방식으로 Parabolic stop과 the opposite Bollinger band를 이용할 수 있다고 한다. </x:t>
  </x:si>
  <x:si>
    <x:t xml:space="preserve">2020년 초를 보면, 저점에서 매도 시그널이 나타났고, 상승 추세가 나타난 조금 있다가 뒤늦게 진입해 수익을 모두 얻지 못했다. </x:t>
  </x:si>
  <x:si>
    <x:t>MFR(Money Flow Ratio): 10일 동안의 긍정적 현금 흐름의 합을 10일 동안의 부정적 현금 흐름의 합으로 나눈 결과</x:t>
  </x:si>
  <x:si>
    <x:t>PMF: 긍정적 현금 흐름(현재의 TP가 전날의 TP보다 클 때, TP x 거래량)</x:t>
  </x:si>
  <x:si>
    <x:t>Tesla_Model: 테슬라 종가에 볼린저 밴드를 이용한 추세 추종 매매기법 적용</x:t>
  </x:si>
  <x:si>
    <x:t>- 이 페이지에 있는 모든 데이터는 수식으로 연동되어야 합니다 (원본데이터 제외)</x:t>
  </x:si>
  <x:si>
    <x:t>- 되도록이면 남들이 알아보기 쉽게 작성해주세요 (테이블 행/열 표시, 색깔활용 등)</x:t>
  </x:si>
  <x:si>
    <x:t>- 만약 백테스트를 수행하는 과정에서 더 좋은 투자아이디어가 생겼다면 같이 적어주세요</x:t>
  </x:si>
  <x:si>
    <x:t>NMP: 부정적 현금 흐름(현재의 TP가 전날의 TP보다 작을 때, TP x 거래량)</x:t>
  </x:si>
  <x:si>
    <x:t>%b = (종가 - 하단 볼린저 밴드) / (상단 볼린저 밴드 - 하단 볼린저 밴드)</x:t>
  </x:si>
  <x:si>
    <x:r>
      <x:rPr>
        <x:rFont val="돋움"/>
        <x:sz val="11"/>
        <x:color rgb="ff000000"/>
      </x:rPr>
      <x:t xml:space="preserve">참고: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돋움"/>
            <x:sz val="11"/>
            <x:color rgb="ff1155cc"/>
            <x:u/>
            <hs:underlineShape val="solid"/>
            <hs:underlineType val="1"/>
            <hs:underlineColor rgb="ff1155cc"/>
            <hs:size val="100"/>
            <hs:ratio val="100"/>
            <hs:spacing val="0"/>
            <hs:offset val="0"/>
          </x:rPr>
        </mc:Choice>
        <mc:Fallback>
          <x:rPr>
            <x:rFont val="돋움"/>
            <x:sz val="11"/>
            <x:color rgb="ff1155cc"/>
            <x:u/>
          </x:rPr>
        </mc:Fallback>
      </mc:AlternateContent>
      <x:t>https://www.youtube.com/watch?v=fSoMk_1kvgI</x:t>
    </x:r>
  </x:si>
  <x:si>
    <x:t>- 이곳에서 만든 투자모형을 다음주에 여러분이 파이썬으로 만들어 볼 거니까, 그걸 감안해주세요</x:t>
  </x:si>
  <x:si>
    <x:t xml:space="preserve">볼린저 밴드 추세추종은 주가의 강세(MFI)와 지표의 강세(%b)를 결합하여 주가 상승을 예견하고 </x:t>
  </x:si>
  <x:si>
    <x:t xml:space="preserve">그래서 큰 하락은 면할 수 있었고, 백테스트 3가지 중 가장 큰 수익률과 가장 낮은 변동성을 얻을 수 있었다. </x:t>
  </x:si>
  <x:si>
    <x:t>중간 차트는 %Bx100을 그린 그래프로, %B가 0.8초과면 상승 추세, %B가 0.2미만이면 하락추세이다.</x:t>
  </x:si>
  <x:si>
    <x:t xml:space="preserve">2020년 중순 쯤 매수 시그널에 들어가서, 2021년 첫 매도 시그널에 팔았다면 큰 수익이 있었을 것이다. </x:t>
  </x:si>
  <x:si>
    <x:t xml:space="preserve">강한 하락 추세가 있는 구간이 모두 있어서이다. </x:t>
  </x:si>
  <x:si>
    <x:t>매수 시그널, 매도 시그널 기준 모두 높임!!</x:t>
  </x:si>
  <x:si>
    <x:t>시그널 그대로</x:t>
  </x:si>
  <x:si>
    <x:t xml:space="preserve">테슬라 매수 </x:t>
  </x:si>
  <x:si>
    <x:t>매도 시그널</x:t>
  </x:si>
  <x:si>
    <x:t>매수 시그널</x:t>
  </x:si>
  <x:si>
    <x:t>테슬라 매도</x:t>
  </x:si>
  <x:si>
    <x:t>투자기간</x:t>
  </x:si>
  <x:si>
    <x:t>MA20</x:t>
  </x:si>
  <x:si>
    <x:t>Std20</x:t>
  </x:si>
  <x:si>
    <x:t>현 상태 유지</x:t>
  </x:si>
  <x:si>
    <x:t>투자대상</x:t>
  </x:si>
  <x:si>
    <x:t>Close</x:t>
  </x:si>
  <x:si>
    <x:t>Date</x:t>
  </x:si>
  <x:si>
    <x:t>&lt;결론&gt;</x:t>
  </x:si>
  <x:si>
    <x:t>Upper</x:t>
  </x:si>
  <x:si>
    <x:t>signal</x:t>
  </x:si>
  <x:si>
    <x:t>Volume</x:t>
  </x:si>
  <x:si>
    <x:t>upper</x:t>
  </x:si>
  <x:si>
    <x:t>백테스트1</x:t>
  </x:si>
  <x:si>
    <x:t>표준편차</x:t>
  </x:si>
  <x:si>
    <x:t>최종재산가치</x:t>
  </x:si>
  <x:si>
    <x:t>백테스트3</x:t>
  </x:si>
  <x:si>
    <x:t>lower</x:t>
  </x:si>
  <x:si>
    <x:t>최초투자금액</x:t>
  </x:si>
  <x:si>
    <x:t>백테스트2</x:t>
  </x:si>
  <x:si>
    <x:t>Open</x:t>
  </x:si>
  <x:si>
    <x:t>Lower</x:t>
  </x:si>
  <x:si>
    <x:t>총투자연수</x:t>
  </x:si>
  <x:si>
    <x:t>MF10</x:t>
  </x:si>
  <x:si>
    <x:t>CAGR</x:t>
  </x:si>
  <x:si>
    <x:t>연변동성</x:t>
  </x:si>
  <x:si>
    <x:t>High</x:t>
  </x:si>
  <x:si>
    <x:t>&lt;백테스트1&gt;</x:t>
  </x:si>
  <x:si>
    <x:t>&lt;백테스트2&gt;</x:t>
  </x:si>
  <x:si>
    <x:t>&lt;백테스트3&gt;</x:t>
  </x:si>
  <x:si>
    <x:t>테슬라라는 성장주에 맞게 변수들을 변형시켜 비교해보았다.</x:t>
  </x:si>
  <x:si>
    <x:t>주가가 볼린저 밴드 어디에 위치하는 지를 나타내는 지표</x:t>
  </x:si>
  <x:si>
    <x:t xml:space="preserve">to_excel()함수를 써서 엑셀파일로 만들었다. </x:t>
  </x:si>
  <x:si>
    <x:t>%b가 0.8보다 크고, MFI10이 80보다 클 때</x:t>
  </x:si>
  <x:si>
    <x:t>%b가 0.2보다 작고, MFI10이 20보다 작을 때</x:t>
  </x:si>
  <x:si>
    <x:t>상단 볼린저 밴드, MA20 + (2 x Std20)</x:t>
  </x:si>
  <x:si>
    <x:t>하단 볼린저 밴드, MA20 - (2 x Std 20)</x:t>
  </x:si>
  <x:si>
    <x:t>여러분의 투자아이디어를 자유로운 형식으로 작성해주세요</x:t>
  </x:si>
  <x:si>
    <x:t>매수 시그널 기준만 높임!!</x:t>
  </x:si>
  <x:si>
    <x:t>TSLA_daily_rtns</x:t>
  </x:si>
  <x:si>
    <x:t>short_signal</x:t>
  </x:si>
  <x:si>
    <x:t>***뒤늦게 발견함: 5년치 데이터로 실습하려면 5년 + 20일치 데이터를 넣어야 하는데, 그렇지 않아서, CAGR와 연변동성이 잘못되었다..</x:t>
  </x:si>
  <x:si>
    <x:t>매도 시그널: %b가 0.1보다 작고, MFI10이 10보다 작을 때</x:t>
  </x:si>
  <x:si>
    <x:t>- 이 모형에 추가적으로 필요한 작업이나 개선방안이 있으면 서술해주세요</x:t>
  </x:si>
  <x:si>
    <x:t xml:space="preserve">빨간색 삼각형은 매수 시점, 파란색 역삼각형은 매도 시점을 나타낸다. </x:t>
  </x:si>
  <x:si>
    <x:t>매수 시그널: %b가 0.8보다 크고, MFI10이 80보다 클 때</x:t>
  </x:si>
  <x:si>
    <x:t>매도 시그널: %b가 0.2보다 작고, MFI10이 20보다 작을 때</x:t>
  </x:si>
  <x:si>
    <x:t>- 백테스트에 따른 성과측정 등 결과를 종합적으로 반영하여 평가해주세요</x:t>
  </x:si>
  <x:si>
    <x:t>- 상대적으로 단순한 모형에서 차츰 진화해나간다는 느낌으로 만들어주세요</x:t>
  </x:si>
  <x:si>
    <x:t>- 구현하기 어려운 투자모형을 처음부터 목표로 잡으면 좋지 않습니다</x:t>
  </x:si>
  <x:si>
    <x:t xml:space="preserve">주가의 약세와 지표의 약세를 결합해 주가 하락을 예견한다고 한다. </x:t>
  </x:si>
  <x:si>
    <x:t>매수 시그널: %b가 0.9보다 크고, MFI10이 90보다 클 때</x:t>
  </x:si>
  <x:si>
    <x:t xml:space="preserve">그리고 주가 횡보시 볼린저 밴드폭이 축소된다는 점도 이용할 수 있다. </x:t>
  </x:si>
  <x:si>
    <x:t xml:space="preserve">다른 지표들은 보통 가격 한 가지만 분석하는 반면, MFI는 가격과 거래량을 동시에 분석하므로 상대적으로 신뢰도가 더 높음. 거래량 지표는 주가에 선행한다는 특징이 있음. </x:t>
  </x:si>
  <x:si>
    <x:t>오른쪽 맨 위 차트는 테슬라의 종가 데이터, 20일 이동평균선, 볼린저 상단밴드, 볼린저 하단밴드가 있고</x:t>
  </x:si>
  <x:si>
    <x:t xml:space="preserve">* 참고: 백테스트2는 매수와 매도 시그널 기준을 모두 높였고, 백테스트3은 매수 시그널 기준만 높였다. </x:t>
  </x:si>
  <x:si>
    <x:t xml:space="preserve">하지만, 테슬라 종목에 맞게 변수 기준을 적절히 높게 잡아, 2021년 큰 하락장은 피할 수 있었다. </x:t>
  </x:si>
  <x:si>
    <x:t>20일 이동평균선</x:t>
  </x:si>
  <x:si>
    <x:t>20일 표준편차</x:t>
  </x:si>
  <x:si>
    <x:t xml:space="preserve">데이터 출처: </x:t>
  </x:si>
  <x:si>
    <x:t>Tesla_Model</x:t>
  </x:si>
  <x:si>
    <x:t>Tesla_BM</x:t>
  </x:si>
  <x:si>
    <x:t>long_signal</x:t>
  </x:si>
  <x:si>
    <x:t>signal_sum</x:t>
  </x:si>
  <x:si>
    <x:t>&lt;백테스트1 기준&gt;</x:t>
  </x:si>
  <x:si>
    <x:t>투자금 전액 매도</x:t>
  </x:si>
  <x:si>
    <x:t>투자금 전액 매수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</x:si>
</x:sst>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.\ m.\ d"/>
  </x:numFmts>
  <x:fonts count="16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돋움"/>
      <x:sz val="11"/>
      <x:color rgb="ff000000"/>
    </x:font>
    <x:font>
      <x:name val="Arial"/>
      <x:sz val="14"/>
      <x:color rgb="ff000000"/>
      <x:b val="1"/>
    </x:font>
    <x:font>
      <x:name val="Arial"/>
      <x:sz val="11"/>
      <x:color rgb="ff000000"/>
    </x:font>
    <x:font>
      <x:name val="Arial"/>
      <x:sz val="18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0000ff"/>
          <x:u/>
          <hs:underlineShape val="solid"/>
          <hs:underlineType val="1"/>
          <hs:underlineColor rgb="ff0000ff"/>
        </x:font>
      </mc:Choice>
      <mc:Fallback>
        <x:font>
          <x:name val="돋움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mbria"/>
          <x:sz val="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mbria"/>
          <x:sz val="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mbria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Cambria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Calibri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1"/>
          <x:color rgb="ff1155cc"/>
          <x:u/>
          <hs:underlineShape val="solid"/>
          <hs:underlineType val="1"/>
          <hs:underlineColor rgb="ff1155cc"/>
          <hs:size val="100"/>
          <hs:ratio val="100"/>
          <hs:spacing val="0"/>
          <hs:offset val="0"/>
        </x:font>
      </mc:Choice>
      <mc:Fallback>
        <x:font>
          <x:name val="돋움"/>
          <x:sz val="11"/>
          <x:color rgb="ff1155cc"/>
          <x:u/>
        </x:font>
      </mc:Fallback>
    </mc:AlternateContent>
  </x:fonts>
  <x:fills count="11">
    <x:fill>
      <x:patternFill patternType="none"/>
    </x:fill>
    <x:fill>
      <x:patternFill patternType="gray125"/>
    </x:fill>
    <x:fill>
      <x:patternFill patternType="solid">
        <x:fgColor rgb="ffffff00"/>
        <x:bgColor rgb="ffffff00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ead1dc"/>
        <x:bgColor rgb="ffead1dc"/>
      </x:patternFill>
    </x:fill>
    <x:fill>
      <x:patternFill patternType="solid">
        <x:fgColor rgb="ffcfe2f3"/>
        <x:bgColor rgb="ffcfe2f3"/>
      </x:patternFill>
    </x:fill>
    <x:fill>
      <x:patternFill patternType="solid">
        <x:fgColor rgb="ffd9d2e9"/>
        <x:bgColor rgb="ffd9d2e9"/>
      </x:patternFill>
    </x:fill>
    <x:fill>
      <x:patternFill patternType="solid">
        <x:fgColor rgb="ff9fc5e8"/>
        <x:bgColor rgb="ff9fc5e8"/>
      </x:patternFill>
    </x:fill>
    <x:fill>
      <x:patternFill patternType="solid">
        <x:fgColor rgb="ff00ffff"/>
        <x:bgColor rgb="ff00ffff"/>
      </x:patternFill>
    </x:fill>
    <x:fill>
      <x:patternFill patternType="solid">
        <x:fgColor rgb="ffd5a6bd"/>
        <x:bgColor rgb="ffd5a6bd"/>
      </x:patternFill>
    </x:fill>
    <x:fill>
      <x:patternFill patternType="solid">
        <x:fgColor rgb="ffff9900"/>
        <x:bgColor rgb="ffff9900"/>
      </x:patternFill>
    </x:fill>
  </x:fills>
  <x:borders count="8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 style="thin">
        <x:color rgb="ff000000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 style="thin">
        <x:color rgb="ff000000"/>
      </x:top>
      <x:bottom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rgb="ff000000"/>
      </x:left>
      <x:right style="thin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  <x:border diagonalUp="1" diagonalDown="1">
      <x:left>
        <x:color indexed="64"/>
      </x:left>
      <x:right style="thin">
        <x:color rgb="ff000000"/>
      </x:right>
      <x:top>
        <x:color indexed="64"/>
      </x:top>
      <x:bottom style="thin">
        <x:color rgb="ff000000"/>
      </x:bottom>
      <x:diagonal>
        <x:color indexed="64"/>
      </x:diagonal>
    </x:border>
  </x:borders>
  <x:cellStyleXfs count="15">
    <x:xf numFmtId="0" fontId="0" fillId="0" borderId="0" applyFont="1" applyAlignment="1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</x:cellStyleXfs>
  <x:cellXfs count="67">
    <x:xf numFmtId="0" fontId="0" fillId="0" borderId="0" xfId="0" applyFont="1" applyAlignment="1">
      <x:alignment horizontal="general" vertical="bottom"/>
    </x:xf>
    <x:xf numFmtId="0" fontId="7" fillId="0" borderId="0" xfId="0" applyFont="1">
      <x:alignment horizontal="general" vertical="bottom"/>
    </x:xf>
    <x:xf numFmtId="0" fontId="8" fillId="0" borderId="0" xfId="0" applyFont="1">
      <x:alignment horizontal="general" vertical="bottom"/>
    </x:xf>
    <x:xf numFmtId="0" fontId="9" fillId="2" borderId="0" xfId="0" applyFont="1" applyFill="1" applyAlignment="1">
      <x:alignment horizontal="general" vertical="bottom"/>
    </x:xf>
    <x:xf numFmtId="0" fontId="9" fillId="2" borderId="0" xfId="0" applyFont="1">
      <x:alignment horizontal="general" vertical="bottom"/>
    </x:xf>
    <x:xf numFmtId="0" fontId="8" fillId="2" borderId="0" xfId="0" applyFont="1">
      <x:alignment horizontal="general" vertical="bottom"/>
    </x:xf>
    <x:xf numFmtId="0" fontId="8" fillId="0" borderId="0" xfId="0" applyFont="1" applyAlignment="1">
      <x:alignment horizontal="general" vertical="bottom"/>
    </x:xf>
    <x:xf numFmtId="0" fontId="8" fillId="0" borderId="0" xfId="0" quotePrefix="1" applyFont="1" applyAlignment="1">
      <x:alignment horizontal="general" vertical="bottom"/>
    </x:xf>
    <x:xf numFmtId="0" fontId="10" fillId="0" borderId="0" xfId="0" applyFont="1" applyAlignment="1">
      <x:alignment horizontal="general" vertical="bottom"/>
    </x:xf>
    <x:xf numFmtId="0" fontId="8" fillId="0" borderId="0" xfId="0" applyFont="1" applyAlignment="1">
      <x:alignment horizontal="general" vertical="bottom"/>
    </x:xf>
    <x:xf numFmtId="0" fontId="8" fillId="3" borderId="0" xfId="0" applyFont="1" applyFill="1" applyAlignment="1">
      <x:alignment horizontal="left" vertical="bottom"/>
    </x:xf>
    <x:xf numFmtId="0" fontId="0" fillId="0" borderId="0" xfId="0" applyFont="1">
      <x:alignment horizontal="general" vertical="bottom"/>
    </x:xf>
    <x:xf numFmtId="0" fontId="8" fillId="4" borderId="1" xfId="0" applyFont="1" applyFill="1" applyBorder="1" applyAlignment="1">
      <x:alignment horizontal="general" vertical="bottom"/>
    </x:xf>
    <x:xf numFmtId="0" fontId="8" fillId="3" borderId="1" xfId="0" applyFont="1" applyBorder="1" applyAlignment="1">
      <x:alignment horizontal="left" vertical="bottom"/>
    </x:xf>
    <x:xf numFmtId="0" fontId="8" fillId="0" borderId="1" xfId="0" applyFont="1" applyBorder="1" applyAlignment="1">
      <x:alignment horizontal="general" vertical="bottom"/>
    </x:xf>
    <x:xf numFmtId="0" fontId="0" fillId="4" borderId="1" xfId="0" applyFont="1" applyBorder="1" applyAlignment="1">
      <x:alignment horizontal="general" vertical="bottom"/>
    </x:xf>
    <x:xf numFmtId="0" fontId="0" fillId="0" borderId="1" xfId="0" applyFont="1" applyBorder="1" applyAlignment="1">
      <x:alignment horizontal="general" vertical="bottom"/>
    </x:xf>
    <x:xf numFmtId="0" fontId="0" fillId="0" borderId="0" xfId="0" applyFont="1" applyAlignment="1">
      <x:alignment horizontal="general" vertical="bottom"/>
    </x:xf>
    <x:xf numFmtId="0" fontId="0" fillId="0" borderId="0" xfId="0" applyFont="1" applyAlignment="1">
      <x:alignment horizontal="general" vertical="bottom"/>
    </x:xf>
    <x:xf numFmtId="0" fontId="0" fillId="5" borderId="0" xfId="0" applyFont="1" applyFill="1" applyAlignment="1">
      <x:alignment horizontal="general" vertical="bottom"/>
    </x:xf>
    <x:xf numFmtId="0" fontId="0" fillId="5" borderId="0" xfId="0" applyFont="1">
      <x:alignment horizontal="general" vertical="bottom"/>
    </x:xf>
    <x:xf numFmtId="0" fontId="0" fillId="6" borderId="1" xfId="0" applyFont="1" applyFill="1" applyBorder="1" applyAlignment="1">
      <x:alignment horizontal="general" vertical="bottom"/>
    </x:xf>
    <x:xf numFmtId="0" fontId="8" fillId="6" borderId="1" xfId="0" applyFont="1" applyBorder="1" applyAlignment="1">
      <x:alignment horizontal="general" vertical="bottom"/>
    </x:xf>
    <x:xf numFmtId="0" fontId="8" fillId="6" borderId="2" xfId="0" applyFont="1" applyBorder="1" applyAlignment="1">
      <x:alignment horizontal="general" vertical="bottom"/>
    </x:xf>
    <x:xf numFmtId="0" fontId="8" fillId="0" borderId="2" xfId="0" applyFont="1" applyBorder="1" applyAlignment="1">
      <x:alignment horizontal="general" vertical="bottom"/>
    </x:xf>
    <x:xf numFmtId="0" fontId="8" fillId="0" borderId="3" xfId="0" applyFont="1" applyBorder="1" applyAlignment="1">
      <x:alignment horizontal="general" vertical="bottom"/>
    </x:xf>
    <x:xf numFmtId="0" fontId="8" fillId="6" borderId="4" xfId="0" applyFont="1" applyBorder="1">
      <x:alignment horizontal="general" vertical="bottom"/>
    </x:xf>
    <x:xf numFmtId="0" fontId="8" fillId="0" borderId="5" xfId="0" applyFont="1" applyBorder="1" applyAlignment="1">
      <x:alignment horizontal="general" vertical="bottom"/>
    </x:xf>
    <x:xf numFmtId="0" fontId="8" fillId="6" borderId="6" xfId="0" applyFont="1" applyBorder="1">
      <x:alignment horizontal="general" vertical="bottom"/>
    </x:xf>
    <x:xf numFmtId="0" fontId="8" fillId="0" borderId="7" xfId="0" applyFont="1" applyBorder="1" applyAlignment="1">
      <x:alignment horizontal="general" vertical="bottom"/>
    </x:xf>
    <x:xf numFmtId="0" fontId="8" fillId="6" borderId="4" xfId="0" applyFont="1" applyBorder="1" applyAlignment="1">
      <x:alignment horizontal="general" vertical="bottom"/>
    </x:xf>
    <x:xf numFmtId="0" fontId="8" fillId="0" borderId="4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4" fontId="11" fillId="4" borderId="1" xfId="0" applyNumberFormat="1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4" borderId="1" xfId="0" applyNumberFormat="1" applyFont="1" applyBorder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Font="1" applyBorder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1" fillId="0" borderId="1" xfId="0" applyNumberFormat="1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1" fillId="0" borderId="1" xfId="0" applyNumberFormat="1" applyFont="1" applyBorder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" xfId="0" applyFont="1" applyBorder="1" applyAlignment="1">
          <x:alignment horizontal="right" vertical="bottom"/>
        </x:xf>
      </mc:Fallback>
    </mc:AlternateContent>
    <x:xf numFmtId="0" fontId="8" fillId="2" borderId="0" xfId="0" applyFont="1" applyAlignment="1">
      <x:alignment horizontal="general" vertical="bottom"/>
    </x:xf>
    <x:xf numFmtId="0" fontId="8" fillId="3" borderId="0" xfId="0" applyFont="1" applyAlignment="1">
      <x:alignment horizontal="general" vertical="bottom"/>
    </x:xf>
    <x:xf numFmtId="0" fontId="8" fillId="3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64" fontId="13" fillId="4" borderId="1" xfId="0" applyNumberFormat="1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3" fillId="4" borderId="1" xfId="0" applyNumberFormat="1" applyFont="1" applyBorder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4" borderId="1" xfId="0" applyFont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4" borderId="1" xfId="0" applyFont="1" applyBorder="1" applyAlignment="1">
          <x:alignment horizontal="center" vertical="top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7" borderId="1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7" borderId="1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7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7" borderId="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8" borderId="1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8" borderId="1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9" borderId="1" xfId="0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9" borderId="1" xfId="0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9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9" borderId="1" xfId="0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3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3" borderId="1" xfId="0" applyFont="1" applyBorder="1" applyAlignment="1">
          <x:alignment horizontal="right" vertical="bottom"/>
        </x:xf>
      </mc:Fallback>
    </mc:AlternateContent>
    <x:xf numFmtId="0" fontId="8" fillId="0" borderId="1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" xfId="0" applyFont="1" applyBorder="1" applyAlignment="1">
          <x:alignment horizontal="right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right" vertical="bottom"/>
        </x:xf>
      </mc:Fallback>
    </mc:AlternateContent>
    <x:xf numFmtId="0" fontId="14" fillId="0" borderId="1" xfId="0" applyFont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4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" xfId="0" applyFont="1" applyBorder="1" applyAlignment="1">
          <x:alignment horizontal="right" vertical="bottom"/>
        </x:xf>
      </mc:Fallback>
    </mc:AlternateContent>
    <x:xf numFmtId="0" fontId="8" fillId="0" borderId="1" xfId="0" applyFont="1" applyBorder="1" applyAlignment="1">
      <x:alignment horizontal="general" vertical="bottom"/>
    </x:xf>
    <x:xf numFmtId="0" fontId="14" fillId="0" borderId="1" xfId="0" applyFont="1" applyBorder="1" applyAlignment="1">
      <x:alignment horizontal="general" vertical="bottom"/>
    </x:xf>
    <x:xf numFmtId="0" fontId="8" fillId="10" borderId="1" xfId="0" applyFont="1" applyFill="1" applyBorder="1" applyAlignment="1">
      <x:alignment horizontal="general" vertical="bottom"/>
    </x:xf>
    <x:xf numFmtId="0" fontId="8" fillId="3" borderId="1" xfId="0" applyFont="1" applyBorder="1" applyAlignment="1">
      <x:alignment horizontal="general" vertical="bottom"/>
    </x:xf>
    <x:xf numFmtId="0" fontId="8" fillId="3" borderId="1" xfId="0" applyFont="1" applyBorder="1">
      <x:alignment horizontal="general" vertical="bottom"/>
    </x:xf>
    <x:xf numFmtId="0" fontId="8" fillId="2" borderId="1" xfId="0" applyFont="1" applyBorder="1" applyAlignment="1">
      <x:alignment horizontal="general" vertical="bottom"/>
    </x:xf>
    <x:xf numFmtId="10" fontId="8" fillId="2" borderId="1" xfId="0" applyNumberFormat="1" applyFont="1" applyBorder="1">
      <x:alignment horizontal="general" vertical="bottom"/>
    </x:xf>
    <x:xf numFmtId="10" fontId="8" fillId="3" borderId="1" xfId="0" applyNumberFormat="1" applyFont="1" applyBorder="1">
      <x:alignment horizontal="general" vertical="bottom"/>
    </x:xf>
    <x:xf numFmtId="0" fontId="0" fillId="2" borderId="0" xfId="0" applyFont="1" applyAlignment="1">
      <x:alignment horizontal="general" vertical="bottom"/>
    </x:xf>
    <x:xf numFmtId="0" fontId="0" fillId="2" borderId="0" xfId="0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right" vertical="bottom"/>
        </x:xf>
      </mc:Fallback>
    </mc:AlternateContent>
    <x:xf numFmtId="0" fontId="0" fillId="0" borderId="0" xfId="0" applyFont="1">
      <x:alignment horizontal="general" vertical="bottom"/>
    </x:xf>
    <x:xf numFmtId="0" fontId="0" fillId="3" borderId="0" xfId="0" applyFont="1" applyAlignment="1">
      <x:alignment horizontal="general" vertical="bottom"/>
    </x:xf>
    <x:xf numFmtId="0" fontId="6" fillId="0" borderId="0" xfId="0" applyFont="1" applyAlignment="1">
      <x:alignment horizontal="general" vertical="bottom"/>
    </x:xf>
  </x:cellXfs>
  <x:cellStyles count="1">
    <x:cellStyle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color indexed="64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color indexed="64"/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indexed="64"/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color indexed="64"/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charts/chart0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tx>
        <c:rich>
          <a:bodyPr rot="0" vert="horz" wrap="none" lIns="0" tIns="0" rIns="0" bIns="0" anchor="ctr" anchorCtr="1"/>
          <a:p>
            <a:pPr algn="l">
              <a:defRPr b="0" i="0" u="none">
                <a:solidFill>
                  <a:srgbClr val="757575"/>
                </a:solidFill>
                <a:latin typeface="+mn-lt" panose="0"/>
              </a:defRPr>
            </a:pPr>
            <a:r>
              <a:rPr b="0" i="0" u="none">
                <a:solidFill>
                  <a:srgbClr val="757575"/>
                </a:solidFill>
                <a:latin typeface="+mn-lt" panose="0"/>
              </a:rPr>
              <a:t>Tesla, Model</a:t>
            </a:r>
            <a:endParaRPr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백테스트1!$W$1</c:f>
              <c:strCache>
                <c:ptCount val="1"/>
                <c:pt idx="0">
                  <c:v>Tesla_BM</c:v>
                </c:pt>
              </c:strCache>
            </c:strRef>
          </c:tx>
          <c:spPr>
            <a:ln cap="rnd" cmpd="sng">
              <a:solidFill>
                <a:srgbClr val="4285f4"/>
              </a:solidFill>
            </a:ln>
          </c:spPr>
          <c:marker>
            <c:symbol val="none"/>
            <c:size val="7"/>
          </c:marker>
          <c:cat>
            <c:numRef>
              <c:f>백테스트1!$A$2:$A$1514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백테스트1!$W$2:$W$1514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97.90196044</c:v>
                </c:pt>
                <c:pt idx="21">
                  <c:v>92.88892277</c:v>
                </c:pt>
                <c:pt idx="22">
                  <c:v>88.51257755</c:v>
                </c:pt>
                <c:pt idx="23">
                  <c:v>83.94829207</c:v>
                </c:pt>
                <c:pt idx="24">
                  <c:v>84.39321814</c:v>
                </c:pt>
                <c:pt idx="25">
                  <c:v>86.23810532</c:v>
                </c:pt>
                <c:pt idx="26">
                  <c:v>93.19959849</c:v>
                </c:pt>
                <c:pt idx="27">
                  <c:v>95.3053049</c:v>
                </c:pt>
                <c:pt idx="28">
                  <c:v>95.52776794</c:v>
                </c:pt>
                <c:pt idx="29">
                  <c:v>91.52731056</c:v>
                </c:pt>
                <c:pt idx="30">
                  <c:v>95.00229603</c:v>
                </c:pt>
                <c:pt idx="31">
                  <c:v>94.18916359</c:v>
                </c:pt>
                <c:pt idx="32">
                  <c:v>92.79303592</c:v>
                </c:pt>
                <c:pt idx="33">
                  <c:v>95.18640287</c:v>
                </c:pt>
                <c:pt idx="34">
                  <c:v>95.47023729</c:v>
                </c:pt>
                <c:pt idx="35">
                  <c:v>95.3053049</c:v>
                </c:pt>
                <c:pt idx="36">
                  <c:v>95.98036086</c:v>
                </c:pt>
                <c:pt idx="37">
                  <c:v>97.11184318</c:v>
                </c:pt>
                <c:pt idx="38">
                  <c:v>97.25759382</c:v>
                </c:pt>
                <c:pt idx="39">
                  <c:v>100.586836</c:v>
                </c:pt>
                <c:pt idx="40">
                  <c:v>100.5177977</c:v>
                </c:pt>
                <c:pt idx="41">
                  <c:v>99.9616438</c:v>
                </c:pt>
                <c:pt idx="42">
                  <c:v>101.3347636</c:v>
                </c:pt>
                <c:pt idx="43">
                  <c:v>100.0843793</c:v>
                </c:pt>
                <c:pt idx="44">
                  <c:v>100.1304096</c:v>
                </c:pt>
                <c:pt idx="45">
                  <c:v>100.9205269</c:v>
                </c:pt>
                <c:pt idx="46">
                  <c:v>98.5386602</c:v>
                </c:pt>
                <c:pt idx="47">
                  <c:v>95.28613045</c:v>
                </c:pt>
                <c:pt idx="48">
                  <c:v>94.60340764</c:v>
                </c:pt>
                <c:pt idx="49">
                  <c:v>95.27462286</c:v>
                </c:pt>
                <c:pt idx="50">
                  <c:v>92.0067521</c:v>
                </c:pt>
                <c:pt idx="51">
                  <c:v>94.95627298</c:v>
                </c:pt>
                <c:pt idx="52">
                  <c:v>94.41162663</c:v>
                </c:pt>
                <c:pt idx="53">
                  <c:v>92.61276251</c:v>
                </c:pt>
                <c:pt idx="54">
                  <c:v>88.9690039</c:v>
                </c:pt>
                <c:pt idx="55">
                  <c:v>86.95919165</c:v>
                </c:pt>
                <c:pt idx="56">
                  <c:v>84.64636322</c:v>
                </c:pt>
                <c:pt idx="57">
                  <c:v>82.68640744</c:v>
                </c:pt>
                <c:pt idx="58">
                  <c:v>84.0940427</c:v>
                </c:pt>
                <c:pt idx="59">
                  <c:v>83.18502342</c:v>
                </c:pt>
                <c:pt idx="60">
                  <c:v>84.88416727</c:v>
                </c:pt>
                <c:pt idx="61">
                  <c:v>87.07041951</c:v>
                </c:pt>
                <c:pt idx="62">
                  <c:v>87.48848966</c:v>
                </c:pt>
                <c:pt idx="63">
                  <c:v>81.70834261</c:v>
                </c:pt>
                <c:pt idx="64">
                  <c:v>80.58070103</c:v>
                </c:pt>
                <c:pt idx="65">
                  <c:v>81.2058932</c:v>
                </c:pt>
                <c:pt idx="66">
                  <c:v>80.19714634</c:v>
                </c:pt>
                <c:pt idx="67">
                  <c:v>82.56366467</c:v>
                </c:pt>
                <c:pt idx="68">
                  <c:v>80.6804213</c:v>
                </c:pt>
                <c:pt idx="69">
                  <c:v>81.681494</c:v>
                </c:pt>
                <c:pt idx="70">
                  <c:v>81.17137043</c:v>
                </c:pt>
                <c:pt idx="71">
                  <c:v>79.36867288</c:v>
                </c:pt>
                <c:pt idx="72">
                  <c:v>81.99984388</c:v>
                </c:pt>
                <c:pt idx="73">
                  <c:v>79.91331191</c:v>
                </c:pt>
                <c:pt idx="74">
                  <c:v>88.84243502</c:v>
                </c:pt>
                <c:pt idx="75">
                  <c:v>88.89613224</c:v>
                </c:pt>
                <c:pt idx="76">
                  <c:v>89.12242871</c:v>
                </c:pt>
                <c:pt idx="77">
                  <c:v>86.4260529</c:v>
                </c:pt>
                <c:pt idx="78">
                  <c:v>83.03927278</c:v>
                </c:pt>
                <c:pt idx="79">
                  <c:v>84.02884521</c:v>
                </c:pt>
                <c:pt idx="80">
                  <c:v>81.67382715</c:v>
                </c:pt>
                <c:pt idx="81">
                  <c:v>79.46839315</c:v>
                </c:pt>
                <c:pt idx="82">
                  <c:v>82.19929174</c:v>
                </c:pt>
                <c:pt idx="83">
                  <c:v>82.08038971</c:v>
                </c:pt>
                <c:pt idx="84">
                  <c:v>84.79211385</c:v>
                </c:pt>
                <c:pt idx="85">
                  <c:v>85.07210754</c:v>
                </c:pt>
                <c:pt idx="86">
                  <c:v>84.38554398</c:v>
                </c:pt>
                <c:pt idx="87">
                  <c:v>83.51871432</c:v>
                </c:pt>
                <c:pt idx="88">
                  <c:v>83.71049533</c:v>
                </c:pt>
                <c:pt idx="89">
                  <c:v>88.07916638</c:v>
                </c:pt>
                <c:pt idx="90">
                  <c:v>88.83476086</c:v>
                </c:pt>
                <c:pt idx="91">
                  <c:v>88.31696312</c:v>
                </c:pt>
                <c:pt idx="92">
                  <c:v>90.97499005</c:v>
                </c:pt>
                <c:pt idx="93">
                  <c:v>88.98051149</c:v>
                </c:pt>
                <c:pt idx="94">
                  <c:v>89.25667175</c:v>
                </c:pt>
                <c:pt idx="95">
                  <c:v>88.36299349</c:v>
                </c:pt>
                <c:pt idx="96">
                  <c:v>88.65066134</c:v>
                </c:pt>
                <c:pt idx="97">
                  <c:v>86.95919165</c:v>
                </c:pt>
                <c:pt idx="98">
                  <c:v>86.11536986</c:v>
                </c:pt>
                <c:pt idx="99">
                  <c:v>87.0934347</c:v>
                </c:pt>
                <c:pt idx="100">
                  <c:v>83.23872064</c:v>
                </c:pt>
                <c:pt idx="101">
                  <c:v>83.8370642</c:v>
                </c:pt>
                <c:pt idx="102">
                  <c:v>84.7997807</c:v>
                </c:pt>
                <c:pt idx="103">
                  <c:v>89.94706874</c:v>
                </c:pt>
                <c:pt idx="104">
                  <c:v>89.51749099</c:v>
                </c:pt>
                <c:pt idx="105">
                  <c:v>88.39367552</c:v>
                </c:pt>
                <c:pt idx="106">
                  <c:v>89.19914111</c:v>
                </c:pt>
                <c:pt idx="107">
                  <c:v>88.19806841</c:v>
                </c:pt>
                <c:pt idx="108">
                  <c:v>88.10217425</c:v>
                </c:pt>
                <c:pt idx="109">
                  <c:v>88.43586515</c:v>
                </c:pt>
                <c:pt idx="110">
                  <c:v>87.81451371</c:v>
                </c:pt>
                <c:pt idx="111">
                  <c:v>90.97499005</c:v>
                </c:pt>
                <c:pt idx="112">
                  <c:v>91.32018854</c:v>
                </c:pt>
                <c:pt idx="113">
                  <c:v>92.05660857</c:v>
                </c:pt>
                <c:pt idx="114">
                  <c:v>85.68962554</c:v>
                </c:pt>
                <c:pt idx="115">
                  <c:v>85.69729971</c:v>
                </c:pt>
                <c:pt idx="116">
                  <c:v>84.01349688</c:v>
                </c:pt>
                <c:pt idx="117">
                  <c:v>82.71325605</c:v>
                </c:pt>
                <c:pt idx="118">
                  <c:v>80.92973295</c:v>
                </c:pt>
                <c:pt idx="119">
                  <c:v>79.72153822</c:v>
                </c:pt>
                <c:pt idx="120">
                  <c:v>80.53467066</c:v>
                </c:pt>
                <c:pt idx="121">
                  <c:v>76.82954798</c:v>
                </c:pt>
                <c:pt idx="122">
                  <c:v>79.08100503</c:v>
                </c:pt>
                <c:pt idx="123">
                  <c:v>78.62457868</c:v>
                </c:pt>
                <c:pt idx="124">
                  <c:v>78.52101767</c:v>
                </c:pt>
                <c:pt idx="125">
                  <c:v>76.21202998</c:v>
                </c:pt>
                <c:pt idx="126">
                  <c:v>76.69913836</c:v>
                </c:pt>
                <c:pt idx="127">
                  <c:v>77.68870347</c:v>
                </c:pt>
                <c:pt idx="128">
                  <c:v>75.32218514</c:v>
                </c:pt>
                <c:pt idx="129">
                  <c:v>74.24056661</c:v>
                </c:pt>
                <c:pt idx="130">
                  <c:v>72.13485288</c:v>
                </c:pt>
                <c:pt idx="131">
                  <c:v>72.76004506</c:v>
                </c:pt>
                <c:pt idx="132">
                  <c:v>73.33538075</c:v>
                </c:pt>
                <c:pt idx="133">
                  <c:v>75.53697401</c:v>
                </c:pt>
                <c:pt idx="134">
                  <c:v>70.10585887</c:v>
                </c:pt>
                <c:pt idx="135">
                  <c:v>66.53881266</c:v>
                </c:pt>
                <c:pt idx="136">
                  <c:v>67.24839141</c:v>
                </c:pt>
                <c:pt idx="137">
                  <c:v>62.36575604</c:v>
                </c:pt>
                <c:pt idx="138">
                  <c:v>56.76204166</c:v>
                </c:pt>
                <c:pt idx="139">
                  <c:v>56.86176558</c:v>
                </c:pt>
                <c:pt idx="140">
                  <c:v>55.10509109</c:v>
                </c:pt>
                <c:pt idx="141">
                  <c:v>57.71325422</c:v>
                </c:pt>
                <c:pt idx="142">
                  <c:v>57.93188018</c:v>
                </c:pt>
                <c:pt idx="143">
                  <c:v>59.51595543</c:v>
                </c:pt>
                <c:pt idx="144">
                  <c:v>64.69775892</c:v>
                </c:pt>
                <c:pt idx="145">
                  <c:v>63.96517231</c:v>
                </c:pt>
                <c:pt idx="146">
                  <c:v>63.89230065</c:v>
                </c:pt>
                <c:pt idx="147">
                  <c:v>68.17275171</c:v>
                </c:pt>
                <c:pt idx="148">
                  <c:v>67.96947042</c:v>
                </c:pt>
                <c:pt idx="149">
                  <c:v>68.65602667</c:v>
                </c:pt>
                <c:pt idx="150">
                  <c:v>71.88938198</c:v>
                </c:pt>
                <c:pt idx="151">
                  <c:v>73.00552328</c:v>
                </c:pt>
                <c:pt idx="152">
                  <c:v>73.61537444</c:v>
                </c:pt>
                <c:pt idx="153">
                  <c:v>71.47514525</c:v>
                </c:pt>
                <c:pt idx="154">
                  <c:v>72.23841389</c:v>
                </c:pt>
                <c:pt idx="155">
                  <c:v>75.07670691</c:v>
                </c:pt>
                <c:pt idx="156">
                  <c:v>77.10954167</c:v>
                </c:pt>
                <c:pt idx="157">
                  <c:v>78.73963997</c:v>
                </c:pt>
                <c:pt idx="158">
                  <c:v>77.70788523</c:v>
                </c:pt>
                <c:pt idx="159">
                  <c:v>80.05522913</c:v>
                </c:pt>
                <c:pt idx="160">
                  <c:v>78.69745034</c:v>
                </c:pt>
                <c:pt idx="161">
                  <c:v>79.58729518</c:v>
                </c:pt>
                <c:pt idx="162">
                  <c:v>82.52147505</c:v>
                </c:pt>
                <c:pt idx="163">
                  <c:v>83.74501079</c:v>
                </c:pt>
                <c:pt idx="164">
                  <c:v>85.12197133</c:v>
                </c:pt>
                <c:pt idx="165">
                  <c:v>86.82878203</c:v>
                </c:pt>
                <c:pt idx="166">
                  <c:v>89.26817934</c:v>
                </c:pt>
                <c:pt idx="167">
                  <c:v>91.40840853</c:v>
                </c:pt>
                <c:pt idx="168">
                  <c:v>89.84350772</c:v>
                </c:pt>
                <c:pt idx="169">
                  <c:v>85.37127566</c:v>
                </c:pt>
                <c:pt idx="170">
                  <c:v>87.35424662</c:v>
                </c:pt>
                <c:pt idx="171">
                  <c:v>88.31696312</c:v>
                </c:pt>
                <c:pt idx="172">
                  <c:v>88.26710664</c:v>
                </c:pt>
                <c:pt idx="173">
                  <c:v>87.02438914</c:v>
                </c:pt>
                <c:pt idx="174">
                  <c:v>88.12902286</c:v>
                </c:pt>
                <c:pt idx="175">
                  <c:v>91.12841485</c:v>
                </c:pt>
                <c:pt idx="176">
                  <c:v>94.73380994</c:v>
                </c:pt>
                <c:pt idx="177">
                  <c:v>97.98634701</c:v>
                </c:pt>
                <c:pt idx="178">
                  <c:v>101.8026975</c:v>
                </c:pt>
                <c:pt idx="179">
                  <c:v>98.64988807</c:v>
                </c:pt>
                <c:pt idx="180">
                  <c:v>95.91515605</c:v>
                </c:pt>
                <c:pt idx="181">
                  <c:v>95.85762541</c:v>
                </c:pt>
                <c:pt idx="182">
                  <c:v>95.05215982</c:v>
                </c:pt>
                <c:pt idx="183">
                  <c:v>97.62580018</c:v>
                </c:pt>
                <c:pt idx="184">
                  <c:v>96.60171961</c:v>
                </c:pt>
                <c:pt idx="185">
                  <c:v>97.61813333</c:v>
                </c:pt>
                <c:pt idx="186">
                  <c:v>97.37649585</c:v>
                </c:pt>
                <c:pt idx="187">
                  <c:v>94.87956058</c:v>
                </c:pt>
                <c:pt idx="188">
                  <c:v>95.87679985</c:v>
                </c:pt>
                <c:pt idx="189">
                  <c:v>95.23243324</c:v>
                </c:pt>
                <c:pt idx="190">
                  <c:v>97.32663206</c:v>
                </c:pt>
                <c:pt idx="191">
                  <c:v>96.58637128</c:v>
                </c:pt>
                <c:pt idx="192">
                  <c:v>97.32279863</c:v>
                </c:pt>
                <c:pt idx="193">
                  <c:v>96.45212824</c:v>
                </c:pt>
                <c:pt idx="194">
                  <c:v>95.0099702</c:v>
                </c:pt>
                <c:pt idx="195">
                  <c:v>92.34427642</c:v>
                </c:pt>
                <c:pt idx="196">
                  <c:v>92.74317213</c:v>
                </c:pt>
                <c:pt idx="197">
                  <c:v>89.10708769</c:v>
                </c:pt>
                <c:pt idx="198">
                  <c:v>85.36360881</c:v>
                </c:pt>
                <c:pt idx="199">
                  <c:v>81.13301423</c:v>
                </c:pt>
                <c:pt idx="200">
                  <c:v>82.43709579</c:v>
                </c:pt>
                <c:pt idx="201">
                  <c:v>80.13194153</c:v>
                </c:pt>
                <c:pt idx="202">
                  <c:v>80.04372153</c:v>
                </c:pt>
                <c:pt idx="203">
                  <c:v>80.14728254</c:v>
                </c:pt>
                <c:pt idx="204">
                  <c:v>79.50291593</c:v>
                </c:pt>
                <c:pt idx="205">
                  <c:v>79.62948481</c:v>
                </c:pt>
                <c:pt idx="206">
                  <c:v>79.89030405</c:v>
                </c:pt>
                <c:pt idx="207">
                  <c:v>78.49800249</c:v>
                </c:pt>
                <c:pt idx="208">
                  <c:v>80.99493776</c:v>
                </c:pt>
                <c:pt idx="209">
                  <c:v>82.54449023</c:v>
                </c:pt>
                <c:pt idx="210">
                  <c:v>84.48910499</c:v>
                </c:pt>
                <c:pt idx="211">
                  <c:v>82.93187835</c:v>
                </c:pt>
                <c:pt idx="212">
                  <c:v>83.58008571</c:v>
                </c:pt>
                <c:pt idx="213">
                  <c:v>84.2206189</c:v>
                </c:pt>
                <c:pt idx="214">
                  <c:v>86.34549975</c:v>
                </c:pt>
                <c:pt idx="215">
                  <c:v>85.54771565</c:v>
                </c:pt>
                <c:pt idx="216">
                  <c:v>85.62058731</c:v>
                </c:pt>
                <c:pt idx="217">
                  <c:v>84.21294473</c:v>
                </c:pt>
                <c:pt idx="218">
                  <c:v>83.98281484</c:v>
                </c:pt>
                <c:pt idx="219">
                  <c:v>83.99432243</c:v>
                </c:pt>
                <c:pt idx="220">
                  <c:v>84.64252979</c:v>
                </c:pt>
                <c:pt idx="221">
                  <c:v>89.11475454</c:v>
                </c:pt>
                <c:pt idx="222">
                  <c:v>90.33445685</c:v>
                </c:pt>
                <c:pt idx="223">
                  <c:v>87.97177194</c:v>
                </c:pt>
                <c:pt idx="224">
                  <c:v>83.91761003</c:v>
                </c:pt>
                <c:pt idx="225">
                  <c:v>83.56474469</c:v>
                </c:pt>
                <c:pt idx="226">
                  <c:v>82.44860339</c:v>
                </c:pt>
                <c:pt idx="227">
                  <c:v>83.49953988</c:v>
                </c:pt>
                <c:pt idx="228">
                  <c:v>83.58775256</c:v>
                </c:pt>
                <c:pt idx="229">
                  <c:v>82.64421782</c:v>
                </c:pt>
                <c:pt idx="230">
                  <c:v>84.26664195</c:v>
                </c:pt>
                <c:pt idx="231">
                  <c:v>84.23212649</c:v>
                </c:pt>
                <c:pt idx="232">
                  <c:v>75.42957957</c:v>
                </c:pt>
                <c:pt idx="233">
                  <c:v>75.32985199</c:v>
                </c:pt>
                <c:pt idx="234">
                  <c:v>74.08330838</c:v>
                </c:pt>
                <c:pt idx="235">
                  <c:v>76.15449202</c:v>
                </c:pt>
                <c:pt idx="236">
                  <c:v>77.39720952</c:v>
                </c:pt>
                <c:pt idx="237">
                  <c:v>80.61904991</c:v>
                </c:pt>
                <c:pt idx="238">
                  <c:v>81.42068208</c:v>
                </c:pt>
                <c:pt idx="239">
                  <c:v>83.03927278</c:v>
                </c:pt>
                <c:pt idx="240">
                  <c:v>82.07272286</c:v>
                </c:pt>
                <c:pt idx="241">
                  <c:v>82.24915553</c:v>
                </c:pt>
                <c:pt idx="242">
                  <c:v>82.82448391</c:v>
                </c:pt>
                <c:pt idx="243">
                  <c:v>83.14666722</c:v>
                </c:pt>
                <c:pt idx="244">
                  <c:v>86.21509745</c:v>
                </c:pt>
                <c:pt idx="245">
                  <c:v>86.16523366</c:v>
                </c:pt>
                <c:pt idx="246">
                  <c:v>85.35210122</c:v>
                </c:pt>
                <c:pt idx="247">
                  <c:v>84.96854653</c:v>
                </c:pt>
                <c:pt idx="248">
                  <c:v>84.53513536</c:v>
                </c:pt>
                <c:pt idx="249">
                  <c:v>86.77891824</c:v>
                </c:pt>
                <c:pt idx="250">
                  <c:v>86.39919697</c:v>
                </c:pt>
                <c:pt idx="251">
                  <c:v>87.58821725</c:v>
                </c:pt>
                <c:pt idx="252">
                  <c:v>84.57348424</c:v>
                </c:pt>
                <c:pt idx="253">
                  <c:v>85.25237363</c:v>
                </c:pt>
                <c:pt idx="254">
                  <c:v>88.22107628</c:v>
                </c:pt>
                <c:pt idx="255">
                  <c:v>88.02930259</c:v>
                </c:pt>
                <c:pt idx="256">
                  <c:v>87.63808104</c:v>
                </c:pt>
                <c:pt idx="257">
                  <c:v>88.45121348</c:v>
                </c:pt>
                <c:pt idx="258">
                  <c:v>90.05446317</c:v>
                </c:pt>
                <c:pt idx="259">
                  <c:v>88.22107628</c:v>
                </c:pt>
                <c:pt idx="260">
                  <c:v>87.14329117</c:v>
                </c:pt>
                <c:pt idx="261">
                  <c:v>86.60248557</c:v>
                </c:pt>
                <c:pt idx="262">
                  <c:v>88.45121348</c:v>
                </c:pt>
                <c:pt idx="263">
                  <c:v>88.22875044</c:v>
                </c:pt>
                <c:pt idx="264">
                  <c:v>86.74439546</c:v>
                </c:pt>
                <c:pt idx="265">
                  <c:v>87.86437751</c:v>
                </c:pt>
                <c:pt idx="266">
                  <c:v>86.54878835</c:v>
                </c:pt>
                <c:pt idx="267">
                  <c:v>86.26495393</c:v>
                </c:pt>
                <c:pt idx="268">
                  <c:v>86.53344733</c:v>
                </c:pt>
                <c:pt idx="269">
                  <c:v>86.52577316</c:v>
                </c:pt>
                <c:pt idx="270">
                  <c:v>85.76633795</c:v>
                </c:pt>
                <c:pt idx="271">
                  <c:v>85.62442073</c:v>
                </c:pt>
                <c:pt idx="272">
                  <c:v>85.72798174</c:v>
                </c:pt>
                <c:pt idx="273">
                  <c:v>86.2994767</c:v>
                </c:pt>
                <c:pt idx="274">
                  <c:v>85.50551871</c:v>
                </c:pt>
                <c:pt idx="275">
                  <c:v>86.23810532</c:v>
                </c:pt>
                <c:pt idx="276">
                  <c:v>85.38661668</c:v>
                </c:pt>
                <c:pt idx="277">
                  <c:v>84.74992423</c:v>
                </c:pt>
                <c:pt idx="278">
                  <c:v>84.37787713</c:v>
                </c:pt>
                <c:pt idx="279">
                  <c:v>82.5406568</c:v>
                </c:pt>
                <c:pt idx="280">
                  <c:v>81.06014257</c:v>
                </c:pt>
                <c:pt idx="281">
                  <c:v>81.31712107</c:v>
                </c:pt>
                <c:pt idx="282">
                  <c:v>77.00598066</c:v>
                </c:pt>
                <c:pt idx="283">
                  <c:v>75.85915732</c:v>
                </c:pt>
                <c:pt idx="284">
                  <c:v>77.79610523</c:v>
                </c:pt>
                <c:pt idx="285">
                  <c:v>77.36652016</c:v>
                </c:pt>
                <c:pt idx="286">
                  <c:v>75.69806566</c:v>
                </c:pt>
                <c:pt idx="287">
                  <c:v>74.58959853</c:v>
                </c:pt>
                <c:pt idx="288">
                  <c:v>76.05860517</c:v>
                </c:pt>
                <c:pt idx="289">
                  <c:v>75.19560894</c:v>
                </c:pt>
                <c:pt idx="290">
                  <c:v>75.33369273</c:v>
                </c:pt>
                <c:pt idx="291">
                  <c:v>76.87173761</c:v>
                </c:pt>
                <c:pt idx="292">
                  <c:v>78.78183691</c:v>
                </c:pt>
                <c:pt idx="293">
                  <c:v>79.14237642</c:v>
                </c:pt>
                <c:pt idx="294">
                  <c:v>78.49033563</c:v>
                </c:pt>
                <c:pt idx="295">
                  <c:v>78.71279136</c:v>
                </c:pt>
                <c:pt idx="296">
                  <c:v>79.17689188</c:v>
                </c:pt>
                <c:pt idx="297">
                  <c:v>79.56812074</c:v>
                </c:pt>
                <c:pt idx="298">
                  <c:v>80.15879014</c:v>
                </c:pt>
                <c:pt idx="299">
                  <c:v>78.93908782</c:v>
                </c:pt>
                <c:pt idx="300">
                  <c:v>79.11552781</c:v>
                </c:pt>
                <c:pt idx="301">
                  <c:v>76.97913205</c:v>
                </c:pt>
                <c:pt idx="302">
                  <c:v>78.256365</c:v>
                </c:pt>
                <c:pt idx="303">
                  <c:v>81.96532842</c:v>
                </c:pt>
                <c:pt idx="304">
                  <c:v>81.08699118</c:v>
                </c:pt>
                <c:pt idx="305">
                  <c:v>79.95550886</c:v>
                </c:pt>
                <c:pt idx="306">
                  <c:v>77.09420065</c:v>
                </c:pt>
                <c:pt idx="307">
                  <c:v>75.41039782</c:v>
                </c:pt>
                <c:pt idx="308">
                  <c:v>77.07501889</c:v>
                </c:pt>
                <c:pt idx="309">
                  <c:v>76.74900216</c:v>
                </c:pt>
                <c:pt idx="310">
                  <c:v>77.28980776</c:v>
                </c:pt>
                <c:pt idx="311">
                  <c:v>76.80269938</c:v>
                </c:pt>
                <c:pt idx="312">
                  <c:v>75.37204161</c:v>
                </c:pt>
                <c:pt idx="313">
                  <c:v>74.3939841</c:v>
                </c:pt>
                <c:pt idx="314">
                  <c:v>76.36544746</c:v>
                </c:pt>
                <c:pt idx="315">
                  <c:v>78.07609891</c:v>
                </c:pt>
                <c:pt idx="316">
                  <c:v>76.36544746</c:v>
                </c:pt>
                <c:pt idx="317">
                  <c:v>76.74516873</c:v>
                </c:pt>
                <c:pt idx="318">
                  <c:v>77.7692493</c:v>
                </c:pt>
                <c:pt idx="319">
                  <c:v>77.60815765</c:v>
                </c:pt>
                <c:pt idx="320">
                  <c:v>77.56980876</c:v>
                </c:pt>
                <c:pt idx="321">
                  <c:v>78.24869084</c:v>
                </c:pt>
                <c:pt idx="322">
                  <c:v>76.69913836</c:v>
                </c:pt>
                <c:pt idx="323">
                  <c:v>75.83998288</c:v>
                </c:pt>
                <c:pt idx="324">
                  <c:v>73.17812252</c:v>
                </c:pt>
                <c:pt idx="325">
                  <c:v>72.11567844</c:v>
                </c:pt>
                <c:pt idx="326">
                  <c:v>71.88554855</c:v>
                </c:pt>
                <c:pt idx="327">
                  <c:v>73.08990253</c:v>
                </c:pt>
                <c:pt idx="328">
                  <c:v>74.10631625</c:v>
                </c:pt>
                <c:pt idx="329">
                  <c:v>74.76986462</c:v>
                </c:pt>
                <c:pt idx="330">
                  <c:v>72.89812884</c:v>
                </c:pt>
                <c:pt idx="331">
                  <c:v>71.09159055</c:v>
                </c:pt>
                <c:pt idx="332">
                  <c:v>72.32280046</c:v>
                </c:pt>
                <c:pt idx="333">
                  <c:v>69.5957353</c:v>
                </c:pt>
                <c:pt idx="334">
                  <c:v>70.48558014</c:v>
                </c:pt>
                <c:pt idx="335">
                  <c:v>70.54694421</c:v>
                </c:pt>
                <c:pt idx="336">
                  <c:v>72.36114935</c:v>
                </c:pt>
                <c:pt idx="337">
                  <c:v>70.96502168</c:v>
                </c:pt>
                <c:pt idx="338">
                  <c:v>70.77324067</c:v>
                </c:pt>
                <c:pt idx="339">
                  <c:v>73.32387316</c:v>
                </c:pt>
                <c:pt idx="340">
                  <c:v>74.07946764</c:v>
                </c:pt>
                <c:pt idx="341">
                  <c:v>75.42574615</c:v>
                </c:pt>
                <c:pt idx="342">
                  <c:v>75.22245755</c:v>
                </c:pt>
                <c:pt idx="343">
                  <c:v>72.71018858</c:v>
                </c:pt>
                <c:pt idx="344">
                  <c:v>72.64498377</c:v>
                </c:pt>
                <c:pt idx="345">
                  <c:v>69.76066038</c:v>
                </c:pt>
                <c:pt idx="346">
                  <c:v>69.60340215</c:v>
                </c:pt>
                <c:pt idx="347">
                  <c:v>71.64774449</c:v>
                </c:pt>
                <c:pt idx="348">
                  <c:v>71.28336424</c:v>
                </c:pt>
                <c:pt idx="349">
                  <c:v>74.08330838</c:v>
                </c:pt>
                <c:pt idx="350">
                  <c:v>73.75345091</c:v>
                </c:pt>
                <c:pt idx="351">
                  <c:v>73.71126128</c:v>
                </c:pt>
                <c:pt idx="352">
                  <c:v>73.80714812</c:v>
                </c:pt>
                <c:pt idx="353">
                  <c:v>76.00107453</c:v>
                </c:pt>
                <c:pt idx="354">
                  <c:v>76.20818924</c:v>
                </c:pt>
                <c:pt idx="355">
                  <c:v>75.78244492</c:v>
                </c:pt>
                <c:pt idx="356">
                  <c:v>77.66569561</c:v>
                </c:pt>
                <c:pt idx="357">
                  <c:v>77.75774902</c:v>
                </c:pt>
                <c:pt idx="358">
                  <c:v>80.08207773</c:v>
                </c:pt>
                <c:pt idx="359">
                  <c:v>79.66400758</c:v>
                </c:pt>
                <c:pt idx="360">
                  <c:v>79.95166811</c:v>
                </c:pt>
                <c:pt idx="361">
                  <c:v>81.82724464</c:v>
                </c:pt>
                <c:pt idx="362">
                  <c:v>84.20143714</c:v>
                </c:pt>
                <c:pt idx="363">
                  <c:v>84.28199028</c:v>
                </c:pt>
                <c:pt idx="364">
                  <c:v>82.34120895</c:v>
                </c:pt>
                <c:pt idx="365">
                  <c:v>81.96148768</c:v>
                </c:pt>
                <c:pt idx="366">
                  <c:v>83.22721305</c:v>
                </c:pt>
                <c:pt idx="367">
                  <c:v>87.06274535</c:v>
                </c:pt>
                <c:pt idx="368">
                  <c:v>86.97069193</c:v>
                </c:pt>
                <c:pt idx="369">
                  <c:v>87.83752158</c:v>
                </c:pt>
                <c:pt idx="370">
                  <c:v>88.70819198</c:v>
                </c:pt>
                <c:pt idx="371">
                  <c:v>88.16737906</c:v>
                </c:pt>
                <c:pt idx="372">
                  <c:v>88.11368184</c:v>
                </c:pt>
                <c:pt idx="373">
                  <c:v>88.05998462</c:v>
                </c:pt>
                <c:pt idx="374">
                  <c:v>91.18977892</c:v>
                </c:pt>
                <c:pt idx="375">
                  <c:v>90.35747204</c:v>
                </c:pt>
                <c:pt idx="376">
                  <c:v>91.42374955</c:v>
                </c:pt>
                <c:pt idx="377">
                  <c:v>93.49493318</c:v>
                </c:pt>
                <c:pt idx="378">
                  <c:v>93.86698029</c:v>
                </c:pt>
                <c:pt idx="379">
                  <c:v>95.47407072</c:v>
                </c:pt>
                <c:pt idx="380">
                  <c:v>97.65648953</c:v>
                </c:pt>
                <c:pt idx="381">
                  <c:v>97.60279231</c:v>
                </c:pt>
                <c:pt idx="382">
                  <c:v>96.85102395</c:v>
                </c:pt>
                <c:pt idx="383">
                  <c:v>97.01978977</c:v>
                </c:pt>
                <c:pt idx="384">
                  <c:v>96.12994493</c:v>
                </c:pt>
                <c:pt idx="385">
                  <c:v>96.62856822</c:v>
                </c:pt>
                <c:pt idx="386">
                  <c:v>95.59680617</c:v>
                </c:pt>
                <c:pt idx="387">
                  <c:v>96.48281759</c:v>
                </c:pt>
                <c:pt idx="388">
                  <c:v>96.39843102</c:v>
                </c:pt>
                <c:pt idx="389">
                  <c:v>98.86851768</c:v>
                </c:pt>
                <c:pt idx="390">
                  <c:v>98.7572825</c:v>
                </c:pt>
                <c:pt idx="391">
                  <c:v>100.5216312</c:v>
                </c:pt>
                <c:pt idx="392">
                  <c:v>103.2525297</c:v>
                </c:pt>
                <c:pt idx="393">
                  <c:v>103.2640373</c:v>
                </c:pt>
                <c:pt idx="394">
                  <c:v>107.6250342</c:v>
                </c:pt>
                <c:pt idx="395">
                  <c:v>107.7707849</c:v>
                </c:pt>
                <c:pt idx="396">
                  <c:v>107.3028509</c:v>
                </c:pt>
                <c:pt idx="397">
                  <c:v>103.1566429</c:v>
                </c:pt>
                <c:pt idx="398">
                  <c:v>104.4146941</c:v>
                </c:pt>
                <c:pt idx="399">
                  <c:v>106.3938316</c:v>
                </c:pt>
                <c:pt idx="400">
                  <c:v>104.9056432</c:v>
                </c:pt>
                <c:pt idx="401">
                  <c:v>98.18579486</c:v>
                </c:pt>
                <c:pt idx="402">
                  <c:v>98.57318298</c:v>
                </c:pt>
                <c:pt idx="403">
                  <c:v>94.44230867</c:v>
                </c:pt>
                <c:pt idx="404">
                  <c:v>95.88447402</c:v>
                </c:pt>
                <c:pt idx="405">
                  <c:v>95.89598161</c:v>
                </c:pt>
                <c:pt idx="406">
                  <c:v>96.07241428</c:v>
                </c:pt>
                <c:pt idx="407">
                  <c:v>96.49048444</c:v>
                </c:pt>
                <c:pt idx="408">
                  <c:v>96.35240797</c:v>
                </c:pt>
                <c:pt idx="409">
                  <c:v>95.34749452</c:v>
                </c:pt>
                <c:pt idx="410">
                  <c:v>94.68778689</c:v>
                </c:pt>
                <c:pt idx="411">
                  <c:v>93.9321851</c:v>
                </c:pt>
                <c:pt idx="412">
                  <c:v>93.46808458</c:v>
                </c:pt>
                <c:pt idx="413">
                  <c:v>94.4193008</c:v>
                </c:pt>
                <c:pt idx="414">
                  <c:v>98.95673036</c:v>
                </c:pt>
                <c:pt idx="415">
                  <c:v>98.08606728</c:v>
                </c:pt>
                <c:pt idx="416">
                  <c:v>100.5101236</c:v>
                </c:pt>
                <c:pt idx="417">
                  <c:v>100.2991681</c:v>
                </c:pt>
                <c:pt idx="418">
                  <c:v>100.4602598</c:v>
                </c:pt>
                <c:pt idx="419">
                  <c:v>96.14912668</c:v>
                </c:pt>
                <c:pt idx="420">
                  <c:v>97.80990702</c:v>
                </c:pt>
                <c:pt idx="421">
                  <c:v>97.72169434</c:v>
                </c:pt>
                <c:pt idx="422">
                  <c:v>100.9358679</c:v>
                </c:pt>
                <c:pt idx="423">
                  <c:v>103.6437513</c:v>
                </c:pt>
                <c:pt idx="424">
                  <c:v>106.4168468</c:v>
                </c:pt>
                <c:pt idx="425">
                  <c:v>106.3899982</c:v>
                </c:pt>
                <c:pt idx="426">
                  <c:v>106.5971129</c:v>
                </c:pt>
                <c:pt idx="427">
                  <c:v>106.7428636</c:v>
                </c:pt>
                <c:pt idx="428">
                  <c:v>114.4983074</c:v>
                </c:pt>
                <c:pt idx="429">
                  <c:v>116.4851191</c:v>
                </c:pt>
                <c:pt idx="430">
                  <c:v>113.1482028</c:v>
                </c:pt>
                <c:pt idx="431">
                  <c:v>114.567353</c:v>
                </c:pt>
                <c:pt idx="432">
                  <c:v>116.040193</c:v>
                </c:pt>
                <c:pt idx="433">
                  <c:v>119.8181947</c:v>
                </c:pt>
                <c:pt idx="434">
                  <c:v>118.4067187</c:v>
                </c:pt>
                <c:pt idx="435">
                  <c:v>113.8539408</c:v>
                </c:pt>
                <c:pt idx="436">
                  <c:v>116.6001804</c:v>
                </c:pt>
                <c:pt idx="437">
                  <c:v>115.6182821</c:v>
                </c:pt>
                <c:pt idx="438">
                  <c:v>115.1618558</c:v>
                </c:pt>
                <c:pt idx="439">
                  <c:v>117.1831829</c:v>
                </c:pt>
                <c:pt idx="440">
                  <c:v>116.0286854</c:v>
                </c:pt>
                <c:pt idx="441">
                  <c:v>117.213865</c:v>
                </c:pt>
                <c:pt idx="442">
                  <c:v>118.1458994</c:v>
                </c:pt>
                <c:pt idx="443">
                  <c:v>120.3551669</c:v>
                </c:pt>
                <c:pt idx="444">
                  <c:v>118.966706</c:v>
                </c:pt>
                <c:pt idx="445">
                  <c:v>118.3760366</c:v>
                </c:pt>
                <c:pt idx="446">
                  <c:v>120.4625613</c:v>
                </c:pt>
                <c:pt idx="447">
                  <c:v>123.8224928</c:v>
                </c:pt>
                <c:pt idx="448">
                  <c:v>122.3112892</c:v>
                </c:pt>
                <c:pt idx="449">
                  <c:v>119.2927228</c:v>
                </c:pt>
                <c:pt idx="450">
                  <c:v>113.3246355</c:v>
                </c:pt>
                <c:pt idx="451">
                  <c:v>118.2686349</c:v>
                </c:pt>
                <c:pt idx="452">
                  <c:v>117.8237161</c:v>
                </c:pt>
                <c:pt idx="453">
                  <c:v>123.2203085</c:v>
                </c:pt>
                <c:pt idx="454">
                  <c:v>124.7391789</c:v>
                </c:pt>
                <c:pt idx="455">
                  <c:v>123.9260538</c:v>
                </c:pt>
                <c:pt idx="456">
                  <c:v>124.5819207</c:v>
                </c:pt>
                <c:pt idx="457">
                  <c:v>121.1567917</c:v>
                </c:pt>
                <c:pt idx="458">
                  <c:v>121.5902102</c:v>
                </c:pt>
                <c:pt idx="459">
                  <c:v>117.4094794</c:v>
                </c:pt>
                <c:pt idx="460">
                  <c:v>120.0751732</c:v>
                </c:pt>
                <c:pt idx="461">
                  <c:v>119.2198511</c:v>
                </c:pt>
                <c:pt idx="462">
                  <c:v>119.0357443</c:v>
                </c:pt>
                <c:pt idx="463">
                  <c:v>116.5464832</c:v>
                </c:pt>
                <c:pt idx="464">
                  <c:v>118.9858805</c:v>
                </c:pt>
                <c:pt idx="465">
                  <c:v>121.521172</c:v>
                </c:pt>
                <c:pt idx="466">
                  <c:v>124.7084969</c:v>
                </c:pt>
                <c:pt idx="467">
                  <c:v>128.5286809</c:v>
                </c:pt>
                <c:pt idx="468">
                  <c:v>130.7954936</c:v>
                </c:pt>
                <c:pt idx="469">
                  <c:v>130.550008</c:v>
                </c:pt>
                <c:pt idx="470">
                  <c:v>130.3505675</c:v>
                </c:pt>
                <c:pt idx="471">
                  <c:v>133.2157018</c:v>
                </c:pt>
                <c:pt idx="472">
                  <c:v>135.3367565</c:v>
                </c:pt>
                <c:pt idx="473">
                  <c:v>137.9449197</c:v>
                </c:pt>
                <c:pt idx="474">
                  <c:v>141.914695</c:v>
                </c:pt>
                <c:pt idx="475">
                  <c:v>137.0512341</c:v>
                </c:pt>
                <c:pt idx="476">
                  <c:v>137.6994488</c:v>
                </c:pt>
                <c:pt idx="477">
                  <c:v>144.1968414</c:v>
                </c:pt>
                <c:pt idx="478">
                  <c:v>146.0033797</c:v>
                </c:pt>
                <c:pt idx="479">
                  <c:v>143.9628708</c:v>
                </c:pt>
                <c:pt idx="480">
                  <c:v>142.4516672</c:v>
                </c:pt>
                <c:pt idx="481">
                  <c:v>141.8379826</c:v>
                </c:pt>
                <c:pt idx="482">
                  <c:v>142.7738505</c:v>
                </c:pt>
                <c:pt idx="483">
                  <c:v>144.3694333</c:v>
                </c:pt>
                <c:pt idx="484">
                  <c:v>146.7513073</c:v>
                </c:pt>
                <c:pt idx="485">
                  <c:v>147.0734906</c:v>
                </c:pt>
                <c:pt idx="486">
                  <c:v>144.7875108</c:v>
                </c:pt>
                <c:pt idx="487">
                  <c:v>138.988182</c:v>
                </c:pt>
                <c:pt idx="488">
                  <c:v>142.3903031</c:v>
                </c:pt>
                <c:pt idx="489">
                  <c:v>138.3668306</c:v>
                </c:pt>
                <c:pt idx="490">
                  <c:v>138.6966807</c:v>
                </c:pt>
                <c:pt idx="491">
                  <c:v>135.2485439</c:v>
                </c:pt>
                <c:pt idx="492">
                  <c:v>125.4564245</c:v>
                </c:pt>
                <c:pt idx="493">
                  <c:v>118.4527417</c:v>
                </c:pt>
                <c:pt idx="494">
                  <c:v>120.1365446</c:v>
                </c:pt>
                <c:pt idx="495">
                  <c:v>121.2219965</c:v>
                </c:pt>
                <c:pt idx="496">
                  <c:v>125.5062883</c:v>
                </c:pt>
                <c:pt idx="497">
                  <c:v>126.388459</c:v>
                </c:pt>
                <c:pt idx="498">
                  <c:v>124.0449485</c:v>
                </c:pt>
                <c:pt idx="499">
                  <c:v>125.7210772</c:v>
                </c:pt>
                <c:pt idx="500">
                  <c:v>122.5721085</c:v>
                </c:pt>
                <c:pt idx="501">
                  <c:v>125.8975172</c:v>
                </c:pt>
                <c:pt idx="502">
                  <c:v>124.7545273</c:v>
                </c:pt>
                <c:pt idx="503">
                  <c:v>126.5418838</c:v>
                </c:pt>
                <c:pt idx="504">
                  <c:v>125.9588812</c:v>
                </c:pt>
                <c:pt idx="505">
                  <c:v>131.3746481</c:v>
                </c:pt>
                <c:pt idx="506">
                  <c:v>130.2546733</c:v>
                </c:pt>
                <c:pt idx="507">
                  <c:v>131.8847716</c:v>
                </c:pt>
                <c:pt idx="508">
                  <c:v>128.28321</c:v>
                </c:pt>
                <c:pt idx="509">
                  <c:v>128.5171806</c:v>
                </c:pt>
                <c:pt idx="510">
                  <c:v>124.0679637</c:v>
                </c:pt>
                <c:pt idx="511">
                  <c:v>122.5721085</c:v>
                </c:pt>
                <c:pt idx="512">
                  <c:v>124.9961647</c:v>
                </c:pt>
                <c:pt idx="513">
                  <c:v>133.1274891</c:v>
                </c:pt>
                <c:pt idx="514">
                  <c:v>136.8939905</c:v>
                </c:pt>
                <c:pt idx="515">
                  <c:v>136.2265941</c:v>
                </c:pt>
                <c:pt idx="516">
                  <c:v>140.0813081</c:v>
                </c:pt>
                <c:pt idx="517">
                  <c:v>139.4331081</c:v>
                </c:pt>
                <c:pt idx="518">
                  <c:v>136.3148214</c:v>
                </c:pt>
                <c:pt idx="519">
                  <c:v>137.2621895</c:v>
                </c:pt>
                <c:pt idx="520">
                  <c:v>139.5366691</c:v>
                </c:pt>
                <c:pt idx="521">
                  <c:v>138.9728483</c:v>
                </c:pt>
                <c:pt idx="522">
                  <c:v>139.195304</c:v>
                </c:pt>
                <c:pt idx="523">
                  <c:v>134.9800578</c:v>
                </c:pt>
                <c:pt idx="524">
                  <c:v>133.269399</c:v>
                </c:pt>
                <c:pt idx="525">
                  <c:v>129.5872915</c:v>
                </c:pt>
                <c:pt idx="526">
                  <c:v>130.9258885</c:v>
                </c:pt>
                <c:pt idx="527">
                  <c:v>135.3060745</c:v>
                </c:pt>
                <c:pt idx="528">
                  <c:v>135.3674386</c:v>
                </c:pt>
                <c:pt idx="529">
                  <c:v>133.4957028</c:v>
                </c:pt>
                <c:pt idx="530">
                  <c:v>132.5790167</c:v>
                </c:pt>
                <c:pt idx="531">
                  <c:v>133.2310501</c:v>
                </c:pt>
                <c:pt idx="532">
                  <c:v>135.4633327</c:v>
                </c:pt>
                <c:pt idx="533">
                  <c:v>136.5065951</c:v>
                </c:pt>
                <c:pt idx="534">
                  <c:v>136.3148214</c:v>
                </c:pt>
                <c:pt idx="535">
                  <c:v>134.0863722</c:v>
                </c:pt>
                <c:pt idx="536">
                  <c:v>132.1455909</c:v>
                </c:pt>
                <c:pt idx="537">
                  <c:v>134.4776011</c:v>
                </c:pt>
                <c:pt idx="538">
                  <c:v>131.7121797</c:v>
                </c:pt>
                <c:pt idx="539">
                  <c:v>139.4944721</c:v>
                </c:pt>
                <c:pt idx="540">
                  <c:v>139.13394</c:v>
                </c:pt>
                <c:pt idx="541">
                  <c:v>140.4687036</c:v>
                </c:pt>
                <c:pt idx="542">
                  <c:v>144.8450415</c:v>
                </c:pt>
                <c:pt idx="543">
                  <c:v>145.6773483</c:v>
                </c:pt>
                <c:pt idx="544">
                  <c:v>147.6679935</c:v>
                </c:pt>
                <c:pt idx="545">
                  <c:v>143.8708101</c:v>
                </c:pt>
                <c:pt idx="546">
                  <c:v>143.4143837</c:v>
                </c:pt>
                <c:pt idx="547">
                  <c:v>140.5645831</c:v>
                </c:pt>
                <c:pt idx="548">
                  <c:v>134.6617079</c:v>
                </c:pt>
                <c:pt idx="549">
                  <c:v>132.3220308</c:v>
                </c:pt>
                <c:pt idx="550">
                  <c:v>132.4217584</c:v>
                </c:pt>
                <c:pt idx="551">
                  <c:v>130.7801452</c:v>
                </c:pt>
                <c:pt idx="552">
                  <c:v>130.2546733</c:v>
                </c:pt>
                <c:pt idx="553">
                  <c:v>130.830009</c:v>
                </c:pt>
                <c:pt idx="554">
                  <c:v>130.9949341</c:v>
                </c:pt>
                <c:pt idx="555">
                  <c:v>133.5302183</c:v>
                </c:pt>
                <c:pt idx="556">
                  <c:v>136.16523</c:v>
                </c:pt>
                <c:pt idx="557">
                  <c:v>136.2879728</c:v>
                </c:pt>
                <c:pt idx="558">
                  <c:v>136.8824756</c:v>
                </c:pt>
                <c:pt idx="559">
                  <c:v>131.5357397</c:v>
                </c:pt>
                <c:pt idx="560">
                  <c:v>136.3876857</c:v>
                </c:pt>
                <c:pt idx="561">
                  <c:v>136.0079718</c:v>
                </c:pt>
                <c:pt idx="562">
                  <c:v>136.4222158</c:v>
                </c:pt>
                <c:pt idx="563">
                  <c:v>136.3800189</c:v>
                </c:pt>
                <c:pt idx="564">
                  <c:v>134.4737676</c:v>
                </c:pt>
                <c:pt idx="565">
                  <c:v>136.4490644</c:v>
                </c:pt>
                <c:pt idx="566">
                  <c:v>137.9449197</c:v>
                </c:pt>
                <c:pt idx="567">
                  <c:v>134.9378608</c:v>
                </c:pt>
                <c:pt idx="568">
                  <c:v>132.3642132</c:v>
                </c:pt>
                <c:pt idx="569">
                  <c:v>129.2651082</c:v>
                </c:pt>
                <c:pt idx="570">
                  <c:v>129.387851</c:v>
                </c:pt>
                <c:pt idx="571">
                  <c:v>124.976983</c:v>
                </c:pt>
                <c:pt idx="572">
                  <c:v>125.1035592</c:v>
                </c:pt>
                <c:pt idx="573">
                  <c:v>123.0707317</c:v>
                </c:pt>
                <c:pt idx="574">
                  <c:v>122.7677156</c:v>
                </c:pt>
                <c:pt idx="575">
                  <c:v>127.1594018</c:v>
                </c:pt>
                <c:pt idx="576">
                  <c:v>123.1512776</c:v>
                </c:pt>
                <c:pt idx="577">
                  <c:v>114.7821418</c:v>
                </c:pt>
                <c:pt idx="578">
                  <c:v>117.4018052</c:v>
                </c:pt>
                <c:pt idx="579">
                  <c:v>116.1322464</c:v>
                </c:pt>
                <c:pt idx="580">
                  <c:v>117.3864642</c:v>
                </c:pt>
                <c:pt idx="581">
                  <c:v>116.7497645</c:v>
                </c:pt>
                <c:pt idx="582">
                  <c:v>116.2127923</c:v>
                </c:pt>
                <c:pt idx="583">
                  <c:v>116.2127923</c:v>
                </c:pt>
                <c:pt idx="584">
                  <c:v>120.9726922</c:v>
                </c:pt>
                <c:pt idx="585">
                  <c:v>118.4028853</c:v>
                </c:pt>
                <c:pt idx="586">
                  <c:v>119.4001172</c:v>
                </c:pt>
                <c:pt idx="587">
                  <c:v>119.8603843</c:v>
                </c:pt>
                <c:pt idx="588">
                  <c:v>120.8384418</c:v>
                </c:pt>
                <c:pt idx="589">
                  <c:v>118.4182263</c:v>
                </c:pt>
                <c:pt idx="590">
                  <c:v>121.8970525</c:v>
                </c:pt>
                <c:pt idx="591">
                  <c:v>119.8987405</c:v>
                </c:pt>
                <c:pt idx="592">
                  <c:v>121.0302228</c:v>
                </c:pt>
                <c:pt idx="593">
                  <c:v>121.5134978</c:v>
                </c:pt>
                <c:pt idx="594">
                  <c:v>121.7973249</c:v>
                </c:pt>
                <c:pt idx="595">
                  <c:v>117.9579592</c:v>
                </c:pt>
                <c:pt idx="596">
                  <c:v>118.4604159</c:v>
                </c:pt>
                <c:pt idx="597">
                  <c:v>117.5705711</c:v>
                </c:pt>
                <c:pt idx="598">
                  <c:v>117.0604475</c:v>
                </c:pt>
                <c:pt idx="599">
                  <c:v>116.4851191</c:v>
                </c:pt>
                <c:pt idx="600">
                  <c:v>120.1518856</c:v>
                </c:pt>
                <c:pt idx="601">
                  <c:v>119.3771093</c:v>
                </c:pt>
                <c:pt idx="602">
                  <c:v>120.8691312</c:v>
                </c:pt>
                <c:pt idx="603">
                  <c:v>126.1544884</c:v>
                </c:pt>
                <c:pt idx="604">
                  <c:v>130.8031604</c:v>
                </c:pt>
                <c:pt idx="605">
                  <c:v>130.036051</c:v>
                </c:pt>
                <c:pt idx="606">
                  <c:v>129.5988064</c:v>
                </c:pt>
                <c:pt idx="607">
                  <c:v>131.7313615</c:v>
                </c:pt>
                <c:pt idx="608">
                  <c:v>129.974687</c:v>
                </c:pt>
                <c:pt idx="609">
                  <c:v>126.9944767</c:v>
                </c:pt>
                <c:pt idx="610">
                  <c:v>126.181337</c:v>
                </c:pt>
                <c:pt idx="611">
                  <c:v>127.2092656</c:v>
                </c:pt>
                <c:pt idx="612">
                  <c:v>124.7315121</c:v>
                </c:pt>
                <c:pt idx="613">
                  <c:v>121.6976046</c:v>
                </c:pt>
                <c:pt idx="614">
                  <c:v>119.5305268</c:v>
                </c:pt>
                <c:pt idx="615">
                  <c:v>120.9573439</c:v>
                </c:pt>
                <c:pt idx="616">
                  <c:v>119.419299</c:v>
                </c:pt>
                <c:pt idx="617">
                  <c:v>122.9403221</c:v>
                </c:pt>
                <c:pt idx="618">
                  <c:v>121.6822636</c:v>
                </c:pt>
                <c:pt idx="619">
                  <c:v>120.6735167</c:v>
                </c:pt>
                <c:pt idx="620">
                  <c:v>121.4252851</c:v>
                </c:pt>
                <c:pt idx="621">
                  <c:v>129.0311376</c:v>
                </c:pt>
                <c:pt idx="622">
                  <c:v>127.9878753</c:v>
                </c:pt>
                <c:pt idx="623">
                  <c:v>128.4136196</c:v>
                </c:pt>
                <c:pt idx="624">
                  <c:v>129.621807</c:v>
                </c:pt>
                <c:pt idx="625">
                  <c:v>128.9582732</c:v>
                </c:pt>
                <c:pt idx="626">
                  <c:v>130.4311133</c:v>
                </c:pt>
                <c:pt idx="627">
                  <c:v>133.1543377</c:v>
                </c:pt>
                <c:pt idx="628">
                  <c:v>132.1609392</c:v>
                </c:pt>
                <c:pt idx="629">
                  <c:v>134.2512973</c:v>
                </c:pt>
                <c:pt idx="630">
                  <c:v>134.8419667</c:v>
                </c:pt>
                <c:pt idx="631">
                  <c:v>135.3137414</c:v>
                </c:pt>
                <c:pt idx="632">
                  <c:v>132.6672293</c:v>
                </c:pt>
                <c:pt idx="633">
                  <c:v>129.5029123</c:v>
                </c:pt>
                <c:pt idx="634">
                  <c:v>131.5012242</c:v>
                </c:pt>
                <c:pt idx="635">
                  <c:v>134.063357</c:v>
                </c:pt>
                <c:pt idx="636">
                  <c:v>132.6403807</c:v>
                </c:pt>
                <c:pt idx="637">
                  <c:v>135.8967439</c:v>
                </c:pt>
                <c:pt idx="638">
                  <c:v>133.9559626</c:v>
                </c:pt>
                <c:pt idx="639">
                  <c:v>131.8464227</c:v>
                </c:pt>
                <c:pt idx="640">
                  <c:v>127.7730864</c:v>
                </c:pt>
                <c:pt idx="641">
                  <c:v>128.0952697</c:v>
                </c:pt>
                <c:pt idx="642">
                  <c:v>132.3258643</c:v>
                </c:pt>
                <c:pt idx="643">
                  <c:v>120.9074874</c:v>
                </c:pt>
                <c:pt idx="644">
                  <c:v>119.0625929</c:v>
                </c:pt>
                <c:pt idx="645">
                  <c:v>121.0992611</c:v>
                </c:pt>
                <c:pt idx="646">
                  <c:v>124.1408427</c:v>
                </c:pt>
                <c:pt idx="647">
                  <c:v>123.6230376</c:v>
                </c:pt>
                <c:pt idx="648">
                  <c:v>128.1336332</c:v>
                </c:pt>
                <c:pt idx="649">
                  <c:v>128.6782722</c:v>
                </c:pt>
                <c:pt idx="650">
                  <c:v>128.4021193</c:v>
                </c:pt>
                <c:pt idx="651">
                  <c:v>127.8382985</c:v>
                </c:pt>
                <c:pt idx="652">
                  <c:v>132.7746238</c:v>
                </c:pt>
                <c:pt idx="653">
                  <c:v>135.0299216</c:v>
                </c:pt>
                <c:pt idx="654">
                  <c:v>137.0895976</c:v>
                </c:pt>
                <c:pt idx="655">
                  <c:v>134.6233444</c:v>
                </c:pt>
                <c:pt idx="656">
                  <c:v>131.5817701</c:v>
                </c:pt>
                <c:pt idx="657">
                  <c:v>126.9292646</c:v>
                </c:pt>
                <c:pt idx="658">
                  <c:v>128.5363623</c:v>
                </c:pt>
                <c:pt idx="659">
                  <c:v>127.8574656</c:v>
                </c:pt>
                <c:pt idx="660">
                  <c:v>125.8821688</c:v>
                </c:pt>
                <c:pt idx="661">
                  <c:v>127.4547365</c:v>
                </c:pt>
                <c:pt idx="662">
                  <c:v>126.2273673</c:v>
                </c:pt>
                <c:pt idx="663">
                  <c:v>125.4871066</c:v>
                </c:pt>
                <c:pt idx="664">
                  <c:v>132.5214714</c:v>
                </c:pt>
                <c:pt idx="665">
                  <c:v>131.1138288</c:v>
                </c:pt>
                <c:pt idx="666">
                  <c:v>125.2799845</c:v>
                </c:pt>
                <c:pt idx="667">
                  <c:v>124.8849369</c:v>
                </c:pt>
                <c:pt idx="668">
                  <c:v>123.254824</c:v>
                </c:pt>
                <c:pt idx="669">
                  <c:v>120.2669542</c:v>
                </c:pt>
                <c:pt idx="670">
                  <c:v>119.1124567</c:v>
                </c:pt>
                <c:pt idx="671">
                  <c:v>121.4061034</c:v>
                </c:pt>
                <c:pt idx="672">
                  <c:v>118.5563027</c:v>
                </c:pt>
                <c:pt idx="673">
                  <c:v>115.6566383</c:v>
                </c:pt>
                <c:pt idx="674">
                  <c:v>116.6692186</c:v>
                </c:pt>
                <c:pt idx="675">
                  <c:v>107.0803879</c:v>
                </c:pt>
                <c:pt idx="676">
                  <c:v>98.8723511</c:v>
                </c:pt>
                <c:pt idx="677">
                  <c:v>102.0750244</c:v>
                </c:pt>
                <c:pt idx="678">
                  <c:v>96.83951635</c:v>
                </c:pt>
                <c:pt idx="679">
                  <c:v>102.6119966</c:v>
                </c:pt>
                <c:pt idx="680">
                  <c:v>110.0567647</c:v>
                </c:pt>
                <c:pt idx="681">
                  <c:v>117.2598953</c:v>
                </c:pt>
                <c:pt idx="682">
                  <c:v>114.7974828</c:v>
                </c:pt>
                <c:pt idx="683">
                  <c:v>111.100027</c:v>
                </c:pt>
                <c:pt idx="684">
                  <c:v>116.8686665</c:v>
                </c:pt>
                <c:pt idx="685">
                  <c:v>115.422675</c:v>
                </c:pt>
                <c:pt idx="686">
                  <c:v>112.7953374</c:v>
                </c:pt>
                <c:pt idx="687">
                  <c:v>115.1963786</c:v>
                </c:pt>
                <c:pt idx="688">
                  <c:v>111.6945372</c:v>
                </c:pt>
                <c:pt idx="689">
                  <c:v>110.3444252</c:v>
                </c:pt>
                <c:pt idx="690">
                  <c:v>112.5153364</c:v>
                </c:pt>
                <c:pt idx="691">
                  <c:v>115.096651</c:v>
                </c:pt>
                <c:pt idx="692">
                  <c:v>111.3224901</c:v>
                </c:pt>
                <c:pt idx="693">
                  <c:v>108.6874783</c:v>
                </c:pt>
                <c:pt idx="694">
                  <c:v>108.7220011</c:v>
                </c:pt>
                <c:pt idx="695">
                  <c:v>107.659557</c:v>
                </c:pt>
                <c:pt idx="696">
                  <c:v>109.4967773</c:v>
                </c:pt>
                <c:pt idx="697">
                  <c:v>112.7953374</c:v>
                </c:pt>
                <c:pt idx="698">
                  <c:v>112.7262919</c:v>
                </c:pt>
                <c:pt idx="699">
                  <c:v>115.0352869</c:v>
                </c:pt>
                <c:pt idx="700">
                  <c:v>115.5070543</c:v>
                </c:pt>
                <c:pt idx="701">
                  <c:v>109.101715</c:v>
                </c:pt>
                <c:pt idx="702">
                  <c:v>112.7991709</c:v>
                </c:pt>
                <c:pt idx="703">
                  <c:v>116.128413</c:v>
                </c:pt>
                <c:pt idx="704">
                  <c:v>115.8215707</c:v>
                </c:pt>
                <c:pt idx="705">
                  <c:v>117.6933065</c:v>
                </c:pt>
                <c:pt idx="706">
                  <c:v>116.9914092</c:v>
                </c:pt>
                <c:pt idx="707">
                  <c:v>115.4725388</c:v>
                </c:pt>
                <c:pt idx="708">
                  <c:v>111.9860384</c:v>
                </c:pt>
                <c:pt idx="709">
                  <c:v>108.998154</c:v>
                </c:pt>
                <c:pt idx="710">
                  <c:v>109.880332</c:v>
                </c:pt>
                <c:pt idx="711">
                  <c:v>109.1362378</c:v>
                </c:pt>
                <c:pt idx="712">
                  <c:v>106.175202</c:v>
                </c:pt>
                <c:pt idx="713">
                  <c:v>109.1170561</c:v>
                </c:pt>
                <c:pt idx="714">
                  <c:v>105.4809716</c:v>
                </c:pt>
                <c:pt idx="715">
                  <c:v>107.0381983</c:v>
                </c:pt>
                <c:pt idx="716">
                  <c:v>106.5702643</c:v>
                </c:pt>
                <c:pt idx="717">
                  <c:v>106.953819</c:v>
                </c:pt>
                <c:pt idx="718">
                  <c:v>108.8370624</c:v>
                </c:pt>
                <c:pt idx="719">
                  <c:v>111.8901516</c:v>
                </c:pt>
                <c:pt idx="720">
                  <c:v>109.2091095</c:v>
                </c:pt>
                <c:pt idx="721">
                  <c:v>111.9285005</c:v>
                </c:pt>
                <c:pt idx="722">
                  <c:v>113.8155846</c:v>
                </c:pt>
                <c:pt idx="723">
                  <c:v>111.6638551</c:v>
                </c:pt>
                <c:pt idx="724">
                  <c:v>122.5452598</c:v>
                </c:pt>
                <c:pt idx="725">
                  <c:v>121.2373375</c:v>
                </c:pt>
                <c:pt idx="726">
                  <c:v>121.8395218</c:v>
                </c:pt>
                <c:pt idx="727">
                  <c:v>127.3780241</c:v>
                </c:pt>
                <c:pt idx="728">
                  <c:v>131.4705422</c:v>
                </c:pt>
                <c:pt idx="729">
                  <c:v>132.241485</c:v>
                </c:pt>
                <c:pt idx="730">
                  <c:v>137.2046589</c:v>
                </c:pt>
                <c:pt idx="731">
                  <c:v>137.3772655</c:v>
                </c:pt>
                <c:pt idx="732">
                  <c:v>142.2330449</c:v>
                </c:pt>
                <c:pt idx="733">
                  <c:v>135.2216953</c:v>
                </c:pt>
                <c:pt idx="734">
                  <c:v>138.9306514</c:v>
                </c:pt>
                <c:pt idx="735">
                  <c:v>133.2885808</c:v>
                </c:pt>
                <c:pt idx="736">
                  <c:v>127.9648601</c:v>
                </c:pt>
                <c:pt idx="737">
                  <c:v>127.727056</c:v>
                </c:pt>
                <c:pt idx="738">
                  <c:v>131.1752075</c:v>
                </c:pt>
                <c:pt idx="739">
                  <c:v>132.1340906</c:v>
                </c:pt>
                <c:pt idx="740">
                  <c:v>134.2167818</c:v>
                </c:pt>
                <c:pt idx="741">
                  <c:v>131.5395731</c:v>
                </c:pt>
                <c:pt idx="742">
                  <c:v>128.5171806</c:v>
                </c:pt>
                <c:pt idx="743">
                  <c:v>119.2313587</c:v>
                </c:pt>
                <c:pt idx="744">
                  <c:v>118.5793179</c:v>
                </c:pt>
                <c:pt idx="745">
                  <c:v>118.4795903</c:v>
                </c:pt>
                <c:pt idx="746">
                  <c:v>122.1655386</c:v>
                </c:pt>
                <c:pt idx="747">
                  <c:v>123.6844163</c:v>
                </c:pt>
                <c:pt idx="748">
                  <c:v>122.3381378</c:v>
                </c:pt>
                <c:pt idx="749">
                  <c:v>121.4751416</c:v>
                </c:pt>
                <c:pt idx="750">
                  <c:v>122.303615</c:v>
                </c:pt>
                <c:pt idx="751">
                  <c:v>118.9398574</c:v>
                </c:pt>
                <c:pt idx="752">
                  <c:v>123.7687956</c:v>
                </c:pt>
                <c:pt idx="753">
                  <c:v>124.213707</c:v>
                </c:pt>
                <c:pt idx="754">
                  <c:v>122.8252462</c:v>
                </c:pt>
                <c:pt idx="755">
                  <c:v>120.274621</c:v>
                </c:pt>
                <c:pt idx="756">
                  <c:v>116.2933381</c:v>
                </c:pt>
                <c:pt idx="757">
                  <c:v>114.0802373</c:v>
                </c:pt>
                <c:pt idx="758">
                  <c:v>118.4182263</c:v>
                </c:pt>
                <c:pt idx="759">
                  <c:v>117.6166014</c:v>
                </c:pt>
                <c:pt idx="760">
                  <c:v>113.9843504</c:v>
                </c:pt>
                <c:pt idx="761">
                  <c:v>111.2956414</c:v>
                </c:pt>
                <c:pt idx="762">
                  <c:v>114.3525568</c:v>
                </c:pt>
                <c:pt idx="763">
                  <c:v>115.3881522</c:v>
                </c:pt>
                <c:pt idx="764">
                  <c:v>134.0671904</c:v>
                </c:pt>
                <c:pt idx="765">
                  <c:v>133.5417332</c:v>
                </c:pt>
                <c:pt idx="766">
                  <c:v>131.1713741</c:v>
                </c:pt>
                <c:pt idx="767">
                  <c:v>145.5853022</c:v>
                </c:pt>
                <c:pt idx="768">
                  <c:v>142.0451046</c:v>
                </c:pt>
                <c:pt idx="769">
                  <c:v>135.1833317</c:v>
                </c:pt>
                <c:pt idx="770">
                  <c:v>136.3493368</c:v>
                </c:pt>
                <c:pt idx="771">
                  <c:v>136.7022022</c:v>
                </c:pt>
                <c:pt idx="772">
                  <c:v>133.3384446</c:v>
                </c:pt>
                <c:pt idx="773">
                  <c:v>129.9056414</c:v>
                </c:pt>
                <c:pt idx="774">
                  <c:v>128.6629239</c:v>
                </c:pt>
                <c:pt idx="775">
                  <c:v>117.1755088</c:v>
                </c:pt>
                <c:pt idx="776">
                  <c:v>118.3031577</c:v>
                </c:pt>
                <c:pt idx="777">
                  <c:v>123.4657794</c:v>
                </c:pt>
                <c:pt idx="778">
                  <c:v>123.3660664</c:v>
                </c:pt>
                <c:pt idx="779">
                  <c:v>122.7753824</c:v>
                </c:pt>
                <c:pt idx="780">
                  <c:v>123.8186594</c:v>
                </c:pt>
                <c:pt idx="781">
                  <c:v>122.4570398</c:v>
                </c:pt>
                <c:pt idx="782">
                  <c:v>119.6149134</c:v>
                </c:pt>
                <c:pt idx="783">
                  <c:v>116.9875685</c:v>
                </c:pt>
                <c:pt idx="784">
                  <c:v>116.2741637</c:v>
                </c:pt>
                <c:pt idx="785">
                  <c:v>115.7026687</c:v>
                </c:pt>
                <c:pt idx="786">
                  <c:v>110.8277075</c:v>
                </c:pt>
                <c:pt idx="787">
                  <c:v>107.6787314</c:v>
                </c:pt>
                <c:pt idx="788">
                  <c:v>107.7592773</c:v>
                </c:pt>
                <c:pt idx="789">
                  <c:v>100.9665499</c:v>
                </c:pt>
                <c:pt idx="790">
                  <c:v>109.5044442</c:v>
                </c:pt>
                <c:pt idx="791">
                  <c:v>107.1801155</c:v>
                </c:pt>
                <c:pt idx="792">
                  <c:v>111.4375587</c:v>
                </c:pt>
                <c:pt idx="793">
                  <c:v>111.0233146</c:v>
                </c:pt>
                <c:pt idx="794">
                  <c:v>113.2249152</c:v>
                </c:pt>
                <c:pt idx="795">
                  <c:v>113.0868314</c:v>
                </c:pt>
                <c:pt idx="796">
                  <c:v>109.2973295</c:v>
                </c:pt>
                <c:pt idx="797">
                  <c:v>114.6900884</c:v>
                </c:pt>
                <c:pt idx="798">
                  <c:v>114.4254357</c:v>
                </c:pt>
                <c:pt idx="799">
                  <c:v>114.7207704</c:v>
                </c:pt>
                <c:pt idx="800">
                  <c:v>114.9432335</c:v>
                </c:pt>
                <c:pt idx="801">
                  <c:v>115.4456902</c:v>
                </c:pt>
                <c:pt idx="802">
                  <c:v>118.7404096</c:v>
                </c:pt>
                <c:pt idx="803">
                  <c:v>117.9502923</c:v>
                </c:pt>
                <c:pt idx="804">
                  <c:v>101.5533859</c:v>
                </c:pt>
                <c:pt idx="805">
                  <c:v>119.1699873</c:v>
                </c:pt>
                <c:pt idx="806">
                  <c:v>115.4571905</c:v>
                </c:pt>
                <c:pt idx="807">
                  <c:v>113.0714904</c:v>
                </c:pt>
                <c:pt idx="808">
                  <c:v>108.0968089</c:v>
                </c:pt>
                <c:pt idx="809">
                  <c:v>100.4717674</c:v>
                </c:pt>
                <c:pt idx="810">
                  <c:v>96.10309632</c:v>
                </c:pt>
                <c:pt idx="811">
                  <c:v>100.7977914</c:v>
                </c:pt>
                <c:pt idx="812">
                  <c:v>98.52715261</c:v>
                </c:pt>
                <c:pt idx="813">
                  <c:v>96.74362951</c:v>
                </c:pt>
                <c:pt idx="814">
                  <c:v>99.2559058</c:v>
                </c:pt>
                <c:pt idx="815">
                  <c:v>99.56658151</c:v>
                </c:pt>
                <c:pt idx="816">
                  <c:v>106.0869893</c:v>
                </c:pt>
                <c:pt idx="817">
                  <c:v>104.2420949</c:v>
                </c:pt>
                <c:pt idx="818">
                  <c:v>101.2235357</c:v>
                </c:pt>
                <c:pt idx="819">
                  <c:v>99.72383974</c:v>
                </c:pt>
                <c:pt idx="820">
                  <c:v>100.0882127</c:v>
                </c:pt>
                <c:pt idx="821">
                  <c:v>112.8183453</c:v>
                </c:pt>
                <c:pt idx="822">
                  <c:v>110.6551083</c:v>
                </c:pt>
                <c:pt idx="823">
                  <c:v>120.7655702</c:v>
                </c:pt>
                <c:pt idx="824">
                  <c:v>126.9177643</c:v>
                </c:pt>
                <c:pt idx="825">
                  <c:v>128.4328013</c:v>
                </c:pt>
                <c:pt idx="826">
                  <c:v>126.5342169</c:v>
                </c:pt>
                <c:pt idx="827">
                  <c:v>129.3801695</c:v>
                </c:pt>
                <c:pt idx="828">
                  <c:v>132.0497113</c:v>
                </c:pt>
                <c:pt idx="829">
                  <c:v>132.8666699</c:v>
                </c:pt>
                <c:pt idx="830">
                  <c:v>130.9450703</c:v>
                </c:pt>
                <c:pt idx="831">
                  <c:v>130.8146607</c:v>
                </c:pt>
                <c:pt idx="832">
                  <c:v>133.5378997</c:v>
                </c:pt>
                <c:pt idx="833">
                  <c:v>134.7806026</c:v>
                </c:pt>
                <c:pt idx="834">
                  <c:v>134.4392375</c:v>
                </c:pt>
                <c:pt idx="835">
                  <c:v>127.0635076</c:v>
                </c:pt>
                <c:pt idx="836">
                  <c:v>129.9209897</c:v>
                </c:pt>
                <c:pt idx="837">
                  <c:v>131.9423169</c:v>
                </c:pt>
                <c:pt idx="838">
                  <c:v>133.6452942</c:v>
                </c:pt>
                <c:pt idx="839">
                  <c:v>135.8967439</c:v>
                </c:pt>
                <c:pt idx="840">
                  <c:v>135.5745606</c:v>
                </c:pt>
                <c:pt idx="841">
                  <c:v>133.2809139</c:v>
                </c:pt>
                <c:pt idx="842">
                  <c:v>129.7138677</c:v>
                </c:pt>
                <c:pt idx="843">
                  <c:v>124.9731496</c:v>
                </c:pt>
                <c:pt idx="844">
                  <c:v>132.7094117</c:v>
                </c:pt>
                <c:pt idx="845">
                  <c:v>131.9116202</c:v>
                </c:pt>
                <c:pt idx="846">
                  <c:v>133.4266572</c:v>
                </c:pt>
                <c:pt idx="847">
                  <c:v>130.8568576</c:v>
                </c:pt>
                <c:pt idx="848">
                  <c:v>134.4277373</c:v>
                </c:pt>
                <c:pt idx="849">
                  <c:v>137.4999936</c:v>
                </c:pt>
                <c:pt idx="850">
                  <c:v>137.9641014</c:v>
                </c:pt>
                <c:pt idx="851">
                  <c:v>139.2528347</c:v>
                </c:pt>
                <c:pt idx="852">
                  <c:v>137.3005531</c:v>
                </c:pt>
                <c:pt idx="853">
                  <c:v>140.0544595</c:v>
                </c:pt>
                <c:pt idx="854">
                  <c:v>140.6719775</c:v>
                </c:pt>
                <c:pt idx="855">
                  <c:v>140.6106135</c:v>
                </c:pt>
                <c:pt idx="856">
                  <c:v>144.5190247</c:v>
                </c:pt>
                <c:pt idx="857">
                  <c:v>140.2692484</c:v>
                </c:pt>
                <c:pt idx="858">
                  <c:v>133.6376127</c:v>
                </c:pt>
                <c:pt idx="859">
                  <c:v>129.2689416</c:v>
                </c:pt>
                <c:pt idx="860">
                  <c:v>127.7117223</c:v>
                </c:pt>
                <c:pt idx="861">
                  <c:v>120.965018</c:v>
                </c:pt>
                <c:pt idx="862">
                  <c:v>122.6488135</c:v>
                </c:pt>
                <c:pt idx="863">
                  <c:v>113.2977868</c:v>
                </c:pt>
                <c:pt idx="864">
                  <c:v>125.0728771</c:v>
                </c:pt>
                <c:pt idx="865">
                  <c:v>121.2526859</c:v>
                </c:pt>
                <c:pt idx="866">
                  <c:v>128.0569208</c:v>
                </c:pt>
                <c:pt idx="867">
                  <c:v>127.6465102</c:v>
                </c:pt>
                <c:pt idx="868">
                  <c:v>118.9475243</c:v>
                </c:pt>
                <c:pt idx="869">
                  <c:v>115.2040454</c:v>
                </c:pt>
                <c:pt idx="870">
                  <c:v>121.8510221</c:v>
                </c:pt>
                <c:pt idx="871">
                  <c:v>128.4749836</c:v>
                </c:pt>
                <c:pt idx="872">
                  <c:v>128.624575</c:v>
                </c:pt>
                <c:pt idx="873">
                  <c:v>129.8442773</c:v>
                </c:pt>
                <c:pt idx="874">
                  <c:v>132.314364</c:v>
                </c:pt>
                <c:pt idx="875">
                  <c:v>133.1927012</c:v>
                </c:pt>
                <c:pt idx="876">
                  <c:v>128.2601948</c:v>
                </c:pt>
                <c:pt idx="877">
                  <c:v>132.107242</c:v>
                </c:pt>
                <c:pt idx="878">
                  <c:v>132.7285934</c:v>
                </c:pt>
                <c:pt idx="879">
                  <c:v>133.2118684</c:v>
                </c:pt>
                <c:pt idx="880">
                  <c:v>115.9327986</c:v>
                </c:pt>
                <c:pt idx="881">
                  <c:v>114.6517322</c:v>
                </c:pt>
                <c:pt idx="882">
                  <c:v>110.3060763</c:v>
                </c:pt>
                <c:pt idx="883">
                  <c:v>111.8095984</c:v>
                </c:pt>
                <c:pt idx="884">
                  <c:v>113.9306532</c:v>
                </c:pt>
                <c:pt idx="885">
                  <c:v>113.6775081</c:v>
                </c:pt>
                <c:pt idx="886">
                  <c:v>114.0917448</c:v>
                </c:pt>
                <c:pt idx="887">
                  <c:v>118.4297339</c:v>
                </c:pt>
                <c:pt idx="888">
                  <c:v>117.7585113</c:v>
                </c:pt>
                <c:pt idx="889">
                  <c:v>119.7491564</c:v>
                </c:pt>
                <c:pt idx="890">
                  <c:v>120.0099684</c:v>
                </c:pt>
                <c:pt idx="891">
                  <c:v>123.254824</c:v>
                </c:pt>
                <c:pt idx="892">
                  <c:v>121.670756</c:v>
                </c:pt>
                <c:pt idx="893">
                  <c:v>117.9464516</c:v>
                </c:pt>
                <c:pt idx="894">
                  <c:v>117.2905774</c:v>
                </c:pt>
                <c:pt idx="895">
                  <c:v>119.9907939</c:v>
                </c:pt>
                <c:pt idx="896">
                  <c:v>119.5957316</c:v>
                </c:pt>
                <c:pt idx="897">
                  <c:v>118.1995967</c:v>
                </c:pt>
                <c:pt idx="898">
                  <c:v>116.5119677</c:v>
                </c:pt>
                <c:pt idx="899">
                  <c:v>118.0883688</c:v>
                </c:pt>
                <c:pt idx="900">
                  <c:v>117.229206</c:v>
                </c:pt>
                <c:pt idx="901">
                  <c:v>116.0478672</c:v>
                </c:pt>
                <c:pt idx="902">
                  <c:v>111.702204</c:v>
                </c:pt>
                <c:pt idx="903">
                  <c:v>113.0369749</c:v>
                </c:pt>
                <c:pt idx="904">
                  <c:v>114.5942016</c:v>
                </c:pt>
                <c:pt idx="905">
                  <c:v>114.2451623</c:v>
                </c:pt>
                <c:pt idx="906">
                  <c:v>120.7195471</c:v>
                </c:pt>
                <c:pt idx="907">
                  <c:v>122.6910105</c:v>
                </c:pt>
                <c:pt idx="908">
                  <c:v>113.067657</c:v>
                </c:pt>
                <c:pt idx="909">
                  <c:v>109.450747</c:v>
                </c:pt>
                <c:pt idx="910">
                  <c:v>106.0678076</c:v>
                </c:pt>
                <c:pt idx="911">
                  <c:v>105.9527463</c:v>
                </c:pt>
                <c:pt idx="912">
                  <c:v>106.0869893</c:v>
                </c:pt>
                <c:pt idx="913">
                  <c:v>108.982813</c:v>
                </c:pt>
                <c:pt idx="914">
                  <c:v>111.583302</c:v>
                </c:pt>
                <c:pt idx="915">
                  <c:v>108.6836449</c:v>
                </c:pt>
                <c:pt idx="916">
                  <c:v>110.8315409</c:v>
                </c:pt>
                <c:pt idx="917">
                  <c:v>111.2150956</c:v>
                </c:pt>
                <c:pt idx="918">
                  <c:v>105.6420633</c:v>
                </c:pt>
                <c:pt idx="919">
                  <c:v>103.3637576</c:v>
                </c:pt>
                <c:pt idx="920">
                  <c:v>102.5889814</c:v>
                </c:pt>
                <c:pt idx="921">
                  <c:v>104.940166</c:v>
                </c:pt>
                <c:pt idx="922">
                  <c:v>105.1012577</c:v>
                </c:pt>
                <c:pt idx="923">
                  <c:v>101.4613325</c:v>
                </c:pt>
                <c:pt idx="924">
                  <c:v>99.8849314</c:v>
                </c:pt>
                <c:pt idx="925">
                  <c:v>102.70405</c:v>
                </c:pt>
                <c:pt idx="926">
                  <c:v>105.4119334</c:v>
                </c:pt>
                <c:pt idx="927">
                  <c:v>106.865599</c:v>
                </c:pt>
                <c:pt idx="928">
                  <c:v>107.3412071</c:v>
                </c:pt>
                <c:pt idx="929">
                  <c:v>110.9159202</c:v>
                </c:pt>
                <c:pt idx="930">
                  <c:v>109.6501948</c:v>
                </c:pt>
                <c:pt idx="931">
                  <c:v>111.924667</c:v>
                </c:pt>
                <c:pt idx="932">
                  <c:v>102.7078834</c:v>
                </c:pt>
                <c:pt idx="933">
                  <c:v>105.4617972</c:v>
                </c:pt>
                <c:pt idx="934">
                  <c:v>104.7867412</c:v>
                </c:pt>
                <c:pt idx="935">
                  <c:v>104.4453835</c:v>
                </c:pt>
                <c:pt idx="936">
                  <c:v>105.8837081</c:v>
                </c:pt>
                <c:pt idx="937">
                  <c:v>102.9533543</c:v>
                </c:pt>
                <c:pt idx="938">
                  <c:v>102.6772014</c:v>
                </c:pt>
                <c:pt idx="939">
                  <c:v>102.1709112</c:v>
                </c:pt>
                <c:pt idx="940">
                  <c:v>104.8481126</c:v>
                </c:pt>
                <c:pt idx="941">
                  <c:v>104.0311394</c:v>
                </c:pt>
                <c:pt idx="942">
                  <c:v>104.8097564</c:v>
                </c:pt>
                <c:pt idx="943">
                  <c:v>100.7786097</c:v>
                </c:pt>
                <c:pt idx="944">
                  <c:v>101.219695</c:v>
                </c:pt>
                <c:pt idx="945">
                  <c:v>99.20987543</c:v>
                </c:pt>
                <c:pt idx="946">
                  <c:v>94.97928816</c:v>
                </c:pt>
                <c:pt idx="947">
                  <c:v>90.18870622</c:v>
                </c:pt>
                <c:pt idx="948">
                  <c:v>92.61659594</c:v>
                </c:pt>
                <c:pt idx="949">
                  <c:v>91.55031843</c:v>
                </c:pt>
                <c:pt idx="950">
                  <c:v>89.75528773</c:v>
                </c:pt>
                <c:pt idx="951">
                  <c:v>93.6253428</c:v>
                </c:pt>
                <c:pt idx="952">
                  <c:v>97.81758119</c:v>
                </c:pt>
                <c:pt idx="953">
                  <c:v>97.93648321</c:v>
                </c:pt>
                <c:pt idx="954">
                  <c:v>94.76065855</c:v>
                </c:pt>
                <c:pt idx="955">
                  <c:v>93.90916991</c:v>
                </c:pt>
                <c:pt idx="956">
                  <c:v>92.81221037</c:v>
                </c:pt>
                <c:pt idx="957">
                  <c:v>91.86866831</c:v>
                </c:pt>
                <c:pt idx="958">
                  <c:v>87.07041951</c:v>
                </c:pt>
                <c:pt idx="959">
                  <c:v>89.10325426</c:v>
                </c:pt>
                <c:pt idx="960">
                  <c:v>88.96517048</c:v>
                </c:pt>
                <c:pt idx="961">
                  <c:v>87.57670966</c:v>
                </c:pt>
                <c:pt idx="962">
                  <c:v>80.94124054</c:v>
                </c:pt>
                <c:pt idx="963">
                  <c:v>78.76648858</c:v>
                </c:pt>
                <c:pt idx="964">
                  <c:v>78.65909414</c:v>
                </c:pt>
                <c:pt idx="965">
                  <c:v>73.92221673</c:v>
                </c:pt>
                <c:pt idx="966">
                  <c:v>74.98082007</c:v>
                </c:pt>
                <c:pt idx="967">
                  <c:v>73.11675114</c:v>
                </c:pt>
                <c:pt idx="968">
                  <c:v>72.37649768</c:v>
                </c:pt>
                <c:pt idx="969">
                  <c:v>72.82141644</c:v>
                </c:pt>
                <c:pt idx="970">
                  <c:v>72.19239084</c:v>
                </c:pt>
                <c:pt idx="971">
                  <c:v>71.01871889</c:v>
                </c:pt>
                <c:pt idx="972">
                  <c:v>68.64451908</c:v>
                </c:pt>
                <c:pt idx="973">
                  <c:v>74.25590763</c:v>
                </c:pt>
                <c:pt idx="974">
                  <c:v>75.40273096</c:v>
                </c:pt>
                <c:pt idx="975">
                  <c:v>78.99278504</c:v>
                </c:pt>
                <c:pt idx="976">
                  <c:v>78.43663842</c:v>
                </c:pt>
                <c:pt idx="977">
                  <c:v>81.65081197</c:v>
                </c:pt>
                <c:pt idx="978">
                  <c:v>83.26940267</c:v>
                </c:pt>
                <c:pt idx="979">
                  <c:v>80.26235115</c:v>
                </c:pt>
                <c:pt idx="980">
                  <c:v>82.04587425</c:v>
                </c:pt>
                <c:pt idx="981">
                  <c:v>82.43326237</c:v>
                </c:pt>
                <c:pt idx="982">
                  <c:v>86.31098429</c:v>
                </c:pt>
                <c:pt idx="983">
                  <c:v>86.19975643</c:v>
                </c:pt>
                <c:pt idx="984">
                  <c:v>86.84795647</c:v>
                </c:pt>
                <c:pt idx="985">
                  <c:v>84.23595991</c:v>
                </c:pt>
                <c:pt idx="986">
                  <c:v>85.09512272</c:v>
                </c:pt>
                <c:pt idx="987">
                  <c:v>85.77784554</c:v>
                </c:pt>
                <c:pt idx="988">
                  <c:v>84.28965713</c:v>
                </c:pt>
                <c:pt idx="989">
                  <c:v>84.10171687</c:v>
                </c:pt>
                <c:pt idx="990">
                  <c:v>85.47100325</c:v>
                </c:pt>
                <c:pt idx="991">
                  <c:v>85.7088073</c:v>
                </c:pt>
                <c:pt idx="992">
                  <c:v>87.13178358</c:v>
                </c:pt>
                <c:pt idx="993">
                  <c:v>86.12687745</c:v>
                </c:pt>
                <c:pt idx="994">
                  <c:v>90.0966528</c:v>
                </c:pt>
                <c:pt idx="995">
                  <c:v>89.40625581</c:v>
                </c:pt>
                <c:pt idx="996">
                  <c:v>88.34765247</c:v>
                </c:pt>
                <c:pt idx="997">
                  <c:v>88.24025803</c:v>
                </c:pt>
                <c:pt idx="998">
                  <c:v>91.63853842</c:v>
                </c:pt>
                <c:pt idx="999">
                  <c:v>91.51580297</c:v>
                </c:pt>
                <c:pt idx="1000">
                  <c:v>94.00122333</c:v>
                </c:pt>
                <c:pt idx="1001">
                  <c:v>97.23074521</c:v>
                </c:pt>
                <c:pt idx="1002">
                  <c:v>96.80116747</c:v>
                </c:pt>
                <c:pt idx="1003">
                  <c:v>97.75237638</c:v>
                </c:pt>
                <c:pt idx="1004">
                  <c:v>97.24608623</c:v>
                </c:pt>
                <c:pt idx="1005">
                  <c:v>99.02577591</c:v>
                </c:pt>
                <c:pt idx="1006">
                  <c:v>98.06689283</c:v>
                </c:pt>
                <c:pt idx="1007">
                  <c:v>99.78904455</c:v>
                </c:pt>
                <c:pt idx="1008">
                  <c:v>101.5955828</c:v>
                </c:pt>
                <c:pt idx="1009">
                  <c:v>87.76464992</c:v>
                </c:pt>
                <c:pt idx="1010">
                  <c:v>87.4654818</c:v>
                </c:pt>
                <c:pt idx="1011">
                  <c:v>90.4303437</c:v>
                </c:pt>
                <c:pt idx="1012">
                  <c:v>92.9196048</c:v>
                </c:pt>
                <c:pt idx="1013">
                  <c:v>92.67029316</c:v>
                </c:pt>
                <c:pt idx="1014">
                  <c:v>89.69392366</c:v>
                </c:pt>
                <c:pt idx="1015">
                  <c:v>89.88186393</c:v>
                </c:pt>
                <c:pt idx="1016">
                  <c:v>87.57287623</c:v>
                </c:pt>
                <c:pt idx="1017">
                  <c:v>88.5049107</c:v>
                </c:pt>
                <c:pt idx="1018">
                  <c:v>89.52899127</c:v>
                </c:pt>
                <c:pt idx="1019">
                  <c:v>91.40073436</c:v>
                </c:pt>
                <c:pt idx="1020">
                  <c:v>90.13884242</c:v>
                </c:pt>
                <c:pt idx="1021">
                  <c:v>87.83752158</c:v>
                </c:pt>
                <c:pt idx="1022">
                  <c:v>90.135009</c:v>
                </c:pt>
                <c:pt idx="1023">
                  <c:v>84.23595991</c:v>
                </c:pt>
                <c:pt idx="1024">
                  <c:v>82.70941531</c:v>
                </c:pt>
                <c:pt idx="1025">
                  <c:v>84.35869537</c:v>
                </c:pt>
                <c:pt idx="1026">
                  <c:v>87.00138128</c:v>
                </c:pt>
                <c:pt idx="1027">
                  <c:v>86.62933418</c:v>
                </c:pt>
                <c:pt idx="1028">
                  <c:v>84.70006043</c:v>
                </c:pt>
                <c:pt idx="1029">
                  <c:v>85.20635058</c:v>
                </c:pt>
                <c:pt idx="1030">
                  <c:v>81.08315043</c:v>
                </c:pt>
                <c:pt idx="1031">
                  <c:v>82.4639444</c:v>
                </c:pt>
                <c:pt idx="1032">
                  <c:v>82.11107906</c:v>
                </c:pt>
                <c:pt idx="1033">
                  <c:v>82.69024087</c:v>
                </c:pt>
                <c:pt idx="1034">
                  <c:v>85.03758476</c:v>
                </c:pt>
                <c:pt idx="1035">
                  <c:v>86.53344733</c:v>
                </c:pt>
                <c:pt idx="1036">
                  <c:v>86.30331013</c:v>
                </c:pt>
                <c:pt idx="1037">
                  <c:v>84.64252979</c:v>
                </c:pt>
                <c:pt idx="1038">
                  <c:v>88.0561512</c:v>
                </c:pt>
                <c:pt idx="1039">
                  <c:v>87.23918533</c:v>
                </c:pt>
                <c:pt idx="1040">
                  <c:v>88.90380641</c:v>
                </c:pt>
                <c:pt idx="1041">
                  <c:v>90.34213102</c:v>
                </c:pt>
                <c:pt idx="1042">
                  <c:v>94.77599957</c:v>
                </c:pt>
                <c:pt idx="1043">
                  <c:v>94.3042322</c:v>
                </c:pt>
                <c:pt idx="1044">
                  <c:v>94.0472537</c:v>
                </c:pt>
                <c:pt idx="1045">
                  <c:v>93.13056025</c:v>
                </c:pt>
                <c:pt idx="1046">
                  <c:v>93.88999547</c:v>
                </c:pt>
                <c:pt idx="1047">
                  <c:v>93.39137949</c:v>
                </c:pt>
                <c:pt idx="1048">
                  <c:v>94.58422588</c:v>
                </c:pt>
                <c:pt idx="1049">
                  <c:v>92.2905792</c:v>
                </c:pt>
                <c:pt idx="1050">
                  <c:v>92.52454252</c:v>
                </c:pt>
                <c:pt idx="1051">
                  <c:v>85.61291314</c:v>
                </c:pt>
                <c:pt idx="1052">
                  <c:v>87.71862687</c:v>
                </c:pt>
                <c:pt idx="1053">
                  <c:v>93.03467341</c:v>
                </c:pt>
                <c:pt idx="1054">
                  <c:v>92.86974101</c:v>
                </c:pt>
                <c:pt idx="1055">
                  <c:v>92.38646605</c:v>
                </c:pt>
                <c:pt idx="1056">
                  <c:v>93.85163927</c:v>
                </c:pt>
                <c:pt idx="1057">
                  <c:v>93.2532957</c:v>
                </c:pt>
                <c:pt idx="1058">
                  <c:v>89.3794072</c:v>
                </c:pt>
                <c:pt idx="1059">
                  <c:v>88.76572262</c:v>
                </c:pt>
                <c:pt idx="1060">
                  <c:v>91.17827133</c:v>
                </c:pt>
                <c:pt idx="1061">
                  <c:v>92.07194959</c:v>
                </c:pt>
                <c:pt idx="1062">
                  <c:v>93.79026788</c:v>
                </c:pt>
                <c:pt idx="1063">
                  <c:v>93.87082103</c:v>
                </c:pt>
                <c:pt idx="1064">
                  <c:v>95.07900843</c:v>
                </c:pt>
                <c:pt idx="1065">
                  <c:v>98.55783465</c:v>
                </c:pt>
                <c:pt idx="1066">
                  <c:v>98.91454073</c:v>
                </c:pt>
                <c:pt idx="1067">
                  <c:v>99.6279529</c:v>
                </c:pt>
                <c:pt idx="1068">
                  <c:v>100.4794415</c:v>
                </c:pt>
                <c:pt idx="1069">
                  <c:v>98.55400122</c:v>
                </c:pt>
                <c:pt idx="1070">
                  <c:v>97.23074521</c:v>
                </c:pt>
                <c:pt idx="1071">
                  <c:v>98.02853663</c:v>
                </c:pt>
                <c:pt idx="1072">
                  <c:v>97.68333814</c:v>
                </c:pt>
                <c:pt idx="1073">
                  <c:v>114.9432335</c:v>
                </c:pt>
                <c:pt idx="1074">
                  <c:v>125.8553202</c:v>
                </c:pt>
                <c:pt idx="1075">
                  <c:v>125.6942286</c:v>
                </c:pt>
                <c:pt idx="1076">
                  <c:v>121.2872013</c:v>
                </c:pt>
                <c:pt idx="1077">
                  <c:v>120.8231008</c:v>
                </c:pt>
                <c:pt idx="1078">
                  <c:v>120.7885853</c:v>
                </c:pt>
                <c:pt idx="1079">
                  <c:v>120.17106</c:v>
                </c:pt>
                <c:pt idx="1080">
                  <c:v>121.7666429</c:v>
                </c:pt>
                <c:pt idx="1081">
                  <c:v>121.670756</c:v>
                </c:pt>
                <c:pt idx="1082">
                  <c:v>125.2608174</c:v>
                </c:pt>
                <c:pt idx="1083">
                  <c:v>128.697454</c:v>
                </c:pt>
                <c:pt idx="1084">
                  <c:v>129.3111386</c:v>
                </c:pt>
                <c:pt idx="1085">
                  <c:v>132.3603797</c:v>
                </c:pt>
                <c:pt idx="1086">
                  <c:v>134.2167818</c:v>
                </c:pt>
                <c:pt idx="1087">
                  <c:v>132.7516086</c:v>
                </c:pt>
                <c:pt idx="1088">
                  <c:v>133.9943261</c:v>
                </c:pt>
                <c:pt idx="1089">
                  <c:v>135.0759373</c:v>
                </c:pt>
                <c:pt idx="1090">
                  <c:v>134.239797</c:v>
                </c:pt>
                <c:pt idx="1091">
                  <c:v>137.8950559</c:v>
                </c:pt>
                <c:pt idx="1092">
                  <c:v>135.0951191</c:v>
                </c:pt>
                <c:pt idx="1093">
                  <c:v>136.0961991</c:v>
                </c:pt>
                <c:pt idx="1094">
                  <c:v>127.7385709</c:v>
                </c:pt>
                <c:pt idx="1095">
                  <c:v>129.004289</c:v>
                </c:pt>
                <c:pt idx="1096">
                  <c:v>126.1583218</c:v>
                </c:pt>
                <c:pt idx="1097">
                  <c:v>127.0673557</c:v>
                </c:pt>
                <c:pt idx="1098">
                  <c:v>126.5495506</c:v>
                </c:pt>
                <c:pt idx="1099">
                  <c:v>128.4404682</c:v>
                </c:pt>
                <c:pt idx="1100">
                  <c:v>128.9505918</c:v>
                </c:pt>
                <c:pt idx="1101">
                  <c:v>127.7347375</c:v>
                </c:pt>
                <c:pt idx="1102">
                  <c:v>126.7144757</c:v>
                </c:pt>
                <c:pt idx="1103">
                  <c:v>128.831697</c:v>
                </c:pt>
                <c:pt idx="1104">
                  <c:v>130.2278247</c:v>
                </c:pt>
                <c:pt idx="1105">
                  <c:v>133.7987043</c:v>
                </c:pt>
                <c:pt idx="1106">
                  <c:v>135.2792259</c:v>
                </c:pt>
                <c:pt idx="1107">
                  <c:v>137.95642</c:v>
                </c:pt>
                <c:pt idx="1108">
                  <c:v>137.4616447</c:v>
                </c:pt>
                <c:pt idx="1109">
                  <c:v>146.325563</c:v>
                </c:pt>
                <c:pt idx="1110">
                  <c:v>145.3628319</c:v>
                </c:pt>
                <c:pt idx="1111">
                  <c:v>150.793947</c:v>
                </c:pt>
                <c:pt idx="1112">
                  <c:v>154.9708444</c:v>
                </c:pt>
                <c:pt idx="1113">
                  <c:v>155.5653472</c:v>
                </c:pt>
                <c:pt idx="1114">
                  <c:v>160.7931884</c:v>
                </c:pt>
                <c:pt idx="1115">
                  <c:v>163.1060168</c:v>
                </c:pt>
                <c:pt idx="1116">
                  <c:v>165.2884356</c:v>
                </c:pt>
                <c:pt idx="1117">
                  <c:v>165.0736321</c:v>
                </c:pt>
                <c:pt idx="1118">
                  <c:v>159.0595291</c:v>
                </c:pt>
                <c:pt idx="1119">
                  <c:v>160.4518233</c:v>
                </c:pt>
                <c:pt idx="1120">
                  <c:v>165.0276164</c:v>
                </c:pt>
                <c:pt idx="1121">
                  <c:v>169.9179113</c:v>
                </c:pt>
                <c:pt idx="1122">
                  <c:v>173.1896228</c:v>
                </c:pt>
                <c:pt idx="1123">
                  <c:v>179.9094712</c:v>
                </c:pt>
                <c:pt idx="1124">
                  <c:v>188.7618892</c:v>
                </c:pt>
                <c:pt idx="1125">
                  <c:v>184.6195073</c:v>
                </c:pt>
                <c:pt idx="1126">
                  <c:v>183.3959716</c:v>
                </c:pt>
                <c:pt idx="1127">
                  <c:v>201.3117484</c:v>
                </c:pt>
                <c:pt idx="1128">
                  <c:v>206.3209527</c:v>
                </c:pt>
                <c:pt idx="1129">
                  <c:v>198.8723438</c:v>
                </c:pt>
                <c:pt idx="1130">
                  <c:v>196.9507442</c:v>
                </c:pt>
                <c:pt idx="1131">
                  <c:v>195.8039209</c:v>
                </c:pt>
                <c:pt idx="1132">
                  <c:v>209.880332</c:v>
                </c:pt>
                <c:pt idx="1133">
                  <c:v>218.4565825</c:v>
                </c:pt>
                <c:pt idx="1134">
                  <c:v>219.4691628</c:v>
                </c:pt>
                <c:pt idx="1135">
                  <c:v>216.6385293</c:v>
                </c:pt>
                <c:pt idx="1136">
                  <c:v>214.0303661</c:v>
                </c:pt>
                <c:pt idx="1137">
                  <c:v>217.4363207</c:v>
                </c:pt>
                <c:pt idx="1138">
                  <c:v>222.8405872</c:v>
                </c:pt>
                <c:pt idx="1139">
                  <c:v>245.7847501</c:v>
                </c:pt>
                <c:pt idx="1140">
                  <c:v>249.5282217</c:v>
                </c:pt>
                <c:pt idx="1141">
                  <c:v>299.1715192</c:v>
                </c:pt>
                <c:pt idx="1142">
                  <c:v>340.2347329</c:v>
                </c:pt>
                <c:pt idx="1143">
                  <c:v>281.7965626</c:v>
                </c:pt>
                <c:pt idx="1144">
                  <c:v>287.2660413</c:v>
                </c:pt>
                <c:pt idx="1145">
                  <c:v>286.9246616</c:v>
                </c:pt>
                <c:pt idx="1146">
                  <c:v>295.8269287</c:v>
                </c:pt>
                <c:pt idx="1147">
                  <c:v>297.0159637</c:v>
                </c:pt>
                <c:pt idx="1148">
                  <c:v>294.2965434</c:v>
                </c:pt>
                <c:pt idx="1149">
                  <c:v>308.3768026</c:v>
                </c:pt>
                <c:pt idx="1150">
                  <c:v>306.8540841</c:v>
                </c:pt>
                <c:pt idx="1151">
                  <c:v>329.2420784</c:v>
                </c:pt>
                <c:pt idx="1152">
                  <c:v>351.8793917</c:v>
                </c:pt>
                <c:pt idx="1153">
                  <c:v>344.9716177</c:v>
                </c:pt>
                <c:pt idx="1154">
                  <c:v>345.5814542</c:v>
                </c:pt>
                <c:pt idx="1155">
                  <c:v>319.802839</c:v>
                </c:pt>
                <c:pt idx="1156">
                  <c:v>306.8080537</c:v>
                </c:pt>
                <c:pt idx="1157">
                  <c:v>298.7112448</c:v>
                </c:pt>
                <c:pt idx="1158">
                  <c:v>260.4326489</c:v>
                </c:pt>
                <c:pt idx="1159">
                  <c:v>256.2097358</c:v>
                </c:pt>
                <c:pt idx="1160">
                  <c:v>285.2178509</c:v>
                </c:pt>
                <c:pt idx="1161">
                  <c:v>285.9427779</c:v>
                </c:pt>
                <c:pt idx="1162">
                  <c:v>287.473134</c:v>
                </c:pt>
                <c:pt idx="1163">
                  <c:v>277.8996662</c:v>
                </c:pt>
                <c:pt idx="1164">
                  <c:v>269.8220244</c:v>
                </c:pt>
                <c:pt idx="1165">
                  <c:v>233.2003608</c:v>
                </c:pt>
                <c:pt idx="1166">
                  <c:v>247.5183948</c:v>
                </c:pt>
                <c:pt idx="1167">
                  <c:v>243.2609662</c:v>
                </c:pt>
                <c:pt idx="1168">
                  <c:v>215.0007641</c:v>
                </c:pt>
                <c:pt idx="1169">
                  <c:v>209.6578617</c:v>
                </c:pt>
                <c:pt idx="1170">
                  <c:v>170.7080359</c:v>
                </c:pt>
                <c:pt idx="1171">
                  <c:v>165.0046012</c:v>
                </c:pt>
                <c:pt idx="1172">
                  <c:v>138.547104</c:v>
                </c:pt>
                <c:pt idx="1173">
                  <c:v>164.0227029</c:v>
                </c:pt>
                <c:pt idx="1174">
                  <c:v>163.980506</c:v>
                </c:pt>
                <c:pt idx="1175">
                  <c:v>166.5733354</c:v>
                </c:pt>
                <c:pt idx="1176">
                  <c:v>193.694381</c:v>
                </c:pt>
                <c:pt idx="1177">
                  <c:v>206.8310762</c:v>
                </c:pt>
                <c:pt idx="1178">
                  <c:v>202.5774811</c:v>
                </c:pt>
                <c:pt idx="1179">
                  <c:v>197.2844424</c:v>
                </c:pt>
                <c:pt idx="1180">
                  <c:v>192.5935881</c:v>
                </c:pt>
                <c:pt idx="1181">
                  <c:v>200.9818983</c:v>
                </c:pt>
                <c:pt idx="1182">
                  <c:v>184.7038865</c:v>
                </c:pt>
                <c:pt idx="1183">
                  <c:v>174.313431</c:v>
                </c:pt>
                <c:pt idx="1184">
                  <c:v>184.1093837</c:v>
                </c:pt>
                <c:pt idx="1185">
                  <c:v>198.0055214</c:v>
                </c:pt>
                <c:pt idx="1186">
                  <c:v>209.2091022</c:v>
                </c:pt>
                <c:pt idx="1187">
                  <c:v>210.5093503</c:v>
                </c:pt>
                <c:pt idx="1188">
                  <c:v>219.7759977</c:v>
                </c:pt>
                <c:pt idx="1189">
                  <c:v>249.6739796</c:v>
                </c:pt>
                <c:pt idx="1190">
                  <c:v>272.2805962</c:v>
                </c:pt>
                <c:pt idx="1191">
                  <c:v>279.9286602</c:v>
                </c:pt>
                <c:pt idx="1192">
                  <c:v>285.8277166</c:v>
                </c:pt>
                <c:pt idx="1193">
                  <c:v>289.1569442</c:v>
                </c:pt>
                <c:pt idx="1194">
                  <c:v>286.2687947</c:v>
                </c:pt>
                <c:pt idx="1195">
                  <c:v>263.3936627</c:v>
                </c:pt>
                <c:pt idx="1196">
                  <c:v>280.8031494</c:v>
                </c:pt>
                <c:pt idx="1197">
                  <c:v>270.6466791</c:v>
                </c:pt>
                <c:pt idx="1198">
                  <c:v>278.1336222</c:v>
                </c:pt>
                <c:pt idx="1199">
                  <c:v>306.3631423</c:v>
                </c:pt>
                <c:pt idx="1200">
                  <c:v>294.9984699</c:v>
                </c:pt>
                <c:pt idx="1201">
                  <c:v>307.0382056</c:v>
                </c:pt>
                <c:pt idx="1202">
                  <c:v>299.8926129</c:v>
                </c:pt>
                <c:pt idx="1203">
                  <c:v>268.9935656</c:v>
                </c:pt>
                <c:pt idx="1204">
                  <c:v>291.9568956</c:v>
                </c:pt>
                <c:pt idx="1205">
                  <c:v>294.6494234</c:v>
                </c:pt>
                <c:pt idx="1206">
                  <c:v>300.161099</c:v>
                </c:pt>
                <c:pt idx="1207">
                  <c:v>299.1868529</c:v>
                </c:pt>
                <c:pt idx="1208">
                  <c:v>314.2911927</c:v>
                </c:pt>
                <c:pt idx="1209">
                  <c:v>311.1728914</c:v>
                </c:pt>
                <c:pt idx="1210">
                  <c:v>310.451827</c:v>
                </c:pt>
                <c:pt idx="1211">
                  <c:v>303.3752652</c:v>
                </c:pt>
                <c:pt idx="1212">
                  <c:v>308.1198168</c:v>
                </c:pt>
                <c:pt idx="1213">
                  <c:v>306.5242339</c:v>
                </c:pt>
                <c:pt idx="1214">
                  <c:v>312.0704104</c:v>
                </c:pt>
                <c:pt idx="1215">
                  <c:v>309.9148548</c:v>
                </c:pt>
                <c:pt idx="1216">
                  <c:v>312.8106711</c:v>
                </c:pt>
                <c:pt idx="1217">
                  <c:v>317.4286612</c:v>
                </c:pt>
                <c:pt idx="1218">
                  <c:v>313.3169759</c:v>
                </c:pt>
                <c:pt idx="1219">
                  <c:v>314.0802373</c:v>
                </c:pt>
                <c:pt idx="1220">
                  <c:v>314.6018757</c:v>
                </c:pt>
                <c:pt idx="1221">
                  <c:v>309.071033</c:v>
                </c:pt>
                <c:pt idx="1222">
                  <c:v>320.2669469</c:v>
                </c:pt>
                <c:pt idx="1223">
                  <c:v>344.4691463</c:v>
                </c:pt>
                <c:pt idx="1224">
                  <c:v>338.1251785</c:v>
                </c:pt>
                <c:pt idx="1225">
                  <c:v>338.6621506</c:v>
                </c:pt>
                <c:pt idx="1226">
                  <c:v>331.5357543</c:v>
                </c:pt>
                <c:pt idx="1227">
                  <c:v>339.6977607</c:v>
                </c:pt>
                <c:pt idx="1228">
                  <c:v>364.3448716</c:v>
                </c:pt>
                <c:pt idx="1229">
                  <c:v>360.7970218</c:v>
                </c:pt>
                <c:pt idx="1230">
                  <c:v>393.1612277</c:v>
                </c:pt>
                <c:pt idx="1231">
                  <c:v>373.135911</c:v>
                </c:pt>
                <c:pt idx="1232">
                  <c:v>358.7296643</c:v>
                </c:pt>
                <c:pt idx="1233">
                  <c:v>380.0628813</c:v>
                </c:pt>
                <c:pt idx="1234">
                  <c:v>376.6991237</c:v>
                </c:pt>
                <c:pt idx="1235">
                  <c:v>380.404261</c:v>
                </c:pt>
                <c:pt idx="1236">
                  <c:v>385.0721149</c:v>
                </c:pt>
                <c:pt idx="1237">
                  <c:v>383.8984136</c:v>
                </c:pt>
                <c:pt idx="1238">
                  <c:v>381.3746444</c:v>
                </c:pt>
                <c:pt idx="1239">
                  <c:v>384.2359599</c:v>
                </c:pt>
                <c:pt idx="1240">
                  <c:v>368.5371173</c:v>
                </c:pt>
                <c:pt idx="1241">
                  <c:v>378.1758119</c:v>
                </c:pt>
                <c:pt idx="1242">
                  <c:v>368.111373</c:v>
                </c:pt>
                <c:pt idx="1243">
                  <c:v>387.1394431</c:v>
                </c:pt>
                <c:pt idx="1244">
                  <c:v>414.1646238</c:v>
                </c:pt>
                <c:pt idx="1245">
                  <c:v>429.4376928</c:v>
                </c:pt>
                <c:pt idx="1246">
                  <c:v>463.5854364</c:v>
                </c:pt>
                <c:pt idx="1247">
                  <c:v>526.0739572</c:v>
                </c:pt>
                <c:pt idx="1248">
                  <c:v>533.0852629</c:v>
                </c:pt>
                <c:pt idx="1249">
                  <c:v>523.8876757</c:v>
                </c:pt>
                <c:pt idx="1250">
                  <c:v>534.7805733</c:v>
                </c:pt>
                <c:pt idx="1251">
                  <c:v>592.4554823</c:v>
                </c:pt>
                <c:pt idx="1252">
                  <c:v>574.2021738</c:v>
                </c:pt>
                <c:pt idx="1253">
                  <c:v>581.7735108</c:v>
                </c:pt>
                <c:pt idx="1254">
                  <c:v>592.9771208</c:v>
                </c:pt>
                <c:pt idx="1255">
                  <c:v>575.5753009</c:v>
                </c:pt>
                <c:pt idx="1256">
                  <c:v>575.652028</c:v>
                </c:pt>
                <c:pt idx="1257">
                  <c:v>630.1779682</c:v>
                </c:pt>
                <c:pt idx="1258">
                  <c:v>601.5495378</c:v>
                </c:pt>
                <c:pt idx="1259">
                  <c:v>610.7433209</c:v>
                </c:pt>
                <c:pt idx="1260">
                  <c:v>580.3429116</c:v>
                </c:pt>
                <c:pt idx="1261">
                  <c:v>543.4949149</c:v>
                </c:pt>
                <c:pt idx="1262">
                  <c:v>590.5185783</c:v>
                </c:pt>
                <c:pt idx="1263">
                  <c:v>566.3125162</c:v>
                </c:pt>
                <c:pt idx="1264">
                  <c:v>574.988465</c:v>
                </c:pt>
                <c:pt idx="1265">
                  <c:v>570.5315666</c:v>
                </c:pt>
                <c:pt idx="1266">
                  <c:v>548.7726345</c:v>
                </c:pt>
                <c:pt idx="1267">
                  <c:v>569.5765462</c:v>
                </c:pt>
                <c:pt idx="1268">
                  <c:v>570.343641</c:v>
                </c:pt>
                <c:pt idx="1269">
                  <c:v>569.5842131</c:v>
                </c:pt>
                <c:pt idx="1270">
                  <c:v>571.3331915</c:v>
                </c:pt>
                <c:pt idx="1271">
                  <c:v>557.1915975</c:v>
                </c:pt>
                <c:pt idx="1272">
                  <c:v>544.0970846</c:v>
                </c:pt>
                <c:pt idx="1273">
                  <c:v>527.1517057</c:v>
                </c:pt>
                <c:pt idx="1274">
                  <c:v>596.3332116</c:v>
                </c:pt>
                <c:pt idx="1275">
                  <c:v>621.7398089</c:v>
                </c:pt>
                <c:pt idx="1276">
                  <c:v>633.1351487</c:v>
                </c:pt>
                <c:pt idx="1277">
                  <c:v>704.0656329</c:v>
                </c:pt>
                <c:pt idx="1278">
                  <c:v>723.799463</c:v>
                </c:pt>
                <c:pt idx="1279">
                  <c:v>720.5162366</c:v>
                </c:pt>
                <c:pt idx="1280">
                  <c:v>767.8083568</c:v>
                </c:pt>
                <c:pt idx="1281">
                  <c:v>786.2764542</c:v>
                </c:pt>
                <c:pt idx="1282">
                  <c:v>772.5529084</c:v>
                </c:pt>
                <c:pt idx="1283">
                  <c:v>776.0585905</c:v>
                </c:pt>
                <c:pt idx="1284">
                  <c:v>825.8553129</c:v>
                </c:pt>
                <c:pt idx="1285">
                  <c:v>858.6797932</c:v>
                </c:pt>
                <c:pt idx="1286">
                  <c:v>848.9567048</c:v>
                </c:pt>
                <c:pt idx="1287">
                  <c:v>955.6612414</c:v>
                </c:pt>
                <c:pt idx="1288">
                  <c:v>911.0347856</c:v>
                </c:pt>
                <c:pt idx="1289">
                  <c:v>857.9510327</c:v>
                </c:pt>
                <c:pt idx="1290">
                  <c:v>780.5308226</c:v>
                </c:pt>
                <c:pt idx="1291">
                  <c:v>802.2399495</c:v>
                </c:pt>
                <c:pt idx="1292">
                  <c:v>633.2655436</c:v>
                </c:pt>
                <c:pt idx="1293">
                  <c:v>702.4393827</c:v>
                </c:pt>
                <c:pt idx="1294">
                  <c:v>712.1432747</c:v>
                </c:pt>
                <c:pt idx="1295">
                  <c:v>714.7898014</c:v>
                </c:pt>
                <c:pt idx="1296">
                  <c:v>804.733022</c:v>
                </c:pt>
                <c:pt idx="1297">
                  <c:v>862.5345219</c:v>
                </c:pt>
                <c:pt idx="1298">
                  <c:v>847.1923927</c:v>
                </c:pt>
                <c:pt idx="1299">
                  <c:v>812.0397064</c:v>
                </c:pt>
                <c:pt idx="1300">
                  <c:v>847.940291</c:v>
                </c:pt>
                <c:pt idx="1301">
                  <c:v>861.8249578</c:v>
                </c:pt>
                <c:pt idx="1302">
                  <c:v>813.5739544</c:v>
                </c:pt>
                <c:pt idx="1303">
                  <c:v>729.4415043</c:v>
                </c:pt>
                <c:pt idx="1304">
                  <c:v>743.6905513</c:v>
                </c:pt>
                <c:pt idx="1305">
                  <c:v>781.1828561</c:v>
                </c:pt>
                <c:pt idx="1306">
                  <c:v>807.7631253</c:v>
                </c:pt>
                <c:pt idx="1307">
                  <c:v>803.6782741</c:v>
                </c:pt>
                <c:pt idx="1308">
                  <c:v>822.7408743</c:v>
                </c:pt>
                <c:pt idx="1309">
                  <c:v>859.4660843</c:v>
                </c:pt>
                <c:pt idx="1310">
                  <c:v>796.0455437</c:v>
                </c:pt>
                <c:pt idx="1311">
                  <c:v>816.3546802</c:v>
                </c:pt>
                <c:pt idx="1312">
                  <c:v>793.9168514</c:v>
                </c:pt>
                <c:pt idx="1313">
                  <c:v>815.6259197</c:v>
                </c:pt>
                <c:pt idx="1314">
                  <c:v>816.8149839</c:v>
                </c:pt>
                <c:pt idx="1315">
                  <c:v>832.3105086</c:v>
                </c:pt>
                <c:pt idx="1316">
                  <c:v>848.2279443</c:v>
                </c:pt>
                <c:pt idx="1317">
                  <c:v>856.5702387</c:v>
                </c:pt>
                <c:pt idx="1318">
                  <c:v>884.6655011</c:v>
                </c:pt>
                <c:pt idx="1319">
                  <c:v>860.8468783</c:v>
                </c:pt>
                <c:pt idx="1320">
                  <c:v>843.1842684</c:v>
                </c:pt>
                <c:pt idx="1321">
                  <c:v>826.2311642</c:v>
                </c:pt>
                <c:pt idx="1322">
                  <c:v>809.1822536</c:v>
                </c:pt>
                <c:pt idx="1323">
                  <c:v>810.5247133</c:v>
                </c:pt>
                <c:pt idx="1324">
                  <c:v>816.5656649</c:v>
                </c:pt>
                <c:pt idx="1325">
                  <c:v>806.6699846</c:v>
                </c:pt>
                <c:pt idx="1326">
                  <c:v>805.9987547</c:v>
                </c:pt>
                <c:pt idx="1327">
                  <c:v>814.4369141</c:v>
                </c:pt>
                <c:pt idx="1328">
                  <c:v>778.6513907</c:v>
                </c:pt>
                <c:pt idx="1329">
                  <c:v>787.8758412</c:v>
                </c:pt>
                <c:pt idx="1330">
                  <c:v>744.1699928</c:v>
                </c:pt>
                <c:pt idx="1331">
                  <c:v>768.084539</c:v>
                </c:pt>
                <c:pt idx="1332">
                  <c:v>812.9410588</c:v>
                </c:pt>
                <c:pt idx="1333">
                  <c:v>807.3412144</c:v>
                </c:pt>
                <c:pt idx="1334">
                  <c:v>840.1541652</c:v>
                </c:pt>
                <c:pt idx="1335">
                  <c:v>824.5435791</c:v>
                </c:pt>
                <c:pt idx="1336">
                  <c:v>807.8781866</c:v>
                </c:pt>
                <c:pt idx="1337">
                  <c:v>786.9744888</c:v>
                </c:pt>
                <c:pt idx="1338">
                  <c:v>799.9578031</c:v>
                </c:pt>
                <c:pt idx="1339">
                  <c:v>789.6594082</c:v>
                </c:pt>
                <c:pt idx="1340">
                  <c:v>783.4074718</c:v>
                </c:pt>
                <c:pt idx="1341">
                  <c:v>782.6211807</c:v>
                </c:pt>
                <c:pt idx="1342">
                  <c:v>846.9046809</c:v>
                </c:pt>
                <c:pt idx="1343">
                  <c:v>933.2617468</c:v>
                </c:pt>
                <c:pt idx="1344">
                  <c:v>957.4830841</c:v>
                </c:pt>
                <c:pt idx="1345">
                  <c:v>938.9574561</c:v>
                </c:pt>
                <c:pt idx="1346">
                  <c:v>1000.786218</c:v>
                </c:pt>
                <c:pt idx="1347">
                  <c:v>1065.088973</c:v>
                </c:pt>
                <c:pt idx="1348">
                  <c:v>1100.797769</c:v>
                </c:pt>
                <c:pt idx="1349">
                  <c:v>1123.350718</c:v>
                </c:pt>
                <c:pt idx="1350">
                  <c:v>1088.524019</c:v>
                </c:pt>
                <c:pt idx="1351">
                  <c:v>1121.432952</c:v>
                </c:pt>
                <c:pt idx="1352">
                  <c:v>1090.863755</c:v>
                </c:pt>
                <c:pt idx="1353">
                  <c:v>1137.964087</c:v>
                </c:pt>
                <c:pt idx="1354">
                  <c:v>1148.818592</c:v>
                </c:pt>
                <c:pt idx="1355">
                  <c:v>1230.745622</c:v>
                </c:pt>
                <c:pt idx="1356">
                  <c:v>1246.317874</c:v>
                </c:pt>
                <c:pt idx="1357">
                  <c:v>1159.251244</c:v>
                </c:pt>
                <c:pt idx="1358">
                  <c:v>1202.573633</c:v>
                </c:pt>
                <c:pt idx="1359">
                  <c:v>1169.818154</c:v>
                </c:pt>
                <c:pt idx="1360">
                  <c:v>1227.044348</c:v>
                </c:pt>
                <c:pt idx="1361">
                  <c:v>1214.425414</c:v>
                </c:pt>
                <c:pt idx="1362">
                  <c:v>1194.327262</c:v>
                </c:pt>
                <c:pt idx="1363">
                  <c:v>1257.862864</c:v>
                </c:pt>
                <c:pt idx="1364">
                  <c:v>1332.847473</c:v>
                </c:pt>
                <c:pt idx="1365">
                  <c:v>1246.279481</c:v>
                </c:pt>
                <c:pt idx="1366">
                  <c:v>1228.022427</c:v>
                </c:pt>
                <c:pt idx="1367">
                  <c:v>1238.838539</c:v>
                </c:pt>
                <c:pt idx="1368">
                  <c:v>1269.120142</c:v>
                </c:pt>
                <c:pt idx="1369">
                  <c:v>1272.80222</c:v>
                </c:pt>
                <c:pt idx="1370">
                  <c:v>1277.213059</c:v>
                </c:pt>
                <c:pt idx="1371">
                  <c:v>1332.425621</c:v>
                </c:pt>
                <c:pt idx="1372">
                  <c:v>1353.310006</c:v>
                </c:pt>
                <c:pt idx="1373">
                  <c:v>1399.52824</c:v>
                </c:pt>
                <c:pt idx="1374">
                  <c:v>1409.769046</c:v>
                </c:pt>
                <c:pt idx="1375">
                  <c:v>1449.792816</c:v>
                </c:pt>
                <c:pt idx="1376">
                  <c:v>1564.973846</c:v>
                </c:pt>
                <c:pt idx="1377">
                  <c:v>1687.672604</c:v>
                </c:pt>
                <c:pt idx="1378">
                  <c:v>1555.672727</c:v>
                </c:pt>
                <c:pt idx="1379">
                  <c:v>1629.027282</c:v>
                </c:pt>
                <c:pt idx="1380">
                  <c:v>1638.558524</c:v>
                </c:pt>
                <c:pt idx="1381">
                  <c:v>1620.512396</c:v>
                </c:pt>
                <c:pt idx="1382">
                  <c:v>1584.38163</c:v>
                </c:pt>
                <c:pt idx="1383">
                  <c:v>1619.649378</c:v>
                </c:pt>
                <c:pt idx="1384">
                  <c:v>1630.964245</c:v>
                </c:pt>
                <c:pt idx="1385">
                  <c:v>1620.493199</c:v>
                </c:pt>
                <c:pt idx="1386">
                  <c:v>1623.65756</c:v>
                </c:pt>
                <c:pt idx="1387">
                  <c:v>1689.168401</c:v>
                </c:pt>
                <c:pt idx="1388">
                  <c:v>1693.56016</c:v>
                </c:pt>
                <c:pt idx="1389">
                  <c:v>1657.256744</c:v>
                </c:pt>
                <c:pt idx="1390">
                  <c:v>1602.15936</c:v>
                </c:pt>
                <c:pt idx="1391">
                  <c:v>1521.805028</c:v>
                </c:pt>
                <c:pt idx="1392">
                  <c:v>1610.559185</c:v>
                </c:pt>
                <c:pt idx="1393">
                  <c:v>1673.807075</c:v>
                </c:pt>
                <c:pt idx="1394">
                  <c:v>1639.095554</c:v>
                </c:pt>
                <c:pt idx="1395">
                  <c:v>1630.08203</c:v>
                </c:pt>
                <c:pt idx="1396">
                  <c:v>1634.377808</c:v>
                </c:pt>
                <c:pt idx="1397">
                  <c:v>1655.837616</c:v>
                </c:pt>
                <c:pt idx="1398">
                  <c:v>1629.065675</c:v>
                </c:pt>
                <c:pt idx="1399">
                  <c:v>1543.456566</c:v>
                </c:pt>
                <c:pt idx="1400">
                  <c:v>1556.574021</c:v>
                </c:pt>
                <c:pt idx="1401">
                  <c:v>1565.1273</c:v>
                </c:pt>
                <c:pt idx="1402">
                  <c:v>1526.963707</c:v>
                </c:pt>
                <c:pt idx="1403">
                  <c:v>1530.665099</c:v>
                </c:pt>
                <c:pt idx="1404">
                  <c:v>1510.01072</c:v>
                </c:pt>
                <c:pt idx="1405">
                  <c:v>1498.350669</c:v>
                </c:pt>
                <c:pt idx="1406">
                  <c:v>1370.243913</c:v>
                </c:pt>
                <c:pt idx="1407">
                  <c:v>1340.211747</c:v>
                </c:pt>
                <c:pt idx="1408">
                  <c:v>1423.020875</c:v>
                </c:pt>
                <c:pt idx="1409">
                  <c:v>1308.338366</c:v>
                </c:pt>
                <c:pt idx="1410">
                  <c:v>1295.451034</c:v>
                </c:pt>
                <c:pt idx="1411">
                  <c:v>1377.78072</c:v>
                </c:pt>
                <c:pt idx="1412">
                  <c:v>1316.4314</c:v>
                </c:pt>
                <c:pt idx="1413">
                  <c:v>1252.684872</c:v>
                </c:pt>
                <c:pt idx="1414">
                  <c:v>1191.7766</c:v>
                </c:pt>
                <c:pt idx="1415">
                  <c:v>1146.728292</c:v>
                </c:pt>
                <c:pt idx="1416">
                  <c:v>1079.702342</c:v>
                </c:pt>
                <c:pt idx="1417">
                  <c:v>1291.768955</c:v>
                </c:pt>
                <c:pt idx="1418">
                  <c:v>1281.182849</c:v>
                </c:pt>
                <c:pt idx="1419">
                  <c:v>1341.669151</c:v>
                </c:pt>
                <c:pt idx="1420">
                  <c:v>1330.411873</c:v>
                </c:pt>
                <c:pt idx="1421">
                  <c:v>1357.663372</c:v>
                </c:pt>
                <c:pt idx="1422">
                  <c:v>1298.09756</c:v>
                </c:pt>
                <c:pt idx="1423">
                  <c:v>1345.907456</c:v>
                </c:pt>
                <c:pt idx="1424">
                  <c:v>1252.608086</c:v>
                </c:pt>
                <c:pt idx="1425">
                  <c:v>1255.887509</c:v>
                </c:pt>
                <c:pt idx="1426">
                  <c:v>1284.90332</c:v>
                </c:pt>
                <c:pt idx="1427">
                  <c:v>1269.867982</c:v>
                </c:pt>
                <c:pt idx="1428">
                  <c:v>1208.710508</c:v>
                </c:pt>
                <c:pt idx="1429">
                  <c:v>1228.118292</c:v>
                </c:pt>
                <c:pt idx="1430">
                  <c:v>1186.541136</c:v>
                </c:pt>
                <c:pt idx="1431">
                  <c:v>1172.311227</c:v>
                </c:pt>
                <c:pt idx="1432">
                  <c:v>1218.97051</c:v>
                </c:pt>
                <c:pt idx="1433">
                  <c:v>1280.93353</c:v>
                </c:pt>
                <c:pt idx="1434">
                  <c:v>1269.081749</c:v>
                </c:pt>
                <c:pt idx="1435">
                  <c:v>1325.272274</c:v>
                </c:pt>
                <c:pt idx="1436">
                  <c:v>1326.365415</c:v>
                </c:pt>
                <c:pt idx="1437">
                  <c:v>1286.763497</c:v>
                </c:pt>
                <c:pt idx="1438">
                  <c:v>1311.368469</c:v>
                </c:pt>
                <c:pt idx="1439">
                  <c:v>1298.366076</c:v>
                </c:pt>
                <c:pt idx="1440">
                  <c:v>1346.233444</c:v>
                </c:pt>
                <c:pt idx="1441">
                  <c:v>1461.951505</c:v>
                </c:pt>
                <c:pt idx="1442">
                  <c:v>1404.24587</c:v>
                </c:pt>
                <c:pt idx="1443">
                  <c:v>1416.941472</c:v>
                </c:pt>
                <c:pt idx="1444">
                  <c:v>1418.725098</c:v>
                </c:pt>
                <c:pt idx="1445">
                  <c:v>1370.493232</c:v>
                </c:pt>
                <c:pt idx="1446">
                  <c:v>1378.854665</c:v>
                </c:pt>
                <c:pt idx="1447">
                  <c:v>1427.048137</c:v>
                </c:pt>
                <c:pt idx="1448">
                  <c:v>1380.197124</c:v>
                </c:pt>
                <c:pt idx="1449">
                  <c:v>1398.818676</c:v>
                </c:pt>
                <c:pt idx="1450">
                  <c:v>1415.694995</c:v>
                </c:pt>
                <c:pt idx="1451">
                  <c:v>1351.526497</c:v>
                </c:pt>
                <c:pt idx="1452">
                  <c:v>1331.696861</c:v>
                </c:pt>
                <c:pt idx="1453">
                  <c:v>1298.327683</c:v>
                </c:pt>
                <c:pt idx="1454">
                  <c:v>1360.540021</c:v>
                </c:pt>
                <c:pt idx="1455">
                  <c:v>1313.478082</c:v>
                </c:pt>
                <c:pt idx="1456">
                  <c:v>1291.807231</c:v>
                </c:pt>
                <c:pt idx="1457">
                  <c:v>1286.706025</c:v>
                </c:pt>
                <c:pt idx="1458">
                  <c:v>1272.514508</c:v>
                </c:pt>
                <c:pt idx="1459">
                  <c:v>1289.448416</c:v>
                </c:pt>
                <c:pt idx="1460">
                  <c:v>1206.351576</c:v>
                </c:pt>
                <c:pt idx="1461">
                  <c:v>1183.645291</c:v>
                </c:pt>
                <c:pt idx="1462">
                  <c:v>1131.271102</c:v>
                </c:pt>
                <c:pt idx="1463">
                  <c:v>1096.367734</c:v>
                </c:pt>
                <c:pt idx="1464">
                  <c:v>1130.98339</c:v>
                </c:pt>
                <c:pt idx="1465">
                  <c:v>1106.22508</c:v>
                </c:pt>
                <c:pt idx="1466">
                  <c:v>1108.219515</c:v>
                </c:pt>
                <c:pt idx="1467">
                  <c:v>1080.584556</c:v>
                </c:pt>
                <c:pt idx="1468">
                  <c:v>1125.306877</c:v>
                </c:pt>
                <c:pt idx="1469">
                  <c:v>1113.99201</c:v>
                </c:pt>
                <c:pt idx="1470">
                  <c:v>1163.010108</c:v>
                </c:pt>
                <c:pt idx="1471">
                  <c:v>1159.654017</c:v>
                </c:pt>
                <c:pt idx="1472">
                  <c:v>1187.346565</c:v>
                </c:pt>
                <c:pt idx="1473">
                  <c:v>1209.822728</c:v>
                </c:pt>
                <c:pt idx="1474">
                  <c:v>1199.025695</c:v>
                </c:pt>
                <c:pt idx="1475">
                  <c:v>1196.494347</c:v>
                </c:pt>
                <c:pt idx="1476">
                  <c:v>1160.478643</c:v>
                </c:pt>
                <c:pt idx="1477">
                  <c:v>1098.573212</c:v>
                </c:pt>
                <c:pt idx="1478">
                  <c:v>1148.837788</c:v>
                </c:pt>
                <c:pt idx="1479">
                  <c:v>1160.497839</c:v>
                </c:pt>
                <c:pt idx="1480">
                  <c:v>1157.544521</c:v>
                </c:pt>
                <c:pt idx="1481">
                  <c:v>1148.320071</c:v>
                </c:pt>
                <c:pt idx="1482">
                  <c:v>1170.067473</c:v>
                </c:pt>
                <c:pt idx="1483">
                  <c:v>1169.626425</c:v>
                </c:pt>
                <c:pt idx="1484">
                  <c:v>1184.584977</c:v>
                </c:pt>
                <c:pt idx="1485">
                  <c:v>1149.432291</c:v>
                </c:pt>
                <c:pt idx="1486">
                  <c:v>1159.999201</c:v>
                </c:pt>
                <c:pt idx="1487">
                  <c:v>1182.494561</c:v>
                </c:pt>
                <c:pt idx="1488">
                  <c:v>1195.362814</c:v>
                </c:pt>
                <c:pt idx="1489">
                  <c:v>1190.606791</c:v>
                </c:pt>
                <c:pt idx="1490">
                  <c:v>1196.129967</c:v>
                </c:pt>
                <c:pt idx="1491">
                  <c:v>1259.147734</c:v>
                </c:pt>
                <c:pt idx="1492">
                  <c:v>1303.735797</c:v>
                </c:pt>
                <c:pt idx="1493">
                  <c:v>1288.489533</c:v>
                </c:pt>
                <c:pt idx="1494">
                  <c:v>1320.803846</c:v>
                </c:pt>
                <c:pt idx="1495">
                  <c:v>1305.538502</c:v>
                </c:pt>
                <c:pt idx="1496">
                  <c:v>1303.505675</c:v>
                </c:pt>
                <c:pt idx="1497">
                  <c:v>1300.091995</c:v>
                </c:pt>
                <c:pt idx="1498">
                  <c:v>1301.971485</c:v>
                </c:pt>
                <c:pt idx="1499">
                  <c:v>1264.920229</c:v>
                </c:pt>
                <c:pt idx="1500">
                  <c:v>1236.287995</c:v>
                </c:pt>
                <c:pt idx="1501">
                  <c:v>1251.936915</c:v>
                </c:pt>
                <c:pt idx="1502">
                  <c:v>1259.876495</c:v>
                </c:pt>
                <c:pt idx="1503">
                  <c:v>1315.012272</c:v>
                </c:pt>
                <c:pt idx="1504">
                  <c:v>1282.103339</c:v>
                </c:pt>
                <c:pt idx="1505">
                  <c:v>1253.030056</c:v>
                </c:pt>
                <c:pt idx="1506">
                  <c:v>1247.69861</c:v>
                </c:pt>
                <c:pt idx="1507">
                  <c:v>1235.463252</c:v>
                </c:pt>
                <c:pt idx="1508">
                  <c:v>1239.298785</c:v>
                </c:pt>
                <c:pt idx="1509">
                  <c:v>1266.684541</c:v>
                </c:pt>
                <c:pt idx="1510">
                  <c:v>1256.692938</c:v>
                </c:pt>
                <c:pt idx="1511">
                  <c:v>1245.128869</c:v>
                </c:pt>
                <c:pt idx="1512">
                  <c:v>1233.852394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백테스트1!$X$1</c:f>
              <c:strCache>
                <c:ptCount val="1"/>
                <c:pt idx="0">
                  <c:v>Tesla_Model</c:v>
                </c:pt>
              </c:strCache>
            </c:strRef>
          </c:tx>
          <c:spPr>
            <a:ln cap="rnd" cmpd="sng">
              <a:solidFill>
                <a:srgbClr val="ea4335"/>
              </a:solidFill>
            </a:ln>
          </c:spPr>
          <c:marker>
            <c:symbol val="none"/>
            <c:size val="7"/>
          </c:marker>
          <c:cat>
            <c:numRef>
              <c:f>백테스트1!$A$2:$A$1514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백테스트1!$X$2:$X$1514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99.93136454</c:v>
                </c:pt>
                <c:pt idx="41">
                  <c:v>99.37845527</c:v>
                </c:pt>
                <c:pt idx="42">
                  <c:v>100.7435641</c:v>
                </c:pt>
                <c:pt idx="43">
                  <c:v>99.50047467</c:v>
                </c:pt>
                <c:pt idx="44">
                  <c:v>99.54623649</c:v>
                </c:pt>
                <c:pt idx="45">
                  <c:v>100.3317441</c:v>
                </c:pt>
                <c:pt idx="46">
                  <c:v>97.96377354</c:v>
                </c:pt>
                <c:pt idx="47">
                  <c:v>94.73021945</c:v>
                </c:pt>
                <c:pt idx="48">
                  <c:v>94.05147972</c:v>
                </c:pt>
                <c:pt idx="49">
                  <c:v>94.71877899</c:v>
                </c:pt>
                <c:pt idx="50">
                  <c:v>91.46997339</c:v>
                </c:pt>
                <c:pt idx="51">
                  <c:v>94.4022864</c:v>
                </c:pt>
                <c:pt idx="52">
                  <c:v>93.86081759</c:v>
                </c:pt>
                <c:pt idx="53">
                  <c:v>92.07244826</c:v>
                </c:pt>
                <c:pt idx="54">
                  <c:v>88.44994779</c:v>
                </c:pt>
                <c:pt idx="55">
                  <c:v>86.45186103</c:v>
                </c:pt>
                <c:pt idx="56">
                  <c:v>86.45186103</c:v>
                </c:pt>
                <c:pt idx="57">
                  <c:v>86.45186103</c:v>
                </c:pt>
                <c:pt idx="58">
                  <c:v>86.45186103</c:v>
                </c:pt>
                <c:pt idx="59">
                  <c:v>86.45186103</c:v>
                </c:pt>
                <c:pt idx="60">
                  <c:v>86.45186103</c:v>
                </c:pt>
                <c:pt idx="61">
                  <c:v>86.45186103</c:v>
                </c:pt>
                <c:pt idx="62">
                  <c:v>86.45186103</c:v>
                </c:pt>
                <c:pt idx="63">
                  <c:v>86.45186103</c:v>
                </c:pt>
                <c:pt idx="64">
                  <c:v>86.45186103</c:v>
                </c:pt>
                <c:pt idx="65">
                  <c:v>86.45186103</c:v>
                </c:pt>
                <c:pt idx="66">
                  <c:v>86.45186103</c:v>
                </c:pt>
                <c:pt idx="67">
                  <c:v>86.45186103</c:v>
                </c:pt>
                <c:pt idx="68">
                  <c:v>86.45186103</c:v>
                </c:pt>
                <c:pt idx="69">
                  <c:v>86.45186103</c:v>
                </c:pt>
                <c:pt idx="70">
                  <c:v>86.45186103</c:v>
                </c:pt>
                <c:pt idx="71">
                  <c:v>86.45186103</c:v>
                </c:pt>
                <c:pt idx="72">
                  <c:v>86.45186103</c:v>
                </c:pt>
                <c:pt idx="73">
                  <c:v>86.45186103</c:v>
                </c:pt>
                <c:pt idx="74">
                  <c:v>86.45186103</c:v>
                </c:pt>
                <c:pt idx="75">
                  <c:v>86.45186103</c:v>
                </c:pt>
                <c:pt idx="76">
                  <c:v>86.45186103</c:v>
                </c:pt>
                <c:pt idx="77">
                  <c:v>86.45186103</c:v>
                </c:pt>
                <c:pt idx="78">
                  <c:v>86.45186103</c:v>
                </c:pt>
                <c:pt idx="79">
                  <c:v>86.45186103</c:v>
                </c:pt>
                <c:pt idx="80">
                  <c:v>86.45186103</c:v>
                </c:pt>
                <c:pt idx="81">
                  <c:v>86.45186103</c:v>
                </c:pt>
                <c:pt idx="82">
                  <c:v>86.45186103</c:v>
                </c:pt>
                <c:pt idx="83">
                  <c:v>86.45186103</c:v>
                </c:pt>
                <c:pt idx="84">
                  <c:v>86.45186103</c:v>
                </c:pt>
                <c:pt idx="85">
                  <c:v>86.45186103</c:v>
                </c:pt>
                <c:pt idx="86">
                  <c:v>86.45186103</c:v>
                </c:pt>
                <c:pt idx="87">
                  <c:v>86.45186103</c:v>
                </c:pt>
                <c:pt idx="88">
                  <c:v>86.45186103</c:v>
                </c:pt>
                <c:pt idx="89">
                  <c:v>86.45186103</c:v>
                </c:pt>
                <c:pt idx="90">
                  <c:v>86.45186103</c:v>
                </c:pt>
                <c:pt idx="91">
                  <c:v>86.45186103</c:v>
                </c:pt>
                <c:pt idx="92">
                  <c:v>86.45186103</c:v>
                </c:pt>
                <c:pt idx="93">
                  <c:v>86.45186103</c:v>
                </c:pt>
                <c:pt idx="94">
                  <c:v>86.45186103</c:v>
                </c:pt>
                <c:pt idx="95">
                  <c:v>86.45186103</c:v>
                </c:pt>
                <c:pt idx="96">
                  <c:v>86.45186103</c:v>
                </c:pt>
                <c:pt idx="97">
                  <c:v>86.45186103</c:v>
                </c:pt>
                <c:pt idx="98">
                  <c:v>86.45186103</c:v>
                </c:pt>
                <c:pt idx="99">
                  <c:v>86.45186103</c:v>
                </c:pt>
                <c:pt idx="100">
                  <c:v>86.45186103</c:v>
                </c:pt>
                <c:pt idx="101">
                  <c:v>86.45186103</c:v>
                </c:pt>
                <c:pt idx="102">
                  <c:v>86.45186103</c:v>
                </c:pt>
                <c:pt idx="103">
                  <c:v>86.45186103</c:v>
                </c:pt>
                <c:pt idx="104">
                  <c:v>86.45186103</c:v>
                </c:pt>
                <c:pt idx="105">
                  <c:v>86.45186103</c:v>
                </c:pt>
                <c:pt idx="106">
                  <c:v>86.45186103</c:v>
                </c:pt>
                <c:pt idx="107">
                  <c:v>86.45186103</c:v>
                </c:pt>
                <c:pt idx="108">
                  <c:v>86.45186103</c:v>
                </c:pt>
                <c:pt idx="109">
                  <c:v>86.45186103</c:v>
                </c:pt>
                <c:pt idx="110">
                  <c:v>86.45186103</c:v>
                </c:pt>
                <c:pt idx="111">
                  <c:v>86.45186103</c:v>
                </c:pt>
                <c:pt idx="112">
                  <c:v>86.45186103</c:v>
                </c:pt>
                <c:pt idx="113">
                  <c:v>86.45186103</c:v>
                </c:pt>
                <c:pt idx="114">
                  <c:v>86.45186103</c:v>
                </c:pt>
                <c:pt idx="115">
                  <c:v>86.45186103</c:v>
                </c:pt>
                <c:pt idx="116">
                  <c:v>86.45186103</c:v>
                </c:pt>
                <c:pt idx="117">
                  <c:v>86.45186103</c:v>
                </c:pt>
                <c:pt idx="118">
                  <c:v>86.45186103</c:v>
                </c:pt>
                <c:pt idx="119">
                  <c:v>86.45186103</c:v>
                </c:pt>
                <c:pt idx="120">
                  <c:v>86.45186103</c:v>
                </c:pt>
                <c:pt idx="121">
                  <c:v>86.45186103</c:v>
                </c:pt>
                <c:pt idx="122">
                  <c:v>86.45186103</c:v>
                </c:pt>
                <c:pt idx="123">
                  <c:v>86.45186103</c:v>
                </c:pt>
                <c:pt idx="124">
                  <c:v>86.45186103</c:v>
                </c:pt>
                <c:pt idx="125">
                  <c:v>86.45186103</c:v>
                </c:pt>
                <c:pt idx="126">
                  <c:v>86.45186103</c:v>
                </c:pt>
                <c:pt idx="127">
                  <c:v>86.45186103</c:v>
                </c:pt>
                <c:pt idx="128">
                  <c:v>86.45186103</c:v>
                </c:pt>
                <c:pt idx="129">
                  <c:v>86.45186103</c:v>
                </c:pt>
                <c:pt idx="130">
                  <c:v>86.45186103</c:v>
                </c:pt>
                <c:pt idx="131">
                  <c:v>86.45186103</c:v>
                </c:pt>
                <c:pt idx="132">
                  <c:v>86.45186103</c:v>
                </c:pt>
                <c:pt idx="133">
                  <c:v>86.45186103</c:v>
                </c:pt>
                <c:pt idx="134">
                  <c:v>86.45186103</c:v>
                </c:pt>
                <c:pt idx="135">
                  <c:v>86.45186103</c:v>
                </c:pt>
                <c:pt idx="136">
                  <c:v>86.45186103</c:v>
                </c:pt>
                <c:pt idx="137">
                  <c:v>86.45186103</c:v>
                </c:pt>
                <c:pt idx="138">
                  <c:v>86.45186103</c:v>
                </c:pt>
                <c:pt idx="139">
                  <c:v>86.45186103</c:v>
                </c:pt>
                <c:pt idx="140">
                  <c:v>86.45186103</c:v>
                </c:pt>
                <c:pt idx="141">
                  <c:v>86.45186103</c:v>
                </c:pt>
                <c:pt idx="142">
                  <c:v>86.45186103</c:v>
                </c:pt>
                <c:pt idx="143">
                  <c:v>86.45186103</c:v>
                </c:pt>
                <c:pt idx="144">
                  <c:v>86.45186103</c:v>
                </c:pt>
                <c:pt idx="145">
                  <c:v>86.45186103</c:v>
                </c:pt>
                <c:pt idx="146">
                  <c:v>86.45186103</c:v>
                </c:pt>
                <c:pt idx="147">
                  <c:v>86.45186103</c:v>
                </c:pt>
                <c:pt idx="148">
                  <c:v>86.45186103</c:v>
                </c:pt>
                <c:pt idx="149">
                  <c:v>86.45186103</c:v>
                </c:pt>
                <c:pt idx="150">
                  <c:v>86.45186103</c:v>
                </c:pt>
                <c:pt idx="151">
                  <c:v>86.45186103</c:v>
                </c:pt>
                <c:pt idx="152">
                  <c:v>86.45186103</c:v>
                </c:pt>
                <c:pt idx="153">
                  <c:v>83.93843503</c:v>
                </c:pt>
                <c:pt idx="154">
                  <c:v>84.83479663</c:v>
                </c:pt>
                <c:pt idx="155">
                  <c:v>88.1680095</c:v>
                </c:pt>
                <c:pt idx="156">
                  <c:v>90.55531445</c:v>
                </c:pt>
                <c:pt idx="157">
                  <c:v>92.46965684</c:v>
                </c:pt>
                <c:pt idx="158">
                  <c:v>91.25799259</c:v>
                </c:pt>
                <c:pt idx="159">
                  <c:v>94.01464838</c:v>
                </c:pt>
                <c:pt idx="160">
                  <c:v>92.42011051</c:v>
                </c:pt>
                <c:pt idx="161">
                  <c:v>93.46511969</c:v>
                </c:pt>
                <c:pt idx="162">
                  <c:v>96.91093943</c:v>
                </c:pt>
                <c:pt idx="163">
                  <c:v>98.34782598</c:v>
                </c:pt>
                <c:pt idx="164">
                  <c:v>99.96489038</c:v>
                </c:pt>
                <c:pt idx="165">
                  <c:v>101.9693217</c:v>
                </c:pt>
                <c:pt idx="166">
                  <c:v>104.8340825</c:v>
                </c:pt>
                <c:pt idx="167">
                  <c:v>107.3475085</c:v>
                </c:pt>
                <c:pt idx="168">
                  <c:v>105.5097322</c:v>
                </c:pt>
                <c:pt idx="169">
                  <c:v>100.2576665</c:v>
                </c:pt>
                <c:pt idx="170">
                  <c:v>102.5864128</c:v>
                </c:pt>
                <c:pt idx="171">
                  <c:v>103.7170004</c:v>
                </c:pt>
                <c:pt idx="172">
                  <c:v>103.6584504</c:v>
                </c:pt>
                <c:pt idx="173">
                  <c:v>102.1990373</c:v>
                </c:pt>
                <c:pt idx="174">
                  <c:v>103.4962886</c:v>
                </c:pt>
                <c:pt idx="175">
                  <c:v>107.0186916</c:v>
                </c:pt>
                <c:pt idx="176">
                  <c:v>111.252768</c:v>
                </c:pt>
                <c:pt idx="177">
                  <c:v>115.0724576</c:v>
                </c:pt>
                <c:pt idx="178">
                  <c:v>119.5542742</c:v>
                </c:pt>
                <c:pt idx="179">
                  <c:v>115.8517019</c:v>
                </c:pt>
                <c:pt idx="180">
                  <c:v>112.6401082</c:v>
                </c:pt>
                <c:pt idx="181">
                  <c:v>112.5725458</c:v>
                </c:pt>
                <c:pt idx="182">
                  <c:v>111.6266293</c:v>
                </c:pt>
                <c:pt idx="183">
                  <c:v>114.6490414</c:v>
                </c:pt>
                <c:pt idx="184">
                  <c:v>113.4463895</c:v>
                </c:pt>
                <c:pt idx="185">
                  <c:v>114.6400376</c:v>
                </c:pt>
                <c:pt idx="186">
                  <c:v>114.3562653</c:v>
                </c:pt>
                <c:pt idx="187">
                  <c:v>111.4239335</c:v>
                </c:pt>
                <c:pt idx="188">
                  <c:v>112.5950637</c:v>
                </c:pt>
                <c:pt idx="189">
                  <c:v>111.8383374</c:v>
                </c:pt>
                <c:pt idx="190">
                  <c:v>114.2977066</c:v>
                </c:pt>
                <c:pt idx="191">
                  <c:v>113.4283648</c:v>
                </c:pt>
                <c:pt idx="192">
                  <c:v>114.2932047</c:v>
                </c:pt>
                <c:pt idx="193">
                  <c:v>113.2707135</c:v>
                </c:pt>
                <c:pt idx="194">
                  <c:v>111.577083</c:v>
                </c:pt>
                <c:pt idx="195">
                  <c:v>108.4465659</c:v>
                </c:pt>
                <c:pt idx="196">
                  <c:v>108.915018</c:v>
                </c:pt>
                <c:pt idx="197">
                  <c:v>104.6449009</c:v>
                </c:pt>
                <c:pt idx="198">
                  <c:v>100.2486628</c:v>
                </c:pt>
                <c:pt idx="199">
                  <c:v>95.28036942</c:v>
                </c:pt>
                <c:pt idx="200">
                  <c:v>95.28036942</c:v>
                </c:pt>
                <c:pt idx="201">
                  <c:v>95.28036942</c:v>
                </c:pt>
                <c:pt idx="202">
                  <c:v>95.28036942</c:v>
                </c:pt>
                <c:pt idx="203">
                  <c:v>95.28036942</c:v>
                </c:pt>
                <c:pt idx="204">
                  <c:v>95.28036942</c:v>
                </c:pt>
                <c:pt idx="205">
                  <c:v>95.28036942</c:v>
                </c:pt>
                <c:pt idx="206">
                  <c:v>95.28036942</c:v>
                </c:pt>
                <c:pt idx="207">
                  <c:v>95.28036942</c:v>
                </c:pt>
                <c:pt idx="208">
                  <c:v>95.28036942</c:v>
                </c:pt>
                <c:pt idx="209">
                  <c:v>95.28036942</c:v>
                </c:pt>
                <c:pt idx="210">
                  <c:v>95.28036942</c:v>
                </c:pt>
                <c:pt idx="211">
                  <c:v>95.28036942</c:v>
                </c:pt>
                <c:pt idx="212">
                  <c:v>95.28036942</c:v>
                </c:pt>
                <c:pt idx="213">
                  <c:v>95.28036942</c:v>
                </c:pt>
                <c:pt idx="214">
                  <c:v>95.28036942</c:v>
                </c:pt>
                <c:pt idx="215">
                  <c:v>95.28036942</c:v>
                </c:pt>
                <c:pt idx="216">
                  <c:v>95.28036942</c:v>
                </c:pt>
                <c:pt idx="217">
                  <c:v>95.28036942</c:v>
                </c:pt>
                <c:pt idx="218">
                  <c:v>95.28036942</c:v>
                </c:pt>
                <c:pt idx="219">
                  <c:v>95.28036942</c:v>
                </c:pt>
                <c:pt idx="220">
                  <c:v>95.28036942</c:v>
                </c:pt>
                <c:pt idx="221">
                  <c:v>95.28036942</c:v>
                </c:pt>
                <c:pt idx="222">
                  <c:v>95.28036942</c:v>
                </c:pt>
                <c:pt idx="223">
                  <c:v>95.28036942</c:v>
                </c:pt>
                <c:pt idx="224">
                  <c:v>95.28036942</c:v>
                </c:pt>
                <c:pt idx="225">
                  <c:v>95.28036942</c:v>
                </c:pt>
                <c:pt idx="226">
                  <c:v>95.28036942</c:v>
                </c:pt>
                <c:pt idx="227">
                  <c:v>95.28036942</c:v>
                </c:pt>
                <c:pt idx="228">
                  <c:v>95.28036942</c:v>
                </c:pt>
                <c:pt idx="229">
                  <c:v>95.28036942</c:v>
                </c:pt>
                <c:pt idx="230">
                  <c:v>95.28036942</c:v>
                </c:pt>
                <c:pt idx="231">
                  <c:v>95.28036942</c:v>
                </c:pt>
                <c:pt idx="232">
                  <c:v>95.28036942</c:v>
                </c:pt>
                <c:pt idx="233">
                  <c:v>95.28036942</c:v>
                </c:pt>
                <c:pt idx="234">
                  <c:v>95.28036942</c:v>
                </c:pt>
                <c:pt idx="235">
                  <c:v>95.28036942</c:v>
                </c:pt>
                <c:pt idx="236">
                  <c:v>95.28036942</c:v>
                </c:pt>
                <c:pt idx="237">
                  <c:v>95.28036942</c:v>
                </c:pt>
                <c:pt idx="238">
                  <c:v>95.28036942</c:v>
                </c:pt>
                <c:pt idx="239">
                  <c:v>95.28036942</c:v>
                </c:pt>
                <c:pt idx="240">
                  <c:v>95.28036942</c:v>
                </c:pt>
                <c:pt idx="241">
                  <c:v>95.28036942</c:v>
                </c:pt>
                <c:pt idx="242">
                  <c:v>95.28036942</c:v>
                </c:pt>
                <c:pt idx="243">
                  <c:v>95.28036942</c:v>
                </c:pt>
                <c:pt idx="244">
                  <c:v>95.28036942</c:v>
                </c:pt>
                <c:pt idx="245">
                  <c:v>95.22526259</c:v>
                </c:pt>
                <c:pt idx="246">
                  <c:v>94.32663159</c:v>
                </c:pt>
                <c:pt idx="247">
                  <c:v>93.90274721</c:v>
                </c:pt>
                <c:pt idx="248">
                  <c:v>93.42376409</c:v>
                </c:pt>
                <c:pt idx="249">
                  <c:v>95.90347436</c:v>
                </c:pt>
                <c:pt idx="250">
                  <c:v>95.48382648</c:v>
                </c:pt>
                <c:pt idx="251">
                  <c:v>96.79786886</c:v>
                </c:pt>
                <c:pt idx="252">
                  <c:v>93.46614526</c:v>
                </c:pt>
                <c:pt idx="253">
                  <c:v>94.21641793</c:v>
                </c:pt>
                <c:pt idx="254">
                  <c:v>97.4972712</c:v>
                </c:pt>
                <c:pt idx="255">
                  <c:v>97.28533306</c:v>
                </c:pt>
                <c:pt idx="256">
                  <c:v>96.85297568</c:v>
                </c:pt>
                <c:pt idx="257">
                  <c:v>97.75160668</c:v>
                </c:pt>
                <c:pt idx="258">
                  <c:v>99.52343351</c:v>
                </c:pt>
                <c:pt idx="259">
                  <c:v>97.4972712</c:v>
                </c:pt>
                <c:pt idx="260">
                  <c:v>96.30616007</c:v>
                </c:pt>
                <c:pt idx="261">
                  <c:v>95.70849029</c:v>
                </c:pt>
                <c:pt idx="262">
                  <c:v>97.75160668</c:v>
                </c:pt>
                <c:pt idx="263">
                  <c:v>97.50575229</c:v>
                </c:pt>
                <c:pt idx="264">
                  <c:v>95.86532161</c:v>
                </c:pt>
                <c:pt idx="265">
                  <c:v>97.10306658</c:v>
                </c:pt>
                <c:pt idx="266">
                  <c:v>95.64914697</c:v>
                </c:pt>
                <c:pt idx="267">
                  <c:v>95.33546816</c:v>
                </c:pt>
                <c:pt idx="268">
                  <c:v>95.63219288</c:v>
                </c:pt>
                <c:pt idx="269">
                  <c:v>95.6237118</c:v>
                </c:pt>
                <c:pt idx="270">
                  <c:v>94.78442413</c:v>
                </c:pt>
                <c:pt idx="271">
                  <c:v>94.62758473</c:v>
                </c:pt>
                <c:pt idx="272">
                  <c:v>94.74203488</c:v>
                </c:pt>
                <c:pt idx="273">
                  <c:v>95.37362091</c:v>
                </c:pt>
                <c:pt idx="274">
                  <c:v>94.49618049</c:v>
                </c:pt>
                <c:pt idx="275">
                  <c:v>95.3057965</c:v>
                </c:pt>
                <c:pt idx="276">
                  <c:v>94.36477625</c:v>
                </c:pt>
                <c:pt idx="277">
                  <c:v>93.6611374</c:v>
                </c:pt>
                <c:pt idx="278">
                  <c:v>93.24997061</c:v>
                </c:pt>
                <c:pt idx="279">
                  <c:v>91.2195718</c:v>
                </c:pt>
                <c:pt idx="280">
                  <c:v>89.58338571</c:v>
                </c:pt>
                <c:pt idx="281">
                  <c:v>89.86738477</c:v>
                </c:pt>
                <c:pt idx="282">
                  <c:v>85.10294022</c:v>
                </c:pt>
                <c:pt idx="283">
                  <c:v>83.83553167</c:v>
                </c:pt>
                <c:pt idx="284">
                  <c:v>83.83553167</c:v>
                </c:pt>
                <c:pt idx="285">
                  <c:v>83.83553167</c:v>
                </c:pt>
                <c:pt idx="286">
                  <c:v>83.83553167</c:v>
                </c:pt>
                <c:pt idx="287">
                  <c:v>83.83553167</c:v>
                </c:pt>
                <c:pt idx="288">
                  <c:v>83.83553167</c:v>
                </c:pt>
                <c:pt idx="289">
                  <c:v>83.83553167</c:v>
                </c:pt>
                <c:pt idx="290">
                  <c:v>83.83553167</c:v>
                </c:pt>
                <c:pt idx="291">
                  <c:v>83.83553167</c:v>
                </c:pt>
                <c:pt idx="292">
                  <c:v>83.83553167</c:v>
                </c:pt>
                <c:pt idx="293">
                  <c:v>83.83553167</c:v>
                </c:pt>
                <c:pt idx="294">
                  <c:v>83.83553167</c:v>
                </c:pt>
                <c:pt idx="295">
                  <c:v>83.83553167</c:v>
                </c:pt>
                <c:pt idx="296">
                  <c:v>83.83553167</c:v>
                </c:pt>
                <c:pt idx="297">
                  <c:v>83.83553167</c:v>
                </c:pt>
                <c:pt idx="298">
                  <c:v>83.83553167</c:v>
                </c:pt>
                <c:pt idx="299">
                  <c:v>83.83553167</c:v>
                </c:pt>
                <c:pt idx="300">
                  <c:v>83.83553167</c:v>
                </c:pt>
                <c:pt idx="301">
                  <c:v>83.83553167</c:v>
                </c:pt>
                <c:pt idx="302">
                  <c:v>83.83553167</c:v>
                </c:pt>
                <c:pt idx="303">
                  <c:v>83.83553167</c:v>
                </c:pt>
                <c:pt idx="304">
                  <c:v>83.83553167</c:v>
                </c:pt>
                <c:pt idx="305">
                  <c:v>83.83553167</c:v>
                </c:pt>
                <c:pt idx="306">
                  <c:v>83.83553167</c:v>
                </c:pt>
                <c:pt idx="307">
                  <c:v>83.83553167</c:v>
                </c:pt>
                <c:pt idx="308">
                  <c:v>83.83553167</c:v>
                </c:pt>
                <c:pt idx="309">
                  <c:v>83.83553167</c:v>
                </c:pt>
                <c:pt idx="310">
                  <c:v>83.83553167</c:v>
                </c:pt>
                <c:pt idx="311">
                  <c:v>83.83553167</c:v>
                </c:pt>
                <c:pt idx="312">
                  <c:v>83.83553167</c:v>
                </c:pt>
                <c:pt idx="313">
                  <c:v>83.83553167</c:v>
                </c:pt>
                <c:pt idx="314">
                  <c:v>83.83553167</c:v>
                </c:pt>
                <c:pt idx="315">
                  <c:v>83.83553167</c:v>
                </c:pt>
                <c:pt idx="316">
                  <c:v>83.83553167</c:v>
                </c:pt>
                <c:pt idx="317">
                  <c:v>83.83553167</c:v>
                </c:pt>
                <c:pt idx="318">
                  <c:v>83.83553167</c:v>
                </c:pt>
                <c:pt idx="319">
                  <c:v>83.83553167</c:v>
                </c:pt>
                <c:pt idx="320">
                  <c:v>83.83553167</c:v>
                </c:pt>
                <c:pt idx="321">
                  <c:v>83.83553167</c:v>
                </c:pt>
                <c:pt idx="322">
                  <c:v>83.83553167</c:v>
                </c:pt>
                <c:pt idx="323">
                  <c:v>83.83553167</c:v>
                </c:pt>
                <c:pt idx="324">
                  <c:v>83.83553167</c:v>
                </c:pt>
                <c:pt idx="325">
                  <c:v>83.83553167</c:v>
                </c:pt>
                <c:pt idx="326">
                  <c:v>83.83553167</c:v>
                </c:pt>
                <c:pt idx="327">
                  <c:v>83.83553167</c:v>
                </c:pt>
                <c:pt idx="328">
                  <c:v>83.83553167</c:v>
                </c:pt>
                <c:pt idx="329">
                  <c:v>83.83553167</c:v>
                </c:pt>
                <c:pt idx="330">
                  <c:v>83.83553167</c:v>
                </c:pt>
                <c:pt idx="331">
                  <c:v>83.83553167</c:v>
                </c:pt>
                <c:pt idx="332">
                  <c:v>83.83553167</c:v>
                </c:pt>
                <c:pt idx="333">
                  <c:v>83.83553167</c:v>
                </c:pt>
                <c:pt idx="334">
                  <c:v>83.83553167</c:v>
                </c:pt>
                <c:pt idx="335">
                  <c:v>83.83553167</c:v>
                </c:pt>
                <c:pt idx="336">
                  <c:v>83.83553167</c:v>
                </c:pt>
                <c:pt idx="337">
                  <c:v>83.83553167</c:v>
                </c:pt>
                <c:pt idx="338">
                  <c:v>83.83553167</c:v>
                </c:pt>
                <c:pt idx="339">
                  <c:v>83.83553167</c:v>
                </c:pt>
                <c:pt idx="340">
                  <c:v>83.83553167</c:v>
                </c:pt>
                <c:pt idx="341">
                  <c:v>83.83553167</c:v>
                </c:pt>
                <c:pt idx="342">
                  <c:v>83.83553167</c:v>
                </c:pt>
                <c:pt idx="343">
                  <c:v>83.83553167</c:v>
                </c:pt>
                <c:pt idx="344">
                  <c:v>83.83553167</c:v>
                </c:pt>
                <c:pt idx="345">
                  <c:v>83.83553167</c:v>
                </c:pt>
                <c:pt idx="346">
                  <c:v>83.83553167</c:v>
                </c:pt>
                <c:pt idx="347">
                  <c:v>83.83553167</c:v>
                </c:pt>
                <c:pt idx="348">
                  <c:v>83.83553167</c:v>
                </c:pt>
                <c:pt idx="349">
                  <c:v>83.83553167</c:v>
                </c:pt>
                <c:pt idx="350">
                  <c:v>83.83553167</c:v>
                </c:pt>
                <c:pt idx="351">
                  <c:v>83.83553167</c:v>
                </c:pt>
                <c:pt idx="352">
                  <c:v>83.83553167</c:v>
                </c:pt>
                <c:pt idx="353">
                  <c:v>83.83553167</c:v>
                </c:pt>
                <c:pt idx="354">
                  <c:v>83.83553167</c:v>
                </c:pt>
                <c:pt idx="355">
                  <c:v>83.83553167</c:v>
                </c:pt>
                <c:pt idx="356">
                  <c:v>83.83553167</c:v>
                </c:pt>
                <c:pt idx="357">
                  <c:v>83.9348979</c:v>
                </c:pt>
                <c:pt idx="358">
                  <c:v>86.44387348</c:v>
                </c:pt>
                <c:pt idx="359">
                  <c:v>85.99259144</c:v>
                </c:pt>
                <c:pt idx="360">
                  <c:v>86.30310399</c:v>
                </c:pt>
                <c:pt idx="361">
                  <c:v>88.32767808</c:v>
                </c:pt>
                <c:pt idx="362">
                  <c:v>90.89047868</c:v>
                </c:pt>
                <c:pt idx="363">
                  <c:v>90.97743104</c:v>
                </c:pt>
                <c:pt idx="364">
                  <c:v>88.88247221</c:v>
                </c:pt>
                <c:pt idx="365">
                  <c:v>88.47258552</c:v>
                </c:pt>
                <c:pt idx="366">
                  <c:v>89.8388613</c:v>
                </c:pt>
                <c:pt idx="367">
                  <c:v>93.9790919</c:v>
                </c:pt>
                <c:pt idx="368">
                  <c:v>93.87972567</c:v>
                </c:pt>
                <c:pt idx="369">
                  <c:v>94.81541709</c:v>
                </c:pt>
                <c:pt idx="370">
                  <c:v>95.75525437</c:v>
                </c:pt>
                <c:pt idx="371">
                  <c:v>95.17147876</c:v>
                </c:pt>
                <c:pt idx="372">
                  <c:v>95.11351578</c:v>
                </c:pt>
                <c:pt idx="373">
                  <c:v>95.05555281</c:v>
                </c:pt>
                <c:pt idx="374">
                  <c:v>98.43398091</c:v>
                </c:pt>
                <c:pt idx="375">
                  <c:v>97.53555479</c:v>
                </c:pt>
                <c:pt idx="376">
                  <c:v>98.68653839</c:v>
                </c:pt>
                <c:pt idx="377">
                  <c:v>100.9222588</c:v>
                </c:pt>
                <c:pt idx="378">
                  <c:v>101.3238617</c:v>
                </c:pt>
                <c:pt idx="379">
                  <c:v>103.0586209</c:v>
                </c:pt>
                <c:pt idx="380">
                  <c:v>105.4144131</c:v>
                </c:pt>
                <c:pt idx="381">
                  <c:v>105.3564501</c:v>
                </c:pt>
                <c:pt idx="382">
                  <c:v>104.5449606</c:v>
                </c:pt>
                <c:pt idx="383">
                  <c:v>104.7271333</c:v>
                </c:pt>
                <c:pt idx="384">
                  <c:v>103.7665984</c:v>
                </c:pt>
                <c:pt idx="385">
                  <c:v>104.3048328</c:v>
                </c:pt>
                <c:pt idx="386">
                  <c:v>103.1911066</c:v>
                </c:pt>
                <c:pt idx="387">
                  <c:v>104.1475036</c:v>
                </c:pt>
                <c:pt idx="388">
                  <c:v>104.0564132</c:v>
                </c:pt>
                <c:pt idx="389">
                  <c:v>106.7227259</c:v>
                </c:pt>
                <c:pt idx="390">
                  <c:v>106.6026541</c:v>
                </c:pt>
                <c:pt idx="391">
                  <c:v>108.5071643</c:v>
                </c:pt>
                <c:pt idx="392">
                  <c:v>111.455008</c:v>
                </c:pt>
                <c:pt idx="393">
                  <c:v>111.4674298</c:v>
                </c:pt>
                <c:pt idx="394">
                  <c:v>116.1748684</c:v>
                </c:pt>
                <c:pt idx="395">
                  <c:v>116.3321976</c:v>
                </c:pt>
                <c:pt idx="396">
                  <c:v>115.8270905</c:v>
                </c:pt>
                <c:pt idx="397">
                  <c:v>111.3515039</c:v>
                </c:pt>
                <c:pt idx="398">
                  <c:v>112.7094958</c:v>
                </c:pt>
                <c:pt idx="399">
                  <c:v>114.8458579</c:v>
                </c:pt>
                <c:pt idx="400">
                  <c:v>113.2394464</c:v>
                </c:pt>
                <c:pt idx="401">
                  <c:v>105.985767</c:v>
                </c:pt>
                <c:pt idx="402">
                  <c:v>106.4039296</c:v>
                </c:pt>
                <c:pt idx="403">
                  <c:v>101.9448947</c:v>
                </c:pt>
                <c:pt idx="404">
                  <c:v>103.501627</c:v>
                </c:pt>
                <c:pt idx="405">
                  <c:v>103.5140488</c:v>
                </c:pt>
                <c:pt idx="406">
                  <c:v>103.7044974</c:v>
                </c:pt>
                <c:pt idx="407">
                  <c:v>104.1557795</c:v>
                </c:pt>
                <c:pt idx="408">
                  <c:v>104.0067341</c:v>
                </c:pt>
                <c:pt idx="409">
                  <c:v>102.9219894</c:v>
                </c:pt>
                <c:pt idx="410">
                  <c:v>102.2098739</c:v>
                </c:pt>
                <c:pt idx="411">
                  <c:v>101.3942464</c:v>
                </c:pt>
                <c:pt idx="412">
                  <c:v>100.8932773</c:v>
                </c:pt>
                <c:pt idx="413">
                  <c:v>101.9200591</c:v>
                </c:pt>
                <c:pt idx="414">
                  <c:v>106.8179463</c:v>
                </c:pt>
                <c:pt idx="415">
                  <c:v>105.8781169</c:v>
                </c:pt>
                <c:pt idx="416">
                  <c:v>108.4947425</c:v>
                </c:pt>
                <c:pt idx="417">
                  <c:v>108.2670286</c:v>
                </c:pt>
                <c:pt idx="418">
                  <c:v>108.4409175</c:v>
                </c:pt>
                <c:pt idx="419">
                  <c:v>103.7873039</c:v>
                </c:pt>
                <c:pt idx="420">
                  <c:v>105.5800182</c:v>
                </c:pt>
                <c:pt idx="421">
                  <c:v>105.4847979</c:v>
                </c:pt>
                <c:pt idx="422">
                  <c:v>108.9543084</c:v>
                </c:pt>
                <c:pt idx="423">
                  <c:v>111.8773086</c:v>
                </c:pt>
                <c:pt idx="424">
                  <c:v>114.8707014</c:v>
                </c:pt>
                <c:pt idx="425">
                  <c:v>114.84172</c:v>
                </c:pt>
                <c:pt idx="426">
                  <c:v>115.0652881</c:v>
                </c:pt>
                <c:pt idx="427">
                  <c:v>115.2226173</c:v>
                </c:pt>
                <c:pt idx="428">
                  <c:v>123.5941609</c:v>
                </c:pt>
                <c:pt idx="429">
                  <c:v>125.7388068</c:v>
                </c:pt>
                <c:pt idx="430">
                  <c:v>122.1368027</c:v>
                </c:pt>
                <c:pt idx="431">
                  <c:v>123.6686915</c:v>
                </c:pt>
                <c:pt idx="432">
                  <c:v>125.2585353</c:v>
                </c:pt>
                <c:pt idx="433">
                  <c:v>129.336665</c:v>
                </c:pt>
                <c:pt idx="434">
                  <c:v>127.81306</c:v>
                </c:pt>
                <c:pt idx="435">
                  <c:v>122.8986052</c:v>
                </c:pt>
                <c:pt idx="436">
                  <c:v>125.8630086</c:v>
                </c:pt>
                <c:pt idx="437">
                  <c:v>124.8031075</c:v>
                </c:pt>
                <c:pt idx="438">
                  <c:v>124.3104222</c:v>
                </c:pt>
                <c:pt idx="439">
                  <c:v>126.4923255</c:v>
                </c:pt>
                <c:pt idx="440">
                  <c:v>125.2461136</c:v>
                </c:pt>
                <c:pt idx="441">
                  <c:v>126.5254449</c:v>
                </c:pt>
                <c:pt idx="442">
                  <c:v>127.5315211</c:v>
                </c:pt>
                <c:pt idx="443">
                  <c:v>129.9162948</c:v>
                </c:pt>
                <c:pt idx="444">
                  <c:v>128.4175333</c:v>
                </c:pt>
                <c:pt idx="445">
                  <c:v>127.7799406</c:v>
                </c:pt>
                <c:pt idx="446">
                  <c:v>130.0322207</c:v>
                </c:pt>
                <c:pt idx="447">
                  <c:v>133.6590683</c:v>
                </c:pt>
                <c:pt idx="448">
                  <c:v>132.0278133</c:v>
                </c:pt>
                <c:pt idx="449">
                  <c:v>128.7694491</c:v>
                </c:pt>
                <c:pt idx="450">
                  <c:v>122.3272513</c:v>
                </c:pt>
                <c:pt idx="451">
                  <c:v>127.6640067</c:v>
                </c:pt>
                <c:pt idx="452">
                  <c:v>127.1837432</c:v>
                </c:pt>
                <c:pt idx="453">
                  <c:v>133.009046</c:v>
                </c:pt>
                <c:pt idx="454">
                  <c:v>134.6485769</c:v>
                </c:pt>
                <c:pt idx="455">
                  <c:v>133.7708563</c:v>
                </c:pt>
                <c:pt idx="456">
                  <c:v>134.4788259</c:v>
                </c:pt>
                <c:pt idx="457">
                  <c:v>130.7816014</c:v>
                </c:pt>
                <c:pt idx="458">
                  <c:v>131.2494511</c:v>
                </c:pt>
                <c:pt idx="459">
                  <c:v>126.7365991</c:v>
                </c:pt>
                <c:pt idx="460">
                  <c:v>129.6140581</c:v>
                </c:pt>
                <c:pt idx="461">
                  <c:v>128.6907885</c:v>
                </c:pt>
                <c:pt idx="462">
                  <c:v>128.492056</c:v>
                </c:pt>
                <c:pt idx="463">
                  <c:v>125.8050457</c:v>
                </c:pt>
                <c:pt idx="464">
                  <c:v>128.438231</c:v>
                </c:pt>
                <c:pt idx="465">
                  <c:v>131.1749284</c:v>
                </c:pt>
                <c:pt idx="466">
                  <c:v>134.6154574</c:v>
                </c:pt>
                <c:pt idx="467">
                  <c:v>138.7391204</c:v>
                </c:pt>
                <c:pt idx="468">
                  <c:v>141.1860109</c:v>
                </c:pt>
                <c:pt idx="469">
                  <c:v>140.9210237</c:v>
                </c:pt>
                <c:pt idx="470">
                  <c:v>140.7057394</c:v>
                </c:pt>
                <c:pt idx="471">
                  <c:v>143.7984827</c:v>
                </c:pt>
                <c:pt idx="472">
                  <c:v>146.0880361</c:v>
                </c:pt>
                <c:pt idx="473">
                  <c:v>148.9033941</c:v>
                </c:pt>
                <c:pt idx="474">
                  <c:v>153.1885322</c:v>
                </c:pt>
                <c:pt idx="475">
                  <c:v>147.9387133</c:v>
                </c:pt>
                <c:pt idx="476">
                  <c:v>148.6384228</c:v>
                </c:pt>
                <c:pt idx="477">
                  <c:v>155.6519744</c:v>
                </c:pt>
                <c:pt idx="478">
                  <c:v>157.6020258</c:v>
                </c:pt>
                <c:pt idx="479">
                  <c:v>155.3994169</c:v>
                </c:pt>
                <c:pt idx="480">
                  <c:v>153.7681619</c:v>
                </c:pt>
                <c:pt idx="481">
                  <c:v>153.1057257</c:v>
                </c:pt>
                <c:pt idx="482">
                  <c:v>154.1159398</c:v>
                </c:pt>
                <c:pt idx="483">
                  <c:v>155.8382772</c:v>
                </c:pt>
                <c:pt idx="484">
                  <c:v>158.4093695</c:v>
                </c:pt>
                <c:pt idx="485">
                  <c:v>158.7571474</c:v>
                </c:pt>
                <c:pt idx="486">
                  <c:v>156.2895672</c:v>
                </c:pt>
                <c:pt idx="487">
                  <c:v>150.0295342</c:v>
                </c:pt>
                <c:pt idx="488">
                  <c:v>153.701923</c:v>
                </c:pt>
                <c:pt idx="489">
                  <c:v>149.358822</c:v>
                </c:pt>
                <c:pt idx="490">
                  <c:v>149.7148758</c:v>
                </c:pt>
                <c:pt idx="491">
                  <c:v>145.9928157</c:v>
                </c:pt>
                <c:pt idx="492">
                  <c:v>135.4228011</c:v>
                </c:pt>
                <c:pt idx="493">
                  <c:v>127.8627392</c:v>
                </c:pt>
                <c:pt idx="494">
                  <c:v>129.6803049</c:v>
                </c:pt>
                <c:pt idx="495">
                  <c:v>130.8519862</c:v>
                </c:pt>
                <c:pt idx="496">
                  <c:v>135.4766262</c:v>
                </c:pt>
                <c:pt idx="497">
                  <c:v>136.4288773</c:v>
                </c:pt>
                <c:pt idx="498">
                  <c:v>133.8991962</c:v>
                </c:pt>
                <c:pt idx="499">
                  <c:v>135.7084781</c:v>
                </c:pt>
                <c:pt idx="500">
                  <c:v>132.3093523</c:v>
                </c:pt>
                <c:pt idx="501">
                  <c:v>135.8989346</c:v>
                </c:pt>
                <c:pt idx="502">
                  <c:v>134.6651445</c:v>
                </c:pt>
                <c:pt idx="503">
                  <c:v>136.5944903</c:v>
                </c:pt>
                <c:pt idx="504">
                  <c:v>135.9651735</c:v>
                </c:pt>
                <c:pt idx="505">
                  <c:v>141.8111739</c:v>
                </c:pt>
                <c:pt idx="506">
                  <c:v>140.6022274</c:v>
                </c:pt>
                <c:pt idx="507">
                  <c:v>142.3618222</c:v>
                </c:pt>
                <c:pt idx="508">
                  <c:v>138.4741491</c:v>
                </c:pt>
                <c:pt idx="509">
                  <c:v>138.7267066</c:v>
                </c:pt>
                <c:pt idx="510">
                  <c:v>133.9240397</c:v>
                </c:pt>
                <c:pt idx="511">
                  <c:v>132.3093523</c:v>
                </c:pt>
                <c:pt idx="512">
                  <c:v>134.9259779</c:v>
                </c:pt>
                <c:pt idx="513">
                  <c:v>143.7032623</c:v>
                </c:pt>
                <c:pt idx="514">
                  <c:v>147.7689781</c:v>
                </c:pt>
                <c:pt idx="515">
                  <c:v>147.0485631</c:v>
                </c:pt>
                <c:pt idx="516">
                  <c:v>151.2094993</c:v>
                </c:pt>
                <c:pt idx="517">
                  <c:v>150.5098056</c:v>
                </c:pt>
                <c:pt idx="518">
                  <c:v>147.1437993</c:v>
                </c:pt>
                <c:pt idx="519">
                  <c:v>148.1664273</c:v>
                </c:pt>
                <c:pt idx="520">
                  <c:v>150.6215936</c:v>
                </c:pt>
                <c:pt idx="521">
                  <c:v>150.0129824</c:v>
                </c:pt>
                <c:pt idx="522">
                  <c:v>150.2531102</c:v>
                </c:pt>
                <c:pt idx="523">
                  <c:v>145.7030008</c:v>
                </c:pt>
                <c:pt idx="524">
                  <c:v>143.8564457</c:v>
                </c:pt>
                <c:pt idx="525">
                  <c:v>139.8818281</c:v>
                </c:pt>
                <c:pt idx="526">
                  <c:v>141.3267645</c:v>
                </c:pt>
                <c:pt idx="527">
                  <c:v>146.0549166</c:v>
                </c:pt>
                <c:pt idx="528">
                  <c:v>146.1211555</c:v>
                </c:pt>
                <c:pt idx="529">
                  <c:v>144.1007273</c:v>
                </c:pt>
                <c:pt idx="530">
                  <c:v>143.1112187</c:v>
                </c:pt>
                <c:pt idx="531">
                  <c:v>143.8150503</c:v>
                </c:pt>
                <c:pt idx="532">
                  <c:v>146.2246676</c:v>
                </c:pt>
                <c:pt idx="533">
                  <c:v>147.3508077</c:v>
                </c:pt>
                <c:pt idx="534">
                  <c:v>147.1437993</c:v>
                </c:pt>
                <c:pt idx="535">
                  <c:v>144.73832</c:v>
                </c:pt>
                <c:pt idx="536">
                  <c:v>142.6433612</c:v>
                </c:pt>
                <c:pt idx="537">
                  <c:v>145.1606284</c:v>
                </c:pt>
                <c:pt idx="538">
                  <c:v>142.1755194</c:v>
                </c:pt>
                <c:pt idx="539">
                  <c:v>150.5760445</c:v>
                </c:pt>
                <c:pt idx="540">
                  <c:v>150.1868713</c:v>
                </c:pt>
                <c:pt idx="541">
                  <c:v>151.6276698</c:v>
                </c:pt>
                <c:pt idx="542">
                  <c:v>156.3516681</c:v>
                </c:pt>
                <c:pt idx="543">
                  <c:v>157.2500942</c:v>
                </c:pt>
                <c:pt idx="544">
                  <c:v>159.3988781</c:v>
                </c:pt>
                <c:pt idx="545">
                  <c:v>155.3000428</c:v>
                </c:pt>
                <c:pt idx="546">
                  <c:v>154.8073575</c:v>
                </c:pt>
                <c:pt idx="547">
                  <c:v>151.7311661</c:v>
                </c:pt>
                <c:pt idx="548">
                  <c:v>145.3593609</c:v>
                </c:pt>
                <c:pt idx="549">
                  <c:v>142.8338177</c:v>
                </c:pt>
                <c:pt idx="550">
                  <c:v>142.9414677</c:v>
                </c:pt>
                <c:pt idx="551">
                  <c:v>141.1694432</c:v>
                </c:pt>
                <c:pt idx="552">
                  <c:v>140.6022274</c:v>
                </c:pt>
                <c:pt idx="553">
                  <c:v>141.2232683</c:v>
                </c:pt>
                <c:pt idx="554">
                  <c:v>141.4012951</c:v>
                </c:pt>
                <c:pt idx="555">
                  <c:v>144.1379847</c:v>
                </c:pt>
                <c:pt idx="556">
                  <c:v>146.9823242</c:v>
                </c:pt>
                <c:pt idx="557">
                  <c:v>147.1148178</c:v>
                </c:pt>
                <c:pt idx="558">
                  <c:v>147.7565485</c:v>
                </c:pt>
                <c:pt idx="559">
                  <c:v>141.9850629</c:v>
                </c:pt>
                <c:pt idx="560">
                  <c:v>147.222452</c:v>
                </c:pt>
                <c:pt idx="561">
                  <c:v>146.8125733</c:v>
                </c:pt>
                <c:pt idx="562">
                  <c:v>147.2597252</c:v>
                </c:pt>
                <c:pt idx="563">
                  <c:v>147.2141761</c:v>
                </c:pt>
                <c:pt idx="564">
                  <c:v>145.1564905</c:v>
                </c:pt>
                <c:pt idx="565">
                  <c:v>147.2887067</c:v>
                </c:pt>
                <c:pt idx="566">
                  <c:v>148.9033941</c:v>
                </c:pt>
                <c:pt idx="567">
                  <c:v>145.6574517</c:v>
                </c:pt>
                <c:pt idx="568">
                  <c:v>142.879351</c:v>
                </c:pt>
                <c:pt idx="569">
                  <c:v>139.5340503</c:v>
                </c:pt>
                <c:pt idx="570">
                  <c:v>139.6665438</c:v>
                </c:pt>
                <c:pt idx="571">
                  <c:v>134.9052723</c:v>
                </c:pt>
                <c:pt idx="572">
                  <c:v>135.0419038</c:v>
                </c:pt>
                <c:pt idx="573">
                  <c:v>135.0419038</c:v>
                </c:pt>
                <c:pt idx="574">
                  <c:v>135.0419038</c:v>
                </c:pt>
                <c:pt idx="575">
                  <c:v>135.0419038</c:v>
                </c:pt>
                <c:pt idx="576">
                  <c:v>135.0419038</c:v>
                </c:pt>
                <c:pt idx="577">
                  <c:v>135.0419038</c:v>
                </c:pt>
                <c:pt idx="578">
                  <c:v>135.0419038</c:v>
                </c:pt>
                <c:pt idx="579">
                  <c:v>135.0419038</c:v>
                </c:pt>
                <c:pt idx="580">
                  <c:v>135.0419038</c:v>
                </c:pt>
                <c:pt idx="581">
                  <c:v>135.0419038</c:v>
                </c:pt>
                <c:pt idx="582">
                  <c:v>135.0419038</c:v>
                </c:pt>
                <c:pt idx="583">
                  <c:v>135.0419038</c:v>
                </c:pt>
                <c:pt idx="584">
                  <c:v>135.0419038</c:v>
                </c:pt>
                <c:pt idx="585">
                  <c:v>135.0419038</c:v>
                </c:pt>
                <c:pt idx="586">
                  <c:v>135.0419038</c:v>
                </c:pt>
                <c:pt idx="587">
                  <c:v>135.0419038</c:v>
                </c:pt>
                <c:pt idx="588">
                  <c:v>135.0419038</c:v>
                </c:pt>
                <c:pt idx="589">
                  <c:v>135.0419038</c:v>
                </c:pt>
                <c:pt idx="590">
                  <c:v>135.0419038</c:v>
                </c:pt>
                <c:pt idx="591">
                  <c:v>135.0419038</c:v>
                </c:pt>
                <c:pt idx="592">
                  <c:v>135.0419038</c:v>
                </c:pt>
                <c:pt idx="593">
                  <c:v>135.0419038</c:v>
                </c:pt>
                <c:pt idx="594">
                  <c:v>135.0419038</c:v>
                </c:pt>
                <c:pt idx="595">
                  <c:v>135.0419038</c:v>
                </c:pt>
                <c:pt idx="596">
                  <c:v>135.0419038</c:v>
                </c:pt>
                <c:pt idx="597">
                  <c:v>135.0419038</c:v>
                </c:pt>
                <c:pt idx="598">
                  <c:v>135.0419038</c:v>
                </c:pt>
                <c:pt idx="599">
                  <c:v>135.0419038</c:v>
                </c:pt>
                <c:pt idx="600">
                  <c:v>135.0419038</c:v>
                </c:pt>
                <c:pt idx="601">
                  <c:v>135.0419038</c:v>
                </c:pt>
                <c:pt idx="602">
                  <c:v>135.0419038</c:v>
                </c:pt>
                <c:pt idx="603">
                  <c:v>135.0419038</c:v>
                </c:pt>
                <c:pt idx="604">
                  <c:v>135.0419038</c:v>
                </c:pt>
                <c:pt idx="605">
                  <c:v>135.0419038</c:v>
                </c:pt>
                <c:pt idx="606">
                  <c:v>135.0419038</c:v>
                </c:pt>
                <c:pt idx="607">
                  <c:v>135.0419038</c:v>
                </c:pt>
                <c:pt idx="608">
                  <c:v>133.2410823</c:v>
                </c:pt>
                <c:pt idx="609">
                  <c:v>130.1859764</c:v>
                </c:pt>
                <c:pt idx="610">
                  <c:v>129.3524016</c:v>
                </c:pt>
                <c:pt idx="611">
                  <c:v>130.4061631</c:v>
                </c:pt>
                <c:pt idx="612">
                  <c:v>127.8661412</c:v>
                </c:pt>
                <c:pt idx="613">
                  <c:v>124.7559886</c:v>
                </c:pt>
                <c:pt idx="614">
                  <c:v>122.5344499</c:v>
                </c:pt>
                <c:pt idx="615">
                  <c:v>123.9971243</c:v>
                </c:pt>
                <c:pt idx="616">
                  <c:v>122.4204268</c:v>
                </c:pt>
                <c:pt idx="617">
                  <c:v>126.0299368</c:v>
                </c:pt>
                <c:pt idx="618">
                  <c:v>124.740262</c:v>
                </c:pt>
                <c:pt idx="619">
                  <c:v>123.7061643</c:v>
                </c:pt>
                <c:pt idx="620">
                  <c:v>124.4768254</c:v>
                </c:pt>
                <c:pt idx="621">
                  <c:v>132.2738206</c:v>
                </c:pt>
                <c:pt idx="622">
                  <c:v>131.2043401</c:v>
                </c:pt>
                <c:pt idx="623">
                  <c:v>131.6407838</c:v>
                </c:pt>
                <c:pt idx="624">
                  <c:v>132.8793341</c:v>
                </c:pt>
                <c:pt idx="625">
                  <c:v>132.1991251</c:v>
                </c:pt>
                <c:pt idx="626">
                  <c:v>133.7089792</c:v>
                </c:pt>
                <c:pt idx="627">
                  <c:v>136.500641</c:v>
                </c:pt>
                <c:pt idx="628">
                  <c:v>135.4822773</c:v>
                </c:pt>
                <c:pt idx="629">
                  <c:v>137.6251682</c:v>
                </c:pt>
                <c:pt idx="630">
                  <c:v>138.2306817</c:v>
                </c:pt>
                <c:pt idx="631">
                  <c:v>138.7143126</c:v>
                </c:pt>
                <c:pt idx="632">
                  <c:v>136.001291</c:v>
                </c:pt>
                <c:pt idx="633">
                  <c:v>132.7574515</c:v>
                </c:pt>
                <c:pt idx="634">
                  <c:v>134.8059831</c:v>
                </c:pt>
                <c:pt idx="635">
                  <c:v>137.4325048</c:v>
                </c:pt>
                <c:pt idx="636">
                  <c:v>135.9737677</c:v>
                </c:pt>
                <c:pt idx="637">
                  <c:v>139.3119666</c:v>
                </c:pt>
                <c:pt idx="638">
                  <c:v>137.3224115</c:v>
                </c:pt>
                <c:pt idx="639">
                  <c:v>135.1598567</c:v>
                </c:pt>
                <c:pt idx="640">
                  <c:v>130.9841533</c:v>
                </c:pt>
                <c:pt idx="641">
                  <c:v>131.3144334</c:v>
                </c:pt>
                <c:pt idx="642">
                  <c:v>135.6513471</c:v>
                </c:pt>
                <c:pt idx="643">
                  <c:v>123.9460149</c:v>
                </c:pt>
                <c:pt idx="644">
                  <c:v>122.0547563</c:v>
                </c:pt>
                <c:pt idx="645">
                  <c:v>124.142608</c:v>
                </c:pt>
                <c:pt idx="646">
                  <c:v>127.2606277</c:v>
                </c:pt>
                <c:pt idx="647">
                  <c:v>126.7298096</c:v>
                </c:pt>
                <c:pt idx="648">
                  <c:v>131.3537611</c:v>
                </c:pt>
                <c:pt idx="649">
                  <c:v>131.9120874</c:v>
                </c:pt>
                <c:pt idx="650">
                  <c:v>131.6289945</c:v>
                </c:pt>
                <c:pt idx="651">
                  <c:v>131.0510043</c:v>
                </c:pt>
                <c:pt idx="652">
                  <c:v>136.1113844</c:v>
                </c:pt>
                <c:pt idx="653">
                  <c:v>138.4233601</c:v>
                </c:pt>
                <c:pt idx="654">
                  <c:v>140.5347979</c:v>
                </c:pt>
                <c:pt idx="655">
                  <c:v>138.0065652</c:v>
                </c:pt>
                <c:pt idx="656">
                  <c:v>134.8885531</c:v>
                </c:pt>
                <c:pt idx="657">
                  <c:v>130.1191254</c:v>
                </c:pt>
                <c:pt idx="658">
                  <c:v>131.7666112</c:v>
                </c:pt>
                <c:pt idx="659">
                  <c:v>131.0706531</c:v>
                </c:pt>
                <c:pt idx="660">
                  <c:v>129.0457151</c:v>
                </c:pt>
                <c:pt idx="661">
                  <c:v>130.657803</c:v>
                </c:pt>
                <c:pt idx="662">
                  <c:v>129.3995888</c:v>
                </c:pt>
                <c:pt idx="663">
                  <c:v>128.6407245</c:v>
                </c:pt>
                <c:pt idx="664">
                  <c:v>135.85187</c:v>
                </c:pt>
                <c:pt idx="665">
                  <c:v>134.408852</c:v>
                </c:pt>
                <c:pt idx="666">
                  <c:v>128.4283973</c:v>
                </c:pt>
                <c:pt idx="667">
                  <c:v>128.0234217</c:v>
                </c:pt>
                <c:pt idx="668">
                  <c:v>126.3523424</c:v>
                </c:pt>
                <c:pt idx="669">
                  <c:v>123.2893844</c:v>
                </c:pt>
                <c:pt idx="670">
                  <c:v>123.2893844</c:v>
                </c:pt>
                <c:pt idx="671">
                  <c:v>123.2893844</c:v>
                </c:pt>
                <c:pt idx="672">
                  <c:v>123.2893844</c:v>
                </c:pt>
                <c:pt idx="673">
                  <c:v>123.2893844</c:v>
                </c:pt>
                <c:pt idx="674">
                  <c:v>123.2893844</c:v>
                </c:pt>
                <c:pt idx="675">
                  <c:v>123.2893844</c:v>
                </c:pt>
                <c:pt idx="676">
                  <c:v>123.2893844</c:v>
                </c:pt>
                <c:pt idx="677">
                  <c:v>123.2893844</c:v>
                </c:pt>
                <c:pt idx="678">
                  <c:v>123.2893844</c:v>
                </c:pt>
                <c:pt idx="679">
                  <c:v>123.2893844</c:v>
                </c:pt>
                <c:pt idx="680">
                  <c:v>123.2893844</c:v>
                </c:pt>
                <c:pt idx="681">
                  <c:v>123.2893844</c:v>
                </c:pt>
                <c:pt idx="682">
                  <c:v>123.2893844</c:v>
                </c:pt>
                <c:pt idx="683">
                  <c:v>123.2893844</c:v>
                </c:pt>
                <c:pt idx="684">
                  <c:v>123.2893844</c:v>
                </c:pt>
                <c:pt idx="685">
                  <c:v>123.2893844</c:v>
                </c:pt>
                <c:pt idx="686">
                  <c:v>123.2893844</c:v>
                </c:pt>
                <c:pt idx="687">
                  <c:v>123.2893844</c:v>
                </c:pt>
                <c:pt idx="688">
                  <c:v>123.2893844</c:v>
                </c:pt>
                <c:pt idx="689">
                  <c:v>123.2893844</c:v>
                </c:pt>
                <c:pt idx="690">
                  <c:v>123.2893844</c:v>
                </c:pt>
                <c:pt idx="691">
                  <c:v>123.2893844</c:v>
                </c:pt>
                <c:pt idx="692">
                  <c:v>123.2893844</c:v>
                </c:pt>
                <c:pt idx="693">
                  <c:v>123.2893844</c:v>
                </c:pt>
                <c:pt idx="694">
                  <c:v>123.2893844</c:v>
                </c:pt>
                <c:pt idx="695">
                  <c:v>123.2893844</c:v>
                </c:pt>
                <c:pt idx="696">
                  <c:v>123.2893844</c:v>
                </c:pt>
                <c:pt idx="697">
                  <c:v>123.2893844</c:v>
                </c:pt>
                <c:pt idx="698">
                  <c:v>123.2893844</c:v>
                </c:pt>
                <c:pt idx="699">
                  <c:v>123.2893844</c:v>
                </c:pt>
                <c:pt idx="700">
                  <c:v>123.2893844</c:v>
                </c:pt>
                <c:pt idx="701">
                  <c:v>123.2893844</c:v>
                </c:pt>
                <c:pt idx="702">
                  <c:v>123.2893844</c:v>
                </c:pt>
                <c:pt idx="703">
                  <c:v>123.2893844</c:v>
                </c:pt>
                <c:pt idx="704">
                  <c:v>123.2893844</c:v>
                </c:pt>
                <c:pt idx="705">
                  <c:v>123.2893844</c:v>
                </c:pt>
                <c:pt idx="706">
                  <c:v>123.2893844</c:v>
                </c:pt>
                <c:pt idx="707">
                  <c:v>123.2893844</c:v>
                </c:pt>
                <c:pt idx="708">
                  <c:v>123.2893844</c:v>
                </c:pt>
                <c:pt idx="709">
                  <c:v>123.2893844</c:v>
                </c:pt>
                <c:pt idx="710">
                  <c:v>123.2893844</c:v>
                </c:pt>
                <c:pt idx="711">
                  <c:v>123.2893844</c:v>
                </c:pt>
                <c:pt idx="712">
                  <c:v>123.2893844</c:v>
                </c:pt>
                <c:pt idx="713">
                  <c:v>123.2893844</c:v>
                </c:pt>
                <c:pt idx="714">
                  <c:v>123.2893844</c:v>
                </c:pt>
                <c:pt idx="715">
                  <c:v>123.2893844</c:v>
                </c:pt>
                <c:pt idx="716">
                  <c:v>123.2893844</c:v>
                </c:pt>
                <c:pt idx="717">
                  <c:v>123.2893844</c:v>
                </c:pt>
                <c:pt idx="718">
                  <c:v>123.2893844</c:v>
                </c:pt>
                <c:pt idx="719">
                  <c:v>123.2893844</c:v>
                </c:pt>
                <c:pt idx="720">
                  <c:v>123.2893844</c:v>
                </c:pt>
                <c:pt idx="721">
                  <c:v>123.2893844</c:v>
                </c:pt>
                <c:pt idx="722">
                  <c:v>123.2893844</c:v>
                </c:pt>
                <c:pt idx="723">
                  <c:v>123.2893844</c:v>
                </c:pt>
                <c:pt idx="724">
                  <c:v>123.2893844</c:v>
                </c:pt>
                <c:pt idx="725">
                  <c:v>123.2893844</c:v>
                </c:pt>
                <c:pt idx="726">
                  <c:v>123.9017612</c:v>
                </c:pt>
                <c:pt idx="727">
                  <c:v>129.5340074</c:v>
                </c:pt>
                <c:pt idx="728">
                  <c:v>133.695795</c:v>
                </c:pt>
                <c:pt idx="729">
                  <c:v>134.4797866</c:v>
                </c:pt>
                <c:pt idx="730">
                  <c:v>139.5269665</c:v>
                </c:pt>
                <c:pt idx="731">
                  <c:v>139.7024946</c:v>
                </c:pt>
                <c:pt idx="732">
                  <c:v>144.6404623</c:v>
                </c:pt>
                <c:pt idx="733">
                  <c:v>137.5104395</c:v>
                </c:pt>
                <c:pt idx="734">
                  <c:v>141.2821729</c:v>
                </c:pt>
                <c:pt idx="735">
                  <c:v>135.5446054</c:v>
                </c:pt>
                <c:pt idx="736">
                  <c:v>130.1307761</c:v>
                </c:pt>
                <c:pt idx="737">
                  <c:v>129.888947</c:v>
                </c:pt>
                <c:pt idx="738">
                  <c:v>133.3954615</c:v>
                </c:pt>
                <c:pt idx="739">
                  <c:v>134.3705745</c:v>
                </c:pt>
                <c:pt idx="740">
                  <c:v>136.488517</c:v>
                </c:pt>
                <c:pt idx="741">
                  <c:v>133.7659943</c:v>
                </c:pt>
                <c:pt idx="742">
                  <c:v>130.6924451</c:v>
                </c:pt>
                <c:pt idx="743">
                  <c:v>121.2494527</c:v>
                </c:pt>
                <c:pt idx="744">
                  <c:v>120.5863755</c:v>
                </c:pt>
                <c:pt idx="745">
                  <c:v>120.48496</c:v>
                </c:pt>
                <c:pt idx="746">
                  <c:v>124.2332961</c:v>
                </c:pt>
                <c:pt idx="747">
                  <c:v>125.7778821</c:v>
                </c:pt>
                <c:pt idx="748">
                  <c:v>124.4088167</c:v>
                </c:pt>
                <c:pt idx="749">
                  <c:v>123.5312135</c:v>
                </c:pt>
                <c:pt idx="750">
                  <c:v>124.3737096</c:v>
                </c:pt>
                <c:pt idx="751">
                  <c:v>120.9530175</c:v>
                </c:pt>
                <c:pt idx="752">
                  <c:v>125.8636896</c:v>
                </c:pt>
                <c:pt idx="753">
                  <c:v>126.3161316</c:v>
                </c:pt>
                <c:pt idx="754">
                  <c:v>124.9041698</c:v>
                </c:pt>
                <c:pt idx="755">
                  <c:v>122.3103731</c:v>
                </c:pt>
                <c:pt idx="756">
                  <c:v>118.2617035</c:v>
                </c:pt>
                <c:pt idx="757">
                  <c:v>116.011144</c:v>
                </c:pt>
                <c:pt idx="758">
                  <c:v>116.011144</c:v>
                </c:pt>
                <c:pt idx="759">
                  <c:v>116.011144</c:v>
                </c:pt>
                <c:pt idx="760">
                  <c:v>116.011144</c:v>
                </c:pt>
                <c:pt idx="761">
                  <c:v>116.011144</c:v>
                </c:pt>
                <c:pt idx="762">
                  <c:v>116.011144</c:v>
                </c:pt>
                <c:pt idx="763">
                  <c:v>116.011144</c:v>
                </c:pt>
                <c:pt idx="764">
                  <c:v>116.011144</c:v>
                </c:pt>
                <c:pt idx="765">
                  <c:v>116.011144</c:v>
                </c:pt>
                <c:pt idx="766">
                  <c:v>116.011144</c:v>
                </c:pt>
                <c:pt idx="767">
                  <c:v>116.011144</c:v>
                </c:pt>
                <c:pt idx="768">
                  <c:v>113.1901012</c:v>
                </c:pt>
                <c:pt idx="769">
                  <c:v>107.722227</c:v>
                </c:pt>
                <c:pt idx="770">
                  <c:v>108.6513701</c:v>
                </c:pt>
                <c:pt idx="771">
                  <c:v>108.9325545</c:v>
                </c:pt>
                <c:pt idx="772">
                  <c:v>106.2521097</c:v>
                </c:pt>
                <c:pt idx="773">
                  <c:v>103.5166452</c:v>
                </c:pt>
                <c:pt idx="774">
                  <c:v>102.526373</c:v>
                </c:pt>
                <c:pt idx="775">
                  <c:v>93.37250818</c:v>
                </c:pt>
                <c:pt idx="776">
                  <c:v>94.27108679</c:v>
                </c:pt>
                <c:pt idx="777">
                  <c:v>98.38497497</c:v>
                </c:pt>
                <c:pt idx="778">
                  <c:v>98.30551768</c:v>
                </c:pt>
                <c:pt idx="779">
                  <c:v>97.83482504</c:v>
                </c:pt>
                <c:pt idx="780">
                  <c:v>98.666171</c:v>
                </c:pt>
                <c:pt idx="781">
                  <c:v>97.58115049</c:v>
                </c:pt>
                <c:pt idx="782">
                  <c:v>95.31637283</c:v>
                </c:pt>
                <c:pt idx="783">
                  <c:v>93.22274605</c:v>
                </c:pt>
                <c:pt idx="784">
                  <c:v>92.65426207</c:v>
                </c:pt>
                <c:pt idx="785">
                  <c:v>92.19886044</c:v>
                </c:pt>
                <c:pt idx="786">
                  <c:v>88.31419751</c:v>
                </c:pt>
                <c:pt idx="787">
                  <c:v>85.80490359</c:v>
                </c:pt>
                <c:pt idx="788">
                  <c:v>85.86908736</c:v>
                </c:pt>
                <c:pt idx="789">
                  <c:v>80.45623277</c:v>
                </c:pt>
                <c:pt idx="790">
                  <c:v>80.45623277</c:v>
                </c:pt>
                <c:pt idx="791">
                  <c:v>80.45623277</c:v>
                </c:pt>
                <c:pt idx="792">
                  <c:v>80.45623277</c:v>
                </c:pt>
                <c:pt idx="793">
                  <c:v>80.45623277</c:v>
                </c:pt>
                <c:pt idx="794">
                  <c:v>80.45623277</c:v>
                </c:pt>
                <c:pt idx="795">
                  <c:v>80.45623277</c:v>
                </c:pt>
                <c:pt idx="796">
                  <c:v>80.45623277</c:v>
                </c:pt>
                <c:pt idx="797">
                  <c:v>80.45623277</c:v>
                </c:pt>
                <c:pt idx="798">
                  <c:v>80.45623277</c:v>
                </c:pt>
                <c:pt idx="799">
                  <c:v>80.45623277</c:v>
                </c:pt>
                <c:pt idx="800">
                  <c:v>80.45623277</c:v>
                </c:pt>
                <c:pt idx="801">
                  <c:v>80.45623277</c:v>
                </c:pt>
                <c:pt idx="802">
                  <c:v>80.45623277</c:v>
                </c:pt>
                <c:pt idx="803">
                  <c:v>80.45623277</c:v>
                </c:pt>
                <c:pt idx="804">
                  <c:v>80.45623277</c:v>
                </c:pt>
                <c:pt idx="805">
                  <c:v>80.45623277</c:v>
                </c:pt>
                <c:pt idx="806">
                  <c:v>80.45623277</c:v>
                </c:pt>
                <c:pt idx="807">
                  <c:v>80.45623277</c:v>
                </c:pt>
                <c:pt idx="808">
                  <c:v>80.45623277</c:v>
                </c:pt>
                <c:pt idx="809">
                  <c:v>80.45623277</c:v>
                </c:pt>
                <c:pt idx="810">
                  <c:v>80.45623277</c:v>
                </c:pt>
                <c:pt idx="811">
                  <c:v>80.45623277</c:v>
                </c:pt>
                <c:pt idx="812">
                  <c:v>80.45623277</c:v>
                </c:pt>
                <c:pt idx="813">
                  <c:v>80.45623277</c:v>
                </c:pt>
                <c:pt idx="814">
                  <c:v>80.45623277</c:v>
                </c:pt>
                <c:pt idx="815">
                  <c:v>80.45623277</c:v>
                </c:pt>
                <c:pt idx="816">
                  <c:v>80.45623277</c:v>
                </c:pt>
                <c:pt idx="817">
                  <c:v>80.45623277</c:v>
                </c:pt>
                <c:pt idx="818">
                  <c:v>80.45623277</c:v>
                </c:pt>
                <c:pt idx="819">
                  <c:v>80.45623277</c:v>
                </c:pt>
                <c:pt idx="820">
                  <c:v>80.45623277</c:v>
                </c:pt>
                <c:pt idx="821">
                  <c:v>80.45623277</c:v>
                </c:pt>
                <c:pt idx="822">
                  <c:v>80.45623277</c:v>
                </c:pt>
                <c:pt idx="823">
                  <c:v>80.45623277</c:v>
                </c:pt>
                <c:pt idx="824">
                  <c:v>84.5549371</c:v>
                </c:pt>
                <c:pt idx="825">
                  <c:v>85.56428248</c:v>
                </c:pt>
                <c:pt idx="826">
                  <c:v>84.29941082</c:v>
                </c:pt>
                <c:pt idx="827">
                  <c:v>86.19543649</c:v>
                </c:pt>
                <c:pt idx="828">
                  <c:v>87.97393411</c:v>
                </c:pt>
                <c:pt idx="829">
                  <c:v>88.51820685</c:v>
                </c:pt>
                <c:pt idx="830">
                  <c:v>87.23800205</c:v>
                </c:pt>
                <c:pt idx="831">
                  <c:v>87.15112077</c:v>
                </c:pt>
                <c:pt idx="832">
                  <c:v>88.96539246</c:v>
                </c:pt>
                <c:pt idx="833">
                  <c:v>89.79330385</c:v>
                </c:pt>
                <c:pt idx="834">
                  <c:v>89.5658802</c:v>
                </c:pt>
                <c:pt idx="835">
                  <c:v>84.65203397</c:v>
                </c:pt>
                <c:pt idx="836">
                  <c:v>86.55574083</c:v>
                </c:pt>
                <c:pt idx="837">
                  <c:v>87.90238598</c:v>
                </c:pt>
                <c:pt idx="838">
                  <c:v>89.0369406</c:v>
                </c:pt>
                <c:pt idx="839">
                  <c:v>90.53689761</c:v>
                </c:pt>
                <c:pt idx="840">
                  <c:v>90.3222532</c:v>
                </c:pt>
                <c:pt idx="841">
                  <c:v>88.79418381</c:v>
                </c:pt>
                <c:pt idx="842">
                  <c:v>86.41775235</c:v>
                </c:pt>
                <c:pt idx="843">
                  <c:v>83.25939917</c:v>
                </c:pt>
                <c:pt idx="844">
                  <c:v>88.41343854</c:v>
                </c:pt>
                <c:pt idx="845">
                  <c:v>87.88193529</c:v>
                </c:pt>
                <c:pt idx="846">
                  <c:v>88.89128068</c:v>
                </c:pt>
                <c:pt idx="847">
                  <c:v>87.17923315</c:v>
                </c:pt>
                <c:pt idx="848">
                  <c:v>89.5582185</c:v>
                </c:pt>
                <c:pt idx="849">
                  <c:v>91.6050119</c:v>
                </c:pt>
                <c:pt idx="850">
                  <c:v>91.91420903</c:v>
                </c:pt>
                <c:pt idx="851">
                  <c:v>92.77278669</c:v>
                </c:pt>
                <c:pt idx="852">
                  <c:v>91.47214096</c:v>
                </c:pt>
                <c:pt idx="853">
                  <c:v>93.30684383</c:v>
                </c:pt>
                <c:pt idx="854">
                  <c:v>93.71824563</c:v>
                </c:pt>
                <c:pt idx="855">
                  <c:v>93.67736376</c:v>
                </c:pt>
                <c:pt idx="856">
                  <c:v>96.28121888</c:v>
                </c:pt>
                <c:pt idx="857">
                  <c:v>93.44994011</c:v>
                </c:pt>
                <c:pt idx="858">
                  <c:v>89.03182306</c:v>
                </c:pt>
                <c:pt idx="859">
                  <c:v>86.12133446</c:v>
                </c:pt>
                <c:pt idx="860">
                  <c:v>85.08388645</c:v>
                </c:pt>
                <c:pt idx="861">
                  <c:v>80.58910858</c:v>
                </c:pt>
                <c:pt idx="862">
                  <c:v>81.71088397</c:v>
                </c:pt>
                <c:pt idx="863">
                  <c:v>75.48105887</c:v>
                </c:pt>
                <c:pt idx="864">
                  <c:v>83.32583951</c:v>
                </c:pt>
                <c:pt idx="865">
                  <c:v>80.78075817</c:v>
                </c:pt>
                <c:pt idx="866">
                  <c:v>85.313864</c:v>
                </c:pt>
                <c:pt idx="867">
                  <c:v>85.04044094</c:v>
                </c:pt>
                <c:pt idx="868">
                  <c:v>79.24501734</c:v>
                </c:pt>
                <c:pt idx="869">
                  <c:v>76.75104321</c:v>
                </c:pt>
                <c:pt idx="870">
                  <c:v>81.17938073</c:v>
                </c:pt>
                <c:pt idx="871">
                  <c:v>85.59238511</c:v>
                </c:pt>
                <c:pt idx="872">
                  <c:v>85.69204563</c:v>
                </c:pt>
                <c:pt idx="873">
                  <c:v>86.50463363</c:v>
                </c:pt>
                <c:pt idx="874">
                  <c:v>88.15025056</c:v>
                </c:pt>
                <c:pt idx="875">
                  <c:v>88.73541491</c:v>
                </c:pt>
                <c:pt idx="876">
                  <c:v>85.44928883</c:v>
                </c:pt>
                <c:pt idx="877">
                  <c:v>88.01226208</c:v>
                </c:pt>
                <c:pt idx="878">
                  <c:v>88.42621778</c:v>
                </c:pt>
                <c:pt idx="879">
                  <c:v>88.7481844</c:v>
                </c:pt>
                <c:pt idx="880">
                  <c:v>77.23655192</c:v>
                </c:pt>
                <c:pt idx="881">
                  <c:v>76.38308205</c:v>
                </c:pt>
                <c:pt idx="882">
                  <c:v>73.48792659</c:v>
                </c:pt>
                <c:pt idx="883">
                  <c:v>74.48960053</c:v>
                </c:pt>
                <c:pt idx="884">
                  <c:v>75.90268601</c:v>
                </c:pt>
                <c:pt idx="885">
                  <c:v>75.73403613</c:v>
                </c:pt>
                <c:pt idx="886">
                  <c:v>76.01000822</c:v>
                </c:pt>
                <c:pt idx="887">
                  <c:v>78.90005589</c:v>
                </c:pt>
                <c:pt idx="888">
                  <c:v>78.45287515</c:v>
                </c:pt>
                <c:pt idx="889">
                  <c:v>79.77907936</c:v>
                </c:pt>
                <c:pt idx="890">
                  <c:v>79.95283703</c:v>
                </c:pt>
                <c:pt idx="891">
                  <c:v>82.1146192</c:v>
                </c:pt>
                <c:pt idx="892">
                  <c:v>81.05928416</c:v>
                </c:pt>
                <c:pt idx="893">
                  <c:v>78.57808439</c:v>
                </c:pt>
                <c:pt idx="894">
                  <c:v>78.14112899</c:v>
                </c:pt>
                <c:pt idx="895">
                  <c:v>79.94006267</c:v>
                </c:pt>
                <c:pt idx="896">
                  <c:v>79.67686494</c:v>
                </c:pt>
                <c:pt idx="897">
                  <c:v>78.74673427</c:v>
                </c:pt>
                <c:pt idx="898">
                  <c:v>77.62240498</c:v>
                </c:pt>
                <c:pt idx="899">
                  <c:v>78.67263223</c:v>
                </c:pt>
                <c:pt idx="900">
                  <c:v>78.10024225</c:v>
                </c:pt>
                <c:pt idx="901">
                  <c:v>77.31321272</c:v>
                </c:pt>
                <c:pt idx="902">
                  <c:v>74.41805239</c:v>
                </c:pt>
                <c:pt idx="903">
                  <c:v>75.3073012</c:v>
                </c:pt>
                <c:pt idx="904">
                  <c:v>76.34475408</c:v>
                </c:pt>
                <c:pt idx="905">
                  <c:v>76.11221776</c:v>
                </c:pt>
                <c:pt idx="906">
                  <c:v>80.42557137</c:v>
                </c:pt>
                <c:pt idx="907">
                  <c:v>81.73899635</c:v>
                </c:pt>
                <c:pt idx="908">
                  <c:v>75.32774213</c:v>
                </c:pt>
                <c:pt idx="909">
                  <c:v>72.9180905</c:v>
                </c:pt>
                <c:pt idx="910">
                  <c:v>70.66431439</c:v>
                </c:pt>
                <c:pt idx="911">
                  <c:v>70.58765845</c:v>
                </c:pt>
                <c:pt idx="912">
                  <c:v>70.67709363</c:v>
                </c:pt>
                <c:pt idx="913">
                  <c:v>72.60634434</c:v>
                </c:pt>
                <c:pt idx="914">
                  <c:v>74.33883768</c:v>
                </c:pt>
                <c:pt idx="915">
                  <c:v>72.40703306</c:v>
                </c:pt>
                <c:pt idx="916">
                  <c:v>73.83800071</c:v>
                </c:pt>
                <c:pt idx="917">
                  <c:v>74.09353187</c:v>
                </c:pt>
                <c:pt idx="918">
                  <c:v>70.38067573</c:v>
                </c:pt>
                <c:pt idx="919">
                  <c:v>68.86282681</c:v>
                </c:pt>
                <c:pt idx="920">
                  <c:v>68.3466567</c:v>
                </c:pt>
                <c:pt idx="921">
                  <c:v>69.91305893</c:v>
                </c:pt>
                <c:pt idx="922">
                  <c:v>70.02038114</c:v>
                </c:pt>
                <c:pt idx="923">
                  <c:v>67.59539637</c:v>
                </c:pt>
                <c:pt idx="924">
                  <c:v>66.54516913</c:v>
                </c:pt>
                <c:pt idx="925">
                  <c:v>68.42331751</c:v>
                </c:pt>
                <c:pt idx="926">
                  <c:v>70.22735899</c:v>
                </c:pt>
                <c:pt idx="927">
                  <c:v>71.19581763</c:v>
                </c:pt>
                <c:pt idx="928">
                  <c:v>71.51267646</c:v>
                </c:pt>
                <c:pt idx="929">
                  <c:v>73.89421571</c:v>
                </c:pt>
                <c:pt idx="930">
                  <c:v>73.05096631</c:v>
                </c:pt>
                <c:pt idx="931">
                  <c:v>74.56626133</c:v>
                </c:pt>
                <c:pt idx="932">
                  <c:v>68.42587141</c:v>
                </c:pt>
                <c:pt idx="933">
                  <c:v>70.26057916</c:v>
                </c:pt>
                <c:pt idx="934">
                  <c:v>69.81084452</c:v>
                </c:pt>
                <c:pt idx="935">
                  <c:v>69.58342574</c:v>
                </c:pt>
                <c:pt idx="936">
                  <c:v>70.54166392</c:v>
                </c:pt>
                <c:pt idx="937">
                  <c:v>68.58940862</c:v>
                </c:pt>
                <c:pt idx="938">
                  <c:v>68.40543048</c:v>
                </c:pt>
                <c:pt idx="939">
                  <c:v>68.06813072</c:v>
                </c:pt>
                <c:pt idx="940">
                  <c:v>69.85173126</c:v>
                </c:pt>
                <c:pt idx="941">
                  <c:v>69.30744878</c:v>
                </c:pt>
                <c:pt idx="942">
                  <c:v>69.82617766</c:v>
                </c:pt>
                <c:pt idx="943">
                  <c:v>67.14055394</c:v>
                </c:pt>
                <c:pt idx="944">
                  <c:v>67.43441306</c:v>
                </c:pt>
                <c:pt idx="945">
                  <c:v>66.09543449</c:v>
                </c:pt>
                <c:pt idx="946">
                  <c:v>63.27693983</c:v>
                </c:pt>
                <c:pt idx="947">
                  <c:v>60.08536648</c:v>
                </c:pt>
                <c:pt idx="948">
                  <c:v>61.70287104</c:v>
                </c:pt>
                <c:pt idx="949">
                  <c:v>60.99249745</c:v>
                </c:pt>
                <c:pt idx="950">
                  <c:v>59.79661515</c:v>
                </c:pt>
                <c:pt idx="951">
                  <c:v>62.37491666</c:v>
                </c:pt>
                <c:pt idx="952">
                  <c:v>65.16786258</c:v>
                </c:pt>
                <c:pt idx="953">
                  <c:v>65.24707729</c:v>
                </c:pt>
                <c:pt idx="954">
                  <c:v>63.13128478</c:v>
                </c:pt>
                <c:pt idx="955">
                  <c:v>62.56400747</c:v>
                </c:pt>
                <c:pt idx="956">
                  <c:v>61.83319295</c:v>
                </c:pt>
                <c:pt idx="957">
                  <c:v>61.20458796</c:v>
                </c:pt>
                <c:pt idx="958">
                  <c:v>58.00790681</c:v>
                </c:pt>
                <c:pt idx="959">
                  <c:v>59.36221852</c:v>
                </c:pt>
                <c:pt idx="960">
                  <c:v>59.27022458</c:v>
                </c:pt>
                <c:pt idx="961">
                  <c:v>58.34520657</c:v>
                </c:pt>
                <c:pt idx="962">
                  <c:v>53.92453562</c:v>
                </c:pt>
                <c:pt idx="963">
                  <c:v>52.47567606</c:v>
                </c:pt>
                <c:pt idx="964">
                  <c:v>52.47567606</c:v>
                </c:pt>
                <c:pt idx="965">
                  <c:v>52.47567606</c:v>
                </c:pt>
                <c:pt idx="966">
                  <c:v>52.47567606</c:v>
                </c:pt>
                <c:pt idx="967">
                  <c:v>52.47567606</c:v>
                </c:pt>
                <c:pt idx="968">
                  <c:v>52.47567606</c:v>
                </c:pt>
                <c:pt idx="969">
                  <c:v>52.47567606</c:v>
                </c:pt>
                <c:pt idx="970">
                  <c:v>52.47567606</c:v>
                </c:pt>
                <c:pt idx="971">
                  <c:v>52.47567606</c:v>
                </c:pt>
                <c:pt idx="972">
                  <c:v>52.47567606</c:v>
                </c:pt>
                <c:pt idx="973">
                  <c:v>52.47567606</c:v>
                </c:pt>
                <c:pt idx="974">
                  <c:v>52.47567606</c:v>
                </c:pt>
                <c:pt idx="975">
                  <c:v>52.47567606</c:v>
                </c:pt>
                <c:pt idx="976">
                  <c:v>52.47567606</c:v>
                </c:pt>
                <c:pt idx="977">
                  <c:v>52.47567606</c:v>
                </c:pt>
                <c:pt idx="978">
                  <c:v>52.47567606</c:v>
                </c:pt>
                <c:pt idx="979">
                  <c:v>52.47567606</c:v>
                </c:pt>
                <c:pt idx="980">
                  <c:v>52.47567606</c:v>
                </c:pt>
                <c:pt idx="981">
                  <c:v>52.47567606</c:v>
                </c:pt>
                <c:pt idx="982">
                  <c:v>52.47567606</c:v>
                </c:pt>
                <c:pt idx="983">
                  <c:v>52.40805133</c:v>
                </c:pt>
                <c:pt idx="984">
                  <c:v>52.80214643</c:v>
                </c:pt>
                <c:pt idx="985">
                  <c:v>51.21409496</c:v>
                </c:pt>
                <c:pt idx="986">
                  <c:v>51.73645198</c:v>
                </c:pt>
                <c:pt idx="987">
                  <c:v>52.15153636</c:v>
                </c:pt>
                <c:pt idx="988">
                  <c:v>51.24674199</c:v>
                </c:pt>
                <c:pt idx="989">
                  <c:v>51.13247737</c:v>
                </c:pt>
                <c:pt idx="990">
                  <c:v>51.96498124</c:v>
                </c:pt>
                <c:pt idx="991">
                  <c:v>52.10956224</c:v>
                </c:pt>
                <c:pt idx="992">
                  <c:v>52.9747087</c:v>
                </c:pt>
                <c:pt idx="993">
                  <c:v>52.3637421</c:v>
                </c:pt>
                <c:pt idx="994">
                  <c:v>54.77730101</c:v>
                </c:pt>
                <c:pt idx="995">
                  <c:v>54.35755086</c:v>
                </c:pt>
                <c:pt idx="996">
                  <c:v>53.71393722</c:v>
                </c:pt>
                <c:pt idx="997">
                  <c:v>53.64864315</c:v>
                </c:pt>
                <c:pt idx="998">
                  <c:v>55.71474241</c:v>
                </c:pt>
                <c:pt idx="999">
                  <c:v>55.64012125</c:v>
                </c:pt>
                <c:pt idx="1000">
                  <c:v>57.15121645</c:v>
                </c:pt>
                <c:pt idx="1001">
                  <c:v>59.11471328</c:v>
                </c:pt>
                <c:pt idx="1002">
                  <c:v>58.85353699</c:v>
                </c:pt>
                <c:pt idx="1003">
                  <c:v>59.43185655</c:v>
                </c:pt>
                <c:pt idx="1004">
                  <c:v>59.12404037</c:v>
                </c:pt>
                <c:pt idx="1005">
                  <c:v>60.20606278</c:v>
                </c:pt>
                <c:pt idx="1006">
                  <c:v>59.62307745</c:v>
                </c:pt>
                <c:pt idx="1007">
                  <c:v>60.67011771</c:v>
                </c:pt>
                <c:pt idx="1008">
                  <c:v>61.76846364</c:v>
                </c:pt>
                <c:pt idx="1009">
                  <c:v>53.35948115</c:v>
                </c:pt>
                <c:pt idx="1010">
                  <c:v>53.17759179</c:v>
                </c:pt>
                <c:pt idx="1011">
                  <c:v>54.98017965</c:v>
                </c:pt>
                <c:pt idx="1012">
                  <c:v>56.49360996</c:v>
                </c:pt>
                <c:pt idx="1013">
                  <c:v>56.34203253</c:v>
                </c:pt>
                <c:pt idx="1014">
                  <c:v>54.53244824</c:v>
                </c:pt>
                <c:pt idx="1015">
                  <c:v>54.64671286</c:v>
                </c:pt>
                <c:pt idx="1016">
                  <c:v>53.24288586</c:v>
                </c:pt>
                <c:pt idx="1017">
                  <c:v>53.80954767</c:v>
                </c:pt>
                <c:pt idx="1018">
                  <c:v>54.43217202</c:v>
                </c:pt>
                <c:pt idx="1019">
                  <c:v>55.57016141</c:v>
                </c:pt>
                <c:pt idx="1020">
                  <c:v>54.80295161</c:v>
                </c:pt>
                <c:pt idx="1021">
                  <c:v>53.40378593</c:v>
                </c:pt>
                <c:pt idx="1022">
                  <c:v>54.80062095</c:v>
                </c:pt>
                <c:pt idx="1023">
                  <c:v>51.21409496</c:v>
                </c:pt>
                <c:pt idx="1024">
                  <c:v>50.28598064</c:v>
                </c:pt>
                <c:pt idx="1025">
                  <c:v>51.28871612</c:v>
                </c:pt>
                <c:pt idx="1026">
                  <c:v>52.89542621</c:v>
                </c:pt>
                <c:pt idx="1027">
                  <c:v>52.66922762</c:v>
                </c:pt>
                <c:pt idx="1028">
                  <c:v>51.49626053</c:v>
                </c:pt>
                <c:pt idx="1029">
                  <c:v>51.80407672</c:v>
                </c:pt>
                <c:pt idx="1030">
                  <c:v>49.29723802</c:v>
                </c:pt>
                <c:pt idx="1031">
                  <c:v>50.13673832</c:v>
                </c:pt>
                <c:pt idx="1032">
                  <c:v>49.92220192</c:v>
                </c:pt>
                <c:pt idx="1033">
                  <c:v>50.27432289</c:v>
                </c:pt>
                <c:pt idx="1034">
                  <c:v>51.70146984</c:v>
                </c:pt>
                <c:pt idx="1035">
                  <c:v>52.61092998</c:v>
                </c:pt>
                <c:pt idx="1036">
                  <c:v>52.4710103</c:v>
                </c:pt>
                <c:pt idx="1037">
                  <c:v>51.46128284</c:v>
                </c:pt>
                <c:pt idx="1038">
                  <c:v>53.53670919</c:v>
                </c:pt>
                <c:pt idx="1039">
                  <c:v>53.04000722</c:v>
                </c:pt>
                <c:pt idx="1040">
                  <c:v>54.05206978</c:v>
                </c:pt>
                <c:pt idx="1041">
                  <c:v>54.92654778</c:v>
                </c:pt>
                <c:pt idx="1042">
                  <c:v>57.62226781</c:v>
                </c:pt>
                <c:pt idx="1043">
                  <c:v>57.33544092</c:v>
                </c:pt>
                <c:pt idx="1044">
                  <c:v>57.17920216</c:v>
                </c:pt>
                <c:pt idx="1045">
                  <c:v>56.62186744</c:v>
                </c:pt>
                <c:pt idx="1046">
                  <c:v>57.08359172</c:v>
                </c:pt>
                <c:pt idx="1047">
                  <c:v>56.7804413</c:v>
                </c:pt>
                <c:pt idx="1048">
                  <c:v>57.50567252</c:v>
                </c:pt>
                <c:pt idx="1049">
                  <c:v>56.11117261</c:v>
                </c:pt>
                <c:pt idx="1050">
                  <c:v>56.25341851</c:v>
                </c:pt>
                <c:pt idx="1051">
                  <c:v>52.05126015</c:v>
                </c:pt>
                <c:pt idx="1052">
                  <c:v>53.33149988</c:v>
                </c:pt>
                <c:pt idx="1053">
                  <c:v>56.5635698</c:v>
                </c:pt>
                <c:pt idx="1054">
                  <c:v>56.46329358</c:v>
                </c:pt>
                <c:pt idx="1055">
                  <c:v>56.16947026</c:v>
                </c:pt>
                <c:pt idx="1056">
                  <c:v>57.06027177</c:v>
                </c:pt>
                <c:pt idx="1057">
                  <c:v>56.6964886</c:v>
                </c:pt>
                <c:pt idx="1058">
                  <c:v>54.34122734</c:v>
                </c:pt>
                <c:pt idx="1059">
                  <c:v>53.96811708</c:v>
                </c:pt>
                <c:pt idx="1060">
                  <c:v>55.4349075</c:v>
                </c:pt>
                <c:pt idx="1061">
                  <c:v>55.97824936</c:v>
                </c:pt>
                <c:pt idx="1062">
                  <c:v>57.02295896</c:v>
                </c:pt>
                <c:pt idx="1063">
                  <c:v>57.07193397</c:v>
                </c:pt>
                <c:pt idx="1064">
                  <c:v>57.80649228</c:v>
                </c:pt>
                <c:pt idx="1065">
                  <c:v>59.92156209</c:v>
                </c:pt>
                <c:pt idx="1066">
                  <c:v>60.1384336</c:v>
                </c:pt>
                <c:pt idx="1067">
                  <c:v>60.5721766</c:v>
                </c:pt>
                <c:pt idx="1068">
                  <c:v>61.08986786</c:v>
                </c:pt>
                <c:pt idx="1069">
                  <c:v>59.91923143</c:v>
                </c:pt>
                <c:pt idx="1070">
                  <c:v>59.11471328</c:v>
                </c:pt>
                <c:pt idx="1071">
                  <c:v>59.5997575</c:v>
                </c:pt>
                <c:pt idx="1072">
                  <c:v>59.38988243</c:v>
                </c:pt>
                <c:pt idx="1073">
                  <c:v>69.88361835</c:v>
                </c:pt>
                <c:pt idx="1074">
                  <c:v>76.5179898</c:v>
                </c:pt>
                <c:pt idx="1075">
                  <c:v>76.42004869</c:v>
                </c:pt>
                <c:pt idx="1076">
                  <c:v>73.74064773</c:v>
                </c:pt>
                <c:pt idx="1077">
                  <c:v>73.45848215</c:v>
                </c:pt>
                <c:pt idx="1078">
                  <c:v>73.43749731</c:v>
                </c:pt>
                <c:pt idx="1079">
                  <c:v>73.06205195</c:v>
                </c:pt>
                <c:pt idx="1080">
                  <c:v>74.03214039</c:v>
                </c:pt>
                <c:pt idx="1081">
                  <c:v>73.97384275</c:v>
                </c:pt>
                <c:pt idx="1082">
                  <c:v>76.15654174</c:v>
                </c:pt>
                <c:pt idx="1083">
                  <c:v>78.24596095</c:v>
                </c:pt>
                <c:pt idx="1084">
                  <c:v>78.6190712</c:v>
                </c:pt>
                <c:pt idx="1085">
                  <c:v>80.47296028</c:v>
                </c:pt>
                <c:pt idx="1086">
                  <c:v>81.60162258</c:v>
                </c:pt>
                <c:pt idx="1087">
                  <c:v>80.71082107</c:v>
                </c:pt>
                <c:pt idx="1088">
                  <c:v>81.46637312</c:v>
                </c:pt>
                <c:pt idx="1089">
                  <c:v>82.12397516</c:v>
                </c:pt>
                <c:pt idx="1090">
                  <c:v>81.61561544</c:v>
                </c:pt>
                <c:pt idx="1091">
                  <c:v>83.83795345</c:v>
                </c:pt>
                <c:pt idx="1092">
                  <c:v>82.13563736</c:v>
                </c:pt>
                <c:pt idx="1093">
                  <c:v>82.74427774</c:v>
                </c:pt>
                <c:pt idx="1094">
                  <c:v>77.66297562</c:v>
                </c:pt>
                <c:pt idx="1095">
                  <c:v>78.43251163</c:v>
                </c:pt>
                <c:pt idx="1096">
                  <c:v>76.70220982</c:v>
                </c:pt>
                <c:pt idx="1097">
                  <c:v>77.25488767</c:v>
                </c:pt>
                <c:pt idx="1098">
                  <c:v>76.94007061</c:v>
                </c:pt>
                <c:pt idx="1099">
                  <c:v>78.08971775</c:v>
                </c:pt>
                <c:pt idx="1100">
                  <c:v>78.39986459</c:v>
                </c:pt>
                <c:pt idx="1101">
                  <c:v>77.66064496</c:v>
                </c:pt>
                <c:pt idx="1102">
                  <c:v>77.04034238</c:v>
                </c:pt>
                <c:pt idx="1103">
                  <c:v>78.32757854</c:v>
                </c:pt>
                <c:pt idx="1104">
                  <c:v>79.17640148</c:v>
                </c:pt>
                <c:pt idx="1105">
                  <c:v>81.34743827</c:v>
                </c:pt>
                <c:pt idx="1106">
                  <c:v>82.24757132</c:v>
                </c:pt>
                <c:pt idx="1107">
                  <c:v>83.87526181</c:v>
                </c:pt>
                <c:pt idx="1108">
                  <c:v>83.5744465</c:v>
                </c:pt>
                <c:pt idx="1109">
                  <c:v>88.96356481</c:v>
                </c:pt>
                <c:pt idx="1110">
                  <c:v>88.37823992</c:v>
                </c:pt>
                <c:pt idx="1111">
                  <c:v>91.68026968</c:v>
                </c:pt>
                <c:pt idx="1112">
                  <c:v>94.21975541</c:v>
                </c:pt>
                <c:pt idx="1113">
                  <c:v>94.58120347</c:v>
                </c:pt>
                <c:pt idx="1114">
                  <c:v>97.75964596</c:v>
                </c:pt>
                <c:pt idx="1115">
                  <c:v>99.16580807</c:v>
                </c:pt>
                <c:pt idx="1116">
                  <c:v>100.4926832</c:v>
                </c:pt>
                <c:pt idx="1117">
                  <c:v>100.3620862</c:v>
                </c:pt>
                <c:pt idx="1118">
                  <c:v>96.70560927</c:v>
                </c:pt>
                <c:pt idx="1119">
                  <c:v>97.55210155</c:v>
                </c:pt>
                <c:pt idx="1120">
                  <c:v>100.3341094</c:v>
                </c:pt>
                <c:pt idx="1121">
                  <c:v>103.3073292</c:v>
                </c:pt>
                <c:pt idx="1122">
                  <c:v>105.2964767</c:v>
                </c:pt>
                <c:pt idx="1123">
                  <c:v>109.3820353</c:v>
                </c:pt>
                <c:pt idx="1124">
                  <c:v>114.7641616</c:v>
                </c:pt>
                <c:pt idx="1125">
                  <c:v>112.2456607</c:v>
                </c:pt>
                <c:pt idx="1126">
                  <c:v>111.5017709</c:v>
                </c:pt>
                <c:pt idx="1127">
                  <c:v>122.3942721</c:v>
                </c:pt>
                <c:pt idx="1128">
                  <c:v>125.4397869</c:v>
                </c:pt>
                <c:pt idx="1129">
                  <c:v>120.9111537</c:v>
                </c:pt>
                <c:pt idx="1130">
                  <c:v>119.7428524</c:v>
                </c:pt>
                <c:pt idx="1131">
                  <c:v>119.0456025</c:v>
                </c:pt>
                <c:pt idx="1132">
                  <c:v>127.6038317</c:v>
                </c:pt>
                <c:pt idx="1133">
                  <c:v>132.8180526</c:v>
                </c:pt>
                <c:pt idx="1134">
                  <c:v>133.433685</c:v>
                </c:pt>
                <c:pt idx="1135">
                  <c:v>131.7127058</c:v>
                </c:pt>
                <c:pt idx="1136">
                  <c:v>130.126985</c:v>
                </c:pt>
                <c:pt idx="1137">
                  <c:v>132.1977501</c:v>
                </c:pt>
                <c:pt idx="1138">
                  <c:v>135.4834563</c:v>
                </c:pt>
                <c:pt idx="1139">
                  <c:v>149.4331345</c:v>
                </c:pt>
                <c:pt idx="1140">
                  <c:v>151.7091044</c:v>
                </c:pt>
                <c:pt idx="1141">
                  <c:v>181.8914227</c:v>
                </c:pt>
                <c:pt idx="1142">
                  <c:v>206.8571895</c:v>
                </c:pt>
                <c:pt idx="1143">
                  <c:v>171.3277314</c:v>
                </c:pt>
                <c:pt idx="1144">
                  <c:v>174.6530856</c:v>
                </c:pt>
                <c:pt idx="1145">
                  <c:v>174.4455323</c:v>
                </c:pt>
                <c:pt idx="1146">
                  <c:v>179.8579661</c:v>
                </c:pt>
                <c:pt idx="1147">
                  <c:v>180.58088</c:v>
                </c:pt>
                <c:pt idx="1148">
                  <c:v>178.9275166</c:v>
                </c:pt>
                <c:pt idx="1149">
                  <c:v>187.4880855</c:v>
                </c:pt>
                <c:pt idx="1150">
                  <c:v>186.5622974</c:v>
                </c:pt>
                <c:pt idx="1151">
                  <c:v>200.1738341</c:v>
                </c:pt>
                <c:pt idx="1152">
                  <c:v>213.9369528</c:v>
                </c:pt>
                <c:pt idx="1153">
                  <c:v>209.7371384</c:v>
                </c:pt>
                <c:pt idx="1154">
                  <c:v>210.1079091</c:v>
                </c:pt>
                <c:pt idx="1155">
                  <c:v>194.43493</c:v>
                </c:pt>
                <c:pt idx="1156">
                  <c:v>186.5343116</c:v>
                </c:pt>
                <c:pt idx="1157">
                  <c:v>181.6115834</c:v>
                </c:pt>
                <c:pt idx="1158">
                  <c:v>158.338819</c:v>
                </c:pt>
                <c:pt idx="1159">
                  <c:v>155.7713564</c:v>
                </c:pt>
                <c:pt idx="1160">
                  <c:v>173.4078191</c:v>
                </c:pt>
                <c:pt idx="1161">
                  <c:v>173.848563</c:v>
                </c:pt>
                <c:pt idx="1162">
                  <c:v>174.7789946</c:v>
                </c:pt>
                <c:pt idx="1163">
                  <c:v>168.9584817</c:v>
                </c:pt>
                <c:pt idx="1164">
                  <c:v>164.0474068</c:v>
                </c:pt>
                <c:pt idx="1165">
                  <c:v>141.7820303</c:v>
                </c:pt>
                <c:pt idx="1166">
                  <c:v>150.4871623</c:v>
                </c:pt>
                <c:pt idx="1167">
                  <c:v>147.8987149</c:v>
                </c:pt>
                <c:pt idx="1168">
                  <c:v>130.7169712</c:v>
                </c:pt>
                <c:pt idx="1169">
                  <c:v>127.4685734</c:v>
                </c:pt>
                <c:pt idx="1170">
                  <c:v>103.7877121</c:v>
                </c:pt>
                <c:pt idx="1171">
                  <c:v>100.3201165</c:v>
                </c:pt>
                <c:pt idx="1172">
                  <c:v>100.3201165</c:v>
                </c:pt>
                <c:pt idx="1173">
                  <c:v>100.3201165</c:v>
                </c:pt>
                <c:pt idx="1174">
                  <c:v>100.3201165</c:v>
                </c:pt>
                <c:pt idx="1175">
                  <c:v>100.3201165</c:v>
                </c:pt>
                <c:pt idx="1176">
                  <c:v>100.3201165</c:v>
                </c:pt>
                <c:pt idx="1177">
                  <c:v>100.3201165</c:v>
                </c:pt>
                <c:pt idx="1178">
                  <c:v>100.3201165</c:v>
                </c:pt>
                <c:pt idx="1179">
                  <c:v>100.3201165</c:v>
                </c:pt>
                <c:pt idx="1180">
                  <c:v>100.3201165</c:v>
                </c:pt>
                <c:pt idx="1181">
                  <c:v>100.3201165</c:v>
                </c:pt>
                <c:pt idx="1182">
                  <c:v>100.3201165</c:v>
                </c:pt>
                <c:pt idx="1183">
                  <c:v>100.3201165</c:v>
                </c:pt>
                <c:pt idx="1184">
                  <c:v>100.3201165</c:v>
                </c:pt>
                <c:pt idx="1185">
                  <c:v>100.3201165</c:v>
                </c:pt>
                <c:pt idx="1186">
                  <c:v>100.3201165</c:v>
                </c:pt>
                <c:pt idx="1187">
                  <c:v>100.3201165</c:v>
                </c:pt>
                <c:pt idx="1188">
                  <c:v>100.3201165</c:v>
                </c:pt>
                <c:pt idx="1189">
                  <c:v>100.3201165</c:v>
                </c:pt>
                <c:pt idx="1190">
                  <c:v>100.3201165</c:v>
                </c:pt>
                <c:pt idx="1191">
                  <c:v>100.3201165</c:v>
                </c:pt>
                <c:pt idx="1192">
                  <c:v>100.3201165</c:v>
                </c:pt>
                <c:pt idx="1193">
                  <c:v>101.4886124</c:v>
                </c:pt>
                <c:pt idx="1194">
                  <c:v>100.4749266</c:v>
                </c:pt>
                <c:pt idx="1195">
                  <c:v>92.44618838</c:v>
                </c:pt>
                <c:pt idx="1196">
                  <c:v>98.55658858</c:v>
                </c:pt>
                <c:pt idx="1197">
                  <c:v>94.9918598</c:v>
                </c:pt>
                <c:pt idx="1198">
                  <c:v>97.61963508</c:v>
                </c:pt>
                <c:pt idx="1199">
                  <c:v>107.5276621</c:v>
                </c:pt>
                <c:pt idx="1200">
                  <c:v>103.5388773</c:v>
                </c:pt>
                <c:pt idx="1201">
                  <c:v>107.7645965</c:v>
                </c:pt>
                <c:pt idx="1202">
                  <c:v>105.2566288</c:v>
                </c:pt>
                <c:pt idx="1203">
                  <c:v>94.41164827</c:v>
                </c:pt>
                <c:pt idx="1204">
                  <c:v>102.4713423</c:v>
                </c:pt>
                <c:pt idx="1205">
                  <c:v>103.4163686</c:v>
                </c:pt>
                <c:pt idx="1206">
                  <c:v>105.3508623</c:v>
                </c:pt>
                <c:pt idx="1207">
                  <c:v>105.0089204</c:v>
                </c:pt>
                <c:pt idx="1208">
                  <c:v>110.3102577</c:v>
                </c:pt>
                <c:pt idx="1209">
                  <c:v>109.215793</c:v>
                </c:pt>
                <c:pt idx="1210">
                  <c:v>108.962713</c:v>
                </c:pt>
                <c:pt idx="1211">
                  <c:v>106.4789738</c:v>
                </c:pt>
                <c:pt idx="1212">
                  <c:v>108.1442216</c:v>
                </c:pt>
                <c:pt idx="1213">
                  <c:v>107.5842022</c:v>
                </c:pt>
                <c:pt idx="1214">
                  <c:v>109.5308051</c:v>
                </c:pt>
                <c:pt idx="1215">
                  <c:v>108.7742459</c:v>
                </c:pt>
                <c:pt idx="1216">
                  <c:v>109.7906227</c:v>
                </c:pt>
                <c:pt idx="1217">
                  <c:v>111.4114497</c:v>
                </c:pt>
                <c:pt idx="1218">
                  <c:v>109.968326</c:v>
                </c:pt>
                <c:pt idx="1219">
                  <c:v>110.2362163</c:v>
                </c:pt>
                <c:pt idx="1220">
                  <c:v>110.4193015</c:v>
                </c:pt>
                <c:pt idx="1221">
                  <c:v>108.4780805</c:v>
                </c:pt>
                <c:pt idx="1222">
                  <c:v>112.4076342</c:v>
                </c:pt>
                <c:pt idx="1223">
                  <c:v>120.902148</c:v>
                </c:pt>
                <c:pt idx="1224">
                  <c:v>118.6755354</c:v>
                </c:pt>
                <c:pt idx="1225">
                  <c:v>118.8640025</c:v>
                </c:pt>
                <c:pt idx="1226">
                  <c:v>116.3627723</c:v>
                </c:pt>
                <c:pt idx="1227">
                  <c:v>119.227482</c:v>
                </c:pt>
                <c:pt idx="1228">
                  <c:v>127.8781512</c:v>
                </c:pt>
                <c:pt idx="1229">
                  <c:v>126.6329231</c:v>
                </c:pt>
                <c:pt idx="1230">
                  <c:v>137.9921466</c:v>
                </c:pt>
                <c:pt idx="1231">
                  <c:v>130.9636396</c:v>
                </c:pt>
                <c:pt idx="1232">
                  <c:v>125.9073198</c:v>
                </c:pt>
                <c:pt idx="1233">
                  <c:v>133.394875</c:v>
                </c:pt>
                <c:pt idx="1234">
                  <c:v>132.2142598</c:v>
                </c:pt>
                <c:pt idx="1235">
                  <c:v>133.5146929</c:v>
                </c:pt>
                <c:pt idx="1236">
                  <c:v>135.1530212</c:v>
                </c:pt>
                <c:pt idx="1237">
                  <c:v>134.7410743</c:v>
                </c:pt>
                <c:pt idx="1238">
                  <c:v>133.855279</c:v>
                </c:pt>
                <c:pt idx="1239">
                  <c:v>134.8595466</c:v>
                </c:pt>
                <c:pt idx="1240">
                  <c:v>129.3495501</c:v>
                </c:pt>
                <c:pt idx="1241">
                  <c:v>132.7325494</c:v>
                </c:pt>
                <c:pt idx="1242">
                  <c:v>129.2001219</c:v>
                </c:pt>
                <c:pt idx="1243">
                  <c:v>135.8786142</c:v>
                </c:pt>
                <c:pt idx="1244">
                  <c:v>145.363941</c:v>
                </c:pt>
                <c:pt idx="1245">
                  <c:v>150.724499</c:v>
                </c:pt>
                <c:pt idx="1246">
                  <c:v>162.7097104</c:v>
                </c:pt>
                <c:pt idx="1247">
                  <c:v>184.641998</c:v>
                </c:pt>
                <c:pt idx="1248">
                  <c:v>187.1028336</c:v>
                </c:pt>
                <c:pt idx="1249">
                  <c:v>183.8746546</c:v>
                </c:pt>
                <c:pt idx="1250">
                  <c:v>187.6978554</c:v>
                </c:pt>
                <c:pt idx="1251">
                  <c:v>207.9406564</c:v>
                </c:pt>
                <c:pt idx="1252">
                  <c:v>201.5340908</c:v>
                </c:pt>
                <c:pt idx="1253">
                  <c:v>204.1914867</c:v>
                </c:pt>
                <c:pt idx="1254">
                  <c:v>208.1237417</c:v>
                </c:pt>
                <c:pt idx="1255">
                  <c:v>202.0160324</c:v>
                </c:pt>
                <c:pt idx="1256">
                  <c:v>202.0429621</c:v>
                </c:pt>
                <c:pt idx="1257">
                  <c:v>221.1805347</c:v>
                </c:pt>
                <c:pt idx="1258">
                  <c:v>211.1324977</c:v>
                </c:pt>
                <c:pt idx="1259">
                  <c:v>214.3593415</c:v>
                </c:pt>
                <c:pt idx="1260">
                  <c:v>203.6893735</c:v>
                </c:pt>
                <c:pt idx="1261">
                  <c:v>190.7564243</c:v>
                </c:pt>
                <c:pt idx="1262">
                  <c:v>207.2608398</c:v>
                </c:pt>
                <c:pt idx="1263">
                  <c:v>198.7649703</c:v>
                </c:pt>
                <c:pt idx="1264">
                  <c:v>201.8100641</c:v>
                </c:pt>
                <c:pt idx="1265">
                  <c:v>200.2457771</c:v>
                </c:pt>
                <c:pt idx="1266">
                  <c:v>192.608804</c:v>
                </c:pt>
                <c:pt idx="1267">
                  <c:v>199.9105831</c:v>
                </c:pt>
                <c:pt idx="1268">
                  <c:v>200.1798188</c:v>
                </c:pt>
                <c:pt idx="1269">
                  <c:v>199.913274</c:v>
                </c:pt>
                <c:pt idx="1270">
                  <c:v>200.5271323</c:v>
                </c:pt>
                <c:pt idx="1271">
                  <c:v>195.5637005</c:v>
                </c:pt>
                <c:pt idx="1272">
                  <c:v>190.9677745</c:v>
                </c:pt>
                <c:pt idx="1273">
                  <c:v>185.0202673</c:v>
                </c:pt>
                <c:pt idx="1274">
                  <c:v>209.301666</c:v>
                </c:pt>
                <c:pt idx="1275">
                  <c:v>218.2189006</c:v>
                </c:pt>
                <c:pt idx="1276">
                  <c:v>222.2184491</c:v>
                </c:pt>
                <c:pt idx="1277">
                  <c:v>247.113706</c:v>
                </c:pt>
                <c:pt idx="1278">
                  <c:v>254.0399067</c:v>
                </c:pt>
                <c:pt idx="1279">
                  <c:v>252.8875564</c:v>
                </c:pt>
                <c:pt idx="1280">
                  <c:v>269.4861952</c:v>
                </c:pt>
                <c:pt idx="1281">
                  <c:v>275.9681477</c:v>
                </c:pt>
                <c:pt idx="1282">
                  <c:v>271.1514429</c:v>
                </c:pt>
                <c:pt idx="1283">
                  <c:v>272.381871</c:v>
                </c:pt>
                <c:pt idx="1284">
                  <c:v>289.8595777</c:v>
                </c:pt>
                <c:pt idx="1285">
                  <c:v>301.3803487</c:v>
                </c:pt>
                <c:pt idx="1286">
                  <c:v>297.9677288</c:v>
                </c:pt>
                <c:pt idx="1287">
                  <c:v>335.4190007</c:v>
                </c:pt>
                <c:pt idx="1288">
                  <c:v>319.7559597</c:v>
                </c:pt>
                <c:pt idx="1289">
                  <c:v>301.1245676</c:v>
                </c:pt>
                <c:pt idx="1290">
                  <c:v>273.9515398</c:v>
                </c:pt>
                <c:pt idx="1291">
                  <c:v>281.5710322</c:v>
                </c:pt>
                <c:pt idx="1292">
                  <c:v>222.2642152</c:v>
                </c:pt>
                <c:pt idx="1293">
                  <c:v>246.542923</c:v>
                </c:pt>
                <c:pt idx="1294">
                  <c:v>249.9488053</c:v>
                </c:pt>
                <c:pt idx="1295">
                  <c:v>250.8776861</c:v>
                </c:pt>
                <c:pt idx="1296">
                  <c:v>282.4460535</c:v>
                </c:pt>
                <c:pt idx="1297">
                  <c:v>302.7332855</c:v>
                </c:pt>
                <c:pt idx="1298">
                  <c:v>297.3484886</c:v>
                </c:pt>
                <c:pt idx="1299">
                  <c:v>285.0105614</c:v>
                </c:pt>
                <c:pt idx="1300">
                  <c:v>297.6109868</c:v>
                </c:pt>
                <c:pt idx="1301">
                  <c:v>302.4842419</c:v>
                </c:pt>
                <c:pt idx="1302">
                  <c:v>285.5490534</c:v>
                </c:pt>
                <c:pt idx="1303">
                  <c:v>256.0201564</c:v>
                </c:pt>
                <c:pt idx="1304">
                  <c:v>261.0213021</c:v>
                </c:pt>
                <c:pt idx="1305">
                  <c:v>274.1803912</c:v>
                </c:pt>
                <c:pt idx="1306">
                  <c:v>283.5095624</c:v>
                </c:pt>
                <c:pt idx="1307">
                  <c:v>282.0758569</c:v>
                </c:pt>
                <c:pt idx="1308">
                  <c:v>288.7664687</c:v>
                </c:pt>
                <c:pt idx="1309">
                  <c:v>301.656322</c:v>
                </c:pt>
                <c:pt idx="1310">
                  <c:v>279.3969131</c:v>
                </c:pt>
                <c:pt idx="1311">
                  <c:v>286.5250355</c:v>
                </c:pt>
                <c:pt idx="1312">
                  <c:v>278.6497824</c:v>
                </c:pt>
                <c:pt idx="1313">
                  <c:v>286.2692543</c:v>
                </c:pt>
                <c:pt idx="1314">
                  <c:v>286.6865933</c:v>
                </c:pt>
                <c:pt idx="1315">
                  <c:v>292.1252291</c:v>
                </c:pt>
                <c:pt idx="1316">
                  <c:v>297.7119476</c:v>
                </c:pt>
                <c:pt idx="1317">
                  <c:v>300.639935</c:v>
                </c:pt>
                <c:pt idx="1318">
                  <c:v>310.5008402</c:v>
                </c:pt>
                <c:pt idx="1319">
                  <c:v>302.1409546</c:v>
                </c:pt>
                <c:pt idx="1320">
                  <c:v>295.9417129</c:v>
                </c:pt>
                <c:pt idx="1321">
                  <c:v>289.9914943</c:v>
                </c:pt>
                <c:pt idx="1322">
                  <c:v>284.0076495</c:v>
                </c:pt>
                <c:pt idx="1323">
                  <c:v>284.4788275</c:v>
                </c:pt>
                <c:pt idx="1324">
                  <c:v>286.5990871</c:v>
                </c:pt>
                <c:pt idx="1325">
                  <c:v>283.1258907</c:v>
                </c:pt>
                <c:pt idx="1326">
                  <c:v>282.8903017</c:v>
                </c:pt>
                <c:pt idx="1327">
                  <c:v>285.8519359</c:v>
                </c:pt>
                <c:pt idx="1328">
                  <c:v>273.2918947</c:v>
                </c:pt>
                <c:pt idx="1329">
                  <c:v>276.5295022</c:v>
                </c:pt>
                <c:pt idx="1330">
                  <c:v>261.189577</c:v>
                </c:pt>
                <c:pt idx="1331">
                  <c:v>269.5831299</c:v>
                </c:pt>
                <c:pt idx="1332">
                  <c:v>285.326919</c:v>
                </c:pt>
                <c:pt idx="1333">
                  <c:v>283.3614796</c:v>
                </c:pt>
                <c:pt idx="1334">
                  <c:v>294.878204</c:v>
                </c:pt>
                <c:pt idx="1335">
                  <c:v>289.3991839</c:v>
                </c:pt>
                <c:pt idx="1336">
                  <c:v>283.5499467</c:v>
                </c:pt>
                <c:pt idx="1337">
                  <c:v>276.2131446</c:v>
                </c:pt>
                <c:pt idx="1338">
                  <c:v>280.7700421</c:v>
                </c:pt>
                <c:pt idx="1339">
                  <c:v>277.1555005</c:v>
                </c:pt>
                <c:pt idx="1340">
                  <c:v>274.9611892</c:v>
                </c:pt>
                <c:pt idx="1341">
                  <c:v>274.6852159</c:v>
                </c:pt>
                <c:pt idx="1342">
                  <c:v>297.2475073</c:v>
                </c:pt>
                <c:pt idx="1343">
                  <c:v>327.5572023</c:v>
                </c:pt>
                <c:pt idx="1344">
                  <c:v>336.058433</c:v>
                </c:pt>
                <c:pt idx="1345">
                  <c:v>329.5562884</c:v>
                </c:pt>
                <c:pt idx="1346">
                  <c:v>351.2570131</c:v>
                </c:pt>
                <c:pt idx="1347">
                  <c:v>373.8260626</c:v>
                </c:pt>
                <c:pt idx="1348">
                  <c:v>386.359174</c:v>
                </c:pt>
                <c:pt idx="1349">
                  <c:v>394.2748319</c:v>
                </c:pt>
                <c:pt idx="1350">
                  <c:v>382.0513201</c:v>
                </c:pt>
                <c:pt idx="1351">
                  <c:v>393.6017323</c:v>
                </c:pt>
                <c:pt idx="1352">
                  <c:v>382.872523</c:v>
                </c:pt>
                <c:pt idx="1353">
                  <c:v>399.4038477</c:v>
                </c:pt>
                <c:pt idx="1354">
                  <c:v>403.2135734</c:v>
                </c:pt>
                <c:pt idx="1355">
                  <c:v>431.9684099</c:v>
                </c:pt>
                <c:pt idx="1356">
                  <c:v>437.4339754</c:v>
                </c:pt>
                <c:pt idx="1357">
                  <c:v>406.8752369</c:v>
                </c:pt>
                <c:pt idx="1358">
                  <c:v>422.080575</c:v>
                </c:pt>
                <c:pt idx="1359">
                  <c:v>410.5840223</c:v>
                </c:pt>
                <c:pt idx="1360">
                  <c:v>430.6693326</c:v>
                </c:pt>
                <c:pt idx="1361">
                  <c:v>426.2403257</c:v>
                </c:pt>
                <c:pt idx="1362">
                  <c:v>419.1862549</c:v>
                </c:pt>
                <c:pt idx="1363">
                  <c:v>441.4860482</c:v>
                </c:pt>
                <c:pt idx="1364">
                  <c:v>467.8042264</c:v>
                </c:pt>
                <c:pt idx="1365">
                  <c:v>437.4205003</c:v>
                </c:pt>
                <c:pt idx="1366">
                  <c:v>431.01262</c:v>
                </c:pt>
                <c:pt idx="1367">
                  <c:v>434.8088705</c:v>
                </c:pt>
                <c:pt idx="1368">
                  <c:v>445.4371396</c:v>
                </c:pt>
                <c:pt idx="1369">
                  <c:v>446.7294793</c:v>
                </c:pt>
                <c:pt idx="1370">
                  <c:v>448.2776002</c:v>
                </c:pt>
                <c:pt idx="1371">
                  <c:v>467.6561642</c:v>
                </c:pt>
                <c:pt idx="1372">
                  <c:v>474.9861877</c:v>
                </c:pt>
                <c:pt idx="1373">
                  <c:v>491.2079128</c:v>
                </c:pt>
                <c:pt idx="1374">
                  <c:v>494.8022417</c:v>
                </c:pt>
                <c:pt idx="1375">
                  <c:v>508.8498272</c:v>
                </c:pt>
                <c:pt idx="1376">
                  <c:v>549.2761879</c:v>
                </c:pt>
                <c:pt idx="1377">
                  <c:v>592.3411287</c:v>
                </c:pt>
                <c:pt idx="1378">
                  <c:v>546.0116713</c:v>
                </c:pt>
                <c:pt idx="1379">
                  <c:v>571.7577312</c:v>
                </c:pt>
                <c:pt idx="1380">
                  <c:v>575.1030165</c:v>
                </c:pt>
                <c:pt idx="1381">
                  <c:v>568.7691673</c:v>
                </c:pt>
                <c:pt idx="1382">
                  <c:v>556.0879526</c:v>
                </c:pt>
                <c:pt idx="1383">
                  <c:v>568.4662643</c:v>
                </c:pt>
                <c:pt idx="1384">
                  <c:v>572.4375684</c:v>
                </c:pt>
                <c:pt idx="1385">
                  <c:v>568.7624297</c:v>
                </c:pt>
                <c:pt idx="1386">
                  <c:v>569.8730605</c:v>
                </c:pt>
                <c:pt idx="1387">
                  <c:v>592.866125</c:v>
                </c:pt>
                <c:pt idx="1388">
                  <c:v>594.4075494</c:v>
                </c:pt>
                <c:pt idx="1389">
                  <c:v>581.6657377</c:v>
                </c:pt>
                <c:pt idx="1390">
                  <c:v>562.3275991</c:v>
                </c:pt>
                <c:pt idx="1391">
                  <c:v>534.1247503</c:v>
                </c:pt>
                <c:pt idx="1392">
                  <c:v>565.2757787</c:v>
                </c:pt>
                <c:pt idx="1393">
                  <c:v>587.4745906</c:v>
                </c:pt>
                <c:pt idx="1394">
                  <c:v>575.2915041</c:v>
                </c:pt>
                <c:pt idx="1395">
                  <c:v>572.1279278</c:v>
                </c:pt>
                <c:pt idx="1396">
                  <c:v>573.6356643</c:v>
                </c:pt>
                <c:pt idx="1397">
                  <c:v>581.1676505</c:v>
                </c:pt>
                <c:pt idx="1398">
                  <c:v>571.7712063</c:v>
                </c:pt>
                <c:pt idx="1399">
                  <c:v>541.7240301</c:v>
                </c:pt>
                <c:pt idx="1400">
                  <c:v>546.3280084</c:v>
                </c:pt>
                <c:pt idx="1401">
                  <c:v>549.3300474</c:v>
                </c:pt>
                <c:pt idx="1402">
                  <c:v>535.9353488</c:v>
                </c:pt>
                <c:pt idx="1403">
                  <c:v>537.2344672</c:v>
                </c:pt>
                <c:pt idx="1404">
                  <c:v>537.2344672</c:v>
                </c:pt>
                <c:pt idx="1405">
                  <c:v>537.2344672</c:v>
                </c:pt>
                <c:pt idx="1406">
                  <c:v>537.2344672</c:v>
                </c:pt>
                <c:pt idx="1407">
                  <c:v>537.2344672</c:v>
                </c:pt>
                <c:pt idx="1408">
                  <c:v>537.2344672</c:v>
                </c:pt>
                <c:pt idx="1409">
                  <c:v>537.2344672</c:v>
                </c:pt>
                <c:pt idx="1410">
                  <c:v>537.2344672</c:v>
                </c:pt>
                <c:pt idx="1411">
                  <c:v>537.2344672</c:v>
                </c:pt>
                <c:pt idx="1412">
                  <c:v>537.2344672</c:v>
                </c:pt>
                <c:pt idx="1413">
                  <c:v>537.2344672</c:v>
                </c:pt>
                <c:pt idx="1414">
                  <c:v>537.2344672</c:v>
                </c:pt>
                <c:pt idx="1415">
                  <c:v>537.2344672</c:v>
                </c:pt>
                <c:pt idx="1416">
                  <c:v>537.2344672</c:v>
                </c:pt>
                <c:pt idx="1417">
                  <c:v>537.2344672</c:v>
                </c:pt>
                <c:pt idx="1418">
                  <c:v>537.2344672</c:v>
                </c:pt>
                <c:pt idx="1419">
                  <c:v>537.2344672</c:v>
                </c:pt>
                <c:pt idx="1420">
                  <c:v>537.2344672</c:v>
                </c:pt>
                <c:pt idx="1421">
                  <c:v>537.2344672</c:v>
                </c:pt>
                <c:pt idx="1422">
                  <c:v>537.2344672</c:v>
                </c:pt>
                <c:pt idx="1423">
                  <c:v>537.2344672</c:v>
                </c:pt>
                <c:pt idx="1424">
                  <c:v>537.2344672</c:v>
                </c:pt>
                <c:pt idx="1425">
                  <c:v>537.2344672</c:v>
                </c:pt>
                <c:pt idx="1426">
                  <c:v>537.2344672</c:v>
                </c:pt>
                <c:pt idx="1427">
                  <c:v>537.2344672</c:v>
                </c:pt>
                <c:pt idx="1428">
                  <c:v>537.2344672</c:v>
                </c:pt>
                <c:pt idx="1429">
                  <c:v>537.2344672</c:v>
                </c:pt>
                <c:pt idx="1430">
                  <c:v>537.2344672</c:v>
                </c:pt>
                <c:pt idx="1431">
                  <c:v>537.2344672</c:v>
                </c:pt>
                <c:pt idx="1432">
                  <c:v>537.2344672</c:v>
                </c:pt>
                <c:pt idx="1433">
                  <c:v>537.2344672</c:v>
                </c:pt>
                <c:pt idx="1434">
                  <c:v>537.2344672</c:v>
                </c:pt>
                <c:pt idx="1435">
                  <c:v>537.2344672</c:v>
                </c:pt>
                <c:pt idx="1436">
                  <c:v>537.2344672</c:v>
                </c:pt>
                <c:pt idx="1437">
                  <c:v>537.2344672</c:v>
                </c:pt>
                <c:pt idx="1438">
                  <c:v>537.2344672</c:v>
                </c:pt>
                <c:pt idx="1439">
                  <c:v>537.2344672</c:v>
                </c:pt>
                <c:pt idx="1440">
                  <c:v>537.2344672</c:v>
                </c:pt>
                <c:pt idx="1441">
                  <c:v>537.2344672</c:v>
                </c:pt>
                <c:pt idx="1442">
                  <c:v>537.2344672</c:v>
                </c:pt>
                <c:pt idx="1443">
                  <c:v>537.2344672</c:v>
                </c:pt>
                <c:pt idx="1444">
                  <c:v>537.2344672</c:v>
                </c:pt>
                <c:pt idx="1445">
                  <c:v>537.2344672</c:v>
                </c:pt>
                <c:pt idx="1446">
                  <c:v>537.2344672</c:v>
                </c:pt>
                <c:pt idx="1447">
                  <c:v>537.2344672</c:v>
                </c:pt>
                <c:pt idx="1448">
                  <c:v>537.2344672</c:v>
                </c:pt>
                <c:pt idx="1449">
                  <c:v>537.2344672</c:v>
                </c:pt>
                <c:pt idx="1450">
                  <c:v>537.2344672</c:v>
                </c:pt>
                <c:pt idx="1451">
                  <c:v>537.2344672</c:v>
                </c:pt>
                <c:pt idx="1452">
                  <c:v>537.2344672</c:v>
                </c:pt>
                <c:pt idx="1453">
                  <c:v>537.2344672</c:v>
                </c:pt>
                <c:pt idx="1454">
                  <c:v>537.2344672</c:v>
                </c:pt>
                <c:pt idx="1455">
                  <c:v>537.2344672</c:v>
                </c:pt>
                <c:pt idx="1456">
                  <c:v>537.2344672</c:v>
                </c:pt>
                <c:pt idx="1457">
                  <c:v>537.2344672</c:v>
                </c:pt>
                <c:pt idx="1458">
                  <c:v>537.2344672</c:v>
                </c:pt>
                <c:pt idx="1459">
                  <c:v>537.2344672</c:v>
                </c:pt>
                <c:pt idx="1460">
                  <c:v>537.2344672</c:v>
                </c:pt>
                <c:pt idx="1461">
                  <c:v>537.2344672</c:v>
                </c:pt>
                <c:pt idx="1462">
                  <c:v>537.2344672</c:v>
                </c:pt>
                <c:pt idx="1463">
                  <c:v>537.2344672</c:v>
                </c:pt>
                <c:pt idx="1464">
                  <c:v>537.2344672</c:v>
                </c:pt>
                <c:pt idx="1465">
                  <c:v>537.2344672</c:v>
                </c:pt>
                <c:pt idx="1466">
                  <c:v>537.2344672</c:v>
                </c:pt>
                <c:pt idx="1467">
                  <c:v>537.2344672</c:v>
                </c:pt>
                <c:pt idx="1468">
                  <c:v>537.2344672</c:v>
                </c:pt>
                <c:pt idx="1469">
                  <c:v>537.2344672</c:v>
                </c:pt>
                <c:pt idx="1470">
                  <c:v>537.2344672</c:v>
                </c:pt>
                <c:pt idx="1471">
                  <c:v>537.2344672</c:v>
                </c:pt>
                <c:pt idx="1472">
                  <c:v>537.2344672</c:v>
                </c:pt>
                <c:pt idx="1473">
                  <c:v>537.2344672</c:v>
                </c:pt>
                <c:pt idx="1474">
                  <c:v>537.2344672</c:v>
                </c:pt>
                <c:pt idx="1475">
                  <c:v>537.2344672</c:v>
                </c:pt>
                <c:pt idx="1476">
                  <c:v>537.2344672</c:v>
                </c:pt>
                <c:pt idx="1477">
                  <c:v>537.2344672</c:v>
                </c:pt>
                <c:pt idx="1478">
                  <c:v>537.2344672</c:v>
                </c:pt>
                <c:pt idx="1479">
                  <c:v>537.2344672</c:v>
                </c:pt>
                <c:pt idx="1480">
                  <c:v>537.2344672</c:v>
                </c:pt>
                <c:pt idx="1481">
                  <c:v>537.2344672</c:v>
                </c:pt>
                <c:pt idx="1482">
                  <c:v>537.2344672</c:v>
                </c:pt>
                <c:pt idx="1483">
                  <c:v>537.2344672</c:v>
                </c:pt>
                <c:pt idx="1484">
                  <c:v>537.2344672</c:v>
                </c:pt>
                <c:pt idx="1485">
                  <c:v>537.2344672</c:v>
                </c:pt>
                <c:pt idx="1486">
                  <c:v>537.2344672</c:v>
                </c:pt>
                <c:pt idx="1487">
                  <c:v>537.2344672</c:v>
                </c:pt>
                <c:pt idx="1488">
                  <c:v>537.2344672</c:v>
                </c:pt>
                <c:pt idx="1489">
                  <c:v>537.2344672</c:v>
                </c:pt>
                <c:pt idx="1490">
                  <c:v>537.2344672</c:v>
                </c:pt>
                <c:pt idx="1491">
                  <c:v>537.2344672</c:v>
                </c:pt>
                <c:pt idx="1492">
                  <c:v>537.2344672</c:v>
                </c:pt>
                <c:pt idx="1493">
                  <c:v>537.2344672</c:v>
                </c:pt>
                <c:pt idx="1494">
                  <c:v>537.2344672</c:v>
                </c:pt>
                <c:pt idx="1495">
                  <c:v>537.2344672</c:v>
                </c:pt>
                <c:pt idx="1496">
                  <c:v>537.2344672</c:v>
                </c:pt>
                <c:pt idx="1497">
                  <c:v>537.2344672</c:v>
                </c:pt>
                <c:pt idx="1498">
                  <c:v>537.2344672</c:v>
                </c:pt>
                <c:pt idx="1499">
                  <c:v>537.2344672</c:v>
                </c:pt>
                <c:pt idx="1500">
                  <c:v>537.2344672</c:v>
                </c:pt>
                <c:pt idx="1501">
                  <c:v>537.2344672</c:v>
                </c:pt>
                <c:pt idx="1502">
                  <c:v>537.2344672</c:v>
                </c:pt>
                <c:pt idx="1503">
                  <c:v>537.2344672</c:v>
                </c:pt>
                <c:pt idx="1504">
                  <c:v>537.2344672</c:v>
                </c:pt>
                <c:pt idx="1505">
                  <c:v>537.2344672</c:v>
                </c:pt>
                <c:pt idx="1506">
                  <c:v>537.2344672</c:v>
                </c:pt>
                <c:pt idx="1507">
                  <c:v>537.2344672</c:v>
                </c:pt>
                <c:pt idx="1508">
                  <c:v>537.2344672</c:v>
                </c:pt>
                <c:pt idx="1509">
                  <c:v>537.2344672</c:v>
                </c:pt>
                <c:pt idx="1510">
                  <c:v>537.2344672</c:v>
                </c:pt>
                <c:pt idx="1511">
                  <c:v>537.2344672</c:v>
                </c:pt>
                <c:pt idx="1512">
                  <c:v>537.2344672</c:v>
                </c:pt>
              </c:numCache>
            </c:numRef>
          </c:val>
          <c:smooth val="0"/>
        </c:ser>
        <c:marker val="1"/>
        <c:smooth val="0"/>
        <c:axId val="15617295"/>
        <c:axId val="388665574"/>
      </c:lineChart>
      <c:catAx>
        <c:axId val="15617295"/>
        <c:scaling>
          <c:orientation val="minMax"/>
        </c:scaling>
        <c:axPos val="b"/>
        <c:crossAx val="388665574"/>
        <c:delete val="0"/>
        <c:title>
          <c:tx>
            <c:rich>
              <a:bodyPr rot="0" vert="horz" wrap="none" lIns="0" tIns="0" rIns="0" bIns="0" anchor="ctr" anchorCtr="1"/>
              <a:p>
                <a:pPr algn="l">
                  <a:defRPr b="0" i="0" u="none">
                    <a:solidFill>
                      <a:srgbClr val="000000"/>
                    </a:solidFill>
                    <a:latin typeface="+mn-lt" panose="0"/>
                  </a:defRPr>
                </a:pPr>
                <a:r>
                  <a:rPr b="0" i="0" u="none">
                    <a:solidFill>
                      <a:srgbClr val="000000"/>
                    </a:solidFill>
                    <a:latin typeface="+mn-lt" panose="0"/>
                  </a:rPr>
                  <a:t>Date</a:t>
                </a:r>
                <a:endParaRPr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/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auto val="1"/>
        <c:lblAlgn val="ctr"/>
        <c:lblOffset val="100"/>
        <c:tickMarkSkip val="1"/>
        <c:noMultiLvlLbl val="0"/>
      </c:catAx>
      <c:valAx>
        <c:axId val="388665574"/>
        <c:scaling>
          <c:orientation val="minMax"/>
        </c:scaling>
        <c:axPos val="l"/>
        <c:crossAx val="15617295"/>
        <c:delete val="0"/>
        <c:majorGridlines>
          <c:spPr>
            <a:ln w="9525">
              <a:solidFill>
                <a:srgbClr val="b7b7b7"/>
              </a:solidFill>
            </a:ln>
          </c:spPr>
        </c:majorGridlines>
        <c:minorGridlines>
          <c:spPr>
            <a:ln w="9525">
              <a:solidFill>
                <a:srgbClr val="cccccc">
                  <a:alpha val="0"/>
                </a:srgbClr>
              </a:solidFill>
            </a:ln>
          </c:spPr>
        </c:minorGridlines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525"/>
        </c:spPr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crossBetween val="between"/>
      </c:valAx>
      <c:spPr>
        <a:noFill/>
        <a:ln w="9525" cap="flat" cmpd="sng" algn="ctr">
          <a:noFill/>
          <a:prstDash val="solid"/>
          <a:round/>
        </a:ln>
      </c:spPr>
    </c:plotArea>
    <c:legend>
      <c:legendPos val="r"/>
      <c:layout/>
      <c:overlay val="0"/>
      <c:txPr>
        <a:bodyPr rot="0" vert="horz" wrap="none" lIns="0" tIns="0" rIns="0" bIns="0" anchor="ctr" anchorCtr="1"/>
        <a:p>
          <a:pPr algn="l">
            <a:defRPr b="0" i="0" u="none">
              <a:solidFill>
                <a:srgbClr val="1a1a1a"/>
              </a:solidFill>
              <a:latin typeface="+mn-lt" panose="0"/>
            </a:defRPr>
          </a:pPr>
          <a:endParaRPr/>
        </a:p>
      </c:txPr>
    </c:legend>
    <c:dispBlanksAs val="gap"/>
  </c:chart>
  <c:extLst>
    <c:ext uri="CC8EB2C9-7E31-499d-B8F2-F6CE61031016">
      <ho:hncChartStyle xmlns:ho="http://schemas.haansoft.com/office/8.0" layoutIndex="-1" colorIndex="-1" styleIndex="-1"/>
    </c:ext>
  </c:extLst>
</c:chartSpace>
</file>

<file path=xl/charts/chart1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tx>
        <c:rich>
          <a:bodyPr rot="0" vert="horz" wrap="none" lIns="0" tIns="0" rIns="0" bIns="0" anchor="ctr" anchorCtr="1"/>
          <a:p>
            <a:pPr algn="l">
              <a:defRPr b="0" i="0" u="none">
                <a:solidFill>
                  <a:srgbClr val="757575"/>
                </a:solidFill>
                <a:latin typeface="+mn-lt" panose="0"/>
              </a:defRPr>
            </a:pPr>
            <a:r>
              <a:rPr b="0" i="0" u="none">
                <a:solidFill>
                  <a:srgbClr val="757575"/>
                </a:solidFill>
                <a:latin typeface="+mn-lt" panose="0"/>
              </a:rPr>
              <a:t>Tesla, Model</a:t>
            </a:r>
            <a:endParaRPr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백테스트2!$W$1</c:f>
              <c:strCache>
                <c:ptCount val="1"/>
                <c:pt idx="0">
                  <c:v>Tesla_BM</c:v>
                </c:pt>
              </c:strCache>
            </c:strRef>
          </c:tx>
          <c:spPr>
            <a:ln cap="rnd" cmpd="sng">
              <a:solidFill>
                <a:srgbClr val="4285f4"/>
              </a:solidFill>
            </a:ln>
          </c:spPr>
          <c:marker>
            <c:symbol val="none"/>
            <c:size val="7"/>
          </c:marker>
          <c:cat>
            <c:numRef>
              <c:f>백테스트2!$A$2:$A$1514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백테스트2!$W$2:$W$1514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97.90196044</c:v>
                </c:pt>
                <c:pt idx="21">
                  <c:v>92.88892277</c:v>
                </c:pt>
                <c:pt idx="22">
                  <c:v>88.51257755</c:v>
                </c:pt>
                <c:pt idx="23">
                  <c:v>83.94829207</c:v>
                </c:pt>
                <c:pt idx="24">
                  <c:v>84.39321814</c:v>
                </c:pt>
                <c:pt idx="25">
                  <c:v>86.23810532</c:v>
                </c:pt>
                <c:pt idx="26">
                  <c:v>93.19959849</c:v>
                </c:pt>
                <c:pt idx="27">
                  <c:v>95.3053049</c:v>
                </c:pt>
                <c:pt idx="28">
                  <c:v>95.52776794</c:v>
                </c:pt>
                <c:pt idx="29">
                  <c:v>91.52731056</c:v>
                </c:pt>
                <c:pt idx="30">
                  <c:v>95.00229603</c:v>
                </c:pt>
                <c:pt idx="31">
                  <c:v>94.18916359</c:v>
                </c:pt>
                <c:pt idx="32">
                  <c:v>92.79303592</c:v>
                </c:pt>
                <c:pt idx="33">
                  <c:v>95.18640287</c:v>
                </c:pt>
                <c:pt idx="34">
                  <c:v>95.47023729</c:v>
                </c:pt>
                <c:pt idx="35">
                  <c:v>95.3053049</c:v>
                </c:pt>
                <c:pt idx="36">
                  <c:v>95.98036086</c:v>
                </c:pt>
                <c:pt idx="37">
                  <c:v>97.11184318</c:v>
                </c:pt>
                <c:pt idx="38">
                  <c:v>97.25759382</c:v>
                </c:pt>
                <c:pt idx="39">
                  <c:v>100.586836</c:v>
                </c:pt>
                <c:pt idx="40">
                  <c:v>100.5177977</c:v>
                </c:pt>
                <c:pt idx="41">
                  <c:v>99.9616438</c:v>
                </c:pt>
                <c:pt idx="42">
                  <c:v>101.3347636</c:v>
                </c:pt>
                <c:pt idx="43">
                  <c:v>100.0843793</c:v>
                </c:pt>
                <c:pt idx="44">
                  <c:v>100.1304096</c:v>
                </c:pt>
                <c:pt idx="45">
                  <c:v>100.9205269</c:v>
                </c:pt>
                <c:pt idx="46">
                  <c:v>98.5386602</c:v>
                </c:pt>
                <c:pt idx="47">
                  <c:v>95.28613045</c:v>
                </c:pt>
                <c:pt idx="48">
                  <c:v>94.60340764</c:v>
                </c:pt>
                <c:pt idx="49">
                  <c:v>95.27462286</c:v>
                </c:pt>
                <c:pt idx="50">
                  <c:v>92.0067521</c:v>
                </c:pt>
                <c:pt idx="51">
                  <c:v>94.95627298</c:v>
                </c:pt>
                <c:pt idx="52">
                  <c:v>94.41162663</c:v>
                </c:pt>
                <c:pt idx="53">
                  <c:v>92.61276251</c:v>
                </c:pt>
                <c:pt idx="54">
                  <c:v>88.9690039</c:v>
                </c:pt>
                <c:pt idx="55">
                  <c:v>86.95919165</c:v>
                </c:pt>
                <c:pt idx="56">
                  <c:v>84.64636322</c:v>
                </c:pt>
                <c:pt idx="57">
                  <c:v>82.68640744</c:v>
                </c:pt>
                <c:pt idx="58">
                  <c:v>84.0940427</c:v>
                </c:pt>
                <c:pt idx="59">
                  <c:v>83.18502342</c:v>
                </c:pt>
                <c:pt idx="60">
                  <c:v>84.88416727</c:v>
                </c:pt>
                <c:pt idx="61">
                  <c:v>87.07041951</c:v>
                </c:pt>
                <c:pt idx="62">
                  <c:v>87.48848966</c:v>
                </c:pt>
                <c:pt idx="63">
                  <c:v>81.70834261</c:v>
                </c:pt>
                <c:pt idx="64">
                  <c:v>80.58070103</c:v>
                </c:pt>
                <c:pt idx="65">
                  <c:v>81.2058932</c:v>
                </c:pt>
                <c:pt idx="66">
                  <c:v>80.19714634</c:v>
                </c:pt>
                <c:pt idx="67">
                  <c:v>82.56366467</c:v>
                </c:pt>
                <c:pt idx="68">
                  <c:v>80.6804213</c:v>
                </c:pt>
                <c:pt idx="69">
                  <c:v>81.681494</c:v>
                </c:pt>
                <c:pt idx="70">
                  <c:v>81.17137043</c:v>
                </c:pt>
                <c:pt idx="71">
                  <c:v>79.36867288</c:v>
                </c:pt>
                <c:pt idx="72">
                  <c:v>81.99984388</c:v>
                </c:pt>
                <c:pt idx="73">
                  <c:v>79.91331191</c:v>
                </c:pt>
                <c:pt idx="74">
                  <c:v>88.84243502</c:v>
                </c:pt>
                <c:pt idx="75">
                  <c:v>88.89613224</c:v>
                </c:pt>
                <c:pt idx="76">
                  <c:v>89.12242871</c:v>
                </c:pt>
                <c:pt idx="77">
                  <c:v>86.4260529</c:v>
                </c:pt>
                <c:pt idx="78">
                  <c:v>83.03927278</c:v>
                </c:pt>
                <c:pt idx="79">
                  <c:v>84.02884521</c:v>
                </c:pt>
                <c:pt idx="80">
                  <c:v>81.67382715</c:v>
                </c:pt>
                <c:pt idx="81">
                  <c:v>79.46839315</c:v>
                </c:pt>
                <c:pt idx="82">
                  <c:v>82.19929174</c:v>
                </c:pt>
                <c:pt idx="83">
                  <c:v>82.08038971</c:v>
                </c:pt>
                <c:pt idx="84">
                  <c:v>84.79211385</c:v>
                </c:pt>
                <c:pt idx="85">
                  <c:v>85.07210754</c:v>
                </c:pt>
                <c:pt idx="86">
                  <c:v>84.38554398</c:v>
                </c:pt>
                <c:pt idx="87">
                  <c:v>83.51871432</c:v>
                </c:pt>
                <c:pt idx="88">
                  <c:v>83.71049533</c:v>
                </c:pt>
                <c:pt idx="89">
                  <c:v>88.07916638</c:v>
                </c:pt>
                <c:pt idx="90">
                  <c:v>88.83476086</c:v>
                </c:pt>
                <c:pt idx="91">
                  <c:v>88.31696312</c:v>
                </c:pt>
                <c:pt idx="92">
                  <c:v>90.97499005</c:v>
                </c:pt>
                <c:pt idx="93">
                  <c:v>88.98051149</c:v>
                </c:pt>
                <c:pt idx="94">
                  <c:v>89.25667175</c:v>
                </c:pt>
                <c:pt idx="95">
                  <c:v>88.36299349</c:v>
                </c:pt>
                <c:pt idx="96">
                  <c:v>88.65066134</c:v>
                </c:pt>
                <c:pt idx="97">
                  <c:v>86.95919165</c:v>
                </c:pt>
                <c:pt idx="98">
                  <c:v>86.11536986</c:v>
                </c:pt>
                <c:pt idx="99">
                  <c:v>87.0934347</c:v>
                </c:pt>
                <c:pt idx="100">
                  <c:v>83.23872064</c:v>
                </c:pt>
                <c:pt idx="101">
                  <c:v>83.8370642</c:v>
                </c:pt>
                <c:pt idx="102">
                  <c:v>84.7997807</c:v>
                </c:pt>
                <c:pt idx="103">
                  <c:v>89.94706874</c:v>
                </c:pt>
                <c:pt idx="104">
                  <c:v>89.51749099</c:v>
                </c:pt>
                <c:pt idx="105">
                  <c:v>88.39367552</c:v>
                </c:pt>
                <c:pt idx="106">
                  <c:v>89.19914111</c:v>
                </c:pt>
                <c:pt idx="107">
                  <c:v>88.19806841</c:v>
                </c:pt>
                <c:pt idx="108">
                  <c:v>88.10217425</c:v>
                </c:pt>
                <c:pt idx="109">
                  <c:v>88.43586515</c:v>
                </c:pt>
                <c:pt idx="110">
                  <c:v>87.81451371</c:v>
                </c:pt>
                <c:pt idx="111">
                  <c:v>90.97499005</c:v>
                </c:pt>
                <c:pt idx="112">
                  <c:v>91.32018854</c:v>
                </c:pt>
                <c:pt idx="113">
                  <c:v>92.05660857</c:v>
                </c:pt>
                <c:pt idx="114">
                  <c:v>85.68962554</c:v>
                </c:pt>
                <c:pt idx="115">
                  <c:v>85.69729971</c:v>
                </c:pt>
                <c:pt idx="116">
                  <c:v>84.01349688</c:v>
                </c:pt>
                <c:pt idx="117">
                  <c:v>82.71325605</c:v>
                </c:pt>
                <c:pt idx="118">
                  <c:v>80.92973295</c:v>
                </c:pt>
                <c:pt idx="119">
                  <c:v>79.72153822</c:v>
                </c:pt>
                <c:pt idx="120">
                  <c:v>80.53467066</c:v>
                </c:pt>
                <c:pt idx="121">
                  <c:v>76.82954798</c:v>
                </c:pt>
                <c:pt idx="122">
                  <c:v>79.08100503</c:v>
                </c:pt>
                <c:pt idx="123">
                  <c:v>78.62457868</c:v>
                </c:pt>
                <c:pt idx="124">
                  <c:v>78.52101767</c:v>
                </c:pt>
                <c:pt idx="125">
                  <c:v>76.21202998</c:v>
                </c:pt>
                <c:pt idx="126">
                  <c:v>76.69913836</c:v>
                </c:pt>
                <c:pt idx="127">
                  <c:v>77.68870347</c:v>
                </c:pt>
                <c:pt idx="128">
                  <c:v>75.32218514</c:v>
                </c:pt>
                <c:pt idx="129">
                  <c:v>74.24056661</c:v>
                </c:pt>
                <c:pt idx="130">
                  <c:v>72.13485288</c:v>
                </c:pt>
                <c:pt idx="131">
                  <c:v>72.76004506</c:v>
                </c:pt>
                <c:pt idx="132">
                  <c:v>73.33538075</c:v>
                </c:pt>
                <c:pt idx="133">
                  <c:v>75.53697401</c:v>
                </c:pt>
                <c:pt idx="134">
                  <c:v>70.10585887</c:v>
                </c:pt>
                <c:pt idx="135">
                  <c:v>66.53881266</c:v>
                </c:pt>
                <c:pt idx="136">
                  <c:v>67.24839141</c:v>
                </c:pt>
                <c:pt idx="137">
                  <c:v>62.36575604</c:v>
                </c:pt>
                <c:pt idx="138">
                  <c:v>56.76204166</c:v>
                </c:pt>
                <c:pt idx="139">
                  <c:v>56.86176558</c:v>
                </c:pt>
                <c:pt idx="140">
                  <c:v>55.10509109</c:v>
                </c:pt>
                <c:pt idx="141">
                  <c:v>57.71325422</c:v>
                </c:pt>
                <c:pt idx="142">
                  <c:v>57.93188018</c:v>
                </c:pt>
                <c:pt idx="143">
                  <c:v>59.51595543</c:v>
                </c:pt>
                <c:pt idx="144">
                  <c:v>64.69775892</c:v>
                </c:pt>
                <c:pt idx="145">
                  <c:v>63.96517231</c:v>
                </c:pt>
                <c:pt idx="146">
                  <c:v>63.89230065</c:v>
                </c:pt>
                <c:pt idx="147">
                  <c:v>68.17275171</c:v>
                </c:pt>
                <c:pt idx="148">
                  <c:v>67.96947042</c:v>
                </c:pt>
                <c:pt idx="149">
                  <c:v>68.65602667</c:v>
                </c:pt>
                <c:pt idx="150">
                  <c:v>71.88938198</c:v>
                </c:pt>
                <c:pt idx="151">
                  <c:v>73.00552328</c:v>
                </c:pt>
                <c:pt idx="152">
                  <c:v>73.61537444</c:v>
                </c:pt>
                <c:pt idx="153">
                  <c:v>71.47514525</c:v>
                </c:pt>
                <c:pt idx="154">
                  <c:v>72.23841389</c:v>
                </c:pt>
                <c:pt idx="155">
                  <c:v>75.07670691</c:v>
                </c:pt>
                <c:pt idx="156">
                  <c:v>77.10954167</c:v>
                </c:pt>
                <c:pt idx="157">
                  <c:v>78.73963997</c:v>
                </c:pt>
                <c:pt idx="158">
                  <c:v>77.70788523</c:v>
                </c:pt>
                <c:pt idx="159">
                  <c:v>80.05522913</c:v>
                </c:pt>
                <c:pt idx="160">
                  <c:v>78.69745034</c:v>
                </c:pt>
                <c:pt idx="161">
                  <c:v>79.58729518</c:v>
                </c:pt>
                <c:pt idx="162">
                  <c:v>82.52147505</c:v>
                </c:pt>
                <c:pt idx="163">
                  <c:v>83.74501079</c:v>
                </c:pt>
                <c:pt idx="164">
                  <c:v>85.12197133</c:v>
                </c:pt>
                <c:pt idx="165">
                  <c:v>86.82878203</c:v>
                </c:pt>
                <c:pt idx="166">
                  <c:v>89.26817934</c:v>
                </c:pt>
                <c:pt idx="167">
                  <c:v>91.40840853</c:v>
                </c:pt>
                <c:pt idx="168">
                  <c:v>89.84350772</c:v>
                </c:pt>
                <c:pt idx="169">
                  <c:v>85.37127566</c:v>
                </c:pt>
                <c:pt idx="170">
                  <c:v>87.35424662</c:v>
                </c:pt>
                <c:pt idx="171">
                  <c:v>88.31696312</c:v>
                </c:pt>
                <c:pt idx="172">
                  <c:v>88.26710664</c:v>
                </c:pt>
                <c:pt idx="173">
                  <c:v>87.02438914</c:v>
                </c:pt>
                <c:pt idx="174">
                  <c:v>88.12902286</c:v>
                </c:pt>
                <c:pt idx="175">
                  <c:v>91.12841485</c:v>
                </c:pt>
                <c:pt idx="176">
                  <c:v>94.73380994</c:v>
                </c:pt>
                <c:pt idx="177">
                  <c:v>97.98634701</c:v>
                </c:pt>
                <c:pt idx="178">
                  <c:v>101.8026975</c:v>
                </c:pt>
                <c:pt idx="179">
                  <c:v>98.64988807</c:v>
                </c:pt>
                <c:pt idx="180">
                  <c:v>95.91515605</c:v>
                </c:pt>
                <c:pt idx="181">
                  <c:v>95.85762541</c:v>
                </c:pt>
                <c:pt idx="182">
                  <c:v>95.05215982</c:v>
                </c:pt>
                <c:pt idx="183">
                  <c:v>97.62580018</c:v>
                </c:pt>
                <c:pt idx="184">
                  <c:v>96.60171961</c:v>
                </c:pt>
                <c:pt idx="185">
                  <c:v>97.61813333</c:v>
                </c:pt>
                <c:pt idx="186">
                  <c:v>97.37649585</c:v>
                </c:pt>
                <c:pt idx="187">
                  <c:v>94.87956058</c:v>
                </c:pt>
                <c:pt idx="188">
                  <c:v>95.87679985</c:v>
                </c:pt>
                <c:pt idx="189">
                  <c:v>95.23243324</c:v>
                </c:pt>
                <c:pt idx="190">
                  <c:v>97.32663206</c:v>
                </c:pt>
                <c:pt idx="191">
                  <c:v>96.58637128</c:v>
                </c:pt>
                <c:pt idx="192">
                  <c:v>97.32279863</c:v>
                </c:pt>
                <c:pt idx="193">
                  <c:v>96.45212824</c:v>
                </c:pt>
                <c:pt idx="194">
                  <c:v>95.0099702</c:v>
                </c:pt>
                <c:pt idx="195">
                  <c:v>92.34427642</c:v>
                </c:pt>
                <c:pt idx="196">
                  <c:v>92.74317213</c:v>
                </c:pt>
                <c:pt idx="197">
                  <c:v>89.10708769</c:v>
                </c:pt>
                <c:pt idx="198">
                  <c:v>85.36360881</c:v>
                </c:pt>
                <c:pt idx="199">
                  <c:v>81.13301423</c:v>
                </c:pt>
                <c:pt idx="200">
                  <c:v>82.43709579</c:v>
                </c:pt>
                <c:pt idx="201">
                  <c:v>80.13194153</c:v>
                </c:pt>
                <c:pt idx="202">
                  <c:v>80.04372153</c:v>
                </c:pt>
                <c:pt idx="203">
                  <c:v>80.14728254</c:v>
                </c:pt>
                <c:pt idx="204">
                  <c:v>79.50291593</c:v>
                </c:pt>
                <c:pt idx="205">
                  <c:v>79.62948481</c:v>
                </c:pt>
                <c:pt idx="206">
                  <c:v>79.89030405</c:v>
                </c:pt>
                <c:pt idx="207">
                  <c:v>78.49800249</c:v>
                </c:pt>
                <c:pt idx="208">
                  <c:v>80.99493776</c:v>
                </c:pt>
                <c:pt idx="209">
                  <c:v>82.54449023</c:v>
                </c:pt>
                <c:pt idx="210">
                  <c:v>84.48910499</c:v>
                </c:pt>
                <c:pt idx="211">
                  <c:v>82.93187835</c:v>
                </c:pt>
                <c:pt idx="212">
                  <c:v>83.58008571</c:v>
                </c:pt>
                <c:pt idx="213">
                  <c:v>84.2206189</c:v>
                </c:pt>
                <c:pt idx="214">
                  <c:v>86.34549975</c:v>
                </c:pt>
                <c:pt idx="215">
                  <c:v>85.54771565</c:v>
                </c:pt>
                <c:pt idx="216">
                  <c:v>85.62058731</c:v>
                </c:pt>
                <c:pt idx="217">
                  <c:v>84.21294473</c:v>
                </c:pt>
                <c:pt idx="218">
                  <c:v>83.98281484</c:v>
                </c:pt>
                <c:pt idx="219">
                  <c:v>83.99432243</c:v>
                </c:pt>
                <c:pt idx="220">
                  <c:v>84.64252979</c:v>
                </c:pt>
                <c:pt idx="221">
                  <c:v>89.11475454</c:v>
                </c:pt>
                <c:pt idx="222">
                  <c:v>90.33445685</c:v>
                </c:pt>
                <c:pt idx="223">
                  <c:v>87.97177194</c:v>
                </c:pt>
                <c:pt idx="224">
                  <c:v>83.91761003</c:v>
                </c:pt>
                <c:pt idx="225">
                  <c:v>83.56474469</c:v>
                </c:pt>
                <c:pt idx="226">
                  <c:v>82.44860339</c:v>
                </c:pt>
                <c:pt idx="227">
                  <c:v>83.49953988</c:v>
                </c:pt>
                <c:pt idx="228">
                  <c:v>83.58775256</c:v>
                </c:pt>
                <c:pt idx="229">
                  <c:v>82.64421782</c:v>
                </c:pt>
                <c:pt idx="230">
                  <c:v>84.26664195</c:v>
                </c:pt>
                <c:pt idx="231">
                  <c:v>84.23212649</c:v>
                </c:pt>
                <c:pt idx="232">
                  <c:v>75.42957957</c:v>
                </c:pt>
                <c:pt idx="233">
                  <c:v>75.32985199</c:v>
                </c:pt>
                <c:pt idx="234">
                  <c:v>74.08330838</c:v>
                </c:pt>
                <c:pt idx="235">
                  <c:v>76.15449202</c:v>
                </c:pt>
                <c:pt idx="236">
                  <c:v>77.39720952</c:v>
                </c:pt>
                <c:pt idx="237">
                  <c:v>80.61904991</c:v>
                </c:pt>
                <c:pt idx="238">
                  <c:v>81.42068208</c:v>
                </c:pt>
                <c:pt idx="239">
                  <c:v>83.03927278</c:v>
                </c:pt>
                <c:pt idx="240">
                  <c:v>82.07272286</c:v>
                </c:pt>
                <c:pt idx="241">
                  <c:v>82.24915553</c:v>
                </c:pt>
                <c:pt idx="242">
                  <c:v>82.82448391</c:v>
                </c:pt>
                <c:pt idx="243">
                  <c:v>83.14666722</c:v>
                </c:pt>
                <c:pt idx="244">
                  <c:v>86.21509745</c:v>
                </c:pt>
                <c:pt idx="245">
                  <c:v>86.16523366</c:v>
                </c:pt>
                <c:pt idx="246">
                  <c:v>85.35210122</c:v>
                </c:pt>
                <c:pt idx="247">
                  <c:v>84.96854653</c:v>
                </c:pt>
                <c:pt idx="248">
                  <c:v>84.53513536</c:v>
                </c:pt>
                <c:pt idx="249">
                  <c:v>86.77891824</c:v>
                </c:pt>
                <c:pt idx="250">
                  <c:v>86.39919697</c:v>
                </c:pt>
                <c:pt idx="251">
                  <c:v>87.58821725</c:v>
                </c:pt>
                <c:pt idx="252">
                  <c:v>84.57348424</c:v>
                </c:pt>
                <c:pt idx="253">
                  <c:v>85.25237363</c:v>
                </c:pt>
                <c:pt idx="254">
                  <c:v>88.22107628</c:v>
                </c:pt>
                <c:pt idx="255">
                  <c:v>88.02930259</c:v>
                </c:pt>
                <c:pt idx="256">
                  <c:v>87.63808104</c:v>
                </c:pt>
                <c:pt idx="257">
                  <c:v>88.45121348</c:v>
                </c:pt>
                <c:pt idx="258">
                  <c:v>90.05446317</c:v>
                </c:pt>
                <c:pt idx="259">
                  <c:v>88.22107628</c:v>
                </c:pt>
                <c:pt idx="260">
                  <c:v>87.14329117</c:v>
                </c:pt>
                <c:pt idx="261">
                  <c:v>86.60248557</c:v>
                </c:pt>
                <c:pt idx="262">
                  <c:v>88.45121348</c:v>
                </c:pt>
                <c:pt idx="263">
                  <c:v>88.22875044</c:v>
                </c:pt>
                <c:pt idx="264">
                  <c:v>86.74439546</c:v>
                </c:pt>
                <c:pt idx="265">
                  <c:v>87.86437751</c:v>
                </c:pt>
                <c:pt idx="266">
                  <c:v>86.54878835</c:v>
                </c:pt>
                <c:pt idx="267">
                  <c:v>86.26495393</c:v>
                </c:pt>
                <c:pt idx="268">
                  <c:v>86.53344733</c:v>
                </c:pt>
                <c:pt idx="269">
                  <c:v>86.52577316</c:v>
                </c:pt>
                <c:pt idx="270">
                  <c:v>85.76633795</c:v>
                </c:pt>
                <c:pt idx="271">
                  <c:v>85.62442073</c:v>
                </c:pt>
                <c:pt idx="272">
                  <c:v>85.72798174</c:v>
                </c:pt>
                <c:pt idx="273">
                  <c:v>86.2994767</c:v>
                </c:pt>
                <c:pt idx="274">
                  <c:v>85.50551871</c:v>
                </c:pt>
                <c:pt idx="275">
                  <c:v>86.23810532</c:v>
                </c:pt>
                <c:pt idx="276">
                  <c:v>85.38661668</c:v>
                </c:pt>
                <c:pt idx="277">
                  <c:v>84.74992423</c:v>
                </c:pt>
                <c:pt idx="278">
                  <c:v>84.37787713</c:v>
                </c:pt>
                <c:pt idx="279">
                  <c:v>82.5406568</c:v>
                </c:pt>
                <c:pt idx="280">
                  <c:v>81.06014257</c:v>
                </c:pt>
                <c:pt idx="281">
                  <c:v>81.31712107</c:v>
                </c:pt>
                <c:pt idx="282">
                  <c:v>77.00598066</c:v>
                </c:pt>
                <c:pt idx="283">
                  <c:v>75.85915732</c:v>
                </c:pt>
                <c:pt idx="284">
                  <c:v>77.79610523</c:v>
                </c:pt>
                <c:pt idx="285">
                  <c:v>77.36652016</c:v>
                </c:pt>
                <c:pt idx="286">
                  <c:v>75.69806566</c:v>
                </c:pt>
                <c:pt idx="287">
                  <c:v>74.58959853</c:v>
                </c:pt>
                <c:pt idx="288">
                  <c:v>76.05860517</c:v>
                </c:pt>
                <c:pt idx="289">
                  <c:v>75.19560894</c:v>
                </c:pt>
                <c:pt idx="290">
                  <c:v>75.33369273</c:v>
                </c:pt>
                <c:pt idx="291">
                  <c:v>76.87173761</c:v>
                </c:pt>
                <c:pt idx="292">
                  <c:v>78.78183691</c:v>
                </c:pt>
                <c:pt idx="293">
                  <c:v>79.14237642</c:v>
                </c:pt>
                <c:pt idx="294">
                  <c:v>78.49033563</c:v>
                </c:pt>
                <c:pt idx="295">
                  <c:v>78.71279136</c:v>
                </c:pt>
                <c:pt idx="296">
                  <c:v>79.17689188</c:v>
                </c:pt>
                <c:pt idx="297">
                  <c:v>79.56812074</c:v>
                </c:pt>
                <c:pt idx="298">
                  <c:v>80.15879014</c:v>
                </c:pt>
                <c:pt idx="299">
                  <c:v>78.93908782</c:v>
                </c:pt>
                <c:pt idx="300">
                  <c:v>79.11552781</c:v>
                </c:pt>
                <c:pt idx="301">
                  <c:v>76.97913205</c:v>
                </c:pt>
                <c:pt idx="302">
                  <c:v>78.256365</c:v>
                </c:pt>
                <c:pt idx="303">
                  <c:v>81.96532842</c:v>
                </c:pt>
                <c:pt idx="304">
                  <c:v>81.08699118</c:v>
                </c:pt>
                <c:pt idx="305">
                  <c:v>79.95550886</c:v>
                </c:pt>
                <c:pt idx="306">
                  <c:v>77.09420065</c:v>
                </c:pt>
                <c:pt idx="307">
                  <c:v>75.41039782</c:v>
                </c:pt>
                <c:pt idx="308">
                  <c:v>77.07501889</c:v>
                </c:pt>
                <c:pt idx="309">
                  <c:v>76.74900216</c:v>
                </c:pt>
                <c:pt idx="310">
                  <c:v>77.28980776</c:v>
                </c:pt>
                <c:pt idx="311">
                  <c:v>76.80269938</c:v>
                </c:pt>
                <c:pt idx="312">
                  <c:v>75.37204161</c:v>
                </c:pt>
                <c:pt idx="313">
                  <c:v>74.3939841</c:v>
                </c:pt>
                <c:pt idx="314">
                  <c:v>76.36544746</c:v>
                </c:pt>
                <c:pt idx="315">
                  <c:v>78.07609891</c:v>
                </c:pt>
                <c:pt idx="316">
                  <c:v>76.36544746</c:v>
                </c:pt>
                <c:pt idx="317">
                  <c:v>76.74516873</c:v>
                </c:pt>
                <c:pt idx="318">
                  <c:v>77.7692493</c:v>
                </c:pt>
                <c:pt idx="319">
                  <c:v>77.60815765</c:v>
                </c:pt>
                <c:pt idx="320">
                  <c:v>77.56980876</c:v>
                </c:pt>
                <c:pt idx="321">
                  <c:v>78.24869084</c:v>
                </c:pt>
                <c:pt idx="322">
                  <c:v>76.69913836</c:v>
                </c:pt>
                <c:pt idx="323">
                  <c:v>75.83998288</c:v>
                </c:pt>
                <c:pt idx="324">
                  <c:v>73.17812252</c:v>
                </c:pt>
                <c:pt idx="325">
                  <c:v>72.11567844</c:v>
                </c:pt>
                <c:pt idx="326">
                  <c:v>71.88554855</c:v>
                </c:pt>
                <c:pt idx="327">
                  <c:v>73.08990253</c:v>
                </c:pt>
                <c:pt idx="328">
                  <c:v>74.10631625</c:v>
                </c:pt>
                <c:pt idx="329">
                  <c:v>74.76986462</c:v>
                </c:pt>
                <c:pt idx="330">
                  <c:v>72.89812884</c:v>
                </c:pt>
                <c:pt idx="331">
                  <c:v>71.09159055</c:v>
                </c:pt>
                <c:pt idx="332">
                  <c:v>72.32280046</c:v>
                </c:pt>
                <c:pt idx="333">
                  <c:v>69.5957353</c:v>
                </c:pt>
                <c:pt idx="334">
                  <c:v>70.48558014</c:v>
                </c:pt>
                <c:pt idx="335">
                  <c:v>70.54694421</c:v>
                </c:pt>
                <c:pt idx="336">
                  <c:v>72.36114935</c:v>
                </c:pt>
                <c:pt idx="337">
                  <c:v>70.96502168</c:v>
                </c:pt>
                <c:pt idx="338">
                  <c:v>70.77324067</c:v>
                </c:pt>
                <c:pt idx="339">
                  <c:v>73.32387316</c:v>
                </c:pt>
                <c:pt idx="340">
                  <c:v>74.07946764</c:v>
                </c:pt>
                <c:pt idx="341">
                  <c:v>75.42574615</c:v>
                </c:pt>
                <c:pt idx="342">
                  <c:v>75.22245755</c:v>
                </c:pt>
                <c:pt idx="343">
                  <c:v>72.71018858</c:v>
                </c:pt>
                <c:pt idx="344">
                  <c:v>72.64498377</c:v>
                </c:pt>
                <c:pt idx="345">
                  <c:v>69.76066038</c:v>
                </c:pt>
                <c:pt idx="346">
                  <c:v>69.60340215</c:v>
                </c:pt>
                <c:pt idx="347">
                  <c:v>71.64774449</c:v>
                </c:pt>
                <c:pt idx="348">
                  <c:v>71.28336424</c:v>
                </c:pt>
                <c:pt idx="349">
                  <c:v>74.08330838</c:v>
                </c:pt>
                <c:pt idx="350">
                  <c:v>73.75345091</c:v>
                </c:pt>
                <c:pt idx="351">
                  <c:v>73.71126128</c:v>
                </c:pt>
                <c:pt idx="352">
                  <c:v>73.80714812</c:v>
                </c:pt>
                <c:pt idx="353">
                  <c:v>76.00107453</c:v>
                </c:pt>
                <c:pt idx="354">
                  <c:v>76.20818924</c:v>
                </c:pt>
                <c:pt idx="355">
                  <c:v>75.78244492</c:v>
                </c:pt>
                <c:pt idx="356">
                  <c:v>77.66569561</c:v>
                </c:pt>
                <c:pt idx="357">
                  <c:v>77.75774902</c:v>
                </c:pt>
                <c:pt idx="358">
                  <c:v>80.08207773</c:v>
                </c:pt>
                <c:pt idx="359">
                  <c:v>79.66400758</c:v>
                </c:pt>
                <c:pt idx="360">
                  <c:v>79.95166811</c:v>
                </c:pt>
                <c:pt idx="361">
                  <c:v>81.82724464</c:v>
                </c:pt>
                <c:pt idx="362">
                  <c:v>84.20143714</c:v>
                </c:pt>
                <c:pt idx="363">
                  <c:v>84.28199028</c:v>
                </c:pt>
                <c:pt idx="364">
                  <c:v>82.34120895</c:v>
                </c:pt>
                <c:pt idx="365">
                  <c:v>81.96148768</c:v>
                </c:pt>
                <c:pt idx="366">
                  <c:v>83.22721305</c:v>
                </c:pt>
                <c:pt idx="367">
                  <c:v>87.06274535</c:v>
                </c:pt>
                <c:pt idx="368">
                  <c:v>86.97069193</c:v>
                </c:pt>
                <c:pt idx="369">
                  <c:v>87.83752158</c:v>
                </c:pt>
                <c:pt idx="370">
                  <c:v>88.70819198</c:v>
                </c:pt>
                <c:pt idx="371">
                  <c:v>88.16737906</c:v>
                </c:pt>
                <c:pt idx="372">
                  <c:v>88.11368184</c:v>
                </c:pt>
                <c:pt idx="373">
                  <c:v>88.05998462</c:v>
                </c:pt>
                <c:pt idx="374">
                  <c:v>91.18977892</c:v>
                </c:pt>
                <c:pt idx="375">
                  <c:v>90.35747204</c:v>
                </c:pt>
                <c:pt idx="376">
                  <c:v>91.42374955</c:v>
                </c:pt>
                <c:pt idx="377">
                  <c:v>93.49493318</c:v>
                </c:pt>
                <c:pt idx="378">
                  <c:v>93.86698029</c:v>
                </c:pt>
                <c:pt idx="379">
                  <c:v>95.47407072</c:v>
                </c:pt>
                <c:pt idx="380">
                  <c:v>97.65648953</c:v>
                </c:pt>
                <c:pt idx="381">
                  <c:v>97.60279231</c:v>
                </c:pt>
                <c:pt idx="382">
                  <c:v>96.85102395</c:v>
                </c:pt>
                <c:pt idx="383">
                  <c:v>97.01978977</c:v>
                </c:pt>
                <c:pt idx="384">
                  <c:v>96.12994493</c:v>
                </c:pt>
                <c:pt idx="385">
                  <c:v>96.62856822</c:v>
                </c:pt>
                <c:pt idx="386">
                  <c:v>95.59680617</c:v>
                </c:pt>
                <c:pt idx="387">
                  <c:v>96.48281759</c:v>
                </c:pt>
                <c:pt idx="388">
                  <c:v>96.39843102</c:v>
                </c:pt>
                <c:pt idx="389">
                  <c:v>98.86851768</c:v>
                </c:pt>
                <c:pt idx="390">
                  <c:v>98.7572825</c:v>
                </c:pt>
                <c:pt idx="391">
                  <c:v>100.5216312</c:v>
                </c:pt>
                <c:pt idx="392">
                  <c:v>103.2525297</c:v>
                </c:pt>
                <c:pt idx="393">
                  <c:v>103.2640373</c:v>
                </c:pt>
                <c:pt idx="394">
                  <c:v>107.6250342</c:v>
                </c:pt>
                <c:pt idx="395">
                  <c:v>107.7707849</c:v>
                </c:pt>
                <c:pt idx="396">
                  <c:v>107.3028509</c:v>
                </c:pt>
                <c:pt idx="397">
                  <c:v>103.1566429</c:v>
                </c:pt>
                <c:pt idx="398">
                  <c:v>104.4146941</c:v>
                </c:pt>
                <c:pt idx="399">
                  <c:v>106.3938316</c:v>
                </c:pt>
                <c:pt idx="400">
                  <c:v>104.9056432</c:v>
                </c:pt>
                <c:pt idx="401">
                  <c:v>98.18579486</c:v>
                </c:pt>
                <c:pt idx="402">
                  <c:v>98.57318298</c:v>
                </c:pt>
                <c:pt idx="403">
                  <c:v>94.44230867</c:v>
                </c:pt>
                <c:pt idx="404">
                  <c:v>95.88447402</c:v>
                </c:pt>
                <c:pt idx="405">
                  <c:v>95.89598161</c:v>
                </c:pt>
                <c:pt idx="406">
                  <c:v>96.07241428</c:v>
                </c:pt>
                <c:pt idx="407">
                  <c:v>96.49048444</c:v>
                </c:pt>
                <c:pt idx="408">
                  <c:v>96.35240797</c:v>
                </c:pt>
                <c:pt idx="409">
                  <c:v>95.34749452</c:v>
                </c:pt>
                <c:pt idx="410">
                  <c:v>94.68778689</c:v>
                </c:pt>
                <c:pt idx="411">
                  <c:v>93.9321851</c:v>
                </c:pt>
                <c:pt idx="412">
                  <c:v>93.46808458</c:v>
                </c:pt>
                <c:pt idx="413">
                  <c:v>94.4193008</c:v>
                </c:pt>
                <c:pt idx="414">
                  <c:v>98.95673036</c:v>
                </c:pt>
                <c:pt idx="415">
                  <c:v>98.08606728</c:v>
                </c:pt>
                <c:pt idx="416">
                  <c:v>100.5101236</c:v>
                </c:pt>
                <c:pt idx="417">
                  <c:v>100.2991681</c:v>
                </c:pt>
                <c:pt idx="418">
                  <c:v>100.4602598</c:v>
                </c:pt>
                <c:pt idx="419">
                  <c:v>96.14912668</c:v>
                </c:pt>
                <c:pt idx="420">
                  <c:v>97.80990702</c:v>
                </c:pt>
                <c:pt idx="421">
                  <c:v>97.72169434</c:v>
                </c:pt>
                <c:pt idx="422">
                  <c:v>100.9358679</c:v>
                </c:pt>
                <c:pt idx="423">
                  <c:v>103.6437513</c:v>
                </c:pt>
                <c:pt idx="424">
                  <c:v>106.4168468</c:v>
                </c:pt>
                <c:pt idx="425">
                  <c:v>106.3899982</c:v>
                </c:pt>
                <c:pt idx="426">
                  <c:v>106.5971129</c:v>
                </c:pt>
                <c:pt idx="427">
                  <c:v>106.7428636</c:v>
                </c:pt>
                <c:pt idx="428">
                  <c:v>114.4983074</c:v>
                </c:pt>
                <c:pt idx="429">
                  <c:v>116.4851191</c:v>
                </c:pt>
                <c:pt idx="430">
                  <c:v>113.1482028</c:v>
                </c:pt>
                <c:pt idx="431">
                  <c:v>114.567353</c:v>
                </c:pt>
                <c:pt idx="432">
                  <c:v>116.040193</c:v>
                </c:pt>
                <c:pt idx="433">
                  <c:v>119.8181947</c:v>
                </c:pt>
                <c:pt idx="434">
                  <c:v>118.4067187</c:v>
                </c:pt>
                <c:pt idx="435">
                  <c:v>113.8539408</c:v>
                </c:pt>
                <c:pt idx="436">
                  <c:v>116.6001804</c:v>
                </c:pt>
                <c:pt idx="437">
                  <c:v>115.6182821</c:v>
                </c:pt>
                <c:pt idx="438">
                  <c:v>115.1618558</c:v>
                </c:pt>
                <c:pt idx="439">
                  <c:v>117.1831829</c:v>
                </c:pt>
                <c:pt idx="440">
                  <c:v>116.0286854</c:v>
                </c:pt>
                <c:pt idx="441">
                  <c:v>117.213865</c:v>
                </c:pt>
                <c:pt idx="442">
                  <c:v>118.1458994</c:v>
                </c:pt>
                <c:pt idx="443">
                  <c:v>120.3551669</c:v>
                </c:pt>
                <c:pt idx="444">
                  <c:v>118.966706</c:v>
                </c:pt>
                <c:pt idx="445">
                  <c:v>118.3760366</c:v>
                </c:pt>
                <c:pt idx="446">
                  <c:v>120.4625613</c:v>
                </c:pt>
                <c:pt idx="447">
                  <c:v>123.8224928</c:v>
                </c:pt>
                <c:pt idx="448">
                  <c:v>122.3112892</c:v>
                </c:pt>
                <c:pt idx="449">
                  <c:v>119.2927228</c:v>
                </c:pt>
                <c:pt idx="450">
                  <c:v>113.3246355</c:v>
                </c:pt>
                <c:pt idx="451">
                  <c:v>118.2686349</c:v>
                </c:pt>
                <c:pt idx="452">
                  <c:v>117.8237161</c:v>
                </c:pt>
                <c:pt idx="453">
                  <c:v>123.2203085</c:v>
                </c:pt>
                <c:pt idx="454">
                  <c:v>124.7391789</c:v>
                </c:pt>
                <c:pt idx="455">
                  <c:v>123.9260538</c:v>
                </c:pt>
                <c:pt idx="456">
                  <c:v>124.5819207</c:v>
                </c:pt>
                <c:pt idx="457">
                  <c:v>121.1567917</c:v>
                </c:pt>
                <c:pt idx="458">
                  <c:v>121.5902102</c:v>
                </c:pt>
                <c:pt idx="459">
                  <c:v>117.4094794</c:v>
                </c:pt>
                <c:pt idx="460">
                  <c:v>120.0751732</c:v>
                </c:pt>
                <c:pt idx="461">
                  <c:v>119.2198511</c:v>
                </c:pt>
                <c:pt idx="462">
                  <c:v>119.0357443</c:v>
                </c:pt>
                <c:pt idx="463">
                  <c:v>116.5464832</c:v>
                </c:pt>
                <c:pt idx="464">
                  <c:v>118.9858805</c:v>
                </c:pt>
                <c:pt idx="465">
                  <c:v>121.521172</c:v>
                </c:pt>
                <c:pt idx="466">
                  <c:v>124.7084969</c:v>
                </c:pt>
                <c:pt idx="467">
                  <c:v>128.5286809</c:v>
                </c:pt>
                <c:pt idx="468">
                  <c:v>130.7954936</c:v>
                </c:pt>
                <c:pt idx="469">
                  <c:v>130.550008</c:v>
                </c:pt>
                <c:pt idx="470">
                  <c:v>130.3505675</c:v>
                </c:pt>
                <c:pt idx="471">
                  <c:v>133.2157018</c:v>
                </c:pt>
                <c:pt idx="472">
                  <c:v>135.3367565</c:v>
                </c:pt>
                <c:pt idx="473">
                  <c:v>137.9449197</c:v>
                </c:pt>
                <c:pt idx="474">
                  <c:v>141.914695</c:v>
                </c:pt>
                <c:pt idx="475">
                  <c:v>137.0512341</c:v>
                </c:pt>
                <c:pt idx="476">
                  <c:v>137.6994488</c:v>
                </c:pt>
                <c:pt idx="477">
                  <c:v>144.1968414</c:v>
                </c:pt>
                <c:pt idx="478">
                  <c:v>146.0033797</c:v>
                </c:pt>
                <c:pt idx="479">
                  <c:v>143.9628708</c:v>
                </c:pt>
                <c:pt idx="480">
                  <c:v>142.4516672</c:v>
                </c:pt>
                <c:pt idx="481">
                  <c:v>141.8379826</c:v>
                </c:pt>
                <c:pt idx="482">
                  <c:v>142.7738505</c:v>
                </c:pt>
                <c:pt idx="483">
                  <c:v>144.3694333</c:v>
                </c:pt>
                <c:pt idx="484">
                  <c:v>146.7513073</c:v>
                </c:pt>
                <c:pt idx="485">
                  <c:v>147.0734906</c:v>
                </c:pt>
                <c:pt idx="486">
                  <c:v>144.7875108</c:v>
                </c:pt>
                <c:pt idx="487">
                  <c:v>138.988182</c:v>
                </c:pt>
                <c:pt idx="488">
                  <c:v>142.3903031</c:v>
                </c:pt>
                <c:pt idx="489">
                  <c:v>138.3668306</c:v>
                </c:pt>
                <c:pt idx="490">
                  <c:v>138.6966807</c:v>
                </c:pt>
                <c:pt idx="491">
                  <c:v>135.2485439</c:v>
                </c:pt>
                <c:pt idx="492">
                  <c:v>125.4564245</c:v>
                </c:pt>
                <c:pt idx="493">
                  <c:v>118.4527417</c:v>
                </c:pt>
                <c:pt idx="494">
                  <c:v>120.1365446</c:v>
                </c:pt>
                <c:pt idx="495">
                  <c:v>121.2219965</c:v>
                </c:pt>
                <c:pt idx="496">
                  <c:v>125.5062883</c:v>
                </c:pt>
                <c:pt idx="497">
                  <c:v>126.388459</c:v>
                </c:pt>
                <c:pt idx="498">
                  <c:v>124.0449485</c:v>
                </c:pt>
                <c:pt idx="499">
                  <c:v>125.7210772</c:v>
                </c:pt>
                <c:pt idx="500">
                  <c:v>122.5721085</c:v>
                </c:pt>
                <c:pt idx="501">
                  <c:v>125.8975172</c:v>
                </c:pt>
                <c:pt idx="502">
                  <c:v>124.7545273</c:v>
                </c:pt>
                <c:pt idx="503">
                  <c:v>126.5418838</c:v>
                </c:pt>
                <c:pt idx="504">
                  <c:v>125.9588812</c:v>
                </c:pt>
                <c:pt idx="505">
                  <c:v>131.3746481</c:v>
                </c:pt>
                <c:pt idx="506">
                  <c:v>130.2546733</c:v>
                </c:pt>
                <c:pt idx="507">
                  <c:v>131.8847716</c:v>
                </c:pt>
                <c:pt idx="508">
                  <c:v>128.28321</c:v>
                </c:pt>
                <c:pt idx="509">
                  <c:v>128.5171806</c:v>
                </c:pt>
                <c:pt idx="510">
                  <c:v>124.0679637</c:v>
                </c:pt>
                <c:pt idx="511">
                  <c:v>122.5721085</c:v>
                </c:pt>
                <c:pt idx="512">
                  <c:v>124.9961647</c:v>
                </c:pt>
                <c:pt idx="513">
                  <c:v>133.1274891</c:v>
                </c:pt>
                <c:pt idx="514">
                  <c:v>136.8939905</c:v>
                </c:pt>
                <c:pt idx="515">
                  <c:v>136.2265941</c:v>
                </c:pt>
                <c:pt idx="516">
                  <c:v>140.0813081</c:v>
                </c:pt>
                <c:pt idx="517">
                  <c:v>139.4331081</c:v>
                </c:pt>
                <c:pt idx="518">
                  <c:v>136.3148214</c:v>
                </c:pt>
                <c:pt idx="519">
                  <c:v>137.2621895</c:v>
                </c:pt>
                <c:pt idx="520">
                  <c:v>139.5366691</c:v>
                </c:pt>
                <c:pt idx="521">
                  <c:v>138.9728483</c:v>
                </c:pt>
                <c:pt idx="522">
                  <c:v>139.195304</c:v>
                </c:pt>
                <c:pt idx="523">
                  <c:v>134.9800578</c:v>
                </c:pt>
                <c:pt idx="524">
                  <c:v>133.269399</c:v>
                </c:pt>
                <c:pt idx="525">
                  <c:v>129.5872915</c:v>
                </c:pt>
                <c:pt idx="526">
                  <c:v>130.9258885</c:v>
                </c:pt>
                <c:pt idx="527">
                  <c:v>135.3060745</c:v>
                </c:pt>
                <c:pt idx="528">
                  <c:v>135.3674386</c:v>
                </c:pt>
                <c:pt idx="529">
                  <c:v>133.4957028</c:v>
                </c:pt>
                <c:pt idx="530">
                  <c:v>132.5790167</c:v>
                </c:pt>
                <c:pt idx="531">
                  <c:v>133.2310501</c:v>
                </c:pt>
                <c:pt idx="532">
                  <c:v>135.4633327</c:v>
                </c:pt>
                <c:pt idx="533">
                  <c:v>136.5065951</c:v>
                </c:pt>
                <c:pt idx="534">
                  <c:v>136.3148214</c:v>
                </c:pt>
                <c:pt idx="535">
                  <c:v>134.0863722</c:v>
                </c:pt>
                <c:pt idx="536">
                  <c:v>132.1455909</c:v>
                </c:pt>
                <c:pt idx="537">
                  <c:v>134.4776011</c:v>
                </c:pt>
                <c:pt idx="538">
                  <c:v>131.7121797</c:v>
                </c:pt>
                <c:pt idx="539">
                  <c:v>139.4944721</c:v>
                </c:pt>
                <c:pt idx="540">
                  <c:v>139.13394</c:v>
                </c:pt>
                <c:pt idx="541">
                  <c:v>140.4687036</c:v>
                </c:pt>
                <c:pt idx="542">
                  <c:v>144.8450415</c:v>
                </c:pt>
                <c:pt idx="543">
                  <c:v>145.6773483</c:v>
                </c:pt>
                <c:pt idx="544">
                  <c:v>147.6679935</c:v>
                </c:pt>
                <c:pt idx="545">
                  <c:v>143.8708101</c:v>
                </c:pt>
                <c:pt idx="546">
                  <c:v>143.4143837</c:v>
                </c:pt>
                <c:pt idx="547">
                  <c:v>140.5645831</c:v>
                </c:pt>
                <c:pt idx="548">
                  <c:v>134.6617079</c:v>
                </c:pt>
                <c:pt idx="549">
                  <c:v>132.3220308</c:v>
                </c:pt>
                <c:pt idx="550">
                  <c:v>132.4217584</c:v>
                </c:pt>
                <c:pt idx="551">
                  <c:v>130.7801452</c:v>
                </c:pt>
                <c:pt idx="552">
                  <c:v>130.2546733</c:v>
                </c:pt>
                <c:pt idx="553">
                  <c:v>130.830009</c:v>
                </c:pt>
                <c:pt idx="554">
                  <c:v>130.9949341</c:v>
                </c:pt>
                <c:pt idx="555">
                  <c:v>133.5302183</c:v>
                </c:pt>
                <c:pt idx="556">
                  <c:v>136.16523</c:v>
                </c:pt>
                <c:pt idx="557">
                  <c:v>136.2879728</c:v>
                </c:pt>
                <c:pt idx="558">
                  <c:v>136.8824756</c:v>
                </c:pt>
                <c:pt idx="559">
                  <c:v>131.5357397</c:v>
                </c:pt>
                <c:pt idx="560">
                  <c:v>136.3876857</c:v>
                </c:pt>
                <c:pt idx="561">
                  <c:v>136.0079718</c:v>
                </c:pt>
                <c:pt idx="562">
                  <c:v>136.4222158</c:v>
                </c:pt>
                <c:pt idx="563">
                  <c:v>136.3800189</c:v>
                </c:pt>
                <c:pt idx="564">
                  <c:v>134.4737676</c:v>
                </c:pt>
                <c:pt idx="565">
                  <c:v>136.4490644</c:v>
                </c:pt>
                <c:pt idx="566">
                  <c:v>137.9449197</c:v>
                </c:pt>
                <c:pt idx="567">
                  <c:v>134.9378608</c:v>
                </c:pt>
                <c:pt idx="568">
                  <c:v>132.3642132</c:v>
                </c:pt>
                <c:pt idx="569">
                  <c:v>129.2651082</c:v>
                </c:pt>
                <c:pt idx="570">
                  <c:v>129.387851</c:v>
                </c:pt>
                <c:pt idx="571">
                  <c:v>124.976983</c:v>
                </c:pt>
                <c:pt idx="572">
                  <c:v>125.1035592</c:v>
                </c:pt>
                <c:pt idx="573">
                  <c:v>123.0707317</c:v>
                </c:pt>
                <c:pt idx="574">
                  <c:v>122.7677156</c:v>
                </c:pt>
                <c:pt idx="575">
                  <c:v>127.1594018</c:v>
                </c:pt>
                <c:pt idx="576">
                  <c:v>123.1512776</c:v>
                </c:pt>
                <c:pt idx="577">
                  <c:v>114.7821418</c:v>
                </c:pt>
                <c:pt idx="578">
                  <c:v>117.4018052</c:v>
                </c:pt>
                <c:pt idx="579">
                  <c:v>116.1322464</c:v>
                </c:pt>
                <c:pt idx="580">
                  <c:v>117.3864642</c:v>
                </c:pt>
                <c:pt idx="581">
                  <c:v>116.7497645</c:v>
                </c:pt>
                <c:pt idx="582">
                  <c:v>116.2127923</c:v>
                </c:pt>
                <c:pt idx="583">
                  <c:v>116.2127923</c:v>
                </c:pt>
                <c:pt idx="584">
                  <c:v>120.9726922</c:v>
                </c:pt>
                <c:pt idx="585">
                  <c:v>118.4028853</c:v>
                </c:pt>
                <c:pt idx="586">
                  <c:v>119.4001172</c:v>
                </c:pt>
                <c:pt idx="587">
                  <c:v>119.8603843</c:v>
                </c:pt>
                <c:pt idx="588">
                  <c:v>120.8384418</c:v>
                </c:pt>
                <c:pt idx="589">
                  <c:v>118.4182263</c:v>
                </c:pt>
                <c:pt idx="590">
                  <c:v>121.8970525</c:v>
                </c:pt>
                <c:pt idx="591">
                  <c:v>119.8987405</c:v>
                </c:pt>
                <c:pt idx="592">
                  <c:v>121.0302228</c:v>
                </c:pt>
                <c:pt idx="593">
                  <c:v>121.5134978</c:v>
                </c:pt>
                <c:pt idx="594">
                  <c:v>121.7973249</c:v>
                </c:pt>
                <c:pt idx="595">
                  <c:v>117.9579592</c:v>
                </c:pt>
                <c:pt idx="596">
                  <c:v>118.4604159</c:v>
                </c:pt>
                <c:pt idx="597">
                  <c:v>117.5705711</c:v>
                </c:pt>
                <c:pt idx="598">
                  <c:v>117.0604475</c:v>
                </c:pt>
                <c:pt idx="599">
                  <c:v>116.4851191</c:v>
                </c:pt>
                <c:pt idx="600">
                  <c:v>120.1518856</c:v>
                </c:pt>
                <c:pt idx="601">
                  <c:v>119.3771093</c:v>
                </c:pt>
                <c:pt idx="602">
                  <c:v>120.8691312</c:v>
                </c:pt>
                <c:pt idx="603">
                  <c:v>126.1544884</c:v>
                </c:pt>
                <c:pt idx="604">
                  <c:v>130.8031604</c:v>
                </c:pt>
                <c:pt idx="605">
                  <c:v>130.036051</c:v>
                </c:pt>
                <c:pt idx="606">
                  <c:v>129.5988064</c:v>
                </c:pt>
                <c:pt idx="607">
                  <c:v>131.7313615</c:v>
                </c:pt>
                <c:pt idx="608">
                  <c:v>129.974687</c:v>
                </c:pt>
                <c:pt idx="609">
                  <c:v>126.9944767</c:v>
                </c:pt>
                <c:pt idx="610">
                  <c:v>126.181337</c:v>
                </c:pt>
                <c:pt idx="611">
                  <c:v>127.2092656</c:v>
                </c:pt>
                <c:pt idx="612">
                  <c:v>124.7315121</c:v>
                </c:pt>
                <c:pt idx="613">
                  <c:v>121.6976046</c:v>
                </c:pt>
                <c:pt idx="614">
                  <c:v>119.5305268</c:v>
                </c:pt>
                <c:pt idx="615">
                  <c:v>120.9573439</c:v>
                </c:pt>
                <c:pt idx="616">
                  <c:v>119.419299</c:v>
                </c:pt>
                <c:pt idx="617">
                  <c:v>122.9403221</c:v>
                </c:pt>
                <c:pt idx="618">
                  <c:v>121.6822636</c:v>
                </c:pt>
                <c:pt idx="619">
                  <c:v>120.6735167</c:v>
                </c:pt>
                <c:pt idx="620">
                  <c:v>121.4252851</c:v>
                </c:pt>
                <c:pt idx="621">
                  <c:v>129.0311376</c:v>
                </c:pt>
                <c:pt idx="622">
                  <c:v>127.9878753</c:v>
                </c:pt>
                <c:pt idx="623">
                  <c:v>128.4136196</c:v>
                </c:pt>
                <c:pt idx="624">
                  <c:v>129.621807</c:v>
                </c:pt>
                <c:pt idx="625">
                  <c:v>128.9582732</c:v>
                </c:pt>
                <c:pt idx="626">
                  <c:v>130.4311133</c:v>
                </c:pt>
                <c:pt idx="627">
                  <c:v>133.1543377</c:v>
                </c:pt>
                <c:pt idx="628">
                  <c:v>132.1609392</c:v>
                </c:pt>
                <c:pt idx="629">
                  <c:v>134.2512973</c:v>
                </c:pt>
                <c:pt idx="630">
                  <c:v>134.8419667</c:v>
                </c:pt>
                <c:pt idx="631">
                  <c:v>135.3137414</c:v>
                </c:pt>
                <c:pt idx="632">
                  <c:v>132.6672293</c:v>
                </c:pt>
                <c:pt idx="633">
                  <c:v>129.5029123</c:v>
                </c:pt>
                <c:pt idx="634">
                  <c:v>131.5012242</c:v>
                </c:pt>
                <c:pt idx="635">
                  <c:v>134.063357</c:v>
                </c:pt>
                <c:pt idx="636">
                  <c:v>132.6403807</c:v>
                </c:pt>
                <c:pt idx="637">
                  <c:v>135.8967439</c:v>
                </c:pt>
                <c:pt idx="638">
                  <c:v>133.9559626</c:v>
                </c:pt>
                <c:pt idx="639">
                  <c:v>131.8464227</c:v>
                </c:pt>
                <c:pt idx="640">
                  <c:v>127.7730864</c:v>
                </c:pt>
                <c:pt idx="641">
                  <c:v>128.0952697</c:v>
                </c:pt>
                <c:pt idx="642">
                  <c:v>132.3258643</c:v>
                </c:pt>
                <c:pt idx="643">
                  <c:v>120.9074874</c:v>
                </c:pt>
                <c:pt idx="644">
                  <c:v>119.0625929</c:v>
                </c:pt>
                <c:pt idx="645">
                  <c:v>121.0992611</c:v>
                </c:pt>
                <c:pt idx="646">
                  <c:v>124.1408427</c:v>
                </c:pt>
                <c:pt idx="647">
                  <c:v>123.6230376</c:v>
                </c:pt>
                <c:pt idx="648">
                  <c:v>128.1336332</c:v>
                </c:pt>
                <c:pt idx="649">
                  <c:v>128.6782722</c:v>
                </c:pt>
                <c:pt idx="650">
                  <c:v>128.4021193</c:v>
                </c:pt>
                <c:pt idx="651">
                  <c:v>127.8382985</c:v>
                </c:pt>
                <c:pt idx="652">
                  <c:v>132.7746238</c:v>
                </c:pt>
                <c:pt idx="653">
                  <c:v>135.0299216</c:v>
                </c:pt>
                <c:pt idx="654">
                  <c:v>137.0895976</c:v>
                </c:pt>
                <c:pt idx="655">
                  <c:v>134.6233444</c:v>
                </c:pt>
                <c:pt idx="656">
                  <c:v>131.5817701</c:v>
                </c:pt>
                <c:pt idx="657">
                  <c:v>126.9292646</c:v>
                </c:pt>
                <c:pt idx="658">
                  <c:v>128.5363623</c:v>
                </c:pt>
                <c:pt idx="659">
                  <c:v>127.8574656</c:v>
                </c:pt>
                <c:pt idx="660">
                  <c:v>125.8821688</c:v>
                </c:pt>
                <c:pt idx="661">
                  <c:v>127.4547365</c:v>
                </c:pt>
                <c:pt idx="662">
                  <c:v>126.2273673</c:v>
                </c:pt>
                <c:pt idx="663">
                  <c:v>125.4871066</c:v>
                </c:pt>
                <c:pt idx="664">
                  <c:v>132.5214714</c:v>
                </c:pt>
                <c:pt idx="665">
                  <c:v>131.1138288</c:v>
                </c:pt>
                <c:pt idx="666">
                  <c:v>125.2799845</c:v>
                </c:pt>
                <c:pt idx="667">
                  <c:v>124.8849369</c:v>
                </c:pt>
                <c:pt idx="668">
                  <c:v>123.254824</c:v>
                </c:pt>
                <c:pt idx="669">
                  <c:v>120.2669542</c:v>
                </c:pt>
                <c:pt idx="670">
                  <c:v>119.1124567</c:v>
                </c:pt>
                <c:pt idx="671">
                  <c:v>121.4061034</c:v>
                </c:pt>
                <c:pt idx="672">
                  <c:v>118.5563027</c:v>
                </c:pt>
                <c:pt idx="673">
                  <c:v>115.6566383</c:v>
                </c:pt>
                <c:pt idx="674">
                  <c:v>116.6692186</c:v>
                </c:pt>
                <c:pt idx="675">
                  <c:v>107.0803879</c:v>
                </c:pt>
                <c:pt idx="676">
                  <c:v>98.8723511</c:v>
                </c:pt>
                <c:pt idx="677">
                  <c:v>102.0750244</c:v>
                </c:pt>
                <c:pt idx="678">
                  <c:v>96.83951635</c:v>
                </c:pt>
                <c:pt idx="679">
                  <c:v>102.6119966</c:v>
                </c:pt>
                <c:pt idx="680">
                  <c:v>110.0567647</c:v>
                </c:pt>
                <c:pt idx="681">
                  <c:v>117.2598953</c:v>
                </c:pt>
                <c:pt idx="682">
                  <c:v>114.7974828</c:v>
                </c:pt>
                <c:pt idx="683">
                  <c:v>111.100027</c:v>
                </c:pt>
                <c:pt idx="684">
                  <c:v>116.8686665</c:v>
                </c:pt>
                <c:pt idx="685">
                  <c:v>115.422675</c:v>
                </c:pt>
                <c:pt idx="686">
                  <c:v>112.7953374</c:v>
                </c:pt>
                <c:pt idx="687">
                  <c:v>115.1963786</c:v>
                </c:pt>
                <c:pt idx="688">
                  <c:v>111.6945372</c:v>
                </c:pt>
                <c:pt idx="689">
                  <c:v>110.3444252</c:v>
                </c:pt>
                <c:pt idx="690">
                  <c:v>112.5153364</c:v>
                </c:pt>
                <c:pt idx="691">
                  <c:v>115.096651</c:v>
                </c:pt>
                <c:pt idx="692">
                  <c:v>111.3224901</c:v>
                </c:pt>
                <c:pt idx="693">
                  <c:v>108.6874783</c:v>
                </c:pt>
                <c:pt idx="694">
                  <c:v>108.7220011</c:v>
                </c:pt>
                <c:pt idx="695">
                  <c:v>107.659557</c:v>
                </c:pt>
                <c:pt idx="696">
                  <c:v>109.4967773</c:v>
                </c:pt>
                <c:pt idx="697">
                  <c:v>112.7953374</c:v>
                </c:pt>
                <c:pt idx="698">
                  <c:v>112.7262919</c:v>
                </c:pt>
                <c:pt idx="699">
                  <c:v>115.0352869</c:v>
                </c:pt>
                <c:pt idx="700">
                  <c:v>115.5070543</c:v>
                </c:pt>
                <c:pt idx="701">
                  <c:v>109.101715</c:v>
                </c:pt>
                <c:pt idx="702">
                  <c:v>112.7991709</c:v>
                </c:pt>
                <c:pt idx="703">
                  <c:v>116.128413</c:v>
                </c:pt>
                <c:pt idx="704">
                  <c:v>115.8215707</c:v>
                </c:pt>
                <c:pt idx="705">
                  <c:v>117.6933065</c:v>
                </c:pt>
                <c:pt idx="706">
                  <c:v>116.9914092</c:v>
                </c:pt>
                <c:pt idx="707">
                  <c:v>115.4725388</c:v>
                </c:pt>
                <c:pt idx="708">
                  <c:v>111.9860384</c:v>
                </c:pt>
                <c:pt idx="709">
                  <c:v>108.998154</c:v>
                </c:pt>
                <c:pt idx="710">
                  <c:v>109.880332</c:v>
                </c:pt>
                <c:pt idx="711">
                  <c:v>109.1362378</c:v>
                </c:pt>
                <c:pt idx="712">
                  <c:v>106.175202</c:v>
                </c:pt>
                <c:pt idx="713">
                  <c:v>109.1170561</c:v>
                </c:pt>
                <c:pt idx="714">
                  <c:v>105.4809716</c:v>
                </c:pt>
                <c:pt idx="715">
                  <c:v>107.0381983</c:v>
                </c:pt>
                <c:pt idx="716">
                  <c:v>106.5702643</c:v>
                </c:pt>
                <c:pt idx="717">
                  <c:v>106.953819</c:v>
                </c:pt>
                <c:pt idx="718">
                  <c:v>108.8370624</c:v>
                </c:pt>
                <c:pt idx="719">
                  <c:v>111.8901516</c:v>
                </c:pt>
                <c:pt idx="720">
                  <c:v>109.2091095</c:v>
                </c:pt>
                <c:pt idx="721">
                  <c:v>111.9285005</c:v>
                </c:pt>
                <c:pt idx="722">
                  <c:v>113.8155846</c:v>
                </c:pt>
                <c:pt idx="723">
                  <c:v>111.6638551</c:v>
                </c:pt>
                <c:pt idx="724">
                  <c:v>122.5452598</c:v>
                </c:pt>
                <c:pt idx="725">
                  <c:v>121.2373375</c:v>
                </c:pt>
                <c:pt idx="726">
                  <c:v>121.8395218</c:v>
                </c:pt>
                <c:pt idx="727">
                  <c:v>127.3780241</c:v>
                </c:pt>
                <c:pt idx="728">
                  <c:v>131.4705422</c:v>
                </c:pt>
                <c:pt idx="729">
                  <c:v>132.241485</c:v>
                </c:pt>
                <c:pt idx="730">
                  <c:v>137.2046589</c:v>
                </c:pt>
                <c:pt idx="731">
                  <c:v>137.3772655</c:v>
                </c:pt>
                <c:pt idx="732">
                  <c:v>142.2330449</c:v>
                </c:pt>
                <c:pt idx="733">
                  <c:v>135.2216953</c:v>
                </c:pt>
                <c:pt idx="734">
                  <c:v>138.9306514</c:v>
                </c:pt>
                <c:pt idx="735">
                  <c:v>133.2885808</c:v>
                </c:pt>
                <c:pt idx="736">
                  <c:v>127.9648601</c:v>
                </c:pt>
                <c:pt idx="737">
                  <c:v>127.727056</c:v>
                </c:pt>
                <c:pt idx="738">
                  <c:v>131.1752075</c:v>
                </c:pt>
                <c:pt idx="739">
                  <c:v>132.1340906</c:v>
                </c:pt>
                <c:pt idx="740">
                  <c:v>134.2167818</c:v>
                </c:pt>
                <c:pt idx="741">
                  <c:v>131.5395731</c:v>
                </c:pt>
                <c:pt idx="742">
                  <c:v>128.5171806</c:v>
                </c:pt>
                <c:pt idx="743">
                  <c:v>119.2313587</c:v>
                </c:pt>
                <c:pt idx="744">
                  <c:v>118.5793179</c:v>
                </c:pt>
                <c:pt idx="745">
                  <c:v>118.4795903</c:v>
                </c:pt>
                <c:pt idx="746">
                  <c:v>122.1655386</c:v>
                </c:pt>
                <c:pt idx="747">
                  <c:v>123.6844163</c:v>
                </c:pt>
                <c:pt idx="748">
                  <c:v>122.3381378</c:v>
                </c:pt>
                <c:pt idx="749">
                  <c:v>121.4751416</c:v>
                </c:pt>
                <c:pt idx="750">
                  <c:v>122.303615</c:v>
                </c:pt>
                <c:pt idx="751">
                  <c:v>118.9398574</c:v>
                </c:pt>
                <c:pt idx="752">
                  <c:v>123.7687956</c:v>
                </c:pt>
                <c:pt idx="753">
                  <c:v>124.213707</c:v>
                </c:pt>
                <c:pt idx="754">
                  <c:v>122.8252462</c:v>
                </c:pt>
                <c:pt idx="755">
                  <c:v>120.274621</c:v>
                </c:pt>
                <c:pt idx="756">
                  <c:v>116.2933381</c:v>
                </c:pt>
                <c:pt idx="757">
                  <c:v>114.0802373</c:v>
                </c:pt>
                <c:pt idx="758">
                  <c:v>118.4182263</c:v>
                </c:pt>
                <c:pt idx="759">
                  <c:v>117.6166014</c:v>
                </c:pt>
                <c:pt idx="760">
                  <c:v>113.9843504</c:v>
                </c:pt>
                <c:pt idx="761">
                  <c:v>111.2956414</c:v>
                </c:pt>
                <c:pt idx="762">
                  <c:v>114.3525568</c:v>
                </c:pt>
                <c:pt idx="763">
                  <c:v>115.3881522</c:v>
                </c:pt>
                <c:pt idx="764">
                  <c:v>134.0671904</c:v>
                </c:pt>
                <c:pt idx="765">
                  <c:v>133.5417332</c:v>
                </c:pt>
                <c:pt idx="766">
                  <c:v>131.1713741</c:v>
                </c:pt>
                <c:pt idx="767">
                  <c:v>145.5853022</c:v>
                </c:pt>
                <c:pt idx="768">
                  <c:v>142.0451046</c:v>
                </c:pt>
                <c:pt idx="769">
                  <c:v>135.1833317</c:v>
                </c:pt>
                <c:pt idx="770">
                  <c:v>136.3493368</c:v>
                </c:pt>
                <c:pt idx="771">
                  <c:v>136.7022022</c:v>
                </c:pt>
                <c:pt idx="772">
                  <c:v>133.3384446</c:v>
                </c:pt>
                <c:pt idx="773">
                  <c:v>129.9056414</c:v>
                </c:pt>
                <c:pt idx="774">
                  <c:v>128.6629239</c:v>
                </c:pt>
                <c:pt idx="775">
                  <c:v>117.1755088</c:v>
                </c:pt>
                <c:pt idx="776">
                  <c:v>118.3031577</c:v>
                </c:pt>
                <c:pt idx="777">
                  <c:v>123.4657794</c:v>
                </c:pt>
                <c:pt idx="778">
                  <c:v>123.3660664</c:v>
                </c:pt>
                <c:pt idx="779">
                  <c:v>122.7753824</c:v>
                </c:pt>
                <c:pt idx="780">
                  <c:v>123.8186594</c:v>
                </c:pt>
                <c:pt idx="781">
                  <c:v>122.4570398</c:v>
                </c:pt>
                <c:pt idx="782">
                  <c:v>119.6149134</c:v>
                </c:pt>
                <c:pt idx="783">
                  <c:v>116.9875685</c:v>
                </c:pt>
                <c:pt idx="784">
                  <c:v>116.2741637</c:v>
                </c:pt>
                <c:pt idx="785">
                  <c:v>115.7026687</c:v>
                </c:pt>
                <c:pt idx="786">
                  <c:v>110.8277075</c:v>
                </c:pt>
                <c:pt idx="787">
                  <c:v>107.6787314</c:v>
                </c:pt>
                <c:pt idx="788">
                  <c:v>107.7592773</c:v>
                </c:pt>
                <c:pt idx="789">
                  <c:v>100.9665499</c:v>
                </c:pt>
                <c:pt idx="790">
                  <c:v>109.5044442</c:v>
                </c:pt>
                <c:pt idx="791">
                  <c:v>107.1801155</c:v>
                </c:pt>
                <c:pt idx="792">
                  <c:v>111.4375587</c:v>
                </c:pt>
                <c:pt idx="793">
                  <c:v>111.0233146</c:v>
                </c:pt>
                <c:pt idx="794">
                  <c:v>113.2249152</c:v>
                </c:pt>
                <c:pt idx="795">
                  <c:v>113.0868314</c:v>
                </c:pt>
                <c:pt idx="796">
                  <c:v>109.2973295</c:v>
                </c:pt>
                <c:pt idx="797">
                  <c:v>114.6900884</c:v>
                </c:pt>
                <c:pt idx="798">
                  <c:v>114.4254357</c:v>
                </c:pt>
                <c:pt idx="799">
                  <c:v>114.7207704</c:v>
                </c:pt>
                <c:pt idx="800">
                  <c:v>114.9432335</c:v>
                </c:pt>
                <c:pt idx="801">
                  <c:v>115.4456902</c:v>
                </c:pt>
                <c:pt idx="802">
                  <c:v>118.7404096</c:v>
                </c:pt>
                <c:pt idx="803">
                  <c:v>117.9502923</c:v>
                </c:pt>
                <c:pt idx="804">
                  <c:v>101.5533859</c:v>
                </c:pt>
                <c:pt idx="805">
                  <c:v>119.1699873</c:v>
                </c:pt>
                <c:pt idx="806">
                  <c:v>115.4571905</c:v>
                </c:pt>
                <c:pt idx="807">
                  <c:v>113.0714904</c:v>
                </c:pt>
                <c:pt idx="808">
                  <c:v>108.0968089</c:v>
                </c:pt>
                <c:pt idx="809">
                  <c:v>100.4717674</c:v>
                </c:pt>
                <c:pt idx="810">
                  <c:v>96.10309632</c:v>
                </c:pt>
                <c:pt idx="811">
                  <c:v>100.7977914</c:v>
                </c:pt>
                <c:pt idx="812">
                  <c:v>98.52715261</c:v>
                </c:pt>
                <c:pt idx="813">
                  <c:v>96.74362951</c:v>
                </c:pt>
                <c:pt idx="814">
                  <c:v>99.2559058</c:v>
                </c:pt>
                <c:pt idx="815">
                  <c:v>99.56658151</c:v>
                </c:pt>
                <c:pt idx="816">
                  <c:v>106.0869893</c:v>
                </c:pt>
                <c:pt idx="817">
                  <c:v>104.2420949</c:v>
                </c:pt>
                <c:pt idx="818">
                  <c:v>101.2235357</c:v>
                </c:pt>
                <c:pt idx="819">
                  <c:v>99.72383974</c:v>
                </c:pt>
                <c:pt idx="820">
                  <c:v>100.0882127</c:v>
                </c:pt>
                <c:pt idx="821">
                  <c:v>112.8183453</c:v>
                </c:pt>
                <c:pt idx="822">
                  <c:v>110.6551083</c:v>
                </c:pt>
                <c:pt idx="823">
                  <c:v>120.7655702</c:v>
                </c:pt>
                <c:pt idx="824">
                  <c:v>126.9177643</c:v>
                </c:pt>
                <c:pt idx="825">
                  <c:v>128.4328013</c:v>
                </c:pt>
                <c:pt idx="826">
                  <c:v>126.5342169</c:v>
                </c:pt>
                <c:pt idx="827">
                  <c:v>129.3801695</c:v>
                </c:pt>
                <c:pt idx="828">
                  <c:v>132.0497113</c:v>
                </c:pt>
                <c:pt idx="829">
                  <c:v>132.8666699</c:v>
                </c:pt>
                <c:pt idx="830">
                  <c:v>130.9450703</c:v>
                </c:pt>
                <c:pt idx="831">
                  <c:v>130.8146607</c:v>
                </c:pt>
                <c:pt idx="832">
                  <c:v>133.5378997</c:v>
                </c:pt>
                <c:pt idx="833">
                  <c:v>134.7806026</c:v>
                </c:pt>
                <c:pt idx="834">
                  <c:v>134.4392375</c:v>
                </c:pt>
                <c:pt idx="835">
                  <c:v>127.0635076</c:v>
                </c:pt>
                <c:pt idx="836">
                  <c:v>129.9209897</c:v>
                </c:pt>
                <c:pt idx="837">
                  <c:v>131.9423169</c:v>
                </c:pt>
                <c:pt idx="838">
                  <c:v>133.6452942</c:v>
                </c:pt>
                <c:pt idx="839">
                  <c:v>135.8967439</c:v>
                </c:pt>
                <c:pt idx="840">
                  <c:v>135.5745606</c:v>
                </c:pt>
                <c:pt idx="841">
                  <c:v>133.2809139</c:v>
                </c:pt>
                <c:pt idx="842">
                  <c:v>129.7138677</c:v>
                </c:pt>
                <c:pt idx="843">
                  <c:v>124.9731496</c:v>
                </c:pt>
                <c:pt idx="844">
                  <c:v>132.7094117</c:v>
                </c:pt>
                <c:pt idx="845">
                  <c:v>131.9116202</c:v>
                </c:pt>
                <c:pt idx="846">
                  <c:v>133.4266572</c:v>
                </c:pt>
                <c:pt idx="847">
                  <c:v>130.8568576</c:v>
                </c:pt>
                <c:pt idx="848">
                  <c:v>134.4277373</c:v>
                </c:pt>
                <c:pt idx="849">
                  <c:v>137.4999936</c:v>
                </c:pt>
                <c:pt idx="850">
                  <c:v>137.9641014</c:v>
                </c:pt>
                <c:pt idx="851">
                  <c:v>139.2528347</c:v>
                </c:pt>
                <c:pt idx="852">
                  <c:v>137.3005531</c:v>
                </c:pt>
                <c:pt idx="853">
                  <c:v>140.0544595</c:v>
                </c:pt>
                <c:pt idx="854">
                  <c:v>140.6719775</c:v>
                </c:pt>
                <c:pt idx="855">
                  <c:v>140.6106135</c:v>
                </c:pt>
                <c:pt idx="856">
                  <c:v>144.5190247</c:v>
                </c:pt>
                <c:pt idx="857">
                  <c:v>140.2692484</c:v>
                </c:pt>
                <c:pt idx="858">
                  <c:v>133.6376127</c:v>
                </c:pt>
                <c:pt idx="859">
                  <c:v>129.2689416</c:v>
                </c:pt>
                <c:pt idx="860">
                  <c:v>127.7117223</c:v>
                </c:pt>
                <c:pt idx="861">
                  <c:v>120.965018</c:v>
                </c:pt>
                <c:pt idx="862">
                  <c:v>122.6488135</c:v>
                </c:pt>
                <c:pt idx="863">
                  <c:v>113.2977868</c:v>
                </c:pt>
                <c:pt idx="864">
                  <c:v>125.0728771</c:v>
                </c:pt>
                <c:pt idx="865">
                  <c:v>121.2526859</c:v>
                </c:pt>
                <c:pt idx="866">
                  <c:v>128.0569208</c:v>
                </c:pt>
                <c:pt idx="867">
                  <c:v>127.6465102</c:v>
                </c:pt>
                <c:pt idx="868">
                  <c:v>118.9475243</c:v>
                </c:pt>
                <c:pt idx="869">
                  <c:v>115.2040454</c:v>
                </c:pt>
                <c:pt idx="870">
                  <c:v>121.8510221</c:v>
                </c:pt>
                <c:pt idx="871">
                  <c:v>128.4749836</c:v>
                </c:pt>
                <c:pt idx="872">
                  <c:v>128.624575</c:v>
                </c:pt>
                <c:pt idx="873">
                  <c:v>129.8442773</c:v>
                </c:pt>
                <c:pt idx="874">
                  <c:v>132.314364</c:v>
                </c:pt>
                <c:pt idx="875">
                  <c:v>133.1927012</c:v>
                </c:pt>
                <c:pt idx="876">
                  <c:v>128.2601948</c:v>
                </c:pt>
                <c:pt idx="877">
                  <c:v>132.107242</c:v>
                </c:pt>
                <c:pt idx="878">
                  <c:v>132.7285934</c:v>
                </c:pt>
                <c:pt idx="879">
                  <c:v>133.2118684</c:v>
                </c:pt>
                <c:pt idx="880">
                  <c:v>115.9327986</c:v>
                </c:pt>
                <c:pt idx="881">
                  <c:v>114.6517322</c:v>
                </c:pt>
                <c:pt idx="882">
                  <c:v>110.3060763</c:v>
                </c:pt>
                <c:pt idx="883">
                  <c:v>111.8095984</c:v>
                </c:pt>
                <c:pt idx="884">
                  <c:v>113.9306532</c:v>
                </c:pt>
                <c:pt idx="885">
                  <c:v>113.6775081</c:v>
                </c:pt>
                <c:pt idx="886">
                  <c:v>114.0917448</c:v>
                </c:pt>
                <c:pt idx="887">
                  <c:v>118.4297339</c:v>
                </c:pt>
                <c:pt idx="888">
                  <c:v>117.7585113</c:v>
                </c:pt>
                <c:pt idx="889">
                  <c:v>119.7491564</c:v>
                </c:pt>
                <c:pt idx="890">
                  <c:v>120.0099684</c:v>
                </c:pt>
                <c:pt idx="891">
                  <c:v>123.254824</c:v>
                </c:pt>
                <c:pt idx="892">
                  <c:v>121.670756</c:v>
                </c:pt>
                <c:pt idx="893">
                  <c:v>117.9464516</c:v>
                </c:pt>
                <c:pt idx="894">
                  <c:v>117.2905774</c:v>
                </c:pt>
                <c:pt idx="895">
                  <c:v>119.9907939</c:v>
                </c:pt>
                <c:pt idx="896">
                  <c:v>119.5957316</c:v>
                </c:pt>
                <c:pt idx="897">
                  <c:v>118.1995967</c:v>
                </c:pt>
                <c:pt idx="898">
                  <c:v>116.5119677</c:v>
                </c:pt>
                <c:pt idx="899">
                  <c:v>118.0883688</c:v>
                </c:pt>
                <c:pt idx="900">
                  <c:v>117.229206</c:v>
                </c:pt>
                <c:pt idx="901">
                  <c:v>116.0478672</c:v>
                </c:pt>
                <c:pt idx="902">
                  <c:v>111.702204</c:v>
                </c:pt>
                <c:pt idx="903">
                  <c:v>113.0369749</c:v>
                </c:pt>
                <c:pt idx="904">
                  <c:v>114.5942016</c:v>
                </c:pt>
                <c:pt idx="905">
                  <c:v>114.2451623</c:v>
                </c:pt>
                <c:pt idx="906">
                  <c:v>120.7195471</c:v>
                </c:pt>
                <c:pt idx="907">
                  <c:v>122.6910105</c:v>
                </c:pt>
                <c:pt idx="908">
                  <c:v>113.067657</c:v>
                </c:pt>
                <c:pt idx="909">
                  <c:v>109.450747</c:v>
                </c:pt>
                <c:pt idx="910">
                  <c:v>106.0678076</c:v>
                </c:pt>
                <c:pt idx="911">
                  <c:v>105.9527463</c:v>
                </c:pt>
                <c:pt idx="912">
                  <c:v>106.0869893</c:v>
                </c:pt>
                <c:pt idx="913">
                  <c:v>108.982813</c:v>
                </c:pt>
                <c:pt idx="914">
                  <c:v>111.583302</c:v>
                </c:pt>
                <c:pt idx="915">
                  <c:v>108.6836449</c:v>
                </c:pt>
                <c:pt idx="916">
                  <c:v>110.8315409</c:v>
                </c:pt>
                <c:pt idx="917">
                  <c:v>111.2150956</c:v>
                </c:pt>
                <c:pt idx="918">
                  <c:v>105.6420633</c:v>
                </c:pt>
                <c:pt idx="919">
                  <c:v>103.3637576</c:v>
                </c:pt>
                <c:pt idx="920">
                  <c:v>102.5889814</c:v>
                </c:pt>
                <c:pt idx="921">
                  <c:v>104.940166</c:v>
                </c:pt>
                <c:pt idx="922">
                  <c:v>105.1012577</c:v>
                </c:pt>
                <c:pt idx="923">
                  <c:v>101.4613325</c:v>
                </c:pt>
                <c:pt idx="924">
                  <c:v>99.8849314</c:v>
                </c:pt>
                <c:pt idx="925">
                  <c:v>102.70405</c:v>
                </c:pt>
                <c:pt idx="926">
                  <c:v>105.4119334</c:v>
                </c:pt>
                <c:pt idx="927">
                  <c:v>106.865599</c:v>
                </c:pt>
                <c:pt idx="928">
                  <c:v>107.3412071</c:v>
                </c:pt>
                <c:pt idx="929">
                  <c:v>110.9159202</c:v>
                </c:pt>
                <c:pt idx="930">
                  <c:v>109.6501948</c:v>
                </c:pt>
                <c:pt idx="931">
                  <c:v>111.924667</c:v>
                </c:pt>
                <c:pt idx="932">
                  <c:v>102.7078834</c:v>
                </c:pt>
                <c:pt idx="933">
                  <c:v>105.4617972</c:v>
                </c:pt>
                <c:pt idx="934">
                  <c:v>104.7867412</c:v>
                </c:pt>
                <c:pt idx="935">
                  <c:v>104.4453835</c:v>
                </c:pt>
                <c:pt idx="936">
                  <c:v>105.8837081</c:v>
                </c:pt>
                <c:pt idx="937">
                  <c:v>102.9533543</c:v>
                </c:pt>
                <c:pt idx="938">
                  <c:v>102.6772014</c:v>
                </c:pt>
                <c:pt idx="939">
                  <c:v>102.1709112</c:v>
                </c:pt>
                <c:pt idx="940">
                  <c:v>104.8481126</c:v>
                </c:pt>
                <c:pt idx="941">
                  <c:v>104.0311394</c:v>
                </c:pt>
                <c:pt idx="942">
                  <c:v>104.8097564</c:v>
                </c:pt>
                <c:pt idx="943">
                  <c:v>100.7786097</c:v>
                </c:pt>
                <c:pt idx="944">
                  <c:v>101.219695</c:v>
                </c:pt>
                <c:pt idx="945">
                  <c:v>99.20987543</c:v>
                </c:pt>
                <c:pt idx="946">
                  <c:v>94.97928816</c:v>
                </c:pt>
                <c:pt idx="947">
                  <c:v>90.18870622</c:v>
                </c:pt>
                <c:pt idx="948">
                  <c:v>92.61659594</c:v>
                </c:pt>
                <c:pt idx="949">
                  <c:v>91.55031843</c:v>
                </c:pt>
                <c:pt idx="950">
                  <c:v>89.75528773</c:v>
                </c:pt>
                <c:pt idx="951">
                  <c:v>93.6253428</c:v>
                </c:pt>
                <c:pt idx="952">
                  <c:v>97.81758119</c:v>
                </c:pt>
                <c:pt idx="953">
                  <c:v>97.93648321</c:v>
                </c:pt>
                <c:pt idx="954">
                  <c:v>94.76065855</c:v>
                </c:pt>
                <c:pt idx="955">
                  <c:v>93.90916991</c:v>
                </c:pt>
                <c:pt idx="956">
                  <c:v>92.81221037</c:v>
                </c:pt>
                <c:pt idx="957">
                  <c:v>91.86866831</c:v>
                </c:pt>
                <c:pt idx="958">
                  <c:v>87.07041951</c:v>
                </c:pt>
                <c:pt idx="959">
                  <c:v>89.10325426</c:v>
                </c:pt>
                <c:pt idx="960">
                  <c:v>88.96517048</c:v>
                </c:pt>
                <c:pt idx="961">
                  <c:v>87.57670966</c:v>
                </c:pt>
                <c:pt idx="962">
                  <c:v>80.94124054</c:v>
                </c:pt>
                <c:pt idx="963">
                  <c:v>78.76648858</c:v>
                </c:pt>
                <c:pt idx="964">
                  <c:v>78.65909414</c:v>
                </c:pt>
                <c:pt idx="965">
                  <c:v>73.92221673</c:v>
                </c:pt>
                <c:pt idx="966">
                  <c:v>74.98082007</c:v>
                </c:pt>
                <c:pt idx="967">
                  <c:v>73.11675114</c:v>
                </c:pt>
                <c:pt idx="968">
                  <c:v>72.37649768</c:v>
                </c:pt>
                <c:pt idx="969">
                  <c:v>72.82141644</c:v>
                </c:pt>
                <c:pt idx="970">
                  <c:v>72.19239084</c:v>
                </c:pt>
                <c:pt idx="971">
                  <c:v>71.01871889</c:v>
                </c:pt>
                <c:pt idx="972">
                  <c:v>68.64451908</c:v>
                </c:pt>
                <c:pt idx="973">
                  <c:v>74.25590763</c:v>
                </c:pt>
                <c:pt idx="974">
                  <c:v>75.40273096</c:v>
                </c:pt>
                <c:pt idx="975">
                  <c:v>78.99278504</c:v>
                </c:pt>
                <c:pt idx="976">
                  <c:v>78.43663842</c:v>
                </c:pt>
                <c:pt idx="977">
                  <c:v>81.65081197</c:v>
                </c:pt>
                <c:pt idx="978">
                  <c:v>83.26940267</c:v>
                </c:pt>
                <c:pt idx="979">
                  <c:v>80.26235115</c:v>
                </c:pt>
                <c:pt idx="980">
                  <c:v>82.04587425</c:v>
                </c:pt>
                <c:pt idx="981">
                  <c:v>82.43326237</c:v>
                </c:pt>
                <c:pt idx="982">
                  <c:v>86.31098429</c:v>
                </c:pt>
                <c:pt idx="983">
                  <c:v>86.19975643</c:v>
                </c:pt>
                <c:pt idx="984">
                  <c:v>86.84795647</c:v>
                </c:pt>
                <c:pt idx="985">
                  <c:v>84.23595991</c:v>
                </c:pt>
                <c:pt idx="986">
                  <c:v>85.09512272</c:v>
                </c:pt>
                <c:pt idx="987">
                  <c:v>85.77784554</c:v>
                </c:pt>
                <c:pt idx="988">
                  <c:v>84.28965713</c:v>
                </c:pt>
                <c:pt idx="989">
                  <c:v>84.10171687</c:v>
                </c:pt>
                <c:pt idx="990">
                  <c:v>85.47100325</c:v>
                </c:pt>
                <c:pt idx="991">
                  <c:v>85.7088073</c:v>
                </c:pt>
                <c:pt idx="992">
                  <c:v>87.13178358</c:v>
                </c:pt>
                <c:pt idx="993">
                  <c:v>86.12687745</c:v>
                </c:pt>
                <c:pt idx="994">
                  <c:v>90.0966528</c:v>
                </c:pt>
                <c:pt idx="995">
                  <c:v>89.40625581</c:v>
                </c:pt>
                <c:pt idx="996">
                  <c:v>88.34765247</c:v>
                </c:pt>
                <c:pt idx="997">
                  <c:v>88.24025803</c:v>
                </c:pt>
                <c:pt idx="998">
                  <c:v>91.63853842</c:v>
                </c:pt>
                <c:pt idx="999">
                  <c:v>91.51580297</c:v>
                </c:pt>
                <c:pt idx="1000">
                  <c:v>94.00122333</c:v>
                </c:pt>
                <c:pt idx="1001">
                  <c:v>97.23074521</c:v>
                </c:pt>
                <c:pt idx="1002">
                  <c:v>96.80116747</c:v>
                </c:pt>
                <c:pt idx="1003">
                  <c:v>97.75237638</c:v>
                </c:pt>
                <c:pt idx="1004">
                  <c:v>97.24608623</c:v>
                </c:pt>
                <c:pt idx="1005">
                  <c:v>99.02577591</c:v>
                </c:pt>
                <c:pt idx="1006">
                  <c:v>98.06689283</c:v>
                </c:pt>
                <c:pt idx="1007">
                  <c:v>99.78904455</c:v>
                </c:pt>
                <c:pt idx="1008">
                  <c:v>101.5955828</c:v>
                </c:pt>
                <c:pt idx="1009">
                  <c:v>87.76464992</c:v>
                </c:pt>
                <c:pt idx="1010">
                  <c:v>87.4654818</c:v>
                </c:pt>
                <c:pt idx="1011">
                  <c:v>90.4303437</c:v>
                </c:pt>
                <c:pt idx="1012">
                  <c:v>92.9196048</c:v>
                </c:pt>
                <c:pt idx="1013">
                  <c:v>92.67029316</c:v>
                </c:pt>
                <c:pt idx="1014">
                  <c:v>89.69392366</c:v>
                </c:pt>
                <c:pt idx="1015">
                  <c:v>89.88186393</c:v>
                </c:pt>
                <c:pt idx="1016">
                  <c:v>87.57287623</c:v>
                </c:pt>
                <c:pt idx="1017">
                  <c:v>88.5049107</c:v>
                </c:pt>
                <c:pt idx="1018">
                  <c:v>89.52899127</c:v>
                </c:pt>
                <c:pt idx="1019">
                  <c:v>91.40073436</c:v>
                </c:pt>
                <c:pt idx="1020">
                  <c:v>90.13884242</c:v>
                </c:pt>
                <c:pt idx="1021">
                  <c:v>87.83752158</c:v>
                </c:pt>
                <c:pt idx="1022">
                  <c:v>90.135009</c:v>
                </c:pt>
                <c:pt idx="1023">
                  <c:v>84.23595991</c:v>
                </c:pt>
                <c:pt idx="1024">
                  <c:v>82.70941531</c:v>
                </c:pt>
                <c:pt idx="1025">
                  <c:v>84.35869537</c:v>
                </c:pt>
                <c:pt idx="1026">
                  <c:v>87.00138128</c:v>
                </c:pt>
                <c:pt idx="1027">
                  <c:v>86.62933418</c:v>
                </c:pt>
                <c:pt idx="1028">
                  <c:v>84.70006043</c:v>
                </c:pt>
                <c:pt idx="1029">
                  <c:v>85.20635058</c:v>
                </c:pt>
                <c:pt idx="1030">
                  <c:v>81.08315043</c:v>
                </c:pt>
                <c:pt idx="1031">
                  <c:v>82.4639444</c:v>
                </c:pt>
                <c:pt idx="1032">
                  <c:v>82.11107906</c:v>
                </c:pt>
                <c:pt idx="1033">
                  <c:v>82.69024087</c:v>
                </c:pt>
                <c:pt idx="1034">
                  <c:v>85.03758476</c:v>
                </c:pt>
                <c:pt idx="1035">
                  <c:v>86.53344733</c:v>
                </c:pt>
                <c:pt idx="1036">
                  <c:v>86.30331013</c:v>
                </c:pt>
                <c:pt idx="1037">
                  <c:v>84.64252979</c:v>
                </c:pt>
                <c:pt idx="1038">
                  <c:v>88.0561512</c:v>
                </c:pt>
                <c:pt idx="1039">
                  <c:v>87.23918533</c:v>
                </c:pt>
                <c:pt idx="1040">
                  <c:v>88.90380641</c:v>
                </c:pt>
                <c:pt idx="1041">
                  <c:v>90.34213102</c:v>
                </c:pt>
                <c:pt idx="1042">
                  <c:v>94.77599957</c:v>
                </c:pt>
                <c:pt idx="1043">
                  <c:v>94.3042322</c:v>
                </c:pt>
                <c:pt idx="1044">
                  <c:v>94.0472537</c:v>
                </c:pt>
                <c:pt idx="1045">
                  <c:v>93.13056025</c:v>
                </c:pt>
                <c:pt idx="1046">
                  <c:v>93.88999547</c:v>
                </c:pt>
                <c:pt idx="1047">
                  <c:v>93.39137949</c:v>
                </c:pt>
                <c:pt idx="1048">
                  <c:v>94.58422588</c:v>
                </c:pt>
                <c:pt idx="1049">
                  <c:v>92.2905792</c:v>
                </c:pt>
                <c:pt idx="1050">
                  <c:v>92.52454252</c:v>
                </c:pt>
                <c:pt idx="1051">
                  <c:v>85.61291314</c:v>
                </c:pt>
                <c:pt idx="1052">
                  <c:v>87.71862687</c:v>
                </c:pt>
                <c:pt idx="1053">
                  <c:v>93.03467341</c:v>
                </c:pt>
                <c:pt idx="1054">
                  <c:v>92.86974101</c:v>
                </c:pt>
                <c:pt idx="1055">
                  <c:v>92.38646605</c:v>
                </c:pt>
                <c:pt idx="1056">
                  <c:v>93.85163927</c:v>
                </c:pt>
                <c:pt idx="1057">
                  <c:v>93.2532957</c:v>
                </c:pt>
                <c:pt idx="1058">
                  <c:v>89.3794072</c:v>
                </c:pt>
                <c:pt idx="1059">
                  <c:v>88.76572262</c:v>
                </c:pt>
                <c:pt idx="1060">
                  <c:v>91.17827133</c:v>
                </c:pt>
                <c:pt idx="1061">
                  <c:v>92.07194959</c:v>
                </c:pt>
                <c:pt idx="1062">
                  <c:v>93.79026788</c:v>
                </c:pt>
                <c:pt idx="1063">
                  <c:v>93.87082103</c:v>
                </c:pt>
                <c:pt idx="1064">
                  <c:v>95.07900843</c:v>
                </c:pt>
                <c:pt idx="1065">
                  <c:v>98.55783465</c:v>
                </c:pt>
                <c:pt idx="1066">
                  <c:v>98.91454073</c:v>
                </c:pt>
                <c:pt idx="1067">
                  <c:v>99.6279529</c:v>
                </c:pt>
                <c:pt idx="1068">
                  <c:v>100.4794415</c:v>
                </c:pt>
                <c:pt idx="1069">
                  <c:v>98.55400122</c:v>
                </c:pt>
                <c:pt idx="1070">
                  <c:v>97.23074521</c:v>
                </c:pt>
                <c:pt idx="1071">
                  <c:v>98.02853663</c:v>
                </c:pt>
                <c:pt idx="1072">
                  <c:v>97.68333814</c:v>
                </c:pt>
                <c:pt idx="1073">
                  <c:v>114.9432335</c:v>
                </c:pt>
                <c:pt idx="1074">
                  <c:v>125.8553202</c:v>
                </c:pt>
                <c:pt idx="1075">
                  <c:v>125.6942286</c:v>
                </c:pt>
                <c:pt idx="1076">
                  <c:v>121.2872013</c:v>
                </c:pt>
                <c:pt idx="1077">
                  <c:v>120.8231008</c:v>
                </c:pt>
                <c:pt idx="1078">
                  <c:v>120.7885853</c:v>
                </c:pt>
                <c:pt idx="1079">
                  <c:v>120.17106</c:v>
                </c:pt>
                <c:pt idx="1080">
                  <c:v>121.7666429</c:v>
                </c:pt>
                <c:pt idx="1081">
                  <c:v>121.670756</c:v>
                </c:pt>
                <c:pt idx="1082">
                  <c:v>125.2608174</c:v>
                </c:pt>
                <c:pt idx="1083">
                  <c:v>128.697454</c:v>
                </c:pt>
                <c:pt idx="1084">
                  <c:v>129.3111386</c:v>
                </c:pt>
                <c:pt idx="1085">
                  <c:v>132.3603797</c:v>
                </c:pt>
                <c:pt idx="1086">
                  <c:v>134.2167818</c:v>
                </c:pt>
                <c:pt idx="1087">
                  <c:v>132.7516086</c:v>
                </c:pt>
                <c:pt idx="1088">
                  <c:v>133.9943261</c:v>
                </c:pt>
                <c:pt idx="1089">
                  <c:v>135.0759373</c:v>
                </c:pt>
                <c:pt idx="1090">
                  <c:v>134.239797</c:v>
                </c:pt>
                <c:pt idx="1091">
                  <c:v>137.8950559</c:v>
                </c:pt>
                <c:pt idx="1092">
                  <c:v>135.0951191</c:v>
                </c:pt>
                <c:pt idx="1093">
                  <c:v>136.0961991</c:v>
                </c:pt>
                <c:pt idx="1094">
                  <c:v>127.7385709</c:v>
                </c:pt>
                <c:pt idx="1095">
                  <c:v>129.004289</c:v>
                </c:pt>
                <c:pt idx="1096">
                  <c:v>126.1583218</c:v>
                </c:pt>
                <c:pt idx="1097">
                  <c:v>127.0673557</c:v>
                </c:pt>
                <c:pt idx="1098">
                  <c:v>126.5495506</c:v>
                </c:pt>
                <c:pt idx="1099">
                  <c:v>128.4404682</c:v>
                </c:pt>
                <c:pt idx="1100">
                  <c:v>128.9505918</c:v>
                </c:pt>
                <c:pt idx="1101">
                  <c:v>127.7347375</c:v>
                </c:pt>
                <c:pt idx="1102">
                  <c:v>126.7144757</c:v>
                </c:pt>
                <c:pt idx="1103">
                  <c:v>128.831697</c:v>
                </c:pt>
                <c:pt idx="1104">
                  <c:v>130.2278247</c:v>
                </c:pt>
                <c:pt idx="1105">
                  <c:v>133.7987043</c:v>
                </c:pt>
                <c:pt idx="1106">
                  <c:v>135.2792259</c:v>
                </c:pt>
                <c:pt idx="1107">
                  <c:v>137.95642</c:v>
                </c:pt>
                <c:pt idx="1108">
                  <c:v>137.4616447</c:v>
                </c:pt>
                <c:pt idx="1109">
                  <c:v>146.325563</c:v>
                </c:pt>
                <c:pt idx="1110">
                  <c:v>145.3628319</c:v>
                </c:pt>
                <c:pt idx="1111">
                  <c:v>150.793947</c:v>
                </c:pt>
                <c:pt idx="1112">
                  <c:v>154.9708444</c:v>
                </c:pt>
                <c:pt idx="1113">
                  <c:v>155.5653472</c:v>
                </c:pt>
                <c:pt idx="1114">
                  <c:v>160.7931884</c:v>
                </c:pt>
                <c:pt idx="1115">
                  <c:v>163.1060168</c:v>
                </c:pt>
                <c:pt idx="1116">
                  <c:v>165.2884356</c:v>
                </c:pt>
                <c:pt idx="1117">
                  <c:v>165.0736321</c:v>
                </c:pt>
                <c:pt idx="1118">
                  <c:v>159.0595291</c:v>
                </c:pt>
                <c:pt idx="1119">
                  <c:v>160.4518233</c:v>
                </c:pt>
                <c:pt idx="1120">
                  <c:v>165.0276164</c:v>
                </c:pt>
                <c:pt idx="1121">
                  <c:v>169.9179113</c:v>
                </c:pt>
                <c:pt idx="1122">
                  <c:v>173.1896228</c:v>
                </c:pt>
                <c:pt idx="1123">
                  <c:v>179.9094712</c:v>
                </c:pt>
                <c:pt idx="1124">
                  <c:v>188.7618892</c:v>
                </c:pt>
                <c:pt idx="1125">
                  <c:v>184.6195073</c:v>
                </c:pt>
                <c:pt idx="1126">
                  <c:v>183.3959716</c:v>
                </c:pt>
                <c:pt idx="1127">
                  <c:v>201.3117484</c:v>
                </c:pt>
                <c:pt idx="1128">
                  <c:v>206.3209527</c:v>
                </c:pt>
                <c:pt idx="1129">
                  <c:v>198.8723438</c:v>
                </c:pt>
                <c:pt idx="1130">
                  <c:v>196.9507442</c:v>
                </c:pt>
                <c:pt idx="1131">
                  <c:v>195.8039209</c:v>
                </c:pt>
                <c:pt idx="1132">
                  <c:v>209.880332</c:v>
                </c:pt>
                <c:pt idx="1133">
                  <c:v>218.4565825</c:v>
                </c:pt>
                <c:pt idx="1134">
                  <c:v>219.4691628</c:v>
                </c:pt>
                <c:pt idx="1135">
                  <c:v>216.6385293</c:v>
                </c:pt>
                <c:pt idx="1136">
                  <c:v>214.0303661</c:v>
                </c:pt>
                <c:pt idx="1137">
                  <c:v>217.4363207</c:v>
                </c:pt>
                <c:pt idx="1138">
                  <c:v>222.8405872</c:v>
                </c:pt>
                <c:pt idx="1139">
                  <c:v>245.7847501</c:v>
                </c:pt>
                <c:pt idx="1140">
                  <c:v>249.5282217</c:v>
                </c:pt>
                <c:pt idx="1141">
                  <c:v>299.1715192</c:v>
                </c:pt>
                <c:pt idx="1142">
                  <c:v>340.2347329</c:v>
                </c:pt>
                <c:pt idx="1143">
                  <c:v>281.7965626</c:v>
                </c:pt>
                <c:pt idx="1144">
                  <c:v>287.2660413</c:v>
                </c:pt>
                <c:pt idx="1145">
                  <c:v>286.9246616</c:v>
                </c:pt>
                <c:pt idx="1146">
                  <c:v>295.8269287</c:v>
                </c:pt>
                <c:pt idx="1147">
                  <c:v>297.0159637</c:v>
                </c:pt>
                <c:pt idx="1148">
                  <c:v>294.2965434</c:v>
                </c:pt>
                <c:pt idx="1149">
                  <c:v>308.3768026</c:v>
                </c:pt>
                <c:pt idx="1150">
                  <c:v>306.8540841</c:v>
                </c:pt>
                <c:pt idx="1151">
                  <c:v>329.2420784</c:v>
                </c:pt>
                <c:pt idx="1152">
                  <c:v>351.8793917</c:v>
                </c:pt>
                <c:pt idx="1153">
                  <c:v>344.9716177</c:v>
                </c:pt>
                <c:pt idx="1154">
                  <c:v>345.5814542</c:v>
                </c:pt>
                <c:pt idx="1155">
                  <c:v>319.802839</c:v>
                </c:pt>
                <c:pt idx="1156">
                  <c:v>306.8080537</c:v>
                </c:pt>
                <c:pt idx="1157">
                  <c:v>298.7112448</c:v>
                </c:pt>
                <c:pt idx="1158">
                  <c:v>260.4326489</c:v>
                </c:pt>
                <c:pt idx="1159">
                  <c:v>256.2097358</c:v>
                </c:pt>
                <c:pt idx="1160">
                  <c:v>285.2178509</c:v>
                </c:pt>
                <c:pt idx="1161">
                  <c:v>285.9427779</c:v>
                </c:pt>
                <c:pt idx="1162">
                  <c:v>287.473134</c:v>
                </c:pt>
                <c:pt idx="1163">
                  <c:v>277.8996662</c:v>
                </c:pt>
                <c:pt idx="1164">
                  <c:v>269.8220244</c:v>
                </c:pt>
                <c:pt idx="1165">
                  <c:v>233.2003608</c:v>
                </c:pt>
                <c:pt idx="1166">
                  <c:v>247.5183948</c:v>
                </c:pt>
                <c:pt idx="1167">
                  <c:v>243.2609662</c:v>
                </c:pt>
                <c:pt idx="1168">
                  <c:v>215.0007641</c:v>
                </c:pt>
                <c:pt idx="1169">
                  <c:v>209.6578617</c:v>
                </c:pt>
                <c:pt idx="1170">
                  <c:v>170.7080359</c:v>
                </c:pt>
                <c:pt idx="1171">
                  <c:v>165.0046012</c:v>
                </c:pt>
                <c:pt idx="1172">
                  <c:v>138.547104</c:v>
                </c:pt>
                <c:pt idx="1173">
                  <c:v>164.0227029</c:v>
                </c:pt>
                <c:pt idx="1174">
                  <c:v>163.980506</c:v>
                </c:pt>
                <c:pt idx="1175">
                  <c:v>166.5733354</c:v>
                </c:pt>
                <c:pt idx="1176">
                  <c:v>193.694381</c:v>
                </c:pt>
                <c:pt idx="1177">
                  <c:v>206.8310762</c:v>
                </c:pt>
                <c:pt idx="1178">
                  <c:v>202.5774811</c:v>
                </c:pt>
                <c:pt idx="1179">
                  <c:v>197.2844424</c:v>
                </c:pt>
                <c:pt idx="1180">
                  <c:v>192.5935881</c:v>
                </c:pt>
                <c:pt idx="1181">
                  <c:v>200.9818983</c:v>
                </c:pt>
                <c:pt idx="1182">
                  <c:v>184.7038865</c:v>
                </c:pt>
                <c:pt idx="1183">
                  <c:v>174.313431</c:v>
                </c:pt>
                <c:pt idx="1184">
                  <c:v>184.1093837</c:v>
                </c:pt>
                <c:pt idx="1185">
                  <c:v>198.0055214</c:v>
                </c:pt>
                <c:pt idx="1186">
                  <c:v>209.2091022</c:v>
                </c:pt>
                <c:pt idx="1187">
                  <c:v>210.5093503</c:v>
                </c:pt>
                <c:pt idx="1188">
                  <c:v>219.7759977</c:v>
                </c:pt>
                <c:pt idx="1189">
                  <c:v>249.6739796</c:v>
                </c:pt>
                <c:pt idx="1190">
                  <c:v>272.2805962</c:v>
                </c:pt>
                <c:pt idx="1191">
                  <c:v>279.9286602</c:v>
                </c:pt>
                <c:pt idx="1192">
                  <c:v>285.8277166</c:v>
                </c:pt>
                <c:pt idx="1193">
                  <c:v>289.1569442</c:v>
                </c:pt>
                <c:pt idx="1194">
                  <c:v>286.2687947</c:v>
                </c:pt>
                <c:pt idx="1195">
                  <c:v>263.3936627</c:v>
                </c:pt>
                <c:pt idx="1196">
                  <c:v>280.8031494</c:v>
                </c:pt>
                <c:pt idx="1197">
                  <c:v>270.6466791</c:v>
                </c:pt>
                <c:pt idx="1198">
                  <c:v>278.1336222</c:v>
                </c:pt>
                <c:pt idx="1199">
                  <c:v>306.3631423</c:v>
                </c:pt>
                <c:pt idx="1200">
                  <c:v>294.9984699</c:v>
                </c:pt>
                <c:pt idx="1201">
                  <c:v>307.0382056</c:v>
                </c:pt>
                <c:pt idx="1202">
                  <c:v>299.8926129</c:v>
                </c:pt>
                <c:pt idx="1203">
                  <c:v>268.9935656</c:v>
                </c:pt>
                <c:pt idx="1204">
                  <c:v>291.9568956</c:v>
                </c:pt>
                <c:pt idx="1205">
                  <c:v>294.6494234</c:v>
                </c:pt>
                <c:pt idx="1206">
                  <c:v>300.161099</c:v>
                </c:pt>
                <c:pt idx="1207">
                  <c:v>299.1868529</c:v>
                </c:pt>
                <c:pt idx="1208">
                  <c:v>314.2911927</c:v>
                </c:pt>
                <c:pt idx="1209">
                  <c:v>311.1728914</c:v>
                </c:pt>
                <c:pt idx="1210">
                  <c:v>310.451827</c:v>
                </c:pt>
                <c:pt idx="1211">
                  <c:v>303.3752652</c:v>
                </c:pt>
                <c:pt idx="1212">
                  <c:v>308.1198168</c:v>
                </c:pt>
                <c:pt idx="1213">
                  <c:v>306.5242339</c:v>
                </c:pt>
                <c:pt idx="1214">
                  <c:v>312.0704104</c:v>
                </c:pt>
                <c:pt idx="1215">
                  <c:v>309.9148548</c:v>
                </c:pt>
                <c:pt idx="1216">
                  <c:v>312.8106711</c:v>
                </c:pt>
                <c:pt idx="1217">
                  <c:v>317.4286612</c:v>
                </c:pt>
                <c:pt idx="1218">
                  <c:v>313.3169759</c:v>
                </c:pt>
                <c:pt idx="1219">
                  <c:v>314.0802373</c:v>
                </c:pt>
                <c:pt idx="1220">
                  <c:v>314.6018757</c:v>
                </c:pt>
                <c:pt idx="1221">
                  <c:v>309.071033</c:v>
                </c:pt>
                <c:pt idx="1222">
                  <c:v>320.2669469</c:v>
                </c:pt>
                <c:pt idx="1223">
                  <c:v>344.4691463</c:v>
                </c:pt>
                <c:pt idx="1224">
                  <c:v>338.1251785</c:v>
                </c:pt>
                <c:pt idx="1225">
                  <c:v>338.6621506</c:v>
                </c:pt>
                <c:pt idx="1226">
                  <c:v>331.5357543</c:v>
                </c:pt>
                <c:pt idx="1227">
                  <c:v>339.6977607</c:v>
                </c:pt>
                <c:pt idx="1228">
                  <c:v>364.3448716</c:v>
                </c:pt>
                <c:pt idx="1229">
                  <c:v>360.7970218</c:v>
                </c:pt>
                <c:pt idx="1230">
                  <c:v>393.1612277</c:v>
                </c:pt>
                <c:pt idx="1231">
                  <c:v>373.135911</c:v>
                </c:pt>
                <c:pt idx="1232">
                  <c:v>358.7296643</c:v>
                </c:pt>
                <c:pt idx="1233">
                  <c:v>380.0628813</c:v>
                </c:pt>
                <c:pt idx="1234">
                  <c:v>376.6991237</c:v>
                </c:pt>
                <c:pt idx="1235">
                  <c:v>380.404261</c:v>
                </c:pt>
                <c:pt idx="1236">
                  <c:v>385.0721149</c:v>
                </c:pt>
                <c:pt idx="1237">
                  <c:v>383.8984136</c:v>
                </c:pt>
                <c:pt idx="1238">
                  <c:v>381.3746444</c:v>
                </c:pt>
                <c:pt idx="1239">
                  <c:v>384.2359599</c:v>
                </c:pt>
                <c:pt idx="1240">
                  <c:v>368.5371173</c:v>
                </c:pt>
                <c:pt idx="1241">
                  <c:v>378.1758119</c:v>
                </c:pt>
                <c:pt idx="1242">
                  <c:v>368.111373</c:v>
                </c:pt>
                <c:pt idx="1243">
                  <c:v>387.1394431</c:v>
                </c:pt>
                <c:pt idx="1244">
                  <c:v>414.1646238</c:v>
                </c:pt>
                <c:pt idx="1245">
                  <c:v>429.4376928</c:v>
                </c:pt>
                <c:pt idx="1246">
                  <c:v>463.5854364</c:v>
                </c:pt>
                <c:pt idx="1247">
                  <c:v>526.0739572</c:v>
                </c:pt>
                <c:pt idx="1248">
                  <c:v>533.0852629</c:v>
                </c:pt>
                <c:pt idx="1249">
                  <c:v>523.8876757</c:v>
                </c:pt>
                <c:pt idx="1250">
                  <c:v>534.7805733</c:v>
                </c:pt>
                <c:pt idx="1251">
                  <c:v>592.4554823</c:v>
                </c:pt>
                <c:pt idx="1252">
                  <c:v>574.2021738</c:v>
                </c:pt>
                <c:pt idx="1253">
                  <c:v>581.7735108</c:v>
                </c:pt>
                <c:pt idx="1254">
                  <c:v>592.9771208</c:v>
                </c:pt>
                <c:pt idx="1255">
                  <c:v>575.5753009</c:v>
                </c:pt>
                <c:pt idx="1256">
                  <c:v>575.652028</c:v>
                </c:pt>
                <c:pt idx="1257">
                  <c:v>630.1779682</c:v>
                </c:pt>
                <c:pt idx="1258">
                  <c:v>601.5495378</c:v>
                </c:pt>
                <c:pt idx="1259">
                  <c:v>610.7433209</c:v>
                </c:pt>
                <c:pt idx="1260">
                  <c:v>580.3429116</c:v>
                </c:pt>
                <c:pt idx="1261">
                  <c:v>543.4949149</c:v>
                </c:pt>
                <c:pt idx="1262">
                  <c:v>590.5185783</c:v>
                </c:pt>
                <c:pt idx="1263">
                  <c:v>566.3125162</c:v>
                </c:pt>
                <c:pt idx="1264">
                  <c:v>574.988465</c:v>
                </c:pt>
                <c:pt idx="1265">
                  <c:v>570.5315666</c:v>
                </c:pt>
                <c:pt idx="1266">
                  <c:v>548.7726345</c:v>
                </c:pt>
                <c:pt idx="1267">
                  <c:v>569.5765462</c:v>
                </c:pt>
                <c:pt idx="1268">
                  <c:v>570.343641</c:v>
                </c:pt>
                <c:pt idx="1269">
                  <c:v>569.5842131</c:v>
                </c:pt>
                <c:pt idx="1270">
                  <c:v>571.3331915</c:v>
                </c:pt>
                <c:pt idx="1271">
                  <c:v>557.1915975</c:v>
                </c:pt>
                <c:pt idx="1272">
                  <c:v>544.0970846</c:v>
                </c:pt>
                <c:pt idx="1273">
                  <c:v>527.1517057</c:v>
                </c:pt>
                <c:pt idx="1274">
                  <c:v>596.3332116</c:v>
                </c:pt>
                <c:pt idx="1275">
                  <c:v>621.7398089</c:v>
                </c:pt>
                <c:pt idx="1276">
                  <c:v>633.1351487</c:v>
                </c:pt>
                <c:pt idx="1277">
                  <c:v>704.0656329</c:v>
                </c:pt>
                <c:pt idx="1278">
                  <c:v>723.799463</c:v>
                </c:pt>
                <c:pt idx="1279">
                  <c:v>720.5162366</c:v>
                </c:pt>
                <c:pt idx="1280">
                  <c:v>767.8083568</c:v>
                </c:pt>
                <c:pt idx="1281">
                  <c:v>786.2764542</c:v>
                </c:pt>
                <c:pt idx="1282">
                  <c:v>772.5529084</c:v>
                </c:pt>
                <c:pt idx="1283">
                  <c:v>776.0585905</c:v>
                </c:pt>
                <c:pt idx="1284">
                  <c:v>825.8553129</c:v>
                </c:pt>
                <c:pt idx="1285">
                  <c:v>858.6797932</c:v>
                </c:pt>
                <c:pt idx="1286">
                  <c:v>848.9567048</c:v>
                </c:pt>
                <c:pt idx="1287">
                  <c:v>955.6612414</c:v>
                </c:pt>
                <c:pt idx="1288">
                  <c:v>911.0347856</c:v>
                </c:pt>
                <c:pt idx="1289">
                  <c:v>857.9510327</c:v>
                </c:pt>
                <c:pt idx="1290">
                  <c:v>780.5308226</c:v>
                </c:pt>
                <c:pt idx="1291">
                  <c:v>802.2399495</c:v>
                </c:pt>
                <c:pt idx="1292">
                  <c:v>633.2655436</c:v>
                </c:pt>
                <c:pt idx="1293">
                  <c:v>702.4393827</c:v>
                </c:pt>
                <c:pt idx="1294">
                  <c:v>712.1432747</c:v>
                </c:pt>
                <c:pt idx="1295">
                  <c:v>714.7898014</c:v>
                </c:pt>
                <c:pt idx="1296">
                  <c:v>804.733022</c:v>
                </c:pt>
                <c:pt idx="1297">
                  <c:v>862.5345219</c:v>
                </c:pt>
                <c:pt idx="1298">
                  <c:v>847.1923927</c:v>
                </c:pt>
                <c:pt idx="1299">
                  <c:v>812.0397064</c:v>
                </c:pt>
                <c:pt idx="1300">
                  <c:v>847.940291</c:v>
                </c:pt>
                <c:pt idx="1301">
                  <c:v>861.8249578</c:v>
                </c:pt>
                <c:pt idx="1302">
                  <c:v>813.5739544</c:v>
                </c:pt>
                <c:pt idx="1303">
                  <c:v>729.4415043</c:v>
                </c:pt>
                <c:pt idx="1304">
                  <c:v>743.6905513</c:v>
                </c:pt>
                <c:pt idx="1305">
                  <c:v>781.1828561</c:v>
                </c:pt>
                <c:pt idx="1306">
                  <c:v>807.7631253</c:v>
                </c:pt>
                <c:pt idx="1307">
                  <c:v>803.6782741</c:v>
                </c:pt>
                <c:pt idx="1308">
                  <c:v>822.7408743</c:v>
                </c:pt>
                <c:pt idx="1309">
                  <c:v>859.4660843</c:v>
                </c:pt>
                <c:pt idx="1310">
                  <c:v>796.0455437</c:v>
                </c:pt>
                <c:pt idx="1311">
                  <c:v>816.3546802</c:v>
                </c:pt>
                <c:pt idx="1312">
                  <c:v>793.9168514</c:v>
                </c:pt>
                <c:pt idx="1313">
                  <c:v>815.6259197</c:v>
                </c:pt>
                <c:pt idx="1314">
                  <c:v>816.8149839</c:v>
                </c:pt>
                <c:pt idx="1315">
                  <c:v>832.3105086</c:v>
                </c:pt>
                <c:pt idx="1316">
                  <c:v>848.2279443</c:v>
                </c:pt>
                <c:pt idx="1317">
                  <c:v>856.5702387</c:v>
                </c:pt>
                <c:pt idx="1318">
                  <c:v>884.6655011</c:v>
                </c:pt>
                <c:pt idx="1319">
                  <c:v>860.8468783</c:v>
                </c:pt>
                <c:pt idx="1320">
                  <c:v>843.1842684</c:v>
                </c:pt>
                <c:pt idx="1321">
                  <c:v>826.2311642</c:v>
                </c:pt>
                <c:pt idx="1322">
                  <c:v>809.1822536</c:v>
                </c:pt>
                <c:pt idx="1323">
                  <c:v>810.5247133</c:v>
                </c:pt>
                <c:pt idx="1324">
                  <c:v>816.5656649</c:v>
                </c:pt>
                <c:pt idx="1325">
                  <c:v>806.6699846</c:v>
                </c:pt>
                <c:pt idx="1326">
                  <c:v>805.9987547</c:v>
                </c:pt>
                <c:pt idx="1327">
                  <c:v>814.4369141</c:v>
                </c:pt>
                <c:pt idx="1328">
                  <c:v>778.6513907</c:v>
                </c:pt>
                <c:pt idx="1329">
                  <c:v>787.8758412</c:v>
                </c:pt>
                <c:pt idx="1330">
                  <c:v>744.1699928</c:v>
                </c:pt>
                <c:pt idx="1331">
                  <c:v>768.084539</c:v>
                </c:pt>
                <c:pt idx="1332">
                  <c:v>812.9410588</c:v>
                </c:pt>
                <c:pt idx="1333">
                  <c:v>807.3412144</c:v>
                </c:pt>
                <c:pt idx="1334">
                  <c:v>840.1541652</c:v>
                </c:pt>
                <c:pt idx="1335">
                  <c:v>824.5435791</c:v>
                </c:pt>
                <c:pt idx="1336">
                  <c:v>807.8781866</c:v>
                </c:pt>
                <c:pt idx="1337">
                  <c:v>786.9744888</c:v>
                </c:pt>
                <c:pt idx="1338">
                  <c:v>799.9578031</c:v>
                </c:pt>
                <c:pt idx="1339">
                  <c:v>789.6594082</c:v>
                </c:pt>
                <c:pt idx="1340">
                  <c:v>783.4074718</c:v>
                </c:pt>
                <c:pt idx="1341">
                  <c:v>782.6211807</c:v>
                </c:pt>
                <c:pt idx="1342">
                  <c:v>846.9046809</c:v>
                </c:pt>
                <c:pt idx="1343">
                  <c:v>933.2617468</c:v>
                </c:pt>
                <c:pt idx="1344">
                  <c:v>957.4830841</c:v>
                </c:pt>
                <c:pt idx="1345">
                  <c:v>938.9574561</c:v>
                </c:pt>
                <c:pt idx="1346">
                  <c:v>1000.786218</c:v>
                </c:pt>
                <c:pt idx="1347">
                  <c:v>1065.088973</c:v>
                </c:pt>
                <c:pt idx="1348">
                  <c:v>1100.797769</c:v>
                </c:pt>
                <c:pt idx="1349">
                  <c:v>1123.350718</c:v>
                </c:pt>
                <c:pt idx="1350">
                  <c:v>1088.524019</c:v>
                </c:pt>
                <c:pt idx="1351">
                  <c:v>1121.432952</c:v>
                </c:pt>
                <c:pt idx="1352">
                  <c:v>1090.863755</c:v>
                </c:pt>
                <c:pt idx="1353">
                  <c:v>1137.964087</c:v>
                </c:pt>
                <c:pt idx="1354">
                  <c:v>1148.818592</c:v>
                </c:pt>
                <c:pt idx="1355">
                  <c:v>1230.745622</c:v>
                </c:pt>
                <c:pt idx="1356">
                  <c:v>1246.317874</c:v>
                </c:pt>
                <c:pt idx="1357">
                  <c:v>1159.251244</c:v>
                </c:pt>
                <c:pt idx="1358">
                  <c:v>1202.573633</c:v>
                </c:pt>
                <c:pt idx="1359">
                  <c:v>1169.818154</c:v>
                </c:pt>
                <c:pt idx="1360">
                  <c:v>1227.044348</c:v>
                </c:pt>
                <c:pt idx="1361">
                  <c:v>1214.425414</c:v>
                </c:pt>
                <c:pt idx="1362">
                  <c:v>1194.327262</c:v>
                </c:pt>
                <c:pt idx="1363">
                  <c:v>1257.862864</c:v>
                </c:pt>
                <c:pt idx="1364">
                  <c:v>1332.847473</c:v>
                </c:pt>
                <c:pt idx="1365">
                  <c:v>1246.279481</c:v>
                </c:pt>
                <c:pt idx="1366">
                  <c:v>1228.022427</c:v>
                </c:pt>
                <c:pt idx="1367">
                  <c:v>1238.838539</c:v>
                </c:pt>
                <c:pt idx="1368">
                  <c:v>1269.120142</c:v>
                </c:pt>
                <c:pt idx="1369">
                  <c:v>1272.80222</c:v>
                </c:pt>
                <c:pt idx="1370">
                  <c:v>1277.213059</c:v>
                </c:pt>
                <c:pt idx="1371">
                  <c:v>1332.425621</c:v>
                </c:pt>
                <c:pt idx="1372">
                  <c:v>1353.310006</c:v>
                </c:pt>
                <c:pt idx="1373">
                  <c:v>1399.52824</c:v>
                </c:pt>
                <c:pt idx="1374">
                  <c:v>1409.769046</c:v>
                </c:pt>
                <c:pt idx="1375">
                  <c:v>1449.792816</c:v>
                </c:pt>
                <c:pt idx="1376">
                  <c:v>1564.973846</c:v>
                </c:pt>
                <c:pt idx="1377">
                  <c:v>1687.672604</c:v>
                </c:pt>
                <c:pt idx="1378">
                  <c:v>1555.672727</c:v>
                </c:pt>
                <c:pt idx="1379">
                  <c:v>1629.027282</c:v>
                </c:pt>
                <c:pt idx="1380">
                  <c:v>1638.558524</c:v>
                </c:pt>
                <c:pt idx="1381">
                  <c:v>1620.512396</c:v>
                </c:pt>
                <c:pt idx="1382">
                  <c:v>1584.38163</c:v>
                </c:pt>
                <c:pt idx="1383">
                  <c:v>1619.649378</c:v>
                </c:pt>
                <c:pt idx="1384">
                  <c:v>1630.964245</c:v>
                </c:pt>
                <c:pt idx="1385">
                  <c:v>1620.493199</c:v>
                </c:pt>
                <c:pt idx="1386">
                  <c:v>1623.65756</c:v>
                </c:pt>
                <c:pt idx="1387">
                  <c:v>1689.168401</c:v>
                </c:pt>
                <c:pt idx="1388">
                  <c:v>1693.56016</c:v>
                </c:pt>
                <c:pt idx="1389">
                  <c:v>1657.256744</c:v>
                </c:pt>
                <c:pt idx="1390">
                  <c:v>1602.15936</c:v>
                </c:pt>
                <c:pt idx="1391">
                  <c:v>1521.805028</c:v>
                </c:pt>
                <c:pt idx="1392">
                  <c:v>1610.559185</c:v>
                </c:pt>
                <c:pt idx="1393">
                  <c:v>1673.807075</c:v>
                </c:pt>
                <c:pt idx="1394">
                  <c:v>1639.095554</c:v>
                </c:pt>
                <c:pt idx="1395">
                  <c:v>1630.08203</c:v>
                </c:pt>
                <c:pt idx="1396">
                  <c:v>1634.377808</c:v>
                </c:pt>
                <c:pt idx="1397">
                  <c:v>1655.837616</c:v>
                </c:pt>
                <c:pt idx="1398">
                  <c:v>1629.065675</c:v>
                </c:pt>
                <c:pt idx="1399">
                  <c:v>1543.456566</c:v>
                </c:pt>
                <c:pt idx="1400">
                  <c:v>1556.574021</c:v>
                </c:pt>
                <c:pt idx="1401">
                  <c:v>1565.1273</c:v>
                </c:pt>
                <c:pt idx="1402">
                  <c:v>1526.963707</c:v>
                </c:pt>
                <c:pt idx="1403">
                  <c:v>1530.665099</c:v>
                </c:pt>
                <c:pt idx="1404">
                  <c:v>1510.01072</c:v>
                </c:pt>
                <c:pt idx="1405">
                  <c:v>1498.350669</c:v>
                </c:pt>
                <c:pt idx="1406">
                  <c:v>1370.243913</c:v>
                </c:pt>
                <c:pt idx="1407">
                  <c:v>1340.211747</c:v>
                </c:pt>
                <c:pt idx="1408">
                  <c:v>1423.020875</c:v>
                </c:pt>
                <c:pt idx="1409">
                  <c:v>1308.338366</c:v>
                </c:pt>
                <c:pt idx="1410">
                  <c:v>1295.451034</c:v>
                </c:pt>
                <c:pt idx="1411">
                  <c:v>1377.78072</c:v>
                </c:pt>
                <c:pt idx="1412">
                  <c:v>1316.4314</c:v>
                </c:pt>
                <c:pt idx="1413">
                  <c:v>1252.684872</c:v>
                </c:pt>
                <c:pt idx="1414">
                  <c:v>1191.7766</c:v>
                </c:pt>
                <c:pt idx="1415">
                  <c:v>1146.728292</c:v>
                </c:pt>
                <c:pt idx="1416">
                  <c:v>1079.702342</c:v>
                </c:pt>
                <c:pt idx="1417">
                  <c:v>1291.768955</c:v>
                </c:pt>
                <c:pt idx="1418">
                  <c:v>1281.182849</c:v>
                </c:pt>
                <c:pt idx="1419">
                  <c:v>1341.669151</c:v>
                </c:pt>
                <c:pt idx="1420">
                  <c:v>1330.411873</c:v>
                </c:pt>
                <c:pt idx="1421">
                  <c:v>1357.663372</c:v>
                </c:pt>
                <c:pt idx="1422">
                  <c:v>1298.09756</c:v>
                </c:pt>
                <c:pt idx="1423">
                  <c:v>1345.907456</c:v>
                </c:pt>
                <c:pt idx="1424">
                  <c:v>1252.608086</c:v>
                </c:pt>
                <c:pt idx="1425">
                  <c:v>1255.887509</c:v>
                </c:pt>
                <c:pt idx="1426">
                  <c:v>1284.90332</c:v>
                </c:pt>
                <c:pt idx="1427">
                  <c:v>1269.867982</c:v>
                </c:pt>
                <c:pt idx="1428">
                  <c:v>1208.710508</c:v>
                </c:pt>
                <c:pt idx="1429">
                  <c:v>1228.118292</c:v>
                </c:pt>
                <c:pt idx="1430">
                  <c:v>1186.541136</c:v>
                </c:pt>
                <c:pt idx="1431">
                  <c:v>1172.311227</c:v>
                </c:pt>
                <c:pt idx="1432">
                  <c:v>1218.97051</c:v>
                </c:pt>
                <c:pt idx="1433">
                  <c:v>1280.93353</c:v>
                </c:pt>
                <c:pt idx="1434">
                  <c:v>1269.081749</c:v>
                </c:pt>
                <c:pt idx="1435">
                  <c:v>1325.272274</c:v>
                </c:pt>
                <c:pt idx="1436">
                  <c:v>1326.365415</c:v>
                </c:pt>
                <c:pt idx="1437">
                  <c:v>1286.763497</c:v>
                </c:pt>
                <c:pt idx="1438">
                  <c:v>1311.368469</c:v>
                </c:pt>
                <c:pt idx="1439">
                  <c:v>1298.366076</c:v>
                </c:pt>
                <c:pt idx="1440">
                  <c:v>1346.233444</c:v>
                </c:pt>
                <c:pt idx="1441">
                  <c:v>1461.951505</c:v>
                </c:pt>
                <c:pt idx="1442">
                  <c:v>1404.24587</c:v>
                </c:pt>
                <c:pt idx="1443">
                  <c:v>1416.941472</c:v>
                </c:pt>
                <c:pt idx="1444">
                  <c:v>1418.725098</c:v>
                </c:pt>
                <c:pt idx="1445">
                  <c:v>1370.493232</c:v>
                </c:pt>
                <c:pt idx="1446">
                  <c:v>1378.854665</c:v>
                </c:pt>
                <c:pt idx="1447">
                  <c:v>1427.048137</c:v>
                </c:pt>
                <c:pt idx="1448">
                  <c:v>1380.197124</c:v>
                </c:pt>
                <c:pt idx="1449">
                  <c:v>1398.818676</c:v>
                </c:pt>
                <c:pt idx="1450">
                  <c:v>1415.694995</c:v>
                </c:pt>
                <c:pt idx="1451">
                  <c:v>1351.526497</c:v>
                </c:pt>
                <c:pt idx="1452">
                  <c:v>1331.696861</c:v>
                </c:pt>
                <c:pt idx="1453">
                  <c:v>1298.327683</c:v>
                </c:pt>
                <c:pt idx="1454">
                  <c:v>1360.540021</c:v>
                </c:pt>
                <c:pt idx="1455">
                  <c:v>1313.478082</c:v>
                </c:pt>
                <c:pt idx="1456">
                  <c:v>1291.807231</c:v>
                </c:pt>
                <c:pt idx="1457">
                  <c:v>1286.706025</c:v>
                </c:pt>
                <c:pt idx="1458">
                  <c:v>1272.514508</c:v>
                </c:pt>
                <c:pt idx="1459">
                  <c:v>1289.448416</c:v>
                </c:pt>
                <c:pt idx="1460">
                  <c:v>1206.351576</c:v>
                </c:pt>
                <c:pt idx="1461">
                  <c:v>1183.645291</c:v>
                </c:pt>
                <c:pt idx="1462">
                  <c:v>1131.271102</c:v>
                </c:pt>
                <c:pt idx="1463">
                  <c:v>1096.367734</c:v>
                </c:pt>
                <c:pt idx="1464">
                  <c:v>1130.98339</c:v>
                </c:pt>
                <c:pt idx="1465">
                  <c:v>1106.22508</c:v>
                </c:pt>
                <c:pt idx="1466">
                  <c:v>1108.219515</c:v>
                </c:pt>
                <c:pt idx="1467">
                  <c:v>1080.584556</c:v>
                </c:pt>
                <c:pt idx="1468">
                  <c:v>1125.306877</c:v>
                </c:pt>
                <c:pt idx="1469">
                  <c:v>1113.99201</c:v>
                </c:pt>
                <c:pt idx="1470">
                  <c:v>1163.010108</c:v>
                </c:pt>
                <c:pt idx="1471">
                  <c:v>1159.654017</c:v>
                </c:pt>
                <c:pt idx="1472">
                  <c:v>1187.346565</c:v>
                </c:pt>
                <c:pt idx="1473">
                  <c:v>1209.822728</c:v>
                </c:pt>
                <c:pt idx="1474">
                  <c:v>1199.025695</c:v>
                </c:pt>
                <c:pt idx="1475">
                  <c:v>1196.494347</c:v>
                </c:pt>
                <c:pt idx="1476">
                  <c:v>1160.478643</c:v>
                </c:pt>
                <c:pt idx="1477">
                  <c:v>1098.573212</c:v>
                </c:pt>
                <c:pt idx="1478">
                  <c:v>1148.837788</c:v>
                </c:pt>
                <c:pt idx="1479">
                  <c:v>1160.497839</c:v>
                </c:pt>
                <c:pt idx="1480">
                  <c:v>1157.544521</c:v>
                </c:pt>
                <c:pt idx="1481">
                  <c:v>1148.320071</c:v>
                </c:pt>
                <c:pt idx="1482">
                  <c:v>1170.067473</c:v>
                </c:pt>
                <c:pt idx="1483">
                  <c:v>1169.626425</c:v>
                </c:pt>
                <c:pt idx="1484">
                  <c:v>1184.584977</c:v>
                </c:pt>
                <c:pt idx="1485">
                  <c:v>1149.432291</c:v>
                </c:pt>
                <c:pt idx="1486">
                  <c:v>1159.999201</c:v>
                </c:pt>
                <c:pt idx="1487">
                  <c:v>1182.494561</c:v>
                </c:pt>
                <c:pt idx="1488">
                  <c:v>1195.362814</c:v>
                </c:pt>
                <c:pt idx="1489">
                  <c:v>1190.606791</c:v>
                </c:pt>
                <c:pt idx="1490">
                  <c:v>1196.129967</c:v>
                </c:pt>
                <c:pt idx="1491">
                  <c:v>1259.147734</c:v>
                </c:pt>
                <c:pt idx="1492">
                  <c:v>1303.735797</c:v>
                </c:pt>
                <c:pt idx="1493">
                  <c:v>1288.489533</c:v>
                </c:pt>
                <c:pt idx="1494">
                  <c:v>1320.803846</c:v>
                </c:pt>
                <c:pt idx="1495">
                  <c:v>1305.538502</c:v>
                </c:pt>
                <c:pt idx="1496">
                  <c:v>1303.505675</c:v>
                </c:pt>
                <c:pt idx="1497">
                  <c:v>1300.091995</c:v>
                </c:pt>
                <c:pt idx="1498">
                  <c:v>1301.971485</c:v>
                </c:pt>
                <c:pt idx="1499">
                  <c:v>1264.920229</c:v>
                </c:pt>
                <c:pt idx="1500">
                  <c:v>1236.287995</c:v>
                </c:pt>
                <c:pt idx="1501">
                  <c:v>1251.936915</c:v>
                </c:pt>
                <c:pt idx="1502">
                  <c:v>1259.876495</c:v>
                </c:pt>
                <c:pt idx="1503">
                  <c:v>1315.012272</c:v>
                </c:pt>
                <c:pt idx="1504">
                  <c:v>1282.103339</c:v>
                </c:pt>
                <c:pt idx="1505">
                  <c:v>1253.030056</c:v>
                </c:pt>
                <c:pt idx="1506">
                  <c:v>1247.69861</c:v>
                </c:pt>
                <c:pt idx="1507">
                  <c:v>1235.463252</c:v>
                </c:pt>
                <c:pt idx="1508">
                  <c:v>1239.298785</c:v>
                </c:pt>
                <c:pt idx="1509">
                  <c:v>1266.684541</c:v>
                </c:pt>
                <c:pt idx="1510">
                  <c:v>1256.692938</c:v>
                </c:pt>
                <c:pt idx="1511">
                  <c:v>1245.128869</c:v>
                </c:pt>
                <c:pt idx="1512">
                  <c:v>1233.852394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백테스트2!$X$1</c:f>
              <c:strCache>
                <c:ptCount val="1"/>
                <c:pt idx="0">
                  <c:v>Tesla_Model</c:v>
                </c:pt>
              </c:strCache>
            </c:strRef>
          </c:tx>
          <c:spPr>
            <a:ln cap="rnd" cmpd="sng">
              <a:solidFill>
                <a:srgbClr val="ea4335"/>
              </a:solidFill>
            </a:ln>
          </c:spPr>
          <c:marker>
            <c:symbol val="none"/>
            <c:size val="7"/>
          </c:marker>
          <c:cat>
            <c:numRef>
              <c:f>백테스트2!$A$2:$A$1514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백테스트2!$X$2:$X$1514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99.47794792</c:v>
                </c:pt>
                <c:pt idx="360">
                  <c:v>99.83715505</c:v>
                </c:pt>
                <c:pt idx="361">
                  <c:v>102.1792228</c:v>
                </c:pt>
                <c:pt idx="362">
                  <c:v>105.1439217</c:v>
                </c:pt>
                <c:pt idx="363">
                  <c:v>105.24451</c:v>
                </c:pt>
                <c:pt idx="364">
                  <c:v>102.8210197</c:v>
                </c:pt>
                <c:pt idx="365">
                  <c:v>102.3468546</c:v>
                </c:pt>
                <c:pt idx="366">
                  <c:v>103.9273898</c:v>
                </c:pt>
                <c:pt idx="367">
                  <c:v>108.7168912</c:v>
                </c:pt>
                <c:pt idx="368">
                  <c:v>108.6019424</c:v>
                </c:pt>
                <c:pt idx="369">
                  <c:v>109.6843689</c:v>
                </c:pt>
                <c:pt idx="370">
                  <c:v>110.7715915</c:v>
                </c:pt>
                <c:pt idx="371">
                  <c:v>110.0962682</c:v>
                </c:pt>
                <c:pt idx="372">
                  <c:v>110.0292154</c:v>
                </c:pt>
                <c:pt idx="373">
                  <c:v>109.9621627</c:v>
                </c:pt>
                <c:pt idx="374">
                  <c:v>113.8703958</c:v>
                </c:pt>
                <c:pt idx="375">
                  <c:v>112.8310786</c:v>
                </c:pt>
                <c:pt idx="376">
                  <c:v>114.1625594</c:v>
                </c:pt>
                <c:pt idx="377">
                  <c:v>116.7488854</c:v>
                </c:pt>
                <c:pt idx="378">
                  <c:v>117.2134677</c:v>
                </c:pt>
                <c:pt idx="379">
                  <c:v>119.2202718</c:v>
                </c:pt>
                <c:pt idx="380">
                  <c:v>121.9454993</c:v>
                </c:pt>
                <c:pt idx="381">
                  <c:v>121.8784466</c:v>
                </c:pt>
                <c:pt idx="382">
                  <c:v>120.9396992</c:v>
                </c:pt>
                <c:pt idx="383">
                  <c:v>121.1504403</c:v>
                </c:pt>
                <c:pt idx="384">
                  <c:v>120.0392743</c:v>
                </c:pt>
                <c:pt idx="385">
                  <c:v>120.6619146</c:v>
                </c:pt>
                <c:pt idx="386">
                  <c:v>119.3735338</c:v>
                </c:pt>
                <c:pt idx="387">
                  <c:v>120.479913</c:v>
                </c:pt>
                <c:pt idx="388">
                  <c:v>120.3745379</c:v>
                </c:pt>
                <c:pt idx="389">
                  <c:v>123.4589817</c:v>
                </c:pt>
                <c:pt idx="390">
                  <c:v>123.3200802</c:v>
                </c:pt>
                <c:pt idx="391">
                  <c:v>125.5232556</c:v>
                </c:pt>
                <c:pt idx="392">
                  <c:v>128.9333802</c:v>
                </c:pt>
                <c:pt idx="393">
                  <c:v>128.9477499</c:v>
                </c:pt>
                <c:pt idx="394">
                  <c:v>134.393409</c:v>
                </c:pt>
                <c:pt idx="395">
                  <c:v>134.5754105</c:v>
                </c:pt>
                <c:pt idx="396">
                  <c:v>133.9910926</c:v>
                </c:pt>
                <c:pt idx="397">
                  <c:v>128.8136445</c:v>
                </c:pt>
                <c:pt idx="398">
                  <c:v>130.3845967</c:v>
                </c:pt>
                <c:pt idx="399">
                  <c:v>132.8559831</c:v>
                </c:pt>
                <c:pt idx="400">
                  <c:v>130.9976542</c:v>
                </c:pt>
                <c:pt idx="401">
                  <c:v>122.6064528</c:v>
                </c:pt>
                <c:pt idx="402">
                  <c:v>123.0901917</c:v>
                </c:pt>
                <c:pt idx="403">
                  <c:v>117.9318911</c:v>
                </c:pt>
                <c:pt idx="404">
                  <c:v>119.7327501</c:v>
                </c:pt>
                <c:pt idx="405">
                  <c:v>119.7471199</c:v>
                </c:pt>
                <c:pt idx="406">
                  <c:v>119.9674347</c:v>
                </c:pt>
                <c:pt idx="407">
                  <c:v>120.4894867</c:v>
                </c:pt>
                <c:pt idx="408">
                  <c:v>120.3170681</c:v>
                </c:pt>
                <c:pt idx="409">
                  <c:v>119.0622137</c:v>
                </c:pt>
                <c:pt idx="410">
                  <c:v>118.2384243</c:v>
                </c:pt>
                <c:pt idx="411">
                  <c:v>117.2948901</c:v>
                </c:pt>
                <c:pt idx="412">
                  <c:v>116.7153591</c:v>
                </c:pt>
                <c:pt idx="413">
                  <c:v>117.9031607</c:v>
                </c:pt>
                <c:pt idx="414">
                  <c:v>123.5691345</c:v>
                </c:pt>
                <c:pt idx="415">
                  <c:v>122.4819211</c:v>
                </c:pt>
                <c:pt idx="416">
                  <c:v>125.5088859</c:v>
                </c:pt>
                <c:pt idx="417">
                  <c:v>125.2454619</c:v>
                </c:pt>
                <c:pt idx="418">
                  <c:v>125.44662</c:v>
                </c:pt>
                <c:pt idx="419">
                  <c:v>120.0632269</c:v>
                </c:pt>
                <c:pt idx="420">
                  <c:v>122.1370746</c:v>
                </c:pt>
                <c:pt idx="421">
                  <c:v>122.0269218</c:v>
                </c:pt>
                <c:pt idx="422">
                  <c:v>126.0405209</c:v>
                </c:pt>
                <c:pt idx="423">
                  <c:v>129.4219059</c:v>
                </c:pt>
                <c:pt idx="424">
                  <c:v>132.8847226</c:v>
                </c:pt>
                <c:pt idx="425">
                  <c:v>132.8511962</c:v>
                </c:pt>
                <c:pt idx="426">
                  <c:v>133.1098242</c:v>
                </c:pt>
                <c:pt idx="427">
                  <c:v>133.2918258</c:v>
                </c:pt>
                <c:pt idx="428">
                  <c:v>142.9761947</c:v>
                </c:pt>
                <c:pt idx="429">
                  <c:v>145.4571639</c:v>
                </c:pt>
                <c:pt idx="430">
                  <c:v>141.2902936</c:v>
                </c:pt>
                <c:pt idx="431">
                  <c:v>143.0624132</c:v>
                </c:pt>
                <c:pt idx="432">
                  <c:v>144.9015764</c:v>
                </c:pt>
                <c:pt idx="433">
                  <c:v>149.6192382</c:v>
                </c:pt>
                <c:pt idx="434">
                  <c:v>147.8567016</c:v>
                </c:pt>
                <c:pt idx="435">
                  <c:v>142.171562</c:v>
                </c:pt>
                <c:pt idx="436">
                  <c:v>145.6008431</c:v>
                </c:pt>
                <c:pt idx="437">
                  <c:v>144.3747283</c:v>
                </c:pt>
                <c:pt idx="438">
                  <c:v>143.8047801</c:v>
                </c:pt>
                <c:pt idx="439">
                  <c:v>146.3288494</c:v>
                </c:pt>
                <c:pt idx="440">
                  <c:v>144.8872066</c:v>
                </c:pt>
                <c:pt idx="441">
                  <c:v>146.3671627</c:v>
                </c:pt>
                <c:pt idx="442">
                  <c:v>147.5310117</c:v>
                </c:pt>
                <c:pt idx="443">
                  <c:v>150.2897655</c:v>
                </c:pt>
                <c:pt idx="444">
                  <c:v>148.5559683</c:v>
                </c:pt>
                <c:pt idx="445">
                  <c:v>147.8183883</c:v>
                </c:pt>
                <c:pt idx="446">
                  <c:v>150.423871</c:v>
                </c:pt>
                <c:pt idx="447">
                  <c:v>154.6194808</c:v>
                </c:pt>
                <c:pt idx="448">
                  <c:v>152.7324124</c:v>
                </c:pt>
                <c:pt idx="449">
                  <c:v>148.9630716</c:v>
                </c:pt>
                <c:pt idx="450">
                  <c:v>141.5106084</c:v>
                </c:pt>
                <c:pt idx="451">
                  <c:v>147.6842737</c:v>
                </c:pt>
                <c:pt idx="452">
                  <c:v>147.1286953</c:v>
                </c:pt>
                <c:pt idx="453">
                  <c:v>153.8675219</c:v>
                </c:pt>
                <c:pt idx="454">
                  <c:v>155.764164</c:v>
                </c:pt>
                <c:pt idx="455">
                  <c:v>154.7487994</c:v>
                </c:pt>
                <c:pt idx="456">
                  <c:v>155.5677927</c:v>
                </c:pt>
                <c:pt idx="457">
                  <c:v>151.2907696</c:v>
                </c:pt>
                <c:pt idx="458">
                  <c:v>151.8319874</c:v>
                </c:pt>
                <c:pt idx="459">
                  <c:v>146.6114301</c:v>
                </c:pt>
                <c:pt idx="460">
                  <c:v>149.9401321</c:v>
                </c:pt>
                <c:pt idx="461">
                  <c:v>148.8720754</c:v>
                </c:pt>
                <c:pt idx="462">
                  <c:v>148.6421777</c:v>
                </c:pt>
                <c:pt idx="463">
                  <c:v>145.5337904</c:v>
                </c:pt>
                <c:pt idx="464">
                  <c:v>148.5799118</c:v>
                </c:pt>
                <c:pt idx="465">
                  <c:v>151.7457781</c:v>
                </c:pt>
                <c:pt idx="466">
                  <c:v>155.7258508</c:v>
                </c:pt>
                <c:pt idx="467">
                  <c:v>160.4961865</c:v>
                </c:pt>
                <c:pt idx="468">
                  <c:v>163.3267983</c:v>
                </c:pt>
                <c:pt idx="469">
                  <c:v>163.0202559</c:v>
                </c:pt>
                <c:pt idx="470">
                  <c:v>162.7712107</c:v>
                </c:pt>
                <c:pt idx="471">
                  <c:v>166.3489579</c:v>
                </c:pt>
                <c:pt idx="472">
                  <c:v>168.997559</c:v>
                </c:pt>
                <c:pt idx="473">
                  <c:v>172.2544214</c:v>
                </c:pt>
                <c:pt idx="474">
                  <c:v>177.2115547</c:v>
                </c:pt>
                <c:pt idx="475">
                  <c:v>171.1384594</c:v>
                </c:pt>
                <c:pt idx="476">
                  <c:v>171.9478973</c:v>
                </c:pt>
                <c:pt idx="477">
                  <c:v>180.061314</c:v>
                </c:pt>
                <c:pt idx="478">
                  <c:v>182.3171724</c:v>
                </c:pt>
                <c:pt idx="479">
                  <c:v>179.7691504</c:v>
                </c:pt>
                <c:pt idx="480">
                  <c:v>177.882082</c:v>
                </c:pt>
                <c:pt idx="481">
                  <c:v>177.1157625</c:v>
                </c:pt>
                <c:pt idx="482">
                  <c:v>178.2843984</c:v>
                </c:pt>
                <c:pt idx="483">
                  <c:v>180.2768328</c:v>
                </c:pt>
                <c:pt idx="484">
                  <c:v>183.2511237</c:v>
                </c:pt>
                <c:pt idx="485">
                  <c:v>183.6534401</c:v>
                </c:pt>
                <c:pt idx="486">
                  <c:v>180.798894</c:v>
                </c:pt>
                <c:pt idx="487">
                  <c:v>173.5571628</c:v>
                </c:pt>
                <c:pt idx="488">
                  <c:v>177.8054556</c:v>
                </c:pt>
                <c:pt idx="489">
                  <c:v>172.7812695</c:v>
                </c:pt>
                <c:pt idx="490">
                  <c:v>173.1931596</c:v>
                </c:pt>
                <c:pt idx="491">
                  <c:v>168.8874061</c:v>
                </c:pt>
                <c:pt idx="492">
                  <c:v>156.6598021</c:v>
                </c:pt>
                <c:pt idx="493">
                  <c:v>147.9141714</c:v>
                </c:pt>
                <c:pt idx="494">
                  <c:v>150.0167677</c:v>
                </c:pt>
                <c:pt idx="495">
                  <c:v>151.3721921</c:v>
                </c:pt>
                <c:pt idx="496">
                  <c:v>156.722068</c:v>
                </c:pt>
                <c:pt idx="497">
                  <c:v>157.8236511</c:v>
                </c:pt>
                <c:pt idx="498">
                  <c:v>154.8972654</c:v>
                </c:pt>
                <c:pt idx="499">
                  <c:v>156.9902789</c:v>
                </c:pt>
                <c:pt idx="500">
                  <c:v>153.0581023</c:v>
                </c:pt>
                <c:pt idx="501">
                  <c:v>157.2106028</c:v>
                </c:pt>
                <c:pt idx="502">
                  <c:v>155.7833298</c:v>
                </c:pt>
                <c:pt idx="503">
                  <c:v>158.0152356</c:v>
                </c:pt>
                <c:pt idx="504">
                  <c:v>157.2872293</c:v>
                </c:pt>
                <c:pt idx="505">
                  <c:v>164.0499994</c:v>
                </c:pt>
                <c:pt idx="506">
                  <c:v>162.6514659</c:v>
                </c:pt>
                <c:pt idx="507">
                  <c:v>164.6870003</c:v>
                </c:pt>
                <c:pt idx="508">
                  <c:v>160.1896624</c:v>
                </c:pt>
                <c:pt idx="509">
                  <c:v>160.4818259</c:v>
                </c:pt>
                <c:pt idx="510">
                  <c:v>154.9260049</c:v>
                </c:pt>
                <c:pt idx="511">
                  <c:v>153.0581023</c:v>
                </c:pt>
                <c:pt idx="512">
                  <c:v>156.0850671</c:v>
                </c:pt>
                <c:pt idx="513">
                  <c:v>166.2388051</c:v>
                </c:pt>
                <c:pt idx="514">
                  <c:v>170.9421064</c:v>
                </c:pt>
                <c:pt idx="515">
                  <c:v>170.1087159</c:v>
                </c:pt>
                <c:pt idx="516">
                  <c:v>174.92217</c:v>
                </c:pt>
                <c:pt idx="517">
                  <c:v>174.1127504</c:v>
                </c:pt>
                <c:pt idx="518">
                  <c:v>170.218887</c:v>
                </c:pt>
                <c:pt idx="519">
                  <c:v>171.4018835</c:v>
                </c:pt>
                <c:pt idx="520">
                  <c:v>174.2420689</c:v>
                </c:pt>
                <c:pt idx="521">
                  <c:v>173.5380153</c:v>
                </c:pt>
                <c:pt idx="522">
                  <c:v>173.8157999</c:v>
                </c:pt>
                <c:pt idx="523">
                  <c:v>168.5521425</c:v>
                </c:pt>
                <c:pt idx="524">
                  <c:v>166.4160107</c:v>
                </c:pt>
                <c:pt idx="525">
                  <c:v>161.8180936</c:v>
                </c:pt>
                <c:pt idx="526">
                  <c:v>163.489625</c:v>
                </c:pt>
                <c:pt idx="527">
                  <c:v>168.9592457</c:v>
                </c:pt>
                <c:pt idx="528">
                  <c:v>169.0358722</c:v>
                </c:pt>
                <c:pt idx="529">
                  <c:v>166.6986005</c:v>
                </c:pt>
                <c:pt idx="530">
                  <c:v>165.5539172</c:v>
                </c:pt>
                <c:pt idx="531">
                  <c:v>166.3681237</c:v>
                </c:pt>
                <c:pt idx="532">
                  <c:v>169.155617</c:v>
                </c:pt>
                <c:pt idx="533">
                  <c:v>170.4583584</c:v>
                </c:pt>
                <c:pt idx="534">
                  <c:v>170.218887</c:v>
                </c:pt>
                <c:pt idx="535">
                  <c:v>167.4361805</c:v>
                </c:pt>
                <c:pt idx="536">
                  <c:v>165.0126902</c:v>
                </c:pt>
                <c:pt idx="537">
                  <c:v>167.9247153</c:v>
                </c:pt>
                <c:pt idx="538">
                  <c:v>164.4714815</c:v>
                </c:pt>
                <c:pt idx="539">
                  <c:v>174.1893768</c:v>
                </c:pt>
                <c:pt idx="540">
                  <c:v>173.7391735</c:v>
                </c:pt>
                <c:pt idx="541">
                  <c:v>175.4059179</c:v>
                </c:pt>
                <c:pt idx="542">
                  <c:v>180.8707336</c:v>
                </c:pt>
                <c:pt idx="543">
                  <c:v>181.9100509</c:v>
                </c:pt>
                <c:pt idx="544">
                  <c:v>184.395807</c:v>
                </c:pt>
                <c:pt idx="545">
                  <c:v>179.6541925</c:v>
                </c:pt>
                <c:pt idx="546">
                  <c:v>179.0842443</c:v>
                </c:pt>
                <c:pt idx="547">
                  <c:v>175.5256445</c:v>
                </c:pt>
                <c:pt idx="548">
                  <c:v>168.154613</c:v>
                </c:pt>
                <c:pt idx="549">
                  <c:v>165.2330142</c:v>
                </c:pt>
                <c:pt idx="550">
                  <c:v>165.3575459</c:v>
                </c:pt>
                <c:pt idx="551">
                  <c:v>163.3076325</c:v>
                </c:pt>
                <c:pt idx="552">
                  <c:v>162.6514659</c:v>
                </c:pt>
                <c:pt idx="553">
                  <c:v>163.3698984</c:v>
                </c:pt>
                <c:pt idx="554">
                  <c:v>163.5758434</c:v>
                </c:pt>
                <c:pt idx="555">
                  <c:v>166.7417006</c:v>
                </c:pt>
                <c:pt idx="556">
                  <c:v>170.0320894</c:v>
                </c:pt>
                <c:pt idx="557">
                  <c:v>170.1853606</c:v>
                </c:pt>
                <c:pt idx="558">
                  <c:v>170.9277275</c:v>
                </c:pt>
                <c:pt idx="559">
                  <c:v>164.2511576</c:v>
                </c:pt>
                <c:pt idx="560">
                  <c:v>170.309874</c:v>
                </c:pt>
                <c:pt idx="561">
                  <c:v>169.8357181</c:v>
                </c:pt>
                <c:pt idx="562">
                  <c:v>170.3529924</c:v>
                </c:pt>
                <c:pt idx="563">
                  <c:v>170.3003003</c:v>
                </c:pt>
                <c:pt idx="564">
                  <c:v>167.9199284</c:v>
                </c:pt>
                <c:pt idx="565">
                  <c:v>170.3865188</c:v>
                </c:pt>
                <c:pt idx="566">
                  <c:v>172.2544214</c:v>
                </c:pt>
                <c:pt idx="567">
                  <c:v>168.4994504</c:v>
                </c:pt>
                <c:pt idx="568">
                  <c:v>165.285688</c:v>
                </c:pt>
                <c:pt idx="569">
                  <c:v>161.4157773</c:v>
                </c:pt>
                <c:pt idx="570">
                  <c:v>161.5690485</c:v>
                </c:pt>
                <c:pt idx="571">
                  <c:v>156.0611145</c:v>
                </c:pt>
                <c:pt idx="572">
                  <c:v>156.2191725</c:v>
                </c:pt>
                <c:pt idx="573">
                  <c:v>153.6807426</c:v>
                </c:pt>
                <c:pt idx="574">
                  <c:v>153.3023606</c:v>
                </c:pt>
                <c:pt idx="575">
                  <c:v>158.786342</c:v>
                </c:pt>
                <c:pt idx="576">
                  <c:v>153.7813217</c:v>
                </c:pt>
                <c:pt idx="577">
                  <c:v>143.3306241</c:v>
                </c:pt>
                <c:pt idx="578">
                  <c:v>143.3306241</c:v>
                </c:pt>
                <c:pt idx="579">
                  <c:v>143.3306241</c:v>
                </c:pt>
                <c:pt idx="580">
                  <c:v>143.3306241</c:v>
                </c:pt>
                <c:pt idx="581">
                  <c:v>143.3306241</c:v>
                </c:pt>
                <c:pt idx="582">
                  <c:v>143.3306241</c:v>
                </c:pt>
                <c:pt idx="583">
                  <c:v>143.3306241</c:v>
                </c:pt>
                <c:pt idx="584">
                  <c:v>143.3306241</c:v>
                </c:pt>
                <c:pt idx="585">
                  <c:v>143.3306241</c:v>
                </c:pt>
                <c:pt idx="586">
                  <c:v>143.3306241</c:v>
                </c:pt>
                <c:pt idx="587">
                  <c:v>143.3306241</c:v>
                </c:pt>
                <c:pt idx="588">
                  <c:v>143.3306241</c:v>
                </c:pt>
                <c:pt idx="589">
                  <c:v>143.3306241</c:v>
                </c:pt>
                <c:pt idx="590">
                  <c:v>143.3306241</c:v>
                </c:pt>
                <c:pt idx="591">
                  <c:v>143.3306241</c:v>
                </c:pt>
                <c:pt idx="592">
                  <c:v>143.3306241</c:v>
                </c:pt>
                <c:pt idx="593">
                  <c:v>143.3306241</c:v>
                </c:pt>
                <c:pt idx="594">
                  <c:v>143.3306241</c:v>
                </c:pt>
                <c:pt idx="595">
                  <c:v>143.3306241</c:v>
                </c:pt>
                <c:pt idx="596">
                  <c:v>143.3306241</c:v>
                </c:pt>
                <c:pt idx="597">
                  <c:v>143.3306241</c:v>
                </c:pt>
                <c:pt idx="598">
                  <c:v>143.3306241</c:v>
                </c:pt>
                <c:pt idx="599">
                  <c:v>143.3306241</c:v>
                </c:pt>
                <c:pt idx="600">
                  <c:v>143.3306241</c:v>
                </c:pt>
                <c:pt idx="601">
                  <c:v>143.3306241</c:v>
                </c:pt>
                <c:pt idx="602">
                  <c:v>143.3306241</c:v>
                </c:pt>
                <c:pt idx="603">
                  <c:v>143.3306241</c:v>
                </c:pt>
                <c:pt idx="604">
                  <c:v>143.3306241</c:v>
                </c:pt>
                <c:pt idx="605">
                  <c:v>143.3306241</c:v>
                </c:pt>
                <c:pt idx="606">
                  <c:v>143.3306241</c:v>
                </c:pt>
                <c:pt idx="607">
                  <c:v>143.3306241</c:v>
                </c:pt>
                <c:pt idx="608">
                  <c:v>143.3306241</c:v>
                </c:pt>
                <c:pt idx="609">
                  <c:v>143.3306241</c:v>
                </c:pt>
                <c:pt idx="610">
                  <c:v>143.3306241</c:v>
                </c:pt>
                <c:pt idx="611">
                  <c:v>143.3306241</c:v>
                </c:pt>
                <c:pt idx="612">
                  <c:v>143.3306241</c:v>
                </c:pt>
                <c:pt idx="613">
                  <c:v>143.3306241</c:v>
                </c:pt>
                <c:pt idx="614">
                  <c:v>143.3306241</c:v>
                </c:pt>
                <c:pt idx="615">
                  <c:v>143.3306241</c:v>
                </c:pt>
                <c:pt idx="616">
                  <c:v>143.3306241</c:v>
                </c:pt>
                <c:pt idx="617">
                  <c:v>143.3306241</c:v>
                </c:pt>
                <c:pt idx="618">
                  <c:v>143.3306241</c:v>
                </c:pt>
                <c:pt idx="619">
                  <c:v>143.3306241</c:v>
                </c:pt>
                <c:pt idx="620">
                  <c:v>143.3306241</c:v>
                </c:pt>
                <c:pt idx="621">
                  <c:v>143.3306241</c:v>
                </c:pt>
                <c:pt idx="622">
                  <c:v>143.3306241</c:v>
                </c:pt>
                <c:pt idx="623">
                  <c:v>143.3306241</c:v>
                </c:pt>
                <c:pt idx="624">
                  <c:v>143.3306241</c:v>
                </c:pt>
                <c:pt idx="625">
                  <c:v>143.3306241</c:v>
                </c:pt>
                <c:pt idx="626">
                  <c:v>143.3306241</c:v>
                </c:pt>
                <c:pt idx="627">
                  <c:v>143.3306241</c:v>
                </c:pt>
                <c:pt idx="628">
                  <c:v>143.3306241</c:v>
                </c:pt>
                <c:pt idx="629">
                  <c:v>143.3306241</c:v>
                </c:pt>
                <c:pt idx="630">
                  <c:v>143.9612401</c:v>
                </c:pt>
                <c:pt idx="631">
                  <c:v>144.4649206</c:v>
                </c:pt>
                <c:pt idx="632">
                  <c:v>141.6394267</c:v>
                </c:pt>
                <c:pt idx="633">
                  <c:v>138.261109</c:v>
                </c:pt>
                <c:pt idx="634">
                  <c:v>140.3945655</c:v>
                </c:pt>
                <c:pt idx="635">
                  <c:v>143.1299736</c:v>
                </c:pt>
                <c:pt idx="636">
                  <c:v>141.6107624</c:v>
                </c:pt>
                <c:pt idx="637">
                  <c:v>145.0873512</c:v>
                </c:pt>
                <c:pt idx="638">
                  <c:v>143.0153161</c:v>
                </c:pt>
                <c:pt idx="639">
                  <c:v>140.7631095</c:v>
                </c:pt>
                <c:pt idx="640">
                  <c:v>136.4142961</c:v>
                </c:pt>
                <c:pt idx="641">
                  <c:v>136.7582684</c:v>
                </c:pt>
                <c:pt idx="642">
                  <c:v>141.2749754</c:v>
                </c:pt>
                <c:pt idx="643">
                  <c:v>129.0843811</c:v>
                </c:pt>
                <c:pt idx="644">
                  <c:v>127.1147177</c:v>
                </c:pt>
                <c:pt idx="645">
                  <c:v>129.2891244</c:v>
                </c:pt>
                <c:pt idx="646">
                  <c:v>132.5364061</c:v>
                </c:pt>
                <c:pt idx="647">
                  <c:v>131.9835823</c:v>
                </c:pt>
                <c:pt idx="648">
                  <c:v>136.7992265</c:v>
                </c:pt>
                <c:pt idx="649">
                  <c:v>137.3806991</c:v>
                </c:pt>
                <c:pt idx="650">
                  <c:v>137.0858701</c:v>
                </c:pt>
                <c:pt idx="651">
                  <c:v>136.4839185</c:v>
                </c:pt>
                <c:pt idx="652">
                  <c:v>141.7540842</c:v>
                </c:pt>
                <c:pt idx="653">
                  <c:v>144.1619063</c:v>
                </c:pt>
                <c:pt idx="654">
                  <c:v>146.3608768</c:v>
                </c:pt>
                <c:pt idx="655">
                  <c:v>143.7278325</c:v>
                </c:pt>
                <c:pt idx="656">
                  <c:v>140.4805586</c:v>
                </c:pt>
                <c:pt idx="657">
                  <c:v>135.5134072</c:v>
                </c:pt>
                <c:pt idx="658">
                  <c:v>137.2291919</c:v>
                </c:pt>
                <c:pt idx="659">
                  <c:v>136.5043819</c:v>
                </c:pt>
                <c:pt idx="660">
                  <c:v>134.395497</c:v>
                </c:pt>
                <c:pt idx="661">
                  <c:v>136.0744164</c:v>
                </c:pt>
                <c:pt idx="662">
                  <c:v>134.7640411</c:v>
                </c:pt>
                <c:pt idx="663">
                  <c:v>133.973717</c:v>
                </c:pt>
                <c:pt idx="664">
                  <c:v>141.4838113</c:v>
                </c:pt>
                <c:pt idx="665">
                  <c:v>139.9809707</c:v>
                </c:pt>
                <c:pt idx="666">
                  <c:v>133.7525874</c:v>
                </c:pt>
                <c:pt idx="667">
                  <c:v>133.3308229</c:v>
                </c:pt>
                <c:pt idx="668">
                  <c:v>131.5904666</c:v>
                </c:pt>
                <c:pt idx="669">
                  <c:v>128.4005291</c:v>
                </c:pt>
                <c:pt idx="670">
                  <c:v>127.1679537</c:v>
                </c:pt>
                <c:pt idx="671">
                  <c:v>129.6167182</c:v>
                </c:pt>
                <c:pt idx="672">
                  <c:v>126.5741874</c:v>
                </c:pt>
                <c:pt idx="673">
                  <c:v>123.4784206</c:v>
                </c:pt>
                <c:pt idx="674">
                  <c:v>124.5594811</c:v>
                </c:pt>
                <c:pt idx="675">
                  <c:v>124.5594811</c:v>
                </c:pt>
                <c:pt idx="676">
                  <c:v>124.5594811</c:v>
                </c:pt>
                <c:pt idx="677">
                  <c:v>124.5594811</c:v>
                </c:pt>
                <c:pt idx="678">
                  <c:v>124.5594811</c:v>
                </c:pt>
                <c:pt idx="679">
                  <c:v>124.5594811</c:v>
                </c:pt>
                <c:pt idx="680">
                  <c:v>124.5594811</c:v>
                </c:pt>
                <c:pt idx="681">
                  <c:v>124.5594811</c:v>
                </c:pt>
                <c:pt idx="682">
                  <c:v>124.5594811</c:v>
                </c:pt>
                <c:pt idx="683">
                  <c:v>124.5594811</c:v>
                </c:pt>
                <c:pt idx="684">
                  <c:v>124.5594811</c:v>
                </c:pt>
                <c:pt idx="685">
                  <c:v>124.5594811</c:v>
                </c:pt>
                <c:pt idx="686">
                  <c:v>124.5594811</c:v>
                </c:pt>
                <c:pt idx="687">
                  <c:v>124.5594811</c:v>
                </c:pt>
                <c:pt idx="688">
                  <c:v>124.5594811</c:v>
                </c:pt>
                <c:pt idx="689">
                  <c:v>124.5594811</c:v>
                </c:pt>
                <c:pt idx="690">
                  <c:v>124.5594811</c:v>
                </c:pt>
                <c:pt idx="691">
                  <c:v>124.5594811</c:v>
                </c:pt>
                <c:pt idx="692">
                  <c:v>124.5594811</c:v>
                </c:pt>
                <c:pt idx="693">
                  <c:v>124.5594811</c:v>
                </c:pt>
                <c:pt idx="694">
                  <c:v>124.5594811</c:v>
                </c:pt>
                <c:pt idx="695">
                  <c:v>124.5594811</c:v>
                </c:pt>
                <c:pt idx="696">
                  <c:v>124.5594811</c:v>
                </c:pt>
                <c:pt idx="697">
                  <c:v>124.5594811</c:v>
                </c:pt>
                <c:pt idx="698">
                  <c:v>124.5594811</c:v>
                </c:pt>
                <c:pt idx="699">
                  <c:v>124.5594811</c:v>
                </c:pt>
                <c:pt idx="700">
                  <c:v>124.5594811</c:v>
                </c:pt>
                <c:pt idx="701">
                  <c:v>124.5594811</c:v>
                </c:pt>
                <c:pt idx="702">
                  <c:v>124.5594811</c:v>
                </c:pt>
                <c:pt idx="703">
                  <c:v>124.5594811</c:v>
                </c:pt>
                <c:pt idx="704">
                  <c:v>124.5594811</c:v>
                </c:pt>
                <c:pt idx="705">
                  <c:v>124.5594811</c:v>
                </c:pt>
                <c:pt idx="706">
                  <c:v>124.5594811</c:v>
                </c:pt>
                <c:pt idx="707">
                  <c:v>124.5594811</c:v>
                </c:pt>
                <c:pt idx="708">
                  <c:v>124.5594811</c:v>
                </c:pt>
                <c:pt idx="709">
                  <c:v>124.5594811</c:v>
                </c:pt>
                <c:pt idx="710">
                  <c:v>124.5594811</c:v>
                </c:pt>
                <c:pt idx="711">
                  <c:v>124.5594811</c:v>
                </c:pt>
                <c:pt idx="712">
                  <c:v>124.5594811</c:v>
                </c:pt>
                <c:pt idx="713">
                  <c:v>124.5594811</c:v>
                </c:pt>
                <c:pt idx="714">
                  <c:v>124.5594811</c:v>
                </c:pt>
                <c:pt idx="715">
                  <c:v>124.5594811</c:v>
                </c:pt>
                <c:pt idx="716">
                  <c:v>124.5594811</c:v>
                </c:pt>
                <c:pt idx="717">
                  <c:v>124.5594811</c:v>
                </c:pt>
                <c:pt idx="718">
                  <c:v>124.5594811</c:v>
                </c:pt>
                <c:pt idx="719">
                  <c:v>124.5594811</c:v>
                </c:pt>
                <c:pt idx="720">
                  <c:v>124.5594811</c:v>
                </c:pt>
                <c:pt idx="721">
                  <c:v>124.5594811</c:v>
                </c:pt>
                <c:pt idx="722">
                  <c:v>124.5594811</c:v>
                </c:pt>
                <c:pt idx="723">
                  <c:v>124.5594811</c:v>
                </c:pt>
                <c:pt idx="724">
                  <c:v>124.5594811</c:v>
                </c:pt>
                <c:pt idx="725">
                  <c:v>124.5594811</c:v>
                </c:pt>
                <c:pt idx="726">
                  <c:v>124.5594811</c:v>
                </c:pt>
                <c:pt idx="727">
                  <c:v>124.5594811</c:v>
                </c:pt>
                <c:pt idx="728">
                  <c:v>124.5594811</c:v>
                </c:pt>
                <c:pt idx="729">
                  <c:v>124.5594811</c:v>
                </c:pt>
                <c:pt idx="730">
                  <c:v>124.5594811</c:v>
                </c:pt>
                <c:pt idx="731">
                  <c:v>124.5594811</c:v>
                </c:pt>
                <c:pt idx="732">
                  <c:v>124.5594811</c:v>
                </c:pt>
                <c:pt idx="733">
                  <c:v>124.5594811</c:v>
                </c:pt>
                <c:pt idx="734">
                  <c:v>124.5594811</c:v>
                </c:pt>
                <c:pt idx="735">
                  <c:v>124.5594811</c:v>
                </c:pt>
                <c:pt idx="736">
                  <c:v>124.5594811</c:v>
                </c:pt>
                <c:pt idx="737">
                  <c:v>124.5594811</c:v>
                </c:pt>
                <c:pt idx="738">
                  <c:v>124.5594811</c:v>
                </c:pt>
                <c:pt idx="739">
                  <c:v>124.5594811</c:v>
                </c:pt>
                <c:pt idx="740">
                  <c:v>124.5594811</c:v>
                </c:pt>
                <c:pt idx="741">
                  <c:v>124.5594811</c:v>
                </c:pt>
                <c:pt idx="742">
                  <c:v>124.5594811</c:v>
                </c:pt>
                <c:pt idx="743">
                  <c:v>124.5594811</c:v>
                </c:pt>
                <c:pt idx="744">
                  <c:v>124.5594811</c:v>
                </c:pt>
                <c:pt idx="745">
                  <c:v>124.5594811</c:v>
                </c:pt>
                <c:pt idx="746">
                  <c:v>124.5594811</c:v>
                </c:pt>
                <c:pt idx="747">
                  <c:v>124.5594811</c:v>
                </c:pt>
                <c:pt idx="748">
                  <c:v>124.5594811</c:v>
                </c:pt>
                <c:pt idx="749">
                  <c:v>124.5594811</c:v>
                </c:pt>
                <c:pt idx="750">
                  <c:v>124.5594811</c:v>
                </c:pt>
                <c:pt idx="751">
                  <c:v>124.5594811</c:v>
                </c:pt>
                <c:pt idx="752">
                  <c:v>124.5594811</c:v>
                </c:pt>
                <c:pt idx="753">
                  <c:v>124.5594811</c:v>
                </c:pt>
                <c:pt idx="754">
                  <c:v>124.5594811</c:v>
                </c:pt>
                <c:pt idx="755">
                  <c:v>124.5594811</c:v>
                </c:pt>
                <c:pt idx="756">
                  <c:v>124.5594811</c:v>
                </c:pt>
                <c:pt idx="757">
                  <c:v>124.5594811</c:v>
                </c:pt>
                <c:pt idx="758">
                  <c:v>124.5594811</c:v>
                </c:pt>
                <c:pt idx="759">
                  <c:v>124.5594811</c:v>
                </c:pt>
                <c:pt idx="760">
                  <c:v>124.5594811</c:v>
                </c:pt>
                <c:pt idx="761">
                  <c:v>124.5594811</c:v>
                </c:pt>
                <c:pt idx="762">
                  <c:v>124.5594811</c:v>
                </c:pt>
                <c:pt idx="763">
                  <c:v>124.5594811</c:v>
                </c:pt>
                <c:pt idx="764">
                  <c:v>124.5594811</c:v>
                </c:pt>
                <c:pt idx="765">
                  <c:v>124.5594811</c:v>
                </c:pt>
                <c:pt idx="766">
                  <c:v>124.5594811</c:v>
                </c:pt>
                <c:pt idx="767">
                  <c:v>124.5594811</c:v>
                </c:pt>
                <c:pt idx="768">
                  <c:v>124.5594811</c:v>
                </c:pt>
                <c:pt idx="769">
                  <c:v>124.5594811</c:v>
                </c:pt>
                <c:pt idx="770">
                  <c:v>124.5594811</c:v>
                </c:pt>
                <c:pt idx="771">
                  <c:v>124.5594811</c:v>
                </c:pt>
                <c:pt idx="772">
                  <c:v>124.5594811</c:v>
                </c:pt>
                <c:pt idx="773">
                  <c:v>124.5594811</c:v>
                </c:pt>
                <c:pt idx="774">
                  <c:v>124.5594811</c:v>
                </c:pt>
                <c:pt idx="775">
                  <c:v>124.5594811</c:v>
                </c:pt>
                <c:pt idx="776">
                  <c:v>124.5594811</c:v>
                </c:pt>
                <c:pt idx="777">
                  <c:v>124.5594811</c:v>
                </c:pt>
                <c:pt idx="778">
                  <c:v>124.5594811</c:v>
                </c:pt>
                <c:pt idx="779">
                  <c:v>124.5594811</c:v>
                </c:pt>
                <c:pt idx="780">
                  <c:v>124.5594811</c:v>
                </c:pt>
                <c:pt idx="781">
                  <c:v>124.5594811</c:v>
                </c:pt>
                <c:pt idx="782">
                  <c:v>124.5594811</c:v>
                </c:pt>
                <c:pt idx="783">
                  <c:v>124.5594811</c:v>
                </c:pt>
                <c:pt idx="784">
                  <c:v>124.5594811</c:v>
                </c:pt>
                <c:pt idx="785">
                  <c:v>124.5594811</c:v>
                </c:pt>
                <c:pt idx="786">
                  <c:v>124.5594811</c:v>
                </c:pt>
                <c:pt idx="787">
                  <c:v>124.5594811</c:v>
                </c:pt>
                <c:pt idx="788">
                  <c:v>124.5594811</c:v>
                </c:pt>
                <c:pt idx="789">
                  <c:v>124.5594811</c:v>
                </c:pt>
                <c:pt idx="790">
                  <c:v>124.5594811</c:v>
                </c:pt>
                <c:pt idx="791">
                  <c:v>124.5594811</c:v>
                </c:pt>
                <c:pt idx="792">
                  <c:v>124.5594811</c:v>
                </c:pt>
                <c:pt idx="793">
                  <c:v>124.5594811</c:v>
                </c:pt>
                <c:pt idx="794">
                  <c:v>124.5594811</c:v>
                </c:pt>
                <c:pt idx="795">
                  <c:v>124.5594811</c:v>
                </c:pt>
                <c:pt idx="796">
                  <c:v>124.5594811</c:v>
                </c:pt>
                <c:pt idx="797">
                  <c:v>124.5594811</c:v>
                </c:pt>
                <c:pt idx="798">
                  <c:v>124.5594811</c:v>
                </c:pt>
                <c:pt idx="799">
                  <c:v>124.5594811</c:v>
                </c:pt>
                <c:pt idx="800">
                  <c:v>124.5594811</c:v>
                </c:pt>
                <c:pt idx="801">
                  <c:v>124.5594811</c:v>
                </c:pt>
                <c:pt idx="802">
                  <c:v>124.5594811</c:v>
                </c:pt>
                <c:pt idx="803">
                  <c:v>124.5594811</c:v>
                </c:pt>
                <c:pt idx="804">
                  <c:v>124.5594811</c:v>
                </c:pt>
                <c:pt idx="805">
                  <c:v>124.5594811</c:v>
                </c:pt>
                <c:pt idx="806">
                  <c:v>124.5594811</c:v>
                </c:pt>
                <c:pt idx="807">
                  <c:v>124.5594811</c:v>
                </c:pt>
                <c:pt idx="808">
                  <c:v>124.5594811</c:v>
                </c:pt>
                <c:pt idx="809">
                  <c:v>124.5594811</c:v>
                </c:pt>
                <c:pt idx="810">
                  <c:v>124.5594811</c:v>
                </c:pt>
                <c:pt idx="811">
                  <c:v>124.5594811</c:v>
                </c:pt>
                <c:pt idx="812">
                  <c:v>124.5594811</c:v>
                </c:pt>
                <c:pt idx="813">
                  <c:v>124.5594811</c:v>
                </c:pt>
                <c:pt idx="814">
                  <c:v>124.5594811</c:v>
                </c:pt>
                <c:pt idx="815">
                  <c:v>124.5594811</c:v>
                </c:pt>
                <c:pt idx="816">
                  <c:v>124.5594811</c:v>
                </c:pt>
                <c:pt idx="817">
                  <c:v>124.5594811</c:v>
                </c:pt>
                <c:pt idx="818">
                  <c:v>124.5594811</c:v>
                </c:pt>
                <c:pt idx="819">
                  <c:v>124.5594811</c:v>
                </c:pt>
                <c:pt idx="820">
                  <c:v>124.5594811</c:v>
                </c:pt>
                <c:pt idx="821">
                  <c:v>124.5594811</c:v>
                </c:pt>
                <c:pt idx="822">
                  <c:v>124.5594811</c:v>
                </c:pt>
                <c:pt idx="823">
                  <c:v>124.5594811</c:v>
                </c:pt>
                <c:pt idx="824">
                  <c:v>124.5594811</c:v>
                </c:pt>
                <c:pt idx="825">
                  <c:v>124.5594811</c:v>
                </c:pt>
                <c:pt idx="826">
                  <c:v>124.5594811</c:v>
                </c:pt>
                <c:pt idx="827">
                  <c:v>124.5594811</c:v>
                </c:pt>
                <c:pt idx="828">
                  <c:v>124.5594811</c:v>
                </c:pt>
                <c:pt idx="829">
                  <c:v>124.5594811</c:v>
                </c:pt>
                <c:pt idx="830">
                  <c:v>124.5594811</c:v>
                </c:pt>
                <c:pt idx="831">
                  <c:v>124.5594811</c:v>
                </c:pt>
                <c:pt idx="832">
                  <c:v>124.5594811</c:v>
                </c:pt>
                <c:pt idx="833">
                  <c:v>124.5594811</c:v>
                </c:pt>
                <c:pt idx="834">
                  <c:v>124.5594811</c:v>
                </c:pt>
                <c:pt idx="835">
                  <c:v>124.5594811</c:v>
                </c:pt>
                <c:pt idx="836">
                  <c:v>124.5594811</c:v>
                </c:pt>
                <c:pt idx="837">
                  <c:v>124.5594811</c:v>
                </c:pt>
                <c:pt idx="838">
                  <c:v>124.5594811</c:v>
                </c:pt>
                <c:pt idx="839">
                  <c:v>124.5594811</c:v>
                </c:pt>
                <c:pt idx="840">
                  <c:v>124.5594811</c:v>
                </c:pt>
                <c:pt idx="841">
                  <c:v>124.5594811</c:v>
                </c:pt>
                <c:pt idx="842">
                  <c:v>124.5594811</c:v>
                </c:pt>
                <c:pt idx="843">
                  <c:v>124.5594811</c:v>
                </c:pt>
                <c:pt idx="844">
                  <c:v>124.5594811</c:v>
                </c:pt>
                <c:pt idx="845">
                  <c:v>124.5594811</c:v>
                </c:pt>
                <c:pt idx="846">
                  <c:v>124.5594811</c:v>
                </c:pt>
                <c:pt idx="847">
                  <c:v>124.5594811</c:v>
                </c:pt>
                <c:pt idx="848">
                  <c:v>124.5594811</c:v>
                </c:pt>
                <c:pt idx="849">
                  <c:v>124.5594811</c:v>
                </c:pt>
                <c:pt idx="850">
                  <c:v>124.5594811</c:v>
                </c:pt>
                <c:pt idx="851">
                  <c:v>124.5594811</c:v>
                </c:pt>
                <c:pt idx="852">
                  <c:v>124.5594811</c:v>
                </c:pt>
                <c:pt idx="853">
                  <c:v>124.5594811</c:v>
                </c:pt>
                <c:pt idx="854">
                  <c:v>124.5594811</c:v>
                </c:pt>
                <c:pt idx="855">
                  <c:v>124.5594811</c:v>
                </c:pt>
                <c:pt idx="856">
                  <c:v>124.5594811</c:v>
                </c:pt>
                <c:pt idx="857">
                  <c:v>124.5594811</c:v>
                </c:pt>
                <c:pt idx="858">
                  <c:v>124.5594811</c:v>
                </c:pt>
                <c:pt idx="859">
                  <c:v>124.5594811</c:v>
                </c:pt>
                <c:pt idx="860">
                  <c:v>124.5594811</c:v>
                </c:pt>
                <c:pt idx="861">
                  <c:v>124.5594811</c:v>
                </c:pt>
                <c:pt idx="862">
                  <c:v>124.5594811</c:v>
                </c:pt>
                <c:pt idx="863">
                  <c:v>124.5594811</c:v>
                </c:pt>
                <c:pt idx="864">
                  <c:v>124.5594811</c:v>
                </c:pt>
                <c:pt idx="865">
                  <c:v>124.5594811</c:v>
                </c:pt>
                <c:pt idx="866">
                  <c:v>124.5594811</c:v>
                </c:pt>
                <c:pt idx="867">
                  <c:v>124.5594811</c:v>
                </c:pt>
                <c:pt idx="868">
                  <c:v>124.5594811</c:v>
                </c:pt>
                <c:pt idx="869">
                  <c:v>124.5594811</c:v>
                </c:pt>
                <c:pt idx="870">
                  <c:v>124.5594811</c:v>
                </c:pt>
                <c:pt idx="871">
                  <c:v>124.5594811</c:v>
                </c:pt>
                <c:pt idx="872">
                  <c:v>124.5594811</c:v>
                </c:pt>
                <c:pt idx="873">
                  <c:v>124.5594811</c:v>
                </c:pt>
                <c:pt idx="874">
                  <c:v>124.5594811</c:v>
                </c:pt>
                <c:pt idx="875">
                  <c:v>124.5594811</c:v>
                </c:pt>
                <c:pt idx="876">
                  <c:v>124.5594811</c:v>
                </c:pt>
                <c:pt idx="877">
                  <c:v>124.5594811</c:v>
                </c:pt>
                <c:pt idx="878">
                  <c:v>124.5594811</c:v>
                </c:pt>
                <c:pt idx="879">
                  <c:v>124.5594811</c:v>
                </c:pt>
                <c:pt idx="880">
                  <c:v>124.5594811</c:v>
                </c:pt>
                <c:pt idx="881">
                  <c:v>124.5594811</c:v>
                </c:pt>
                <c:pt idx="882">
                  <c:v>124.5594811</c:v>
                </c:pt>
                <c:pt idx="883">
                  <c:v>124.5594811</c:v>
                </c:pt>
                <c:pt idx="884">
                  <c:v>124.5594811</c:v>
                </c:pt>
                <c:pt idx="885">
                  <c:v>124.5594811</c:v>
                </c:pt>
                <c:pt idx="886">
                  <c:v>124.5594811</c:v>
                </c:pt>
                <c:pt idx="887">
                  <c:v>124.5594811</c:v>
                </c:pt>
                <c:pt idx="888">
                  <c:v>124.5594811</c:v>
                </c:pt>
                <c:pt idx="889">
                  <c:v>124.5594811</c:v>
                </c:pt>
                <c:pt idx="890">
                  <c:v>124.5594811</c:v>
                </c:pt>
                <c:pt idx="891">
                  <c:v>124.5594811</c:v>
                </c:pt>
                <c:pt idx="892">
                  <c:v>124.5594811</c:v>
                </c:pt>
                <c:pt idx="893">
                  <c:v>124.5594811</c:v>
                </c:pt>
                <c:pt idx="894">
                  <c:v>124.5594811</c:v>
                </c:pt>
                <c:pt idx="895">
                  <c:v>124.5594811</c:v>
                </c:pt>
                <c:pt idx="896">
                  <c:v>124.5594811</c:v>
                </c:pt>
                <c:pt idx="897">
                  <c:v>124.5594811</c:v>
                </c:pt>
                <c:pt idx="898">
                  <c:v>124.5594811</c:v>
                </c:pt>
                <c:pt idx="899">
                  <c:v>124.5594811</c:v>
                </c:pt>
                <c:pt idx="900">
                  <c:v>124.5594811</c:v>
                </c:pt>
                <c:pt idx="901">
                  <c:v>124.5594811</c:v>
                </c:pt>
                <c:pt idx="902">
                  <c:v>124.5594811</c:v>
                </c:pt>
                <c:pt idx="903">
                  <c:v>124.5594811</c:v>
                </c:pt>
                <c:pt idx="904">
                  <c:v>124.5594811</c:v>
                </c:pt>
                <c:pt idx="905">
                  <c:v>124.5594811</c:v>
                </c:pt>
                <c:pt idx="906">
                  <c:v>124.5594811</c:v>
                </c:pt>
                <c:pt idx="907">
                  <c:v>124.5594811</c:v>
                </c:pt>
                <c:pt idx="908">
                  <c:v>124.5594811</c:v>
                </c:pt>
                <c:pt idx="909">
                  <c:v>124.5594811</c:v>
                </c:pt>
                <c:pt idx="910">
                  <c:v>124.5594811</c:v>
                </c:pt>
                <c:pt idx="911">
                  <c:v>124.5594811</c:v>
                </c:pt>
                <c:pt idx="912">
                  <c:v>124.5594811</c:v>
                </c:pt>
                <c:pt idx="913">
                  <c:v>124.5594811</c:v>
                </c:pt>
                <c:pt idx="914">
                  <c:v>124.5594811</c:v>
                </c:pt>
                <c:pt idx="915">
                  <c:v>124.5594811</c:v>
                </c:pt>
                <c:pt idx="916">
                  <c:v>124.5594811</c:v>
                </c:pt>
                <c:pt idx="917">
                  <c:v>124.5594811</c:v>
                </c:pt>
                <c:pt idx="918">
                  <c:v>124.5594811</c:v>
                </c:pt>
                <c:pt idx="919">
                  <c:v>124.5594811</c:v>
                </c:pt>
                <c:pt idx="920">
                  <c:v>124.5594811</c:v>
                </c:pt>
                <c:pt idx="921">
                  <c:v>124.5594811</c:v>
                </c:pt>
                <c:pt idx="922">
                  <c:v>124.5594811</c:v>
                </c:pt>
                <c:pt idx="923">
                  <c:v>124.5594811</c:v>
                </c:pt>
                <c:pt idx="924">
                  <c:v>124.5594811</c:v>
                </c:pt>
                <c:pt idx="925">
                  <c:v>124.5594811</c:v>
                </c:pt>
                <c:pt idx="926">
                  <c:v>124.5594811</c:v>
                </c:pt>
                <c:pt idx="927">
                  <c:v>124.5594811</c:v>
                </c:pt>
                <c:pt idx="928">
                  <c:v>124.5594811</c:v>
                </c:pt>
                <c:pt idx="929">
                  <c:v>124.5594811</c:v>
                </c:pt>
                <c:pt idx="930">
                  <c:v>124.5594811</c:v>
                </c:pt>
                <c:pt idx="931">
                  <c:v>124.5594811</c:v>
                </c:pt>
                <c:pt idx="932">
                  <c:v>124.5594811</c:v>
                </c:pt>
                <c:pt idx="933">
                  <c:v>124.5594811</c:v>
                </c:pt>
                <c:pt idx="934">
                  <c:v>124.5594811</c:v>
                </c:pt>
                <c:pt idx="935">
                  <c:v>124.5594811</c:v>
                </c:pt>
                <c:pt idx="936">
                  <c:v>124.5594811</c:v>
                </c:pt>
                <c:pt idx="937">
                  <c:v>124.5594811</c:v>
                </c:pt>
                <c:pt idx="938">
                  <c:v>124.5594811</c:v>
                </c:pt>
                <c:pt idx="939">
                  <c:v>124.5594811</c:v>
                </c:pt>
                <c:pt idx="940">
                  <c:v>124.5594811</c:v>
                </c:pt>
                <c:pt idx="941">
                  <c:v>124.5594811</c:v>
                </c:pt>
                <c:pt idx="942">
                  <c:v>124.5594811</c:v>
                </c:pt>
                <c:pt idx="943">
                  <c:v>124.5594811</c:v>
                </c:pt>
                <c:pt idx="944">
                  <c:v>124.5594811</c:v>
                </c:pt>
                <c:pt idx="945">
                  <c:v>124.5594811</c:v>
                </c:pt>
                <c:pt idx="946">
                  <c:v>124.5594811</c:v>
                </c:pt>
                <c:pt idx="947">
                  <c:v>124.5594811</c:v>
                </c:pt>
                <c:pt idx="948">
                  <c:v>124.5594811</c:v>
                </c:pt>
                <c:pt idx="949">
                  <c:v>124.5594811</c:v>
                </c:pt>
                <c:pt idx="950">
                  <c:v>124.5594811</c:v>
                </c:pt>
                <c:pt idx="951">
                  <c:v>124.5594811</c:v>
                </c:pt>
                <c:pt idx="952">
                  <c:v>124.5594811</c:v>
                </c:pt>
                <c:pt idx="953">
                  <c:v>124.5594811</c:v>
                </c:pt>
                <c:pt idx="954">
                  <c:v>124.5594811</c:v>
                </c:pt>
                <c:pt idx="955">
                  <c:v>124.5594811</c:v>
                </c:pt>
                <c:pt idx="956">
                  <c:v>124.5594811</c:v>
                </c:pt>
                <c:pt idx="957">
                  <c:v>124.5594811</c:v>
                </c:pt>
                <c:pt idx="958">
                  <c:v>124.5594811</c:v>
                </c:pt>
                <c:pt idx="959">
                  <c:v>124.5594811</c:v>
                </c:pt>
                <c:pt idx="960">
                  <c:v>124.5594811</c:v>
                </c:pt>
                <c:pt idx="961">
                  <c:v>124.5594811</c:v>
                </c:pt>
                <c:pt idx="962">
                  <c:v>124.5594811</c:v>
                </c:pt>
                <c:pt idx="963">
                  <c:v>124.5594811</c:v>
                </c:pt>
                <c:pt idx="964">
                  <c:v>124.5594811</c:v>
                </c:pt>
                <c:pt idx="965">
                  <c:v>124.5594811</c:v>
                </c:pt>
                <c:pt idx="966">
                  <c:v>124.5594811</c:v>
                </c:pt>
                <c:pt idx="967">
                  <c:v>124.5594811</c:v>
                </c:pt>
                <c:pt idx="968">
                  <c:v>124.5594811</c:v>
                </c:pt>
                <c:pt idx="969">
                  <c:v>124.5594811</c:v>
                </c:pt>
                <c:pt idx="970">
                  <c:v>124.5594811</c:v>
                </c:pt>
                <c:pt idx="971">
                  <c:v>124.5594811</c:v>
                </c:pt>
                <c:pt idx="972">
                  <c:v>124.5594811</c:v>
                </c:pt>
                <c:pt idx="973">
                  <c:v>124.5594811</c:v>
                </c:pt>
                <c:pt idx="974">
                  <c:v>124.5594811</c:v>
                </c:pt>
                <c:pt idx="975">
                  <c:v>124.5594811</c:v>
                </c:pt>
                <c:pt idx="976">
                  <c:v>124.5594811</c:v>
                </c:pt>
                <c:pt idx="977">
                  <c:v>124.5594811</c:v>
                </c:pt>
                <c:pt idx="978">
                  <c:v>124.5594811</c:v>
                </c:pt>
                <c:pt idx="979">
                  <c:v>124.5594811</c:v>
                </c:pt>
                <c:pt idx="980">
                  <c:v>124.5594811</c:v>
                </c:pt>
                <c:pt idx="981">
                  <c:v>124.5594811</c:v>
                </c:pt>
                <c:pt idx="982">
                  <c:v>124.5594811</c:v>
                </c:pt>
                <c:pt idx="983">
                  <c:v>124.5594811</c:v>
                </c:pt>
                <c:pt idx="984">
                  <c:v>124.5594811</c:v>
                </c:pt>
                <c:pt idx="985">
                  <c:v>124.5594811</c:v>
                </c:pt>
                <c:pt idx="986">
                  <c:v>124.5594811</c:v>
                </c:pt>
                <c:pt idx="987">
                  <c:v>124.5594811</c:v>
                </c:pt>
                <c:pt idx="988">
                  <c:v>124.5594811</c:v>
                </c:pt>
                <c:pt idx="989">
                  <c:v>124.5594811</c:v>
                </c:pt>
                <c:pt idx="990">
                  <c:v>124.5594811</c:v>
                </c:pt>
                <c:pt idx="991">
                  <c:v>124.5594811</c:v>
                </c:pt>
                <c:pt idx="992">
                  <c:v>124.5594811</c:v>
                </c:pt>
                <c:pt idx="993">
                  <c:v>124.5594811</c:v>
                </c:pt>
                <c:pt idx="994">
                  <c:v>124.5594811</c:v>
                </c:pt>
                <c:pt idx="995">
                  <c:v>124.5594811</c:v>
                </c:pt>
                <c:pt idx="996">
                  <c:v>124.5594811</c:v>
                </c:pt>
                <c:pt idx="997">
                  <c:v>124.5594811</c:v>
                </c:pt>
                <c:pt idx="998">
                  <c:v>124.5594811</c:v>
                </c:pt>
                <c:pt idx="999">
                  <c:v>124.5594811</c:v>
                </c:pt>
                <c:pt idx="1000">
                  <c:v>124.5594811</c:v>
                </c:pt>
                <c:pt idx="1001">
                  <c:v>124.5594811</c:v>
                </c:pt>
                <c:pt idx="1002">
                  <c:v>124.5594811</c:v>
                </c:pt>
                <c:pt idx="1003">
                  <c:v>124.5594811</c:v>
                </c:pt>
                <c:pt idx="1004">
                  <c:v>124.5594811</c:v>
                </c:pt>
                <c:pt idx="1005">
                  <c:v>124.5594811</c:v>
                </c:pt>
                <c:pt idx="1006">
                  <c:v>124.5594811</c:v>
                </c:pt>
                <c:pt idx="1007">
                  <c:v>124.5594811</c:v>
                </c:pt>
                <c:pt idx="1008">
                  <c:v>124.5594811</c:v>
                </c:pt>
                <c:pt idx="1009">
                  <c:v>124.5594811</c:v>
                </c:pt>
                <c:pt idx="1010">
                  <c:v>124.5594811</c:v>
                </c:pt>
                <c:pt idx="1011">
                  <c:v>124.5594811</c:v>
                </c:pt>
                <c:pt idx="1012">
                  <c:v>124.5594811</c:v>
                </c:pt>
                <c:pt idx="1013">
                  <c:v>124.5594811</c:v>
                </c:pt>
                <c:pt idx="1014">
                  <c:v>124.5594811</c:v>
                </c:pt>
                <c:pt idx="1015">
                  <c:v>124.5594811</c:v>
                </c:pt>
                <c:pt idx="1016">
                  <c:v>124.5594811</c:v>
                </c:pt>
                <c:pt idx="1017">
                  <c:v>124.5594811</c:v>
                </c:pt>
                <c:pt idx="1018">
                  <c:v>124.5594811</c:v>
                </c:pt>
                <c:pt idx="1019">
                  <c:v>124.5594811</c:v>
                </c:pt>
                <c:pt idx="1020">
                  <c:v>124.5594811</c:v>
                </c:pt>
                <c:pt idx="1021">
                  <c:v>124.5594811</c:v>
                </c:pt>
                <c:pt idx="1022">
                  <c:v>124.5594811</c:v>
                </c:pt>
                <c:pt idx="1023">
                  <c:v>124.5594811</c:v>
                </c:pt>
                <c:pt idx="1024">
                  <c:v>124.5594811</c:v>
                </c:pt>
                <c:pt idx="1025">
                  <c:v>124.5594811</c:v>
                </c:pt>
                <c:pt idx="1026">
                  <c:v>124.5594811</c:v>
                </c:pt>
                <c:pt idx="1027">
                  <c:v>124.5594811</c:v>
                </c:pt>
                <c:pt idx="1028">
                  <c:v>124.5594811</c:v>
                </c:pt>
                <c:pt idx="1029">
                  <c:v>124.5594811</c:v>
                </c:pt>
                <c:pt idx="1030">
                  <c:v>124.5594811</c:v>
                </c:pt>
                <c:pt idx="1031">
                  <c:v>124.5594811</c:v>
                </c:pt>
                <c:pt idx="1032">
                  <c:v>124.5594811</c:v>
                </c:pt>
                <c:pt idx="1033">
                  <c:v>124.5594811</c:v>
                </c:pt>
                <c:pt idx="1034">
                  <c:v>124.5594811</c:v>
                </c:pt>
                <c:pt idx="1035">
                  <c:v>124.5594811</c:v>
                </c:pt>
                <c:pt idx="1036">
                  <c:v>124.5594811</c:v>
                </c:pt>
                <c:pt idx="1037">
                  <c:v>124.5594811</c:v>
                </c:pt>
                <c:pt idx="1038">
                  <c:v>124.5594811</c:v>
                </c:pt>
                <c:pt idx="1039">
                  <c:v>124.5594811</c:v>
                </c:pt>
                <c:pt idx="1040">
                  <c:v>124.5594811</c:v>
                </c:pt>
                <c:pt idx="1041">
                  <c:v>124.5594811</c:v>
                </c:pt>
                <c:pt idx="1042">
                  <c:v>124.5594811</c:v>
                </c:pt>
                <c:pt idx="1043">
                  <c:v>124.5594811</c:v>
                </c:pt>
                <c:pt idx="1044">
                  <c:v>124.5594811</c:v>
                </c:pt>
                <c:pt idx="1045">
                  <c:v>124.5594811</c:v>
                </c:pt>
                <c:pt idx="1046">
                  <c:v>124.5594811</c:v>
                </c:pt>
                <c:pt idx="1047">
                  <c:v>124.5594811</c:v>
                </c:pt>
                <c:pt idx="1048">
                  <c:v>124.5594811</c:v>
                </c:pt>
                <c:pt idx="1049">
                  <c:v>124.5594811</c:v>
                </c:pt>
                <c:pt idx="1050">
                  <c:v>124.5594811</c:v>
                </c:pt>
                <c:pt idx="1051">
                  <c:v>124.5594811</c:v>
                </c:pt>
                <c:pt idx="1052">
                  <c:v>124.5594811</c:v>
                </c:pt>
                <c:pt idx="1053">
                  <c:v>124.5594811</c:v>
                </c:pt>
                <c:pt idx="1054">
                  <c:v>124.5594811</c:v>
                </c:pt>
                <c:pt idx="1055">
                  <c:v>124.5594811</c:v>
                </c:pt>
                <c:pt idx="1056">
                  <c:v>124.5594811</c:v>
                </c:pt>
                <c:pt idx="1057">
                  <c:v>124.5594811</c:v>
                </c:pt>
                <c:pt idx="1058">
                  <c:v>124.5594811</c:v>
                </c:pt>
                <c:pt idx="1059">
                  <c:v>124.5594811</c:v>
                </c:pt>
                <c:pt idx="1060">
                  <c:v>124.5594811</c:v>
                </c:pt>
                <c:pt idx="1061">
                  <c:v>124.5594811</c:v>
                </c:pt>
                <c:pt idx="1062">
                  <c:v>124.5594811</c:v>
                </c:pt>
                <c:pt idx="1063">
                  <c:v>124.5594811</c:v>
                </c:pt>
                <c:pt idx="1064">
                  <c:v>124.5594811</c:v>
                </c:pt>
                <c:pt idx="1065">
                  <c:v>124.5594811</c:v>
                </c:pt>
                <c:pt idx="1066">
                  <c:v>124.5594811</c:v>
                </c:pt>
                <c:pt idx="1067">
                  <c:v>124.5594811</c:v>
                </c:pt>
                <c:pt idx="1068">
                  <c:v>124.5594811</c:v>
                </c:pt>
                <c:pt idx="1069">
                  <c:v>124.5594811</c:v>
                </c:pt>
                <c:pt idx="1070">
                  <c:v>124.5594811</c:v>
                </c:pt>
                <c:pt idx="1071">
                  <c:v>124.5594811</c:v>
                </c:pt>
                <c:pt idx="1072">
                  <c:v>124.5594811</c:v>
                </c:pt>
                <c:pt idx="1073">
                  <c:v>124.5594811</c:v>
                </c:pt>
                <c:pt idx="1074">
                  <c:v>124.5594811</c:v>
                </c:pt>
                <c:pt idx="1075">
                  <c:v>124.5594811</c:v>
                </c:pt>
                <c:pt idx="1076">
                  <c:v>124.5594811</c:v>
                </c:pt>
                <c:pt idx="1077">
                  <c:v>124.5594811</c:v>
                </c:pt>
                <c:pt idx="1078">
                  <c:v>124.5594811</c:v>
                </c:pt>
                <c:pt idx="1079">
                  <c:v>124.5594811</c:v>
                </c:pt>
                <c:pt idx="1080">
                  <c:v>124.5594811</c:v>
                </c:pt>
                <c:pt idx="1081">
                  <c:v>124.5594811</c:v>
                </c:pt>
                <c:pt idx="1082">
                  <c:v>124.5594811</c:v>
                </c:pt>
                <c:pt idx="1083">
                  <c:v>124.5594811</c:v>
                </c:pt>
                <c:pt idx="1084">
                  <c:v>124.5594811</c:v>
                </c:pt>
                <c:pt idx="1085">
                  <c:v>124.5594811</c:v>
                </c:pt>
                <c:pt idx="1086">
                  <c:v>124.5594811</c:v>
                </c:pt>
                <c:pt idx="1087">
                  <c:v>124.5594811</c:v>
                </c:pt>
                <c:pt idx="1088">
                  <c:v>124.5594811</c:v>
                </c:pt>
                <c:pt idx="1089">
                  <c:v>124.5594811</c:v>
                </c:pt>
                <c:pt idx="1090">
                  <c:v>124.5594811</c:v>
                </c:pt>
                <c:pt idx="1091">
                  <c:v>124.5594811</c:v>
                </c:pt>
                <c:pt idx="1092">
                  <c:v>124.5594811</c:v>
                </c:pt>
                <c:pt idx="1093">
                  <c:v>124.5594811</c:v>
                </c:pt>
                <c:pt idx="1094">
                  <c:v>124.5594811</c:v>
                </c:pt>
                <c:pt idx="1095">
                  <c:v>124.5594811</c:v>
                </c:pt>
                <c:pt idx="1096">
                  <c:v>124.5594811</c:v>
                </c:pt>
                <c:pt idx="1097">
                  <c:v>124.5594811</c:v>
                </c:pt>
                <c:pt idx="1098">
                  <c:v>124.5594811</c:v>
                </c:pt>
                <c:pt idx="1099">
                  <c:v>124.5594811</c:v>
                </c:pt>
                <c:pt idx="1100">
                  <c:v>124.5594811</c:v>
                </c:pt>
                <c:pt idx="1101">
                  <c:v>124.5594811</c:v>
                </c:pt>
                <c:pt idx="1102">
                  <c:v>124.5594811</c:v>
                </c:pt>
                <c:pt idx="1103">
                  <c:v>124.5594811</c:v>
                </c:pt>
                <c:pt idx="1104">
                  <c:v>124.5594811</c:v>
                </c:pt>
                <c:pt idx="1105">
                  <c:v>124.5594811</c:v>
                </c:pt>
                <c:pt idx="1106">
                  <c:v>124.5594811</c:v>
                </c:pt>
                <c:pt idx="1107">
                  <c:v>124.5594811</c:v>
                </c:pt>
                <c:pt idx="1108">
                  <c:v>124.5594811</c:v>
                </c:pt>
                <c:pt idx="1109">
                  <c:v>124.5594811</c:v>
                </c:pt>
                <c:pt idx="1110">
                  <c:v>124.5594811</c:v>
                </c:pt>
                <c:pt idx="1111">
                  <c:v>124.5594811</c:v>
                </c:pt>
                <c:pt idx="1112">
                  <c:v>128.0097003</c:v>
                </c:pt>
                <c:pt idx="1113">
                  <c:v>128.5007741</c:v>
                </c:pt>
                <c:pt idx="1114">
                  <c:v>132.8190985</c:v>
                </c:pt>
                <c:pt idx="1115">
                  <c:v>134.7295513</c:v>
                </c:pt>
                <c:pt idx="1116">
                  <c:v>136.5322825</c:v>
                </c:pt>
                <c:pt idx="1117">
                  <c:v>136.3548495</c:v>
                </c:pt>
                <c:pt idx="1118">
                  <c:v>131.3870536</c:v>
                </c:pt>
                <c:pt idx="1119">
                  <c:v>132.5371226</c:v>
                </c:pt>
                <c:pt idx="1120">
                  <c:v>136.3168394</c:v>
                </c:pt>
                <c:pt idx="1121">
                  <c:v>140.3563424</c:v>
                </c:pt>
                <c:pt idx="1122">
                  <c:v>143.0588559</c:v>
                </c:pt>
                <c:pt idx="1123">
                  <c:v>148.6096147</c:v>
                </c:pt>
                <c:pt idx="1124">
                  <c:v>155.9219281</c:v>
                </c:pt>
                <c:pt idx="1125">
                  <c:v>152.5002195</c:v>
                </c:pt>
                <c:pt idx="1126">
                  <c:v>151.4895491</c:v>
                </c:pt>
                <c:pt idx="1127">
                  <c:v>166.2884181</c:v>
                </c:pt>
                <c:pt idx="1128">
                  <c:v>170.4261431</c:v>
                </c:pt>
                <c:pt idx="1129">
                  <c:v>164.2734104</c:v>
                </c:pt>
                <c:pt idx="1130">
                  <c:v>162.6861222</c:v>
                </c:pt>
                <c:pt idx="1131">
                  <c:v>161.7388182</c:v>
                </c:pt>
                <c:pt idx="1132">
                  <c:v>173.3662774</c:v>
                </c:pt>
                <c:pt idx="1133">
                  <c:v>180.4504696</c:v>
                </c:pt>
                <c:pt idx="1134">
                  <c:v>181.2868856</c:v>
                </c:pt>
                <c:pt idx="1135">
                  <c:v>178.9487133</c:v>
                </c:pt>
                <c:pt idx="1136">
                  <c:v>176.7943068</c:v>
                </c:pt>
                <c:pt idx="1137">
                  <c:v>179.6077084</c:v>
                </c:pt>
                <c:pt idx="1138">
                  <c:v>184.0717645</c:v>
                </c:pt>
                <c:pt idx="1139">
                  <c:v>203.0242031</c:v>
                </c:pt>
                <c:pt idx="1140">
                  <c:v>206.116402</c:v>
                </c:pt>
                <c:pt idx="1141">
                  <c:v>247.1229776</c:v>
                </c:pt>
                <c:pt idx="1142">
                  <c:v>281.0421944</c:v>
                </c:pt>
                <c:pt idx="1143">
                  <c:v>232.7708393</c:v>
                </c:pt>
                <c:pt idx="1144">
                  <c:v>237.2887621</c:v>
                </c:pt>
                <c:pt idx="1145">
                  <c:v>237.0067742</c:v>
                </c:pt>
                <c:pt idx="1146">
                  <c:v>244.3602642</c:v>
                </c:pt>
                <c:pt idx="1147">
                  <c:v>245.342436</c:v>
                </c:pt>
                <c:pt idx="1148">
                  <c:v>243.0961285</c:v>
                </c:pt>
                <c:pt idx="1149">
                  <c:v>254.7267663</c:v>
                </c:pt>
                <c:pt idx="1150">
                  <c:v>253.4689637</c:v>
                </c:pt>
                <c:pt idx="1151">
                  <c:v>271.9619934</c:v>
                </c:pt>
                <c:pt idx="1152">
                  <c:v>290.6609668</c:v>
                </c:pt>
                <c:pt idx="1153">
                  <c:v>284.9549768</c:v>
                </c:pt>
                <c:pt idx="1154">
                  <c:v>285.4587167</c:v>
                </c:pt>
                <c:pt idx="1155">
                  <c:v>264.1649513</c:v>
                </c:pt>
                <c:pt idx="1156">
                  <c:v>253.4309415</c:v>
                </c:pt>
                <c:pt idx="1157">
                  <c:v>246.7427797</c:v>
                </c:pt>
                <c:pt idx="1158">
                  <c:v>215.123725</c:v>
                </c:pt>
                <c:pt idx="1159">
                  <c:v>211.6354957</c:v>
                </c:pt>
                <c:pt idx="1160">
                  <c:v>235.5969069</c:v>
                </c:pt>
                <c:pt idx="1161">
                  <c:v>236.1957143</c:v>
                </c:pt>
                <c:pt idx="1162">
                  <c:v>237.4598258</c:v>
                </c:pt>
                <c:pt idx="1163">
                  <c:v>229.5519078</c:v>
                </c:pt>
                <c:pt idx="1164">
                  <c:v>222.8795785</c:v>
                </c:pt>
                <c:pt idx="1165">
                  <c:v>192.6291903</c:v>
                </c:pt>
                <c:pt idx="1166">
                  <c:v>204.4562359</c:v>
                </c:pt>
                <c:pt idx="1167">
                  <c:v>200.939496</c:v>
                </c:pt>
                <c:pt idx="1168">
                  <c:v>177.5958793</c:v>
                </c:pt>
                <c:pt idx="1169">
                  <c:v>173.1825114</c:v>
                </c:pt>
                <c:pt idx="1170">
                  <c:v>141.0090045</c:v>
                </c:pt>
                <c:pt idx="1171">
                  <c:v>136.2978283</c:v>
                </c:pt>
                <c:pt idx="1172">
                  <c:v>136.2978283</c:v>
                </c:pt>
                <c:pt idx="1173">
                  <c:v>136.2978283</c:v>
                </c:pt>
                <c:pt idx="1174">
                  <c:v>136.2978283</c:v>
                </c:pt>
                <c:pt idx="1175">
                  <c:v>136.2978283</c:v>
                </c:pt>
                <c:pt idx="1176">
                  <c:v>136.2978283</c:v>
                </c:pt>
                <c:pt idx="1177">
                  <c:v>136.2978283</c:v>
                </c:pt>
                <c:pt idx="1178">
                  <c:v>136.2978283</c:v>
                </c:pt>
                <c:pt idx="1179">
                  <c:v>136.2978283</c:v>
                </c:pt>
                <c:pt idx="1180">
                  <c:v>136.2978283</c:v>
                </c:pt>
                <c:pt idx="1181">
                  <c:v>136.2978283</c:v>
                </c:pt>
                <c:pt idx="1182">
                  <c:v>136.2978283</c:v>
                </c:pt>
                <c:pt idx="1183">
                  <c:v>136.2978283</c:v>
                </c:pt>
                <c:pt idx="1184">
                  <c:v>136.2978283</c:v>
                </c:pt>
                <c:pt idx="1185">
                  <c:v>136.2978283</c:v>
                </c:pt>
                <c:pt idx="1186">
                  <c:v>136.2978283</c:v>
                </c:pt>
                <c:pt idx="1187">
                  <c:v>136.2978283</c:v>
                </c:pt>
                <c:pt idx="1188">
                  <c:v>136.2978283</c:v>
                </c:pt>
                <c:pt idx="1189">
                  <c:v>136.2978283</c:v>
                </c:pt>
                <c:pt idx="1190">
                  <c:v>136.2978283</c:v>
                </c:pt>
                <c:pt idx="1191">
                  <c:v>136.2978283</c:v>
                </c:pt>
                <c:pt idx="1192">
                  <c:v>136.2978283</c:v>
                </c:pt>
                <c:pt idx="1193">
                  <c:v>136.2978283</c:v>
                </c:pt>
                <c:pt idx="1194">
                  <c:v>134.9364621</c:v>
                </c:pt>
                <c:pt idx="1195">
                  <c:v>124.1539757</c:v>
                </c:pt>
                <c:pt idx="1196">
                  <c:v>132.3601602</c:v>
                </c:pt>
                <c:pt idx="1197">
                  <c:v>127.5727778</c:v>
                </c:pt>
                <c:pt idx="1198">
                  <c:v>131.1018444</c:v>
                </c:pt>
                <c:pt idx="1199">
                  <c:v>144.4081901</c:v>
                </c:pt>
                <c:pt idx="1200">
                  <c:v>139.0513063</c:v>
                </c:pt>
                <c:pt idx="1201">
                  <c:v>144.7263898</c:v>
                </c:pt>
                <c:pt idx="1202">
                  <c:v>141.3582232</c:v>
                </c:pt>
                <c:pt idx="1203">
                  <c:v>126.7935616</c:v>
                </c:pt>
                <c:pt idx="1204">
                  <c:v>137.6176213</c:v>
                </c:pt>
                <c:pt idx="1205">
                  <c:v>138.8867787</c:v>
                </c:pt>
                <c:pt idx="1206">
                  <c:v>141.4847776</c:v>
                </c:pt>
                <c:pt idx="1207">
                  <c:v>141.0255542</c:v>
                </c:pt>
                <c:pt idx="1208">
                  <c:v>148.1451782</c:v>
                </c:pt>
                <c:pt idx="1209">
                  <c:v>146.6753269</c:v>
                </c:pt>
                <c:pt idx="1210">
                  <c:v>146.335444</c:v>
                </c:pt>
                <c:pt idx="1211">
                  <c:v>142.999816</c:v>
                </c:pt>
                <c:pt idx="1212">
                  <c:v>145.2362211</c:v>
                </c:pt>
                <c:pt idx="1213">
                  <c:v>144.4841227</c:v>
                </c:pt>
                <c:pt idx="1214">
                  <c:v>147.098384</c:v>
                </c:pt>
                <c:pt idx="1215">
                  <c:v>146.0823353</c:v>
                </c:pt>
                <c:pt idx="1216">
                  <c:v>147.4473154</c:v>
                </c:pt>
                <c:pt idx="1217">
                  <c:v>149.6240641</c:v>
                </c:pt>
                <c:pt idx="1218">
                  <c:v>147.6859686</c:v>
                </c:pt>
                <c:pt idx="1219">
                  <c:v>148.0457416</c:v>
                </c:pt>
                <c:pt idx="1220">
                  <c:v>148.2916226</c:v>
                </c:pt>
                <c:pt idx="1221">
                  <c:v>145.6845891</c:v>
                </c:pt>
                <c:pt idx="1222">
                  <c:v>150.9619264</c:v>
                </c:pt>
                <c:pt idx="1223">
                  <c:v>162.3699431</c:v>
                </c:pt>
                <c:pt idx="1224">
                  <c:v>159.3796326</c:v>
                </c:pt>
                <c:pt idx="1225">
                  <c:v>159.6327413</c:v>
                </c:pt>
                <c:pt idx="1226">
                  <c:v>156.2736231</c:v>
                </c:pt>
                <c:pt idx="1227">
                  <c:v>160.1208894</c:v>
                </c:pt>
                <c:pt idx="1228">
                  <c:v>171.7386207</c:v>
                </c:pt>
                <c:pt idx="1229">
                  <c:v>170.0662963</c:v>
                </c:pt>
                <c:pt idx="1230">
                  <c:v>185.3215791</c:v>
                </c:pt>
                <c:pt idx="1231">
                  <c:v>175.8823897</c:v>
                </c:pt>
                <c:pt idx="1232">
                  <c:v>169.0918208</c:v>
                </c:pt>
                <c:pt idx="1233">
                  <c:v>179.1475059</c:v>
                </c:pt>
                <c:pt idx="1234">
                  <c:v>177.5619556</c:v>
                </c:pt>
                <c:pt idx="1235">
                  <c:v>179.3084195</c:v>
                </c:pt>
                <c:pt idx="1236">
                  <c:v>181.5086722</c:v>
                </c:pt>
                <c:pt idx="1237">
                  <c:v>180.9554331</c:v>
                </c:pt>
                <c:pt idx="1238">
                  <c:v>179.7658222</c:v>
                </c:pt>
                <c:pt idx="1239">
                  <c:v>181.1145399</c:v>
                </c:pt>
                <c:pt idx="1240">
                  <c:v>173.7146894</c:v>
                </c:pt>
                <c:pt idx="1241">
                  <c:v>178.2580115</c:v>
                </c:pt>
                <c:pt idx="1242">
                  <c:v>173.5140094</c:v>
                </c:pt>
                <c:pt idx="1243">
                  <c:v>182.4831339</c:v>
                </c:pt>
                <c:pt idx="1244">
                  <c:v>195.2217988</c:v>
                </c:pt>
                <c:pt idx="1245">
                  <c:v>202.4209555</c:v>
                </c:pt>
                <c:pt idx="1246">
                  <c:v>218.5169317</c:v>
                </c:pt>
                <c:pt idx="1247">
                  <c:v>247.9716961</c:v>
                </c:pt>
                <c:pt idx="1248">
                  <c:v>251.2765649</c:v>
                </c:pt>
                <c:pt idx="1249">
                  <c:v>246.9411643</c:v>
                </c:pt>
                <c:pt idx="1250">
                  <c:v>252.0756711</c:v>
                </c:pt>
                <c:pt idx="1251">
                  <c:v>279.261478</c:v>
                </c:pt>
                <c:pt idx="1252">
                  <c:v>270.6575473</c:v>
                </c:pt>
                <c:pt idx="1253">
                  <c:v>274.226394</c:v>
                </c:pt>
                <c:pt idx="1254">
                  <c:v>279.507359</c:v>
                </c:pt>
                <c:pt idx="1255">
                  <c:v>271.3047884</c:v>
                </c:pt>
                <c:pt idx="1256">
                  <c:v>271.3409547</c:v>
                </c:pt>
                <c:pt idx="1257">
                  <c:v>297.0424548</c:v>
                </c:pt>
                <c:pt idx="1258">
                  <c:v>283.5480775</c:v>
                </c:pt>
                <c:pt idx="1259">
                  <c:v>287.8816849</c:v>
                </c:pt>
                <c:pt idx="1260">
                  <c:v>273.5520627</c:v>
                </c:pt>
                <c:pt idx="1261">
                  <c:v>256.1832876</c:v>
                </c:pt>
                <c:pt idx="1262">
                  <c:v>278.3484935</c:v>
                </c:pt>
                <c:pt idx="1263">
                  <c:v>266.9386562</c:v>
                </c:pt>
                <c:pt idx="1264">
                  <c:v>271.0281757</c:v>
                </c:pt>
                <c:pt idx="1265">
                  <c:v>268.9273596</c:v>
                </c:pt>
                <c:pt idx="1266">
                  <c:v>258.6710083</c:v>
                </c:pt>
                <c:pt idx="1267">
                  <c:v>268.4771985</c:v>
                </c:pt>
                <c:pt idx="1268">
                  <c:v>268.8387785</c:v>
                </c:pt>
                <c:pt idx="1269">
                  <c:v>268.4808124</c:v>
                </c:pt>
                <c:pt idx="1270">
                  <c:v>269.3052158</c:v>
                </c:pt>
                <c:pt idx="1271">
                  <c:v>262.6393943</c:v>
                </c:pt>
                <c:pt idx="1272">
                  <c:v>256.467128</c:v>
                </c:pt>
                <c:pt idx="1273">
                  <c:v>248.4797067</c:v>
                </c:pt>
                <c:pt idx="1274">
                  <c:v>281.0892954</c:v>
                </c:pt>
                <c:pt idx="1275">
                  <c:v>293.0650203</c:v>
                </c:pt>
                <c:pt idx="1276">
                  <c:v>298.4363597</c:v>
                </c:pt>
                <c:pt idx="1277">
                  <c:v>331.8703517</c:v>
                </c:pt>
                <c:pt idx="1278">
                  <c:v>341.1721452</c:v>
                </c:pt>
                <c:pt idx="1279">
                  <c:v>339.6245544</c:v>
                </c:pt>
                <c:pt idx="1280">
                  <c:v>361.9163008</c:v>
                </c:pt>
                <c:pt idx="1281">
                  <c:v>370.621475</c:v>
                </c:pt>
                <c:pt idx="1282">
                  <c:v>364.152706</c:v>
                </c:pt>
                <c:pt idx="1283">
                  <c:v>365.8051541</c:v>
                </c:pt>
                <c:pt idx="1284">
                  <c:v>389.2774769</c:v>
                </c:pt>
                <c:pt idx="1285">
                  <c:v>404.749716</c:v>
                </c:pt>
                <c:pt idx="1286">
                  <c:v>400.1666137</c:v>
                </c:pt>
                <c:pt idx="1287">
                  <c:v>450.4631634</c:v>
                </c:pt>
                <c:pt idx="1288">
                  <c:v>429.4279121</c:v>
                </c:pt>
                <c:pt idx="1289">
                  <c:v>404.4062054</c:v>
                </c:pt>
                <c:pt idx="1290">
                  <c:v>367.913198</c:v>
                </c:pt>
                <c:pt idx="1291">
                  <c:v>378.1460729</c:v>
                </c:pt>
                <c:pt idx="1292">
                  <c:v>298.497823</c:v>
                </c:pt>
                <c:pt idx="1293">
                  <c:v>331.1037978</c:v>
                </c:pt>
                <c:pt idx="1294">
                  <c:v>335.6778516</c:v>
                </c:pt>
                <c:pt idx="1295">
                  <c:v>336.9253258</c:v>
                </c:pt>
                <c:pt idx="1296">
                  <c:v>379.3212146</c:v>
                </c:pt>
                <c:pt idx="1297">
                  <c:v>406.5666917</c:v>
                </c:pt>
                <c:pt idx="1298">
                  <c:v>399.3349826</c:v>
                </c:pt>
                <c:pt idx="1299">
                  <c:v>382.7653138</c:v>
                </c:pt>
                <c:pt idx="1300">
                  <c:v>399.6875141</c:v>
                </c:pt>
                <c:pt idx="1301">
                  <c:v>406.2322296</c:v>
                </c:pt>
                <c:pt idx="1302">
                  <c:v>383.4885013</c:v>
                </c:pt>
                <c:pt idx="1303">
                  <c:v>343.8315936</c:v>
                </c:pt>
                <c:pt idx="1304">
                  <c:v>350.5480643</c:v>
                </c:pt>
                <c:pt idx="1305">
                  <c:v>368.2205423</c:v>
                </c:pt>
                <c:pt idx="1306">
                  <c:v>380.7494926</c:v>
                </c:pt>
                <c:pt idx="1307">
                  <c:v>378.8240456</c:v>
                </c:pt>
                <c:pt idx="1308">
                  <c:v>387.8094463</c:v>
                </c:pt>
                <c:pt idx="1309">
                  <c:v>405.1203444</c:v>
                </c:pt>
                <c:pt idx="1310">
                  <c:v>375.2262605</c:v>
                </c:pt>
                <c:pt idx="1311">
                  <c:v>384.799232</c:v>
                </c:pt>
                <c:pt idx="1312">
                  <c:v>374.2228741</c:v>
                </c:pt>
                <c:pt idx="1313">
                  <c:v>384.4557214</c:v>
                </c:pt>
                <c:pt idx="1314">
                  <c:v>385.016202</c:v>
                </c:pt>
                <c:pt idx="1315">
                  <c:v>392.320216</c:v>
                </c:pt>
                <c:pt idx="1316">
                  <c:v>399.8231031</c:v>
                </c:pt>
                <c:pt idx="1317">
                  <c:v>403.7553505</c:v>
                </c:pt>
                <c:pt idx="1318">
                  <c:v>416.9984121</c:v>
                </c:pt>
                <c:pt idx="1319">
                  <c:v>405.7711993</c:v>
                </c:pt>
                <c:pt idx="1320">
                  <c:v>397.445702</c:v>
                </c:pt>
                <c:pt idx="1321">
                  <c:v>389.4546392</c:v>
                </c:pt>
                <c:pt idx="1322">
                  <c:v>381.4184168</c:v>
                </c:pt>
                <c:pt idx="1323">
                  <c:v>382.0512024</c:v>
                </c:pt>
                <c:pt idx="1324">
                  <c:v>384.8986823</c:v>
                </c:pt>
                <c:pt idx="1325">
                  <c:v>380.2342267</c:v>
                </c:pt>
                <c:pt idx="1326">
                  <c:v>379.9178339</c:v>
                </c:pt>
                <c:pt idx="1327">
                  <c:v>383.8952684</c:v>
                </c:pt>
                <c:pt idx="1328">
                  <c:v>367.0273037</c:v>
                </c:pt>
                <c:pt idx="1329">
                  <c:v>371.3753666</c:v>
                </c:pt>
                <c:pt idx="1330">
                  <c:v>350.7740553</c:v>
                </c:pt>
                <c:pt idx="1331">
                  <c:v>362.0464828</c:v>
                </c:pt>
                <c:pt idx="1332">
                  <c:v>383.1901778</c:v>
                </c:pt>
                <c:pt idx="1333">
                  <c:v>380.5506195</c:v>
                </c:pt>
                <c:pt idx="1334">
                  <c:v>396.017424</c:v>
                </c:pt>
                <c:pt idx="1335">
                  <c:v>388.6591744</c:v>
                </c:pt>
                <c:pt idx="1336">
                  <c:v>380.8037282</c:v>
                </c:pt>
                <c:pt idx="1337">
                  <c:v>370.9505025</c:v>
                </c:pt>
                <c:pt idx="1338">
                  <c:v>377.070354</c:v>
                </c:pt>
                <c:pt idx="1339">
                  <c:v>372.2160737</c:v>
                </c:pt>
                <c:pt idx="1340">
                  <c:v>369.2691434</c:v>
                </c:pt>
                <c:pt idx="1341">
                  <c:v>368.898515</c:v>
                </c:pt>
                <c:pt idx="1342">
                  <c:v>399.199366</c:v>
                </c:pt>
                <c:pt idx="1343">
                  <c:v>439.9048748</c:v>
                </c:pt>
                <c:pt idx="1344">
                  <c:v>451.3219123</c:v>
                </c:pt>
                <c:pt idx="1345">
                  <c:v>442.5896203</c:v>
                </c:pt>
                <c:pt idx="1346">
                  <c:v>471.733399</c:v>
                </c:pt>
                <c:pt idx="1347">
                  <c:v>502.043326</c:v>
                </c:pt>
                <c:pt idx="1348">
                  <c:v>518.8751244</c:v>
                </c:pt>
                <c:pt idx="1349">
                  <c:v>529.5057456</c:v>
                </c:pt>
                <c:pt idx="1350">
                  <c:v>513.0897351</c:v>
                </c:pt>
                <c:pt idx="1351">
                  <c:v>528.6017819</c:v>
                </c:pt>
                <c:pt idx="1352">
                  <c:v>514.1925994</c:v>
                </c:pt>
                <c:pt idx="1353">
                  <c:v>536.393944</c:v>
                </c:pt>
                <c:pt idx="1354">
                  <c:v>541.5103539</c:v>
                </c:pt>
                <c:pt idx="1355">
                  <c:v>580.1277089</c:v>
                </c:pt>
                <c:pt idx="1356">
                  <c:v>587.4678892</c:v>
                </c:pt>
                <c:pt idx="1357">
                  <c:v>546.4279183</c:v>
                </c:pt>
                <c:pt idx="1358">
                  <c:v>566.848481</c:v>
                </c:pt>
                <c:pt idx="1359">
                  <c:v>551.4087667</c:v>
                </c:pt>
                <c:pt idx="1360">
                  <c:v>578.3830657</c:v>
                </c:pt>
                <c:pt idx="1361">
                  <c:v>572.4349696</c:v>
                </c:pt>
                <c:pt idx="1362">
                  <c:v>562.9614484</c:v>
                </c:pt>
                <c:pt idx="1363">
                  <c:v>592.9097679</c:v>
                </c:pt>
                <c:pt idx="1364">
                  <c:v>628.2547238</c:v>
                </c:pt>
                <c:pt idx="1365">
                  <c:v>587.4497923</c:v>
                </c:pt>
                <c:pt idx="1366">
                  <c:v>578.844096</c:v>
                </c:pt>
                <c:pt idx="1367">
                  <c:v>583.942409</c:v>
                </c:pt>
                <c:pt idx="1368">
                  <c:v>598.21603</c:v>
                </c:pt>
                <c:pt idx="1369">
                  <c:v>599.9516247</c:v>
                </c:pt>
                <c:pt idx="1370">
                  <c:v>602.0307301</c:v>
                </c:pt>
                <c:pt idx="1371">
                  <c:v>628.0558783</c:v>
                </c:pt>
                <c:pt idx="1372">
                  <c:v>637.9000003</c:v>
                </c:pt>
                <c:pt idx="1373">
                  <c:v>659.6855569</c:v>
                </c:pt>
                <c:pt idx="1374">
                  <c:v>664.5126918</c:v>
                </c:pt>
                <c:pt idx="1375">
                  <c:v>683.3784084</c:v>
                </c:pt>
                <c:pt idx="1376">
                  <c:v>737.6704619</c:v>
                </c:pt>
                <c:pt idx="1377">
                  <c:v>795.5060926</c:v>
                </c:pt>
                <c:pt idx="1378">
                  <c:v>733.2862604</c:v>
                </c:pt>
                <c:pt idx="1379">
                  <c:v>767.8628693</c:v>
                </c:pt>
                <c:pt idx="1380">
                  <c:v>772.355542</c:v>
                </c:pt>
                <c:pt idx="1381">
                  <c:v>763.8492685</c:v>
                </c:pt>
                <c:pt idx="1382">
                  <c:v>746.8185694</c:v>
                </c:pt>
                <c:pt idx="1383">
                  <c:v>763.4424739</c:v>
                </c:pt>
                <c:pt idx="1384">
                  <c:v>768.7758814</c:v>
                </c:pt>
                <c:pt idx="1385">
                  <c:v>763.8402201</c:v>
                </c:pt>
                <c:pt idx="1386">
                  <c:v>765.3317821</c:v>
                </c:pt>
                <c:pt idx="1387">
                  <c:v>796.2111555</c:v>
                </c:pt>
                <c:pt idx="1388">
                  <c:v>798.2812675</c:v>
                </c:pt>
                <c:pt idx="1389">
                  <c:v>781.1691874</c:v>
                </c:pt>
                <c:pt idx="1390">
                  <c:v>755.19833</c:v>
                </c:pt>
                <c:pt idx="1391">
                  <c:v>717.3222869</c:v>
                </c:pt>
                <c:pt idx="1392">
                  <c:v>759.1576951</c:v>
                </c:pt>
                <c:pt idx="1393">
                  <c:v>788.970398</c:v>
                </c:pt>
                <c:pt idx="1394">
                  <c:v>772.6086783</c:v>
                </c:pt>
                <c:pt idx="1395">
                  <c:v>768.3600382</c:v>
                </c:pt>
                <c:pt idx="1396">
                  <c:v>770.3849079</c:v>
                </c:pt>
                <c:pt idx="1397">
                  <c:v>780.5002632</c:v>
                </c:pt>
                <c:pt idx="1398">
                  <c:v>767.8809662</c:v>
                </c:pt>
                <c:pt idx="1399">
                  <c:v>727.5280165</c:v>
                </c:pt>
                <c:pt idx="1400">
                  <c:v>733.7110968</c:v>
                </c:pt>
                <c:pt idx="1401">
                  <c:v>737.7427945</c:v>
                </c:pt>
                <c:pt idx="1402">
                  <c:v>719.7538961</c:v>
                </c:pt>
                <c:pt idx="1403">
                  <c:v>721.4985945</c:v>
                </c:pt>
                <c:pt idx="1404">
                  <c:v>711.7628885</c:v>
                </c:pt>
                <c:pt idx="1405">
                  <c:v>706.2667742</c:v>
                </c:pt>
                <c:pt idx="1406">
                  <c:v>645.8820146</c:v>
                </c:pt>
                <c:pt idx="1407">
                  <c:v>645.8820146</c:v>
                </c:pt>
                <c:pt idx="1408">
                  <c:v>645.8820146</c:v>
                </c:pt>
                <c:pt idx="1409">
                  <c:v>645.8820146</c:v>
                </c:pt>
                <c:pt idx="1410">
                  <c:v>645.8820146</c:v>
                </c:pt>
                <c:pt idx="1411">
                  <c:v>645.8820146</c:v>
                </c:pt>
                <c:pt idx="1412">
                  <c:v>645.8820146</c:v>
                </c:pt>
                <c:pt idx="1413">
                  <c:v>645.8820146</c:v>
                </c:pt>
                <c:pt idx="1414">
                  <c:v>645.8820146</c:v>
                </c:pt>
                <c:pt idx="1415">
                  <c:v>645.8820146</c:v>
                </c:pt>
                <c:pt idx="1416">
                  <c:v>645.8820146</c:v>
                </c:pt>
                <c:pt idx="1417">
                  <c:v>645.8820146</c:v>
                </c:pt>
                <c:pt idx="1418">
                  <c:v>645.8820146</c:v>
                </c:pt>
                <c:pt idx="1419">
                  <c:v>645.8820146</c:v>
                </c:pt>
                <c:pt idx="1420">
                  <c:v>645.8820146</c:v>
                </c:pt>
                <c:pt idx="1421">
                  <c:v>645.8820146</c:v>
                </c:pt>
                <c:pt idx="1422">
                  <c:v>645.8820146</c:v>
                </c:pt>
                <c:pt idx="1423">
                  <c:v>645.8820146</c:v>
                </c:pt>
                <c:pt idx="1424">
                  <c:v>645.8820146</c:v>
                </c:pt>
                <c:pt idx="1425">
                  <c:v>645.8820146</c:v>
                </c:pt>
                <c:pt idx="1426">
                  <c:v>645.8820146</c:v>
                </c:pt>
                <c:pt idx="1427">
                  <c:v>645.8820146</c:v>
                </c:pt>
                <c:pt idx="1428">
                  <c:v>645.8820146</c:v>
                </c:pt>
                <c:pt idx="1429">
                  <c:v>645.8820146</c:v>
                </c:pt>
                <c:pt idx="1430">
                  <c:v>645.8820146</c:v>
                </c:pt>
                <c:pt idx="1431">
                  <c:v>645.8820146</c:v>
                </c:pt>
                <c:pt idx="1432">
                  <c:v>645.8820146</c:v>
                </c:pt>
                <c:pt idx="1433">
                  <c:v>645.8820146</c:v>
                </c:pt>
                <c:pt idx="1434">
                  <c:v>645.8820146</c:v>
                </c:pt>
                <c:pt idx="1435">
                  <c:v>645.8820146</c:v>
                </c:pt>
                <c:pt idx="1436">
                  <c:v>645.8820146</c:v>
                </c:pt>
                <c:pt idx="1437">
                  <c:v>645.8820146</c:v>
                </c:pt>
                <c:pt idx="1438">
                  <c:v>645.8820146</c:v>
                </c:pt>
                <c:pt idx="1439">
                  <c:v>645.8820146</c:v>
                </c:pt>
                <c:pt idx="1440">
                  <c:v>645.8820146</c:v>
                </c:pt>
                <c:pt idx="1441">
                  <c:v>645.8820146</c:v>
                </c:pt>
                <c:pt idx="1442">
                  <c:v>645.8820146</c:v>
                </c:pt>
                <c:pt idx="1443">
                  <c:v>645.8820146</c:v>
                </c:pt>
                <c:pt idx="1444">
                  <c:v>645.8820146</c:v>
                </c:pt>
                <c:pt idx="1445">
                  <c:v>645.8820146</c:v>
                </c:pt>
                <c:pt idx="1446">
                  <c:v>645.8820146</c:v>
                </c:pt>
                <c:pt idx="1447">
                  <c:v>645.8820146</c:v>
                </c:pt>
                <c:pt idx="1448">
                  <c:v>645.8820146</c:v>
                </c:pt>
                <c:pt idx="1449">
                  <c:v>645.8820146</c:v>
                </c:pt>
                <c:pt idx="1450">
                  <c:v>645.8820146</c:v>
                </c:pt>
                <c:pt idx="1451">
                  <c:v>645.8820146</c:v>
                </c:pt>
                <c:pt idx="1452">
                  <c:v>645.8820146</c:v>
                </c:pt>
                <c:pt idx="1453">
                  <c:v>645.8820146</c:v>
                </c:pt>
                <c:pt idx="1454">
                  <c:v>645.8820146</c:v>
                </c:pt>
                <c:pt idx="1455">
                  <c:v>645.8820146</c:v>
                </c:pt>
                <c:pt idx="1456">
                  <c:v>645.8820146</c:v>
                </c:pt>
                <c:pt idx="1457">
                  <c:v>645.8820146</c:v>
                </c:pt>
                <c:pt idx="1458">
                  <c:v>645.8820146</c:v>
                </c:pt>
                <c:pt idx="1459">
                  <c:v>645.8820146</c:v>
                </c:pt>
                <c:pt idx="1460">
                  <c:v>645.8820146</c:v>
                </c:pt>
                <c:pt idx="1461">
                  <c:v>645.8820146</c:v>
                </c:pt>
                <c:pt idx="1462">
                  <c:v>645.8820146</c:v>
                </c:pt>
                <c:pt idx="1463">
                  <c:v>645.8820146</c:v>
                </c:pt>
                <c:pt idx="1464">
                  <c:v>645.8820146</c:v>
                </c:pt>
                <c:pt idx="1465">
                  <c:v>645.8820146</c:v>
                </c:pt>
                <c:pt idx="1466">
                  <c:v>645.8820146</c:v>
                </c:pt>
                <c:pt idx="1467">
                  <c:v>645.8820146</c:v>
                </c:pt>
                <c:pt idx="1468">
                  <c:v>645.8820146</c:v>
                </c:pt>
                <c:pt idx="1469">
                  <c:v>645.8820146</c:v>
                </c:pt>
                <c:pt idx="1470">
                  <c:v>645.8820146</c:v>
                </c:pt>
                <c:pt idx="1471">
                  <c:v>645.8820146</c:v>
                </c:pt>
                <c:pt idx="1472">
                  <c:v>645.8820146</c:v>
                </c:pt>
                <c:pt idx="1473">
                  <c:v>645.8820146</c:v>
                </c:pt>
                <c:pt idx="1474">
                  <c:v>645.8820146</c:v>
                </c:pt>
                <c:pt idx="1475">
                  <c:v>645.8820146</c:v>
                </c:pt>
                <c:pt idx="1476">
                  <c:v>645.8820146</c:v>
                </c:pt>
                <c:pt idx="1477">
                  <c:v>645.8820146</c:v>
                </c:pt>
                <c:pt idx="1478">
                  <c:v>645.8820146</c:v>
                </c:pt>
                <c:pt idx="1479">
                  <c:v>645.8820146</c:v>
                </c:pt>
                <c:pt idx="1480">
                  <c:v>645.8820146</c:v>
                </c:pt>
                <c:pt idx="1481">
                  <c:v>645.8820146</c:v>
                </c:pt>
                <c:pt idx="1482">
                  <c:v>645.8820146</c:v>
                </c:pt>
                <c:pt idx="1483">
                  <c:v>645.8820146</c:v>
                </c:pt>
                <c:pt idx="1484">
                  <c:v>645.8820146</c:v>
                </c:pt>
                <c:pt idx="1485">
                  <c:v>645.8820146</c:v>
                </c:pt>
                <c:pt idx="1486">
                  <c:v>645.8820146</c:v>
                </c:pt>
                <c:pt idx="1487">
                  <c:v>645.8820146</c:v>
                </c:pt>
                <c:pt idx="1488">
                  <c:v>645.8820146</c:v>
                </c:pt>
                <c:pt idx="1489">
                  <c:v>645.8820146</c:v>
                </c:pt>
                <c:pt idx="1490">
                  <c:v>645.8820146</c:v>
                </c:pt>
                <c:pt idx="1491">
                  <c:v>645.8820146</c:v>
                </c:pt>
                <c:pt idx="1492">
                  <c:v>645.8820146</c:v>
                </c:pt>
                <c:pt idx="1493">
                  <c:v>645.8820146</c:v>
                </c:pt>
                <c:pt idx="1494">
                  <c:v>645.8820146</c:v>
                </c:pt>
                <c:pt idx="1495">
                  <c:v>645.8820146</c:v>
                </c:pt>
                <c:pt idx="1496">
                  <c:v>645.8820146</c:v>
                </c:pt>
                <c:pt idx="1497">
                  <c:v>645.8820146</c:v>
                </c:pt>
                <c:pt idx="1498">
                  <c:v>645.8820146</c:v>
                </c:pt>
                <c:pt idx="1499">
                  <c:v>645.8820146</c:v>
                </c:pt>
                <c:pt idx="1500">
                  <c:v>645.8820146</c:v>
                </c:pt>
                <c:pt idx="1501">
                  <c:v>645.8820146</c:v>
                </c:pt>
                <c:pt idx="1502">
                  <c:v>645.8820146</c:v>
                </c:pt>
                <c:pt idx="1503">
                  <c:v>645.8820146</c:v>
                </c:pt>
                <c:pt idx="1504">
                  <c:v>645.8820146</c:v>
                </c:pt>
                <c:pt idx="1505">
                  <c:v>645.8820146</c:v>
                </c:pt>
                <c:pt idx="1506">
                  <c:v>645.8820146</c:v>
                </c:pt>
                <c:pt idx="1507">
                  <c:v>645.8820146</c:v>
                </c:pt>
                <c:pt idx="1508">
                  <c:v>645.8820146</c:v>
                </c:pt>
                <c:pt idx="1509">
                  <c:v>645.8820146</c:v>
                </c:pt>
                <c:pt idx="1510">
                  <c:v>645.8820146</c:v>
                </c:pt>
                <c:pt idx="1511">
                  <c:v>645.8820146</c:v>
                </c:pt>
                <c:pt idx="1512">
                  <c:v>645.8820146</c:v>
                </c:pt>
              </c:numCache>
            </c:numRef>
          </c:val>
          <c:smooth val="0"/>
        </c:ser>
        <c:marker val="1"/>
        <c:smooth val="0"/>
        <c:axId val="2047781242"/>
        <c:axId val="1822548957"/>
      </c:lineChart>
      <c:catAx>
        <c:axId val="2047781242"/>
        <c:scaling>
          <c:orientation val="minMax"/>
        </c:scaling>
        <c:axPos val="b"/>
        <c:crossAx val="1822548957"/>
        <c:delete val="0"/>
        <c:title>
          <c:tx>
            <c:rich>
              <a:bodyPr rot="0" vert="horz" wrap="none" lIns="0" tIns="0" rIns="0" bIns="0" anchor="ctr" anchorCtr="1"/>
              <a:p>
                <a:pPr algn="l">
                  <a:defRPr b="0" i="0" u="none">
                    <a:solidFill>
                      <a:srgbClr val="000000"/>
                    </a:solidFill>
                    <a:latin typeface="+mn-lt" panose="0"/>
                  </a:defRPr>
                </a:pPr>
                <a:r>
                  <a:rPr b="0" i="0" u="none">
                    <a:solidFill>
                      <a:srgbClr val="000000"/>
                    </a:solidFill>
                    <a:latin typeface="+mn-lt" panose="0"/>
                  </a:rPr>
                  <a:t>Date</a:t>
                </a:r>
                <a:endParaRPr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/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auto val="1"/>
        <c:lblAlgn val="ctr"/>
        <c:lblOffset val="100"/>
        <c:tickMarkSkip val="1"/>
        <c:noMultiLvlLbl val="0"/>
      </c:catAx>
      <c:valAx>
        <c:axId val="1822548957"/>
        <c:scaling>
          <c:orientation val="minMax"/>
        </c:scaling>
        <c:axPos val="l"/>
        <c:crossAx val="2047781242"/>
        <c:delete val="0"/>
        <c:majorGridlines>
          <c:spPr>
            <a:ln w="9525">
              <a:solidFill>
                <a:srgbClr val="b7b7b7"/>
              </a:solidFill>
            </a:ln>
          </c:spPr>
        </c:majorGridlines>
        <c:minorGridlines>
          <c:spPr>
            <a:ln w="9525">
              <a:solidFill>
                <a:srgbClr val="cccccc">
                  <a:alpha val="0"/>
                </a:srgbClr>
              </a:solidFill>
            </a:ln>
          </c:spPr>
        </c:minorGridlines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525"/>
        </c:spPr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crossBetween val="between"/>
      </c:valAx>
      <c:spPr>
        <a:noFill/>
        <a:ln w="9525" cap="flat" cmpd="sng" algn="ctr">
          <a:noFill/>
          <a:prstDash val="solid"/>
          <a:round/>
        </a:ln>
      </c:spPr>
    </c:plotArea>
    <c:legend>
      <c:legendPos val="r"/>
      <c:layout/>
      <c:overlay val="0"/>
      <c:txPr>
        <a:bodyPr rot="0" vert="horz" wrap="none" lIns="0" tIns="0" rIns="0" bIns="0" anchor="ctr" anchorCtr="1"/>
        <a:p>
          <a:pPr algn="l">
            <a:defRPr b="0" i="0" u="none">
              <a:solidFill>
                <a:srgbClr val="1a1a1a"/>
              </a:solidFill>
              <a:latin typeface="+mn-lt" panose="0"/>
            </a:defRPr>
          </a:pPr>
          <a:endParaRPr/>
        </a:p>
      </c:txPr>
    </c:legend>
    <c:dispBlanksAs val="gap"/>
  </c:chart>
  <c:extLst>
    <c:ext uri="CC8EB2C9-7E31-499d-B8F2-F6CE61031016">
      <ho:hncChartStyle xmlns:ho="http://schemas.haansoft.com/office/8.0" layoutIndex="-1" colorIndex="-1" styleIndex="-1"/>
    </c:ext>
  </c:extLst>
</c:chartSpace>
</file>

<file path=xl/charts/chart2.xml><?xml version="1.0" encoding="utf-8"?>
<c:chartSpace xmlns:r="http://schemas.openxmlformats.org/officeDocument/2006/relationships" xmlns:a="http://schemas.openxmlformats.org/drawingml/2006/main" xmlns:c="http://schemas.openxmlformats.org/drawingml/2006/chart">
  <c:date1904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roundedCorners val="0"/>
  <c:chart>
    <c:title>
      <c:tx>
        <c:rich>
          <a:bodyPr rot="0" vert="horz" wrap="none" lIns="0" tIns="0" rIns="0" bIns="0" anchor="ctr" anchorCtr="1"/>
          <a:p>
            <a:pPr algn="l">
              <a:defRPr b="0" i="0" u="none">
                <a:solidFill>
                  <a:srgbClr val="757575"/>
                </a:solidFill>
                <a:latin typeface="+mn-lt" panose="0"/>
              </a:defRPr>
            </a:pPr>
            <a:r>
              <a:rPr b="0" i="0" u="none">
                <a:solidFill>
                  <a:srgbClr val="757575"/>
                </a:solidFill>
                <a:latin typeface="+mn-lt" panose="0"/>
              </a:rPr>
              <a:t>Tesla, Model</a:t>
            </a:r>
            <a:endParaRPr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백테스트3!$W$1</c:f>
              <c:strCache>
                <c:ptCount val="1"/>
                <c:pt idx="0">
                  <c:v>Tesla_BM</c:v>
                </c:pt>
              </c:strCache>
            </c:strRef>
          </c:tx>
          <c:spPr>
            <a:ln cap="rnd" cmpd="sng">
              <a:solidFill>
                <a:srgbClr val="4285f4"/>
              </a:solidFill>
            </a:ln>
          </c:spPr>
          <c:marker>
            <c:symbol val="none"/>
            <c:size val="7"/>
          </c:marker>
          <c:cat>
            <c:numRef>
              <c:f>백테스트3!$A$2:$A$1514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백테스트3!$W$2:$W$1514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97.90196044</c:v>
                </c:pt>
                <c:pt idx="21">
                  <c:v>92.88892277</c:v>
                </c:pt>
                <c:pt idx="22">
                  <c:v>88.51257755</c:v>
                </c:pt>
                <c:pt idx="23">
                  <c:v>83.94829207</c:v>
                </c:pt>
                <c:pt idx="24">
                  <c:v>84.39321814</c:v>
                </c:pt>
                <c:pt idx="25">
                  <c:v>86.23810532</c:v>
                </c:pt>
                <c:pt idx="26">
                  <c:v>93.19959849</c:v>
                </c:pt>
                <c:pt idx="27">
                  <c:v>95.3053049</c:v>
                </c:pt>
                <c:pt idx="28">
                  <c:v>95.52776794</c:v>
                </c:pt>
                <c:pt idx="29">
                  <c:v>91.52731056</c:v>
                </c:pt>
                <c:pt idx="30">
                  <c:v>95.00229603</c:v>
                </c:pt>
                <c:pt idx="31">
                  <c:v>94.18916359</c:v>
                </c:pt>
                <c:pt idx="32">
                  <c:v>92.79303592</c:v>
                </c:pt>
                <c:pt idx="33">
                  <c:v>95.18640287</c:v>
                </c:pt>
                <c:pt idx="34">
                  <c:v>95.47023729</c:v>
                </c:pt>
                <c:pt idx="35">
                  <c:v>95.3053049</c:v>
                </c:pt>
                <c:pt idx="36">
                  <c:v>95.98036086</c:v>
                </c:pt>
                <c:pt idx="37">
                  <c:v>97.11184318</c:v>
                </c:pt>
                <c:pt idx="38">
                  <c:v>97.25759382</c:v>
                </c:pt>
                <c:pt idx="39">
                  <c:v>100.586836</c:v>
                </c:pt>
                <c:pt idx="40">
                  <c:v>100.5177977</c:v>
                </c:pt>
                <c:pt idx="41">
                  <c:v>99.9616438</c:v>
                </c:pt>
                <c:pt idx="42">
                  <c:v>101.3347636</c:v>
                </c:pt>
                <c:pt idx="43">
                  <c:v>100.0843793</c:v>
                </c:pt>
                <c:pt idx="44">
                  <c:v>100.1304096</c:v>
                </c:pt>
                <c:pt idx="45">
                  <c:v>100.9205269</c:v>
                </c:pt>
                <c:pt idx="46">
                  <c:v>98.5386602</c:v>
                </c:pt>
                <c:pt idx="47">
                  <c:v>95.28613045</c:v>
                </c:pt>
                <c:pt idx="48">
                  <c:v>94.60340764</c:v>
                </c:pt>
                <c:pt idx="49">
                  <c:v>95.27462286</c:v>
                </c:pt>
                <c:pt idx="50">
                  <c:v>92.0067521</c:v>
                </c:pt>
                <c:pt idx="51">
                  <c:v>94.95627298</c:v>
                </c:pt>
                <c:pt idx="52">
                  <c:v>94.41162663</c:v>
                </c:pt>
                <c:pt idx="53">
                  <c:v>92.61276251</c:v>
                </c:pt>
                <c:pt idx="54">
                  <c:v>88.9690039</c:v>
                </c:pt>
                <c:pt idx="55">
                  <c:v>86.95919165</c:v>
                </c:pt>
                <c:pt idx="56">
                  <c:v>84.64636322</c:v>
                </c:pt>
                <c:pt idx="57">
                  <c:v>82.68640744</c:v>
                </c:pt>
                <c:pt idx="58">
                  <c:v>84.0940427</c:v>
                </c:pt>
                <c:pt idx="59">
                  <c:v>83.18502342</c:v>
                </c:pt>
                <c:pt idx="60">
                  <c:v>84.88416727</c:v>
                </c:pt>
                <c:pt idx="61">
                  <c:v>87.07041951</c:v>
                </c:pt>
                <c:pt idx="62">
                  <c:v>87.48848966</c:v>
                </c:pt>
                <c:pt idx="63">
                  <c:v>81.70834261</c:v>
                </c:pt>
                <c:pt idx="64">
                  <c:v>80.58070103</c:v>
                </c:pt>
                <c:pt idx="65">
                  <c:v>81.2058932</c:v>
                </c:pt>
                <c:pt idx="66">
                  <c:v>80.19714634</c:v>
                </c:pt>
                <c:pt idx="67">
                  <c:v>82.56366467</c:v>
                </c:pt>
                <c:pt idx="68">
                  <c:v>80.6804213</c:v>
                </c:pt>
                <c:pt idx="69">
                  <c:v>81.681494</c:v>
                </c:pt>
                <c:pt idx="70">
                  <c:v>81.17137043</c:v>
                </c:pt>
                <c:pt idx="71">
                  <c:v>79.36867288</c:v>
                </c:pt>
                <c:pt idx="72">
                  <c:v>81.99984388</c:v>
                </c:pt>
                <c:pt idx="73">
                  <c:v>79.91331191</c:v>
                </c:pt>
                <c:pt idx="74">
                  <c:v>88.84243502</c:v>
                </c:pt>
                <c:pt idx="75">
                  <c:v>88.89613224</c:v>
                </c:pt>
                <c:pt idx="76">
                  <c:v>89.12242871</c:v>
                </c:pt>
                <c:pt idx="77">
                  <c:v>86.4260529</c:v>
                </c:pt>
                <c:pt idx="78">
                  <c:v>83.03927278</c:v>
                </c:pt>
                <c:pt idx="79">
                  <c:v>84.02884521</c:v>
                </c:pt>
                <c:pt idx="80">
                  <c:v>81.67382715</c:v>
                </c:pt>
                <c:pt idx="81">
                  <c:v>79.46839315</c:v>
                </c:pt>
                <c:pt idx="82">
                  <c:v>82.19929174</c:v>
                </c:pt>
                <c:pt idx="83">
                  <c:v>82.08038971</c:v>
                </c:pt>
                <c:pt idx="84">
                  <c:v>84.79211385</c:v>
                </c:pt>
                <c:pt idx="85">
                  <c:v>85.07210754</c:v>
                </c:pt>
                <c:pt idx="86">
                  <c:v>84.38554398</c:v>
                </c:pt>
                <c:pt idx="87">
                  <c:v>83.51871432</c:v>
                </c:pt>
                <c:pt idx="88">
                  <c:v>83.71049533</c:v>
                </c:pt>
                <c:pt idx="89">
                  <c:v>88.07916638</c:v>
                </c:pt>
                <c:pt idx="90">
                  <c:v>88.83476086</c:v>
                </c:pt>
                <c:pt idx="91">
                  <c:v>88.31696312</c:v>
                </c:pt>
                <c:pt idx="92">
                  <c:v>90.97499005</c:v>
                </c:pt>
                <c:pt idx="93">
                  <c:v>88.98051149</c:v>
                </c:pt>
                <c:pt idx="94">
                  <c:v>89.25667175</c:v>
                </c:pt>
                <c:pt idx="95">
                  <c:v>88.36299349</c:v>
                </c:pt>
                <c:pt idx="96">
                  <c:v>88.65066134</c:v>
                </c:pt>
                <c:pt idx="97">
                  <c:v>86.95919165</c:v>
                </c:pt>
                <c:pt idx="98">
                  <c:v>86.11536986</c:v>
                </c:pt>
                <c:pt idx="99">
                  <c:v>87.0934347</c:v>
                </c:pt>
                <c:pt idx="100">
                  <c:v>83.23872064</c:v>
                </c:pt>
                <c:pt idx="101">
                  <c:v>83.8370642</c:v>
                </c:pt>
                <c:pt idx="102">
                  <c:v>84.7997807</c:v>
                </c:pt>
                <c:pt idx="103">
                  <c:v>89.94706874</c:v>
                </c:pt>
                <c:pt idx="104">
                  <c:v>89.51749099</c:v>
                </c:pt>
                <c:pt idx="105">
                  <c:v>88.39367552</c:v>
                </c:pt>
                <c:pt idx="106">
                  <c:v>89.19914111</c:v>
                </c:pt>
                <c:pt idx="107">
                  <c:v>88.19806841</c:v>
                </c:pt>
                <c:pt idx="108">
                  <c:v>88.10217425</c:v>
                </c:pt>
                <c:pt idx="109">
                  <c:v>88.43586515</c:v>
                </c:pt>
                <c:pt idx="110">
                  <c:v>87.81451371</c:v>
                </c:pt>
                <c:pt idx="111">
                  <c:v>90.97499005</c:v>
                </c:pt>
                <c:pt idx="112">
                  <c:v>91.32018854</c:v>
                </c:pt>
                <c:pt idx="113">
                  <c:v>92.05660857</c:v>
                </c:pt>
                <c:pt idx="114">
                  <c:v>85.68962554</c:v>
                </c:pt>
                <c:pt idx="115">
                  <c:v>85.69729971</c:v>
                </c:pt>
                <c:pt idx="116">
                  <c:v>84.01349688</c:v>
                </c:pt>
                <c:pt idx="117">
                  <c:v>82.71325605</c:v>
                </c:pt>
                <c:pt idx="118">
                  <c:v>80.92973295</c:v>
                </c:pt>
                <c:pt idx="119">
                  <c:v>79.72153822</c:v>
                </c:pt>
                <c:pt idx="120">
                  <c:v>80.53467066</c:v>
                </c:pt>
                <c:pt idx="121">
                  <c:v>76.82954798</c:v>
                </c:pt>
                <c:pt idx="122">
                  <c:v>79.08100503</c:v>
                </c:pt>
                <c:pt idx="123">
                  <c:v>78.62457868</c:v>
                </c:pt>
                <c:pt idx="124">
                  <c:v>78.52101767</c:v>
                </c:pt>
                <c:pt idx="125">
                  <c:v>76.21202998</c:v>
                </c:pt>
                <c:pt idx="126">
                  <c:v>76.69913836</c:v>
                </c:pt>
                <c:pt idx="127">
                  <c:v>77.68870347</c:v>
                </c:pt>
                <c:pt idx="128">
                  <c:v>75.32218514</c:v>
                </c:pt>
                <c:pt idx="129">
                  <c:v>74.24056661</c:v>
                </c:pt>
                <c:pt idx="130">
                  <c:v>72.13485288</c:v>
                </c:pt>
                <c:pt idx="131">
                  <c:v>72.76004506</c:v>
                </c:pt>
                <c:pt idx="132">
                  <c:v>73.33538075</c:v>
                </c:pt>
                <c:pt idx="133">
                  <c:v>75.53697401</c:v>
                </c:pt>
                <c:pt idx="134">
                  <c:v>70.10585887</c:v>
                </c:pt>
                <c:pt idx="135">
                  <c:v>66.53881266</c:v>
                </c:pt>
                <c:pt idx="136">
                  <c:v>67.24839141</c:v>
                </c:pt>
                <c:pt idx="137">
                  <c:v>62.36575604</c:v>
                </c:pt>
                <c:pt idx="138">
                  <c:v>56.76204166</c:v>
                </c:pt>
                <c:pt idx="139">
                  <c:v>56.86176558</c:v>
                </c:pt>
                <c:pt idx="140">
                  <c:v>55.10509109</c:v>
                </c:pt>
                <c:pt idx="141">
                  <c:v>57.71325422</c:v>
                </c:pt>
                <c:pt idx="142">
                  <c:v>57.93188018</c:v>
                </c:pt>
                <c:pt idx="143">
                  <c:v>59.51595543</c:v>
                </c:pt>
                <c:pt idx="144">
                  <c:v>64.69775892</c:v>
                </c:pt>
                <c:pt idx="145">
                  <c:v>63.96517231</c:v>
                </c:pt>
                <c:pt idx="146">
                  <c:v>63.89230065</c:v>
                </c:pt>
                <c:pt idx="147">
                  <c:v>68.17275171</c:v>
                </c:pt>
                <c:pt idx="148">
                  <c:v>67.96947042</c:v>
                </c:pt>
                <c:pt idx="149">
                  <c:v>68.65602667</c:v>
                </c:pt>
                <c:pt idx="150">
                  <c:v>71.88938198</c:v>
                </c:pt>
                <c:pt idx="151">
                  <c:v>73.00552328</c:v>
                </c:pt>
                <c:pt idx="152">
                  <c:v>73.61537444</c:v>
                </c:pt>
                <c:pt idx="153">
                  <c:v>71.47514525</c:v>
                </c:pt>
                <c:pt idx="154">
                  <c:v>72.23841389</c:v>
                </c:pt>
                <c:pt idx="155">
                  <c:v>75.07670691</c:v>
                </c:pt>
                <c:pt idx="156">
                  <c:v>77.10954167</c:v>
                </c:pt>
                <c:pt idx="157">
                  <c:v>78.73963997</c:v>
                </c:pt>
                <c:pt idx="158">
                  <c:v>77.70788523</c:v>
                </c:pt>
                <c:pt idx="159">
                  <c:v>80.05522913</c:v>
                </c:pt>
                <c:pt idx="160">
                  <c:v>78.69745034</c:v>
                </c:pt>
                <c:pt idx="161">
                  <c:v>79.58729518</c:v>
                </c:pt>
                <c:pt idx="162">
                  <c:v>82.52147505</c:v>
                </c:pt>
                <c:pt idx="163">
                  <c:v>83.74501079</c:v>
                </c:pt>
                <c:pt idx="164">
                  <c:v>85.12197133</c:v>
                </c:pt>
                <c:pt idx="165">
                  <c:v>86.82878203</c:v>
                </c:pt>
                <c:pt idx="166">
                  <c:v>89.26817934</c:v>
                </c:pt>
                <c:pt idx="167">
                  <c:v>91.40840853</c:v>
                </c:pt>
                <c:pt idx="168">
                  <c:v>89.84350772</c:v>
                </c:pt>
                <c:pt idx="169">
                  <c:v>85.37127566</c:v>
                </c:pt>
                <c:pt idx="170">
                  <c:v>87.35424662</c:v>
                </c:pt>
                <c:pt idx="171">
                  <c:v>88.31696312</c:v>
                </c:pt>
                <c:pt idx="172">
                  <c:v>88.26710664</c:v>
                </c:pt>
                <c:pt idx="173">
                  <c:v>87.02438914</c:v>
                </c:pt>
                <c:pt idx="174">
                  <c:v>88.12902286</c:v>
                </c:pt>
                <c:pt idx="175">
                  <c:v>91.12841485</c:v>
                </c:pt>
                <c:pt idx="176">
                  <c:v>94.73380994</c:v>
                </c:pt>
                <c:pt idx="177">
                  <c:v>97.98634701</c:v>
                </c:pt>
                <c:pt idx="178">
                  <c:v>101.8026975</c:v>
                </c:pt>
                <c:pt idx="179">
                  <c:v>98.64988807</c:v>
                </c:pt>
                <c:pt idx="180">
                  <c:v>95.91515605</c:v>
                </c:pt>
                <c:pt idx="181">
                  <c:v>95.85762541</c:v>
                </c:pt>
                <c:pt idx="182">
                  <c:v>95.05215982</c:v>
                </c:pt>
                <c:pt idx="183">
                  <c:v>97.62580018</c:v>
                </c:pt>
                <c:pt idx="184">
                  <c:v>96.60171961</c:v>
                </c:pt>
                <c:pt idx="185">
                  <c:v>97.61813333</c:v>
                </c:pt>
                <c:pt idx="186">
                  <c:v>97.37649585</c:v>
                </c:pt>
                <c:pt idx="187">
                  <c:v>94.87956058</c:v>
                </c:pt>
                <c:pt idx="188">
                  <c:v>95.87679985</c:v>
                </c:pt>
                <c:pt idx="189">
                  <c:v>95.23243324</c:v>
                </c:pt>
                <c:pt idx="190">
                  <c:v>97.32663206</c:v>
                </c:pt>
                <c:pt idx="191">
                  <c:v>96.58637128</c:v>
                </c:pt>
                <c:pt idx="192">
                  <c:v>97.32279863</c:v>
                </c:pt>
                <c:pt idx="193">
                  <c:v>96.45212824</c:v>
                </c:pt>
                <c:pt idx="194">
                  <c:v>95.0099702</c:v>
                </c:pt>
                <c:pt idx="195">
                  <c:v>92.34427642</c:v>
                </c:pt>
                <c:pt idx="196">
                  <c:v>92.74317213</c:v>
                </c:pt>
                <c:pt idx="197">
                  <c:v>89.10708769</c:v>
                </c:pt>
                <c:pt idx="198">
                  <c:v>85.36360881</c:v>
                </c:pt>
                <c:pt idx="199">
                  <c:v>81.13301423</c:v>
                </c:pt>
                <c:pt idx="200">
                  <c:v>82.43709579</c:v>
                </c:pt>
                <c:pt idx="201">
                  <c:v>80.13194153</c:v>
                </c:pt>
                <c:pt idx="202">
                  <c:v>80.04372153</c:v>
                </c:pt>
                <c:pt idx="203">
                  <c:v>80.14728254</c:v>
                </c:pt>
                <c:pt idx="204">
                  <c:v>79.50291593</c:v>
                </c:pt>
                <c:pt idx="205">
                  <c:v>79.62948481</c:v>
                </c:pt>
                <c:pt idx="206">
                  <c:v>79.89030405</c:v>
                </c:pt>
                <c:pt idx="207">
                  <c:v>78.49800249</c:v>
                </c:pt>
                <c:pt idx="208">
                  <c:v>80.99493776</c:v>
                </c:pt>
                <c:pt idx="209">
                  <c:v>82.54449023</c:v>
                </c:pt>
                <c:pt idx="210">
                  <c:v>84.48910499</c:v>
                </c:pt>
                <c:pt idx="211">
                  <c:v>82.93187835</c:v>
                </c:pt>
                <c:pt idx="212">
                  <c:v>83.58008571</c:v>
                </c:pt>
                <c:pt idx="213">
                  <c:v>84.2206189</c:v>
                </c:pt>
                <c:pt idx="214">
                  <c:v>86.34549975</c:v>
                </c:pt>
                <c:pt idx="215">
                  <c:v>85.54771565</c:v>
                </c:pt>
                <c:pt idx="216">
                  <c:v>85.62058731</c:v>
                </c:pt>
                <c:pt idx="217">
                  <c:v>84.21294473</c:v>
                </c:pt>
                <c:pt idx="218">
                  <c:v>83.98281484</c:v>
                </c:pt>
                <c:pt idx="219">
                  <c:v>83.99432243</c:v>
                </c:pt>
                <c:pt idx="220">
                  <c:v>84.64252979</c:v>
                </c:pt>
                <c:pt idx="221">
                  <c:v>89.11475454</c:v>
                </c:pt>
                <c:pt idx="222">
                  <c:v>90.33445685</c:v>
                </c:pt>
                <c:pt idx="223">
                  <c:v>87.97177194</c:v>
                </c:pt>
                <c:pt idx="224">
                  <c:v>83.91761003</c:v>
                </c:pt>
                <c:pt idx="225">
                  <c:v>83.56474469</c:v>
                </c:pt>
                <c:pt idx="226">
                  <c:v>82.44860339</c:v>
                </c:pt>
                <c:pt idx="227">
                  <c:v>83.49953988</c:v>
                </c:pt>
                <c:pt idx="228">
                  <c:v>83.58775256</c:v>
                </c:pt>
                <c:pt idx="229">
                  <c:v>82.64421782</c:v>
                </c:pt>
                <c:pt idx="230">
                  <c:v>84.26664195</c:v>
                </c:pt>
                <c:pt idx="231">
                  <c:v>84.23212649</c:v>
                </c:pt>
                <c:pt idx="232">
                  <c:v>75.42957957</c:v>
                </c:pt>
                <c:pt idx="233">
                  <c:v>75.32985199</c:v>
                </c:pt>
                <c:pt idx="234">
                  <c:v>74.08330838</c:v>
                </c:pt>
                <c:pt idx="235">
                  <c:v>76.15449202</c:v>
                </c:pt>
                <c:pt idx="236">
                  <c:v>77.39720952</c:v>
                </c:pt>
                <c:pt idx="237">
                  <c:v>80.61904991</c:v>
                </c:pt>
                <c:pt idx="238">
                  <c:v>81.42068208</c:v>
                </c:pt>
                <c:pt idx="239">
                  <c:v>83.03927278</c:v>
                </c:pt>
                <c:pt idx="240">
                  <c:v>82.07272286</c:v>
                </c:pt>
                <c:pt idx="241">
                  <c:v>82.24915553</c:v>
                </c:pt>
                <c:pt idx="242">
                  <c:v>82.82448391</c:v>
                </c:pt>
                <c:pt idx="243">
                  <c:v>83.14666722</c:v>
                </c:pt>
                <c:pt idx="244">
                  <c:v>86.21509745</c:v>
                </c:pt>
                <c:pt idx="245">
                  <c:v>86.16523366</c:v>
                </c:pt>
                <c:pt idx="246">
                  <c:v>85.35210122</c:v>
                </c:pt>
                <c:pt idx="247">
                  <c:v>84.96854653</c:v>
                </c:pt>
                <c:pt idx="248">
                  <c:v>84.53513536</c:v>
                </c:pt>
                <c:pt idx="249">
                  <c:v>86.77891824</c:v>
                </c:pt>
                <c:pt idx="250">
                  <c:v>86.39919697</c:v>
                </c:pt>
                <c:pt idx="251">
                  <c:v>87.58821725</c:v>
                </c:pt>
                <c:pt idx="252">
                  <c:v>84.57348424</c:v>
                </c:pt>
                <c:pt idx="253">
                  <c:v>85.25237363</c:v>
                </c:pt>
                <c:pt idx="254">
                  <c:v>88.22107628</c:v>
                </c:pt>
                <c:pt idx="255">
                  <c:v>88.02930259</c:v>
                </c:pt>
                <c:pt idx="256">
                  <c:v>87.63808104</c:v>
                </c:pt>
                <c:pt idx="257">
                  <c:v>88.45121348</c:v>
                </c:pt>
                <c:pt idx="258">
                  <c:v>90.05446317</c:v>
                </c:pt>
                <c:pt idx="259">
                  <c:v>88.22107628</c:v>
                </c:pt>
                <c:pt idx="260">
                  <c:v>87.14329117</c:v>
                </c:pt>
                <c:pt idx="261">
                  <c:v>86.60248557</c:v>
                </c:pt>
                <c:pt idx="262">
                  <c:v>88.45121348</c:v>
                </c:pt>
                <c:pt idx="263">
                  <c:v>88.22875044</c:v>
                </c:pt>
                <c:pt idx="264">
                  <c:v>86.74439546</c:v>
                </c:pt>
                <c:pt idx="265">
                  <c:v>87.86437751</c:v>
                </c:pt>
                <c:pt idx="266">
                  <c:v>86.54878835</c:v>
                </c:pt>
                <c:pt idx="267">
                  <c:v>86.26495393</c:v>
                </c:pt>
                <c:pt idx="268">
                  <c:v>86.53344733</c:v>
                </c:pt>
                <c:pt idx="269">
                  <c:v>86.52577316</c:v>
                </c:pt>
                <c:pt idx="270">
                  <c:v>85.76633795</c:v>
                </c:pt>
                <c:pt idx="271">
                  <c:v>85.62442073</c:v>
                </c:pt>
                <c:pt idx="272">
                  <c:v>85.72798174</c:v>
                </c:pt>
                <c:pt idx="273">
                  <c:v>86.2994767</c:v>
                </c:pt>
                <c:pt idx="274">
                  <c:v>85.50551871</c:v>
                </c:pt>
                <c:pt idx="275">
                  <c:v>86.23810532</c:v>
                </c:pt>
                <c:pt idx="276">
                  <c:v>85.38661668</c:v>
                </c:pt>
                <c:pt idx="277">
                  <c:v>84.74992423</c:v>
                </c:pt>
                <c:pt idx="278">
                  <c:v>84.37787713</c:v>
                </c:pt>
                <c:pt idx="279">
                  <c:v>82.5406568</c:v>
                </c:pt>
                <c:pt idx="280">
                  <c:v>81.06014257</c:v>
                </c:pt>
                <c:pt idx="281">
                  <c:v>81.31712107</c:v>
                </c:pt>
                <c:pt idx="282">
                  <c:v>77.00598066</c:v>
                </c:pt>
                <c:pt idx="283">
                  <c:v>75.85915732</c:v>
                </c:pt>
                <c:pt idx="284">
                  <c:v>77.79610523</c:v>
                </c:pt>
                <c:pt idx="285">
                  <c:v>77.36652016</c:v>
                </c:pt>
                <c:pt idx="286">
                  <c:v>75.69806566</c:v>
                </c:pt>
                <c:pt idx="287">
                  <c:v>74.58959853</c:v>
                </c:pt>
                <c:pt idx="288">
                  <c:v>76.05860517</c:v>
                </c:pt>
                <c:pt idx="289">
                  <c:v>75.19560894</c:v>
                </c:pt>
                <c:pt idx="290">
                  <c:v>75.33369273</c:v>
                </c:pt>
                <c:pt idx="291">
                  <c:v>76.87173761</c:v>
                </c:pt>
                <c:pt idx="292">
                  <c:v>78.78183691</c:v>
                </c:pt>
                <c:pt idx="293">
                  <c:v>79.14237642</c:v>
                </c:pt>
                <c:pt idx="294">
                  <c:v>78.49033563</c:v>
                </c:pt>
                <c:pt idx="295">
                  <c:v>78.71279136</c:v>
                </c:pt>
                <c:pt idx="296">
                  <c:v>79.17689188</c:v>
                </c:pt>
                <c:pt idx="297">
                  <c:v>79.56812074</c:v>
                </c:pt>
                <c:pt idx="298">
                  <c:v>80.15879014</c:v>
                </c:pt>
                <c:pt idx="299">
                  <c:v>78.93908782</c:v>
                </c:pt>
                <c:pt idx="300">
                  <c:v>79.11552781</c:v>
                </c:pt>
                <c:pt idx="301">
                  <c:v>76.97913205</c:v>
                </c:pt>
                <c:pt idx="302">
                  <c:v>78.256365</c:v>
                </c:pt>
                <c:pt idx="303">
                  <c:v>81.96532842</c:v>
                </c:pt>
                <c:pt idx="304">
                  <c:v>81.08699118</c:v>
                </c:pt>
                <c:pt idx="305">
                  <c:v>79.95550886</c:v>
                </c:pt>
                <c:pt idx="306">
                  <c:v>77.09420065</c:v>
                </c:pt>
                <c:pt idx="307">
                  <c:v>75.41039782</c:v>
                </c:pt>
                <c:pt idx="308">
                  <c:v>77.07501889</c:v>
                </c:pt>
                <c:pt idx="309">
                  <c:v>76.74900216</c:v>
                </c:pt>
                <c:pt idx="310">
                  <c:v>77.28980776</c:v>
                </c:pt>
                <c:pt idx="311">
                  <c:v>76.80269938</c:v>
                </c:pt>
                <c:pt idx="312">
                  <c:v>75.37204161</c:v>
                </c:pt>
                <c:pt idx="313">
                  <c:v>74.3939841</c:v>
                </c:pt>
                <c:pt idx="314">
                  <c:v>76.36544746</c:v>
                </c:pt>
                <c:pt idx="315">
                  <c:v>78.07609891</c:v>
                </c:pt>
                <c:pt idx="316">
                  <c:v>76.36544746</c:v>
                </c:pt>
                <c:pt idx="317">
                  <c:v>76.74516873</c:v>
                </c:pt>
                <c:pt idx="318">
                  <c:v>77.7692493</c:v>
                </c:pt>
                <c:pt idx="319">
                  <c:v>77.60815765</c:v>
                </c:pt>
                <c:pt idx="320">
                  <c:v>77.56980876</c:v>
                </c:pt>
                <c:pt idx="321">
                  <c:v>78.24869084</c:v>
                </c:pt>
                <c:pt idx="322">
                  <c:v>76.69913836</c:v>
                </c:pt>
                <c:pt idx="323">
                  <c:v>75.83998288</c:v>
                </c:pt>
                <c:pt idx="324">
                  <c:v>73.17812252</c:v>
                </c:pt>
                <c:pt idx="325">
                  <c:v>72.11567844</c:v>
                </c:pt>
                <c:pt idx="326">
                  <c:v>71.88554855</c:v>
                </c:pt>
                <c:pt idx="327">
                  <c:v>73.08990253</c:v>
                </c:pt>
                <c:pt idx="328">
                  <c:v>74.10631625</c:v>
                </c:pt>
                <c:pt idx="329">
                  <c:v>74.76986462</c:v>
                </c:pt>
                <c:pt idx="330">
                  <c:v>72.89812884</c:v>
                </c:pt>
                <c:pt idx="331">
                  <c:v>71.09159055</c:v>
                </c:pt>
                <c:pt idx="332">
                  <c:v>72.32280046</c:v>
                </c:pt>
                <c:pt idx="333">
                  <c:v>69.5957353</c:v>
                </c:pt>
                <c:pt idx="334">
                  <c:v>70.48558014</c:v>
                </c:pt>
                <c:pt idx="335">
                  <c:v>70.54694421</c:v>
                </c:pt>
                <c:pt idx="336">
                  <c:v>72.36114935</c:v>
                </c:pt>
                <c:pt idx="337">
                  <c:v>70.96502168</c:v>
                </c:pt>
                <c:pt idx="338">
                  <c:v>70.77324067</c:v>
                </c:pt>
                <c:pt idx="339">
                  <c:v>73.32387316</c:v>
                </c:pt>
                <c:pt idx="340">
                  <c:v>74.07946764</c:v>
                </c:pt>
                <c:pt idx="341">
                  <c:v>75.42574615</c:v>
                </c:pt>
                <c:pt idx="342">
                  <c:v>75.22245755</c:v>
                </c:pt>
                <c:pt idx="343">
                  <c:v>72.71018858</c:v>
                </c:pt>
                <c:pt idx="344">
                  <c:v>72.64498377</c:v>
                </c:pt>
                <c:pt idx="345">
                  <c:v>69.76066038</c:v>
                </c:pt>
                <c:pt idx="346">
                  <c:v>69.60340215</c:v>
                </c:pt>
                <c:pt idx="347">
                  <c:v>71.64774449</c:v>
                </c:pt>
                <c:pt idx="348">
                  <c:v>71.28336424</c:v>
                </c:pt>
                <c:pt idx="349">
                  <c:v>74.08330838</c:v>
                </c:pt>
                <c:pt idx="350">
                  <c:v>73.75345091</c:v>
                </c:pt>
                <c:pt idx="351">
                  <c:v>73.71126128</c:v>
                </c:pt>
                <c:pt idx="352">
                  <c:v>73.80714812</c:v>
                </c:pt>
                <c:pt idx="353">
                  <c:v>76.00107453</c:v>
                </c:pt>
                <c:pt idx="354">
                  <c:v>76.20818924</c:v>
                </c:pt>
                <c:pt idx="355">
                  <c:v>75.78244492</c:v>
                </c:pt>
                <c:pt idx="356">
                  <c:v>77.66569561</c:v>
                </c:pt>
                <c:pt idx="357">
                  <c:v>77.75774902</c:v>
                </c:pt>
                <c:pt idx="358">
                  <c:v>80.08207773</c:v>
                </c:pt>
                <c:pt idx="359">
                  <c:v>79.66400758</c:v>
                </c:pt>
                <c:pt idx="360">
                  <c:v>79.95166811</c:v>
                </c:pt>
                <c:pt idx="361">
                  <c:v>81.82724464</c:v>
                </c:pt>
                <c:pt idx="362">
                  <c:v>84.20143714</c:v>
                </c:pt>
                <c:pt idx="363">
                  <c:v>84.28199028</c:v>
                </c:pt>
                <c:pt idx="364">
                  <c:v>82.34120895</c:v>
                </c:pt>
                <c:pt idx="365">
                  <c:v>81.96148768</c:v>
                </c:pt>
                <c:pt idx="366">
                  <c:v>83.22721305</c:v>
                </c:pt>
                <c:pt idx="367">
                  <c:v>87.06274535</c:v>
                </c:pt>
                <c:pt idx="368">
                  <c:v>86.97069193</c:v>
                </c:pt>
                <c:pt idx="369">
                  <c:v>87.83752158</c:v>
                </c:pt>
                <c:pt idx="370">
                  <c:v>88.70819198</c:v>
                </c:pt>
                <c:pt idx="371">
                  <c:v>88.16737906</c:v>
                </c:pt>
                <c:pt idx="372">
                  <c:v>88.11368184</c:v>
                </c:pt>
                <c:pt idx="373">
                  <c:v>88.05998462</c:v>
                </c:pt>
                <c:pt idx="374">
                  <c:v>91.18977892</c:v>
                </c:pt>
                <c:pt idx="375">
                  <c:v>90.35747204</c:v>
                </c:pt>
                <c:pt idx="376">
                  <c:v>91.42374955</c:v>
                </c:pt>
                <c:pt idx="377">
                  <c:v>93.49493318</c:v>
                </c:pt>
                <c:pt idx="378">
                  <c:v>93.86698029</c:v>
                </c:pt>
                <c:pt idx="379">
                  <c:v>95.47407072</c:v>
                </c:pt>
                <c:pt idx="380">
                  <c:v>97.65648953</c:v>
                </c:pt>
                <c:pt idx="381">
                  <c:v>97.60279231</c:v>
                </c:pt>
                <c:pt idx="382">
                  <c:v>96.85102395</c:v>
                </c:pt>
                <c:pt idx="383">
                  <c:v>97.01978977</c:v>
                </c:pt>
                <c:pt idx="384">
                  <c:v>96.12994493</c:v>
                </c:pt>
                <c:pt idx="385">
                  <c:v>96.62856822</c:v>
                </c:pt>
                <c:pt idx="386">
                  <c:v>95.59680617</c:v>
                </c:pt>
                <c:pt idx="387">
                  <c:v>96.48281759</c:v>
                </c:pt>
                <c:pt idx="388">
                  <c:v>96.39843102</c:v>
                </c:pt>
                <c:pt idx="389">
                  <c:v>98.86851768</c:v>
                </c:pt>
                <c:pt idx="390">
                  <c:v>98.7572825</c:v>
                </c:pt>
                <c:pt idx="391">
                  <c:v>100.5216312</c:v>
                </c:pt>
                <c:pt idx="392">
                  <c:v>103.2525297</c:v>
                </c:pt>
                <c:pt idx="393">
                  <c:v>103.2640373</c:v>
                </c:pt>
                <c:pt idx="394">
                  <c:v>107.6250342</c:v>
                </c:pt>
                <c:pt idx="395">
                  <c:v>107.7707849</c:v>
                </c:pt>
                <c:pt idx="396">
                  <c:v>107.3028509</c:v>
                </c:pt>
                <c:pt idx="397">
                  <c:v>103.1566429</c:v>
                </c:pt>
                <c:pt idx="398">
                  <c:v>104.4146941</c:v>
                </c:pt>
                <c:pt idx="399">
                  <c:v>106.3938316</c:v>
                </c:pt>
                <c:pt idx="400">
                  <c:v>104.9056432</c:v>
                </c:pt>
                <c:pt idx="401">
                  <c:v>98.18579486</c:v>
                </c:pt>
                <c:pt idx="402">
                  <c:v>98.57318298</c:v>
                </c:pt>
                <c:pt idx="403">
                  <c:v>94.44230867</c:v>
                </c:pt>
                <c:pt idx="404">
                  <c:v>95.88447402</c:v>
                </c:pt>
                <c:pt idx="405">
                  <c:v>95.89598161</c:v>
                </c:pt>
                <c:pt idx="406">
                  <c:v>96.07241428</c:v>
                </c:pt>
                <c:pt idx="407">
                  <c:v>96.49048444</c:v>
                </c:pt>
                <c:pt idx="408">
                  <c:v>96.35240797</c:v>
                </c:pt>
                <c:pt idx="409">
                  <c:v>95.34749452</c:v>
                </c:pt>
                <c:pt idx="410">
                  <c:v>94.68778689</c:v>
                </c:pt>
                <c:pt idx="411">
                  <c:v>93.9321851</c:v>
                </c:pt>
                <c:pt idx="412">
                  <c:v>93.46808458</c:v>
                </c:pt>
                <c:pt idx="413">
                  <c:v>94.4193008</c:v>
                </c:pt>
                <c:pt idx="414">
                  <c:v>98.95673036</c:v>
                </c:pt>
                <c:pt idx="415">
                  <c:v>98.08606728</c:v>
                </c:pt>
                <c:pt idx="416">
                  <c:v>100.5101236</c:v>
                </c:pt>
                <c:pt idx="417">
                  <c:v>100.2991681</c:v>
                </c:pt>
                <c:pt idx="418">
                  <c:v>100.4602598</c:v>
                </c:pt>
                <c:pt idx="419">
                  <c:v>96.14912668</c:v>
                </c:pt>
                <c:pt idx="420">
                  <c:v>97.80990702</c:v>
                </c:pt>
                <c:pt idx="421">
                  <c:v>97.72169434</c:v>
                </c:pt>
                <c:pt idx="422">
                  <c:v>100.9358679</c:v>
                </c:pt>
                <c:pt idx="423">
                  <c:v>103.6437513</c:v>
                </c:pt>
                <c:pt idx="424">
                  <c:v>106.4168468</c:v>
                </c:pt>
                <c:pt idx="425">
                  <c:v>106.3899982</c:v>
                </c:pt>
                <c:pt idx="426">
                  <c:v>106.5971129</c:v>
                </c:pt>
                <c:pt idx="427">
                  <c:v>106.7428636</c:v>
                </c:pt>
                <c:pt idx="428">
                  <c:v>114.4983074</c:v>
                </c:pt>
                <c:pt idx="429">
                  <c:v>116.4851191</c:v>
                </c:pt>
                <c:pt idx="430">
                  <c:v>113.1482028</c:v>
                </c:pt>
                <c:pt idx="431">
                  <c:v>114.567353</c:v>
                </c:pt>
                <c:pt idx="432">
                  <c:v>116.040193</c:v>
                </c:pt>
                <c:pt idx="433">
                  <c:v>119.8181947</c:v>
                </c:pt>
                <c:pt idx="434">
                  <c:v>118.4067187</c:v>
                </c:pt>
                <c:pt idx="435">
                  <c:v>113.8539408</c:v>
                </c:pt>
                <c:pt idx="436">
                  <c:v>116.6001804</c:v>
                </c:pt>
                <c:pt idx="437">
                  <c:v>115.6182821</c:v>
                </c:pt>
                <c:pt idx="438">
                  <c:v>115.1618558</c:v>
                </c:pt>
                <c:pt idx="439">
                  <c:v>117.1831829</c:v>
                </c:pt>
                <c:pt idx="440">
                  <c:v>116.0286854</c:v>
                </c:pt>
                <c:pt idx="441">
                  <c:v>117.213865</c:v>
                </c:pt>
                <c:pt idx="442">
                  <c:v>118.1458994</c:v>
                </c:pt>
                <c:pt idx="443">
                  <c:v>120.3551669</c:v>
                </c:pt>
                <c:pt idx="444">
                  <c:v>118.966706</c:v>
                </c:pt>
                <c:pt idx="445">
                  <c:v>118.3760366</c:v>
                </c:pt>
                <c:pt idx="446">
                  <c:v>120.4625613</c:v>
                </c:pt>
                <c:pt idx="447">
                  <c:v>123.8224928</c:v>
                </c:pt>
                <c:pt idx="448">
                  <c:v>122.3112892</c:v>
                </c:pt>
                <c:pt idx="449">
                  <c:v>119.2927228</c:v>
                </c:pt>
                <c:pt idx="450">
                  <c:v>113.3246355</c:v>
                </c:pt>
                <c:pt idx="451">
                  <c:v>118.2686349</c:v>
                </c:pt>
                <c:pt idx="452">
                  <c:v>117.8237161</c:v>
                </c:pt>
                <c:pt idx="453">
                  <c:v>123.2203085</c:v>
                </c:pt>
                <c:pt idx="454">
                  <c:v>124.7391789</c:v>
                </c:pt>
                <c:pt idx="455">
                  <c:v>123.9260538</c:v>
                </c:pt>
                <c:pt idx="456">
                  <c:v>124.5819207</c:v>
                </c:pt>
                <c:pt idx="457">
                  <c:v>121.1567917</c:v>
                </c:pt>
                <c:pt idx="458">
                  <c:v>121.5902102</c:v>
                </c:pt>
                <c:pt idx="459">
                  <c:v>117.4094794</c:v>
                </c:pt>
                <c:pt idx="460">
                  <c:v>120.0751732</c:v>
                </c:pt>
                <c:pt idx="461">
                  <c:v>119.2198511</c:v>
                </c:pt>
                <c:pt idx="462">
                  <c:v>119.0357443</c:v>
                </c:pt>
                <c:pt idx="463">
                  <c:v>116.5464832</c:v>
                </c:pt>
                <c:pt idx="464">
                  <c:v>118.9858805</c:v>
                </c:pt>
                <c:pt idx="465">
                  <c:v>121.521172</c:v>
                </c:pt>
                <c:pt idx="466">
                  <c:v>124.7084969</c:v>
                </c:pt>
                <c:pt idx="467">
                  <c:v>128.5286809</c:v>
                </c:pt>
                <c:pt idx="468">
                  <c:v>130.7954936</c:v>
                </c:pt>
                <c:pt idx="469">
                  <c:v>130.550008</c:v>
                </c:pt>
                <c:pt idx="470">
                  <c:v>130.3505675</c:v>
                </c:pt>
                <c:pt idx="471">
                  <c:v>133.2157018</c:v>
                </c:pt>
                <c:pt idx="472">
                  <c:v>135.3367565</c:v>
                </c:pt>
                <c:pt idx="473">
                  <c:v>137.9449197</c:v>
                </c:pt>
                <c:pt idx="474">
                  <c:v>141.914695</c:v>
                </c:pt>
                <c:pt idx="475">
                  <c:v>137.0512341</c:v>
                </c:pt>
                <c:pt idx="476">
                  <c:v>137.6994488</c:v>
                </c:pt>
                <c:pt idx="477">
                  <c:v>144.1968414</c:v>
                </c:pt>
                <c:pt idx="478">
                  <c:v>146.0033797</c:v>
                </c:pt>
                <c:pt idx="479">
                  <c:v>143.9628708</c:v>
                </c:pt>
                <c:pt idx="480">
                  <c:v>142.4516672</c:v>
                </c:pt>
                <c:pt idx="481">
                  <c:v>141.8379826</c:v>
                </c:pt>
                <c:pt idx="482">
                  <c:v>142.7738505</c:v>
                </c:pt>
                <c:pt idx="483">
                  <c:v>144.3694333</c:v>
                </c:pt>
                <c:pt idx="484">
                  <c:v>146.7513073</c:v>
                </c:pt>
                <c:pt idx="485">
                  <c:v>147.0734906</c:v>
                </c:pt>
                <c:pt idx="486">
                  <c:v>144.7875108</c:v>
                </c:pt>
                <c:pt idx="487">
                  <c:v>138.988182</c:v>
                </c:pt>
                <c:pt idx="488">
                  <c:v>142.3903031</c:v>
                </c:pt>
                <c:pt idx="489">
                  <c:v>138.3668306</c:v>
                </c:pt>
                <c:pt idx="490">
                  <c:v>138.6966807</c:v>
                </c:pt>
                <c:pt idx="491">
                  <c:v>135.2485439</c:v>
                </c:pt>
                <c:pt idx="492">
                  <c:v>125.4564245</c:v>
                </c:pt>
                <c:pt idx="493">
                  <c:v>118.4527417</c:v>
                </c:pt>
                <c:pt idx="494">
                  <c:v>120.1365446</c:v>
                </c:pt>
                <c:pt idx="495">
                  <c:v>121.2219965</c:v>
                </c:pt>
                <c:pt idx="496">
                  <c:v>125.5062883</c:v>
                </c:pt>
                <c:pt idx="497">
                  <c:v>126.388459</c:v>
                </c:pt>
                <c:pt idx="498">
                  <c:v>124.0449485</c:v>
                </c:pt>
                <c:pt idx="499">
                  <c:v>125.7210772</c:v>
                </c:pt>
                <c:pt idx="500">
                  <c:v>122.5721085</c:v>
                </c:pt>
                <c:pt idx="501">
                  <c:v>125.8975172</c:v>
                </c:pt>
                <c:pt idx="502">
                  <c:v>124.7545273</c:v>
                </c:pt>
                <c:pt idx="503">
                  <c:v>126.5418838</c:v>
                </c:pt>
                <c:pt idx="504">
                  <c:v>125.9588812</c:v>
                </c:pt>
                <c:pt idx="505">
                  <c:v>131.3746481</c:v>
                </c:pt>
                <c:pt idx="506">
                  <c:v>130.2546733</c:v>
                </c:pt>
                <c:pt idx="507">
                  <c:v>131.8847716</c:v>
                </c:pt>
                <c:pt idx="508">
                  <c:v>128.28321</c:v>
                </c:pt>
                <c:pt idx="509">
                  <c:v>128.5171806</c:v>
                </c:pt>
                <c:pt idx="510">
                  <c:v>124.0679637</c:v>
                </c:pt>
                <c:pt idx="511">
                  <c:v>122.5721085</c:v>
                </c:pt>
                <c:pt idx="512">
                  <c:v>124.9961647</c:v>
                </c:pt>
                <c:pt idx="513">
                  <c:v>133.1274891</c:v>
                </c:pt>
                <c:pt idx="514">
                  <c:v>136.8939905</c:v>
                </c:pt>
                <c:pt idx="515">
                  <c:v>136.2265941</c:v>
                </c:pt>
                <c:pt idx="516">
                  <c:v>140.0813081</c:v>
                </c:pt>
                <c:pt idx="517">
                  <c:v>139.4331081</c:v>
                </c:pt>
                <c:pt idx="518">
                  <c:v>136.3148214</c:v>
                </c:pt>
                <c:pt idx="519">
                  <c:v>137.2621895</c:v>
                </c:pt>
                <c:pt idx="520">
                  <c:v>139.5366691</c:v>
                </c:pt>
                <c:pt idx="521">
                  <c:v>138.9728483</c:v>
                </c:pt>
                <c:pt idx="522">
                  <c:v>139.195304</c:v>
                </c:pt>
                <c:pt idx="523">
                  <c:v>134.9800578</c:v>
                </c:pt>
                <c:pt idx="524">
                  <c:v>133.269399</c:v>
                </c:pt>
                <c:pt idx="525">
                  <c:v>129.5872915</c:v>
                </c:pt>
                <c:pt idx="526">
                  <c:v>130.9258885</c:v>
                </c:pt>
                <c:pt idx="527">
                  <c:v>135.3060745</c:v>
                </c:pt>
                <c:pt idx="528">
                  <c:v>135.3674386</c:v>
                </c:pt>
                <c:pt idx="529">
                  <c:v>133.4957028</c:v>
                </c:pt>
                <c:pt idx="530">
                  <c:v>132.5790167</c:v>
                </c:pt>
                <c:pt idx="531">
                  <c:v>133.2310501</c:v>
                </c:pt>
                <c:pt idx="532">
                  <c:v>135.4633327</c:v>
                </c:pt>
                <c:pt idx="533">
                  <c:v>136.5065951</c:v>
                </c:pt>
                <c:pt idx="534">
                  <c:v>136.3148214</c:v>
                </c:pt>
                <c:pt idx="535">
                  <c:v>134.0863722</c:v>
                </c:pt>
                <c:pt idx="536">
                  <c:v>132.1455909</c:v>
                </c:pt>
                <c:pt idx="537">
                  <c:v>134.4776011</c:v>
                </c:pt>
                <c:pt idx="538">
                  <c:v>131.7121797</c:v>
                </c:pt>
                <c:pt idx="539">
                  <c:v>139.4944721</c:v>
                </c:pt>
                <c:pt idx="540">
                  <c:v>139.13394</c:v>
                </c:pt>
                <c:pt idx="541">
                  <c:v>140.4687036</c:v>
                </c:pt>
                <c:pt idx="542">
                  <c:v>144.8450415</c:v>
                </c:pt>
                <c:pt idx="543">
                  <c:v>145.6773483</c:v>
                </c:pt>
                <c:pt idx="544">
                  <c:v>147.6679935</c:v>
                </c:pt>
                <c:pt idx="545">
                  <c:v>143.8708101</c:v>
                </c:pt>
                <c:pt idx="546">
                  <c:v>143.4143837</c:v>
                </c:pt>
                <c:pt idx="547">
                  <c:v>140.5645831</c:v>
                </c:pt>
                <c:pt idx="548">
                  <c:v>134.6617079</c:v>
                </c:pt>
                <c:pt idx="549">
                  <c:v>132.3220308</c:v>
                </c:pt>
                <c:pt idx="550">
                  <c:v>132.4217584</c:v>
                </c:pt>
                <c:pt idx="551">
                  <c:v>130.7801452</c:v>
                </c:pt>
                <c:pt idx="552">
                  <c:v>130.2546733</c:v>
                </c:pt>
                <c:pt idx="553">
                  <c:v>130.830009</c:v>
                </c:pt>
                <c:pt idx="554">
                  <c:v>130.9949341</c:v>
                </c:pt>
                <c:pt idx="555">
                  <c:v>133.5302183</c:v>
                </c:pt>
                <c:pt idx="556">
                  <c:v>136.16523</c:v>
                </c:pt>
                <c:pt idx="557">
                  <c:v>136.2879728</c:v>
                </c:pt>
                <c:pt idx="558">
                  <c:v>136.8824756</c:v>
                </c:pt>
                <c:pt idx="559">
                  <c:v>131.5357397</c:v>
                </c:pt>
                <c:pt idx="560">
                  <c:v>136.3876857</c:v>
                </c:pt>
                <c:pt idx="561">
                  <c:v>136.0079718</c:v>
                </c:pt>
                <c:pt idx="562">
                  <c:v>136.4222158</c:v>
                </c:pt>
                <c:pt idx="563">
                  <c:v>136.3800189</c:v>
                </c:pt>
                <c:pt idx="564">
                  <c:v>134.4737676</c:v>
                </c:pt>
                <c:pt idx="565">
                  <c:v>136.4490644</c:v>
                </c:pt>
                <c:pt idx="566">
                  <c:v>137.9449197</c:v>
                </c:pt>
                <c:pt idx="567">
                  <c:v>134.9378608</c:v>
                </c:pt>
                <c:pt idx="568">
                  <c:v>132.3642132</c:v>
                </c:pt>
                <c:pt idx="569">
                  <c:v>129.2651082</c:v>
                </c:pt>
                <c:pt idx="570">
                  <c:v>129.387851</c:v>
                </c:pt>
                <c:pt idx="571">
                  <c:v>124.976983</c:v>
                </c:pt>
                <c:pt idx="572">
                  <c:v>125.1035592</c:v>
                </c:pt>
                <c:pt idx="573">
                  <c:v>123.0707317</c:v>
                </c:pt>
                <c:pt idx="574">
                  <c:v>122.7677156</c:v>
                </c:pt>
                <c:pt idx="575">
                  <c:v>127.1594018</c:v>
                </c:pt>
                <c:pt idx="576">
                  <c:v>123.1512776</c:v>
                </c:pt>
                <c:pt idx="577">
                  <c:v>114.7821418</c:v>
                </c:pt>
                <c:pt idx="578">
                  <c:v>117.4018052</c:v>
                </c:pt>
                <c:pt idx="579">
                  <c:v>116.1322464</c:v>
                </c:pt>
                <c:pt idx="580">
                  <c:v>117.3864642</c:v>
                </c:pt>
                <c:pt idx="581">
                  <c:v>116.7497645</c:v>
                </c:pt>
                <c:pt idx="582">
                  <c:v>116.2127923</c:v>
                </c:pt>
                <c:pt idx="583">
                  <c:v>116.2127923</c:v>
                </c:pt>
                <c:pt idx="584">
                  <c:v>120.9726922</c:v>
                </c:pt>
                <c:pt idx="585">
                  <c:v>118.4028853</c:v>
                </c:pt>
                <c:pt idx="586">
                  <c:v>119.4001172</c:v>
                </c:pt>
                <c:pt idx="587">
                  <c:v>119.8603843</c:v>
                </c:pt>
                <c:pt idx="588">
                  <c:v>120.8384418</c:v>
                </c:pt>
                <c:pt idx="589">
                  <c:v>118.4182263</c:v>
                </c:pt>
                <c:pt idx="590">
                  <c:v>121.8970525</c:v>
                </c:pt>
                <c:pt idx="591">
                  <c:v>119.8987405</c:v>
                </c:pt>
                <c:pt idx="592">
                  <c:v>121.0302228</c:v>
                </c:pt>
                <c:pt idx="593">
                  <c:v>121.5134978</c:v>
                </c:pt>
                <c:pt idx="594">
                  <c:v>121.7973249</c:v>
                </c:pt>
                <c:pt idx="595">
                  <c:v>117.9579592</c:v>
                </c:pt>
                <c:pt idx="596">
                  <c:v>118.4604159</c:v>
                </c:pt>
                <c:pt idx="597">
                  <c:v>117.5705711</c:v>
                </c:pt>
                <c:pt idx="598">
                  <c:v>117.0604475</c:v>
                </c:pt>
                <c:pt idx="599">
                  <c:v>116.4851191</c:v>
                </c:pt>
                <c:pt idx="600">
                  <c:v>120.1518856</c:v>
                </c:pt>
                <c:pt idx="601">
                  <c:v>119.3771093</c:v>
                </c:pt>
                <c:pt idx="602">
                  <c:v>120.8691312</c:v>
                </c:pt>
                <c:pt idx="603">
                  <c:v>126.1544884</c:v>
                </c:pt>
                <c:pt idx="604">
                  <c:v>130.8031604</c:v>
                </c:pt>
                <c:pt idx="605">
                  <c:v>130.036051</c:v>
                </c:pt>
                <c:pt idx="606">
                  <c:v>129.5988064</c:v>
                </c:pt>
                <c:pt idx="607">
                  <c:v>131.7313615</c:v>
                </c:pt>
                <c:pt idx="608">
                  <c:v>129.974687</c:v>
                </c:pt>
                <c:pt idx="609">
                  <c:v>126.9944767</c:v>
                </c:pt>
                <c:pt idx="610">
                  <c:v>126.181337</c:v>
                </c:pt>
                <c:pt idx="611">
                  <c:v>127.2092656</c:v>
                </c:pt>
                <c:pt idx="612">
                  <c:v>124.7315121</c:v>
                </c:pt>
                <c:pt idx="613">
                  <c:v>121.6976046</c:v>
                </c:pt>
                <c:pt idx="614">
                  <c:v>119.5305268</c:v>
                </c:pt>
                <c:pt idx="615">
                  <c:v>120.9573439</c:v>
                </c:pt>
                <c:pt idx="616">
                  <c:v>119.419299</c:v>
                </c:pt>
                <c:pt idx="617">
                  <c:v>122.9403221</c:v>
                </c:pt>
                <c:pt idx="618">
                  <c:v>121.6822636</c:v>
                </c:pt>
                <c:pt idx="619">
                  <c:v>120.6735167</c:v>
                </c:pt>
                <c:pt idx="620">
                  <c:v>121.4252851</c:v>
                </c:pt>
                <c:pt idx="621">
                  <c:v>129.0311376</c:v>
                </c:pt>
                <c:pt idx="622">
                  <c:v>127.9878753</c:v>
                </c:pt>
                <c:pt idx="623">
                  <c:v>128.4136196</c:v>
                </c:pt>
                <c:pt idx="624">
                  <c:v>129.621807</c:v>
                </c:pt>
                <c:pt idx="625">
                  <c:v>128.9582732</c:v>
                </c:pt>
                <c:pt idx="626">
                  <c:v>130.4311133</c:v>
                </c:pt>
                <c:pt idx="627">
                  <c:v>133.1543377</c:v>
                </c:pt>
                <c:pt idx="628">
                  <c:v>132.1609392</c:v>
                </c:pt>
                <c:pt idx="629">
                  <c:v>134.2512973</c:v>
                </c:pt>
                <c:pt idx="630">
                  <c:v>134.8419667</c:v>
                </c:pt>
                <c:pt idx="631">
                  <c:v>135.3137414</c:v>
                </c:pt>
                <c:pt idx="632">
                  <c:v>132.6672293</c:v>
                </c:pt>
                <c:pt idx="633">
                  <c:v>129.5029123</c:v>
                </c:pt>
                <c:pt idx="634">
                  <c:v>131.5012242</c:v>
                </c:pt>
                <c:pt idx="635">
                  <c:v>134.063357</c:v>
                </c:pt>
                <c:pt idx="636">
                  <c:v>132.6403807</c:v>
                </c:pt>
                <c:pt idx="637">
                  <c:v>135.8967439</c:v>
                </c:pt>
                <c:pt idx="638">
                  <c:v>133.9559626</c:v>
                </c:pt>
                <c:pt idx="639">
                  <c:v>131.8464227</c:v>
                </c:pt>
                <c:pt idx="640">
                  <c:v>127.7730864</c:v>
                </c:pt>
                <c:pt idx="641">
                  <c:v>128.0952697</c:v>
                </c:pt>
                <c:pt idx="642">
                  <c:v>132.3258643</c:v>
                </c:pt>
                <c:pt idx="643">
                  <c:v>120.9074874</c:v>
                </c:pt>
                <c:pt idx="644">
                  <c:v>119.0625929</c:v>
                </c:pt>
                <c:pt idx="645">
                  <c:v>121.0992611</c:v>
                </c:pt>
                <c:pt idx="646">
                  <c:v>124.1408427</c:v>
                </c:pt>
                <c:pt idx="647">
                  <c:v>123.6230376</c:v>
                </c:pt>
                <c:pt idx="648">
                  <c:v>128.1336332</c:v>
                </c:pt>
                <c:pt idx="649">
                  <c:v>128.6782722</c:v>
                </c:pt>
                <c:pt idx="650">
                  <c:v>128.4021193</c:v>
                </c:pt>
                <c:pt idx="651">
                  <c:v>127.8382985</c:v>
                </c:pt>
                <c:pt idx="652">
                  <c:v>132.7746238</c:v>
                </c:pt>
                <c:pt idx="653">
                  <c:v>135.0299216</c:v>
                </c:pt>
                <c:pt idx="654">
                  <c:v>137.0895976</c:v>
                </c:pt>
                <c:pt idx="655">
                  <c:v>134.6233444</c:v>
                </c:pt>
                <c:pt idx="656">
                  <c:v>131.5817701</c:v>
                </c:pt>
                <c:pt idx="657">
                  <c:v>126.9292646</c:v>
                </c:pt>
                <c:pt idx="658">
                  <c:v>128.5363623</c:v>
                </c:pt>
                <c:pt idx="659">
                  <c:v>127.8574656</c:v>
                </c:pt>
                <c:pt idx="660">
                  <c:v>125.8821688</c:v>
                </c:pt>
                <c:pt idx="661">
                  <c:v>127.4547365</c:v>
                </c:pt>
                <c:pt idx="662">
                  <c:v>126.2273673</c:v>
                </c:pt>
                <c:pt idx="663">
                  <c:v>125.4871066</c:v>
                </c:pt>
                <c:pt idx="664">
                  <c:v>132.5214714</c:v>
                </c:pt>
                <c:pt idx="665">
                  <c:v>131.1138288</c:v>
                </c:pt>
                <c:pt idx="666">
                  <c:v>125.2799845</c:v>
                </c:pt>
                <c:pt idx="667">
                  <c:v>124.8849369</c:v>
                </c:pt>
                <c:pt idx="668">
                  <c:v>123.254824</c:v>
                </c:pt>
                <c:pt idx="669">
                  <c:v>120.2669542</c:v>
                </c:pt>
                <c:pt idx="670">
                  <c:v>119.1124567</c:v>
                </c:pt>
                <c:pt idx="671">
                  <c:v>121.4061034</c:v>
                </c:pt>
                <c:pt idx="672">
                  <c:v>118.5563027</c:v>
                </c:pt>
                <c:pt idx="673">
                  <c:v>115.6566383</c:v>
                </c:pt>
                <c:pt idx="674">
                  <c:v>116.6692186</c:v>
                </c:pt>
                <c:pt idx="675">
                  <c:v>107.0803879</c:v>
                </c:pt>
                <c:pt idx="676">
                  <c:v>98.8723511</c:v>
                </c:pt>
                <c:pt idx="677">
                  <c:v>102.0750244</c:v>
                </c:pt>
                <c:pt idx="678">
                  <c:v>96.83951635</c:v>
                </c:pt>
                <c:pt idx="679">
                  <c:v>102.6119966</c:v>
                </c:pt>
                <c:pt idx="680">
                  <c:v>110.0567647</c:v>
                </c:pt>
                <c:pt idx="681">
                  <c:v>117.2598953</c:v>
                </c:pt>
                <c:pt idx="682">
                  <c:v>114.7974828</c:v>
                </c:pt>
                <c:pt idx="683">
                  <c:v>111.100027</c:v>
                </c:pt>
                <c:pt idx="684">
                  <c:v>116.8686665</c:v>
                </c:pt>
                <c:pt idx="685">
                  <c:v>115.422675</c:v>
                </c:pt>
                <c:pt idx="686">
                  <c:v>112.7953374</c:v>
                </c:pt>
                <c:pt idx="687">
                  <c:v>115.1963786</c:v>
                </c:pt>
                <c:pt idx="688">
                  <c:v>111.6945372</c:v>
                </c:pt>
                <c:pt idx="689">
                  <c:v>110.3444252</c:v>
                </c:pt>
                <c:pt idx="690">
                  <c:v>112.5153364</c:v>
                </c:pt>
                <c:pt idx="691">
                  <c:v>115.096651</c:v>
                </c:pt>
                <c:pt idx="692">
                  <c:v>111.3224901</c:v>
                </c:pt>
                <c:pt idx="693">
                  <c:v>108.6874783</c:v>
                </c:pt>
                <c:pt idx="694">
                  <c:v>108.7220011</c:v>
                </c:pt>
                <c:pt idx="695">
                  <c:v>107.659557</c:v>
                </c:pt>
                <c:pt idx="696">
                  <c:v>109.4967773</c:v>
                </c:pt>
                <c:pt idx="697">
                  <c:v>112.7953374</c:v>
                </c:pt>
                <c:pt idx="698">
                  <c:v>112.7262919</c:v>
                </c:pt>
                <c:pt idx="699">
                  <c:v>115.0352869</c:v>
                </c:pt>
                <c:pt idx="700">
                  <c:v>115.5070543</c:v>
                </c:pt>
                <c:pt idx="701">
                  <c:v>109.101715</c:v>
                </c:pt>
                <c:pt idx="702">
                  <c:v>112.7991709</c:v>
                </c:pt>
                <c:pt idx="703">
                  <c:v>116.128413</c:v>
                </c:pt>
                <c:pt idx="704">
                  <c:v>115.8215707</c:v>
                </c:pt>
                <c:pt idx="705">
                  <c:v>117.6933065</c:v>
                </c:pt>
                <c:pt idx="706">
                  <c:v>116.9914092</c:v>
                </c:pt>
                <c:pt idx="707">
                  <c:v>115.4725388</c:v>
                </c:pt>
                <c:pt idx="708">
                  <c:v>111.9860384</c:v>
                </c:pt>
                <c:pt idx="709">
                  <c:v>108.998154</c:v>
                </c:pt>
                <c:pt idx="710">
                  <c:v>109.880332</c:v>
                </c:pt>
                <c:pt idx="711">
                  <c:v>109.1362378</c:v>
                </c:pt>
                <c:pt idx="712">
                  <c:v>106.175202</c:v>
                </c:pt>
                <c:pt idx="713">
                  <c:v>109.1170561</c:v>
                </c:pt>
                <c:pt idx="714">
                  <c:v>105.4809716</c:v>
                </c:pt>
                <c:pt idx="715">
                  <c:v>107.0381983</c:v>
                </c:pt>
                <c:pt idx="716">
                  <c:v>106.5702643</c:v>
                </c:pt>
                <c:pt idx="717">
                  <c:v>106.953819</c:v>
                </c:pt>
                <c:pt idx="718">
                  <c:v>108.8370624</c:v>
                </c:pt>
                <c:pt idx="719">
                  <c:v>111.8901516</c:v>
                </c:pt>
                <c:pt idx="720">
                  <c:v>109.2091095</c:v>
                </c:pt>
                <c:pt idx="721">
                  <c:v>111.9285005</c:v>
                </c:pt>
                <c:pt idx="722">
                  <c:v>113.8155846</c:v>
                </c:pt>
                <c:pt idx="723">
                  <c:v>111.6638551</c:v>
                </c:pt>
                <c:pt idx="724">
                  <c:v>122.5452598</c:v>
                </c:pt>
                <c:pt idx="725">
                  <c:v>121.2373375</c:v>
                </c:pt>
                <c:pt idx="726">
                  <c:v>121.8395218</c:v>
                </c:pt>
                <c:pt idx="727">
                  <c:v>127.3780241</c:v>
                </c:pt>
                <c:pt idx="728">
                  <c:v>131.4705422</c:v>
                </c:pt>
                <c:pt idx="729">
                  <c:v>132.241485</c:v>
                </c:pt>
                <c:pt idx="730">
                  <c:v>137.2046589</c:v>
                </c:pt>
                <c:pt idx="731">
                  <c:v>137.3772655</c:v>
                </c:pt>
                <c:pt idx="732">
                  <c:v>142.2330449</c:v>
                </c:pt>
                <c:pt idx="733">
                  <c:v>135.2216953</c:v>
                </c:pt>
                <c:pt idx="734">
                  <c:v>138.9306514</c:v>
                </c:pt>
                <c:pt idx="735">
                  <c:v>133.2885808</c:v>
                </c:pt>
                <c:pt idx="736">
                  <c:v>127.9648601</c:v>
                </c:pt>
                <c:pt idx="737">
                  <c:v>127.727056</c:v>
                </c:pt>
                <c:pt idx="738">
                  <c:v>131.1752075</c:v>
                </c:pt>
                <c:pt idx="739">
                  <c:v>132.1340906</c:v>
                </c:pt>
                <c:pt idx="740">
                  <c:v>134.2167818</c:v>
                </c:pt>
                <c:pt idx="741">
                  <c:v>131.5395731</c:v>
                </c:pt>
                <c:pt idx="742">
                  <c:v>128.5171806</c:v>
                </c:pt>
                <c:pt idx="743">
                  <c:v>119.2313587</c:v>
                </c:pt>
                <c:pt idx="744">
                  <c:v>118.5793179</c:v>
                </c:pt>
                <c:pt idx="745">
                  <c:v>118.4795903</c:v>
                </c:pt>
                <c:pt idx="746">
                  <c:v>122.1655386</c:v>
                </c:pt>
                <c:pt idx="747">
                  <c:v>123.6844163</c:v>
                </c:pt>
                <c:pt idx="748">
                  <c:v>122.3381378</c:v>
                </c:pt>
                <c:pt idx="749">
                  <c:v>121.4751416</c:v>
                </c:pt>
                <c:pt idx="750">
                  <c:v>122.303615</c:v>
                </c:pt>
                <c:pt idx="751">
                  <c:v>118.9398574</c:v>
                </c:pt>
                <c:pt idx="752">
                  <c:v>123.7687956</c:v>
                </c:pt>
                <c:pt idx="753">
                  <c:v>124.213707</c:v>
                </c:pt>
                <c:pt idx="754">
                  <c:v>122.8252462</c:v>
                </c:pt>
                <c:pt idx="755">
                  <c:v>120.274621</c:v>
                </c:pt>
                <c:pt idx="756">
                  <c:v>116.2933381</c:v>
                </c:pt>
                <c:pt idx="757">
                  <c:v>114.0802373</c:v>
                </c:pt>
                <c:pt idx="758">
                  <c:v>118.4182263</c:v>
                </c:pt>
                <c:pt idx="759">
                  <c:v>117.6166014</c:v>
                </c:pt>
                <c:pt idx="760">
                  <c:v>113.9843504</c:v>
                </c:pt>
                <c:pt idx="761">
                  <c:v>111.2956414</c:v>
                </c:pt>
                <c:pt idx="762">
                  <c:v>114.3525568</c:v>
                </c:pt>
                <c:pt idx="763">
                  <c:v>115.3881522</c:v>
                </c:pt>
                <c:pt idx="764">
                  <c:v>134.0671904</c:v>
                </c:pt>
                <c:pt idx="765">
                  <c:v>133.5417332</c:v>
                </c:pt>
                <c:pt idx="766">
                  <c:v>131.1713741</c:v>
                </c:pt>
                <c:pt idx="767">
                  <c:v>145.5853022</c:v>
                </c:pt>
                <c:pt idx="768">
                  <c:v>142.0451046</c:v>
                </c:pt>
                <c:pt idx="769">
                  <c:v>135.1833317</c:v>
                </c:pt>
                <c:pt idx="770">
                  <c:v>136.3493368</c:v>
                </c:pt>
                <c:pt idx="771">
                  <c:v>136.7022022</c:v>
                </c:pt>
                <c:pt idx="772">
                  <c:v>133.3384446</c:v>
                </c:pt>
                <c:pt idx="773">
                  <c:v>129.9056414</c:v>
                </c:pt>
                <c:pt idx="774">
                  <c:v>128.6629239</c:v>
                </c:pt>
                <c:pt idx="775">
                  <c:v>117.1755088</c:v>
                </c:pt>
                <c:pt idx="776">
                  <c:v>118.3031577</c:v>
                </c:pt>
                <c:pt idx="777">
                  <c:v>123.4657794</c:v>
                </c:pt>
                <c:pt idx="778">
                  <c:v>123.3660664</c:v>
                </c:pt>
                <c:pt idx="779">
                  <c:v>122.7753824</c:v>
                </c:pt>
                <c:pt idx="780">
                  <c:v>123.8186594</c:v>
                </c:pt>
                <c:pt idx="781">
                  <c:v>122.4570398</c:v>
                </c:pt>
                <c:pt idx="782">
                  <c:v>119.6149134</c:v>
                </c:pt>
                <c:pt idx="783">
                  <c:v>116.9875685</c:v>
                </c:pt>
                <c:pt idx="784">
                  <c:v>116.2741637</c:v>
                </c:pt>
                <c:pt idx="785">
                  <c:v>115.7026687</c:v>
                </c:pt>
                <c:pt idx="786">
                  <c:v>110.8277075</c:v>
                </c:pt>
                <c:pt idx="787">
                  <c:v>107.6787314</c:v>
                </c:pt>
                <c:pt idx="788">
                  <c:v>107.7592773</c:v>
                </c:pt>
                <c:pt idx="789">
                  <c:v>100.9665499</c:v>
                </c:pt>
                <c:pt idx="790">
                  <c:v>109.5044442</c:v>
                </c:pt>
                <c:pt idx="791">
                  <c:v>107.1801155</c:v>
                </c:pt>
                <c:pt idx="792">
                  <c:v>111.4375587</c:v>
                </c:pt>
                <c:pt idx="793">
                  <c:v>111.0233146</c:v>
                </c:pt>
                <c:pt idx="794">
                  <c:v>113.2249152</c:v>
                </c:pt>
                <c:pt idx="795">
                  <c:v>113.0868314</c:v>
                </c:pt>
                <c:pt idx="796">
                  <c:v>109.2973295</c:v>
                </c:pt>
                <c:pt idx="797">
                  <c:v>114.6900884</c:v>
                </c:pt>
                <c:pt idx="798">
                  <c:v>114.4254357</c:v>
                </c:pt>
                <c:pt idx="799">
                  <c:v>114.7207704</c:v>
                </c:pt>
                <c:pt idx="800">
                  <c:v>114.9432335</c:v>
                </c:pt>
                <c:pt idx="801">
                  <c:v>115.4456902</c:v>
                </c:pt>
                <c:pt idx="802">
                  <c:v>118.7404096</c:v>
                </c:pt>
                <c:pt idx="803">
                  <c:v>117.9502923</c:v>
                </c:pt>
                <c:pt idx="804">
                  <c:v>101.5533859</c:v>
                </c:pt>
                <c:pt idx="805">
                  <c:v>119.1699873</c:v>
                </c:pt>
                <c:pt idx="806">
                  <c:v>115.4571905</c:v>
                </c:pt>
                <c:pt idx="807">
                  <c:v>113.0714904</c:v>
                </c:pt>
                <c:pt idx="808">
                  <c:v>108.0968089</c:v>
                </c:pt>
                <c:pt idx="809">
                  <c:v>100.4717674</c:v>
                </c:pt>
                <c:pt idx="810">
                  <c:v>96.10309632</c:v>
                </c:pt>
                <c:pt idx="811">
                  <c:v>100.7977914</c:v>
                </c:pt>
                <c:pt idx="812">
                  <c:v>98.52715261</c:v>
                </c:pt>
                <c:pt idx="813">
                  <c:v>96.74362951</c:v>
                </c:pt>
                <c:pt idx="814">
                  <c:v>99.2559058</c:v>
                </c:pt>
                <c:pt idx="815">
                  <c:v>99.56658151</c:v>
                </c:pt>
                <c:pt idx="816">
                  <c:v>106.0869893</c:v>
                </c:pt>
                <c:pt idx="817">
                  <c:v>104.2420949</c:v>
                </c:pt>
                <c:pt idx="818">
                  <c:v>101.2235357</c:v>
                </c:pt>
                <c:pt idx="819">
                  <c:v>99.72383974</c:v>
                </c:pt>
                <c:pt idx="820">
                  <c:v>100.0882127</c:v>
                </c:pt>
                <c:pt idx="821">
                  <c:v>112.8183453</c:v>
                </c:pt>
                <c:pt idx="822">
                  <c:v>110.6551083</c:v>
                </c:pt>
                <c:pt idx="823">
                  <c:v>120.7655702</c:v>
                </c:pt>
                <c:pt idx="824">
                  <c:v>126.9177643</c:v>
                </c:pt>
                <c:pt idx="825">
                  <c:v>128.4328013</c:v>
                </c:pt>
                <c:pt idx="826">
                  <c:v>126.5342169</c:v>
                </c:pt>
                <c:pt idx="827">
                  <c:v>129.3801695</c:v>
                </c:pt>
                <c:pt idx="828">
                  <c:v>132.0497113</c:v>
                </c:pt>
                <c:pt idx="829">
                  <c:v>132.8666699</c:v>
                </c:pt>
                <c:pt idx="830">
                  <c:v>130.9450703</c:v>
                </c:pt>
                <c:pt idx="831">
                  <c:v>130.8146607</c:v>
                </c:pt>
                <c:pt idx="832">
                  <c:v>133.5378997</c:v>
                </c:pt>
                <c:pt idx="833">
                  <c:v>134.7806026</c:v>
                </c:pt>
                <c:pt idx="834">
                  <c:v>134.4392375</c:v>
                </c:pt>
                <c:pt idx="835">
                  <c:v>127.0635076</c:v>
                </c:pt>
                <c:pt idx="836">
                  <c:v>129.9209897</c:v>
                </c:pt>
                <c:pt idx="837">
                  <c:v>131.9423169</c:v>
                </c:pt>
                <c:pt idx="838">
                  <c:v>133.6452942</c:v>
                </c:pt>
                <c:pt idx="839">
                  <c:v>135.8967439</c:v>
                </c:pt>
                <c:pt idx="840">
                  <c:v>135.5745606</c:v>
                </c:pt>
                <c:pt idx="841">
                  <c:v>133.2809139</c:v>
                </c:pt>
                <c:pt idx="842">
                  <c:v>129.7138677</c:v>
                </c:pt>
                <c:pt idx="843">
                  <c:v>124.9731496</c:v>
                </c:pt>
                <c:pt idx="844">
                  <c:v>132.7094117</c:v>
                </c:pt>
                <c:pt idx="845">
                  <c:v>131.9116202</c:v>
                </c:pt>
                <c:pt idx="846">
                  <c:v>133.4266572</c:v>
                </c:pt>
                <c:pt idx="847">
                  <c:v>130.8568576</c:v>
                </c:pt>
                <c:pt idx="848">
                  <c:v>134.4277373</c:v>
                </c:pt>
                <c:pt idx="849">
                  <c:v>137.4999936</c:v>
                </c:pt>
                <c:pt idx="850">
                  <c:v>137.9641014</c:v>
                </c:pt>
                <c:pt idx="851">
                  <c:v>139.2528347</c:v>
                </c:pt>
                <c:pt idx="852">
                  <c:v>137.3005531</c:v>
                </c:pt>
                <c:pt idx="853">
                  <c:v>140.0544595</c:v>
                </c:pt>
                <c:pt idx="854">
                  <c:v>140.6719775</c:v>
                </c:pt>
                <c:pt idx="855">
                  <c:v>140.6106135</c:v>
                </c:pt>
                <c:pt idx="856">
                  <c:v>144.5190247</c:v>
                </c:pt>
                <c:pt idx="857">
                  <c:v>140.2692484</c:v>
                </c:pt>
                <c:pt idx="858">
                  <c:v>133.6376127</c:v>
                </c:pt>
                <c:pt idx="859">
                  <c:v>129.2689416</c:v>
                </c:pt>
                <c:pt idx="860">
                  <c:v>127.7117223</c:v>
                </c:pt>
                <c:pt idx="861">
                  <c:v>120.965018</c:v>
                </c:pt>
                <c:pt idx="862">
                  <c:v>122.6488135</c:v>
                </c:pt>
                <c:pt idx="863">
                  <c:v>113.2977868</c:v>
                </c:pt>
                <c:pt idx="864">
                  <c:v>125.0728771</c:v>
                </c:pt>
                <c:pt idx="865">
                  <c:v>121.2526859</c:v>
                </c:pt>
                <c:pt idx="866">
                  <c:v>128.0569208</c:v>
                </c:pt>
                <c:pt idx="867">
                  <c:v>127.6465102</c:v>
                </c:pt>
                <c:pt idx="868">
                  <c:v>118.9475243</c:v>
                </c:pt>
                <c:pt idx="869">
                  <c:v>115.2040454</c:v>
                </c:pt>
                <c:pt idx="870">
                  <c:v>121.8510221</c:v>
                </c:pt>
                <c:pt idx="871">
                  <c:v>128.4749836</c:v>
                </c:pt>
                <c:pt idx="872">
                  <c:v>128.624575</c:v>
                </c:pt>
                <c:pt idx="873">
                  <c:v>129.8442773</c:v>
                </c:pt>
                <c:pt idx="874">
                  <c:v>132.314364</c:v>
                </c:pt>
                <c:pt idx="875">
                  <c:v>133.1927012</c:v>
                </c:pt>
                <c:pt idx="876">
                  <c:v>128.2601948</c:v>
                </c:pt>
                <c:pt idx="877">
                  <c:v>132.107242</c:v>
                </c:pt>
                <c:pt idx="878">
                  <c:v>132.7285934</c:v>
                </c:pt>
                <c:pt idx="879">
                  <c:v>133.2118684</c:v>
                </c:pt>
                <c:pt idx="880">
                  <c:v>115.9327986</c:v>
                </c:pt>
                <c:pt idx="881">
                  <c:v>114.6517322</c:v>
                </c:pt>
                <c:pt idx="882">
                  <c:v>110.3060763</c:v>
                </c:pt>
                <c:pt idx="883">
                  <c:v>111.8095984</c:v>
                </c:pt>
                <c:pt idx="884">
                  <c:v>113.9306532</c:v>
                </c:pt>
                <c:pt idx="885">
                  <c:v>113.6775081</c:v>
                </c:pt>
                <c:pt idx="886">
                  <c:v>114.0917448</c:v>
                </c:pt>
                <c:pt idx="887">
                  <c:v>118.4297339</c:v>
                </c:pt>
                <c:pt idx="888">
                  <c:v>117.7585113</c:v>
                </c:pt>
                <c:pt idx="889">
                  <c:v>119.7491564</c:v>
                </c:pt>
                <c:pt idx="890">
                  <c:v>120.0099684</c:v>
                </c:pt>
                <c:pt idx="891">
                  <c:v>123.254824</c:v>
                </c:pt>
                <c:pt idx="892">
                  <c:v>121.670756</c:v>
                </c:pt>
                <c:pt idx="893">
                  <c:v>117.9464516</c:v>
                </c:pt>
                <c:pt idx="894">
                  <c:v>117.2905774</c:v>
                </c:pt>
                <c:pt idx="895">
                  <c:v>119.9907939</c:v>
                </c:pt>
                <c:pt idx="896">
                  <c:v>119.5957316</c:v>
                </c:pt>
                <c:pt idx="897">
                  <c:v>118.1995967</c:v>
                </c:pt>
                <c:pt idx="898">
                  <c:v>116.5119677</c:v>
                </c:pt>
                <c:pt idx="899">
                  <c:v>118.0883688</c:v>
                </c:pt>
                <c:pt idx="900">
                  <c:v>117.229206</c:v>
                </c:pt>
                <c:pt idx="901">
                  <c:v>116.0478672</c:v>
                </c:pt>
                <c:pt idx="902">
                  <c:v>111.702204</c:v>
                </c:pt>
                <c:pt idx="903">
                  <c:v>113.0369749</c:v>
                </c:pt>
                <c:pt idx="904">
                  <c:v>114.5942016</c:v>
                </c:pt>
                <c:pt idx="905">
                  <c:v>114.2451623</c:v>
                </c:pt>
                <c:pt idx="906">
                  <c:v>120.7195471</c:v>
                </c:pt>
                <c:pt idx="907">
                  <c:v>122.6910105</c:v>
                </c:pt>
                <c:pt idx="908">
                  <c:v>113.067657</c:v>
                </c:pt>
                <c:pt idx="909">
                  <c:v>109.450747</c:v>
                </c:pt>
                <c:pt idx="910">
                  <c:v>106.0678076</c:v>
                </c:pt>
                <c:pt idx="911">
                  <c:v>105.9527463</c:v>
                </c:pt>
                <c:pt idx="912">
                  <c:v>106.0869893</c:v>
                </c:pt>
                <c:pt idx="913">
                  <c:v>108.982813</c:v>
                </c:pt>
                <c:pt idx="914">
                  <c:v>111.583302</c:v>
                </c:pt>
                <c:pt idx="915">
                  <c:v>108.6836449</c:v>
                </c:pt>
                <c:pt idx="916">
                  <c:v>110.8315409</c:v>
                </c:pt>
                <c:pt idx="917">
                  <c:v>111.2150956</c:v>
                </c:pt>
                <c:pt idx="918">
                  <c:v>105.6420633</c:v>
                </c:pt>
                <c:pt idx="919">
                  <c:v>103.3637576</c:v>
                </c:pt>
                <c:pt idx="920">
                  <c:v>102.5889814</c:v>
                </c:pt>
                <c:pt idx="921">
                  <c:v>104.940166</c:v>
                </c:pt>
                <c:pt idx="922">
                  <c:v>105.1012577</c:v>
                </c:pt>
                <c:pt idx="923">
                  <c:v>101.4613325</c:v>
                </c:pt>
                <c:pt idx="924">
                  <c:v>99.8849314</c:v>
                </c:pt>
                <c:pt idx="925">
                  <c:v>102.70405</c:v>
                </c:pt>
                <c:pt idx="926">
                  <c:v>105.4119334</c:v>
                </c:pt>
                <c:pt idx="927">
                  <c:v>106.865599</c:v>
                </c:pt>
                <c:pt idx="928">
                  <c:v>107.3412071</c:v>
                </c:pt>
                <c:pt idx="929">
                  <c:v>110.9159202</c:v>
                </c:pt>
                <c:pt idx="930">
                  <c:v>109.6501948</c:v>
                </c:pt>
                <c:pt idx="931">
                  <c:v>111.924667</c:v>
                </c:pt>
                <c:pt idx="932">
                  <c:v>102.7078834</c:v>
                </c:pt>
                <c:pt idx="933">
                  <c:v>105.4617972</c:v>
                </c:pt>
                <c:pt idx="934">
                  <c:v>104.7867412</c:v>
                </c:pt>
                <c:pt idx="935">
                  <c:v>104.4453835</c:v>
                </c:pt>
                <c:pt idx="936">
                  <c:v>105.8837081</c:v>
                </c:pt>
                <c:pt idx="937">
                  <c:v>102.9533543</c:v>
                </c:pt>
                <c:pt idx="938">
                  <c:v>102.6772014</c:v>
                </c:pt>
                <c:pt idx="939">
                  <c:v>102.1709112</c:v>
                </c:pt>
                <c:pt idx="940">
                  <c:v>104.8481126</c:v>
                </c:pt>
                <c:pt idx="941">
                  <c:v>104.0311394</c:v>
                </c:pt>
                <c:pt idx="942">
                  <c:v>104.8097564</c:v>
                </c:pt>
                <c:pt idx="943">
                  <c:v>100.7786097</c:v>
                </c:pt>
                <c:pt idx="944">
                  <c:v>101.219695</c:v>
                </c:pt>
                <c:pt idx="945">
                  <c:v>99.20987543</c:v>
                </c:pt>
                <c:pt idx="946">
                  <c:v>94.97928816</c:v>
                </c:pt>
                <c:pt idx="947">
                  <c:v>90.18870622</c:v>
                </c:pt>
                <c:pt idx="948">
                  <c:v>92.61659594</c:v>
                </c:pt>
                <c:pt idx="949">
                  <c:v>91.55031843</c:v>
                </c:pt>
                <c:pt idx="950">
                  <c:v>89.75528773</c:v>
                </c:pt>
                <c:pt idx="951">
                  <c:v>93.6253428</c:v>
                </c:pt>
                <c:pt idx="952">
                  <c:v>97.81758119</c:v>
                </c:pt>
                <c:pt idx="953">
                  <c:v>97.93648321</c:v>
                </c:pt>
                <c:pt idx="954">
                  <c:v>94.76065855</c:v>
                </c:pt>
                <c:pt idx="955">
                  <c:v>93.90916991</c:v>
                </c:pt>
                <c:pt idx="956">
                  <c:v>92.81221037</c:v>
                </c:pt>
                <c:pt idx="957">
                  <c:v>91.86866831</c:v>
                </c:pt>
                <c:pt idx="958">
                  <c:v>87.07041951</c:v>
                </c:pt>
                <c:pt idx="959">
                  <c:v>89.10325426</c:v>
                </c:pt>
                <c:pt idx="960">
                  <c:v>88.96517048</c:v>
                </c:pt>
                <c:pt idx="961">
                  <c:v>87.57670966</c:v>
                </c:pt>
                <c:pt idx="962">
                  <c:v>80.94124054</c:v>
                </c:pt>
                <c:pt idx="963">
                  <c:v>78.76648858</c:v>
                </c:pt>
                <c:pt idx="964">
                  <c:v>78.65909414</c:v>
                </c:pt>
                <c:pt idx="965">
                  <c:v>73.92221673</c:v>
                </c:pt>
                <c:pt idx="966">
                  <c:v>74.98082007</c:v>
                </c:pt>
                <c:pt idx="967">
                  <c:v>73.11675114</c:v>
                </c:pt>
                <c:pt idx="968">
                  <c:v>72.37649768</c:v>
                </c:pt>
                <c:pt idx="969">
                  <c:v>72.82141644</c:v>
                </c:pt>
                <c:pt idx="970">
                  <c:v>72.19239084</c:v>
                </c:pt>
                <c:pt idx="971">
                  <c:v>71.01871889</c:v>
                </c:pt>
                <c:pt idx="972">
                  <c:v>68.64451908</c:v>
                </c:pt>
                <c:pt idx="973">
                  <c:v>74.25590763</c:v>
                </c:pt>
                <c:pt idx="974">
                  <c:v>75.40273096</c:v>
                </c:pt>
                <c:pt idx="975">
                  <c:v>78.99278504</c:v>
                </c:pt>
                <c:pt idx="976">
                  <c:v>78.43663842</c:v>
                </c:pt>
                <c:pt idx="977">
                  <c:v>81.65081197</c:v>
                </c:pt>
                <c:pt idx="978">
                  <c:v>83.26940267</c:v>
                </c:pt>
                <c:pt idx="979">
                  <c:v>80.26235115</c:v>
                </c:pt>
                <c:pt idx="980">
                  <c:v>82.04587425</c:v>
                </c:pt>
                <c:pt idx="981">
                  <c:v>82.43326237</c:v>
                </c:pt>
                <c:pt idx="982">
                  <c:v>86.31098429</c:v>
                </c:pt>
                <c:pt idx="983">
                  <c:v>86.19975643</c:v>
                </c:pt>
                <c:pt idx="984">
                  <c:v>86.84795647</c:v>
                </c:pt>
                <c:pt idx="985">
                  <c:v>84.23595991</c:v>
                </c:pt>
                <c:pt idx="986">
                  <c:v>85.09512272</c:v>
                </c:pt>
                <c:pt idx="987">
                  <c:v>85.77784554</c:v>
                </c:pt>
                <c:pt idx="988">
                  <c:v>84.28965713</c:v>
                </c:pt>
                <c:pt idx="989">
                  <c:v>84.10171687</c:v>
                </c:pt>
                <c:pt idx="990">
                  <c:v>85.47100325</c:v>
                </c:pt>
                <c:pt idx="991">
                  <c:v>85.7088073</c:v>
                </c:pt>
                <c:pt idx="992">
                  <c:v>87.13178358</c:v>
                </c:pt>
                <c:pt idx="993">
                  <c:v>86.12687745</c:v>
                </c:pt>
                <c:pt idx="994">
                  <c:v>90.0966528</c:v>
                </c:pt>
                <c:pt idx="995">
                  <c:v>89.40625581</c:v>
                </c:pt>
                <c:pt idx="996">
                  <c:v>88.34765247</c:v>
                </c:pt>
                <c:pt idx="997">
                  <c:v>88.24025803</c:v>
                </c:pt>
                <c:pt idx="998">
                  <c:v>91.63853842</c:v>
                </c:pt>
                <c:pt idx="999">
                  <c:v>91.51580297</c:v>
                </c:pt>
                <c:pt idx="1000">
                  <c:v>94.00122333</c:v>
                </c:pt>
                <c:pt idx="1001">
                  <c:v>97.23074521</c:v>
                </c:pt>
                <c:pt idx="1002">
                  <c:v>96.80116747</c:v>
                </c:pt>
                <c:pt idx="1003">
                  <c:v>97.75237638</c:v>
                </c:pt>
                <c:pt idx="1004">
                  <c:v>97.24608623</c:v>
                </c:pt>
                <c:pt idx="1005">
                  <c:v>99.02577591</c:v>
                </c:pt>
                <c:pt idx="1006">
                  <c:v>98.06689283</c:v>
                </c:pt>
                <c:pt idx="1007">
                  <c:v>99.78904455</c:v>
                </c:pt>
                <c:pt idx="1008">
                  <c:v>101.5955828</c:v>
                </c:pt>
                <c:pt idx="1009">
                  <c:v>87.76464992</c:v>
                </c:pt>
                <c:pt idx="1010">
                  <c:v>87.4654818</c:v>
                </c:pt>
                <c:pt idx="1011">
                  <c:v>90.4303437</c:v>
                </c:pt>
                <c:pt idx="1012">
                  <c:v>92.9196048</c:v>
                </c:pt>
                <c:pt idx="1013">
                  <c:v>92.67029316</c:v>
                </c:pt>
                <c:pt idx="1014">
                  <c:v>89.69392366</c:v>
                </c:pt>
                <c:pt idx="1015">
                  <c:v>89.88186393</c:v>
                </c:pt>
                <c:pt idx="1016">
                  <c:v>87.57287623</c:v>
                </c:pt>
                <c:pt idx="1017">
                  <c:v>88.5049107</c:v>
                </c:pt>
                <c:pt idx="1018">
                  <c:v>89.52899127</c:v>
                </c:pt>
                <c:pt idx="1019">
                  <c:v>91.40073436</c:v>
                </c:pt>
                <c:pt idx="1020">
                  <c:v>90.13884242</c:v>
                </c:pt>
                <c:pt idx="1021">
                  <c:v>87.83752158</c:v>
                </c:pt>
                <c:pt idx="1022">
                  <c:v>90.135009</c:v>
                </c:pt>
                <c:pt idx="1023">
                  <c:v>84.23595991</c:v>
                </c:pt>
                <c:pt idx="1024">
                  <c:v>82.70941531</c:v>
                </c:pt>
                <c:pt idx="1025">
                  <c:v>84.35869537</c:v>
                </c:pt>
                <c:pt idx="1026">
                  <c:v>87.00138128</c:v>
                </c:pt>
                <c:pt idx="1027">
                  <c:v>86.62933418</c:v>
                </c:pt>
                <c:pt idx="1028">
                  <c:v>84.70006043</c:v>
                </c:pt>
                <c:pt idx="1029">
                  <c:v>85.20635058</c:v>
                </c:pt>
                <c:pt idx="1030">
                  <c:v>81.08315043</c:v>
                </c:pt>
                <c:pt idx="1031">
                  <c:v>82.4639444</c:v>
                </c:pt>
                <c:pt idx="1032">
                  <c:v>82.11107906</c:v>
                </c:pt>
                <c:pt idx="1033">
                  <c:v>82.69024087</c:v>
                </c:pt>
                <c:pt idx="1034">
                  <c:v>85.03758476</c:v>
                </c:pt>
                <c:pt idx="1035">
                  <c:v>86.53344733</c:v>
                </c:pt>
                <c:pt idx="1036">
                  <c:v>86.30331013</c:v>
                </c:pt>
                <c:pt idx="1037">
                  <c:v>84.64252979</c:v>
                </c:pt>
                <c:pt idx="1038">
                  <c:v>88.0561512</c:v>
                </c:pt>
                <c:pt idx="1039">
                  <c:v>87.23918533</c:v>
                </c:pt>
                <c:pt idx="1040">
                  <c:v>88.90380641</c:v>
                </c:pt>
                <c:pt idx="1041">
                  <c:v>90.34213102</c:v>
                </c:pt>
                <c:pt idx="1042">
                  <c:v>94.77599957</c:v>
                </c:pt>
                <c:pt idx="1043">
                  <c:v>94.3042322</c:v>
                </c:pt>
                <c:pt idx="1044">
                  <c:v>94.0472537</c:v>
                </c:pt>
                <c:pt idx="1045">
                  <c:v>93.13056025</c:v>
                </c:pt>
                <c:pt idx="1046">
                  <c:v>93.88999547</c:v>
                </c:pt>
                <c:pt idx="1047">
                  <c:v>93.39137949</c:v>
                </c:pt>
                <c:pt idx="1048">
                  <c:v>94.58422588</c:v>
                </c:pt>
                <c:pt idx="1049">
                  <c:v>92.2905792</c:v>
                </c:pt>
                <c:pt idx="1050">
                  <c:v>92.52454252</c:v>
                </c:pt>
                <c:pt idx="1051">
                  <c:v>85.61291314</c:v>
                </c:pt>
                <c:pt idx="1052">
                  <c:v>87.71862687</c:v>
                </c:pt>
                <c:pt idx="1053">
                  <c:v>93.03467341</c:v>
                </c:pt>
                <c:pt idx="1054">
                  <c:v>92.86974101</c:v>
                </c:pt>
                <c:pt idx="1055">
                  <c:v>92.38646605</c:v>
                </c:pt>
                <c:pt idx="1056">
                  <c:v>93.85163927</c:v>
                </c:pt>
                <c:pt idx="1057">
                  <c:v>93.2532957</c:v>
                </c:pt>
                <c:pt idx="1058">
                  <c:v>89.3794072</c:v>
                </c:pt>
                <c:pt idx="1059">
                  <c:v>88.76572262</c:v>
                </c:pt>
                <c:pt idx="1060">
                  <c:v>91.17827133</c:v>
                </c:pt>
                <c:pt idx="1061">
                  <c:v>92.07194959</c:v>
                </c:pt>
                <c:pt idx="1062">
                  <c:v>93.79026788</c:v>
                </c:pt>
                <c:pt idx="1063">
                  <c:v>93.87082103</c:v>
                </c:pt>
                <c:pt idx="1064">
                  <c:v>95.07900843</c:v>
                </c:pt>
                <c:pt idx="1065">
                  <c:v>98.55783465</c:v>
                </c:pt>
                <c:pt idx="1066">
                  <c:v>98.91454073</c:v>
                </c:pt>
                <c:pt idx="1067">
                  <c:v>99.6279529</c:v>
                </c:pt>
                <c:pt idx="1068">
                  <c:v>100.4794415</c:v>
                </c:pt>
                <c:pt idx="1069">
                  <c:v>98.55400122</c:v>
                </c:pt>
                <c:pt idx="1070">
                  <c:v>97.23074521</c:v>
                </c:pt>
                <c:pt idx="1071">
                  <c:v>98.02853663</c:v>
                </c:pt>
                <c:pt idx="1072">
                  <c:v>97.68333814</c:v>
                </c:pt>
                <c:pt idx="1073">
                  <c:v>114.9432335</c:v>
                </c:pt>
                <c:pt idx="1074">
                  <c:v>125.8553202</c:v>
                </c:pt>
                <c:pt idx="1075">
                  <c:v>125.6942286</c:v>
                </c:pt>
                <c:pt idx="1076">
                  <c:v>121.2872013</c:v>
                </c:pt>
                <c:pt idx="1077">
                  <c:v>120.8231008</c:v>
                </c:pt>
                <c:pt idx="1078">
                  <c:v>120.7885853</c:v>
                </c:pt>
                <c:pt idx="1079">
                  <c:v>120.17106</c:v>
                </c:pt>
                <c:pt idx="1080">
                  <c:v>121.7666429</c:v>
                </c:pt>
                <c:pt idx="1081">
                  <c:v>121.670756</c:v>
                </c:pt>
                <c:pt idx="1082">
                  <c:v>125.2608174</c:v>
                </c:pt>
                <c:pt idx="1083">
                  <c:v>128.697454</c:v>
                </c:pt>
                <c:pt idx="1084">
                  <c:v>129.3111386</c:v>
                </c:pt>
                <c:pt idx="1085">
                  <c:v>132.3603797</c:v>
                </c:pt>
                <c:pt idx="1086">
                  <c:v>134.2167818</c:v>
                </c:pt>
                <c:pt idx="1087">
                  <c:v>132.7516086</c:v>
                </c:pt>
                <c:pt idx="1088">
                  <c:v>133.9943261</c:v>
                </c:pt>
                <c:pt idx="1089">
                  <c:v>135.0759373</c:v>
                </c:pt>
                <c:pt idx="1090">
                  <c:v>134.239797</c:v>
                </c:pt>
                <c:pt idx="1091">
                  <c:v>137.8950559</c:v>
                </c:pt>
                <c:pt idx="1092">
                  <c:v>135.0951191</c:v>
                </c:pt>
                <c:pt idx="1093">
                  <c:v>136.0961991</c:v>
                </c:pt>
                <c:pt idx="1094">
                  <c:v>127.7385709</c:v>
                </c:pt>
                <c:pt idx="1095">
                  <c:v>129.004289</c:v>
                </c:pt>
                <c:pt idx="1096">
                  <c:v>126.1583218</c:v>
                </c:pt>
                <c:pt idx="1097">
                  <c:v>127.0673557</c:v>
                </c:pt>
                <c:pt idx="1098">
                  <c:v>126.5495506</c:v>
                </c:pt>
                <c:pt idx="1099">
                  <c:v>128.4404682</c:v>
                </c:pt>
                <c:pt idx="1100">
                  <c:v>128.9505918</c:v>
                </c:pt>
                <c:pt idx="1101">
                  <c:v>127.7347375</c:v>
                </c:pt>
                <c:pt idx="1102">
                  <c:v>126.7144757</c:v>
                </c:pt>
                <c:pt idx="1103">
                  <c:v>128.831697</c:v>
                </c:pt>
                <c:pt idx="1104">
                  <c:v>130.2278247</c:v>
                </c:pt>
                <c:pt idx="1105">
                  <c:v>133.7987043</c:v>
                </c:pt>
                <c:pt idx="1106">
                  <c:v>135.2792259</c:v>
                </c:pt>
                <c:pt idx="1107">
                  <c:v>137.95642</c:v>
                </c:pt>
                <c:pt idx="1108">
                  <c:v>137.4616447</c:v>
                </c:pt>
                <c:pt idx="1109">
                  <c:v>146.325563</c:v>
                </c:pt>
                <c:pt idx="1110">
                  <c:v>145.3628319</c:v>
                </c:pt>
                <c:pt idx="1111">
                  <c:v>150.793947</c:v>
                </c:pt>
                <c:pt idx="1112">
                  <c:v>154.9708444</c:v>
                </c:pt>
                <c:pt idx="1113">
                  <c:v>155.5653472</c:v>
                </c:pt>
                <c:pt idx="1114">
                  <c:v>160.7931884</c:v>
                </c:pt>
                <c:pt idx="1115">
                  <c:v>163.1060168</c:v>
                </c:pt>
                <c:pt idx="1116">
                  <c:v>165.2884356</c:v>
                </c:pt>
                <c:pt idx="1117">
                  <c:v>165.0736321</c:v>
                </c:pt>
                <c:pt idx="1118">
                  <c:v>159.0595291</c:v>
                </c:pt>
                <c:pt idx="1119">
                  <c:v>160.4518233</c:v>
                </c:pt>
                <c:pt idx="1120">
                  <c:v>165.0276164</c:v>
                </c:pt>
                <c:pt idx="1121">
                  <c:v>169.9179113</c:v>
                </c:pt>
                <c:pt idx="1122">
                  <c:v>173.1896228</c:v>
                </c:pt>
                <c:pt idx="1123">
                  <c:v>179.9094712</c:v>
                </c:pt>
                <c:pt idx="1124">
                  <c:v>188.7618892</c:v>
                </c:pt>
                <c:pt idx="1125">
                  <c:v>184.6195073</c:v>
                </c:pt>
                <c:pt idx="1126">
                  <c:v>183.3959716</c:v>
                </c:pt>
                <c:pt idx="1127">
                  <c:v>201.3117484</c:v>
                </c:pt>
                <c:pt idx="1128">
                  <c:v>206.3209527</c:v>
                </c:pt>
                <c:pt idx="1129">
                  <c:v>198.8723438</c:v>
                </c:pt>
                <c:pt idx="1130">
                  <c:v>196.9507442</c:v>
                </c:pt>
                <c:pt idx="1131">
                  <c:v>195.8039209</c:v>
                </c:pt>
                <c:pt idx="1132">
                  <c:v>209.880332</c:v>
                </c:pt>
                <c:pt idx="1133">
                  <c:v>218.4565825</c:v>
                </c:pt>
                <c:pt idx="1134">
                  <c:v>219.4691628</c:v>
                </c:pt>
                <c:pt idx="1135">
                  <c:v>216.6385293</c:v>
                </c:pt>
                <c:pt idx="1136">
                  <c:v>214.0303661</c:v>
                </c:pt>
                <c:pt idx="1137">
                  <c:v>217.4363207</c:v>
                </c:pt>
                <c:pt idx="1138">
                  <c:v>222.8405872</c:v>
                </c:pt>
                <c:pt idx="1139">
                  <c:v>245.7847501</c:v>
                </c:pt>
                <c:pt idx="1140">
                  <c:v>249.5282217</c:v>
                </c:pt>
                <c:pt idx="1141">
                  <c:v>299.1715192</c:v>
                </c:pt>
                <c:pt idx="1142">
                  <c:v>340.2347329</c:v>
                </c:pt>
                <c:pt idx="1143">
                  <c:v>281.7965626</c:v>
                </c:pt>
                <c:pt idx="1144">
                  <c:v>287.2660413</c:v>
                </c:pt>
                <c:pt idx="1145">
                  <c:v>286.9246616</c:v>
                </c:pt>
                <c:pt idx="1146">
                  <c:v>295.8269287</c:v>
                </c:pt>
                <c:pt idx="1147">
                  <c:v>297.0159637</c:v>
                </c:pt>
                <c:pt idx="1148">
                  <c:v>294.2965434</c:v>
                </c:pt>
                <c:pt idx="1149">
                  <c:v>308.3768026</c:v>
                </c:pt>
                <c:pt idx="1150">
                  <c:v>306.8540841</c:v>
                </c:pt>
                <c:pt idx="1151">
                  <c:v>329.2420784</c:v>
                </c:pt>
                <c:pt idx="1152">
                  <c:v>351.8793917</c:v>
                </c:pt>
                <c:pt idx="1153">
                  <c:v>344.9716177</c:v>
                </c:pt>
                <c:pt idx="1154">
                  <c:v>345.5814542</c:v>
                </c:pt>
                <c:pt idx="1155">
                  <c:v>319.802839</c:v>
                </c:pt>
                <c:pt idx="1156">
                  <c:v>306.8080537</c:v>
                </c:pt>
                <c:pt idx="1157">
                  <c:v>298.7112448</c:v>
                </c:pt>
                <c:pt idx="1158">
                  <c:v>260.4326489</c:v>
                </c:pt>
                <c:pt idx="1159">
                  <c:v>256.2097358</c:v>
                </c:pt>
                <c:pt idx="1160">
                  <c:v>285.2178509</c:v>
                </c:pt>
                <c:pt idx="1161">
                  <c:v>285.9427779</c:v>
                </c:pt>
                <c:pt idx="1162">
                  <c:v>287.473134</c:v>
                </c:pt>
                <c:pt idx="1163">
                  <c:v>277.8996662</c:v>
                </c:pt>
                <c:pt idx="1164">
                  <c:v>269.8220244</c:v>
                </c:pt>
                <c:pt idx="1165">
                  <c:v>233.2003608</c:v>
                </c:pt>
                <c:pt idx="1166">
                  <c:v>247.5183948</c:v>
                </c:pt>
                <c:pt idx="1167">
                  <c:v>243.2609662</c:v>
                </c:pt>
                <c:pt idx="1168">
                  <c:v>215.0007641</c:v>
                </c:pt>
                <c:pt idx="1169">
                  <c:v>209.6578617</c:v>
                </c:pt>
                <c:pt idx="1170">
                  <c:v>170.7080359</c:v>
                </c:pt>
                <c:pt idx="1171">
                  <c:v>165.0046012</c:v>
                </c:pt>
                <c:pt idx="1172">
                  <c:v>138.547104</c:v>
                </c:pt>
                <c:pt idx="1173">
                  <c:v>164.0227029</c:v>
                </c:pt>
                <c:pt idx="1174">
                  <c:v>163.980506</c:v>
                </c:pt>
                <c:pt idx="1175">
                  <c:v>166.5733354</c:v>
                </c:pt>
                <c:pt idx="1176">
                  <c:v>193.694381</c:v>
                </c:pt>
                <c:pt idx="1177">
                  <c:v>206.8310762</c:v>
                </c:pt>
                <c:pt idx="1178">
                  <c:v>202.5774811</c:v>
                </c:pt>
                <c:pt idx="1179">
                  <c:v>197.2844424</c:v>
                </c:pt>
                <c:pt idx="1180">
                  <c:v>192.5935881</c:v>
                </c:pt>
                <c:pt idx="1181">
                  <c:v>200.9818983</c:v>
                </c:pt>
                <c:pt idx="1182">
                  <c:v>184.7038865</c:v>
                </c:pt>
                <c:pt idx="1183">
                  <c:v>174.313431</c:v>
                </c:pt>
                <c:pt idx="1184">
                  <c:v>184.1093837</c:v>
                </c:pt>
                <c:pt idx="1185">
                  <c:v>198.0055214</c:v>
                </c:pt>
                <c:pt idx="1186">
                  <c:v>209.2091022</c:v>
                </c:pt>
                <c:pt idx="1187">
                  <c:v>210.5093503</c:v>
                </c:pt>
                <c:pt idx="1188">
                  <c:v>219.7759977</c:v>
                </c:pt>
                <c:pt idx="1189">
                  <c:v>249.6739796</c:v>
                </c:pt>
                <c:pt idx="1190">
                  <c:v>272.2805962</c:v>
                </c:pt>
                <c:pt idx="1191">
                  <c:v>279.9286602</c:v>
                </c:pt>
                <c:pt idx="1192">
                  <c:v>285.8277166</c:v>
                </c:pt>
                <c:pt idx="1193">
                  <c:v>289.1569442</c:v>
                </c:pt>
                <c:pt idx="1194">
                  <c:v>286.2687947</c:v>
                </c:pt>
                <c:pt idx="1195">
                  <c:v>263.3936627</c:v>
                </c:pt>
                <c:pt idx="1196">
                  <c:v>280.8031494</c:v>
                </c:pt>
                <c:pt idx="1197">
                  <c:v>270.6466791</c:v>
                </c:pt>
                <c:pt idx="1198">
                  <c:v>278.1336222</c:v>
                </c:pt>
                <c:pt idx="1199">
                  <c:v>306.3631423</c:v>
                </c:pt>
                <c:pt idx="1200">
                  <c:v>294.9984699</c:v>
                </c:pt>
                <c:pt idx="1201">
                  <c:v>307.0382056</c:v>
                </c:pt>
                <c:pt idx="1202">
                  <c:v>299.8926129</c:v>
                </c:pt>
                <c:pt idx="1203">
                  <c:v>268.9935656</c:v>
                </c:pt>
                <c:pt idx="1204">
                  <c:v>291.9568956</c:v>
                </c:pt>
                <c:pt idx="1205">
                  <c:v>294.6494234</c:v>
                </c:pt>
                <c:pt idx="1206">
                  <c:v>300.161099</c:v>
                </c:pt>
                <c:pt idx="1207">
                  <c:v>299.1868529</c:v>
                </c:pt>
                <c:pt idx="1208">
                  <c:v>314.2911927</c:v>
                </c:pt>
                <c:pt idx="1209">
                  <c:v>311.1728914</c:v>
                </c:pt>
                <c:pt idx="1210">
                  <c:v>310.451827</c:v>
                </c:pt>
                <c:pt idx="1211">
                  <c:v>303.3752652</c:v>
                </c:pt>
                <c:pt idx="1212">
                  <c:v>308.1198168</c:v>
                </c:pt>
                <c:pt idx="1213">
                  <c:v>306.5242339</c:v>
                </c:pt>
                <c:pt idx="1214">
                  <c:v>312.0704104</c:v>
                </c:pt>
                <c:pt idx="1215">
                  <c:v>309.9148548</c:v>
                </c:pt>
                <c:pt idx="1216">
                  <c:v>312.8106711</c:v>
                </c:pt>
                <c:pt idx="1217">
                  <c:v>317.4286612</c:v>
                </c:pt>
                <c:pt idx="1218">
                  <c:v>313.3169759</c:v>
                </c:pt>
                <c:pt idx="1219">
                  <c:v>314.0802373</c:v>
                </c:pt>
                <c:pt idx="1220">
                  <c:v>314.6018757</c:v>
                </c:pt>
                <c:pt idx="1221">
                  <c:v>309.071033</c:v>
                </c:pt>
                <c:pt idx="1222">
                  <c:v>320.2669469</c:v>
                </c:pt>
                <c:pt idx="1223">
                  <c:v>344.4691463</c:v>
                </c:pt>
                <c:pt idx="1224">
                  <c:v>338.1251785</c:v>
                </c:pt>
                <c:pt idx="1225">
                  <c:v>338.6621506</c:v>
                </c:pt>
                <c:pt idx="1226">
                  <c:v>331.5357543</c:v>
                </c:pt>
                <c:pt idx="1227">
                  <c:v>339.6977607</c:v>
                </c:pt>
                <c:pt idx="1228">
                  <c:v>364.3448716</c:v>
                </c:pt>
                <c:pt idx="1229">
                  <c:v>360.7970218</c:v>
                </c:pt>
                <c:pt idx="1230">
                  <c:v>393.1612277</c:v>
                </c:pt>
                <c:pt idx="1231">
                  <c:v>373.135911</c:v>
                </c:pt>
                <c:pt idx="1232">
                  <c:v>358.7296643</c:v>
                </c:pt>
                <c:pt idx="1233">
                  <c:v>380.0628813</c:v>
                </c:pt>
                <c:pt idx="1234">
                  <c:v>376.6991237</c:v>
                </c:pt>
                <c:pt idx="1235">
                  <c:v>380.404261</c:v>
                </c:pt>
                <c:pt idx="1236">
                  <c:v>385.0721149</c:v>
                </c:pt>
                <c:pt idx="1237">
                  <c:v>383.8984136</c:v>
                </c:pt>
                <c:pt idx="1238">
                  <c:v>381.3746444</c:v>
                </c:pt>
                <c:pt idx="1239">
                  <c:v>384.2359599</c:v>
                </c:pt>
                <c:pt idx="1240">
                  <c:v>368.5371173</c:v>
                </c:pt>
                <c:pt idx="1241">
                  <c:v>378.1758119</c:v>
                </c:pt>
                <c:pt idx="1242">
                  <c:v>368.111373</c:v>
                </c:pt>
                <c:pt idx="1243">
                  <c:v>387.1394431</c:v>
                </c:pt>
                <c:pt idx="1244">
                  <c:v>414.1646238</c:v>
                </c:pt>
                <c:pt idx="1245">
                  <c:v>429.4376928</c:v>
                </c:pt>
                <c:pt idx="1246">
                  <c:v>463.5854364</c:v>
                </c:pt>
                <c:pt idx="1247">
                  <c:v>526.0739572</c:v>
                </c:pt>
                <c:pt idx="1248">
                  <c:v>533.0852629</c:v>
                </c:pt>
                <c:pt idx="1249">
                  <c:v>523.8876757</c:v>
                </c:pt>
                <c:pt idx="1250">
                  <c:v>534.7805733</c:v>
                </c:pt>
                <c:pt idx="1251">
                  <c:v>592.4554823</c:v>
                </c:pt>
                <c:pt idx="1252">
                  <c:v>574.2021738</c:v>
                </c:pt>
                <c:pt idx="1253">
                  <c:v>581.7735108</c:v>
                </c:pt>
                <c:pt idx="1254">
                  <c:v>592.9771208</c:v>
                </c:pt>
                <c:pt idx="1255">
                  <c:v>575.5753009</c:v>
                </c:pt>
                <c:pt idx="1256">
                  <c:v>575.652028</c:v>
                </c:pt>
                <c:pt idx="1257">
                  <c:v>630.1779682</c:v>
                </c:pt>
                <c:pt idx="1258">
                  <c:v>601.5495378</c:v>
                </c:pt>
                <c:pt idx="1259">
                  <c:v>610.7433209</c:v>
                </c:pt>
                <c:pt idx="1260">
                  <c:v>580.3429116</c:v>
                </c:pt>
                <c:pt idx="1261">
                  <c:v>543.4949149</c:v>
                </c:pt>
                <c:pt idx="1262">
                  <c:v>590.5185783</c:v>
                </c:pt>
                <c:pt idx="1263">
                  <c:v>566.3125162</c:v>
                </c:pt>
                <c:pt idx="1264">
                  <c:v>574.988465</c:v>
                </c:pt>
                <c:pt idx="1265">
                  <c:v>570.5315666</c:v>
                </c:pt>
                <c:pt idx="1266">
                  <c:v>548.7726345</c:v>
                </c:pt>
                <c:pt idx="1267">
                  <c:v>569.5765462</c:v>
                </c:pt>
                <c:pt idx="1268">
                  <c:v>570.343641</c:v>
                </c:pt>
                <c:pt idx="1269">
                  <c:v>569.5842131</c:v>
                </c:pt>
                <c:pt idx="1270">
                  <c:v>571.3331915</c:v>
                </c:pt>
                <c:pt idx="1271">
                  <c:v>557.1915975</c:v>
                </c:pt>
                <c:pt idx="1272">
                  <c:v>544.0970846</c:v>
                </c:pt>
                <c:pt idx="1273">
                  <c:v>527.1517057</c:v>
                </c:pt>
                <c:pt idx="1274">
                  <c:v>596.3332116</c:v>
                </c:pt>
                <c:pt idx="1275">
                  <c:v>621.7398089</c:v>
                </c:pt>
                <c:pt idx="1276">
                  <c:v>633.1351487</c:v>
                </c:pt>
                <c:pt idx="1277">
                  <c:v>704.0656329</c:v>
                </c:pt>
                <c:pt idx="1278">
                  <c:v>723.799463</c:v>
                </c:pt>
                <c:pt idx="1279">
                  <c:v>720.5162366</c:v>
                </c:pt>
                <c:pt idx="1280">
                  <c:v>767.8083568</c:v>
                </c:pt>
                <c:pt idx="1281">
                  <c:v>786.2764542</c:v>
                </c:pt>
                <c:pt idx="1282">
                  <c:v>772.5529084</c:v>
                </c:pt>
                <c:pt idx="1283">
                  <c:v>776.0585905</c:v>
                </c:pt>
                <c:pt idx="1284">
                  <c:v>825.8553129</c:v>
                </c:pt>
                <c:pt idx="1285">
                  <c:v>858.6797932</c:v>
                </c:pt>
                <c:pt idx="1286">
                  <c:v>848.9567048</c:v>
                </c:pt>
                <c:pt idx="1287">
                  <c:v>955.6612414</c:v>
                </c:pt>
                <c:pt idx="1288">
                  <c:v>911.0347856</c:v>
                </c:pt>
                <c:pt idx="1289">
                  <c:v>857.9510327</c:v>
                </c:pt>
                <c:pt idx="1290">
                  <c:v>780.5308226</c:v>
                </c:pt>
                <c:pt idx="1291">
                  <c:v>802.2399495</c:v>
                </c:pt>
                <c:pt idx="1292">
                  <c:v>633.2655436</c:v>
                </c:pt>
                <c:pt idx="1293">
                  <c:v>702.4393827</c:v>
                </c:pt>
                <c:pt idx="1294">
                  <c:v>712.1432747</c:v>
                </c:pt>
                <c:pt idx="1295">
                  <c:v>714.7898014</c:v>
                </c:pt>
                <c:pt idx="1296">
                  <c:v>804.733022</c:v>
                </c:pt>
                <c:pt idx="1297">
                  <c:v>862.5345219</c:v>
                </c:pt>
                <c:pt idx="1298">
                  <c:v>847.1923927</c:v>
                </c:pt>
                <c:pt idx="1299">
                  <c:v>812.0397064</c:v>
                </c:pt>
                <c:pt idx="1300">
                  <c:v>847.940291</c:v>
                </c:pt>
                <c:pt idx="1301">
                  <c:v>861.8249578</c:v>
                </c:pt>
                <c:pt idx="1302">
                  <c:v>813.5739544</c:v>
                </c:pt>
                <c:pt idx="1303">
                  <c:v>729.4415043</c:v>
                </c:pt>
                <c:pt idx="1304">
                  <c:v>743.6905513</c:v>
                </c:pt>
                <c:pt idx="1305">
                  <c:v>781.1828561</c:v>
                </c:pt>
                <c:pt idx="1306">
                  <c:v>807.7631253</c:v>
                </c:pt>
                <c:pt idx="1307">
                  <c:v>803.6782741</c:v>
                </c:pt>
                <c:pt idx="1308">
                  <c:v>822.7408743</c:v>
                </c:pt>
                <c:pt idx="1309">
                  <c:v>859.4660843</c:v>
                </c:pt>
                <c:pt idx="1310">
                  <c:v>796.0455437</c:v>
                </c:pt>
                <c:pt idx="1311">
                  <c:v>816.3546802</c:v>
                </c:pt>
                <c:pt idx="1312">
                  <c:v>793.9168514</c:v>
                </c:pt>
                <c:pt idx="1313">
                  <c:v>815.6259197</c:v>
                </c:pt>
                <c:pt idx="1314">
                  <c:v>816.8149839</c:v>
                </c:pt>
                <c:pt idx="1315">
                  <c:v>832.3105086</c:v>
                </c:pt>
                <c:pt idx="1316">
                  <c:v>848.2279443</c:v>
                </c:pt>
                <c:pt idx="1317">
                  <c:v>856.5702387</c:v>
                </c:pt>
                <c:pt idx="1318">
                  <c:v>884.6655011</c:v>
                </c:pt>
                <c:pt idx="1319">
                  <c:v>860.8468783</c:v>
                </c:pt>
                <c:pt idx="1320">
                  <c:v>843.1842684</c:v>
                </c:pt>
                <c:pt idx="1321">
                  <c:v>826.2311642</c:v>
                </c:pt>
                <c:pt idx="1322">
                  <c:v>809.1822536</c:v>
                </c:pt>
                <c:pt idx="1323">
                  <c:v>810.5247133</c:v>
                </c:pt>
                <c:pt idx="1324">
                  <c:v>816.5656649</c:v>
                </c:pt>
                <c:pt idx="1325">
                  <c:v>806.6699846</c:v>
                </c:pt>
                <c:pt idx="1326">
                  <c:v>805.9987547</c:v>
                </c:pt>
                <c:pt idx="1327">
                  <c:v>814.4369141</c:v>
                </c:pt>
                <c:pt idx="1328">
                  <c:v>778.6513907</c:v>
                </c:pt>
                <c:pt idx="1329">
                  <c:v>787.8758412</c:v>
                </c:pt>
                <c:pt idx="1330">
                  <c:v>744.1699928</c:v>
                </c:pt>
                <c:pt idx="1331">
                  <c:v>768.084539</c:v>
                </c:pt>
                <c:pt idx="1332">
                  <c:v>812.9410588</c:v>
                </c:pt>
                <c:pt idx="1333">
                  <c:v>807.3412144</c:v>
                </c:pt>
                <c:pt idx="1334">
                  <c:v>840.1541652</c:v>
                </c:pt>
                <c:pt idx="1335">
                  <c:v>824.5435791</c:v>
                </c:pt>
                <c:pt idx="1336">
                  <c:v>807.8781866</c:v>
                </c:pt>
                <c:pt idx="1337">
                  <c:v>786.9744888</c:v>
                </c:pt>
                <c:pt idx="1338">
                  <c:v>799.9578031</c:v>
                </c:pt>
                <c:pt idx="1339">
                  <c:v>789.6594082</c:v>
                </c:pt>
                <c:pt idx="1340">
                  <c:v>783.4074718</c:v>
                </c:pt>
                <c:pt idx="1341">
                  <c:v>782.6211807</c:v>
                </c:pt>
                <c:pt idx="1342">
                  <c:v>846.9046809</c:v>
                </c:pt>
                <c:pt idx="1343">
                  <c:v>933.2617468</c:v>
                </c:pt>
                <c:pt idx="1344">
                  <c:v>957.4830841</c:v>
                </c:pt>
                <c:pt idx="1345">
                  <c:v>938.9574561</c:v>
                </c:pt>
                <c:pt idx="1346">
                  <c:v>1000.786218</c:v>
                </c:pt>
                <c:pt idx="1347">
                  <c:v>1065.088973</c:v>
                </c:pt>
                <c:pt idx="1348">
                  <c:v>1100.797769</c:v>
                </c:pt>
                <c:pt idx="1349">
                  <c:v>1123.350718</c:v>
                </c:pt>
                <c:pt idx="1350">
                  <c:v>1088.524019</c:v>
                </c:pt>
                <c:pt idx="1351">
                  <c:v>1121.432952</c:v>
                </c:pt>
                <c:pt idx="1352">
                  <c:v>1090.863755</c:v>
                </c:pt>
                <c:pt idx="1353">
                  <c:v>1137.964087</c:v>
                </c:pt>
                <c:pt idx="1354">
                  <c:v>1148.818592</c:v>
                </c:pt>
                <c:pt idx="1355">
                  <c:v>1230.745622</c:v>
                </c:pt>
                <c:pt idx="1356">
                  <c:v>1246.317874</c:v>
                </c:pt>
                <c:pt idx="1357">
                  <c:v>1159.251244</c:v>
                </c:pt>
                <c:pt idx="1358">
                  <c:v>1202.573633</c:v>
                </c:pt>
                <c:pt idx="1359">
                  <c:v>1169.818154</c:v>
                </c:pt>
                <c:pt idx="1360">
                  <c:v>1227.044348</c:v>
                </c:pt>
                <c:pt idx="1361">
                  <c:v>1214.425414</c:v>
                </c:pt>
                <c:pt idx="1362">
                  <c:v>1194.327262</c:v>
                </c:pt>
                <c:pt idx="1363">
                  <c:v>1257.862864</c:v>
                </c:pt>
                <c:pt idx="1364">
                  <c:v>1332.847473</c:v>
                </c:pt>
                <c:pt idx="1365">
                  <c:v>1246.279481</c:v>
                </c:pt>
                <c:pt idx="1366">
                  <c:v>1228.022427</c:v>
                </c:pt>
                <c:pt idx="1367">
                  <c:v>1238.838539</c:v>
                </c:pt>
                <c:pt idx="1368">
                  <c:v>1269.120142</c:v>
                </c:pt>
                <c:pt idx="1369">
                  <c:v>1272.80222</c:v>
                </c:pt>
                <c:pt idx="1370">
                  <c:v>1277.213059</c:v>
                </c:pt>
                <c:pt idx="1371">
                  <c:v>1332.425621</c:v>
                </c:pt>
                <c:pt idx="1372">
                  <c:v>1353.310006</c:v>
                </c:pt>
                <c:pt idx="1373">
                  <c:v>1399.52824</c:v>
                </c:pt>
                <c:pt idx="1374">
                  <c:v>1409.769046</c:v>
                </c:pt>
                <c:pt idx="1375">
                  <c:v>1449.792816</c:v>
                </c:pt>
                <c:pt idx="1376">
                  <c:v>1564.973846</c:v>
                </c:pt>
                <c:pt idx="1377">
                  <c:v>1687.672604</c:v>
                </c:pt>
                <c:pt idx="1378">
                  <c:v>1555.672727</c:v>
                </c:pt>
                <c:pt idx="1379">
                  <c:v>1629.027282</c:v>
                </c:pt>
                <c:pt idx="1380">
                  <c:v>1638.558524</c:v>
                </c:pt>
                <c:pt idx="1381">
                  <c:v>1620.512396</c:v>
                </c:pt>
                <c:pt idx="1382">
                  <c:v>1584.38163</c:v>
                </c:pt>
                <c:pt idx="1383">
                  <c:v>1619.649378</c:v>
                </c:pt>
                <c:pt idx="1384">
                  <c:v>1630.964245</c:v>
                </c:pt>
                <c:pt idx="1385">
                  <c:v>1620.493199</c:v>
                </c:pt>
                <c:pt idx="1386">
                  <c:v>1623.65756</c:v>
                </c:pt>
                <c:pt idx="1387">
                  <c:v>1689.168401</c:v>
                </c:pt>
                <c:pt idx="1388">
                  <c:v>1693.56016</c:v>
                </c:pt>
                <c:pt idx="1389">
                  <c:v>1657.256744</c:v>
                </c:pt>
                <c:pt idx="1390">
                  <c:v>1602.15936</c:v>
                </c:pt>
                <c:pt idx="1391">
                  <c:v>1521.805028</c:v>
                </c:pt>
                <c:pt idx="1392">
                  <c:v>1610.559185</c:v>
                </c:pt>
                <c:pt idx="1393">
                  <c:v>1673.807075</c:v>
                </c:pt>
                <c:pt idx="1394">
                  <c:v>1639.095554</c:v>
                </c:pt>
                <c:pt idx="1395">
                  <c:v>1630.08203</c:v>
                </c:pt>
                <c:pt idx="1396">
                  <c:v>1634.377808</c:v>
                </c:pt>
                <c:pt idx="1397">
                  <c:v>1655.837616</c:v>
                </c:pt>
                <c:pt idx="1398">
                  <c:v>1629.065675</c:v>
                </c:pt>
                <c:pt idx="1399">
                  <c:v>1543.456566</c:v>
                </c:pt>
                <c:pt idx="1400">
                  <c:v>1556.574021</c:v>
                </c:pt>
                <c:pt idx="1401">
                  <c:v>1565.1273</c:v>
                </c:pt>
                <c:pt idx="1402">
                  <c:v>1526.963707</c:v>
                </c:pt>
                <c:pt idx="1403">
                  <c:v>1530.665099</c:v>
                </c:pt>
                <c:pt idx="1404">
                  <c:v>1510.01072</c:v>
                </c:pt>
                <c:pt idx="1405">
                  <c:v>1498.350669</c:v>
                </c:pt>
                <c:pt idx="1406">
                  <c:v>1370.243913</c:v>
                </c:pt>
                <c:pt idx="1407">
                  <c:v>1340.211747</c:v>
                </c:pt>
                <c:pt idx="1408">
                  <c:v>1423.020875</c:v>
                </c:pt>
                <c:pt idx="1409">
                  <c:v>1308.338366</c:v>
                </c:pt>
                <c:pt idx="1410">
                  <c:v>1295.451034</c:v>
                </c:pt>
                <c:pt idx="1411">
                  <c:v>1377.78072</c:v>
                </c:pt>
                <c:pt idx="1412">
                  <c:v>1316.4314</c:v>
                </c:pt>
                <c:pt idx="1413">
                  <c:v>1252.684872</c:v>
                </c:pt>
                <c:pt idx="1414">
                  <c:v>1191.7766</c:v>
                </c:pt>
                <c:pt idx="1415">
                  <c:v>1146.728292</c:v>
                </c:pt>
                <c:pt idx="1416">
                  <c:v>1079.702342</c:v>
                </c:pt>
                <c:pt idx="1417">
                  <c:v>1291.768955</c:v>
                </c:pt>
                <c:pt idx="1418">
                  <c:v>1281.182849</c:v>
                </c:pt>
                <c:pt idx="1419">
                  <c:v>1341.669151</c:v>
                </c:pt>
                <c:pt idx="1420">
                  <c:v>1330.411873</c:v>
                </c:pt>
                <c:pt idx="1421">
                  <c:v>1357.663372</c:v>
                </c:pt>
                <c:pt idx="1422">
                  <c:v>1298.09756</c:v>
                </c:pt>
                <c:pt idx="1423">
                  <c:v>1345.907456</c:v>
                </c:pt>
                <c:pt idx="1424">
                  <c:v>1252.608086</c:v>
                </c:pt>
                <c:pt idx="1425">
                  <c:v>1255.887509</c:v>
                </c:pt>
                <c:pt idx="1426">
                  <c:v>1284.90332</c:v>
                </c:pt>
                <c:pt idx="1427">
                  <c:v>1269.867982</c:v>
                </c:pt>
                <c:pt idx="1428">
                  <c:v>1208.710508</c:v>
                </c:pt>
                <c:pt idx="1429">
                  <c:v>1228.118292</c:v>
                </c:pt>
                <c:pt idx="1430">
                  <c:v>1186.541136</c:v>
                </c:pt>
                <c:pt idx="1431">
                  <c:v>1172.311227</c:v>
                </c:pt>
                <c:pt idx="1432">
                  <c:v>1218.97051</c:v>
                </c:pt>
                <c:pt idx="1433">
                  <c:v>1280.93353</c:v>
                </c:pt>
                <c:pt idx="1434">
                  <c:v>1269.081749</c:v>
                </c:pt>
                <c:pt idx="1435">
                  <c:v>1325.272274</c:v>
                </c:pt>
                <c:pt idx="1436">
                  <c:v>1326.365415</c:v>
                </c:pt>
                <c:pt idx="1437">
                  <c:v>1286.763497</c:v>
                </c:pt>
                <c:pt idx="1438">
                  <c:v>1311.368469</c:v>
                </c:pt>
                <c:pt idx="1439">
                  <c:v>1298.366076</c:v>
                </c:pt>
                <c:pt idx="1440">
                  <c:v>1346.233444</c:v>
                </c:pt>
                <c:pt idx="1441">
                  <c:v>1461.951505</c:v>
                </c:pt>
                <c:pt idx="1442">
                  <c:v>1404.24587</c:v>
                </c:pt>
                <c:pt idx="1443">
                  <c:v>1416.941472</c:v>
                </c:pt>
                <c:pt idx="1444">
                  <c:v>1418.725098</c:v>
                </c:pt>
                <c:pt idx="1445">
                  <c:v>1370.493232</c:v>
                </c:pt>
                <c:pt idx="1446">
                  <c:v>1378.854665</c:v>
                </c:pt>
                <c:pt idx="1447">
                  <c:v>1427.048137</c:v>
                </c:pt>
                <c:pt idx="1448">
                  <c:v>1380.197124</c:v>
                </c:pt>
                <c:pt idx="1449">
                  <c:v>1398.818676</c:v>
                </c:pt>
                <c:pt idx="1450">
                  <c:v>1415.694995</c:v>
                </c:pt>
                <c:pt idx="1451">
                  <c:v>1351.526497</c:v>
                </c:pt>
                <c:pt idx="1452">
                  <c:v>1331.696861</c:v>
                </c:pt>
                <c:pt idx="1453">
                  <c:v>1298.327683</c:v>
                </c:pt>
                <c:pt idx="1454">
                  <c:v>1360.540021</c:v>
                </c:pt>
                <c:pt idx="1455">
                  <c:v>1313.478082</c:v>
                </c:pt>
                <c:pt idx="1456">
                  <c:v>1291.807231</c:v>
                </c:pt>
                <c:pt idx="1457">
                  <c:v>1286.706025</c:v>
                </c:pt>
                <c:pt idx="1458">
                  <c:v>1272.514508</c:v>
                </c:pt>
                <c:pt idx="1459">
                  <c:v>1289.448416</c:v>
                </c:pt>
                <c:pt idx="1460">
                  <c:v>1206.351576</c:v>
                </c:pt>
                <c:pt idx="1461">
                  <c:v>1183.645291</c:v>
                </c:pt>
                <c:pt idx="1462">
                  <c:v>1131.271102</c:v>
                </c:pt>
                <c:pt idx="1463">
                  <c:v>1096.367734</c:v>
                </c:pt>
                <c:pt idx="1464">
                  <c:v>1130.98339</c:v>
                </c:pt>
                <c:pt idx="1465">
                  <c:v>1106.22508</c:v>
                </c:pt>
                <c:pt idx="1466">
                  <c:v>1108.219515</c:v>
                </c:pt>
                <c:pt idx="1467">
                  <c:v>1080.584556</c:v>
                </c:pt>
                <c:pt idx="1468">
                  <c:v>1125.306877</c:v>
                </c:pt>
                <c:pt idx="1469">
                  <c:v>1113.99201</c:v>
                </c:pt>
                <c:pt idx="1470">
                  <c:v>1163.010108</c:v>
                </c:pt>
                <c:pt idx="1471">
                  <c:v>1159.654017</c:v>
                </c:pt>
                <c:pt idx="1472">
                  <c:v>1187.346565</c:v>
                </c:pt>
                <c:pt idx="1473">
                  <c:v>1209.822728</c:v>
                </c:pt>
                <c:pt idx="1474">
                  <c:v>1199.025695</c:v>
                </c:pt>
                <c:pt idx="1475">
                  <c:v>1196.494347</c:v>
                </c:pt>
                <c:pt idx="1476">
                  <c:v>1160.478643</c:v>
                </c:pt>
                <c:pt idx="1477">
                  <c:v>1098.573212</c:v>
                </c:pt>
                <c:pt idx="1478">
                  <c:v>1148.837788</c:v>
                </c:pt>
                <c:pt idx="1479">
                  <c:v>1160.497839</c:v>
                </c:pt>
                <c:pt idx="1480">
                  <c:v>1157.544521</c:v>
                </c:pt>
                <c:pt idx="1481">
                  <c:v>1148.320071</c:v>
                </c:pt>
                <c:pt idx="1482">
                  <c:v>1170.067473</c:v>
                </c:pt>
                <c:pt idx="1483">
                  <c:v>1169.626425</c:v>
                </c:pt>
                <c:pt idx="1484">
                  <c:v>1184.584977</c:v>
                </c:pt>
                <c:pt idx="1485">
                  <c:v>1149.432291</c:v>
                </c:pt>
                <c:pt idx="1486">
                  <c:v>1159.999201</c:v>
                </c:pt>
                <c:pt idx="1487">
                  <c:v>1182.494561</c:v>
                </c:pt>
                <c:pt idx="1488">
                  <c:v>1195.362814</c:v>
                </c:pt>
                <c:pt idx="1489">
                  <c:v>1190.606791</c:v>
                </c:pt>
                <c:pt idx="1490">
                  <c:v>1196.129967</c:v>
                </c:pt>
                <c:pt idx="1491">
                  <c:v>1259.147734</c:v>
                </c:pt>
                <c:pt idx="1492">
                  <c:v>1303.735797</c:v>
                </c:pt>
                <c:pt idx="1493">
                  <c:v>1288.489533</c:v>
                </c:pt>
                <c:pt idx="1494">
                  <c:v>1320.803846</c:v>
                </c:pt>
                <c:pt idx="1495">
                  <c:v>1305.538502</c:v>
                </c:pt>
                <c:pt idx="1496">
                  <c:v>1303.505675</c:v>
                </c:pt>
                <c:pt idx="1497">
                  <c:v>1300.091995</c:v>
                </c:pt>
                <c:pt idx="1498">
                  <c:v>1301.971485</c:v>
                </c:pt>
                <c:pt idx="1499">
                  <c:v>1264.920229</c:v>
                </c:pt>
                <c:pt idx="1500">
                  <c:v>1236.287995</c:v>
                </c:pt>
                <c:pt idx="1501">
                  <c:v>1251.936915</c:v>
                </c:pt>
                <c:pt idx="1502">
                  <c:v>1259.876495</c:v>
                </c:pt>
                <c:pt idx="1503">
                  <c:v>1315.012272</c:v>
                </c:pt>
                <c:pt idx="1504">
                  <c:v>1282.103339</c:v>
                </c:pt>
                <c:pt idx="1505">
                  <c:v>1253.030056</c:v>
                </c:pt>
                <c:pt idx="1506">
                  <c:v>1247.69861</c:v>
                </c:pt>
                <c:pt idx="1507">
                  <c:v>1235.463252</c:v>
                </c:pt>
                <c:pt idx="1508">
                  <c:v>1239.298785</c:v>
                </c:pt>
                <c:pt idx="1509">
                  <c:v>1266.684541</c:v>
                </c:pt>
                <c:pt idx="1510">
                  <c:v>1256.692938</c:v>
                </c:pt>
                <c:pt idx="1511">
                  <c:v>1245.128869</c:v>
                </c:pt>
                <c:pt idx="1512">
                  <c:v>1233.852394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백테스트3!$X$1</c:f>
              <c:strCache>
                <c:ptCount val="1"/>
                <c:pt idx="0">
                  <c:v>Tesla_Model</c:v>
                </c:pt>
              </c:strCache>
            </c:strRef>
          </c:tx>
          <c:spPr>
            <a:ln cap="rnd" cmpd="sng">
              <a:solidFill>
                <a:srgbClr val="ea4335"/>
              </a:solidFill>
            </a:ln>
          </c:spPr>
          <c:marker>
            <c:symbol val="none"/>
            <c:size val="7"/>
          </c:marker>
          <c:cat>
            <c:numRef>
              <c:f>백테스트3!$A$2:$A$1514</c:f>
              <c:numCache>
                <c:formatCode>yyyy. m. d</c:formatCode>
                <c:ptCount val="1513"/>
                <c:pt idx="0">
                  <c:v>42207</c:v>
                </c:pt>
                <c:pt idx="1">
                  <c:v>42208</c:v>
                </c:pt>
                <c:pt idx="2">
                  <c:v>42209</c:v>
                </c:pt>
                <c:pt idx="3">
                  <c:v>42212</c:v>
                </c:pt>
                <c:pt idx="4">
                  <c:v>42213</c:v>
                </c:pt>
                <c:pt idx="5">
                  <c:v>42214</c:v>
                </c:pt>
                <c:pt idx="6">
                  <c:v>42215</c:v>
                </c:pt>
                <c:pt idx="7">
                  <c:v>42216</c:v>
                </c:pt>
                <c:pt idx="8">
                  <c:v>42219</c:v>
                </c:pt>
                <c:pt idx="9">
                  <c:v>42220</c:v>
                </c:pt>
                <c:pt idx="10">
                  <c:v>42221</c:v>
                </c:pt>
                <c:pt idx="11">
                  <c:v>42222</c:v>
                </c:pt>
                <c:pt idx="12">
                  <c:v>42223</c:v>
                </c:pt>
                <c:pt idx="13">
                  <c:v>42226</c:v>
                </c:pt>
                <c:pt idx="14">
                  <c:v>42227</c:v>
                </c:pt>
                <c:pt idx="15">
                  <c:v>42228</c:v>
                </c:pt>
                <c:pt idx="16">
                  <c:v>42229</c:v>
                </c:pt>
                <c:pt idx="17">
                  <c:v>42230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42240</c:v>
                </c:pt>
                <c:pt idx="24">
                  <c:v>42241</c:v>
                </c:pt>
                <c:pt idx="25">
                  <c:v>42242</c:v>
                </c:pt>
                <c:pt idx="26">
                  <c:v>42243</c:v>
                </c:pt>
                <c:pt idx="27">
                  <c:v>42244</c:v>
                </c:pt>
                <c:pt idx="28">
                  <c:v>42247</c:v>
                </c:pt>
                <c:pt idx="29">
                  <c:v>42248</c:v>
                </c:pt>
                <c:pt idx="30">
                  <c:v>42249</c:v>
                </c:pt>
                <c:pt idx="31">
                  <c:v>42250</c:v>
                </c:pt>
                <c:pt idx="32">
                  <c:v>42251</c:v>
                </c:pt>
                <c:pt idx="33">
                  <c:v>42255</c:v>
                </c:pt>
                <c:pt idx="34">
                  <c:v>42256</c:v>
                </c:pt>
                <c:pt idx="35">
                  <c:v>42257</c:v>
                </c:pt>
                <c:pt idx="36">
                  <c:v>42258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42268</c:v>
                </c:pt>
                <c:pt idx="43">
                  <c:v>42269</c:v>
                </c:pt>
                <c:pt idx="44">
                  <c:v>42270</c:v>
                </c:pt>
                <c:pt idx="45">
                  <c:v>42271</c:v>
                </c:pt>
                <c:pt idx="46">
                  <c:v>42272</c:v>
                </c:pt>
                <c:pt idx="47">
                  <c:v>42275</c:v>
                </c:pt>
                <c:pt idx="48">
                  <c:v>42276</c:v>
                </c:pt>
                <c:pt idx="49">
                  <c:v>42277</c:v>
                </c:pt>
                <c:pt idx="50">
                  <c:v>42278</c:v>
                </c:pt>
                <c:pt idx="51">
                  <c:v>42279</c:v>
                </c:pt>
                <c:pt idx="52">
                  <c:v>42282</c:v>
                </c:pt>
                <c:pt idx="53">
                  <c:v>42283</c:v>
                </c:pt>
                <c:pt idx="54">
                  <c:v>42284</c:v>
                </c:pt>
                <c:pt idx="55">
                  <c:v>42285</c:v>
                </c:pt>
                <c:pt idx="56">
                  <c:v>42286</c:v>
                </c:pt>
                <c:pt idx="57">
                  <c:v>42289</c:v>
                </c:pt>
                <c:pt idx="58">
                  <c:v>42290</c:v>
                </c:pt>
                <c:pt idx="59">
                  <c:v>42291</c:v>
                </c:pt>
                <c:pt idx="60">
                  <c:v>42292</c:v>
                </c:pt>
                <c:pt idx="61">
                  <c:v>42293</c:v>
                </c:pt>
                <c:pt idx="62">
                  <c:v>42296</c:v>
                </c:pt>
                <c:pt idx="63">
                  <c:v>42297</c:v>
                </c:pt>
                <c:pt idx="64">
                  <c:v>42298</c:v>
                </c:pt>
                <c:pt idx="65">
                  <c:v>42299</c:v>
                </c:pt>
                <c:pt idx="66">
                  <c:v>42300</c:v>
                </c:pt>
                <c:pt idx="67">
                  <c:v>42303</c:v>
                </c:pt>
                <c:pt idx="68">
                  <c:v>42304</c:v>
                </c:pt>
                <c:pt idx="69">
                  <c:v>42305</c:v>
                </c:pt>
                <c:pt idx="70">
                  <c:v>42306</c:v>
                </c:pt>
                <c:pt idx="71">
                  <c:v>42307</c:v>
                </c:pt>
                <c:pt idx="72">
                  <c:v>42310</c:v>
                </c:pt>
                <c:pt idx="73">
                  <c:v>42311</c:v>
                </c:pt>
                <c:pt idx="74">
                  <c:v>42312</c:v>
                </c:pt>
                <c:pt idx="75">
                  <c:v>42313</c:v>
                </c:pt>
                <c:pt idx="76">
                  <c:v>42314</c:v>
                </c:pt>
                <c:pt idx="77">
                  <c:v>42317</c:v>
                </c:pt>
                <c:pt idx="78">
                  <c:v>42318</c:v>
                </c:pt>
                <c:pt idx="79">
                  <c:v>42319</c:v>
                </c:pt>
                <c:pt idx="80">
                  <c:v>42320</c:v>
                </c:pt>
                <c:pt idx="81">
                  <c:v>42321</c:v>
                </c:pt>
                <c:pt idx="82">
                  <c:v>42324</c:v>
                </c:pt>
                <c:pt idx="83">
                  <c:v>42325</c:v>
                </c:pt>
                <c:pt idx="84">
                  <c:v>42326</c:v>
                </c:pt>
                <c:pt idx="85">
                  <c:v>42327</c:v>
                </c:pt>
                <c:pt idx="86">
                  <c:v>42328</c:v>
                </c:pt>
                <c:pt idx="87">
                  <c:v>42331</c:v>
                </c:pt>
                <c:pt idx="88">
                  <c:v>42332</c:v>
                </c:pt>
                <c:pt idx="89">
                  <c:v>42333</c:v>
                </c:pt>
                <c:pt idx="90">
                  <c:v>42335</c:v>
                </c:pt>
                <c:pt idx="91">
                  <c:v>42338</c:v>
                </c:pt>
                <c:pt idx="92">
                  <c:v>42339</c:v>
                </c:pt>
                <c:pt idx="93">
                  <c:v>42340</c:v>
                </c:pt>
                <c:pt idx="94">
                  <c:v>42341</c:v>
                </c:pt>
                <c:pt idx="95">
                  <c:v>42342</c:v>
                </c:pt>
                <c:pt idx="96">
                  <c:v>42345</c:v>
                </c:pt>
                <c:pt idx="97">
                  <c:v>42346</c:v>
                </c:pt>
                <c:pt idx="98">
                  <c:v>42347</c:v>
                </c:pt>
                <c:pt idx="99">
                  <c:v>42348</c:v>
                </c:pt>
                <c:pt idx="100">
                  <c:v>42349</c:v>
                </c:pt>
                <c:pt idx="101">
                  <c:v>42352</c:v>
                </c:pt>
                <c:pt idx="102">
                  <c:v>42353</c:v>
                </c:pt>
                <c:pt idx="103">
                  <c:v>42354</c:v>
                </c:pt>
                <c:pt idx="104">
                  <c:v>42355</c:v>
                </c:pt>
                <c:pt idx="105">
                  <c:v>42356</c:v>
                </c:pt>
                <c:pt idx="106">
                  <c:v>42359</c:v>
                </c:pt>
                <c:pt idx="107">
                  <c:v>42360</c:v>
                </c:pt>
                <c:pt idx="108">
                  <c:v>42361</c:v>
                </c:pt>
                <c:pt idx="109">
                  <c:v>42362</c:v>
                </c:pt>
                <c:pt idx="110">
                  <c:v>42366</c:v>
                </c:pt>
                <c:pt idx="111">
                  <c:v>42367</c:v>
                </c:pt>
                <c:pt idx="112">
                  <c:v>42368</c:v>
                </c:pt>
                <c:pt idx="113">
                  <c:v>42369</c:v>
                </c:pt>
                <c:pt idx="114">
                  <c:v>42373</c:v>
                </c:pt>
                <c:pt idx="115">
                  <c:v>42374</c:v>
                </c:pt>
                <c:pt idx="116">
                  <c:v>42375</c:v>
                </c:pt>
                <c:pt idx="117">
                  <c:v>42376</c:v>
                </c:pt>
                <c:pt idx="118">
                  <c:v>42377</c:v>
                </c:pt>
                <c:pt idx="119">
                  <c:v>42380</c:v>
                </c:pt>
                <c:pt idx="120">
                  <c:v>42381</c:v>
                </c:pt>
                <c:pt idx="121">
                  <c:v>42382</c:v>
                </c:pt>
                <c:pt idx="122">
                  <c:v>42383</c:v>
                </c:pt>
                <c:pt idx="123">
                  <c:v>42384</c:v>
                </c:pt>
                <c:pt idx="124">
                  <c:v>42388</c:v>
                </c:pt>
                <c:pt idx="125">
                  <c:v>42389</c:v>
                </c:pt>
                <c:pt idx="126">
                  <c:v>42390</c:v>
                </c:pt>
                <c:pt idx="127">
                  <c:v>42391</c:v>
                </c:pt>
                <c:pt idx="128">
                  <c:v>42394</c:v>
                </c:pt>
                <c:pt idx="129">
                  <c:v>42395</c:v>
                </c:pt>
                <c:pt idx="130">
                  <c:v>42396</c:v>
                </c:pt>
                <c:pt idx="131">
                  <c:v>42397</c:v>
                </c:pt>
                <c:pt idx="132">
                  <c:v>42398</c:v>
                </c:pt>
                <c:pt idx="133">
                  <c:v>42401</c:v>
                </c:pt>
                <c:pt idx="134">
                  <c:v>42402</c:v>
                </c:pt>
                <c:pt idx="135">
                  <c:v>42403</c:v>
                </c:pt>
                <c:pt idx="136">
                  <c:v>42404</c:v>
                </c:pt>
                <c:pt idx="137">
                  <c:v>42405</c:v>
                </c:pt>
                <c:pt idx="138">
                  <c:v>42408</c:v>
                </c:pt>
                <c:pt idx="139">
                  <c:v>42409</c:v>
                </c:pt>
                <c:pt idx="140">
                  <c:v>42410</c:v>
                </c:pt>
                <c:pt idx="141">
                  <c:v>42411</c:v>
                </c:pt>
                <c:pt idx="142">
                  <c:v>42412</c:v>
                </c:pt>
                <c:pt idx="143">
                  <c:v>42416</c:v>
                </c:pt>
                <c:pt idx="144">
                  <c:v>42417</c:v>
                </c:pt>
                <c:pt idx="145">
                  <c:v>42418</c:v>
                </c:pt>
                <c:pt idx="146">
                  <c:v>42419</c:v>
                </c:pt>
                <c:pt idx="147">
                  <c:v>42422</c:v>
                </c:pt>
                <c:pt idx="148">
                  <c:v>42423</c:v>
                </c:pt>
                <c:pt idx="149">
                  <c:v>42424</c:v>
                </c:pt>
                <c:pt idx="150">
                  <c:v>42425</c:v>
                </c:pt>
                <c:pt idx="151">
                  <c:v>42426</c:v>
                </c:pt>
                <c:pt idx="152">
                  <c:v>42429</c:v>
                </c:pt>
                <c:pt idx="153">
                  <c:v>42430</c:v>
                </c:pt>
                <c:pt idx="154">
                  <c:v>42431</c:v>
                </c:pt>
                <c:pt idx="155">
                  <c:v>42432</c:v>
                </c:pt>
                <c:pt idx="156">
                  <c:v>42433</c:v>
                </c:pt>
                <c:pt idx="157">
                  <c:v>42436</c:v>
                </c:pt>
                <c:pt idx="158">
                  <c:v>42437</c:v>
                </c:pt>
                <c:pt idx="159">
                  <c:v>42438</c:v>
                </c:pt>
                <c:pt idx="160">
                  <c:v>42439</c:v>
                </c:pt>
                <c:pt idx="161">
                  <c:v>42440</c:v>
                </c:pt>
                <c:pt idx="162">
                  <c:v>42443</c:v>
                </c:pt>
                <c:pt idx="163">
                  <c:v>42444</c:v>
                </c:pt>
                <c:pt idx="164">
                  <c:v>42445</c:v>
                </c:pt>
                <c:pt idx="165">
                  <c:v>42446</c:v>
                </c:pt>
                <c:pt idx="166">
                  <c:v>42447</c:v>
                </c:pt>
                <c:pt idx="167">
                  <c:v>42450</c:v>
                </c:pt>
                <c:pt idx="168">
                  <c:v>42451</c:v>
                </c:pt>
                <c:pt idx="169">
                  <c:v>42452</c:v>
                </c:pt>
                <c:pt idx="170">
                  <c:v>42453</c:v>
                </c:pt>
                <c:pt idx="171">
                  <c:v>42457</c:v>
                </c:pt>
                <c:pt idx="172">
                  <c:v>42458</c:v>
                </c:pt>
                <c:pt idx="173">
                  <c:v>42459</c:v>
                </c:pt>
                <c:pt idx="174">
                  <c:v>42460</c:v>
                </c:pt>
                <c:pt idx="175">
                  <c:v>42461</c:v>
                </c:pt>
                <c:pt idx="176">
                  <c:v>42464</c:v>
                </c:pt>
                <c:pt idx="177">
                  <c:v>42465</c:v>
                </c:pt>
                <c:pt idx="178">
                  <c:v>42466</c:v>
                </c:pt>
                <c:pt idx="179">
                  <c:v>42467</c:v>
                </c:pt>
                <c:pt idx="180">
                  <c:v>42468</c:v>
                </c:pt>
                <c:pt idx="181">
                  <c:v>42471</c:v>
                </c:pt>
                <c:pt idx="182">
                  <c:v>42472</c:v>
                </c:pt>
                <c:pt idx="183">
                  <c:v>42473</c:v>
                </c:pt>
                <c:pt idx="184">
                  <c:v>42474</c:v>
                </c:pt>
                <c:pt idx="185">
                  <c:v>42475</c:v>
                </c:pt>
                <c:pt idx="186">
                  <c:v>42478</c:v>
                </c:pt>
                <c:pt idx="187">
                  <c:v>42479</c:v>
                </c:pt>
                <c:pt idx="188">
                  <c:v>42480</c:v>
                </c:pt>
                <c:pt idx="189">
                  <c:v>42481</c:v>
                </c:pt>
                <c:pt idx="190">
                  <c:v>42482</c:v>
                </c:pt>
                <c:pt idx="191">
                  <c:v>42485</c:v>
                </c:pt>
                <c:pt idx="192">
                  <c:v>42486</c:v>
                </c:pt>
                <c:pt idx="193">
                  <c:v>42487</c:v>
                </c:pt>
                <c:pt idx="194">
                  <c:v>42488</c:v>
                </c:pt>
                <c:pt idx="195">
                  <c:v>42489</c:v>
                </c:pt>
                <c:pt idx="196">
                  <c:v>42492</c:v>
                </c:pt>
                <c:pt idx="197">
                  <c:v>42493</c:v>
                </c:pt>
                <c:pt idx="198">
                  <c:v>42494</c:v>
                </c:pt>
                <c:pt idx="199">
                  <c:v>42495</c:v>
                </c:pt>
                <c:pt idx="200">
                  <c:v>42496</c:v>
                </c:pt>
                <c:pt idx="201">
                  <c:v>42499</c:v>
                </c:pt>
                <c:pt idx="202">
                  <c:v>42500</c:v>
                </c:pt>
                <c:pt idx="203">
                  <c:v>42501</c:v>
                </c:pt>
                <c:pt idx="204">
                  <c:v>42502</c:v>
                </c:pt>
                <c:pt idx="205">
                  <c:v>42503</c:v>
                </c:pt>
                <c:pt idx="206">
                  <c:v>42506</c:v>
                </c:pt>
                <c:pt idx="207">
                  <c:v>42507</c:v>
                </c:pt>
                <c:pt idx="208">
                  <c:v>42508</c:v>
                </c:pt>
                <c:pt idx="209">
                  <c:v>42509</c:v>
                </c:pt>
                <c:pt idx="210">
                  <c:v>42510</c:v>
                </c:pt>
                <c:pt idx="211">
                  <c:v>42513</c:v>
                </c:pt>
                <c:pt idx="212">
                  <c:v>42514</c:v>
                </c:pt>
                <c:pt idx="213">
                  <c:v>42515</c:v>
                </c:pt>
                <c:pt idx="214">
                  <c:v>42516</c:v>
                </c:pt>
                <c:pt idx="215">
                  <c:v>42517</c:v>
                </c:pt>
                <c:pt idx="216">
                  <c:v>42521</c:v>
                </c:pt>
                <c:pt idx="217">
                  <c:v>42522</c:v>
                </c:pt>
                <c:pt idx="218">
                  <c:v>42523</c:v>
                </c:pt>
                <c:pt idx="219">
                  <c:v>42524</c:v>
                </c:pt>
                <c:pt idx="220">
                  <c:v>42527</c:v>
                </c:pt>
                <c:pt idx="221">
                  <c:v>42528</c:v>
                </c:pt>
                <c:pt idx="222">
                  <c:v>42529</c:v>
                </c:pt>
                <c:pt idx="223">
                  <c:v>42530</c:v>
                </c:pt>
                <c:pt idx="224">
                  <c:v>42531</c:v>
                </c:pt>
                <c:pt idx="225">
                  <c:v>42534</c:v>
                </c:pt>
                <c:pt idx="226">
                  <c:v>42535</c:v>
                </c:pt>
                <c:pt idx="227">
                  <c:v>42536</c:v>
                </c:pt>
                <c:pt idx="228">
                  <c:v>42537</c:v>
                </c:pt>
                <c:pt idx="229">
                  <c:v>42538</c:v>
                </c:pt>
                <c:pt idx="230">
                  <c:v>42541</c:v>
                </c:pt>
                <c:pt idx="231">
                  <c:v>42542</c:v>
                </c:pt>
                <c:pt idx="232">
                  <c:v>42543</c:v>
                </c:pt>
                <c:pt idx="233">
                  <c:v>42544</c:v>
                </c:pt>
                <c:pt idx="234">
                  <c:v>42545</c:v>
                </c:pt>
                <c:pt idx="235">
                  <c:v>42548</c:v>
                </c:pt>
                <c:pt idx="236">
                  <c:v>42549</c:v>
                </c:pt>
                <c:pt idx="237">
                  <c:v>42550</c:v>
                </c:pt>
                <c:pt idx="238">
                  <c:v>42551</c:v>
                </c:pt>
                <c:pt idx="239">
                  <c:v>42552</c:v>
                </c:pt>
                <c:pt idx="240">
                  <c:v>42556</c:v>
                </c:pt>
                <c:pt idx="241">
                  <c:v>42557</c:v>
                </c:pt>
                <c:pt idx="242">
                  <c:v>42558</c:v>
                </c:pt>
                <c:pt idx="243">
                  <c:v>42559</c:v>
                </c:pt>
                <c:pt idx="244">
                  <c:v>42562</c:v>
                </c:pt>
                <c:pt idx="245">
                  <c:v>42563</c:v>
                </c:pt>
                <c:pt idx="246">
                  <c:v>42564</c:v>
                </c:pt>
                <c:pt idx="247">
                  <c:v>42565</c:v>
                </c:pt>
                <c:pt idx="248">
                  <c:v>42566</c:v>
                </c:pt>
                <c:pt idx="249">
                  <c:v>42569</c:v>
                </c:pt>
                <c:pt idx="250">
                  <c:v>42570</c:v>
                </c:pt>
                <c:pt idx="251">
                  <c:v>42571</c:v>
                </c:pt>
                <c:pt idx="252">
                  <c:v>42572</c:v>
                </c:pt>
                <c:pt idx="253">
                  <c:v>42573</c:v>
                </c:pt>
                <c:pt idx="254">
                  <c:v>42576</c:v>
                </c:pt>
                <c:pt idx="255">
                  <c:v>42577</c:v>
                </c:pt>
                <c:pt idx="256">
                  <c:v>42578</c:v>
                </c:pt>
                <c:pt idx="257">
                  <c:v>42579</c:v>
                </c:pt>
                <c:pt idx="258">
                  <c:v>42580</c:v>
                </c:pt>
                <c:pt idx="259">
                  <c:v>42583</c:v>
                </c:pt>
                <c:pt idx="260">
                  <c:v>42584</c:v>
                </c:pt>
                <c:pt idx="261">
                  <c:v>42585</c:v>
                </c:pt>
                <c:pt idx="262">
                  <c:v>42586</c:v>
                </c:pt>
                <c:pt idx="263">
                  <c:v>42587</c:v>
                </c:pt>
                <c:pt idx="264">
                  <c:v>42590</c:v>
                </c:pt>
                <c:pt idx="265">
                  <c:v>42591</c:v>
                </c:pt>
                <c:pt idx="266">
                  <c:v>42592</c:v>
                </c:pt>
                <c:pt idx="267">
                  <c:v>42593</c:v>
                </c:pt>
                <c:pt idx="268">
                  <c:v>42594</c:v>
                </c:pt>
                <c:pt idx="269">
                  <c:v>42597</c:v>
                </c:pt>
                <c:pt idx="270">
                  <c:v>42598</c:v>
                </c:pt>
                <c:pt idx="271">
                  <c:v>42599</c:v>
                </c:pt>
                <c:pt idx="272">
                  <c:v>42600</c:v>
                </c:pt>
                <c:pt idx="273">
                  <c:v>42601</c:v>
                </c:pt>
                <c:pt idx="274">
                  <c:v>42604</c:v>
                </c:pt>
                <c:pt idx="275">
                  <c:v>42605</c:v>
                </c:pt>
                <c:pt idx="276">
                  <c:v>42606</c:v>
                </c:pt>
                <c:pt idx="277">
                  <c:v>42607</c:v>
                </c:pt>
                <c:pt idx="278">
                  <c:v>42608</c:v>
                </c:pt>
                <c:pt idx="279">
                  <c:v>42611</c:v>
                </c:pt>
                <c:pt idx="280">
                  <c:v>42612</c:v>
                </c:pt>
                <c:pt idx="281">
                  <c:v>42613</c:v>
                </c:pt>
                <c:pt idx="282">
                  <c:v>42614</c:v>
                </c:pt>
                <c:pt idx="283">
                  <c:v>42615</c:v>
                </c:pt>
                <c:pt idx="284">
                  <c:v>42619</c:v>
                </c:pt>
                <c:pt idx="285">
                  <c:v>42620</c:v>
                </c:pt>
                <c:pt idx="286">
                  <c:v>42621</c:v>
                </c:pt>
                <c:pt idx="287">
                  <c:v>42622</c:v>
                </c:pt>
                <c:pt idx="288">
                  <c:v>42625</c:v>
                </c:pt>
                <c:pt idx="289">
                  <c:v>42626</c:v>
                </c:pt>
                <c:pt idx="290">
                  <c:v>42627</c:v>
                </c:pt>
                <c:pt idx="291">
                  <c:v>42628</c:v>
                </c:pt>
                <c:pt idx="292">
                  <c:v>42629</c:v>
                </c:pt>
                <c:pt idx="293">
                  <c:v>42632</c:v>
                </c:pt>
                <c:pt idx="294">
                  <c:v>42633</c:v>
                </c:pt>
                <c:pt idx="295">
                  <c:v>42634</c:v>
                </c:pt>
                <c:pt idx="296">
                  <c:v>42635</c:v>
                </c:pt>
                <c:pt idx="297">
                  <c:v>42636</c:v>
                </c:pt>
                <c:pt idx="298">
                  <c:v>42639</c:v>
                </c:pt>
                <c:pt idx="299">
                  <c:v>42640</c:v>
                </c:pt>
                <c:pt idx="300">
                  <c:v>42641</c:v>
                </c:pt>
                <c:pt idx="301">
                  <c:v>42642</c:v>
                </c:pt>
                <c:pt idx="302">
                  <c:v>42643</c:v>
                </c:pt>
                <c:pt idx="303">
                  <c:v>42646</c:v>
                </c:pt>
                <c:pt idx="304">
                  <c:v>42647</c:v>
                </c:pt>
                <c:pt idx="305">
                  <c:v>42648</c:v>
                </c:pt>
                <c:pt idx="306">
                  <c:v>42649</c:v>
                </c:pt>
                <c:pt idx="307">
                  <c:v>42650</c:v>
                </c:pt>
                <c:pt idx="308">
                  <c:v>42653</c:v>
                </c:pt>
                <c:pt idx="309">
                  <c:v>42654</c:v>
                </c:pt>
                <c:pt idx="310">
                  <c:v>42655</c:v>
                </c:pt>
                <c:pt idx="311">
                  <c:v>42656</c:v>
                </c:pt>
                <c:pt idx="312">
                  <c:v>42657</c:v>
                </c:pt>
                <c:pt idx="313">
                  <c:v>42660</c:v>
                </c:pt>
                <c:pt idx="314">
                  <c:v>42661</c:v>
                </c:pt>
                <c:pt idx="315">
                  <c:v>42662</c:v>
                </c:pt>
                <c:pt idx="316">
                  <c:v>42663</c:v>
                </c:pt>
                <c:pt idx="317">
                  <c:v>42664</c:v>
                </c:pt>
                <c:pt idx="318">
                  <c:v>42667</c:v>
                </c:pt>
                <c:pt idx="319">
                  <c:v>42668</c:v>
                </c:pt>
                <c:pt idx="320">
                  <c:v>42669</c:v>
                </c:pt>
                <c:pt idx="321">
                  <c:v>42670</c:v>
                </c:pt>
                <c:pt idx="322">
                  <c:v>42671</c:v>
                </c:pt>
                <c:pt idx="323">
                  <c:v>42674</c:v>
                </c:pt>
                <c:pt idx="324">
                  <c:v>42675</c:v>
                </c:pt>
                <c:pt idx="325">
                  <c:v>42676</c:v>
                </c:pt>
                <c:pt idx="326">
                  <c:v>42677</c:v>
                </c:pt>
                <c:pt idx="327">
                  <c:v>42678</c:v>
                </c:pt>
                <c:pt idx="328">
                  <c:v>42681</c:v>
                </c:pt>
                <c:pt idx="329">
                  <c:v>42682</c:v>
                </c:pt>
                <c:pt idx="330">
                  <c:v>42683</c:v>
                </c:pt>
                <c:pt idx="331">
                  <c:v>42684</c:v>
                </c:pt>
                <c:pt idx="332">
                  <c:v>42685</c:v>
                </c:pt>
                <c:pt idx="333">
                  <c:v>42688</c:v>
                </c:pt>
                <c:pt idx="334">
                  <c:v>42689</c:v>
                </c:pt>
                <c:pt idx="335">
                  <c:v>42690</c:v>
                </c:pt>
                <c:pt idx="336">
                  <c:v>42691</c:v>
                </c:pt>
                <c:pt idx="337">
                  <c:v>42692</c:v>
                </c:pt>
                <c:pt idx="338">
                  <c:v>42695</c:v>
                </c:pt>
                <c:pt idx="339">
                  <c:v>42696</c:v>
                </c:pt>
                <c:pt idx="340">
                  <c:v>42697</c:v>
                </c:pt>
                <c:pt idx="341">
                  <c:v>42699</c:v>
                </c:pt>
                <c:pt idx="342">
                  <c:v>42702</c:v>
                </c:pt>
                <c:pt idx="343">
                  <c:v>42703</c:v>
                </c:pt>
                <c:pt idx="344">
                  <c:v>42704</c:v>
                </c:pt>
                <c:pt idx="345">
                  <c:v>42705</c:v>
                </c:pt>
                <c:pt idx="346">
                  <c:v>42706</c:v>
                </c:pt>
                <c:pt idx="347">
                  <c:v>42709</c:v>
                </c:pt>
                <c:pt idx="348">
                  <c:v>42710</c:v>
                </c:pt>
                <c:pt idx="349">
                  <c:v>42711</c:v>
                </c:pt>
                <c:pt idx="350">
                  <c:v>42712</c:v>
                </c:pt>
                <c:pt idx="351">
                  <c:v>42713</c:v>
                </c:pt>
                <c:pt idx="352">
                  <c:v>42716</c:v>
                </c:pt>
                <c:pt idx="353">
                  <c:v>42717</c:v>
                </c:pt>
                <c:pt idx="354">
                  <c:v>42718</c:v>
                </c:pt>
                <c:pt idx="355">
                  <c:v>42719</c:v>
                </c:pt>
                <c:pt idx="356">
                  <c:v>42720</c:v>
                </c:pt>
                <c:pt idx="357">
                  <c:v>42723</c:v>
                </c:pt>
                <c:pt idx="358">
                  <c:v>42724</c:v>
                </c:pt>
                <c:pt idx="359">
                  <c:v>42725</c:v>
                </c:pt>
                <c:pt idx="360">
                  <c:v>42726</c:v>
                </c:pt>
                <c:pt idx="361">
                  <c:v>42727</c:v>
                </c:pt>
                <c:pt idx="362">
                  <c:v>42731</c:v>
                </c:pt>
                <c:pt idx="363">
                  <c:v>42732</c:v>
                </c:pt>
                <c:pt idx="364">
                  <c:v>42733</c:v>
                </c:pt>
                <c:pt idx="365">
                  <c:v>42734</c:v>
                </c:pt>
                <c:pt idx="366">
                  <c:v>42738</c:v>
                </c:pt>
                <c:pt idx="367">
                  <c:v>42739</c:v>
                </c:pt>
                <c:pt idx="368">
                  <c:v>42740</c:v>
                </c:pt>
                <c:pt idx="369">
                  <c:v>42741</c:v>
                </c:pt>
                <c:pt idx="370">
                  <c:v>42744</c:v>
                </c:pt>
                <c:pt idx="371">
                  <c:v>42745</c:v>
                </c:pt>
                <c:pt idx="372">
                  <c:v>42746</c:v>
                </c:pt>
                <c:pt idx="373">
                  <c:v>42747</c:v>
                </c:pt>
                <c:pt idx="374">
                  <c:v>42748</c:v>
                </c:pt>
                <c:pt idx="375">
                  <c:v>42752</c:v>
                </c:pt>
                <c:pt idx="376">
                  <c:v>42753</c:v>
                </c:pt>
                <c:pt idx="377">
                  <c:v>42754</c:v>
                </c:pt>
                <c:pt idx="378">
                  <c:v>42755</c:v>
                </c:pt>
                <c:pt idx="379">
                  <c:v>42758</c:v>
                </c:pt>
                <c:pt idx="380">
                  <c:v>42759</c:v>
                </c:pt>
                <c:pt idx="381">
                  <c:v>42760</c:v>
                </c:pt>
                <c:pt idx="382">
                  <c:v>42761</c:v>
                </c:pt>
                <c:pt idx="383">
                  <c:v>42762</c:v>
                </c:pt>
                <c:pt idx="384">
                  <c:v>42765</c:v>
                </c:pt>
                <c:pt idx="385">
                  <c:v>42766</c:v>
                </c:pt>
                <c:pt idx="386">
                  <c:v>42767</c:v>
                </c:pt>
                <c:pt idx="387">
                  <c:v>42768</c:v>
                </c:pt>
                <c:pt idx="388">
                  <c:v>42769</c:v>
                </c:pt>
                <c:pt idx="389">
                  <c:v>42772</c:v>
                </c:pt>
                <c:pt idx="390">
                  <c:v>42773</c:v>
                </c:pt>
                <c:pt idx="391">
                  <c:v>42774</c:v>
                </c:pt>
                <c:pt idx="392">
                  <c:v>42775</c:v>
                </c:pt>
                <c:pt idx="393">
                  <c:v>42776</c:v>
                </c:pt>
                <c:pt idx="394">
                  <c:v>42779</c:v>
                </c:pt>
                <c:pt idx="395">
                  <c:v>42780</c:v>
                </c:pt>
                <c:pt idx="396">
                  <c:v>42781</c:v>
                </c:pt>
                <c:pt idx="397">
                  <c:v>42782</c:v>
                </c:pt>
                <c:pt idx="398">
                  <c:v>42783</c:v>
                </c:pt>
                <c:pt idx="399">
                  <c:v>42787</c:v>
                </c:pt>
                <c:pt idx="400">
                  <c:v>42788</c:v>
                </c:pt>
                <c:pt idx="401">
                  <c:v>42789</c:v>
                </c:pt>
                <c:pt idx="402">
                  <c:v>42790</c:v>
                </c:pt>
                <c:pt idx="403">
                  <c:v>42793</c:v>
                </c:pt>
                <c:pt idx="404">
                  <c:v>42794</c:v>
                </c:pt>
                <c:pt idx="405">
                  <c:v>42795</c:v>
                </c:pt>
                <c:pt idx="406">
                  <c:v>42796</c:v>
                </c:pt>
                <c:pt idx="407">
                  <c:v>42797</c:v>
                </c:pt>
                <c:pt idx="408">
                  <c:v>42800</c:v>
                </c:pt>
                <c:pt idx="409">
                  <c:v>42801</c:v>
                </c:pt>
                <c:pt idx="410">
                  <c:v>42802</c:v>
                </c:pt>
                <c:pt idx="411">
                  <c:v>42803</c:v>
                </c:pt>
                <c:pt idx="412">
                  <c:v>42804</c:v>
                </c:pt>
                <c:pt idx="413">
                  <c:v>42807</c:v>
                </c:pt>
                <c:pt idx="414">
                  <c:v>42808</c:v>
                </c:pt>
                <c:pt idx="415">
                  <c:v>42809</c:v>
                </c:pt>
                <c:pt idx="416">
                  <c:v>42810</c:v>
                </c:pt>
                <c:pt idx="417">
                  <c:v>42811</c:v>
                </c:pt>
                <c:pt idx="418">
                  <c:v>42814</c:v>
                </c:pt>
                <c:pt idx="419">
                  <c:v>42815</c:v>
                </c:pt>
                <c:pt idx="420">
                  <c:v>42816</c:v>
                </c:pt>
                <c:pt idx="421">
                  <c:v>42817</c:v>
                </c:pt>
                <c:pt idx="422">
                  <c:v>42818</c:v>
                </c:pt>
                <c:pt idx="423">
                  <c:v>42821</c:v>
                </c:pt>
                <c:pt idx="424">
                  <c:v>42822</c:v>
                </c:pt>
                <c:pt idx="425">
                  <c:v>42823</c:v>
                </c:pt>
                <c:pt idx="426">
                  <c:v>42824</c:v>
                </c:pt>
                <c:pt idx="427">
                  <c:v>42825</c:v>
                </c:pt>
                <c:pt idx="428">
                  <c:v>42828</c:v>
                </c:pt>
                <c:pt idx="429">
                  <c:v>42829</c:v>
                </c:pt>
                <c:pt idx="430">
                  <c:v>42830</c:v>
                </c:pt>
                <c:pt idx="431">
                  <c:v>42831</c:v>
                </c:pt>
                <c:pt idx="432">
                  <c:v>42832</c:v>
                </c:pt>
                <c:pt idx="433">
                  <c:v>42835</c:v>
                </c:pt>
                <c:pt idx="434">
                  <c:v>42836</c:v>
                </c:pt>
                <c:pt idx="435">
                  <c:v>42837</c:v>
                </c:pt>
                <c:pt idx="436">
                  <c:v>42838</c:v>
                </c:pt>
                <c:pt idx="437">
                  <c:v>42842</c:v>
                </c:pt>
                <c:pt idx="438">
                  <c:v>42843</c:v>
                </c:pt>
                <c:pt idx="439">
                  <c:v>42844</c:v>
                </c:pt>
                <c:pt idx="440">
                  <c:v>42845</c:v>
                </c:pt>
                <c:pt idx="441">
                  <c:v>42846</c:v>
                </c:pt>
                <c:pt idx="442">
                  <c:v>42849</c:v>
                </c:pt>
                <c:pt idx="443">
                  <c:v>42850</c:v>
                </c:pt>
                <c:pt idx="444">
                  <c:v>42851</c:v>
                </c:pt>
                <c:pt idx="445">
                  <c:v>42852</c:v>
                </c:pt>
                <c:pt idx="446">
                  <c:v>42853</c:v>
                </c:pt>
                <c:pt idx="447">
                  <c:v>42856</c:v>
                </c:pt>
                <c:pt idx="448">
                  <c:v>42857</c:v>
                </c:pt>
                <c:pt idx="449">
                  <c:v>42858</c:v>
                </c:pt>
                <c:pt idx="450">
                  <c:v>42859</c:v>
                </c:pt>
                <c:pt idx="451">
                  <c:v>42860</c:v>
                </c:pt>
                <c:pt idx="452">
                  <c:v>42863</c:v>
                </c:pt>
                <c:pt idx="453">
                  <c:v>42864</c:v>
                </c:pt>
                <c:pt idx="454">
                  <c:v>42865</c:v>
                </c:pt>
                <c:pt idx="455">
                  <c:v>42866</c:v>
                </c:pt>
                <c:pt idx="456">
                  <c:v>42867</c:v>
                </c:pt>
                <c:pt idx="457">
                  <c:v>42870</c:v>
                </c:pt>
                <c:pt idx="458">
                  <c:v>42871</c:v>
                </c:pt>
                <c:pt idx="459">
                  <c:v>42872</c:v>
                </c:pt>
                <c:pt idx="460">
                  <c:v>42873</c:v>
                </c:pt>
                <c:pt idx="461">
                  <c:v>42874</c:v>
                </c:pt>
                <c:pt idx="462">
                  <c:v>42877</c:v>
                </c:pt>
                <c:pt idx="463">
                  <c:v>42878</c:v>
                </c:pt>
                <c:pt idx="464">
                  <c:v>42879</c:v>
                </c:pt>
                <c:pt idx="465">
                  <c:v>42880</c:v>
                </c:pt>
                <c:pt idx="466">
                  <c:v>42881</c:v>
                </c:pt>
                <c:pt idx="467">
                  <c:v>42885</c:v>
                </c:pt>
                <c:pt idx="468">
                  <c:v>42886</c:v>
                </c:pt>
                <c:pt idx="469">
                  <c:v>42887</c:v>
                </c:pt>
                <c:pt idx="470">
                  <c:v>42888</c:v>
                </c:pt>
                <c:pt idx="471">
                  <c:v>42891</c:v>
                </c:pt>
                <c:pt idx="472">
                  <c:v>42892</c:v>
                </c:pt>
                <c:pt idx="473">
                  <c:v>42893</c:v>
                </c:pt>
                <c:pt idx="474">
                  <c:v>42894</c:v>
                </c:pt>
                <c:pt idx="475">
                  <c:v>42895</c:v>
                </c:pt>
                <c:pt idx="476">
                  <c:v>42898</c:v>
                </c:pt>
                <c:pt idx="477">
                  <c:v>42899</c:v>
                </c:pt>
                <c:pt idx="478">
                  <c:v>42900</c:v>
                </c:pt>
                <c:pt idx="479">
                  <c:v>42901</c:v>
                </c:pt>
                <c:pt idx="480">
                  <c:v>42902</c:v>
                </c:pt>
                <c:pt idx="481">
                  <c:v>42905</c:v>
                </c:pt>
                <c:pt idx="482">
                  <c:v>42906</c:v>
                </c:pt>
                <c:pt idx="483">
                  <c:v>42907</c:v>
                </c:pt>
                <c:pt idx="484">
                  <c:v>42908</c:v>
                </c:pt>
                <c:pt idx="485">
                  <c:v>42909</c:v>
                </c:pt>
                <c:pt idx="486">
                  <c:v>42912</c:v>
                </c:pt>
                <c:pt idx="487">
                  <c:v>42913</c:v>
                </c:pt>
                <c:pt idx="488">
                  <c:v>42914</c:v>
                </c:pt>
                <c:pt idx="489">
                  <c:v>42915</c:v>
                </c:pt>
                <c:pt idx="490">
                  <c:v>42916</c:v>
                </c:pt>
                <c:pt idx="491">
                  <c:v>42919</c:v>
                </c:pt>
                <c:pt idx="492">
                  <c:v>42921</c:v>
                </c:pt>
                <c:pt idx="493">
                  <c:v>42922</c:v>
                </c:pt>
                <c:pt idx="494">
                  <c:v>42923</c:v>
                </c:pt>
                <c:pt idx="495">
                  <c:v>42926</c:v>
                </c:pt>
                <c:pt idx="496">
                  <c:v>42927</c:v>
                </c:pt>
                <c:pt idx="497">
                  <c:v>42928</c:v>
                </c:pt>
                <c:pt idx="498">
                  <c:v>42929</c:v>
                </c:pt>
                <c:pt idx="499">
                  <c:v>42930</c:v>
                </c:pt>
                <c:pt idx="500">
                  <c:v>42933</c:v>
                </c:pt>
                <c:pt idx="501">
                  <c:v>42934</c:v>
                </c:pt>
                <c:pt idx="502">
                  <c:v>42935</c:v>
                </c:pt>
                <c:pt idx="503">
                  <c:v>42936</c:v>
                </c:pt>
                <c:pt idx="504">
                  <c:v>42937</c:v>
                </c:pt>
                <c:pt idx="505">
                  <c:v>42940</c:v>
                </c:pt>
                <c:pt idx="506">
                  <c:v>42941</c:v>
                </c:pt>
                <c:pt idx="507">
                  <c:v>42942</c:v>
                </c:pt>
                <c:pt idx="508">
                  <c:v>42943</c:v>
                </c:pt>
                <c:pt idx="509">
                  <c:v>42944</c:v>
                </c:pt>
                <c:pt idx="510">
                  <c:v>42947</c:v>
                </c:pt>
                <c:pt idx="511">
                  <c:v>42948</c:v>
                </c:pt>
                <c:pt idx="512">
                  <c:v>42949</c:v>
                </c:pt>
                <c:pt idx="513">
                  <c:v>42950</c:v>
                </c:pt>
                <c:pt idx="514">
                  <c:v>42951</c:v>
                </c:pt>
                <c:pt idx="515">
                  <c:v>42954</c:v>
                </c:pt>
                <c:pt idx="516">
                  <c:v>42955</c:v>
                </c:pt>
                <c:pt idx="517">
                  <c:v>42956</c:v>
                </c:pt>
                <c:pt idx="518">
                  <c:v>42957</c:v>
                </c:pt>
                <c:pt idx="519">
                  <c:v>42958</c:v>
                </c:pt>
                <c:pt idx="520">
                  <c:v>42961</c:v>
                </c:pt>
                <c:pt idx="521">
                  <c:v>42962</c:v>
                </c:pt>
                <c:pt idx="522">
                  <c:v>42963</c:v>
                </c:pt>
                <c:pt idx="523">
                  <c:v>42964</c:v>
                </c:pt>
                <c:pt idx="524">
                  <c:v>42965</c:v>
                </c:pt>
                <c:pt idx="525">
                  <c:v>42968</c:v>
                </c:pt>
                <c:pt idx="526">
                  <c:v>42969</c:v>
                </c:pt>
                <c:pt idx="527">
                  <c:v>42970</c:v>
                </c:pt>
                <c:pt idx="528">
                  <c:v>42971</c:v>
                </c:pt>
                <c:pt idx="529">
                  <c:v>42972</c:v>
                </c:pt>
                <c:pt idx="530">
                  <c:v>42975</c:v>
                </c:pt>
                <c:pt idx="531">
                  <c:v>42976</c:v>
                </c:pt>
                <c:pt idx="532">
                  <c:v>42977</c:v>
                </c:pt>
                <c:pt idx="533">
                  <c:v>42978</c:v>
                </c:pt>
                <c:pt idx="534">
                  <c:v>42979</c:v>
                </c:pt>
                <c:pt idx="535">
                  <c:v>42983</c:v>
                </c:pt>
                <c:pt idx="536">
                  <c:v>42984</c:v>
                </c:pt>
                <c:pt idx="537">
                  <c:v>42985</c:v>
                </c:pt>
                <c:pt idx="538">
                  <c:v>42986</c:v>
                </c:pt>
                <c:pt idx="539">
                  <c:v>42989</c:v>
                </c:pt>
                <c:pt idx="540">
                  <c:v>42990</c:v>
                </c:pt>
                <c:pt idx="541">
                  <c:v>42991</c:v>
                </c:pt>
                <c:pt idx="542">
                  <c:v>42992</c:v>
                </c:pt>
                <c:pt idx="543">
                  <c:v>42993</c:v>
                </c:pt>
                <c:pt idx="544">
                  <c:v>42996</c:v>
                </c:pt>
                <c:pt idx="545">
                  <c:v>42997</c:v>
                </c:pt>
                <c:pt idx="546">
                  <c:v>42998</c:v>
                </c:pt>
                <c:pt idx="547">
                  <c:v>42999</c:v>
                </c:pt>
                <c:pt idx="548">
                  <c:v>43000</c:v>
                </c:pt>
                <c:pt idx="549">
                  <c:v>43003</c:v>
                </c:pt>
                <c:pt idx="550">
                  <c:v>43004</c:v>
                </c:pt>
                <c:pt idx="551">
                  <c:v>43005</c:v>
                </c:pt>
                <c:pt idx="552">
                  <c:v>43006</c:v>
                </c:pt>
                <c:pt idx="553">
                  <c:v>43007</c:v>
                </c:pt>
                <c:pt idx="554">
                  <c:v>43010</c:v>
                </c:pt>
                <c:pt idx="555">
                  <c:v>43011</c:v>
                </c:pt>
                <c:pt idx="556">
                  <c:v>43012</c:v>
                </c:pt>
                <c:pt idx="557">
                  <c:v>43013</c:v>
                </c:pt>
                <c:pt idx="558">
                  <c:v>43014</c:v>
                </c:pt>
                <c:pt idx="559">
                  <c:v>43017</c:v>
                </c:pt>
                <c:pt idx="560">
                  <c:v>43018</c:v>
                </c:pt>
                <c:pt idx="561">
                  <c:v>43019</c:v>
                </c:pt>
                <c:pt idx="562">
                  <c:v>43020</c:v>
                </c:pt>
                <c:pt idx="563">
                  <c:v>43021</c:v>
                </c:pt>
                <c:pt idx="564">
                  <c:v>43024</c:v>
                </c:pt>
                <c:pt idx="565">
                  <c:v>43025</c:v>
                </c:pt>
                <c:pt idx="566">
                  <c:v>43026</c:v>
                </c:pt>
                <c:pt idx="567">
                  <c:v>43027</c:v>
                </c:pt>
                <c:pt idx="568">
                  <c:v>43028</c:v>
                </c:pt>
                <c:pt idx="569">
                  <c:v>43031</c:v>
                </c:pt>
                <c:pt idx="570">
                  <c:v>43032</c:v>
                </c:pt>
                <c:pt idx="571">
                  <c:v>43033</c:v>
                </c:pt>
                <c:pt idx="572">
                  <c:v>43034</c:v>
                </c:pt>
                <c:pt idx="573">
                  <c:v>43035</c:v>
                </c:pt>
                <c:pt idx="574">
                  <c:v>43038</c:v>
                </c:pt>
                <c:pt idx="575">
                  <c:v>43039</c:v>
                </c:pt>
                <c:pt idx="576">
                  <c:v>43040</c:v>
                </c:pt>
                <c:pt idx="577">
                  <c:v>43041</c:v>
                </c:pt>
                <c:pt idx="578">
                  <c:v>43042</c:v>
                </c:pt>
                <c:pt idx="579">
                  <c:v>43045</c:v>
                </c:pt>
                <c:pt idx="580">
                  <c:v>43046</c:v>
                </c:pt>
                <c:pt idx="581">
                  <c:v>43047</c:v>
                </c:pt>
                <c:pt idx="582">
                  <c:v>43048</c:v>
                </c:pt>
                <c:pt idx="583">
                  <c:v>43049</c:v>
                </c:pt>
                <c:pt idx="584">
                  <c:v>43052</c:v>
                </c:pt>
                <c:pt idx="585">
                  <c:v>43053</c:v>
                </c:pt>
                <c:pt idx="586">
                  <c:v>43054</c:v>
                </c:pt>
                <c:pt idx="587">
                  <c:v>43055</c:v>
                </c:pt>
                <c:pt idx="588">
                  <c:v>43056</c:v>
                </c:pt>
                <c:pt idx="589">
                  <c:v>43059</c:v>
                </c:pt>
                <c:pt idx="590">
                  <c:v>43060</c:v>
                </c:pt>
                <c:pt idx="591">
                  <c:v>43061</c:v>
                </c:pt>
                <c:pt idx="592">
                  <c:v>43063</c:v>
                </c:pt>
                <c:pt idx="593">
                  <c:v>43066</c:v>
                </c:pt>
                <c:pt idx="594">
                  <c:v>43067</c:v>
                </c:pt>
                <c:pt idx="595">
                  <c:v>43068</c:v>
                </c:pt>
                <c:pt idx="596">
                  <c:v>43069</c:v>
                </c:pt>
                <c:pt idx="597">
                  <c:v>43070</c:v>
                </c:pt>
                <c:pt idx="598">
                  <c:v>43073</c:v>
                </c:pt>
                <c:pt idx="599">
                  <c:v>43074</c:v>
                </c:pt>
                <c:pt idx="600">
                  <c:v>43075</c:v>
                </c:pt>
                <c:pt idx="601">
                  <c:v>43076</c:v>
                </c:pt>
                <c:pt idx="602">
                  <c:v>43077</c:v>
                </c:pt>
                <c:pt idx="603">
                  <c:v>43080</c:v>
                </c:pt>
                <c:pt idx="604">
                  <c:v>43081</c:v>
                </c:pt>
                <c:pt idx="605">
                  <c:v>43082</c:v>
                </c:pt>
                <c:pt idx="606">
                  <c:v>43083</c:v>
                </c:pt>
                <c:pt idx="607">
                  <c:v>43084</c:v>
                </c:pt>
                <c:pt idx="608">
                  <c:v>43087</c:v>
                </c:pt>
                <c:pt idx="609">
                  <c:v>43088</c:v>
                </c:pt>
                <c:pt idx="610">
                  <c:v>43089</c:v>
                </c:pt>
                <c:pt idx="611">
                  <c:v>43090</c:v>
                </c:pt>
                <c:pt idx="612">
                  <c:v>43091</c:v>
                </c:pt>
                <c:pt idx="613">
                  <c:v>43095</c:v>
                </c:pt>
                <c:pt idx="614">
                  <c:v>43096</c:v>
                </c:pt>
                <c:pt idx="615">
                  <c:v>43097</c:v>
                </c:pt>
                <c:pt idx="616">
                  <c:v>43098</c:v>
                </c:pt>
                <c:pt idx="617">
                  <c:v>43102</c:v>
                </c:pt>
                <c:pt idx="618">
                  <c:v>43103</c:v>
                </c:pt>
                <c:pt idx="619">
                  <c:v>43104</c:v>
                </c:pt>
                <c:pt idx="620">
                  <c:v>43105</c:v>
                </c:pt>
                <c:pt idx="621">
                  <c:v>43108</c:v>
                </c:pt>
                <c:pt idx="622">
                  <c:v>43109</c:v>
                </c:pt>
                <c:pt idx="623">
                  <c:v>43110</c:v>
                </c:pt>
                <c:pt idx="624">
                  <c:v>43111</c:v>
                </c:pt>
                <c:pt idx="625">
                  <c:v>43112</c:v>
                </c:pt>
                <c:pt idx="626">
                  <c:v>43116</c:v>
                </c:pt>
                <c:pt idx="627">
                  <c:v>43117</c:v>
                </c:pt>
                <c:pt idx="628">
                  <c:v>43118</c:v>
                </c:pt>
                <c:pt idx="629">
                  <c:v>43119</c:v>
                </c:pt>
                <c:pt idx="630">
                  <c:v>43122</c:v>
                </c:pt>
                <c:pt idx="631">
                  <c:v>43123</c:v>
                </c:pt>
                <c:pt idx="632">
                  <c:v>43124</c:v>
                </c:pt>
                <c:pt idx="633">
                  <c:v>43125</c:v>
                </c:pt>
                <c:pt idx="634">
                  <c:v>43126</c:v>
                </c:pt>
                <c:pt idx="635">
                  <c:v>43129</c:v>
                </c:pt>
                <c:pt idx="636">
                  <c:v>43130</c:v>
                </c:pt>
                <c:pt idx="637">
                  <c:v>43131</c:v>
                </c:pt>
                <c:pt idx="638">
                  <c:v>43132</c:v>
                </c:pt>
                <c:pt idx="639">
                  <c:v>43133</c:v>
                </c:pt>
                <c:pt idx="640">
                  <c:v>43136</c:v>
                </c:pt>
                <c:pt idx="641">
                  <c:v>43137</c:v>
                </c:pt>
                <c:pt idx="642">
                  <c:v>43138</c:v>
                </c:pt>
                <c:pt idx="643">
                  <c:v>43139</c:v>
                </c:pt>
                <c:pt idx="644">
                  <c:v>43140</c:v>
                </c:pt>
                <c:pt idx="645">
                  <c:v>43143</c:v>
                </c:pt>
                <c:pt idx="646">
                  <c:v>43144</c:v>
                </c:pt>
                <c:pt idx="647">
                  <c:v>43145</c:v>
                </c:pt>
                <c:pt idx="648">
                  <c:v>43146</c:v>
                </c:pt>
                <c:pt idx="649">
                  <c:v>43147</c:v>
                </c:pt>
                <c:pt idx="650">
                  <c:v>43151</c:v>
                </c:pt>
                <c:pt idx="651">
                  <c:v>43152</c:v>
                </c:pt>
                <c:pt idx="652">
                  <c:v>43153</c:v>
                </c:pt>
                <c:pt idx="653">
                  <c:v>43154</c:v>
                </c:pt>
                <c:pt idx="654">
                  <c:v>43157</c:v>
                </c:pt>
                <c:pt idx="655">
                  <c:v>43158</c:v>
                </c:pt>
                <c:pt idx="656">
                  <c:v>43159</c:v>
                </c:pt>
                <c:pt idx="657">
                  <c:v>43160</c:v>
                </c:pt>
                <c:pt idx="658">
                  <c:v>43161</c:v>
                </c:pt>
                <c:pt idx="659">
                  <c:v>43164</c:v>
                </c:pt>
                <c:pt idx="660">
                  <c:v>43165</c:v>
                </c:pt>
                <c:pt idx="661">
                  <c:v>43166</c:v>
                </c:pt>
                <c:pt idx="662">
                  <c:v>43167</c:v>
                </c:pt>
                <c:pt idx="663">
                  <c:v>43168</c:v>
                </c:pt>
                <c:pt idx="664">
                  <c:v>43171</c:v>
                </c:pt>
                <c:pt idx="665">
                  <c:v>43172</c:v>
                </c:pt>
                <c:pt idx="666">
                  <c:v>43173</c:v>
                </c:pt>
                <c:pt idx="667">
                  <c:v>43174</c:v>
                </c:pt>
                <c:pt idx="668">
                  <c:v>43175</c:v>
                </c:pt>
                <c:pt idx="669">
                  <c:v>43178</c:v>
                </c:pt>
                <c:pt idx="670">
                  <c:v>43179</c:v>
                </c:pt>
                <c:pt idx="671">
                  <c:v>43180</c:v>
                </c:pt>
                <c:pt idx="672">
                  <c:v>43181</c:v>
                </c:pt>
                <c:pt idx="673">
                  <c:v>43182</c:v>
                </c:pt>
                <c:pt idx="674">
                  <c:v>43185</c:v>
                </c:pt>
                <c:pt idx="675">
                  <c:v>43186</c:v>
                </c:pt>
                <c:pt idx="676">
                  <c:v>43187</c:v>
                </c:pt>
                <c:pt idx="677">
                  <c:v>43188</c:v>
                </c:pt>
                <c:pt idx="678">
                  <c:v>43192</c:v>
                </c:pt>
                <c:pt idx="679">
                  <c:v>43193</c:v>
                </c:pt>
                <c:pt idx="680">
                  <c:v>43194</c:v>
                </c:pt>
                <c:pt idx="681">
                  <c:v>43195</c:v>
                </c:pt>
                <c:pt idx="682">
                  <c:v>43196</c:v>
                </c:pt>
                <c:pt idx="683">
                  <c:v>43199</c:v>
                </c:pt>
                <c:pt idx="684">
                  <c:v>43200</c:v>
                </c:pt>
                <c:pt idx="685">
                  <c:v>43201</c:v>
                </c:pt>
                <c:pt idx="686">
                  <c:v>43202</c:v>
                </c:pt>
                <c:pt idx="687">
                  <c:v>43203</c:v>
                </c:pt>
                <c:pt idx="688">
                  <c:v>43206</c:v>
                </c:pt>
                <c:pt idx="689">
                  <c:v>43207</c:v>
                </c:pt>
                <c:pt idx="690">
                  <c:v>43208</c:v>
                </c:pt>
                <c:pt idx="691">
                  <c:v>43209</c:v>
                </c:pt>
                <c:pt idx="692">
                  <c:v>43210</c:v>
                </c:pt>
                <c:pt idx="693">
                  <c:v>43213</c:v>
                </c:pt>
                <c:pt idx="694">
                  <c:v>43214</c:v>
                </c:pt>
                <c:pt idx="695">
                  <c:v>43215</c:v>
                </c:pt>
                <c:pt idx="696">
                  <c:v>43216</c:v>
                </c:pt>
                <c:pt idx="697">
                  <c:v>43217</c:v>
                </c:pt>
                <c:pt idx="698">
                  <c:v>43220</c:v>
                </c:pt>
                <c:pt idx="699">
                  <c:v>43221</c:v>
                </c:pt>
                <c:pt idx="700">
                  <c:v>43222</c:v>
                </c:pt>
                <c:pt idx="701">
                  <c:v>43223</c:v>
                </c:pt>
                <c:pt idx="702">
                  <c:v>43224</c:v>
                </c:pt>
                <c:pt idx="703">
                  <c:v>43227</c:v>
                </c:pt>
                <c:pt idx="704">
                  <c:v>43228</c:v>
                </c:pt>
                <c:pt idx="705">
                  <c:v>43229</c:v>
                </c:pt>
                <c:pt idx="706">
                  <c:v>43230</c:v>
                </c:pt>
                <c:pt idx="707">
                  <c:v>43231</c:v>
                </c:pt>
                <c:pt idx="708">
                  <c:v>43234</c:v>
                </c:pt>
                <c:pt idx="709">
                  <c:v>43235</c:v>
                </c:pt>
                <c:pt idx="710">
                  <c:v>43236</c:v>
                </c:pt>
                <c:pt idx="711">
                  <c:v>43237</c:v>
                </c:pt>
                <c:pt idx="712">
                  <c:v>43238</c:v>
                </c:pt>
                <c:pt idx="713">
                  <c:v>43241</c:v>
                </c:pt>
                <c:pt idx="714">
                  <c:v>43242</c:v>
                </c:pt>
                <c:pt idx="715">
                  <c:v>43243</c:v>
                </c:pt>
                <c:pt idx="716">
                  <c:v>43244</c:v>
                </c:pt>
                <c:pt idx="717">
                  <c:v>43245</c:v>
                </c:pt>
                <c:pt idx="718">
                  <c:v>43249</c:v>
                </c:pt>
                <c:pt idx="719">
                  <c:v>43250</c:v>
                </c:pt>
                <c:pt idx="720">
                  <c:v>43251</c:v>
                </c:pt>
                <c:pt idx="721">
                  <c:v>43252</c:v>
                </c:pt>
                <c:pt idx="722">
                  <c:v>43255</c:v>
                </c:pt>
                <c:pt idx="723">
                  <c:v>43256</c:v>
                </c:pt>
                <c:pt idx="724">
                  <c:v>43257</c:v>
                </c:pt>
                <c:pt idx="725">
                  <c:v>43258</c:v>
                </c:pt>
                <c:pt idx="726">
                  <c:v>43259</c:v>
                </c:pt>
                <c:pt idx="727">
                  <c:v>43262</c:v>
                </c:pt>
                <c:pt idx="728">
                  <c:v>43263</c:v>
                </c:pt>
                <c:pt idx="729">
                  <c:v>43264</c:v>
                </c:pt>
                <c:pt idx="730">
                  <c:v>43265</c:v>
                </c:pt>
                <c:pt idx="731">
                  <c:v>43266</c:v>
                </c:pt>
                <c:pt idx="732">
                  <c:v>43269</c:v>
                </c:pt>
                <c:pt idx="733">
                  <c:v>43270</c:v>
                </c:pt>
                <c:pt idx="734">
                  <c:v>43271</c:v>
                </c:pt>
                <c:pt idx="735">
                  <c:v>43272</c:v>
                </c:pt>
                <c:pt idx="736">
                  <c:v>43273</c:v>
                </c:pt>
                <c:pt idx="737">
                  <c:v>43276</c:v>
                </c:pt>
                <c:pt idx="738">
                  <c:v>43277</c:v>
                </c:pt>
                <c:pt idx="739">
                  <c:v>43278</c:v>
                </c:pt>
                <c:pt idx="740">
                  <c:v>43279</c:v>
                </c:pt>
                <c:pt idx="741">
                  <c:v>43280</c:v>
                </c:pt>
                <c:pt idx="742">
                  <c:v>43283</c:v>
                </c:pt>
                <c:pt idx="743">
                  <c:v>43284</c:v>
                </c:pt>
                <c:pt idx="744">
                  <c:v>43286</c:v>
                </c:pt>
                <c:pt idx="745">
                  <c:v>43287</c:v>
                </c:pt>
                <c:pt idx="746">
                  <c:v>43290</c:v>
                </c:pt>
                <c:pt idx="747">
                  <c:v>43291</c:v>
                </c:pt>
                <c:pt idx="748">
                  <c:v>43292</c:v>
                </c:pt>
                <c:pt idx="749">
                  <c:v>43293</c:v>
                </c:pt>
                <c:pt idx="750">
                  <c:v>43294</c:v>
                </c:pt>
                <c:pt idx="751">
                  <c:v>43297</c:v>
                </c:pt>
                <c:pt idx="752">
                  <c:v>43298</c:v>
                </c:pt>
                <c:pt idx="753">
                  <c:v>43299</c:v>
                </c:pt>
                <c:pt idx="754">
                  <c:v>43300</c:v>
                </c:pt>
                <c:pt idx="755">
                  <c:v>43301</c:v>
                </c:pt>
                <c:pt idx="756">
                  <c:v>43304</c:v>
                </c:pt>
                <c:pt idx="757">
                  <c:v>43305</c:v>
                </c:pt>
                <c:pt idx="758">
                  <c:v>43306</c:v>
                </c:pt>
                <c:pt idx="759">
                  <c:v>43307</c:v>
                </c:pt>
                <c:pt idx="760">
                  <c:v>43308</c:v>
                </c:pt>
                <c:pt idx="761">
                  <c:v>43311</c:v>
                </c:pt>
                <c:pt idx="762">
                  <c:v>43312</c:v>
                </c:pt>
                <c:pt idx="763">
                  <c:v>43313</c:v>
                </c:pt>
                <c:pt idx="764">
                  <c:v>43314</c:v>
                </c:pt>
                <c:pt idx="765">
                  <c:v>43315</c:v>
                </c:pt>
                <c:pt idx="766">
                  <c:v>43318</c:v>
                </c:pt>
                <c:pt idx="767">
                  <c:v>43319</c:v>
                </c:pt>
                <c:pt idx="768">
                  <c:v>43320</c:v>
                </c:pt>
                <c:pt idx="769">
                  <c:v>43321</c:v>
                </c:pt>
                <c:pt idx="770">
                  <c:v>43322</c:v>
                </c:pt>
                <c:pt idx="771">
                  <c:v>43325</c:v>
                </c:pt>
                <c:pt idx="772">
                  <c:v>43326</c:v>
                </c:pt>
                <c:pt idx="773">
                  <c:v>43327</c:v>
                </c:pt>
                <c:pt idx="774">
                  <c:v>43328</c:v>
                </c:pt>
                <c:pt idx="775">
                  <c:v>43329</c:v>
                </c:pt>
                <c:pt idx="776">
                  <c:v>43332</c:v>
                </c:pt>
                <c:pt idx="777">
                  <c:v>43333</c:v>
                </c:pt>
                <c:pt idx="778">
                  <c:v>43334</c:v>
                </c:pt>
                <c:pt idx="779">
                  <c:v>43335</c:v>
                </c:pt>
                <c:pt idx="780">
                  <c:v>43336</c:v>
                </c:pt>
                <c:pt idx="781">
                  <c:v>43339</c:v>
                </c:pt>
                <c:pt idx="782">
                  <c:v>43340</c:v>
                </c:pt>
                <c:pt idx="783">
                  <c:v>43341</c:v>
                </c:pt>
                <c:pt idx="784">
                  <c:v>43342</c:v>
                </c:pt>
                <c:pt idx="785">
                  <c:v>43343</c:v>
                </c:pt>
                <c:pt idx="786">
                  <c:v>43347</c:v>
                </c:pt>
                <c:pt idx="787">
                  <c:v>43348</c:v>
                </c:pt>
                <c:pt idx="788">
                  <c:v>43349</c:v>
                </c:pt>
                <c:pt idx="789">
                  <c:v>43350</c:v>
                </c:pt>
                <c:pt idx="790">
                  <c:v>43353</c:v>
                </c:pt>
                <c:pt idx="791">
                  <c:v>43354</c:v>
                </c:pt>
                <c:pt idx="792">
                  <c:v>43355</c:v>
                </c:pt>
                <c:pt idx="793">
                  <c:v>43356</c:v>
                </c:pt>
                <c:pt idx="794">
                  <c:v>43357</c:v>
                </c:pt>
                <c:pt idx="795">
                  <c:v>43360</c:v>
                </c:pt>
                <c:pt idx="796">
                  <c:v>43361</c:v>
                </c:pt>
                <c:pt idx="797">
                  <c:v>43362</c:v>
                </c:pt>
                <c:pt idx="798">
                  <c:v>43363</c:v>
                </c:pt>
                <c:pt idx="799">
                  <c:v>43364</c:v>
                </c:pt>
                <c:pt idx="800">
                  <c:v>43367</c:v>
                </c:pt>
                <c:pt idx="801">
                  <c:v>43368</c:v>
                </c:pt>
                <c:pt idx="802">
                  <c:v>43369</c:v>
                </c:pt>
                <c:pt idx="803">
                  <c:v>43370</c:v>
                </c:pt>
                <c:pt idx="804">
                  <c:v>43371</c:v>
                </c:pt>
                <c:pt idx="805">
                  <c:v>43374</c:v>
                </c:pt>
                <c:pt idx="806">
                  <c:v>43375</c:v>
                </c:pt>
                <c:pt idx="807">
                  <c:v>43376</c:v>
                </c:pt>
                <c:pt idx="808">
                  <c:v>43377</c:v>
                </c:pt>
                <c:pt idx="809">
                  <c:v>43378</c:v>
                </c:pt>
                <c:pt idx="810">
                  <c:v>43381</c:v>
                </c:pt>
                <c:pt idx="811">
                  <c:v>43382</c:v>
                </c:pt>
                <c:pt idx="812">
                  <c:v>43383</c:v>
                </c:pt>
                <c:pt idx="813">
                  <c:v>43384</c:v>
                </c:pt>
                <c:pt idx="814">
                  <c:v>43385</c:v>
                </c:pt>
                <c:pt idx="815">
                  <c:v>43388</c:v>
                </c:pt>
                <c:pt idx="816">
                  <c:v>43389</c:v>
                </c:pt>
                <c:pt idx="817">
                  <c:v>43390</c:v>
                </c:pt>
                <c:pt idx="818">
                  <c:v>43391</c:v>
                </c:pt>
                <c:pt idx="819">
                  <c:v>43392</c:v>
                </c:pt>
                <c:pt idx="820">
                  <c:v>43395</c:v>
                </c:pt>
                <c:pt idx="821">
                  <c:v>43396</c:v>
                </c:pt>
                <c:pt idx="822">
                  <c:v>43397</c:v>
                </c:pt>
                <c:pt idx="823">
                  <c:v>43398</c:v>
                </c:pt>
                <c:pt idx="824">
                  <c:v>43399</c:v>
                </c:pt>
                <c:pt idx="825">
                  <c:v>43402</c:v>
                </c:pt>
                <c:pt idx="826">
                  <c:v>43403</c:v>
                </c:pt>
                <c:pt idx="827">
                  <c:v>43404</c:v>
                </c:pt>
                <c:pt idx="828">
                  <c:v>43405</c:v>
                </c:pt>
                <c:pt idx="829">
                  <c:v>43406</c:v>
                </c:pt>
                <c:pt idx="830">
                  <c:v>43409</c:v>
                </c:pt>
                <c:pt idx="831">
                  <c:v>43410</c:v>
                </c:pt>
                <c:pt idx="832">
                  <c:v>43411</c:v>
                </c:pt>
                <c:pt idx="833">
                  <c:v>43412</c:v>
                </c:pt>
                <c:pt idx="834">
                  <c:v>43413</c:v>
                </c:pt>
                <c:pt idx="835">
                  <c:v>43416</c:v>
                </c:pt>
                <c:pt idx="836">
                  <c:v>43417</c:v>
                </c:pt>
                <c:pt idx="837">
                  <c:v>43418</c:v>
                </c:pt>
                <c:pt idx="838">
                  <c:v>43419</c:v>
                </c:pt>
                <c:pt idx="839">
                  <c:v>43420</c:v>
                </c:pt>
                <c:pt idx="840">
                  <c:v>43423</c:v>
                </c:pt>
                <c:pt idx="841">
                  <c:v>43424</c:v>
                </c:pt>
                <c:pt idx="842">
                  <c:v>43425</c:v>
                </c:pt>
                <c:pt idx="843">
                  <c:v>43427</c:v>
                </c:pt>
                <c:pt idx="844">
                  <c:v>43430</c:v>
                </c:pt>
                <c:pt idx="845">
                  <c:v>43431</c:v>
                </c:pt>
                <c:pt idx="846">
                  <c:v>43432</c:v>
                </c:pt>
                <c:pt idx="847">
                  <c:v>43433</c:v>
                </c:pt>
                <c:pt idx="848">
                  <c:v>43434</c:v>
                </c:pt>
                <c:pt idx="849">
                  <c:v>43437</c:v>
                </c:pt>
                <c:pt idx="850">
                  <c:v>43438</c:v>
                </c:pt>
                <c:pt idx="851">
                  <c:v>43440</c:v>
                </c:pt>
                <c:pt idx="852">
                  <c:v>43441</c:v>
                </c:pt>
                <c:pt idx="853">
                  <c:v>43444</c:v>
                </c:pt>
                <c:pt idx="854">
                  <c:v>43445</c:v>
                </c:pt>
                <c:pt idx="855">
                  <c:v>43446</c:v>
                </c:pt>
                <c:pt idx="856">
                  <c:v>43447</c:v>
                </c:pt>
                <c:pt idx="857">
                  <c:v>43448</c:v>
                </c:pt>
                <c:pt idx="858">
                  <c:v>43451</c:v>
                </c:pt>
                <c:pt idx="859">
                  <c:v>43452</c:v>
                </c:pt>
                <c:pt idx="860">
                  <c:v>43453</c:v>
                </c:pt>
                <c:pt idx="861">
                  <c:v>43454</c:v>
                </c:pt>
                <c:pt idx="862">
                  <c:v>43455</c:v>
                </c:pt>
                <c:pt idx="863">
                  <c:v>43458</c:v>
                </c:pt>
                <c:pt idx="864">
                  <c:v>43460</c:v>
                </c:pt>
                <c:pt idx="865">
                  <c:v>43461</c:v>
                </c:pt>
                <c:pt idx="866">
                  <c:v>43462</c:v>
                </c:pt>
                <c:pt idx="867">
                  <c:v>43465</c:v>
                </c:pt>
                <c:pt idx="868">
                  <c:v>43467</c:v>
                </c:pt>
                <c:pt idx="869">
                  <c:v>43468</c:v>
                </c:pt>
                <c:pt idx="870">
                  <c:v>43469</c:v>
                </c:pt>
                <c:pt idx="871">
                  <c:v>43472</c:v>
                </c:pt>
                <c:pt idx="872">
                  <c:v>43473</c:v>
                </c:pt>
                <c:pt idx="873">
                  <c:v>43474</c:v>
                </c:pt>
                <c:pt idx="874">
                  <c:v>43475</c:v>
                </c:pt>
                <c:pt idx="875">
                  <c:v>43476</c:v>
                </c:pt>
                <c:pt idx="876">
                  <c:v>43479</c:v>
                </c:pt>
                <c:pt idx="877">
                  <c:v>43480</c:v>
                </c:pt>
                <c:pt idx="878">
                  <c:v>43481</c:v>
                </c:pt>
                <c:pt idx="879">
                  <c:v>43482</c:v>
                </c:pt>
                <c:pt idx="880">
                  <c:v>43483</c:v>
                </c:pt>
                <c:pt idx="881">
                  <c:v>43487</c:v>
                </c:pt>
                <c:pt idx="882">
                  <c:v>43488</c:v>
                </c:pt>
                <c:pt idx="883">
                  <c:v>43489</c:v>
                </c:pt>
                <c:pt idx="884">
                  <c:v>43490</c:v>
                </c:pt>
                <c:pt idx="885">
                  <c:v>43493</c:v>
                </c:pt>
                <c:pt idx="886">
                  <c:v>43494</c:v>
                </c:pt>
                <c:pt idx="887">
                  <c:v>43495</c:v>
                </c:pt>
                <c:pt idx="888">
                  <c:v>43496</c:v>
                </c:pt>
                <c:pt idx="889">
                  <c:v>43497</c:v>
                </c:pt>
                <c:pt idx="890">
                  <c:v>43500</c:v>
                </c:pt>
                <c:pt idx="891">
                  <c:v>43501</c:v>
                </c:pt>
                <c:pt idx="892">
                  <c:v>43502</c:v>
                </c:pt>
                <c:pt idx="893">
                  <c:v>43503</c:v>
                </c:pt>
                <c:pt idx="894">
                  <c:v>43504</c:v>
                </c:pt>
                <c:pt idx="895">
                  <c:v>43507</c:v>
                </c:pt>
                <c:pt idx="896">
                  <c:v>43508</c:v>
                </c:pt>
                <c:pt idx="897">
                  <c:v>43509</c:v>
                </c:pt>
                <c:pt idx="898">
                  <c:v>43510</c:v>
                </c:pt>
                <c:pt idx="899">
                  <c:v>43511</c:v>
                </c:pt>
                <c:pt idx="900">
                  <c:v>43515</c:v>
                </c:pt>
                <c:pt idx="901">
                  <c:v>43516</c:v>
                </c:pt>
                <c:pt idx="902">
                  <c:v>43517</c:v>
                </c:pt>
                <c:pt idx="903">
                  <c:v>43518</c:v>
                </c:pt>
                <c:pt idx="904">
                  <c:v>43521</c:v>
                </c:pt>
                <c:pt idx="905">
                  <c:v>43522</c:v>
                </c:pt>
                <c:pt idx="906">
                  <c:v>43523</c:v>
                </c:pt>
                <c:pt idx="907">
                  <c:v>43524</c:v>
                </c:pt>
                <c:pt idx="908">
                  <c:v>43525</c:v>
                </c:pt>
                <c:pt idx="909">
                  <c:v>43528</c:v>
                </c:pt>
                <c:pt idx="910">
                  <c:v>43529</c:v>
                </c:pt>
                <c:pt idx="911">
                  <c:v>43530</c:v>
                </c:pt>
                <c:pt idx="912">
                  <c:v>43531</c:v>
                </c:pt>
                <c:pt idx="913">
                  <c:v>43532</c:v>
                </c:pt>
                <c:pt idx="914">
                  <c:v>43535</c:v>
                </c:pt>
                <c:pt idx="915">
                  <c:v>43536</c:v>
                </c:pt>
                <c:pt idx="916">
                  <c:v>43537</c:v>
                </c:pt>
                <c:pt idx="917">
                  <c:v>43538</c:v>
                </c:pt>
                <c:pt idx="918">
                  <c:v>43539</c:v>
                </c:pt>
                <c:pt idx="919">
                  <c:v>43542</c:v>
                </c:pt>
                <c:pt idx="920">
                  <c:v>43543</c:v>
                </c:pt>
                <c:pt idx="921">
                  <c:v>43544</c:v>
                </c:pt>
                <c:pt idx="922">
                  <c:v>43545</c:v>
                </c:pt>
                <c:pt idx="923">
                  <c:v>43546</c:v>
                </c:pt>
                <c:pt idx="924">
                  <c:v>43549</c:v>
                </c:pt>
                <c:pt idx="925">
                  <c:v>43550</c:v>
                </c:pt>
                <c:pt idx="926">
                  <c:v>43551</c:v>
                </c:pt>
                <c:pt idx="927">
                  <c:v>43552</c:v>
                </c:pt>
                <c:pt idx="928">
                  <c:v>43553</c:v>
                </c:pt>
                <c:pt idx="929">
                  <c:v>43556</c:v>
                </c:pt>
                <c:pt idx="930">
                  <c:v>43557</c:v>
                </c:pt>
                <c:pt idx="931">
                  <c:v>43558</c:v>
                </c:pt>
                <c:pt idx="932">
                  <c:v>43559</c:v>
                </c:pt>
                <c:pt idx="933">
                  <c:v>43560</c:v>
                </c:pt>
                <c:pt idx="934">
                  <c:v>43563</c:v>
                </c:pt>
                <c:pt idx="935">
                  <c:v>43564</c:v>
                </c:pt>
                <c:pt idx="936">
                  <c:v>43565</c:v>
                </c:pt>
                <c:pt idx="937">
                  <c:v>43566</c:v>
                </c:pt>
                <c:pt idx="938">
                  <c:v>43567</c:v>
                </c:pt>
                <c:pt idx="939">
                  <c:v>43570</c:v>
                </c:pt>
                <c:pt idx="940">
                  <c:v>43571</c:v>
                </c:pt>
                <c:pt idx="941">
                  <c:v>43572</c:v>
                </c:pt>
                <c:pt idx="942">
                  <c:v>43573</c:v>
                </c:pt>
                <c:pt idx="943">
                  <c:v>43577</c:v>
                </c:pt>
                <c:pt idx="944">
                  <c:v>43578</c:v>
                </c:pt>
                <c:pt idx="945">
                  <c:v>43579</c:v>
                </c:pt>
                <c:pt idx="946">
                  <c:v>43580</c:v>
                </c:pt>
                <c:pt idx="947">
                  <c:v>43581</c:v>
                </c:pt>
                <c:pt idx="948">
                  <c:v>43584</c:v>
                </c:pt>
                <c:pt idx="949">
                  <c:v>43585</c:v>
                </c:pt>
                <c:pt idx="950">
                  <c:v>43586</c:v>
                </c:pt>
                <c:pt idx="951">
                  <c:v>43587</c:v>
                </c:pt>
                <c:pt idx="952">
                  <c:v>43588</c:v>
                </c:pt>
                <c:pt idx="953">
                  <c:v>43591</c:v>
                </c:pt>
                <c:pt idx="954">
                  <c:v>43592</c:v>
                </c:pt>
                <c:pt idx="955">
                  <c:v>43593</c:v>
                </c:pt>
                <c:pt idx="956">
                  <c:v>43594</c:v>
                </c:pt>
                <c:pt idx="957">
                  <c:v>43595</c:v>
                </c:pt>
                <c:pt idx="958">
                  <c:v>43598</c:v>
                </c:pt>
                <c:pt idx="959">
                  <c:v>43599</c:v>
                </c:pt>
                <c:pt idx="960">
                  <c:v>43600</c:v>
                </c:pt>
                <c:pt idx="961">
                  <c:v>43601</c:v>
                </c:pt>
                <c:pt idx="962">
                  <c:v>43602</c:v>
                </c:pt>
                <c:pt idx="963">
                  <c:v>43605</c:v>
                </c:pt>
                <c:pt idx="964">
                  <c:v>43606</c:v>
                </c:pt>
                <c:pt idx="965">
                  <c:v>43607</c:v>
                </c:pt>
                <c:pt idx="966">
                  <c:v>43608</c:v>
                </c:pt>
                <c:pt idx="967">
                  <c:v>43609</c:v>
                </c:pt>
                <c:pt idx="968">
                  <c:v>43613</c:v>
                </c:pt>
                <c:pt idx="969">
                  <c:v>43614</c:v>
                </c:pt>
                <c:pt idx="970">
                  <c:v>43615</c:v>
                </c:pt>
                <c:pt idx="971">
                  <c:v>43616</c:v>
                </c:pt>
                <c:pt idx="972">
                  <c:v>43619</c:v>
                </c:pt>
                <c:pt idx="973">
                  <c:v>43620</c:v>
                </c:pt>
                <c:pt idx="974">
                  <c:v>43621</c:v>
                </c:pt>
                <c:pt idx="975">
                  <c:v>43622</c:v>
                </c:pt>
                <c:pt idx="976">
                  <c:v>43623</c:v>
                </c:pt>
                <c:pt idx="977">
                  <c:v>43626</c:v>
                </c:pt>
                <c:pt idx="978">
                  <c:v>43627</c:v>
                </c:pt>
                <c:pt idx="979">
                  <c:v>43628</c:v>
                </c:pt>
                <c:pt idx="980">
                  <c:v>43629</c:v>
                </c:pt>
                <c:pt idx="981">
                  <c:v>43630</c:v>
                </c:pt>
                <c:pt idx="982">
                  <c:v>43633</c:v>
                </c:pt>
                <c:pt idx="983">
                  <c:v>43634</c:v>
                </c:pt>
                <c:pt idx="984">
                  <c:v>43635</c:v>
                </c:pt>
                <c:pt idx="985">
                  <c:v>43636</c:v>
                </c:pt>
                <c:pt idx="986">
                  <c:v>43637</c:v>
                </c:pt>
                <c:pt idx="987">
                  <c:v>43640</c:v>
                </c:pt>
                <c:pt idx="988">
                  <c:v>43641</c:v>
                </c:pt>
                <c:pt idx="989">
                  <c:v>43642</c:v>
                </c:pt>
                <c:pt idx="990">
                  <c:v>43643</c:v>
                </c:pt>
                <c:pt idx="991">
                  <c:v>43644</c:v>
                </c:pt>
                <c:pt idx="992">
                  <c:v>43647</c:v>
                </c:pt>
                <c:pt idx="993">
                  <c:v>43648</c:v>
                </c:pt>
                <c:pt idx="994">
                  <c:v>43649</c:v>
                </c:pt>
                <c:pt idx="995">
                  <c:v>43651</c:v>
                </c:pt>
                <c:pt idx="996">
                  <c:v>43654</c:v>
                </c:pt>
                <c:pt idx="997">
                  <c:v>43655</c:v>
                </c:pt>
                <c:pt idx="998">
                  <c:v>43656</c:v>
                </c:pt>
                <c:pt idx="999">
                  <c:v>43657</c:v>
                </c:pt>
                <c:pt idx="1000">
                  <c:v>43658</c:v>
                </c:pt>
                <c:pt idx="1001">
                  <c:v>43661</c:v>
                </c:pt>
                <c:pt idx="1002">
                  <c:v>43662</c:v>
                </c:pt>
                <c:pt idx="1003">
                  <c:v>43663</c:v>
                </c:pt>
                <c:pt idx="1004">
                  <c:v>43664</c:v>
                </c:pt>
                <c:pt idx="1005">
                  <c:v>43665</c:v>
                </c:pt>
                <c:pt idx="1006">
                  <c:v>43668</c:v>
                </c:pt>
                <c:pt idx="1007">
                  <c:v>43669</c:v>
                </c:pt>
                <c:pt idx="1008">
                  <c:v>43670</c:v>
                </c:pt>
                <c:pt idx="1009">
                  <c:v>43671</c:v>
                </c:pt>
                <c:pt idx="1010">
                  <c:v>43672</c:v>
                </c:pt>
                <c:pt idx="1011">
                  <c:v>43675</c:v>
                </c:pt>
                <c:pt idx="1012">
                  <c:v>43676</c:v>
                </c:pt>
                <c:pt idx="1013">
                  <c:v>43677</c:v>
                </c:pt>
                <c:pt idx="1014">
                  <c:v>43678</c:v>
                </c:pt>
                <c:pt idx="1015">
                  <c:v>43679</c:v>
                </c:pt>
                <c:pt idx="1016">
                  <c:v>43682</c:v>
                </c:pt>
                <c:pt idx="1017">
                  <c:v>43683</c:v>
                </c:pt>
                <c:pt idx="1018">
                  <c:v>43684</c:v>
                </c:pt>
                <c:pt idx="1019">
                  <c:v>43685</c:v>
                </c:pt>
                <c:pt idx="1020">
                  <c:v>43686</c:v>
                </c:pt>
                <c:pt idx="1021">
                  <c:v>43689</c:v>
                </c:pt>
                <c:pt idx="1022">
                  <c:v>43690</c:v>
                </c:pt>
                <c:pt idx="1023">
                  <c:v>43691</c:v>
                </c:pt>
                <c:pt idx="1024">
                  <c:v>43692</c:v>
                </c:pt>
                <c:pt idx="1025">
                  <c:v>43693</c:v>
                </c:pt>
                <c:pt idx="1026">
                  <c:v>43696</c:v>
                </c:pt>
                <c:pt idx="1027">
                  <c:v>43697</c:v>
                </c:pt>
                <c:pt idx="1028">
                  <c:v>43698</c:v>
                </c:pt>
                <c:pt idx="1029">
                  <c:v>43699</c:v>
                </c:pt>
                <c:pt idx="1030">
                  <c:v>43700</c:v>
                </c:pt>
                <c:pt idx="1031">
                  <c:v>43703</c:v>
                </c:pt>
                <c:pt idx="1032">
                  <c:v>43704</c:v>
                </c:pt>
                <c:pt idx="1033">
                  <c:v>43705</c:v>
                </c:pt>
                <c:pt idx="1034">
                  <c:v>43706</c:v>
                </c:pt>
                <c:pt idx="1035">
                  <c:v>43707</c:v>
                </c:pt>
                <c:pt idx="1036">
                  <c:v>43711</c:v>
                </c:pt>
                <c:pt idx="1037">
                  <c:v>43712</c:v>
                </c:pt>
                <c:pt idx="1038">
                  <c:v>43713</c:v>
                </c:pt>
                <c:pt idx="1039">
                  <c:v>43714</c:v>
                </c:pt>
                <c:pt idx="1040">
                  <c:v>43717</c:v>
                </c:pt>
                <c:pt idx="1041">
                  <c:v>43718</c:v>
                </c:pt>
                <c:pt idx="1042">
                  <c:v>43719</c:v>
                </c:pt>
                <c:pt idx="1043">
                  <c:v>43720</c:v>
                </c:pt>
                <c:pt idx="1044">
                  <c:v>43721</c:v>
                </c:pt>
                <c:pt idx="1045">
                  <c:v>43724</c:v>
                </c:pt>
                <c:pt idx="1046">
                  <c:v>43725</c:v>
                </c:pt>
                <c:pt idx="1047">
                  <c:v>43726</c:v>
                </c:pt>
                <c:pt idx="1048">
                  <c:v>43727</c:v>
                </c:pt>
                <c:pt idx="1049">
                  <c:v>43728</c:v>
                </c:pt>
                <c:pt idx="1050">
                  <c:v>43731</c:v>
                </c:pt>
                <c:pt idx="1051">
                  <c:v>43732</c:v>
                </c:pt>
                <c:pt idx="1052">
                  <c:v>43733</c:v>
                </c:pt>
                <c:pt idx="1053">
                  <c:v>43734</c:v>
                </c:pt>
                <c:pt idx="1054">
                  <c:v>43735</c:v>
                </c:pt>
                <c:pt idx="1055">
                  <c:v>43738</c:v>
                </c:pt>
                <c:pt idx="1056">
                  <c:v>43739</c:v>
                </c:pt>
                <c:pt idx="1057">
                  <c:v>43740</c:v>
                </c:pt>
                <c:pt idx="1058">
                  <c:v>43741</c:v>
                </c:pt>
                <c:pt idx="1059">
                  <c:v>43742</c:v>
                </c:pt>
                <c:pt idx="1060">
                  <c:v>43745</c:v>
                </c:pt>
                <c:pt idx="1061">
                  <c:v>43746</c:v>
                </c:pt>
                <c:pt idx="1062">
                  <c:v>43747</c:v>
                </c:pt>
                <c:pt idx="1063">
                  <c:v>43748</c:v>
                </c:pt>
                <c:pt idx="1064">
                  <c:v>43749</c:v>
                </c:pt>
                <c:pt idx="1065">
                  <c:v>43752</c:v>
                </c:pt>
                <c:pt idx="1066">
                  <c:v>43753</c:v>
                </c:pt>
                <c:pt idx="1067">
                  <c:v>43754</c:v>
                </c:pt>
                <c:pt idx="1068">
                  <c:v>43755</c:v>
                </c:pt>
                <c:pt idx="1069">
                  <c:v>43756</c:v>
                </c:pt>
                <c:pt idx="1070">
                  <c:v>43759</c:v>
                </c:pt>
                <c:pt idx="1071">
                  <c:v>43760</c:v>
                </c:pt>
                <c:pt idx="1072">
                  <c:v>43761</c:v>
                </c:pt>
                <c:pt idx="1073">
                  <c:v>43762</c:v>
                </c:pt>
                <c:pt idx="1074">
                  <c:v>43763</c:v>
                </c:pt>
                <c:pt idx="1075">
                  <c:v>43766</c:v>
                </c:pt>
                <c:pt idx="1076">
                  <c:v>43767</c:v>
                </c:pt>
                <c:pt idx="1077">
                  <c:v>43768</c:v>
                </c:pt>
                <c:pt idx="1078">
                  <c:v>43769</c:v>
                </c:pt>
                <c:pt idx="1079">
                  <c:v>43770</c:v>
                </c:pt>
                <c:pt idx="1080">
                  <c:v>43773</c:v>
                </c:pt>
                <c:pt idx="1081">
                  <c:v>43774</c:v>
                </c:pt>
                <c:pt idx="1082">
                  <c:v>43775</c:v>
                </c:pt>
                <c:pt idx="1083">
                  <c:v>43776</c:v>
                </c:pt>
                <c:pt idx="1084">
                  <c:v>43777</c:v>
                </c:pt>
                <c:pt idx="1085">
                  <c:v>43780</c:v>
                </c:pt>
                <c:pt idx="1086">
                  <c:v>43781</c:v>
                </c:pt>
                <c:pt idx="1087">
                  <c:v>43782</c:v>
                </c:pt>
                <c:pt idx="1088">
                  <c:v>43783</c:v>
                </c:pt>
                <c:pt idx="1089">
                  <c:v>43784</c:v>
                </c:pt>
                <c:pt idx="1090">
                  <c:v>43787</c:v>
                </c:pt>
                <c:pt idx="1091">
                  <c:v>43788</c:v>
                </c:pt>
                <c:pt idx="1092">
                  <c:v>43789</c:v>
                </c:pt>
                <c:pt idx="1093">
                  <c:v>43790</c:v>
                </c:pt>
                <c:pt idx="1094">
                  <c:v>43791</c:v>
                </c:pt>
                <c:pt idx="1095">
                  <c:v>43794</c:v>
                </c:pt>
                <c:pt idx="1096">
                  <c:v>43795</c:v>
                </c:pt>
                <c:pt idx="1097">
                  <c:v>43796</c:v>
                </c:pt>
                <c:pt idx="1098">
                  <c:v>43798</c:v>
                </c:pt>
                <c:pt idx="1099">
                  <c:v>43801</c:v>
                </c:pt>
                <c:pt idx="1100">
                  <c:v>43802</c:v>
                </c:pt>
                <c:pt idx="1101">
                  <c:v>43803</c:v>
                </c:pt>
                <c:pt idx="1102">
                  <c:v>43804</c:v>
                </c:pt>
                <c:pt idx="1103">
                  <c:v>43805</c:v>
                </c:pt>
                <c:pt idx="1104">
                  <c:v>43808</c:v>
                </c:pt>
                <c:pt idx="1105">
                  <c:v>43809</c:v>
                </c:pt>
                <c:pt idx="1106">
                  <c:v>43810</c:v>
                </c:pt>
                <c:pt idx="1107">
                  <c:v>43811</c:v>
                </c:pt>
                <c:pt idx="1108">
                  <c:v>43812</c:v>
                </c:pt>
                <c:pt idx="1109">
                  <c:v>43815</c:v>
                </c:pt>
                <c:pt idx="1110">
                  <c:v>43816</c:v>
                </c:pt>
                <c:pt idx="1111">
                  <c:v>43817</c:v>
                </c:pt>
                <c:pt idx="1112">
                  <c:v>43818</c:v>
                </c:pt>
                <c:pt idx="1113">
                  <c:v>43819</c:v>
                </c:pt>
                <c:pt idx="1114">
                  <c:v>43822</c:v>
                </c:pt>
                <c:pt idx="1115">
                  <c:v>43823</c:v>
                </c:pt>
                <c:pt idx="1116">
                  <c:v>43825</c:v>
                </c:pt>
                <c:pt idx="1117">
                  <c:v>43826</c:v>
                </c:pt>
                <c:pt idx="1118">
                  <c:v>43829</c:v>
                </c:pt>
                <c:pt idx="1119">
                  <c:v>43830</c:v>
                </c:pt>
                <c:pt idx="1120">
                  <c:v>43832</c:v>
                </c:pt>
                <c:pt idx="1121">
                  <c:v>43833</c:v>
                </c:pt>
                <c:pt idx="1122">
                  <c:v>43836</c:v>
                </c:pt>
                <c:pt idx="1123">
                  <c:v>43837</c:v>
                </c:pt>
                <c:pt idx="1124">
                  <c:v>43838</c:v>
                </c:pt>
                <c:pt idx="1125">
                  <c:v>43839</c:v>
                </c:pt>
                <c:pt idx="1126">
                  <c:v>43840</c:v>
                </c:pt>
                <c:pt idx="1127">
                  <c:v>43843</c:v>
                </c:pt>
                <c:pt idx="1128">
                  <c:v>43844</c:v>
                </c:pt>
                <c:pt idx="1129">
                  <c:v>43845</c:v>
                </c:pt>
                <c:pt idx="1130">
                  <c:v>43846</c:v>
                </c:pt>
                <c:pt idx="1131">
                  <c:v>43847</c:v>
                </c:pt>
                <c:pt idx="1132">
                  <c:v>43851</c:v>
                </c:pt>
                <c:pt idx="1133">
                  <c:v>43852</c:v>
                </c:pt>
                <c:pt idx="1134">
                  <c:v>43853</c:v>
                </c:pt>
                <c:pt idx="1135">
                  <c:v>43854</c:v>
                </c:pt>
                <c:pt idx="1136">
                  <c:v>43857</c:v>
                </c:pt>
                <c:pt idx="1137">
                  <c:v>43858</c:v>
                </c:pt>
                <c:pt idx="1138">
                  <c:v>43859</c:v>
                </c:pt>
                <c:pt idx="1139">
                  <c:v>43860</c:v>
                </c:pt>
                <c:pt idx="1140">
                  <c:v>43861</c:v>
                </c:pt>
                <c:pt idx="1141">
                  <c:v>43864</c:v>
                </c:pt>
                <c:pt idx="1142">
                  <c:v>43865</c:v>
                </c:pt>
                <c:pt idx="1143">
                  <c:v>43866</c:v>
                </c:pt>
                <c:pt idx="1144">
                  <c:v>43867</c:v>
                </c:pt>
                <c:pt idx="1145">
                  <c:v>43868</c:v>
                </c:pt>
                <c:pt idx="1146">
                  <c:v>43871</c:v>
                </c:pt>
                <c:pt idx="1147">
                  <c:v>43872</c:v>
                </c:pt>
                <c:pt idx="1148">
                  <c:v>43873</c:v>
                </c:pt>
                <c:pt idx="1149">
                  <c:v>43874</c:v>
                </c:pt>
                <c:pt idx="1150">
                  <c:v>43875</c:v>
                </c:pt>
                <c:pt idx="1151">
                  <c:v>43879</c:v>
                </c:pt>
                <c:pt idx="1152">
                  <c:v>43880</c:v>
                </c:pt>
                <c:pt idx="1153">
                  <c:v>43881</c:v>
                </c:pt>
                <c:pt idx="1154">
                  <c:v>43882</c:v>
                </c:pt>
                <c:pt idx="1155">
                  <c:v>43885</c:v>
                </c:pt>
                <c:pt idx="1156">
                  <c:v>43886</c:v>
                </c:pt>
                <c:pt idx="1157">
                  <c:v>43887</c:v>
                </c:pt>
                <c:pt idx="1158">
                  <c:v>43888</c:v>
                </c:pt>
                <c:pt idx="1159">
                  <c:v>43889</c:v>
                </c:pt>
                <c:pt idx="1160">
                  <c:v>43892</c:v>
                </c:pt>
                <c:pt idx="1161">
                  <c:v>43893</c:v>
                </c:pt>
                <c:pt idx="1162">
                  <c:v>43894</c:v>
                </c:pt>
                <c:pt idx="1163">
                  <c:v>43895</c:v>
                </c:pt>
                <c:pt idx="1164">
                  <c:v>43896</c:v>
                </c:pt>
                <c:pt idx="1165">
                  <c:v>43899</c:v>
                </c:pt>
                <c:pt idx="1166">
                  <c:v>43900</c:v>
                </c:pt>
                <c:pt idx="1167">
                  <c:v>43901</c:v>
                </c:pt>
                <c:pt idx="1168">
                  <c:v>43902</c:v>
                </c:pt>
                <c:pt idx="1169">
                  <c:v>43903</c:v>
                </c:pt>
                <c:pt idx="1170">
                  <c:v>43906</c:v>
                </c:pt>
                <c:pt idx="1171">
                  <c:v>43907</c:v>
                </c:pt>
                <c:pt idx="1172">
                  <c:v>43908</c:v>
                </c:pt>
                <c:pt idx="1173">
                  <c:v>43909</c:v>
                </c:pt>
                <c:pt idx="1174">
                  <c:v>43910</c:v>
                </c:pt>
                <c:pt idx="1175">
                  <c:v>43913</c:v>
                </c:pt>
                <c:pt idx="1176">
                  <c:v>43914</c:v>
                </c:pt>
                <c:pt idx="1177">
                  <c:v>43915</c:v>
                </c:pt>
                <c:pt idx="1178">
                  <c:v>43916</c:v>
                </c:pt>
                <c:pt idx="1179">
                  <c:v>43917</c:v>
                </c:pt>
                <c:pt idx="1180">
                  <c:v>43920</c:v>
                </c:pt>
                <c:pt idx="1181">
                  <c:v>43921</c:v>
                </c:pt>
                <c:pt idx="1182">
                  <c:v>43922</c:v>
                </c:pt>
                <c:pt idx="1183">
                  <c:v>43923</c:v>
                </c:pt>
                <c:pt idx="1184">
                  <c:v>43924</c:v>
                </c:pt>
                <c:pt idx="1185">
                  <c:v>43927</c:v>
                </c:pt>
                <c:pt idx="1186">
                  <c:v>43928</c:v>
                </c:pt>
                <c:pt idx="1187">
                  <c:v>43929</c:v>
                </c:pt>
                <c:pt idx="1188">
                  <c:v>43930</c:v>
                </c:pt>
                <c:pt idx="1189">
                  <c:v>43934</c:v>
                </c:pt>
                <c:pt idx="1190">
                  <c:v>43935</c:v>
                </c:pt>
                <c:pt idx="1191">
                  <c:v>43936</c:v>
                </c:pt>
                <c:pt idx="1192">
                  <c:v>43937</c:v>
                </c:pt>
                <c:pt idx="1193">
                  <c:v>43938</c:v>
                </c:pt>
                <c:pt idx="1194">
                  <c:v>43941</c:v>
                </c:pt>
                <c:pt idx="1195">
                  <c:v>43942</c:v>
                </c:pt>
                <c:pt idx="1196">
                  <c:v>43943</c:v>
                </c:pt>
                <c:pt idx="1197">
                  <c:v>43944</c:v>
                </c:pt>
                <c:pt idx="1198">
                  <c:v>43945</c:v>
                </c:pt>
                <c:pt idx="1199">
                  <c:v>43948</c:v>
                </c:pt>
                <c:pt idx="1200">
                  <c:v>43949</c:v>
                </c:pt>
                <c:pt idx="1201">
                  <c:v>43950</c:v>
                </c:pt>
                <c:pt idx="1202">
                  <c:v>43951</c:v>
                </c:pt>
                <c:pt idx="1203">
                  <c:v>43952</c:v>
                </c:pt>
                <c:pt idx="1204">
                  <c:v>43955</c:v>
                </c:pt>
                <c:pt idx="1205">
                  <c:v>43956</c:v>
                </c:pt>
                <c:pt idx="1206">
                  <c:v>43957</c:v>
                </c:pt>
                <c:pt idx="1207">
                  <c:v>43958</c:v>
                </c:pt>
                <c:pt idx="1208">
                  <c:v>43959</c:v>
                </c:pt>
                <c:pt idx="1209">
                  <c:v>43962</c:v>
                </c:pt>
                <c:pt idx="1210">
                  <c:v>43963</c:v>
                </c:pt>
                <c:pt idx="1211">
                  <c:v>43964</c:v>
                </c:pt>
                <c:pt idx="1212">
                  <c:v>43965</c:v>
                </c:pt>
                <c:pt idx="1213">
                  <c:v>43966</c:v>
                </c:pt>
                <c:pt idx="1214">
                  <c:v>43969</c:v>
                </c:pt>
                <c:pt idx="1215">
                  <c:v>43970</c:v>
                </c:pt>
                <c:pt idx="1216">
                  <c:v>43971</c:v>
                </c:pt>
                <c:pt idx="1217">
                  <c:v>43972</c:v>
                </c:pt>
                <c:pt idx="1218">
                  <c:v>43973</c:v>
                </c:pt>
                <c:pt idx="1219">
                  <c:v>43977</c:v>
                </c:pt>
                <c:pt idx="1220">
                  <c:v>43978</c:v>
                </c:pt>
                <c:pt idx="1221">
                  <c:v>43979</c:v>
                </c:pt>
                <c:pt idx="1222">
                  <c:v>43980</c:v>
                </c:pt>
                <c:pt idx="1223">
                  <c:v>43983</c:v>
                </c:pt>
                <c:pt idx="1224">
                  <c:v>43984</c:v>
                </c:pt>
                <c:pt idx="1225">
                  <c:v>43985</c:v>
                </c:pt>
                <c:pt idx="1226">
                  <c:v>43986</c:v>
                </c:pt>
                <c:pt idx="1227">
                  <c:v>43987</c:v>
                </c:pt>
                <c:pt idx="1228">
                  <c:v>43990</c:v>
                </c:pt>
                <c:pt idx="1229">
                  <c:v>43991</c:v>
                </c:pt>
                <c:pt idx="1230">
                  <c:v>43992</c:v>
                </c:pt>
                <c:pt idx="1231">
                  <c:v>43993</c:v>
                </c:pt>
                <c:pt idx="1232">
                  <c:v>43994</c:v>
                </c:pt>
                <c:pt idx="1233">
                  <c:v>43997</c:v>
                </c:pt>
                <c:pt idx="1234">
                  <c:v>43998</c:v>
                </c:pt>
                <c:pt idx="1235">
                  <c:v>43999</c:v>
                </c:pt>
                <c:pt idx="1236">
                  <c:v>44000</c:v>
                </c:pt>
                <c:pt idx="1237">
                  <c:v>44001</c:v>
                </c:pt>
                <c:pt idx="1238">
                  <c:v>44004</c:v>
                </c:pt>
                <c:pt idx="1239">
                  <c:v>44005</c:v>
                </c:pt>
                <c:pt idx="1240">
                  <c:v>44006</c:v>
                </c:pt>
                <c:pt idx="1241">
                  <c:v>44007</c:v>
                </c:pt>
                <c:pt idx="1242">
                  <c:v>44008</c:v>
                </c:pt>
                <c:pt idx="1243">
                  <c:v>44011</c:v>
                </c:pt>
                <c:pt idx="1244">
                  <c:v>44012</c:v>
                </c:pt>
                <c:pt idx="1245">
                  <c:v>44013</c:v>
                </c:pt>
                <c:pt idx="1246">
                  <c:v>44014</c:v>
                </c:pt>
                <c:pt idx="1247">
                  <c:v>44018</c:v>
                </c:pt>
                <c:pt idx="1248">
                  <c:v>44019</c:v>
                </c:pt>
                <c:pt idx="1249">
                  <c:v>44020</c:v>
                </c:pt>
                <c:pt idx="1250">
                  <c:v>44021</c:v>
                </c:pt>
                <c:pt idx="1251">
                  <c:v>44022</c:v>
                </c:pt>
                <c:pt idx="1252">
                  <c:v>44025</c:v>
                </c:pt>
                <c:pt idx="1253">
                  <c:v>44026</c:v>
                </c:pt>
                <c:pt idx="1254">
                  <c:v>44027</c:v>
                </c:pt>
                <c:pt idx="1255">
                  <c:v>44028</c:v>
                </c:pt>
                <c:pt idx="1256">
                  <c:v>44029</c:v>
                </c:pt>
                <c:pt idx="1257">
                  <c:v>44032</c:v>
                </c:pt>
                <c:pt idx="1258">
                  <c:v>44033</c:v>
                </c:pt>
                <c:pt idx="1259">
                  <c:v>44034</c:v>
                </c:pt>
                <c:pt idx="1260">
                  <c:v>44035</c:v>
                </c:pt>
                <c:pt idx="1261">
                  <c:v>44036</c:v>
                </c:pt>
                <c:pt idx="1262">
                  <c:v>44039</c:v>
                </c:pt>
                <c:pt idx="1263">
                  <c:v>44040</c:v>
                </c:pt>
                <c:pt idx="1264">
                  <c:v>44041</c:v>
                </c:pt>
                <c:pt idx="1265">
                  <c:v>44042</c:v>
                </c:pt>
                <c:pt idx="1266">
                  <c:v>44043</c:v>
                </c:pt>
                <c:pt idx="1267">
                  <c:v>44046</c:v>
                </c:pt>
                <c:pt idx="1268">
                  <c:v>44047</c:v>
                </c:pt>
                <c:pt idx="1269">
                  <c:v>44048</c:v>
                </c:pt>
                <c:pt idx="1270">
                  <c:v>44049</c:v>
                </c:pt>
                <c:pt idx="1271">
                  <c:v>44050</c:v>
                </c:pt>
                <c:pt idx="1272">
                  <c:v>44053</c:v>
                </c:pt>
                <c:pt idx="1273">
                  <c:v>44054</c:v>
                </c:pt>
                <c:pt idx="1274">
                  <c:v>44055</c:v>
                </c:pt>
                <c:pt idx="1275">
                  <c:v>44056</c:v>
                </c:pt>
                <c:pt idx="1276">
                  <c:v>44057</c:v>
                </c:pt>
                <c:pt idx="1277">
                  <c:v>44060</c:v>
                </c:pt>
                <c:pt idx="1278">
                  <c:v>44061</c:v>
                </c:pt>
                <c:pt idx="1279">
                  <c:v>44062</c:v>
                </c:pt>
                <c:pt idx="1280">
                  <c:v>44063</c:v>
                </c:pt>
                <c:pt idx="1281">
                  <c:v>44064</c:v>
                </c:pt>
                <c:pt idx="1282">
                  <c:v>44067</c:v>
                </c:pt>
                <c:pt idx="1283">
                  <c:v>44068</c:v>
                </c:pt>
                <c:pt idx="1284">
                  <c:v>44069</c:v>
                </c:pt>
                <c:pt idx="1285">
                  <c:v>44070</c:v>
                </c:pt>
                <c:pt idx="1286">
                  <c:v>44071</c:v>
                </c:pt>
                <c:pt idx="1287">
                  <c:v>44074</c:v>
                </c:pt>
                <c:pt idx="1288">
                  <c:v>44075</c:v>
                </c:pt>
                <c:pt idx="1289">
                  <c:v>44076</c:v>
                </c:pt>
                <c:pt idx="1290">
                  <c:v>44077</c:v>
                </c:pt>
                <c:pt idx="1291">
                  <c:v>44078</c:v>
                </c:pt>
                <c:pt idx="1292">
                  <c:v>44082</c:v>
                </c:pt>
                <c:pt idx="1293">
                  <c:v>44083</c:v>
                </c:pt>
                <c:pt idx="1294">
                  <c:v>44084</c:v>
                </c:pt>
                <c:pt idx="1295">
                  <c:v>44085</c:v>
                </c:pt>
                <c:pt idx="1296">
                  <c:v>44088</c:v>
                </c:pt>
                <c:pt idx="1297">
                  <c:v>44089</c:v>
                </c:pt>
                <c:pt idx="1298">
                  <c:v>44090</c:v>
                </c:pt>
                <c:pt idx="1299">
                  <c:v>44091</c:v>
                </c:pt>
                <c:pt idx="1300">
                  <c:v>44092</c:v>
                </c:pt>
                <c:pt idx="1301">
                  <c:v>44095</c:v>
                </c:pt>
                <c:pt idx="1302">
                  <c:v>44096</c:v>
                </c:pt>
                <c:pt idx="1303">
                  <c:v>44097</c:v>
                </c:pt>
                <c:pt idx="1304">
                  <c:v>44098</c:v>
                </c:pt>
                <c:pt idx="1305">
                  <c:v>44099</c:v>
                </c:pt>
                <c:pt idx="1306">
                  <c:v>44102</c:v>
                </c:pt>
                <c:pt idx="1307">
                  <c:v>44103</c:v>
                </c:pt>
                <c:pt idx="1308">
                  <c:v>44104</c:v>
                </c:pt>
                <c:pt idx="1309">
                  <c:v>44105</c:v>
                </c:pt>
                <c:pt idx="1310">
                  <c:v>44106</c:v>
                </c:pt>
                <c:pt idx="1311">
                  <c:v>44109</c:v>
                </c:pt>
                <c:pt idx="1312">
                  <c:v>44110</c:v>
                </c:pt>
                <c:pt idx="1313">
                  <c:v>44111</c:v>
                </c:pt>
                <c:pt idx="1314">
                  <c:v>44112</c:v>
                </c:pt>
                <c:pt idx="1315">
                  <c:v>44113</c:v>
                </c:pt>
                <c:pt idx="1316">
                  <c:v>44116</c:v>
                </c:pt>
                <c:pt idx="1317">
                  <c:v>44117</c:v>
                </c:pt>
                <c:pt idx="1318">
                  <c:v>44118</c:v>
                </c:pt>
                <c:pt idx="1319">
                  <c:v>44119</c:v>
                </c:pt>
                <c:pt idx="1320">
                  <c:v>44120</c:v>
                </c:pt>
                <c:pt idx="1321">
                  <c:v>44123</c:v>
                </c:pt>
                <c:pt idx="1322">
                  <c:v>44124</c:v>
                </c:pt>
                <c:pt idx="1323">
                  <c:v>44125</c:v>
                </c:pt>
                <c:pt idx="1324">
                  <c:v>44126</c:v>
                </c:pt>
                <c:pt idx="1325">
                  <c:v>44127</c:v>
                </c:pt>
                <c:pt idx="1326">
                  <c:v>44130</c:v>
                </c:pt>
                <c:pt idx="1327">
                  <c:v>44131</c:v>
                </c:pt>
                <c:pt idx="1328">
                  <c:v>44132</c:v>
                </c:pt>
                <c:pt idx="1329">
                  <c:v>44133</c:v>
                </c:pt>
                <c:pt idx="1330">
                  <c:v>44134</c:v>
                </c:pt>
                <c:pt idx="1331">
                  <c:v>44137</c:v>
                </c:pt>
                <c:pt idx="1332">
                  <c:v>44138</c:v>
                </c:pt>
                <c:pt idx="1333">
                  <c:v>44139</c:v>
                </c:pt>
                <c:pt idx="1334">
                  <c:v>44140</c:v>
                </c:pt>
                <c:pt idx="1335">
                  <c:v>44141</c:v>
                </c:pt>
                <c:pt idx="1336">
                  <c:v>44144</c:v>
                </c:pt>
                <c:pt idx="1337">
                  <c:v>44145</c:v>
                </c:pt>
                <c:pt idx="1338">
                  <c:v>44146</c:v>
                </c:pt>
                <c:pt idx="1339">
                  <c:v>44147</c:v>
                </c:pt>
                <c:pt idx="1340">
                  <c:v>44148</c:v>
                </c:pt>
                <c:pt idx="1341">
                  <c:v>44151</c:v>
                </c:pt>
                <c:pt idx="1342">
                  <c:v>44152</c:v>
                </c:pt>
                <c:pt idx="1343">
                  <c:v>44153</c:v>
                </c:pt>
                <c:pt idx="1344">
                  <c:v>44154</c:v>
                </c:pt>
                <c:pt idx="1345">
                  <c:v>44155</c:v>
                </c:pt>
                <c:pt idx="1346">
                  <c:v>44158</c:v>
                </c:pt>
                <c:pt idx="1347">
                  <c:v>44159</c:v>
                </c:pt>
                <c:pt idx="1348">
                  <c:v>44160</c:v>
                </c:pt>
                <c:pt idx="1349">
                  <c:v>44162</c:v>
                </c:pt>
                <c:pt idx="1350">
                  <c:v>44165</c:v>
                </c:pt>
                <c:pt idx="1351">
                  <c:v>44166</c:v>
                </c:pt>
                <c:pt idx="1352">
                  <c:v>44167</c:v>
                </c:pt>
                <c:pt idx="1353">
                  <c:v>44168</c:v>
                </c:pt>
                <c:pt idx="1354">
                  <c:v>44169</c:v>
                </c:pt>
                <c:pt idx="1355">
                  <c:v>44172</c:v>
                </c:pt>
                <c:pt idx="1356">
                  <c:v>44173</c:v>
                </c:pt>
                <c:pt idx="1357">
                  <c:v>44174</c:v>
                </c:pt>
                <c:pt idx="1358">
                  <c:v>44175</c:v>
                </c:pt>
                <c:pt idx="1359">
                  <c:v>44176</c:v>
                </c:pt>
                <c:pt idx="1360">
                  <c:v>44179</c:v>
                </c:pt>
                <c:pt idx="1361">
                  <c:v>44180</c:v>
                </c:pt>
                <c:pt idx="1362">
                  <c:v>44181</c:v>
                </c:pt>
                <c:pt idx="1363">
                  <c:v>44182</c:v>
                </c:pt>
                <c:pt idx="1364">
                  <c:v>44183</c:v>
                </c:pt>
                <c:pt idx="1365">
                  <c:v>44186</c:v>
                </c:pt>
                <c:pt idx="1366">
                  <c:v>44187</c:v>
                </c:pt>
                <c:pt idx="1367">
                  <c:v>44188</c:v>
                </c:pt>
                <c:pt idx="1368">
                  <c:v>44189</c:v>
                </c:pt>
                <c:pt idx="1369">
                  <c:v>44193</c:v>
                </c:pt>
                <c:pt idx="1370">
                  <c:v>44194</c:v>
                </c:pt>
                <c:pt idx="1371">
                  <c:v>44195</c:v>
                </c:pt>
                <c:pt idx="1372">
                  <c:v>44196</c:v>
                </c:pt>
                <c:pt idx="1373">
                  <c:v>44200</c:v>
                </c:pt>
                <c:pt idx="1374">
                  <c:v>44201</c:v>
                </c:pt>
                <c:pt idx="1375">
                  <c:v>44202</c:v>
                </c:pt>
                <c:pt idx="1376">
                  <c:v>44203</c:v>
                </c:pt>
                <c:pt idx="1377">
                  <c:v>44204</c:v>
                </c:pt>
                <c:pt idx="1378">
                  <c:v>44207</c:v>
                </c:pt>
                <c:pt idx="1379">
                  <c:v>44208</c:v>
                </c:pt>
                <c:pt idx="1380">
                  <c:v>44209</c:v>
                </c:pt>
                <c:pt idx="1381">
                  <c:v>44210</c:v>
                </c:pt>
                <c:pt idx="1382">
                  <c:v>44211</c:v>
                </c:pt>
                <c:pt idx="1383">
                  <c:v>44215</c:v>
                </c:pt>
                <c:pt idx="1384">
                  <c:v>44216</c:v>
                </c:pt>
                <c:pt idx="1385">
                  <c:v>44217</c:v>
                </c:pt>
                <c:pt idx="1386">
                  <c:v>44218</c:v>
                </c:pt>
                <c:pt idx="1387">
                  <c:v>44221</c:v>
                </c:pt>
                <c:pt idx="1388">
                  <c:v>44222</c:v>
                </c:pt>
                <c:pt idx="1389">
                  <c:v>44223</c:v>
                </c:pt>
                <c:pt idx="1390">
                  <c:v>44224</c:v>
                </c:pt>
                <c:pt idx="1391">
                  <c:v>44225</c:v>
                </c:pt>
                <c:pt idx="1392">
                  <c:v>44228</c:v>
                </c:pt>
                <c:pt idx="1393">
                  <c:v>44229</c:v>
                </c:pt>
                <c:pt idx="1394">
                  <c:v>44230</c:v>
                </c:pt>
                <c:pt idx="1395">
                  <c:v>44231</c:v>
                </c:pt>
                <c:pt idx="1396">
                  <c:v>44232</c:v>
                </c:pt>
                <c:pt idx="1397">
                  <c:v>44235</c:v>
                </c:pt>
                <c:pt idx="1398">
                  <c:v>44236</c:v>
                </c:pt>
                <c:pt idx="1399">
                  <c:v>44237</c:v>
                </c:pt>
                <c:pt idx="1400">
                  <c:v>44238</c:v>
                </c:pt>
                <c:pt idx="1401">
                  <c:v>44239</c:v>
                </c:pt>
                <c:pt idx="1402">
                  <c:v>44243</c:v>
                </c:pt>
                <c:pt idx="1403">
                  <c:v>44244</c:v>
                </c:pt>
                <c:pt idx="1404">
                  <c:v>44245</c:v>
                </c:pt>
                <c:pt idx="1405">
                  <c:v>44246</c:v>
                </c:pt>
                <c:pt idx="1406">
                  <c:v>44249</c:v>
                </c:pt>
                <c:pt idx="1407">
                  <c:v>44250</c:v>
                </c:pt>
                <c:pt idx="1408">
                  <c:v>44251</c:v>
                </c:pt>
                <c:pt idx="1409">
                  <c:v>44252</c:v>
                </c:pt>
                <c:pt idx="1410">
                  <c:v>44253</c:v>
                </c:pt>
                <c:pt idx="1411">
                  <c:v>44256</c:v>
                </c:pt>
                <c:pt idx="1412">
                  <c:v>44257</c:v>
                </c:pt>
                <c:pt idx="1413">
                  <c:v>44258</c:v>
                </c:pt>
                <c:pt idx="1414">
                  <c:v>44259</c:v>
                </c:pt>
                <c:pt idx="1415">
                  <c:v>44260</c:v>
                </c:pt>
                <c:pt idx="1416">
                  <c:v>44263</c:v>
                </c:pt>
                <c:pt idx="1417">
                  <c:v>44264</c:v>
                </c:pt>
                <c:pt idx="1418">
                  <c:v>44265</c:v>
                </c:pt>
                <c:pt idx="1419">
                  <c:v>44266</c:v>
                </c:pt>
                <c:pt idx="1420">
                  <c:v>44267</c:v>
                </c:pt>
                <c:pt idx="1421">
                  <c:v>44270</c:v>
                </c:pt>
                <c:pt idx="1422">
                  <c:v>44271</c:v>
                </c:pt>
                <c:pt idx="1423">
                  <c:v>44272</c:v>
                </c:pt>
                <c:pt idx="1424">
                  <c:v>44273</c:v>
                </c:pt>
                <c:pt idx="1425">
                  <c:v>44274</c:v>
                </c:pt>
                <c:pt idx="1426">
                  <c:v>44277</c:v>
                </c:pt>
                <c:pt idx="1427">
                  <c:v>44278</c:v>
                </c:pt>
                <c:pt idx="1428">
                  <c:v>44279</c:v>
                </c:pt>
                <c:pt idx="1429">
                  <c:v>44280</c:v>
                </c:pt>
                <c:pt idx="1430">
                  <c:v>44281</c:v>
                </c:pt>
                <c:pt idx="1431">
                  <c:v>44284</c:v>
                </c:pt>
                <c:pt idx="1432">
                  <c:v>44285</c:v>
                </c:pt>
                <c:pt idx="1433">
                  <c:v>44286</c:v>
                </c:pt>
                <c:pt idx="1434">
                  <c:v>44287</c:v>
                </c:pt>
                <c:pt idx="1435">
                  <c:v>44291</c:v>
                </c:pt>
                <c:pt idx="1436">
                  <c:v>44292</c:v>
                </c:pt>
                <c:pt idx="1437">
                  <c:v>44293</c:v>
                </c:pt>
                <c:pt idx="1438">
                  <c:v>44294</c:v>
                </c:pt>
                <c:pt idx="1439">
                  <c:v>44295</c:v>
                </c:pt>
                <c:pt idx="1440">
                  <c:v>44298</c:v>
                </c:pt>
                <c:pt idx="1441">
                  <c:v>44299</c:v>
                </c:pt>
                <c:pt idx="1442">
                  <c:v>44300</c:v>
                </c:pt>
                <c:pt idx="1443">
                  <c:v>44301</c:v>
                </c:pt>
                <c:pt idx="1444">
                  <c:v>44302</c:v>
                </c:pt>
                <c:pt idx="1445">
                  <c:v>44305</c:v>
                </c:pt>
                <c:pt idx="1446">
                  <c:v>44306</c:v>
                </c:pt>
                <c:pt idx="1447">
                  <c:v>44307</c:v>
                </c:pt>
                <c:pt idx="1448">
                  <c:v>44308</c:v>
                </c:pt>
                <c:pt idx="1449">
                  <c:v>44309</c:v>
                </c:pt>
                <c:pt idx="1450">
                  <c:v>44312</c:v>
                </c:pt>
                <c:pt idx="1451">
                  <c:v>44313</c:v>
                </c:pt>
                <c:pt idx="1452">
                  <c:v>44314</c:v>
                </c:pt>
                <c:pt idx="1453">
                  <c:v>44315</c:v>
                </c:pt>
                <c:pt idx="1454">
                  <c:v>44316</c:v>
                </c:pt>
                <c:pt idx="1455">
                  <c:v>44319</c:v>
                </c:pt>
                <c:pt idx="1456">
                  <c:v>44320</c:v>
                </c:pt>
                <c:pt idx="1457">
                  <c:v>44321</c:v>
                </c:pt>
                <c:pt idx="1458">
                  <c:v>44322</c:v>
                </c:pt>
                <c:pt idx="1459">
                  <c:v>44323</c:v>
                </c:pt>
                <c:pt idx="1460">
                  <c:v>44326</c:v>
                </c:pt>
                <c:pt idx="1461">
                  <c:v>44327</c:v>
                </c:pt>
                <c:pt idx="1462">
                  <c:v>44328</c:v>
                </c:pt>
                <c:pt idx="1463">
                  <c:v>44329</c:v>
                </c:pt>
                <c:pt idx="1464">
                  <c:v>44330</c:v>
                </c:pt>
                <c:pt idx="1465">
                  <c:v>44333</c:v>
                </c:pt>
                <c:pt idx="1466">
                  <c:v>44334</c:v>
                </c:pt>
                <c:pt idx="1467">
                  <c:v>44335</c:v>
                </c:pt>
                <c:pt idx="1468">
                  <c:v>44336</c:v>
                </c:pt>
                <c:pt idx="1469">
                  <c:v>44337</c:v>
                </c:pt>
                <c:pt idx="1470">
                  <c:v>44340</c:v>
                </c:pt>
                <c:pt idx="1471">
                  <c:v>44341</c:v>
                </c:pt>
                <c:pt idx="1472">
                  <c:v>44342</c:v>
                </c:pt>
                <c:pt idx="1473">
                  <c:v>44343</c:v>
                </c:pt>
                <c:pt idx="1474">
                  <c:v>44344</c:v>
                </c:pt>
                <c:pt idx="1475">
                  <c:v>44348</c:v>
                </c:pt>
                <c:pt idx="1476">
                  <c:v>44349</c:v>
                </c:pt>
                <c:pt idx="1477">
                  <c:v>44350</c:v>
                </c:pt>
                <c:pt idx="1478">
                  <c:v>44351</c:v>
                </c:pt>
                <c:pt idx="1479">
                  <c:v>44354</c:v>
                </c:pt>
                <c:pt idx="1480">
                  <c:v>44355</c:v>
                </c:pt>
                <c:pt idx="1481">
                  <c:v>44356</c:v>
                </c:pt>
                <c:pt idx="1482">
                  <c:v>44357</c:v>
                </c:pt>
                <c:pt idx="1483">
                  <c:v>44358</c:v>
                </c:pt>
                <c:pt idx="1484">
                  <c:v>44361</c:v>
                </c:pt>
                <c:pt idx="1485">
                  <c:v>44362</c:v>
                </c:pt>
                <c:pt idx="1486">
                  <c:v>44363</c:v>
                </c:pt>
                <c:pt idx="1487">
                  <c:v>44364</c:v>
                </c:pt>
                <c:pt idx="1488">
                  <c:v>44365</c:v>
                </c:pt>
                <c:pt idx="1489">
                  <c:v>44368</c:v>
                </c:pt>
                <c:pt idx="1490">
                  <c:v>44369</c:v>
                </c:pt>
                <c:pt idx="1491">
                  <c:v>44370</c:v>
                </c:pt>
                <c:pt idx="1492">
                  <c:v>44371</c:v>
                </c:pt>
                <c:pt idx="1493">
                  <c:v>44372</c:v>
                </c:pt>
                <c:pt idx="1494">
                  <c:v>44375</c:v>
                </c:pt>
                <c:pt idx="1495">
                  <c:v>44376</c:v>
                </c:pt>
                <c:pt idx="1496">
                  <c:v>44377</c:v>
                </c:pt>
                <c:pt idx="1497">
                  <c:v>44378</c:v>
                </c:pt>
                <c:pt idx="1498">
                  <c:v>44379</c:v>
                </c:pt>
                <c:pt idx="1499">
                  <c:v>44383</c:v>
                </c:pt>
                <c:pt idx="1500">
                  <c:v>44384</c:v>
                </c:pt>
                <c:pt idx="1501">
                  <c:v>44385</c:v>
                </c:pt>
                <c:pt idx="1502">
                  <c:v>44386</c:v>
                </c:pt>
                <c:pt idx="1503">
                  <c:v>44389</c:v>
                </c:pt>
                <c:pt idx="1504">
                  <c:v>44390</c:v>
                </c:pt>
                <c:pt idx="1505">
                  <c:v>44391</c:v>
                </c:pt>
                <c:pt idx="1506">
                  <c:v>44392</c:v>
                </c:pt>
                <c:pt idx="1507">
                  <c:v>44393</c:v>
                </c:pt>
                <c:pt idx="1508">
                  <c:v>44396</c:v>
                </c:pt>
                <c:pt idx="1509">
                  <c:v>44397</c:v>
                </c:pt>
                <c:pt idx="1510">
                  <c:v>44398</c:v>
                </c:pt>
                <c:pt idx="1511">
                  <c:v>44399</c:v>
                </c:pt>
                <c:pt idx="1512">
                  <c:v>44400</c:v>
                </c:pt>
              </c:numCache>
            </c:numRef>
          </c:cat>
          <c:val>
            <c:numRef>
              <c:f>백테스트3!$X$2:$X$1514</c:f>
              <c:numCache>
                <c:formatCode>General</c:formatCode>
                <c:ptCount val="151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99.47794792</c:v>
                </c:pt>
                <c:pt idx="360">
                  <c:v>99.83715505</c:v>
                </c:pt>
                <c:pt idx="361">
                  <c:v>102.1792228</c:v>
                </c:pt>
                <c:pt idx="362">
                  <c:v>105.1439217</c:v>
                </c:pt>
                <c:pt idx="363">
                  <c:v>105.24451</c:v>
                </c:pt>
                <c:pt idx="364">
                  <c:v>102.8210197</c:v>
                </c:pt>
                <c:pt idx="365">
                  <c:v>102.3468546</c:v>
                </c:pt>
                <c:pt idx="366">
                  <c:v>103.9273898</c:v>
                </c:pt>
                <c:pt idx="367">
                  <c:v>108.7168912</c:v>
                </c:pt>
                <c:pt idx="368">
                  <c:v>108.6019424</c:v>
                </c:pt>
                <c:pt idx="369">
                  <c:v>109.6843689</c:v>
                </c:pt>
                <c:pt idx="370">
                  <c:v>110.7715915</c:v>
                </c:pt>
                <c:pt idx="371">
                  <c:v>110.0962682</c:v>
                </c:pt>
                <c:pt idx="372">
                  <c:v>110.0292154</c:v>
                </c:pt>
                <c:pt idx="373">
                  <c:v>109.9621627</c:v>
                </c:pt>
                <c:pt idx="374">
                  <c:v>113.8703958</c:v>
                </c:pt>
                <c:pt idx="375">
                  <c:v>112.8310786</c:v>
                </c:pt>
                <c:pt idx="376">
                  <c:v>114.1625594</c:v>
                </c:pt>
                <c:pt idx="377">
                  <c:v>116.7488854</c:v>
                </c:pt>
                <c:pt idx="378">
                  <c:v>117.2134677</c:v>
                </c:pt>
                <c:pt idx="379">
                  <c:v>119.2202718</c:v>
                </c:pt>
                <c:pt idx="380">
                  <c:v>121.9454993</c:v>
                </c:pt>
                <c:pt idx="381">
                  <c:v>121.8784466</c:v>
                </c:pt>
                <c:pt idx="382">
                  <c:v>120.9396992</c:v>
                </c:pt>
                <c:pt idx="383">
                  <c:v>121.1504403</c:v>
                </c:pt>
                <c:pt idx="384">
                  <c:v>120.0392743</c:v>
                </c:pt>
                <c:pt idx="385">
                  <c:v>120.6619146</c:v>
                </c:pt>
                <c:pt idx="386">
                  <c:v>119.3735338</c:v>
                </c:pt>
                <c:pt idx="387">
                  <c:v>120.479913</c:v>
                </c:pt>
                <c:pt idx="388">
                  <c:v>120.3745379</c:v>
                </c:pt>
                <c:pt idx="389">
                  <c:v>123.4589817</c:v>
                </c:pt>
                <c:pt idx="390">
                  <c:v>123.3200802</c:v>
                </c:pt>
                <c:pt idx="391">
                  <c:v>125.5232556</c:v>
                </c:pt>
                <c:pt idx="392">
                  <c:v>128.9333802</c:v>
                </c:pt>
                <c:pt idx="393">
                  <c:v>128.9477499</c:v>
                </c:pt>
                <c:pt idx="394">
                  <c:v>134.393409</c:v>
                </c:pt>
                <c:pt idx="395">
                  <c:v>134.5754105</c:v>
                </c:pt>
                <c:pt idx="396">
                  <c:v>133.9910926</c:v>
                </c:pt>
                <c:pt idx="397">
                  <c:v>128.8136445</c:v>
                </c:pt>
                <c:pt idx="398">
                  <c:v>130.3845967</c:v>
                </c:pt>
                <c:pt idx="399">
                  <c:v>132.8559831</c:v>
                </c:pt>
                <c:pt idx="400">
                  <c:v>130.9976542</c:v>
                </c:pt>
                <c:pt idx="401">
                  <c:v>122.6064528</c:v>
                </c:pt>
                <c:pt idx="402">
                  <c:v>123.0901917</c:v>
                </c:pt>
                <c:pt idx="403">
                  <c:v>117.9318911</c:v>
                </c:pt>
                <c:pt idx="404">
                  <c:v>119.7327501</c:v>
                </c:pt>
                <c:pt idx="405">
                  <c:v>119.7471199</c:v>
                </c:pt>
                <c:pt idx="406">
                  <c:v>119.9674347</c:v>
                </c:pt>
                <c:pt idx="407">
                  <c:v>120.4894867</c:v>
                </c:pt>
                <c:pt idx="408">
                  <c:v>120.3170681</c:v>
                </c:pt>
                <c:pt idx="409">
                  <c:v>119.0622137</c:v>
                </c:pt>
                <c:pt idx="410">
                  <c:v>118.2384243</c:v>
                </c:pt>
                <c:pt idx="411">
                  <c:v>117.2948901</c:v>
                </c:pt>
                <c:pt idx="412">
                  <c:v>116.7153591</c:v>
                </c:pt>
                <c:pt idx="413">
                  <c:v>117.9031607</c:v>
                </c:pt>
                <c:pt idx="414">
                  <c:v>123.5691345</c:v>
                </c:pt>
                <c:pt idx="415">
                  <c:v>122.4819211</c:v>
                </c:pt>
                <c:pt idx="416">
                  <c:v>125.5088859</c:v>
                </c:pt>
                <c:pt idx="417">
                  <c:v>125.2454619</c:v>
                </c:pt>
                <c:pt idx="418">
                  <c:v>125.44662</c:v>
                </c:pt>
                <c:pt idx="419">
                  <c:v>120.0632269</c:v>
                </c:pt>
                <c:pt idx="420">
                  <c:v>122.1370746</c:v>
                </c:pt>
                <c:pt idx="421">
                  <c:v>122.0269218</c:v>
                </c:pt>
                <c:pt idx="422">
                  <c:v>126.0405209</c:v>
                </c:pt>
                <c:pt idx="423">
                  <c:v>129.4219059</c:v>
                </c:pt>
                <c:pt idx="424">
                  <c:v>132.8847226</c:v>
                </c:pt>
                <c:pt idx="425">
                  <c:v>132.8511962</c:v>
                </c:pt>
                <c:pt idx="426">
                  <c:v>133.1098242</c:v>
                </c:pt>
                <c:pt idx="427">
                  <c:v>133.2918258</c:v>
                </c:pt>
                <c:pt idx="428">
                  <c:v>142.9761947</c:v>
                </c:pt>
                <c:pt idx="429">
                  <c:v>145.4571639</c:v>
                </c:pt>
                <c:pt idx="430">
                  <c:v>141.2902936</c:v>
                </c:pt>
                <c:pt idx="431">
                  <c:v>143.0624132</c:v>
                </c:pt>
                <c:pt idx="432">
                  <c:v>144.9015764</c:v>
                </c:pt>
                <c:pt idx="433">
                  <c:v>149.6192382</c:v>
                </c:pt>
                <c:pt idx="434">
                  <c:v>147.8567016</c:v>
                </c:pt>
                <c:pt idx="435">
                  <c:v>142.171562</c:v>
                </c:pt>
                <c:pt idx="436">
                  <c:v>145.6008431</c:v>
                </c:pt>
                <c:pt idx="437">
                  <c:v>144.3747283</c:v>
                </c:pt>
                <c:pt idx="438">
                  <c:v>143.8047801</c:v>
                </c:pt>
                <c:pt idx="439">
                  <c:v>146.3288494</c:v>
                </c:pt>
                <c:pt idx="440">
                  <c:v>144.8872066</c:v>
                </c:pt>
                <c:pt idx="441">
                  <c:v>146.3671627</c:v>
                </c:pt>
                <c:pt idx="442">
                  <c:v>147.5310117</c:v>
                </c:pt>
                <c:pt idx="443">
                  <c:v>150.2897655</c:v>
                </c:pt>
                <c:pt idx="444">
                  <c:v>148.5559683</c:v>
                </c:pt>
                <c:pt idx="445">
                  <c:v>147.8183883</c:v>
                </c:pt>
                <c:pt idx="446">
                  <c:v>150.423871</c:v>
                </c:pt>
                <c:pt idx="447">
                  <c:v>154.6194808</c:v>
                </c:pt>
                <c:pt idx="448">
                  <c:v>152.7324124</c:v>
                </c:pt>
                <c:pt idx="449">
                  <c:v>148.9630716</c:v>
                </c:pt>
                <c:pt idx="450">
                  <c:v>141.5106084</c:v>
                </c:pt>
                <c:pt idx="451">
                  <c:v>147.6842737</c:v>
                </c:pt>
                <c:pt idx="452">
                  <c:v>147.1286953</c:v>
                </c:pt>
                <c:pt idx="453">
                  <c:v>153.8675219</c:v>
                </c:pt>
                <c:pt idx="454">
                  <c:v>155.764164</c:v>
                </c:pt>
                <c:pt idx="455">
                  <c:v>154.7487994</c:v>
                </c:pt>
                <c:pt idx="456">
                  <c:v>155.5677927</c:v>
                </c:pt>
                <c:pt idx="457">
                  <c:v>151.2907696</c:v>
                </c:pt>
                <c:pt idx="458">
                  <c:v>151.8319874</c:v>
                </c:pt>
                <c:pt idx="459">
                  <c:v>146.6114301</c:v>
                </c:pt>
                <c:pt idx="460">
                  <c:v>149.9401321</c:v>
                </c:pt>
                <c:pt idx="461">
                  <c:v>148.8720754</c:v>
                </c:pt>
                <c:pt idx="462">
                  <c:v>148.6421777</c:v>
                </c:pt>
                <c:pt idx="463">
                  <c:v>145.5337904</c:v>
                </c:pt>
                <c:pt idx="464">
                  <c:v>148.5799118</c:v>
                </c:pt>
                <c:pt idx="465">
                  <c:v>151.7457781</c:v>
                </c:pt>
                <c:pt idx="466">
                  <c:v>155.7258508</c:v>
                </c:pt>
                <c:pt idx="467">
                  <c:v>160.4961865</c:v>
                </c:pt>
                <c:pt idx="468">
                  <c:v>163.3267983</c:v>
                </c:pt>
                <c:pt idx="469">
                  <c:v>163.0202559</c:v>
                </c:pt>
                <c:pt idx="470">
                  <c:v>162.7712107</c:v>
                </c:pt>
                <c:pt idx="471">
                  <c:v>166.3489579</c:v>
                </c:pt>
                <c:pt idx="472">
                  <c:v>168.997559</c:v>
                </c:pt>
                <c:pt idx="473">
                  <c:v>172.2544214</c:v>
                </c:pt>
                <c:pt idx="474">
                  <c:v>177.2115547</c:v>
                </c:pt>
                <c:pt idx="475">
                  <c:v>171.1384594</c:v>
                </c:pt>
                <c:pt idx="476">
                  <c:v>171.9478973</c:v>
                </c:pt>
                <c:pt idx="477">
                  <c:v>180.061314</c:v>
                </c:pt>
                <c:pt idx="478">
                  <c:v>182.3171724</c:v>
                </c:pt>
                <c:pt idx="479">
                  <c:v>179.7691504</c:v>
                </c:pt>
                <c:pt idx="480">
                  <c:v>177.882082</c:v>
                </c:pt>
                <c:pt idx="481">
                  <c:v>177.1157625</c:v>
                </c:pt>
                <c:pt idx="482">
                  <c:v>178.2843984</c:v>
                </c:pt>
                <c:pt idx="483">
                  <c:v>180.2768328</c:v>
                </c:pt>
                <c:pt idx="484">
                  <c:v>183.2511237</c:v>
                </c:pt>
                <c:pt idx="485">
                  <c:v>183.6534401</c:v>
                </c:pt>
                <c:pt idx="486">
                  <c:v>180.798894</c:v>
                </c:pt>
                <c:pt idx="487">
                  <c:v>173.5571628</c:v>
                </c:pt>
                <c:pt idx="488">
                  <c:v>177.8054556</c:v>
                </c:pt>
                <c:pt idx="489">
                  <c:v>172.7812695</c:v>
                </c:pt>
                <c:pt idx="490">
                  <c:v>173.1931596</c:v>
                </c:pt>
                <c:pt idx="491">
                  <c:v>168.8874061</c:v>
                </c:pt>
                <c:pt idx="492">
                  <c:v>156.6598021</c:v>
                </c:pt>
                <c:pt idx="493">
                  <c:v>147.9141714</c:v>
                </c:pt>
                <c:pt idx="494">
                  <c:v>150.0167677</c:v>
                </c:pt>
                <c:pt idx="495">
                  <c:v>151.3721921</c:v>
                </c:pt>
                <c:pt idx="496">
                  <c:v>156.722068</c:v>
                </c:pt>
                <c:pt idx="497">
                  <c:v>157.8236511</c:v>
                </c:pt>
                <c:pt idx="498">
                  <c:v>154.8972654</c:v>
                </c:pt>
                <c:pt idx="499">
                  <c:v>156.9902789</c:v>
                </c:pt>
                <c:pt idx="500">
                  <c:v>153.0581023</c:v>
                </c:pt>
                <c:pt idx="501">
                  <c:v>157.2106028</c:v>
                </c:pt>
                <c:pt idx="502">
                  <c:v>155.7833298</c:v>
                </c:pt>
                <c:pt idx="503">
                  <c:v>158.0152356</c:v>
                </c:pt>
                <c:pt idx="504">
                  <c:v>157.2872293</c:v>
                </c:pt>
                <c:pt idx="505">
                  <c:v>164.0499994</c:v>
                </c:pt>
                <c:pt idx="506">
                  <c:v>162.6514659</c:v>
                </c:pt>
                <c:pt idx="507">
                  <c:v>164.6870003</c:v>
                </c:pt>
                <c:pt idx="508">
                  <c:v>160.1896624</c:v>
                </c:pt>
                <c:pt idx="509">
                  <c:v>160.4818259</c:v>
                </c:pt>
                <c:pt idx="510">
                  <c:v>154.9260049</c:v>
                </c:pt>
                <c:pt idx="511">
                  <c:v>153.0581023</c:v>
                </c:pt>
                <c:pt idx="512">
                  <c:v>156.0850671</c:v>
                </c:pt>
                <c:pt idx="513">
                  <c:v>166.2388051</c:v>
                </c:pt>
                <c:pt idx="514">
                  <c:v>170.9421064</c:v>
                </c:pt>
                <c:pt idx="515">
                  <c:v>170.1087159</c:v>
                </c:pt>
                <c:pt idx="516">
                  <c:v>174.92217</c:v>
                </c:pt>
                <c:pt idx="517">
                  <c:v>174.1127504</c:v>
                </c:pt>
                <c:pt idx="518">
                  <c:v>170.218887</c:v>
                </c:pt>
                <c:pt idx="519">
                  <c:v>171.4018835</c:v>
                </c:pt>
                <c:pt idx="520">
                  <c:v>174.2420689</c:v>
                </c:pt>
                <c:pt idx="521">
                  <c:v>173.5380153</c:v>
                </c:pt>
                <c:pt idx="522">
                  <c:v>173.8157999</c:v>
                </c:pt>
                <c:pt idx="523">
                  <c:v>168.5521425</c:v>
                </c:pt>
                <c:pt idx="524">
                  <c:v>166.4160107</c:v>
                </c:pt>
                <c:pt idx="525">
                  <c:v>161.8180936</c:v>
                </c:pt>
                <c:pt idx="526">
                  <c:v>163.489625</c:v>
                </c:pt>
                <c:pt idx="527">
                  <c:v>168.9592457</c:v>
                </c:pt>
                <c:pt idx="528">
                  <c:v>169.0358722</c:v>
                </c:pt>
                <c:pt idx="529">
                  <c:v>166.6986005</c:v>
                </c:pt>
                <c:pt idx="530">
                  <c:v>165.5539172</c:v>
                </c:pt>
                <c:pt idx="531">
                  <c:v>166.3681237</c:v>
                </c:pt>
                <c:pt idx="532">
                  <c:v>169.155617</c:v>
                </c:pt>
                <c:pt idx="533">
                  <c:v>170.4583584</c:v>
                </c:pt>
                <c:pt idx="534">
                  <c:v>170.218887</c:v>
                </c:pt>
                <c:pt idx="535">
                  <c:v>167.4361805</c:v>
                </c:pt>
                <c:pt idx="536">
                  <c:v>165.0126902</c:v>
                </c:pt>
                <c:pt idx="537">
                  <c:v>167.9247153</c:v>
                </c:pt>
                <c:pt idx="538">
                  <c:v>164.4714815</c:v>
                </c:pt>
                <c:pt idx="539">
                  <c:v>174.1893768</c:v>
                </c:pt>
                <c:pt idx="540">
                  <c:v>173.7391735</c:v>
                </c:pt>
                <c:pt idx="541">
                  <c:v>175.4059179</c:v>
                </c:pt>
                <c:pt idx="542">
                  <c:v>180.8707336</c:v>
                </c:pt>
                <c:pt idx="543">
                  <c:v>181.9100509</c:v>
                </c:pt>
                <c:pt idx="544">
                  <c:v>184.395807</c:v>
                </c:pt>
                <c:pt idx="545">
                  <c:v>179.6541925</c:v>
                </c:pt>
                <c:pt idx="546">
                  <c:v>179.0842443</c:v>
                </c:pt>
                <c:pt idx="547">
                  <c:v>175.5256445</c:v>
                </c:pt>
                <c:pt idx="548">
                  <c:v>168.154613</c:v>
                </c:pt>
                <c:pt idx="549">
                  <c:v>165.2330142</c:v>
                </c:pt>
                <c:pt idx="550">
                  <c:v>165.3575459</c:v>
                </c:pt>
                <c:pt idx="551">
                  <c:v>163.3076325</c:v>
                </c:pt>
                <c:pt idx="552">
                  <c:v>162.6514659</c:v>
                </c:pt>
                <c:pt idx="553">
                  <c:v>163.3698984</c:v>
                </c:pt>
                <c:pt idx="554">
                  <c:v>163.5758434</c:v>
                </c:pt>
                <c:pt idx="555">
                  <c:v>166.7417006</c:v>
                </c:pt>
                <c:pt idx="556">
                  <c:v>170.0320894</c:v>
                </c:pt>
                <c:pt idx="557">
                  <c:v>170.1853606</c:v>
                </c:pt>
                <c:pt idx="558">
                  <c:v>170.9277275</c:v>
                </c:pt>
                <c:pt idx="559">
                  <c:v>164.2511576</c:v>
                </c:pt>
                <c:pt idx="560">
                  <c:v>170.309874</c:v>
                </c:pt>
                <c:pt idx="561">
                  <c:v>169.8357181</c:v>
                </c:pt>
                <c:pt idx="562">
                  <c:v>170.3529924</c:v>
                </c:pt>
                <c:pt idx="563">
                  <c:v>170.3003003</c:v>
                </c:pt>
                <c:pt idx="564">
                  <c:v>167.9199284</c:v>
                </c:pt>
                <c:pt idx="565">
                  <c:v>170.3865188</c:v>
                </c:pt>
                <c:pt idx="566">
                  <c:v>172.2544214</c:v>
                </c:pt>
                <c:pt idx="567">
                  <c:v>168.4994504</c:v>
                </c:pt>
                <c:pt idx="568">
                  <c:v>165.285688</c:v>
                </c:pt>
                <c:pt idx="569">
                  <c:v>161.4157773</c:v>
                </c:pt>
                <c:pt idx="570">
                  <c:v>161.5690485</c:v>
                </c:pt>
                <c:pt idx="571">
                  <c:v>156.0611145</c:v>
                </c:pt>
                <c:pt idx="572">
                  <c:v>156.2191725</c:v>
                </c:pt>
                <c:pt idx="573">
                  <c:v>156.2191725</c:v>
                </c:pt>
                <c:pt idx="574">
                  <c:v>156.2191725</c:v>
                </c:pt>
                <c:pt idx="575">
                  <c:v>156.2191725</c:v>
                </c:pt>
                <c:pt idx="576">
                  <c:v>156.2191725</c:v>
                </c:pt>
                <c:pt idx="577">
                  <c:v>156.2191725</c:v>
                </c:pt>
                <c:pt idx="578">
                  <c:v>156.2191725</c:v>
                </c:pt>
                <c:pt idx="579">
                  <c:v>156.2191725</c:v>
                </c:pt>
                <c:pt idx="580">
                  <c:v>156.2191725</c:v>
                </c:pt>
                <c:pt idx="581">
                  <c:v>156.2191725</c:v>
                </c:pt>
                <c:pt idx="582">
                  <c:v>156.2191725</c:v>
                </c:pt>
                <c:pt idx="583">
                  <c:v>156.2191725</c:v>
                </c:pt>
                <c:pt idx="584">
                  <c:v>156.2191725</c:v>
                </c:pt>
                <c:pt idx="585">
                  <c:v>156.2191725</c:v>
                </c:pt>
                <c:pt idx="586">
                  <c:v>156.2191725</c:v>
                </c:pt>
                <c:pt idx="587">
                  <c:v>156.2191725</c:v>
                </c:pt>
                <c:pt idx="588">
                  <c:v>156.2191725</c:v>
                </c:pt>
                <c:pt idx="589">
                  <c:v>156.2191725</c:v>
                </c:pt>
                <c:pt idx="590">
                  <c:v>156.2191725</c:v>
                </c:pt>
                <c:pt idx="591">
                  <c:v>156.2191725</c:v>
                </c:pt>
                <c:pt idx="592">
                  <c:v>156.2191725</c:v>
                </c:pt>
                <c:pt idx="593">
                  <c:v>156.2191725</c:v>
                </c:pt>
                <c:pt idx="594">
                  <c:v>156.2191725</c:v>
                </c:pt>
                <c:pt idx="595">
                  <c:v>156.2191725</c:v>
                </c:pt>
                <c:pt idx="596">
                  <c:v>156.2191725</c:v>
                </c:pt>
                <c:pt idx="597">
                  <c:v>156.2191725</c:v>
                </c:pt>
                <c:pt idx="598">
                  <c:v>156.2191725</c:v>
                </c:pt>
                <c:pt idx="599">
                  <c:v>156.2191725</c:v>
                </c:pt>
                <c:pt idx="600">
                  <c:v>156.2191725</c:v>
                </c:pt>
                <c:pt idx="601">
                  <c:v>156.2191725</c:v>
                </c:pt>
                <c:pt idx="602">
                  <c:v>156.2191725</c:v>
                </c:pt>
                <c:pt idx="603">
                  <c:v>156.2191725</c:v>
                </c:pt>
                <c:pt idx="604">
                  <c:v>156.2191725</c:v>
                </c:pt>
                <c:pt idx="605">
                  <c:v>156.2191725</c:v>
                </c:pt>
                <c:pt idx="606">
                  <c:v>156.2191725</c:v>
                </c:pt>
                <c:pt idx="607">
                  <c:v>156.2191725</c:v>
                </c:pt>
                <c:pt idx="608">
                  <c:v>156.2191725</c:v>
                </c:pt>
                <c:pt idx="609">
                  <c:v>156.2191725</c:v>
                </c:pt>
                <c:pt idx="610">
                  <c:v>156.2191725</c:v>
                </c:pt>
                <c:pt idx="611">
                  <c:v>156.2191725</c:v>
                </c:pt>
                <c:pt idx="612">
                  <c:v>156.2191725</c:v>
                </c:pt>
                <c:pt idx="613">
                  <c:v>156.2191725</c:v>
                </c:pt>
                <c:pt idx="614">
                  <c:v>156.2191725</c:v>
                </c:pt>
                <c:pt idx="615">
                  <c:v>156.2191725</c:v>
                </c:pt>
                <c:pt idx="616">
                  <c:v>156.2191725</c:v>
                </c:pt>
                <c:pt idx="617">
                  <c:v>156.2191725</c:v>
                </c:pt>
                <c:pt idx="618">
                  <c:v>156.2191725</c:v>
                </c:pt>
                <c:pt idx="619">
                  <c:v>156.2191725</c:v>
                </c:pt>
                <c:pt idx="620">
                  <c:v>156.2191725</c:v>
                </c:pt>
                <c:pt idx="621">
                  <c:v>156.2191725</c:v>
                </c:pt>
                <c:pt idx="622">
                  <c:v>156.2191725</c:v>
                </c:pt>
                <c:pt idx="623">
                  <c:v>156.2191725</c:v>
                </c:pt>
                <c:pt idx="624">
                  <c:v>156.2191725</c:v>
                </c:pt>
                <c:pt idx="625">
                  <c:v>156.2191725</c:v>
                </c:pt>
                <c:pt idx="626">
                  <c:v>156.2191725</c:v>
                </c:pt>
                <c:pt idx="627">
                  <c:v>156.2191725</c:v>
                </c:pt>
                <c:pt idx="628">
                  <c:v>156.2191725</c:v>
                </c:pt>
                <c:pt idx="629">
                  <c:v>156.2191725</c:v>
                </c:pt>
                <c:pt idx="630">
                  <c:v>156.9064946</c:v>
                </c:pt>
                <c:pt idx="631">
                  <c:v>157.455467</c:v>
                </c:pt>
                <c:pt idx="632">
                  <c:v>154.3758996</c:v>
                </c:pt>
                <c:pt idx="633">
                  <c:v>150.6937974</c:v>
                </c:pt>
                <c:pt idx="634">
                  <c:v>153.0190982</c:v>
                </c:pt>
                <c:pt idx="635">
                  <c:v>156.0004791</c:v>
                </c:pt>
                <c:pt idx="636">
                  <c:v>154.3446577</c:v>
                </c:pt>
                <c:pt idx="637">
                  <c:v>158.1338677</c:v>
                </c:pt>
                <c:pt idx="638">
                  <c:v>155.8755115</c:v>
                </c:pt>
                <c:pt idx="639">
                  <c:v>153.4207824</c:v>
                </c:pt>
                <c:pt idx="640">
                  <c:v>148.6809158</c:v>
                </c:pt>
                <c:pt idx="641">
                  <c:v>149.0558188</c:v>
                </c:pt>
                <c:pt idx="642">
                  <c:v>153.9786761</c:v>
                </c:pt>
                <c:pt idx="643">
                  <c:v>140.6918817</c:v>
                </c:pt>
                <c:pt idx="644">
                  <c:v>138.5451025</c:v>
                </c:pt>
                <c:pt idx="645">
                  <c:v>140.9150358</c:v>
                </c:pt>
                <c:pt idx="646">
                  <c:v>144.454319</c:v>
                </c:pt>
                <c:pt idx="647">
                  <c:v>143.8517842</c:v>
                </c:pt>
                <c:pt idx="648">
                  <c:v>149.1004598</c:v>
                </c:pt>
                <c:pt idx="649">
                  <c:v>149.7342195</c:v>
                </c:pt>
                <c:pt idx="650">
                  <c:v>149.4128789</c:v>
                </c:pt>
                <c:pt idx="651">
                  <c:v>148.7567988</c:v>
                </c:pt>
                <c:pt idx="652">
                  <c:v>154.5008673</c:v>
                </c:pt>
                <c:pt idx="653">
                  <c:v>157.1252051</c:v>
                </c:pt>
                <c:pt idx="654">
                  <c:v>159.521911</c:v>
                </c:pt>
                <c:pt idx="655">
                  <c:v>156.6520986</c:v>
                </c:pt>
                <c:pt idx="656">
                  <c:v>153.1128239</c:v>
                </c:pt>
                <c:pt idx="657">
                  <c:v>147.6990173</c:v>
                </c:pt>
                <c:pt idx="658">
                  <c:v>149.5690885</c:v>
                </c:pt>
                <c:pt idx="659">
                  <c:v>148.7791022</c:v>
                </c:pt>
                <c:pt idx="660">
                  <c:v>146.4805827</c:v>
                </c:pt>
                <c:pt idx="661">
                  <c:v>148.3104735</c:v>
                </c:pt>
                <c:pt idx="662">
                  <c:v>146.8822669</c:v>
                </c:pt>
                <c:pt idx="663">
                  <c:v>146.0208754</c:v>
                </c:pt>
                <c:pt idx="664">
                  <c:v>154.2062909</c:v>
                </c:pt>
                <c:pt idx="665">
                  <c:v>152.5683123</c:v>
                </c:pt>
                <c:pt idx="666">
                  <c:v>145.7798615</c:v>
                </c:pt>
                <c:pt idx="667">
                  <c:v>145.3201712</c:v>
                </c:pt>
                <c:pt idx="668">
                  <c:v>143.4233188</c:v>
                </c:pt>
                <c:pt idx="669">
                  <c:v>139.9465364</c:v>
                </c:pt>
                <c:pt idx="670">
                  <c:v>139.9465364</c:v>
                </c:pt>
                <c:pt idx="671">
                  <c:v>139.9465364</c:v>
                </c:pt>
                <c:pt idx="672">
                  <c:v>139.9465364</c:v>
                </c:pt>
                <c:pt idx="673">
                  <c:v>139.9465364</c:v>
                </c:pt>
                <c:pt idx="674">
                  <c:v>139.9465364</c:v>
                </c:pt>
                <c:pt idx="675">
                  <c:v>139.9465364</c:v>
                </c:pt>
                <c:pt idx="676">
                  <c:v>139.9465364</c:v>
                </c:pt>
                <c:pt idx="677">
                  <c:v>139.9465364</c:v>
                </c:pt>
                <c:pt idx="678">
                  <c:v>139.9465364</c:v>
                </c:pt>
                <c:pt idx="679">
                  <c:v>139.9465364</c:v>
                </c:pt>
                <c:pt idx="680">
                  <c:v>139.9465364</c:v>
                </c:pt>
                <c:pt idx="681">
                  <c:v>139.9465364</c:v>
                </c:pt>
                <c:pt idx="682">
                  <c:v>139.9465364</c:v>
                </c:pt>
                <c:pt idx="683">
                  <c:v>139.9465364</c:v>
                </c:pt>
                <c:pt idx="684">
                  <c:v>139.9465364</c:v>
                </c:pt>
                <c:pt idx="685">
                  <c:v>139.9465364</c:v>
                </c:pt>
                <c:pt idx="686">
                  <c:v>139.9465364</c:v>
                </c:pt>
                <c:pt idx="687">
                  <c:v>139.9465364</c:v>
                </c:pt>
                <c:pt idx="688">
                  <c:v>139.9465364</c:v>
                </c:pt>
                <c:pt idx="689">
                  <c:v>139.9465364</c:v>
                </c:pt>
                <c:pt idx="690">
                  <c:v>139.9465364</c:v>
                </c:pt>
                <c:pt idx="691">
                  <c:v>139.9465364</c:v>
                </c:pt>
                <c:pt idx="692">
                  <c:v>139.9465364</c:v>
                </c:pt>
                <c:pt idx="693">
                  <c:v>139.9465364</c:v>
                </c:pt>
                <c:pt idx="694">
                  <c:v>139.9465364</c:v>
                </c:pt>
                <c:pt idx="695">
                  <c:v>139.9465364</c:v>
                </c:pt>
                <c:pt idx="696">
                  <c:v>139.9465364</c:v>
                </c:pt>
                <c:pt idx="697">
                  <c:v>139.9465364</c:v>
                </c:pt>
                <c:pt idx="698">
                  <c:v>139.9465364</c:v>
                </c:pt>
                <c:pt idx="699">
                  <c:v>139.9465364</c:v>
                </c:pt>
                <c:pt idx="700">
                  <c:v>139.9465364</c:v>
                </c:pt>
                <c:pt idx="701">
                  <c:v>139.9465364</c:v>
                </c:pt>
                <c:pt idx="702">
                  <c:v>139.9465364</c:v>
                </c:pt>
                <c:pt idx="703">
                  <c:v>139.9465364</c:v>
                </c:pt>
                <c:pt idx="704">
                  <c:v>139.9465364</c:v>
                </c:pt>
                <c:pt idx="705">
                  <c:v>139.9465364</c:v>
                </c:pt>
                <c:pt idx="706">
                  <c:v>139.9465364</c:v>
                </c:pt>
                <c:pt idx="707">
                  <c:v>139.9465364</c:v>
                </c:pt>
                <c:pt idx="708">
                  <c:v>139.9465364</c:v>
                </c:pt>
                <c:pt idx="709">
                  <c:v>139.9465364</c:v>
                </c:pt>
                <c:pt idx="710">
                  <c:v>139.9465364</c:v>
                </c:pt>
                <c:pt idx="711">
                  <c:v>139.9465364</c:v>
                </c:pt>
                <c:pt idx="712">
                  <c:v>139.9465364</c:v>
                </c:pt>
                <c:pt idx="713">
                  <c:v>139.9465364</c:v>
                </c:pt>
                <c:pt idx="714">
                  <c:v>139.9465364</c:v>
                </c:pt>
                <c:pt idx="715">
                  <c:v>139.9465364</c:v>
                </c:pt>
                <c:pt idx="716">
                  <c:v>139.9465364</c:v>
                </c:pt>
                <c:pt idx="717">
                  <c:v>139.9465364</c:v>
                </c:pt>
                <c:pt idx="718">
                  <c:v>139.9465364</c:v>
                </c:pt>
                <c:pt idx="719">
                  <c:v>139.9465364</c:v>
                </c:pt>
                <c:pt idx="720">
                  <c:v>139.9465364</c:v>
                </c:pt>
                <c:pt idx="721">
                  <c:v>139.9465364</c:v>
                </c:pt>
                <c:pt idx="722">
                  <c:v>139.9465364</c:v>
                </c:pt>
                <c:pt idx="723">
                  <c:v>139.9465364</c:v>
                </c:pt>
                <c:pt idx="724">
                  <c:v>139.9465364</c:v>
                </c:pt>
                <c:pt idx="725">
                  <c:v>139.9465364</c:v>
                </c:pt>
                <c:pt idx="726">
                  <c:v>139.9465364</c:v>
                </c:pt>
                <c:pt idx="727">
                  <c:v>139.9465364</c:v>
                </c:pt>
                <c:pt idx="728">
                  <c:v>139.9465364</c:v>
                </c:pt>
                <c:pt idx="729">
                  <c:v>139.9465364</c:v>
                </c:pt>
                <c:pt idx="730">
                  <c:v>139.9465364</c:v>
                </c:pt>
                <c:pt idx="731">
                  <c:v>139.9465364</c:v>
                </c:pt>
                <c:pt idx="732">
                  <c:v>139.9465364</c:v>
                </c:pt>
                <c:pt idx="733">
                  <c:v>139.9465364</c:v>
                </c:pt>
                <c:pt idx="734">
                  <c:v>139.9465364</c:v>
                </c:pt>
                <c:pt idx="735">
                  <c:v>139.9465364</c:v>
                </c:pt>
                <c:pt idx="736">
                  <c:v>139.9465364</c:v>
                </c:pt>
                <c:pt idx="737">
                  <c:v>139.9465364</c:v>
                </c:pt>
                <c:pt idx="738">
                  <c:v>139.9465364</c:v>
                </c:pt>
                <c:pt idx="739">
                  <c:v>139.9465364</c:v>
                </c:pt>
                <c:pt idx="740">
                  <c:v>139.9465364</c:v>
                </c:pt>
                <c:pt idx="741">
                  <c:v>139.9465364</c:v>
                </c:pt>
                <c:pt idx="742">
                  <c:v>139.9465364</c:v>
                </c:pt>
                <c:pt idx="743">
                  <c:v>139.9465364</c:v>
                </c:pt>
                <c:pt idx="744">
                  <c:v>139.9465364</c:v>
                </c:pt>
                <c:pt idx="745">
                  <c:v>139.9465364</c:v>
                </c:pt>
                <c:pt idx="746">
                  <c:v>139.9465364</c:v>
                </c:pt>
                <c:pt idx="747">
                  <c:v>139.9465364</c:v>
                </c:pt>
                <c:pt idx="748">
                  <c:v>139.9465364</c:v>
                </c:pt>
                <c:pt idx="749">
                  <c:v>139.9465364</c:v>
                </c:pt>
                <c:pt idx="750">
                  <c:v>139.9465364</c:v>
                </c:pt>
                <c:pt idx="751">
                  <c:v>139.9465364</c:v>
                </c:pt>
                <c:pt idx="752">
                  <c:v>139.9465364</c:v>
                </c:pt>
                <c:pt idx="753">
                  <c:v>139.9465364</c:v>
                </c:pt>
                <c:pt idx="754">
                  <c:v>139.9465364</c:v>
                </c:pt>
                <c:pt idx="755">
                  <c:v>139.9465364</c:v>
                </c:pt>
                <c:pt idx="756">
                  <c:v>139.9465364</c:v>
                </c:pt>
                <c:pt idx="757">
                  <c:v>139.9465364</c:v>
                </c:pt>
                <c:pt idx="758">
                  <c:v>139.9465364</c:v>
                </c:pt>
                <c:pt idx="759">
                  <c:v>139.9465364</c:v>
                </c:pt>
                <c:pt idx="760">
                  <c:v>139.9465364</c:v>
                </c:pt>
                <c:pt idx="761">
                  <c:v>139.9465364</c:v>
                </c:pt>
                <c:pt idx="762">
                  <c:v>139.9465364</c:v>
                </c:pt>
                <c:pt idx="763">
                  <c:v>139.9465364</c:v>
                </c:pt>
                <c:pt idx="764">
                  <c:v>139.9465364</c:v>
                </c:pt>
                <c:pt idx="765">
                  <c:v>139.9465364</c:v>
                </c:pt>
                <c:pt idx="766">
                  <c:v>139.9465364</c:v>
                </c:pt>
                <c:pt idx="767">
                  <c:v>139.9465364</c:v>
                </c:pt>
                <c:pt idx="768">
                  <c:v>139.9465364</c:v>
                </c:pt>
                <c:pt idx="769">
                  <c:v>139.9465364</c:v>
                </c:pt>
                <c:pt idx="770">
                  <c:v>139.9465364</c:v>
                </c:pt>
                <c:pt idx="771">
                  <c:v>139.9465364</c:v>
                </c:pt>
                <c:pt idx="772">
                  <c:v>139.9465364</c:v>
                </c:pt>
                <c:pt idx="773">
                  <c:v>139.9465364</c:v>
                </c:pt>
                <c:pt idx="774">
                  <c:v>139.9465364</c:v>
                </c:pt>
                <c:pt idx="775">
                  <c:v>139.9465364</c:v>
                </c:pt>
                <c:pt idx="776">
                  <c:v>139.9465364</c:v>
                </c:pt>
                <c:pt idx="777">
                  <c:v>139.9465364</c:v>
                </c:pt>
                <c:pt idx="778">
                  <c:v>139.9465364</c:v>
                </c:pt>
                <c:pt idx="779">
                  <c:v>139.9465364</c:v>
                </c:pt>
                <c:pt idx="780">
                  <c:v>139.9465364</c:v>
                </c:pt>
                <c:pt idx="781">
                  <c:v>139.9465364</c:v>
                </c:pt>
                <c:pt idx="782">
                  <c:v>139.9465364</c:v>
                </c:pt>
                <c:pt idx="783">
                  <c:v>139.9465364</c:v>
                </c:pt>
                <c:pt idx="784">
                  <c:v>139.9465364</c:v>
                </c:pt>
                <c:pt idx="785">
                  <c:v>139.9465364</c:v>
                </c:pt>
                <c:pt idx="786">
                  <c:v>139.9465364</c:v>
                </c:pt>
                <c:pt idx="787">
                  <c:v>139.9465364</c:v>
                </c:pt>
                <c:pt idx="788">
                  <c:v>139.9465364</c:v>
                </c:pt>
                <c:pt idx="789">
                  <c:v>139.9465364</c:v>
                </c:pt>
                <c:pt idx="790">
                  <c:v>139.9465364</c:v>
                </c:pt>
                <c:pt idx="791">
                  <c:v>139.9465364</c:v>
                </c:pt>
                <c:pt idx="792">
                  <c:v>139.9465364</c:v>
                </c:pt>
                <c:pt idx="793">
                  <c:v>139.9465364</c:v>
                </c:pt>
                <c:pt idx="794">
                  <c:v>139.9465364</c:v>
                </c:pt>
                <c:pt idx="795">
                  <c:v>139.9465364</c:v>
                </c:pt>
                <c:pt idx="796">
                  <c:v>139.9465364</c:v>
                </c:pt>
                <c:pt idx="797">
                  <c:v>139.9465364</c:v>
                </c:pt>
                <c:pt idx="798">
                  <c:v>139.9465364</c:v>
                </c:pt>
                <c:pt idx="799">
                  <c:v>139.9465364</c:v>
                </c:pt>
                <c:pt idx="800">
                  <c:v>139.9465364</c:v>
                </c:pt>
                <c:pt idx="801">
                  <c:v>139.9465364</c:v>
                </c:pt>
                <c:pt idx="802">
                  <c:v>139.9465364</c:v>
                </c:pt>
                <c:pt idx="803">
                  <c:v>139.9465364</c:v>
                </c:pt>
                <c:pt idx="804">
                  <c:v>139.9465364</c:v>
                </c:pt>
                <c:pt idx="805">
                  <c:v>139.9465364</c:v>
                </c:pt>
                <c:pt idx="806">
                  <c:v>139.9465364</c:v>
                </c:pt>
                <c:pt idx="807">
                  <c:v>139.9465364</c:v>
                </c:pt>
                <c:pt idx="808">
                  <c:v>139.9465364</c:v>
                </c:pt>
                <c:pt idx="809">
                  <c:v>139.9465364</c:v>
                </c:pt>
                <c:pt idx="810">
                  <c:v>139.9465364</c:v>
                </c:pt>
                <c:pt idx="811">
                  <c:v>139.9465364</c:v>
                </c:pt>
                <c:pt idx="812">
                  <c:v>139.9465364</c:v>
                </c:pt>
                <c:pt idx="813">
                  <c:v>139.9465364</c:v>
                </c:pt>
                <c:pt idx="814">
                  <c:v>139.9465364</c:v>
                </c:pt>
                <c:pt idx="815">
                  <c:v>139.9465364</c:v>
                </c:pt>
                <c:pt idx="816">
                  <c:v>139.9465364</c:v>
                </c:pt>
                <c:pt idx="817">
                  <c:v>139.9465364</c:v>
                </c:pt>
                <c:pt idx="818">
                  <c:v>139.9465364</c:v>
                </c:pt>
                <c:pt idx="819">
                  <c:v>139.9465364</c:v>
                </c:pt>
                <c:pt idx="820">
                  <c:v>139.9465364</c:v>
                </c:pt>
                <c:pt idx="821">
                  <c:v>139.9465364</c:v>
                </c:pt>
                <c:pt idx="822">
                  <c:v>139.9465364</c:v>
                </c:pt>
                <c:pt idx="823">
                  <c:v>139.9465364</c:v>
                </c:pt>
                <c:pt idx="824">
                  <c:v>139.9465364</c:v>
                </c:pt>
                <c:pt idx="825">
                  <c:v>139.9465364</c:v>
                </c:pt>
                <c:pt idx="826">
                  <c:v>139.9465364</c:v>
                </c:pt>
                <c:pt idx="827">
                  <c:v>139.9465364</c:v>
                </c:pt>
                <c:pt idx="828">
                  <c:v>139.9465364</c:v>
                </c:pt>
                <c:pt idx="829">
                  <c:v>139.9465364</c:v>
                </c:pt>
                <c:pt idx="830">
                  <c:v>139.9465364</c:v>
                </c:pt>
                <c:pt idx="831">
                  <c:v>139.9465364</c:v>
                </c:pt>
                <c:pt idx="832">
                  <c:v>139.9465364</c:v>
                </c:pt>
                <c:pt idx="833">
                  <c:v>139.9465364</c:v>
                </c:pt>
                <c:pt idx="834">
                  <c:v>139.9465364</c:v>
                </c:pt>
                <c:pt idx="835">
                  <c:v>139.9465364</c:v>
                </c:pt>
                <c:pt idx="836">
                  <c:v>139.9465364</c:v>
                </c:pt>
                <c:pt idx="837">
                  <c:v>139.9465364</c:v>
                </c:pt>
                <c:pt idx="838">
                  <c:v>139.9465364</c:v>
                </c:pt>
                <c:pt idx="839">
                  <c:v>139.9465364</c:v>
                </c:pt>
                <c:pt idx="840">
                  <c:v>139.9465364</c:v>
                </c:pt>
                <c:pt idx="841">
                  <c:v>139.9465364</c:v>
                </c:pt>
                <c:pt idx="842">
                  <c:v>139.9465364</c:v>
                </c:pt>
                <c:pt idx="843">
                  <c:v>139.9465364</c:v>
                </c:pt>
                <c:pt idx="844">
                  <c:v>139.9465364</c:v>
                </c:pt>
                <c:pt idx="845">
                  <c:v>139.9465364</c:v>
                </c:pt>
                <c:pt idx="846">
                  <c:v>139.9465364</c:v>
                </c:pt>
                <c:pt idx="847">
                  <c:v>139.9465364</c:v>
                </c:pt>
                <c:pt idx="848">
                  <c:v>139.9465364</c:v>
                </c:pt>
                <c:pt idx="849">
                  <c:v>139.9465364</c:v>
                </c:pt>
                <c:pt idx="850">
                  <c:v>139.9465364</c:v>
                </c:pt>
                <c:pt idx="851">
                  <c:v>139.9465364</c:v>
                </c:pt>
                <c:pt idx="852">
                  <c:v>139.9465364</c:v>
                </c:pt>
                <c:pt idx="853">
                  <c:v>139.9465364</c:v>
                </c:pt>
                <c:pt idx="854">
                  <c:v>139.9465364</c:v>
                </c:pt>
                <c:pt idx="855">
                  <c:v>139.9465364</c:v>
                </c:pt>
                <c:pt idx="856">
                  <c:v>139.9465364</c:v>
                </c:pt>
                <c:pt idx="857">
                  <c:v>139.9465364</c:v>
                </c:pt>
                <c:pt idx="858">
                  <c:v>139.9465364</c:v>
                </c:pt>
                <c:pt idx="859">
                  <c:v>139.9465364</c:v>
                </c:pt>
                <c:pt idx="860">
                  <c:v>139.9465364</c:v>
                </c:pt>
                <c:pt idx="861">
                  <c:v>139.9465364</c:v>
                </c:pt>
                <c:pt idx="862">
                  <c:v>139.9465364</c:v>
                </c:pt>
                <c:pt idx="863">
                  <c:v>139.9465364</c:v>
                </c:pt>
                <c:pt idx="864">
                  <c:v>139.9465364</c:v>
                </c:pt>
                <c:pt idx="865">
                  <c:v>139.9465364</c:v>
                </c:pt>
                <c:pt idx="866">
                  <c:v>139.9465364</c:v>
                </c:pt>
                <c:pt idx="867">
                  <c:v>139.9465364</c:v>
                </c:pt>
                <c:pt idx="868">
                  <c:v>139.9465364</c:v>
                </c:pt>
                <c:pt idx="869">
                  <c:v>139.9465364</c:v>
                </c:pt>
                <c:pt idx="870">
                  <c:v>139.9465364</c:v>
                </c:pt>
                <c:pt idx="871">
                  <c:v>139.9465364</c:v>
                </c:pt>
                <c:pt idx="872">
                  <c:v>139.9465364</c:v>
                </c:pt>
                <c:pt idx="873">
                  <c:v>139.9465364</c:v>
                </c:pt>
                <c:pt idx="874">
                  <c:v>139.9465364</c:v>
                </c:pt>
                <c:pt idx="875">
                  <c:v>139.9465364</c:v>
                </c:pt>
                <c:pt idx="876">
                  <c:v>139.9465364</c:v>
                </c:pt>
                <c:pt idx="877">
                  <c:v>139.9465364</c:v>
                </c:pt>
                <c:pt idx="878">
                  <c:v>139.9465364</c:v>
                </c:pt>
                <c:pt idx="879">
                  <c:v>139.9465364</c:v>
                </c:pt>
                <c:pt idx="880">
                  <c:v>139.9465364</c:v>
                </c:pt>
                <c:pt idx="881">
                  <c:v>139.9465364</c:v>
                </c:pt>
                <c:pt idx="882">
                  <c:v>139.9465364</c:v>
                </c:pt>
                <c:pt idx="883">
                  <c:v>139.9465364</c:v>
                </c:pt>
                <c:pt idx="884">
                  <c:v>139.9465364</c:v>
                </c:pt>
                <c:pt idx="885">
                  <c:v>139.9465364</c:v>
                </c:pt>
                <c:pt idx="886">
                  <c:v>139.9465364</c:v>
                </c:pt>
                <c:pt idx="887">
                  <c:v>139.9465364</c:v>
                </c:pt>
                <c:pt idx="888">
                  <c:v>139.9465364</c:v>
                </c:pt>
                <c:pt idx="889">
                  <c:v>139.9465364</c:v>
                </c:pt>
                <c:pt idx="890">
                  <c:v>139.9465364</c:v>
                </c:pt>
                <c:pt idx="891">
                  <c:v>139.9465364</c:v>
                </c:pt>
                <c:pt idx="892">
                  <c:v>139.9465364</c:v>
                </c:pt>
                <c:pt idx="893">
                  <c:v>139.9465364</c:v>
                </c:pt>
                <c:pt idx="894">
                  <c:v>139.9465364</c:v>
                </c:pt>
                <c:pt idx="895">
                  <c:v>139.9465364</c:v>
                </c:pt>
                <c:pt idx="896">
                  <c:v>139.9465364</c:v>
                </c:pt>
                <c:pt idx="897">
                  <c:v>139.9465364</c:v>
                </c:pt>
                <c:pt idx="898">
                  <c:v>139.9465364</c:v>
                </c:pt>
                <c:pt idx="899">
                  <c:v>139.9465364</c:v>
                </c:pt>
                <c:pt idx="900">
                  <c:v>139.9465364</c:v>
                </c:pt>
                <c:pt idx="901">
                  <c:v>139.9465364</c:v>
                </c:pt>
                <c:pt idx="902">
                  <c:v>139.9465364</c:v>
                </c:pt>
                <c:pt idx="903">
                  <c:v>139.9465364</c:v>
                </c:pt>
                <c:pt idx="904">
                  <c:v>139.9465364</c:v>
                </c:pt>
                <c:pt idx="905">
                  <c:v>139.9465364</c:v>
                </c:pt>
                <c:pt idx="906">
                  <c:v>139.9465364</c:v>
                </c:pt>
                <c:pt idx="907">
                  <c:v>139.9465364</c:v>
                </c:pt>
                <c:pt idx="908">
                  <c:v>139.9465364</c:v>
                </c:pt>
                <c:pt idx="909">
                  <c:v>139.9465364</c:v>
                </c:pt>
                <c:pt idx="910">
                  <c:v>139.9465364</c:v>
                </c:pt>
                <c:pt idx="911">
                  <c:v>139.9465364</c:v>
                </c:pt>
                <c:pt idx="912">
                  <c:v>139.9465364</c:v>
                </c:pt>
                <c:pt idx="913">
                  <c:v>139.9465364</c:v>
                </c:pt>
                <c:pt idx="914">
                  <c:v>139.9465364</c:v>
                </c:pt>
                <c:pt idx="915">
                  <c:v>139.9465364</c:v>
                </c:pt>
                <c:pt idx="916">
                  <c:v>139.9465364</c:v>
                </c:pt>
                <c:pt idx="917">
                  <c:v>139.9465364</c:v>
                </c:pt>
                <c:pt idx="918">
                  <c:v>139.9465364</c:v>
                </c:pt>
                <c:pt idx="919">
                  <c:v>139.9465364</c:v>
                </c:pt>
                <c:pt idx="920">
                  <c:v>139.9465364</c:v>
                </c:pt>
                <c:pt idx="921">
                  <c:v>139.9465364</c:v>
                </c:pt>
                <c:pt idx="922">
                  <c:v>139.9465364</c:v>
                </c:pt>
                <c:pt idx="923">
                  <c:v>139.9465364</c:v>
                </c:pt>
                <c:pt idx="924">
                  <c:v>139.9465364</c:v>
                </c:pt>
                <c:pt idx="925">
                  <c:v>139.9465364</c:v>
                </c:pt>
                <c:pt idx="926">
                  <c:v>139.9465364</c:v>
                </c:pt>
                <c:pt idx="927">
                  <c:v>139.9465364</c:v>
                </c:pt>
                <c:pt idx="928">
                  <c:v>139.9465364</c:v>
                </c:pt>
                <c:pt idx="929">
                  <c:v>139.9465364</c:v>
                </c:pt>
                <c:pt idx="930">
                  <c:v>139.9465364</c:v>
                </c:pt>
                <c:pt idx="931">
                  <c:v>139.9465364</c:v>
                </c:pt>
                <c:pt idx="932">
                  <c:v>139.9465364</c:v>
                </c:pt>
                <c:pt idx="933">
                  <c:v>139.9465364</c:v>
                </c:pt>
                <c:pt idx="934">
                  <c:v>139.9465364</c:v>
                </c:pt>
                <c:pt idx="935">
                  <c:v>139.9465364</c:v>
                </c:pt>
                <c:pt idx="936">
                  <c:v>139.9465364</c:v>
                </c:pt>
                <c:pt idx="937">
                  <c:v>139.9465364</c:v>
                </c:pt>
                <c:pt idx="938">
                  <c:v>139.9465364</c:v>
                </c:pt>
                <c:pt idx="939">
                  <c:v>139.9465364</c:v>
                </c:pt>
                <c:pt idx="940">
                  <c:v>139.9465364</c:v>
                </c:pt>
                <c:pt idx="941">
                  <c:v>139.9465364</c:v>
                </c:pt>
                <c:pt idx="942">
                  <c:v>139.9465364</c:v>
                </c:pt>
                <c:pt idx="943">
                  <c:v>139.9465364</c:v>
                </c:pt>
                <c:pt idx="944">
                  <c:v>139.9465364</c:v>
                </c:pt>
                <c:pt idx="945">
                  <c:v>139.9465364</c:v>
                </c:pt>
                <c:pt idx="946">
                  <c:v>139.9465364</c:v>
                </c:pt>
                <c:pt idx="947">
                  <c:v>139.9465364</c:v>
                </c:pt>
                <c:pt idx="948">
                  <c:v>139.9465364</c:v>
                </c:pt>
                <c:pt idx="949">
                  <c:v>139.9465364</c:v>
                </c:pt>
                <c:pt idx="950">
                  <c:v>139.9465364</c:v>
                </c:pt>
                <c:pt idx="951">
                  <c:v>139.9465364</c:v>
                </c:pt>
                <c:pt idx="952">
                  <c:v>139.9465364</c:v>
                </c:pt>
                <c:pt idx="953">
                  <c:v>139.9465364</c:v>
                </c:pt>
                <c:pt idx="954">
                  <c:v>139.9465364</c:v>
                </c:pt>
                <c:pt idx="955">
                  <c:v>139.9465364</c:v>
                </c:pt>
                <c:pt idx="956">
                  <c:v>139.9465364</c:v>
                </c:pt>
                <c:pt idx="957">
                  <c:v>139.9465364</c:v>
                </c:pt>
                <c:pt idx="958">
                  <c:v>139.9465364</c:v>
                </c:pt>
                <c:pt idx="959">
                  <c:v>139.9465364</c:v>
                </c:pt>
                <c:pt idx="960">
                  <c:v>139.9465364</c:v>
                </c:pt>
                <c:pt idx="961">
                  <c:v>139.9465364</c:v>
                </c:pt>
                <c:pt idx="962">
                  <c:v>139.9465364</c:v>
                </c:pt>
                <c:pt idx="963">
                  <c:v>139.9465364</c:v>
                </c:pt>
                <c:pt idx="964">
                  <c:v>139.9465364</c:v>
                </c:pt>
                <c:pt idx="965">
                  <c:v>139.9465364</c:v>
                </c:pt>
                <c:pt idx="966">
                  <c:v>139.9465364</c:v>
                </c:pt>
                <c:pt idx="967">
                  <c:v>139.9465364</c:v>
                </c:pt>
                <c:pt idx="968">
                  <c:v>139.9465364</c:v>
                </c:pt>
                <c:pt idx="969">
                  <c:v>139.9465364</c:v>
                </c:pt>
                <c:pt idx="970">
                  <c:v>139.9465364</c:v>
                </c:pt>
                <c:pt idx="971">
                  <c:v>139.9465364</c:v>
                </c:pt>
                <c:pt idx="972">
                  <c:v>139.9465364</c:v>
                </c:pt>
                <c:pt idx="973">
                  <c:v>139.9465364</c:v>
                </c:pt>
                <c:pt idx="974">
                  <c:v>139.9465364</c:v>
                </c:pt>
                <c:pt idx="975">
                  <c:v>139.9465364</c:v>
                </c:pt>
                <c:pt idx="976">
                  <c:v>139.9465364</c:v>
                </c:pt>
                <c:pt idx="977">
                  <c:v>139.9465364</c:v>
                </c:pt>
                <c:pt idx="978">
                  <c:v>139.9465364</c:v>
                </c:pt>
                <c:pt idx="979">
                  <c:v>139.9465364</c:v>
                </c:pt>
                <c:pt idx="980">
                  <c:v>139.9465364</c:v>
                </c:pt>
                <c:pt idx="981">
                  <c:v>139.9465364</c:v>
                </c:pt>
                <c:pt idx="982">
                  <c:v>139.9465364</c:v>
                </c:pt>
                <c:pt idx="983">
                  <c:v>139.9465364</c:v>
                </c:pt>
                <c:pt idx="984">
                  <c:v>139.9465364</c:v>
                </c:pt>
                <c:pt idx="985">
                  <c:v>139.9465364</c:v>
                </c:pt>
                <c:pt idx="986">
                  <c:v>139.9465364</c:v>
                </c:pt>
                <c:pt idx="987">
                  <c:v>139.9465364</c:v>
                </c:pt>
                <c:pt idx="988">
                  <c:v>139.9465364</c:v>
                </c:pt>
                <c:pt idx="989">
                  <c:v>139.9465364</c:v>
                </c:pt>
                <c:pt idx="990">
                  <c:v>139.9465364</c:v>
                </c:pt>
                <c:pt idx="991">
                  <c:v>139.9465364</c:v>
                </c:pt>
                <c:pt idx="992">
                  <c:v>139.9465364</c:v>
                </c:pt>
                <c:pt idx="993">
                  <c:v>139.9465364</c:v>
                </c:pt>
                <c:pt idx="994">
                  <c:v>139.9465364</c:v>
                </c:pt>
                <c:pt idx="995">
                  <c:v>139.9465364</c:v>
                </c:pt>
                <c:pt idx="996">
                  <c:v>139.9465364</c:v>
                </c:pt>
                <c:pt idx="997">
                  <c:v>139.9465364</c:v>
                </c:pt>
                <c:pt idx="998">
                  <c:v>139.9465364</c:v>
                </c:pt>
                <c:pt idx="999">
                  <c:v>139.9465364</c:v>
                </c:pt>
                <c:pt idx="1000">
                  <c:v>139.9465364</c:v>
                </c:pt>
                <c:pt idx="1001">
                  <c:v>139.9465364</c:v>
                </c:pt>
                <c:pt idx="1002">
                  <c:v>139.9465364</c:v>
                </c:pt>
                <c:pt idx="1003">
                  <c:v>139.9465364</c:v>
                </c:pt>
                <c:pt idx="1004">
                  <c:v>139.9465364</c:v>
                </c:pt>
                <c:pt idx="1005">
                  <c:v>139.9465364</c:v>
                </c:pt>
                <c:pt idx="1006">
                  <c:v>139.9465364</c:v>
                </c:pt>
                <c:pt idx="1007">
                  <c:v>139.9465364</c:v>
                </c:pt>
                <c:pt idx="1008">
                  <c:v>139.9465364</c:v>
                </c:pt>
                <c:pt idx="1009">
                  <c:v>139.9465364</c:v>
                </c:pt>
                <c:pt idx="1010">
                  <c:v>139.9465364</c:v>
                </c:pt>
                <c:pt idx="1011">
                  <c:v>139.9465364</c:v>
                </c:pt>
                <c:pt idx="1012">
                  <c:v>139.9465364</c:v>
                </c:pt>
                <c:pt idx="1013">
                  <c:v>139.9465364</c:v>
                </c:pt>
                <c:pt idx="1014">
                  <c:v>139.9465364</c:v>
                </c:pt>
                <c:pt idx="1015">
                  <c:v>139.9465364</c:v>
                </c:pt>
                <c:pt idx="1016">
                  <c:v>139.9465364</c:v>
                </c:pt>
                <c:pt idx="1017">
                  <c:v>139.9465364</c:v>
                </c:pt>
                <c:pt idx="1018">
                  <c:v>139.9465364</c:v>
                </c:pt>
                <c:pt idx="1019">
                  <c:v>139.9465364</c:v>
                </c:pt>
                <c:pt idx="1020">
                  <c:v>139.9465364</c:v>
                </c:pt>
                <c:pt idx="1021">
                  <c:v>139.9465364</c:v>
                </c:pt>
                <c:pt idx="1022">
                  <c:v>139.9465364</c:v>
                </c:pt>
                <c:pt idx="1023">
                  <c:v>139.9465364</c:v>
                </c:pt>
                <c:pt idx="1024">
                  <c:v>139.9465364</c:v>
                </c:pt>
                <c:pt idx="1025">
                  <c:v>139.9465364</c:v>
                </c:pt>
                <c:pt idx="1026">
                  <c:v>139.9465364</c:v>
                </c:pt>
                <c:pt idx="1027">
                  <c:v>139.9465364</c:v>
                </c:pt>
                <c:pt idx="1028">
                  <c:v>139.9465364</c:v>
                </c:pt>
                <c:pt idx="1029">
                  <c:v>139.9465364</c:v>
                </c:pt>
                <c:pt idx="1030">
                  <c:v>139.9465364</c:v>
                </c:pt>
                <c:pt idx="1031">
                  <c:v>139.9465364</c:v>
                </c:pt>
                <c:pt idx="1032">
                  <c:v>139.9465364</c:v>
                </c:pt>
                <c:pt idx="1033">
                  <c:v>139.9465364</c:v>
                </c:pt>
                <c:pt idx="1034">
                  <c:v>139.9465364</c:v>
                </c:pt>
                <c:pt idx="1035">
                  <c:v>139.9465364</c:v>
                </c:pt>
                <c:pt idx="1036">
                  <c:v>139.9465364</c:v>
                </c:pt>
                <c:pt idx="1037">
                  <c:v>139.9465364</c:v>
                </c:pt>
                <c:pt idx="1038">
                  <c:v>139.9465364</c:v>
                </c:pt>
                <c:pt idx="1039">
                  <c:v>139.9465364</c:v>
                </c:pt>
                <c:pt idx="1040">
                  <c:v>139.9465364</c:v>
                </c:pt>
                <c:pt idx="1041">
                  <c:v>139.9465364</c:v>
                </c:pt>
                <c:pt idx="1042">
                  <c:v>139.9465364</c:v>
                </c:pt>
                <c:pt idx="1043">
                  <c:v>139.9465364</c:v>
                </c:pt>
                <c:pt idx="1044">
                  <c:v>139.9465364</c:v>
                </c:pt>
                <c:pt idx="1045">
                  <c:v>139.9465364</c:v>
                </c:pt>
                <c:pt idx="1046">
                  <c:v>139.9465364</c:v>
                </c:pt>
                <c:pt idx="1047">
                  <c:v>139.9465364</c:v>
                </c:pt>
                <c:pt idx="1048">
                  <c:v>139.9465364</c:v>
                </c:pt>
                <c:pt idx="1049">
                  <c:v>139.9465364</c:v>
                </c:pt>
                <c:pt idx="1050">
                  <c:v>139.9465364</c:v>
                </c:pt>
                <c:pt idx="1051">
                  <c:v>139.9465364</c:v>
                </c:pt>
                <c:pt idx="1052">
                  <c:v>139.9465364</c:v>
                </c:pt>
                <c:pt idx="1053">
                  <c:v>139.9465364</c:v>
                </c:pt>
                <c:pt idx="1054">
                  <c:v>139.9465364</c:v>
                </c:pt>
                <c:pt idx="1055">
                  <c:v>139.9465364</c:v>
                </c:pt>
                <c:pt idx="1056">
                  <c:v>139.9465364</c:v>
                </c:pt>
                <c:pt idx="1057">
                  <c:v>139.9465364</c:v>
                </c:pt>
                <c:pt idx="1058">
                  <c:v>139.9465364</c:v>
                </c:pt>
                <c:pt idx="1059">
                  <c:v>139.9465364</c:v>
                </c:pt>
                <c:pt idx="1060">
                  <c:v>139.9465364</c:v>
                </c:pt>
                <c:pt idx="1061">
                  <c:v>139.9465364</c:v>
                </c:pt>
                <c:pt idx="1062">
                  <c:v>139.9465364</c:v>
                </c:pt>
                <c:pt idx="1063">
                  <c:v>139.9465364</c:v>
                </c:pt>
                <c:pt idx="1064">
                  <c:v>139.9465364</c:v>
                </c:pt>
                <c:pt idx="1065">
                  <c:v>139.9465364</c:v>
                </c:pt>
                <c:pt idx="1066">
                  <c:v>139.9465364</c:v>
                </c:pt>
                <c:pt idx="1067">
                  <c:v>139.9465364</c:v>
                </c:pt>
                <c:pt idx="1068">
                  <c:v>139.9465364</c:v>
                </c:pt>
                <c:pt idx="1069">
                  <c:v>139.9465364</c:v>
                </c:pt>
                <c:pt idx="1070">
                  <c:v>139.9465364</c:v>
                </c:pt>
                <c:pt idx="1071">
                  <c:v>139.9465364</c:v>
                </c:pt>
                <c:pt idx="1072">
                  <c:v>139.9465364</c:v>
                </c:pt>
                <c:pt idx="1073">
                  <c:v>139.9465364</c:v>
                </c:pt>
                <c:pt idx="1074">
                  <c:v>139.9465364</c:v>
                </c:pt>
                <c:pt idx="1075">
                  <c:v>139.9465364</c:v>
                </c:pt>
                <c:pt idx="1076">
                  <c:v>139.9465364</c:v>
                </c:pt>
                <c:pt idx="1077">
                  <c:v>139.9465364</c:v>
                </c:pt>
                <c:pt idx="1078">
                  <c:v>139.9465364</c:v>
                </c:pt>
                <c:pt idx="1079">
                  <c:v>139.9465364</c:v>
                </c:pt>
                <c:pt idx="1080">
                  <c:v>139.9465364</c:v>
                </c:pt>
                <c:pt idx="1081">
                  <c:v>139.9465364</c:v>
                </c:pt>
                <c:pt idx="1082">
                  <c:v>139.9465364</c:v>
                </c:pt>
                <c:pt idx="1083">
                  <c:v>139.9465364</c:v>
                </c:pt>
                <c:pt idx="1084">
                  <c:v>139.9465364</c:v>
                </c:pt>
                <c:pt idx="1085">
                  <c:v>139.9465364</c:v>
                </c:pt>
                <c:pt idx="1086">
                  <c:v>139.9465364</c:v>
                </c:pt>
                <c:pt idx="1087">
                  <c:v>139.9465364</c:v>
                </c:pt>
                <c:pt idx="1088">
                  <c:v>139.9465364</c:v>
                </c:pt>
                <c:pt idx="1089">
                  <c:v>139.9465364</c:v>
                </c:pt>
                <c:pt idx="1090">
                  <c:v>139.9465364</c:v>
                </c:pt>
                <c:pt idx="1091">
                  <c:v>139.9465364</c:v>
                </c:pt>
                <c:pt idx="1092">
                  <c:v>139.9465364</c:v>
                </c:pt>
                <c:pt idx="1093">
                  <c:v>139.9465364</c:v>
                </c:pt>
                <c:pt idx="1094">
                  <c:v>139.9465364</c:v>
                </c:pt>
                <c:pt idx="1095">
                  <c:v>139.9465364</c:v>
                </c:pt>
                <c:pt idx="1096">
                  <c:v>139.9465364</c:v>
                </c:pt>
                <c:pt idx="1097">
                  <c:v>139.9465364</c:v>
                </c:pt>
                <c:pt idx="1098">
                  <c:v>139.9465364</c:v>
                </c:pt>
                <c:pt idx="1099">
                  <c:v>139.9465364</c:v>
                </c:pt>
                <c:pt idx="1100">
                  <c:v>139.9465364</c:v>
                </c:pt>
                <c:pt idx="1101">
                  <c:v>139.9465364</c:v>
                </c:pt>
                <c:pt idx="1102">
                  <c:v>139.9465364</c:v>
                </c:pt>
                <c:pt idx="1103">
                  <c:v>139.9465364</c:v>
                </c:pt>
                <c:pt idx="1104">
                  <c:v>139.9465364</c:v>
                </c:pt>
                <c:pt idx="1105">
                  <c:v>139.9465364</c:v>
                </c:pt>
                <c:pt idx="1106">
                  <c:v>139.9465364</c:v>
                </c:pt>
                <c:pt idx="1107">
                  <c:v>139.9465364</c:v>
                </c:pt>
                <c:pt idx="1108">
                  <c:v>139.9465364</c:v>
                </c:pt>
                <c:pt idx="1109">
                  <c:v>139.9465364</c:v>
                </c:pt>
                <c:pt idx="1110">
                  <c:v>139.9465364</c:v>
                </c:pt>
                <c:pt idx="1111">
                  <c:v>139.9465364</c:v>
                </c:pt>
                <c:pt idx="1112">
                  <c:v>143.8229674</c:v>
                </c:pt>
                <c:pt idx="1113">
                  <c:v>144.3747044</c:v>
                </c:pt>
                <c:pt idx="1114">
                  <c:v>149.2264792</c:v>
                </c:pt>
                <c:pt idx="1115">
                  <c:v>151.3729336</c:v>
                </c:pt>
                <c:pt idx="1116">
                  <c:v>153.3983594</c:v>
                </c:pt>
                <c:pt idx="1117">
                  <c:v>153.1990078</c:v>
                </c:pt>
                <c:pt idx="1118">
                  <c:v>147.6175312</c:v>
                </c:pt>
                <c:pt idx="1119">
                  <c:v>148.9096703</c:v>
                </c:pt>
                <c:pt idx="1120">
                  <c:v>153.1563023</c:v>
                </c:pt>
                <c:pt idx="1121">
                  <c:v>157.6948122</c:v>
                </c:pt>
                <c:pt idx="1122">
                  <c:v>160.7311721</c:v>
                </c:pt>
                <c:pt idx="1123">
                  <c:v>166.9676261</c:v>
                </c:pt>
                <c:pt idx="1124">
                  <c:v>175.1832426</c:v>
                </c:pt>
                <c:pt idx="1125">
                  <c:v>171.3388443</c:v>
                </c:pt>
                <c:pt idx="1126">
                  <c:v>170.203324</c:v>
                </c:pt>
                <c:pt idx="1127">
                  <c:v>186.8303237</c:v>
                </c:pt>
                <c:pt idx="1128">
                  <c:v>191.4791892</c:v>
                </c:pt>
                <c:pt idx="1129">
                  <c:v>184.5663984</c:v>
                </c:pt>
                <c:pt idx="1130">
                  <c:v>182.7830297</c:v>
                </c:pt>
                <c:pt idx="1131">
                  <c:v>181.7187035</c:v>
                </c:pt>
                <c:pt idx="1132">
                  <c:v>194.7825235</c:v>
                </c:pt>
                <c:pt idx="1133">
                  <c:v>202.7418387</c:v>
                </c:pt>
                <c:pt idx="1134">
                  <c:v>203.6815787</c:v>
                </c:pt>
                <c:pt idx="1135">
                  <c:v>201.0545677</c:v>
                </c:pt>
                <c:pt idx="1136">
                  <c:v>198.6340236</c:v>
                </c:pt>
                <c:pt idx="1137">
                  <c:v>201.7949697</c:v>
                </c:pt>
                <c:pt idx="1138">
                  <c:v>206.8104786</c:v>
                </c:pt>
                <c:pt idx="1139">
                  <c:v>228.1041458</c:v>
                </c:pt>
                <c:pt idx="1140">
                  <c:v>231.5783296</c:v>
                </c:pt>
                <c:pt idx="1141">
                  <c:v>277.6505207</c:v>
                </c:pt>
                <c:pt idx="1142">
                  <c:v>315.7598391</c:v>
                </c:pt>
                <c:pt idx="1143">
                  <c:v>261.5254372</c:v>
                </c:pt>
                <c:pt idx="1144">
                  <c:v>266.6014671</c:v>
                </c:pt>
                <c:pt idx="1145">
                  <c:v>266.2846447</c:v>
                </c:pt>
                <c:pt idx="1146">
                  <c:v>274.5465244</c:v>
                </c:pt>
                <c:pt idx="1147">
                  <c:v>275.6500257</c:v>
                </c:pt>
                <c:pt idx="1148">
                  <c:v>273.1262279</c:v>
                </c:pt>
                <c:pt idx="1149">
                  <c:v>286.1936191</c:v>
                </c:pt>
                <c:pt idx="1150">
                  <c:v>284.7804379</c:v>
                </c:pt>
                <c:pt idx="1151">
                  <c:v>305.5579447</c:v>
                </c:pt>
                <c:pt idx="1152">
                  <c:v>326.5668356</c:v>
                </c:pt>
                <c:pt idx="1153">
                  <c:v>320.1559745</c:v>
                </c:pt>
                <c:pt idx="1154">
                  <c:v>320.7219423</c:v>
                </c:pt>
                <c:pt idx="1155">
                  <c:v>296.79772</c:v>
                </c:pt>
                <c:pt idx="1156">
                  <c:v>284.7377187</c:v>
                </c:pt>
                <c:pt idx="1157">
                  <c:v>277.2233563</c:v>
                </c:pt>
                <c:pt idx="1158">
                  <c:v>241.6983434</c:v>
                </c:pt>
                <c:pt idx="1159">
                  <c:v>237.7792069</c:v>
                </c:pt>
                <c:pt idx="1160">
                  <c:v>264.700614</c:v>
                </c:pt>
                <c:pt idx="1161">
                  <c:v>265.3733932</c:v>
                </c:pt>
                <c:pt idx="1162">
                  <c:v>266.7936626</c:v>
                </c:pt>
                <c:pt idx="1163">
                  <c:v>257.9088653</c:v>
                </c:pt>
                <c:pt idx="1164">
                  <c:v>250.4122912</c:v>
                </c:pt>
                <c:pt idx="1165">
                  <c:v>216.4250186</c:v>
                </c:pt>
                <c:pt idx="1166">
                  <c:v>229.7130802</c:v>
                </c:pt>
                <c:pt idx="1167">
                  <c:v>225.7619112</c:v>
                </c:pt>
                <c:pt idx="1168">
                  <c:v>199.5346157</c:v>
                </c:pt>
                <c:pt idx="1169">
                  <c:v>194.5760566</c:v>
                </c:pt>
                <c:pt idx="1170">
                  <c:v>158.428099</c:v>
                </c:pt>
                <c:pt idx="1171">
                  <c:v>153.1349427</c:v>
                </c:pt>
                <c:pt idx="1172">
                  <c:v>153.1349427</c:v>
                </c:pt>
                <c:pt idx="1173">
                  <c:v>153.1349427</c:v>
                </c:pt>
                <c:pt idx="1174">
                  <c:v>153.1349427</c:v>
                </c:pt>
                <c:pt idx="1175">
                  <c:v>153.1349427</c:v>
                </c:pt>
                <c:pt idx="1176">
                  <c:v>153.1349427</c:v>
                </c:pt>
                <c:pt idx="1177">
                  <c:v>153.1349427</c:v>
                </c:pt>
                <c:pt idx="1178">
                  <c:v>153.1349427</c:v>
                </c:pt>
                <c:pt idx="1179">
                  <c:v>153.1349427</c:v>
                </c:pt>
                <c:pt idx="1180">
                  <c:v>153.1349427</c:v>
                </c:pt>
                <c:pt idx="1181">
                  <c:v>153.1349427</c:v>
                </c:pt>
                <c:pt idx="1182">
                  <c:v>153.1349427</c:v>
                </c:pt>
                <c:pt idx="1183">
                  <c:v>153.1349427</c:v>
                </c:pt>
                <c:pt idx="1184">
                  <c:v>153.1349427</c:v>
                </c:pt>
                <c:pt idx="1185">
                  <c:v>153.1349427</c:v>
                </c:pt>
                <c:pt idx="1186">
                  <c:v>153.1349427</c:v>
                </c:pt>
                <c:pt idx="1187">
                  <c:v>153.1349427</c:v>
                </c:pt>
                <c:pt idx="1188">
                  <c:v>153.1349427</c:v>
                </c:pt>
                <c:pt idx="1189">
                  <c:v>153.1349427</c:v>
                </c:pt>
                <c:pt idx="1190">
                  <c:v>153.1349427</c:v>
                </c:pt>
                <c:pt idx="1191">
                  <c:v>153.1349427</c:v>
                </c:pt>
                <c:pt idx="1192">
                  <c:v>153.1349427</c:v>
                </c:pt>
                <c:pt idx="1193">
                  <c:v>153.1349427</c:v>
                </c:pt>
                <c:pt idx="1194">
                  <c:v>151.6054044</c:v>
                </c:pt>
                <c:pt idx="1195">
                  <c:v>139.4909383</c:v>
                </c:pt>
                <c:pt idx="1196">
                  <c:v>148.7108474</c:v>
                </c:pt>
                <c:pt idx="1197">
                  <c:v>143.3320711</c:v>
                </c:pt>
                <c:pt idx="1198">
                  <c:v>147.2970896</c:v>
                </c:pt>
                <c:pt idx="1199">
                  <c:v>162.247192</c:v>
                </c:pt>
                <c:pt idx="1200">
                  <c:v>156.2285627</c:v>
                </c:pt>
                <c:pt idx="1201">
                  <c:v>162.6046995</c:v>
                </c:pt>
                <c:pt idx="1202">
                  <c:v>158.8204572</c:v>
                </c:pt>
                <c:pt idx="1203">
                  <c:v>142.456597</c:v>
                </c:pt>
                <c:pt idx="1204">
                  <c:v>154.617772</c:v>
                </c:pt>
                <c:pt idx="1205">
                  <c:v>156.0437108</c:v>
                </c:pt>
                <c:pt idx="1206">
                  <c:v>158.9626451</c:v>
                </c:pt>
                <c:pt idx="1207">
                  <c:v>158.4466931</c:v>
                </c:pt>
                <c:pt idx="1208">
                  <c:v>166.4458169</c:v>
                </c:pt>
                <c:pt idx="1209">
                  <c:v>164.7943923</c:v>
                </c:pt>
                <c:pt idx="1210">
                  <c:v>164.412523</c:v>
                </c:pt>
                <c:pt idx="1211">
                  <c:v>160.6648389</c:v>
                </c:pt>
                <c:pt idx="1212">
                  <c:v>163.1775112</c:v>
                </c:pt>
                <c:pt idx="1213">
                  <c:v>162.3325047</c:v>
                </c:pt>
                <c:pt idx="1214">
                  <c:v>165.2697103</c:v>
                </c:pt>
                <c:pt idx="1215">
                  <c:v>164.1281473</c:v>
                </c:pt>
                <c:pt idx="1216">
                  <c:v>165.6617459</c:v>
                </c:pt>
                <c:pt idx="1217">
                  <c:v>168.1073922</c:v>
                </c:pt>
                <c:pt idx="1218">
                  <c:v>165.9298804</c:v>
                </c:pt>
                <c:pt idx="1219">
                  <c:v>166.3340968</c:v>
                </c:pt>
                <c:pt idx="1220">
                  <c:v>166.6103519</c:v>
                </c:pt>
                <c:pt idx="1221">
                  <c:v>163.6812668</c:v>
                </c:pt>
                <c:pt idx="1222">
                  <c:v>169.6105231</c:v>
                </c:pt>
                <c:pt idx="1223">
                  <c:v>182.4277924</c:v>
                </c:pt>
                <c:pt idx="1224">
                  <c:v>179.0680835</c:v>
                </c:pt>
                <c:pt idx="1225">
                  <c:v>179.3524592</c:v>
                </c:pt>
                <c:pt idx="1226">
                  <c:v>175.5783832</c:v>
                </c:pt>
                <c:pt idx="1227">
                  <c:v>179.9009091</c:v>
                </c:pt>
                <c:pt idx="1228">
                  <c:v>192.9537995</c:v>
                </c:pt>
                <c:pt idx="1229">
                  <c:v>191.0748899</c:v>
                </c:pt>
                <c:pt idx="1230">
                  <c:v>208.2146851</c:v>
                </c:pt>
                <c:pt idx="1231">
                  <c:v>197.6094557</c:v>
                </c:pt>
                <c:pt idx="1232">
                  <c:v>189.9800357</c:v>
                </c:pt>
                <c:pt idx="1233">
                  <c:v>201.2779175</c:v>
                </c:pt>
                <c:pt idx="1234">
                  <c:v>199.4965014</c:v>
                </c:pt>
                <c:pt idx="1235">
                  <c:v>201.4587091</c:v>
                </c:pt>
                <c:pt idx="1236">
                  <c:v>203.930763</c:v>
                </c:pt>
                <c:pt idx="1237">
                  <c:v>203.3091812</c:v>
                </c:pt>
                <c:pt idx="1238">
                  <c:v>201.9726155</c:v>
                </c:pt>
                <c:pt idx="1239">
                  <c:v>203.4879427</c:v>
                </c:pt>
                <c:pt idx="1240">
                  <c:v>195.1739755</c:v>
                </c:pt>
                <c:pt idx="1241">
                  <c:v>200.2785423</c:v>
                </c:pt>
                <c:pt idx="1242">
                  <c:v>194.9485051</c:v>
                </c:pt>
                <c:pt idx="1243">
                  <c:v>205.0256016</c:v>
                </c:pt>
                <c:pt idx="1244">
                  <c:v>219.3378966</c:v>
                </c:pt>
                <c:pt idx="1245">
                  <c:v>227.426378</c:v>
                </c:pt>
                <c:pt idx="1246">
                  <c:v>245.5107189</c:v>
                </c:pt>
                <c:pt idx="1247">
                  <c:v>278.604083</c:v>
                </c:pt>
                <c:pt idx="1248">
                  <c:v>282.3172081</c:v>
                </c:pt>
                <c:pt idx="1249">
                  <c:v>277.4462478</c:v>
                </c:pt>
                <c:pt idx="1250">
                  <c:v>283.2150294</c:v>
                </c:pt>
                <c:pt idx="1251">
                  <c:v>313.7591476</c:v>
                </c:pt>
                <c:pt idx="1252">
                  <c:v>304.092358</c:v>
                </c:pt>
                <c:pt idx="1253">
                  <c:v>308.1020706</c:v>
                </c:pt>
                <c:pt idx="1254">
                  <c:v>314.0354027</c:v>
                </c:pt>
                <c:pt idx="1255">
                  <c:v>304.8195539</c:v>
                </c:pt>
                <c:pt idx="1256">
                  <c:v>304.8601878</c:v>
                </c:pt>
                <c:pt idx="1257">
                  <c:v>333.7366402</c:v>
                </c:pt>
                <c:pt idx="1258">
                  <c:v>318.5752784</c:v>
                </c:pt>
                <c:pt idx="1259">
                  <c:v>323.4442241</c:v>
                </c:pt>
                <c:pt idx="1260">
                  <c:v>307.344438</c:v>
                </c:pt>
                <c:pt idx="1261">
                  <c:v>287.8300671</c:v>
                </c:pt>
                <c:pt idx="1262">
                  <c:v>312.7333805</c:v>
                </c:pt>
                <c:pt idx="1263">
                  <c:v>299.9140656</c:v>
                </c:pt>
                <c:pt idx="1264">
                  <c:v>304.5087708</c:v>
                </c:pt>
                <c:pt idx="1265">
                  <c:v>302.1484371</c:v>
                </c:pt>
                <c:pt idx="1266">
                  <c:v>290.6251004</c:v>
                </c:pt>
                <c:pt idx="1267">
                  <c:v>301.6426668</c:v>
                </c:pt>
                <c:pt idx="1268">
                  <c:v>302.0489134</c:v>
                </c:pt>
                <c:pt idx="1269">
                  <c:v>301.6467271</c:v>
                </c:pt>
                <c:pt idx="1270">
                  <c:v>302.5729705</c:v>
                </c:pt>
                <c:pt idx="1271">
                  <c:v>295.0837082</c:v>
                </c:pt>
                <c:pt idx="1272">
                  <c:v>288.1489708</c:v>
                </c:pt>
                <c:pt idx="1273">
                  <c:v>279.174849</c:v>
                </c:pt>
                <c:pt idx="1274">
                  <c:v>315.8127585</c:v>
                </c:pt>
                <c:pt idx="1275">
                  <c:v>329.2678662</c:v>
                </c:pt>
                <c:pt idx="1276">
                  <c:v>335.3027367</c:v>
                </c:pt>
                <c:pt idx="1277">
                  <c:v>372.8668895</c:v>
                </c:pt>
                <c:pt idx="1278">
                  <c:v>383.3177502</c:v>
                </c:pt>
                <c:pt idx="1279">
                  <c:v>381.5789827</c:v>
                </c:pt>
                <c:pt idx="1280">
                  <c:v>406.6244684</c:v>
                </c:pt>
                <c:pt idx="1281">
                  <c:v>416.4050084</c:v>
                </c:pt>
                <c:pt idx="1282">
                  <c:v>409.1371407</c:v>
                </c:pt>
                <c:pt idx="1283">
                  <c:v>410.9937187</c:v>
                </c:pt>
                <c:pt idx="1284">
                  <c:v>437.3656195</c:v>
                </c:pt>
                <c:pt idx="1285">
                  <c:v>454.7491719</c:v>
                </c:pt>
                <c:pt idx="1286">
                  <c:v>449.5999109</c:v>
                </c:pt>
                <c:pt idx="1287">
                  <c:v>506.1096833</c:v>
                </c:pt>
                <c:pt idx="1288">
                  <c:v>482.4759097</c:v>
                </c:pt>
                <c:pt idx="1289">
                  <c:v>454.3632268</c:v>
                </c:pt>
                <c:pt idx="1290">
                  <c:v>413.362173</c:v>
                </c:pt>
                <c:pt idx="1291">
                  <c:v>424.8591333</c:v>
                </c:pt>
                <c:pt idx="1292">
                  <c:v>335.3717927</c:v>
                </c:pt>
                <c:pt idx="1293">
                  <c:v>372.0056418</c:v>
                </c:pt>
                <c:pt idx="1294">
                  <c:v>377.1447367</c:v>
                </c:pt>
                <c:pt idx="1295">
                  <c:v>378.5463136</c:v>
                </c:pt>
                <c:pt idx="1296">
                  <c:v>426.1794423</c:v>
                </c:pt>
                <c:pt idx="1297">
                  <c:v>456.7906019</c:v>
                </c:pt>
                <c:pt idx="1298">
                  <c:v>448.6655469</c:v>
                </c:pt>
                <c:pt idx="1299">
                  <c:v>430.0489973</c:v>
                </c:pt>
                <c:pt idx="1300">
                  <c:v>449.0616272</c:v>
                </c:pt>
                <c:pt idx="1301">
                  <c:v>456.4148231</c:v>
                </c:pt>
                <c:pt idx="1302">
                  <c:v>430.8615214</c:v>
                </c:pt>
                <c:pt idx="1303">
                  <c:v>386.305725</c:v>
                </c:pt>
                <c:pt idx="1304">
                  <c:v>393.8518934</c:v>
                </c:pt>
                <c:pt idx="1305">
                  <c:v>413.7074841</c:v>
                </c:pt>
                <c:pt idx="1306">
                  <c:v>427.784158</c:v>
                </c:pt>
                <c:pt idx="1307">
                  <c:v>425.6208572</c:v>
                </c:pt>
                <c:pt idx="1308">
                  <c:v>435.7162405</c:v>
                </c:pt>
                <c:pt idx="1309">
                  <c:v>455.1655847</c:v>
                </c:pt>
                <c:pt idx="1310">
                  <c:v>421.5786312</c:v>
                </c:pt>
                <c:pt idx="1311">
                  <c:v>432.334169</c:v>
                </c:pt>
                <c:pt idx="1312">
                  <c:v>420.4512947</c:v>
                </c:pt>
                <c:pt idx="1313">
                  <c:v>431.9482239</c:v>
                </c:pt>
                <c:pt idx="1314">
                  <c:v>432.5779417</c:v>
                </c:pt>
                <c:pt idx="1315">
                  <c:v>440.7842336</c:v>
                </c:pt>
                <c:pt idx="1316">
                  <c:v>449.2139658</c:v>
                </c:pt>
                <c:pt idx="1317">
                  <c:v>453.6319707</c:v>
                </c:pt>
                <c:pt idx="1318">
                  <c:v>468.5109714</c:v>
                </c:pt>
                <c:pt idx="1319">
                  <c:v>455.8968409</c:v>
                </c:pt>
                <c:pt idx="1320">
                  <c:v>446.54288</c:v>
                </c:pt>
                <c:pt idx="1321">
                  <c:v>437.564667</c:v>
                </c:pt>
                <c:pt idx="1322">
                  <c:v>428.5357157</c:v>
                </c:pt>
                <c:pt idx="1323">
                  <c:v>429.2466704</c:v>
                </c:pt>
                <c:pt idx="1324">
                  <c:v>432.4459046</c:v>
                </c:pt>
                <c:pt idx="1325">
                  <c:v>427.2052404</c:v>
                </c:pt>
                <c:pt idx="1326">
                  <c:v>426.8497631</c:v>
                </c:pt>
                <c:pt idx="1327">
                  <c:v>431.3185371</c:v>
                </c:pt>
                <c:pt idx="1328">
                  <c:v>412.3668426</c:v>
                </c:pt>
                <c:pt idx="1329">
                  <c:v>417.2520295</c:v>
                </c:pt>
                <c:pt idx="1330">
                  <c:v>394.1058014</c:v>
                </c:pt>
                <c:pt idx="1331">
                  <c:v>406.7707321</c:v>
                </c:pt>
                <c:pt idx="1332">
                  <c:v>430.5263455</c:v>
                </c:pt>
                <c:pt idx="1333">
                  <c:v>427.5607178</c:v>
                </c:pt>
                <c:pt idx="1334">
                  <c:v>444.9381643</c:v>
                </c:pt>
                <c:pt idx="1335">
                  <c:v>436.6709369</c:v>
                </c:pt>
                <c:pt idx="1336">
                  <c:v>427.8450935</c:v>
                </c:pt>
                <c:pt idx="1337">
                  <c:v>416.7746812</c:v>
                </c:pt>
                <c:pt idx="1338">
                  <c:v>423.6505289</c:v>
                </c:pt>
                <c:pt idx="1339">
                  <c:v>418.1965907</c:v>
                </c:pt>
                <c:pt idx="1340">
                  <c:v>414.8856208</c:v>
                </c:pt>
                <c:pt idx="1341">
                  <c:v>414.469208</c:v>
                </c:pt>
                <c:pt idx="1342">
                  <c:v>448.5131773</c:v>
                </c:pt>
                <c:pt idx="1343">
                  <c:v>494.2471104</c:v>
                </c:pt>
                <c:pt idx="1344">
                  <c:v>507.0745149</c:v>
                </c:pt>
                <c:pt idx="1345">
                  <c:v>497.2635073</c:v>
                </c:pt>
                <c:pt idx="1346">
                  <c:v>530.007469</c:v>
                </c:pt>
                <c:pt idx="1347">
                  <c:v>564.0616356</c:v>
                </c:pt>
                <c:pt idx="1348">
                  <c:v>582.9726961</c:v>
                </c:pt>
                <c:pt idx="1349">
                  <c:v>594.9165369</c:v>
                </c:pt>
                <c:pt idx="1350">
                  <c:v>576.4726273</c:v>
                </c:pt>
                <c:pt idx="1351">
                  <c:v>593.900905</c:v>
                </c:pt>
                <c:pt idx="1352">
                  <c:v>577.7117304</c:v>
                </c:pt>
                <c:pt idx="1353">
                  <c:v>602.6556468</c:v>
                </c:pt>
                <c:pt idx="1354">
                  <c:v>608.4040959</c:v>
                </c:pt>
                <c:pt idx="1355">
                  <c:v>651.7919219</c:v>
                </c:pt>
                <c:pt idx="1356">
                  <c:v>660.0388477</c:v>
                </c:pt>
                <c:pt idx="1357">
                  <c:v>613.9291358</c:v>
                </c:pt>
                <c:pt idx="1358">
                  <c:v>636.8722871</c:v>
                </c:pt>
                <c:pt idx="1359">
                  <c:v>619.5252774</c:v>
                </c:pt>
                <c:pt idx="1360">
                  <c:v>649.8317598</c:v>
                </c:pt>
                <c:pt idx="1361">
                  <c:v>643.1488847</c:v>
                </c:pt>
                <c:pt idx="1362">
                  <c:v>632.5050825</c:v>
                </c:pt>
                <c:pt idx="1363">
                  <c:v>666.1529714</c:v>
                </c:pt>
                <c:pt idx="1364">
                  <c:v>705.864153</c:v>
                </c:pt>
                <c:pt idx="1365">
                  <c:v>660.0185152</c:v>
                </c:pt>
                <c:pt idx="1366">
                  <c:v>650.349742</c:v>
                </c:pt>
                <c:pt idx="1367">
                  <c:v>656.0778586</c:v>
                </c:pt>
                <c:pt idx="1368">
                  <c:v>672.1147256</c:v>
                </c:pt>
                <c:pt idx="1369">
                  <c:v>674.0647214</c:v>
                </c:pt>
                <c:pt idx="1370">
                  <c:v>676.4006623</c:v>
                </c:pt>
                <c:pt idx="1371">
                  <c:v>705.6407437</c:v>
                </c:pt>
                <c:pt idx="1372">
                  <c:v>716.7009277</c:v>
                </c:pt>
                <c:pt idx="1373">
                  <c:v>741.1776931</c:v>
                </c:pt>
                <c:pt idx="1374">
                  <c:v>746.6011326</c:v>
                </c:pt>
                <c:pt idx="1375">
                  <c:v>767.7973648</c:v>
                </c:pt>
                <c:pt idx="1376">
                  <c:v>828.7962128</c:v>
                </c:pt>
                <c:pt idx="1377">
                  <c:v>893.7763823</c:v>
                </c:pt>
                <c:pt idx="1378">
                  <c:v>823.870423</c:v>
                </c:pt>
                <c:pt idx="1379">
                  <c:v>862.7183422</c:v>
                </c:pt>
                <c:pt idx="1380">
                  <c:v>867.7660028</c:v>
                </c:pt>
                <c:pt idx="1381">
                  <c:v>858.2089342</c:v>
                </c:pt>
                <c:pt idx="1382">
                  <c:v>839.0744024</c:v>
                </c:pt>
                <c:pt idx="1383">
                  <c:v>857.7518874</c:v>
                </c:pt>
                <c:pt idx="1384">
                  <c:v>863.7441403</c:v>
                </c:pt>
                <c:pt idx="1385">
                  <c:v>858.1987679</c:v>
                </c:pt>
                <c:pt idx="1386">
                  <c:v>859.8745853</c:v>
                </c:pt>
                <c:pt idx="1387">
                  <c:v>894.5685429</c:v>
                </c:pt>
                <c:pt idx="1388">
                  <c:v>896.8943796</c:v>
                </c:pt>
                <c:pt idx="1389">
                  <c:v>877.6684136</c:v>
                </c:pt>
                <c:pt idx="1390">
                  <c:v>848.4893297</c:v>
                </c:pt>
                <c:pt idx="1391">
                  <c:v>805.9343913</c:v>
                </c:pt>
                <c:pt idx="1392">
                  <c:v>852.9378023</c:v>
                </c:pt>
                <c:pt idx="1393">
                  <c:v>886.4333216</c:v>
                </c:pt>
                <c:pt idx="1394">
                  <c:v>868.0504095</c:v>
                </c:pt>
                <c:pt idx="1395">
                  <c:v>863.2769273</c:v>
                </c:pt>
                <c:pt idx="1396">
                  <c:v>865.5519328</c:v>
                </c:pt>
                <c:pt idx="1397">
                  <c:v>876.9168559</c:v>
                </c:pt>
                <c:pt idx="1398">
                  <c:v>862.7386746</c:v>
                </c:pt>
                <c:pt idx="1399">
                  <c:v>817.4008529</c:v>
                </c:pt>
                <c:pt idx="1400">
                  <c:v>824.3477402</c:v>
                </c:pt>
                <c:pt idx="1401">
                  <c:v>828.8774807</c:v>
                </c:pt>
                <c:pt idx="1402">
                  <c:v>808.6663816</c:v>
                </c:pt>
                <c:pt idx="1403">
                  <c:v>810.6266056</c:v>
                </c:pt>
                <c:pt idx="1404">
                  <c:v>810.6266056</c:v>
                </c:pt>
                <c:pt idx="1405">
                  <c:v>810.6266056</c:v>
                </c:pt>
                <c:pt idx="1406">
                  <c:v>810.6266056</c:v>
                </c:pt>
                <c:pt idx="1407">
                  <c:v>810.6266056</c:v>
                </c:pt>
                <c:pt idx="1408">
                  <c:v>810.6266056</c:v>
                </c:pt>
                <c:pt idx="1409">
                  <c:v>810.6266056</c:v>
                </c:pt>
                <c:pt idx="1410">
                  <c:v>810.6266056</c:v>
                </c:pt>
                <c:pt idx="1411">
                  <c:v>810.6266056</c:v>
                </c:pt>
                <c:pt idx="1412">
                  <c:v>810.6266056</c:v>
                </c:pt>
                <c:pt idx="1413">
                  <c:v>810.6266056</c:v>
                </c:pt>
                <c:pt idx="1414">
                  <c:v>810.6266056</c:v>
                </c:pt>
                <c:pt idx="1415">
                  <c:v>810.6266056</c:v>
                </c:pt>
                <c:pt idx="1416">
                  <c:v>810.6266056</c:v>
                </c:pt>
                <c:pt idx="1417">
                  <c:v>810.6266056</c:v>
                </c:pt>
                <c:pt idx="1418">
                  <c:v>810.6266056</c:v>
                </c:pt>
                <c:pt idx="1419">
                  <c:v>810.6266056</c:v>
                </c:pt>
                <c:pt idx="1420">
                  <c:v>810.6266056</c:v>
                </c:pt>
                <c:pt idx="1421">
                  <c:v>810.6266056</c:v>
                </c:pt>
                <c:pt idx="1422">
                  <c:v>810.6266056</c:v>
                </c:pt>
                <c:pt idx="1423">
                  <c:v>810.6266056</c:v>
                </c:pt>
                <c:pt idx="1424">
                  <c:v>810.6266056</c:v>
                </c:pt>
                <c:pt idx="1425">
                  <c:v>810.6266056</c:v>
                </c:pt>
                <c:pt idx="1426">
                  <c:v>810.6266056</c:v>
                </c:pt>
                <c:pt idx="1427">
                  <c:v>810.6266056</c:v>
                </c:pt>
                <c:pt idx="1428">
                  <c:v>810.6266056</c:v>
                </c:pt>
                <c:pt idx="1429">
                  <c:v>810.6266056</c:v>
                </c:pt>
                <c:pt idx="1430">
                  <c:v>810.6266056</c:v>
                </c:pt>
                <c:pt idx="1431">
                  <c:v>810.6266056</c:v>
                </c:pt>
                <c:pt idx="1432">
                  <c:v>810.6266056</c:v>
                </c:pt>
                <c:pt idx="1433">
                  <c:v>810.6266056</c:v>
                </c:pt>
                <c:pt idx="1434">
                  <c:v>810.6266056</c:v>
                </c:pt>
                <c:pt idx="1435">
                  <c:v>810.6266056</c:v>
                </c:pt>
                <c:pt idx="1436">
                  <c:v>810.6266056</c:v>
                </c:pt>
                <c:pt idx="1437">
                  <c:v>810.6266056</c:v>
                </c:pt>
                <c:pt idx="1438">
                  <c:v>810.6266056</c:v>
                </c:pt>
                <c:pt idx="1439">
                  <c:v>810.6266056</c:v>
                </c:pt>
                <c:pt idx="1440">
                  <c:v>810.6266056</c:v>
                </c:pt>
                <c:pt idx="1441">
                  <c:v>810.6266056</c:v>
                </c:pt>
                <c:pt idx="1442">
                  <c:v>810.6266056</c:v>
                </c:pt>
                <c:pt idx="1443">
                  <c:v>810.6266056</c:v>
                </c:pt>
                <c:pt idx="1444">
                  <c:v>810.6266056</c:v>
                </c:pt>
                <c:pt idx="1445">
                  <c:v>810.6266056</c:v>
                </c:pt>
                <c:pt idx="1446">
                  <c:v>810.6266056</c:v>
                </c:pt>
                <c:pt idx="1447">
                  <c:v>810.6266056</c:v>
                </c:pt>
                <c:pt idx="1448">
                  <c:v>810.6266056</c:v>
                </c:pt>
                <c:pt idx="1449">
                  <c:v>810.6266056</c:v>
                </c:pt>
                <c:pt idx="1450">
                  <c:v>810.6266056</c:v>
                </c:pt>
                <c:pt idx="1451">
                  <c:v>810.6266056</c:v>
                </c:pt>
                <c:pt idx="1452">
                  <c:v>810.6266056</c:v>
                </c:pt>
                <c:pt idx="1453">
                  <c:v>810.6266056</c:v>
                </c:pt>
                <c:pt idx="1454">
                  <c:v>810.6266056</c:v>
                </c:pt>
                <c:pt idx="1455">
                  <c:v>810.6266056</c:v>
                </c:pt>
                <c:pt idx="1456">
                  <c:v>810.6266056</c:v>
                </c:pt>
                <c:pt idx="1457">
                  <c:v>810.6266056</c:v>
                </c:pt>
                <c:pt idx="1458">
                  <c:v>810.6266056</c:v>
                </c:pt>
                <c:pt idx="1459">
                  <c:v>810.6266056</c:v>
                </c:pt>
                <c:pt idx="1460">
                  <c:v>810.6266056</c:v>
                </c:pt>
                <c:pt idx="1461">
                  <c:v>810.6266056</c:v>
                </c:pt>
                <c:pt idx="1462">
                  <c:v>810.6266056</c:v>
                </c:pt>
                <c:pt idx="1463">
                  <c:v>810.6266056</c:v>
                </c:pt>
                <c:pt idx="1464">
                  <c:v>810.6266056</c:v>
                </c:pt>
                <c:pt idx="1465">
                  <c:v>810.6266056</c:v>
                </c:pt>
                <c:pt idx="1466">
                  <c:v>810.6266056</c:v>
                </c:pt>
                <c:pt idx="1467">
                  <c:v>810.6266056</c:v>
                </c:pt>
                <c:pt idx="1468">
                  <c:v>810.6266056</c:v>
                </c:pt>
                <c:pt idx="1469">
                  <c:v>810.6266056</c:v>
                </c:pt>
                <c:pt idx="1470">
                  <c:v>810.6266056</c:v>
                </c:pt>
                <c:pt idx="1471">
                  <c:v>810.6266056</c:v>
                </c:pt>
                <c:pt idx="1472">
                  <c:v>810.6266056</c:v>
                </c:pt>
                <c:pt idx="1473">
                  <c:v>810.6266056</c:v>
                </c:pt>
                <c:pt idx="1474">
                  <c:v>810.6266056</c:v>
                </c:pt>
                <c:pt idx="1475">
                  <c:v>810.6266056</c:v>
                </c:pt>
                <c:pt idx="1476">
                  <c:v>810.6266056</c:v>
                </c:pt>
                <c:pt idx="1477">
                  <c:v>810.6266056</c:v>
                </c:pt>
                <c:pt idx="1478">
                  <c:v>810.6266056</c:v>
                </c:pt>
                <c:pt idx="1479">
                  <c:v>810.6266056</c:v>
                </c:pt>
                <c:pt idx="1480">
                  <c:v>810.6266056</c:v>
                </c:pt>
                <c:pt idx="1481">
                  <c:v>810.6266056</c:v>
                </c:pt>
                <c:pt idx="1482">
                  <c:v>810.6266056</c:v>
                </c:pt>
                <c:pt idx="1483">
                  <c:v>810.6266056</c:v>
                </c:pt>
                <c:pt idx="1484">
                  <c:v>810.6266056</c:v>
                </c:pt>
                <c:pt idx="1485">
                  <c:v>810.6266056</c:v>
                </c:pt>
                <c:pt idx="1486">
                  <c:v>810.6266056</c:v>
                </c:pt>
                <c:pt idx="1487">
                  <c:v>810.6266056</c:v>
                </c:pt>
                <c:pt idx="1488">
                  <c:v>810.6266056</c:v>
                </c:pt>
                <c:pt idx="1489">
                  <c:v>810.6266056</c:v>
                </c:pt>
                <c:pt idx="1490">
                  <c:v>810.6266056</c:v>
                </c:pt>
                <c:pt idx="1491">
                  <c:v>810.6266056</c:v>
                </c:pt>
                <c:pt idx="1492">
                  <c:v>810.6266056</c:v>
                </c:pt>
                <c:pt idx="1493">
                  <c:v>810.6266056</c:v>
                </c:pt>
                <c:pt idx="1494">
                  <c:v>810.6266056</c:v>
                </c:pt>
                <c:pt idx="1495">
                  <c:v>810.6266056</c:v>
                </c:pt>
                <c:pt idx="1496">
                  <c:v>810.6266056</c:v>
                </c:pt>
                <c:pt idx="1497">
                  <c:v>810.6266056</c:v>
                </c:pt>
                <c:pt idx="1498">
                  <c:v>810.6266056</c:v>
                </c:pt>
                <c:pt idx="1499">
                  <c:v>810.6266056</c:v>
                </c:pt>
                <c:pt idx="1500">
                  <c:v>810.6266056</c:v>
                </c:pt>
                <c:pt idx="1501">
                  <c:v>810.6266056</c:v>
                </c:pt>
                <c:pt idx="1502">
                  <c:v>810.6266056</c:v>
                </c:pt>
                <c:pt idx="1503">
                  <c:v>810.6266056</c:v>
                </c:pt>
                <c:pt idx="1504">
                  <c:v>810.6266056</c:v>
                </c:pt>
                <c:pt idx="1505">
                  <c:v>810.6266056</c:v>
                </c:pt>
                <c:pt idx="1506">
                  <c:v>810.6266056</c:v>
                </c:pt>
                <c:pt idx="1507">
                  <c:v>810.6266056</c:v>
                </c:pt>
                <c:pt idx="1508">
                  <c:v>810.6266056</c:v>
                </c:pt>
                <c:pt idx="1509">
                  <c:v>810.6266056</c:v>
                </c:pt>
                <c:pt idx="1510">
                  <c:v>810.6266056</c:v>
                </c:pt>
                <c:pt idx="1511">
                  <c:v>810.6266056</c:v>
                </c:pt>
                <c:pt idx="1512">
                  <c:v>810.6266056</c:v>
                </c:pt>
              </c:numCache>
            </c:numRef>
          </c:val>
          <c:smooth val="0"/>
        </c:ser>
        <c:marker val="1"/>
        <c:smooth val="0"/>
        <c:axId val="1932108252"/>
        <c:axId val="688691592"/>
      </c:lineChart>
      <c:catAx>
        <c:axId val="1932108252"/>
        <c:scaling>
          <c:orientation val="minMax"/>
        </c:scaling>
        <c:axPos val="b"/>
        <c:crossAx val="688691592"/>
        <c:delete val="0"/>
        <c:title>
          <c:tx>
            <c:rich>
              <a:bodyPr rot="0" vert="horz" wrap="none" lIns="0" tIns="0" rIns="0" bIns="0" anchor="ctr" anchorCtr="1"/>
              <a:p>
                <a:pPr algn="l">
                  <a:defRPr b="0" i="0" u="none">
                    <a:solidFill>
                      <a:srgbClr val="000000"/>
                    </a:solidFill>
                    <a:latin typeface="+mn-lt" panose="0"/>
                  </a:defRPr>
                </a:pPr>
                <a:r>
                  <a:rPr b="0" i="0" u="none">
                    <a:solidFill>
                      <a:srgbClr val="000000"/>
                    </a:solidFill>
                    <a:latin typeface="+mn-lt" panose="0"/>
                  </a:rPr>
                  <a:t>Date</a:t>
                </a:r>
                <a:endParaRPr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/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auto val="1"/>
        <c:lblAlgn val="ctr"/>
        <c:lblOffset val="100"/>
        <c:tickMarkSkip val="1"/>
        <c:noMultiLvlLbl val="0"/>
      </c:catAx>
      <c:valAx>
        <c:axId val="688691592"/>
        <c:scaling>
          <c:orientation val="minMax"/>
        </c:scaling>
        <c:axPos val="l"/>
        <c:crossAx val="1932108252"/>
        <c:delete val="0"/>
        <c:majorGridlines>
          <c:spPr>
            <a:ln w="9525">
              <a:solidFill>
                <a:srgbClr val="b7b7b7"/>
              </a:solidFill>
            </a:ln>
          </c:spPr>
        </c:majorGridlines>
        <c:minorGridlines>
          <c:spPr>
            <a:ln w="9525">
              <a:solidFill>
                <a:srgbClr val="cccccc">
                  <a:alpha val="0"/>
                </a:srgbClr>
              </a:solidFill>
            </a:ln>
          </c:spPr>
        </c:minorGridlines>
        <c:title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525"/>
        </c:spPr>
        <c:txPr>
          <a:bodyPr rot="0" vert="horz" wrap="none" lIns="0" tIns="0" rIns="0" bIns="0" anchor="ctr" anchorCtr="1"/>
          <a:p>
            <a:pPr algn="l">
              <a:defRPr b="0" i="0" u="none">
                <a:solidFill>
                  <a:srgbClr val="000000"/>
                </a:solidFill>
                <a:latin typeface="+mn-lt" panose="0"/>
              </a:defRPr>
            </a:pPr>
            <a:endParaRPr/>
          </a:p>
        </c:txPr>
        <c:crosses val="autoZero"/>
        <c:crossBetween val="between"/>
      </c:valAx>
      <c:spPr>
        <a:noFill/>
        <a:ln w="9525" cap="flat" cmpd="sng" algn="ctr">
          <a:noFill/>
          <a:prstDash val="solid"/>
          <a:round/>
        </a:ln>
      </c:spPr>
    </c:plotArea>
    <c:legend>
      <c:legendPos val="r"/>
      <c:layout/>
      <c:overlay val="0"/>
      <c:txPr>
        <a:bodyPr rot="0" vert="horz" wrap="none" lIns="0" tIns="0" rIns="0" bIns="0" anchor="ctr" anchorCtr="1"/>
        <a:p>
          <a:pPr algn="l">
            <a:defRPr b="0" i="0" u="none">
              <a:solidFill>
                <a:srgbClr val="1a1a1a"/>
              </a:solidFill>
              <a:latin typeface="+mn-lt" panose="0"/>
            </a:defRPr>
          </a:pPr>
          <a:endParaRPr/>
        </a:p>
      </c:txPr>
    </c:legend>
    <c:dispBlanksAs val="gap"/>
  </c:chart>
  <c:extLst>
    <c:ext uri="CC8EB2C9-7E31-499d-B8F2-F6CE61031016">
      <ho:hncChartStyle xmlns:ho="http://schemas.haansoft.com/office/8.0" layoutIndex="-1" colorIndex="-1" styleIndex="-1"/>
    </c:ext>
  </c:extLst>
</c:chartSpace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chart" Target="../charts/chart0.xml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0.png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chart" Target="../charts/chart1.xml"  /><Relationship Id="rId2" Type="http://schemas.openxmlformats.org/officeDocument/2006/relationships/image" Target="../media/image3.png"  /><Relationship Id="rId3" Type="http://schemas.openxmlformats.org/officeDocument/2006/relationships/image" Target="../media/image4.png"  /><Relationship Id="rId4" Type="http://schemas.openxmlformats.org/officeDocument/2006/relationships/image" Target="../media/image5.png"  /></Relationships>
</file>

<file path=xl/drawings/_rels/drawing3.xml.rels><?xml version="1.0" encoding="UTF-8" standalone="yes" ?><Relationships xmlns="http://schemas.openxmlformats.org/package/2006/relationships"><Relationship Id="rId1" Type="http://schemas.openxmlformats.org/officeDocument/2006/relationships/chart" Target="../charts/chart2.xml"  /><Relationship Id="rId2" Type="http://schemas.openxmlformats.org/officeDocument/2006/relationships/image" Target="../media/image6.png"  /><Relationship Id="rId3" Type="http://schemas.openxmlformats.org/officeDocument/2006/relationships/image" Target="../media/image7.png"  /><Relationship Id="rId4" Type="http://schemas.openxmlformats.org/officeDocument/2006/relationships/image" Target="../media/image8.png"  /></Relationships>
</file>

<file path=xl/drawings/_rels/drawing4.xml.rels><?xml version="1.0" encoding="UTF-8" standalone="yes" ?><Relationships xmlns="http://schemas.openxmlformats.org/package/2006/relationships"><Relationship Id="rId1" Type="http://schemas.openxmlformats.org/officeDocument/2006/relationships/image" Target="../media/image9.png"  /><Relationship Id="rId2" Type="http://schemas.openxmlformats.org/officeDocument/2006/relationships/image" Target="../media/image10.png"  /><Relationship Id="rId3" Type="http://schemas.openxmlformats.org/officeDocument/2006/relationships/image" Target="../media/image11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8</xdr:col>
      <xdr:colOff>447675</xdr:colOff>
      <xdr:row>3</xdr:row>
      <xdr:rowOff>142875</xdr:rowOff>
    </xdr:from>
    <xdr:to>
      <xdr:col>25</xdr:col>
      <xdr:colOff>419100</xdr:colOff>
      <xdr:row>23</xdr:row>
      <xdr:rowOff>190500</xdr:rowOff>
    </xdr:to>
    <xdr:pic macro="" fPublished="0">
      <xdr:nvPicPr>
        <xdr:cNvPr id="0" name="image3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7381874" y="742950"/>
          <a:ext cx="16325851" cy="43148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8</xdr:col>
      <xdr:colOff>447675</xdr:colOff>
      <xdr:row>25</xdr:row>
      <xdr:rowOff>57150</xdr:rowOff>
    </xdr:from>
    <xdr:to>
      <xdr:col>25</xdr:col>
      <xdr:colOff>371475</xdr:colOff>
      <xdr:row>45</xdr:row>
      <xdr:rowOff>142875</xdr:rowOff>
    </xdr:to>
    <xdr:pic macro="" fPublished="0">
      <xdr:nvPicPr>
        <xdr:cNvPr id="0" name="image1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7381874" y="5324475"/>
          <a:ext cx="16278225" cy="40862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8</xdr:col>
      <xdr:colOff>447675</xdr:colOff>
      <xdr:row>48</xdr:row>
      <xdr:rowOff>47625</xdr:rowOff>
    </xdr:from>
    <xdr:to>
      <xdr:col>25</xdr:col>
      <xdr:colOff>352425</xdr:colOff>
      <xdr:row>68</xdr:row>
      <xdr:rowOff>152400</xdr:rowOff>
    </xdr:to>
    <xdr:pic macro="" fPublished="0">
      <xdr:nvPicPr>
        <xdr:cNvPr id="0" name="image2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7381874" y="9915525"/>
          <a:ext cx="16259175" cy="4105275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24</xdr:col>
      <xdr:colOff>523875</xdr:colOff>
      <xdr:row>16</xdr:row>
      <xdr:rowOff>142875</xdr:rowOff>
    </xdr:from>
    <xdr:to>
      <xdr:col>30</xdr:col>
      <xdr:colOff>466725</xdr:colOff>
      <xdr:row>34</xdr:row>
      <xdr:rowOff>76200</xdr:rowOff>
    </xdr:to>
    <xdr:graphicFrame fPublished="0">
      <xdr:nvGraphicFramePr>
        <xdr:cNvPr id="116576162" name="Chart 1" title="차트"/>
        <xdr:cNvGraphicFramePr/>
      </xdr:nvGraphicFramePr>
      <xdr:xfrm>
        <a:off x="24298274" y="3343275"/>
        <a:ext cx="5715000" cy="3533775"/>
      </xdr:xfrm>
      <a:graphic>
        <a:graphicData uri="http://schemas.openxmlformats.org/drawingml/2006/chart">
          <c:chart r:id="rId1"/>
        </a:graphicData>
      </a:graphic>
    </xdr:graphicFrame>
    <xdr:clientData fLocksWithSheet="0" fPrintsWithSheet="1"/>
  </xdr:twoCellAnchor>
  <xdr:twoCellAnchor editAs="oneCell">
    <xdr:from>
      <xdr:col>25</xdr:col>
      <xdr:colOff>0</xdr:colOff>
      <xdr:row>62</xdr:row>
      <xdr:rowOff>0</xdr:rowOff>
    </xdr:from>
    <xdr:to>
      <xdr:col>41</xdr:col>
      <xdr:colOff>885825</xdr:colOff>
      <xdr:row>82</xdr:row>
      <xdr:rowOff>85724</xdr:rowOff>
    </xdr:to>
    <xdr:pic macro="" fPublished="0">
      <xdr:nvPicPr>
        <xdr:cNvPr id="0" name="image1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24736424" y="12401549"/>
          <a:ext cx="16278225" cy="408622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84</xdr:row>
      <xdr:rowOff>0</xdr:rowOff>
    </xdr:from>
    <xdr:to>
      <xdr:col>41</xdr:col>
      <xdr:colOff>866775</xdr:colOff>
      <xdr:row>104</xdr:row>
      <xdr:rowOff>104775</xdr:rowOff>
    </xdr:to>
    <xdr:pic macro="" fPublished="0">
      <xdr:nvPicPr>
        <xdr:cNvPr id="0" name="image2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24736424" y="16802100"/>
          <a:ext cx="16259175" cy="4105275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39</xdr:row>
      <xdr:rowOff>0</xdr:rowOff>
    </xdr:from>
    <xdr:to>
      <xdr:col>41</xdr:col>
      <xdr:colOff>933450</xdr:colOff>
      <xdr:row>60</xdr:row>
      <xdr:rowOff>114300</xdr:rowOff>
    </xdr:to>
    <xdr:pic macro="" fPublished="0">
      <xdr:nvPicPr>
        <xdr:cNvPr id="0" name="image3.png" title="이미지"/>
        <xdr:cNvPicPr/>
      </xdr:nvPicPr>
      <xdr:blipFill rotWithShape="1">
        <a:blip r:embed="rId4"/>
        <a:stretch>
          <a:fillRect/>
        </a:stretch>
      </xdr:blipFill>
      <xdr:spPr>
        <a:xfrm>
          <a:off x="24736424" y="7800974"/>
          <a:ext cx="16325851" cy="4314825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24</xdr:col>
      <xdr:colOff>523875</xdr:colOff>
      <xdr:row>16</xdr:row>
      <xdr:rowOff>142875</xdr:rowOff>
    </xdr:from>
    <xdr:to>
      <xdr:col>30</xdr:col>
      <xdr:colOff>466725</xdr:colOff>
      <xdr:row>34</xdr:row>
      <xdr:rowOff>76200</xdr:rowOff>
    </xdr:to>
    <xdr:graphicFrame fPublished="0">
      <xdr:nvGraphicFramePr>
        <xdr:cNvPr id="1093240945" name="Chart 2" title="차트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 fPrintsWithSheet="1"/>
  </xdr:twoCellAnchor>
  <xdr:twoCellAnchor editAs="oneCell">
    <xdr:from>
      <xdr:col>25</xdr:col>
      <xdr:colOff>0</xdr:colOff>
      <xdr:row>36</xdr:row>
      <xdr:rowOff>0</xdr:rowOff>
    </xdr:from>
    <xdr:to>
      <xdr:col>41</xdr:col>
      <xdr:colOff>895350</xdr:colOff>
      <xdr:row>57</xdr:row>
      <xdr:rowOff>66675</xdr:rowOff>
    </xdr:to>
    <xdr:pic macro="" fPublished="0">
      <xdr:nvPicPr>
        <xdr:cNvPr id="0" name="image6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59</xdr:row>
      <xdr:rowOff>0</xdr:rowOff>
    </xdr:from>
    <xdr:to>
      <xdr:col>41</xdr:col>
      <xdr:colOff>895350</xdr:colOff>
      <xdr:row>79</xdr:row>
      <xdr:rowOff>133350</xdr:rowOff>
    </xdr:to>
    <xdr:pic macro="" fPublished="0">
      <xdr:nvPicPr>
        <xdr:cNvPr id="0" name="image4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81</xdr:row>
      <xdr:rowOff>0</xdr:rowOff>
    </xdr:from>
    <xdr:to>
      <xdr:col>41</xdr:col>
      <xdr:colOff>885825</xdr:colOff>
      <xdr:row>101</xdr:row>
      <xdr:rowOff>133350</xdr:rowOff>
    </xdr:to>
    <xdr:pic macro="" fPublished="0">
      <xdr:nvPicPr>
        <xdr:cNvPr id="0" name="image5.png" title="이미지"/>
        <xdr:cNvPicPr/>
      </xdr:nvPicPr>
      <xdr:blipFill rotWithShape="1">
        <a:blip r:embed="rId4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24</xdr:col>
      <xdr:colOff>523875</xdr:colOff>
      <xdr:row>16</xdr:row>
      <xdr:rowOff>142875</xdr:rowOff>
    </xdr:from>
    <xdr:to>
      <xdr:col>30</xdr:col>
      <xdr:colOff>466725</xdr:colOff>
      <xdr:row>34</xdr:row>
      <xdr:rowOff>76200</xdr:rowOff>
    </xdr:to>
    <xdr:graphicFrame fPublished="0">
      <xdr:nvGraphicFramePr>
        <xdr:cNvPr id="2029473351" name="Chart 3" title="차트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 fPrintsWithSheet="1"/>
  </xdr:twoCellAnchor>
  <xdr:twoCellAnchor editAs="oneCell">
    <xdr:from>
      <xdr:col>25</xdr:col>
      <xdr:colOff>0</xdr:colOff>
      <xdr:row>36</xdr:row>
      <xdr:rowOff>0</xdr:rowOff>
    </xdr:from>
    <xdr:to>
      <xdr:col>41</xdr:col>
      <xdr:colOff>952500</xdr:colOff>
      <xdr:row>57</xdr:row>
      <xdr:rowOff>76200</xdr:rowOff>
    </xdr:to>
    <xdr:pic macro="" fPublished="0">
      <xdr:nvPicPr>
        <xdr:cNvPr id="0" name="image9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58</xdr:row>
      <xdr:rowOff>0</xdr:rowOff>
    </xdr:from>
    <xdr:to>
      <xdr:col>41</xdr:col>
      <xdr:colOff>904875</xdr:colOff>
      <xdr:row>78</xdr:row>
      <xdr:rowOff>133350</xdr:rowOff>
    </xdr:to>
    <xdr:pic macro="" fPublished="0">
      <xdr:nvPicPr>
        <xdr:cNvPr id="0" name="image7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25</xdr:col>
      <xdr:colOff>0</xdr:colOff>
      <xdr:row>79</xdr:row>
      <xdr:rowOff>0</xdr:rowOff>
    </xdr:from>
    <xdr:to>
      <xdr:col>41</xdr:col>
      <xdr:colOff>895350</xdr:colOff>
      <xdr:row>99</xdr:row>
      <xdr:rowOff>95250</xdr:rowOff>
    </xdr:to>
    <xdr:pic macro="" fPublished="0">
      <xdr:nvPicPr>
        <xdr:cNvPr id="0" name="image8.png" title="이미지"/>
        <xdr:cNvPicPr/>
      </xdr:nvPicPr>
      <xdr:blipFill rotWithShape="1">
        <a:blip r:embed="rId4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</xdr:wsDr>
</file>

<file path=xl/drawings/drawing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1</xdr:col>
      <xdr:colOff>0</xdr:colOff>
      <xdr:row>7</xdr:row>
      <xdr:rowOff>0</xdr:rowOff>
    </xdr:from>
    <xdr:to>
      <xdr:col>4</xdr:col>
      <xdr:colOff>85724</xdr:colOff>
      <xdr:row>14</xdr:row>
      <xdr:rowOff>104775</xdr:rowOff>
    </xdr:to>
    <xdr:pic macro="" fPublished="0">
      <xdr:nvPicPr>
        <xdr:cNvPr id="0" name="image11.png" title="이미지"/>
        <xdr:cNvPicPr/>
      </xdr:nvPicPr>
      <xdr:blipFill rotWithShape="1">
        <a:blip r:embed="rId1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5</xdr:col>
      <xdr:colOff>0</xdr:colOff>
      <xdr:row>7</xdr:row>
      <xdr:rowOff>0</xdr:rowOff>
    </xdr:from>
    <xdr:to>
      <xdr:col>8</xdr:col>
      <xdr:colOff>114300</xdr:colOff>
      <xdr:row>14</xdr:row>
      <xdr:rowOff>104775</xdr:rowOff>
    </xdr:to>
    <xdr:pic macro="" fPublished="0">
      <xdr:nvPicPr>
        <xdr:cNvPr id="0" name="image12.png" title="이미지"/>
        <xdr:cNvPicPr/>
      </xdr:nvPicPr>
      <xdr:blipFill rotWithShape="1">
        <a:blip r:embed="rId2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  <xdr:twoCellAnchor editAs="oneCell">
    <xdr:from>
      <xdr:col>9</xdr:col>
      <xdr:colOff>0</xdr:colOff>
      <xdr:row>7</xdr:row>
      <xdr:rowOff>0</xdr:rowOff>
    </xdr:from>
    <xdr:to>
      <xdr:col>12</xdr:col>
      <xdr:colOff>123824</xdr:colOff>
      <xdr:row>14</xdr:row>
      <xdr:rowOff>142875</xdr:rowOff>
    </xdr:to>
    <xdr:pic macro="" fPublished="0">
      <xdr:nvPicPr>
        <xdr:cNvPr id="0" name="image10.png" title="이미지"/>
        <xdr:cNvPicPr/>
      </xdr:nvPicPr>
      <xdr:blipFill rotWithShape="1">
        <a:blip r:embed="rId3"/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  <a:noFill/>
      </xdr:spPr>
    </xdr:pic>
    <xdr:clientData fLocksWithSheet="0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www.youtube.com/watch?v=fSoMk_1kvgI" TargetMode="External" /><Relationship Id="rId2" Type="http://schemas.openxmlformats.org/officeDocument/2006/relationships/drawing" Target="../drawings/drawing0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2:V41"/>
  <x:sheetViews>
    <x:sheetView showGridLines="0" topLeftCell="A1" zoomScaleNormal="100" zoomScaleSheetLayoutView="75" workbookViewId="0">
      <x:selection activeCell="G49" activeCellId="0" sqref="G49:G49"/>
    </x:sheetView>
  </x:sheetViews>
  <x:sheetFormatPr defaultColWidth="14.4296875" defaultRowHeight="15" customHeight="1"/>
  <x:cols>
    <x:col min="1" max="1" width="3" customWidth="1"/>
    <x:col min="2" max="6" width="14.4296875" customWidth="1"/>
  </x:cols>
  <x:sheetData>
    <x:row r="1" ht="15.75" customHeight="1"/>
    <x:row r="2" spans="1:22" ht="15.75" customHeight="1">
      <x:c r="A2" s="1"/>
      <x:c r="B2" s="1" t="s">
        <x:v>100</x:v>
      </x:c>
      <x:c r="C2" s="1"/>
      <x:c r="D2" s="1"/>
      <x:c r="E2" s="1"/>
      <x:c r="F2" s="1"/>
      <x:c r="G2" s="1"/>
      <x:c r="H2" s="1"/>
      <x:c r="I2" s="1"/>
      <x:c r="J2" s="1"/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</x:row>
    <x:row r="3" spans="2:2" ht="15.75" customHeight="1">
      <x:c r="B3" s="2" t="s">
        <x:v>5</x:v>
      </x:c>
    </x:row>
    <x:row r="4" ht="15.75" customHeight="1"/>
    <x:row r="5" spans="2:6" ht="36.75" customHeight="1">
      <x:c r="B5" s="3" t="s">
        <x:v>22</x:v>
      </x:c>
      <x:c r="C5" s="4"/>
      <x:c r="D5" s="4"/>
      <x:c r="E5" s="5"/>
      <x:c r="F5" s="5"/>
    </x:row>
    <x:row r="6" ht="15.75" customHeight="1"/>
    <x:row r="7" ht="15.75" customHeight="1"/>
    <x:row r="8" spans="2:2" ht="15.75" customHeight="1">
      <x:c r="B8" s="6" t="s">
        <x:v>53</x:v>
      </x:c>
    </x:row>
    <x:row r="9" spans="2:2" ht="15.75" customHeight="1">
      <x:c r="B9" s="6" t="s">
        <x:v>113</x:v>
      </x:c>
    </x:row>
    <x:row r="10" spans="2:2" ht="15.75" customHeight="1">
      <x:c r="B10" s="6" t="s">
        <x:v>30</x:v>
      </x:c>
    </x:row>
    <x:row r="11" spans="2:2" ht="15.75" customHeight="1">
      <x:c r="B11" s="7" t="s">
        <x:v>29</x:v>
      </x:c>
    </x:row>
    <x:row r="12" spans="2:2" ht="15.75" customHeight="1">
      <x:c r="B12" s="6" t="s">
        <x:v>57</x:v>
      </x:c>
    </x:row>
    <x:row r="13" ht="15.75" customHeight="1"/>
    <x:row r="14" spans="2:2" ht="15.75" customHeight="1">
      <x:c r="B14" s="6" t="s">
        <x:v>117</x:v>
      </x:c>
    </x:row>
    <x:row r="15" spans="2:2" ht="15.75" customHeight="1">
      <x:c r="B15" s="6" t="s">
        <x:v>107</x:v>
      </x:c>
    </x:row>
    <x:row r="16" spans="2:2" ht="15.75" customHeight="1">
      <x:c r="B16" s="6" t="s">
        <x:v>56</x:v>
      </x:c>
    </x:row>
    <x:row r="17" ht="15.75" customHeight="1"/>
    <x:row r="18" spans="2:2" ht="15.75" customHeight="1">
      <x:c r="B18" s="6" t="s">
        <x:v>55</x:v>
      </x:c>
    </x:row>
    <x:row r="19" spans="2:2" ht="15.75" customHeight="1">
      <x:c r="B19" s="6"/>
    </x:row>
    <x:row r="20" spans="2:2" ht="15.75" customHeight="1">
      <x:c r="B20" s="6" t="s">
        <x:v>28</x:v>
      </x:c>
    </x:row>
    <x:row r="21" spans="2:2" ht="15.75" customHeight="1">
      <x:c r="B21" s="6" t="s">
        <x:v>7</x:v>
      </x:c>
    </x:row>
    <x:row r="22" spans="2:2" ht="15.75" customHeight="1">
      <x:c r="B22" s="6" t="s">
        <x:v>6</x:v>
      </x:c>
    </x:row>
    <x:row r="23" spans="2:2" ht="15.75" customHeight="1">
      <x:c r="B23" s="6" t="s">
        <x:v>93</x:v>
      </x:c>
    </x:row>
    <x:row r="24" ht="15.75" customHeight="1"/>
    <x:row r="25" spans="2:2" ht="15.75" customHeight="1">
      <x:c r="B25" s="8" t="s">
        <x:v>51</x:v>
      </x:c>
    </x:row>
    <x:row r="26" spans="2:2" ht="15.75" customHeight="1">
      <x:c r="B26" s="2"/>
    </x:row>
    <x:row r="27" spans="2:2" ht="15.75" customHeight="1">
      <x:c r="B27" s="2"/>
    </x:row>
    <x:row r="28" spans="2:2" ht="15.75" customHeight="1">
      <x:c r="B28" s="2"/>
    </x:row>
    <x:row r="29" spans="2:2" ht="15.75" customHeight="1">
      <x:c r="B29" s="2"/>
    </x:row>
    <x:row r="30" ht="15.75" customHeight="1"/>
    <x:row r="31" ht="15.75" customHeight="1"/>
    <x:row r="32" ht="15.75" customHeight="1"/>
    <x:row r="33" spans="2:2" ht="15.75" customHeight="1">
      <x:c r="B33" s="9"/>
    </x:row>
    <x:row r="34" ht="15.75" customHeight="1"/>
    <x:row r="35" ht="15.75" customHeight="1"/>
    <x:row r="36" ht="15.75" customHeight="1"/>
    <x:row r="37" spans="2:2" ht="15.75" customHeight="1">
      <x:c r="B37" s="2"/>
    </x:row>
    <x:row r="38" spans="2:2" ht="15.75" customHeight="1">
      <x:c r="B38" s="2"/>
    </x:row>
    <x:row r="39" spans="2:2" ht="15.75" customHeight="1">
      <x:c r="B39" s="2"/>
    </x:row>
    <x:row r="40" spans="2:2" ht="15.75" customHeight="1">
      <x:c r="B40" s="2"/>
    </x:row>
    <x:row r="41" spans="2:2" ht="15.75" customHeight="1">
      <x:c r="B41" s="2"/>
    </x:row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hyperlinks>
    <x:hyperlink ref="B25:B25" r:id="rId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2:V35"/>
  <x:sheetViews>
    <x:sheetView showGridLines="0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3" customWidth="1"/>
    <x:col min="2" max="2" width="14.4296875" customWidth="1"/>
    <x:col min="3" max="3" width="154.859375" customWidth="1"/>
    <x:col min="4" max="6" width="14.4296875" customWidth="1"/>
  </x:cols>
  <x:sheetData>
    <x:row r="1" ht="15.75" customHeight="1"/>
    <x:row r="2" spans="1:22" ht="15.75" customHeight="1">
      <x:c r="A2" s="1"/>
      <x:c r="B2" s="1" t="s">
        <x:v>25</x:v>
      </x:c>
      <x:c r="C2" s="1"/>
      <x:c r="D2" s="1"/>
      <x:c r="E2" s="1"/>
      <x:c r="F2" s="1"/>
      <x:c r="G2" s="1"/>
      <x:c r="H2" s="1"/>
      <x:c r="I2" s="1"/>
      <x:c r="J2" s="1"/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</x:row>
    <x:row r="3" spans="2:2" ht="15.75" customHeight="1">
      <x:c r="B3" s="2" t="s">
        <x:v>112</x:v>
      </x:c>
    </x:row>
    <x:row r="4" spans="2:2" ht="15.75" customHeight="1">
      <x:c r="B4" s="2" t="s">
        <x:v>111</x:v>
      </x:c>
    </x:row>
    <x:row r="5" spans="2:2" ht="15.75" customHeight="1">
      <x:c r="B5" s="2" t="s">
        <x:v>52</x:v>
      </x:c>
    </x:row>
    <x:row r="6" ht="15.75" customHeight="1"/>
    <x:row r="7" spans="3:3" ht="15.75" customHeight="1">
      <x:c r="C7" s="10"/>
    </x:row>
    <x:row r="8" ht="15.75" customHeight="1"/>
    <x:row r="9" spans="2:2" ht="15.75" customHeight="1">
      <x:c r="B9" s="6" t="s">
        <x:v>127</x:v>
      </x:c>
    </x:row>
    <x:row r="10" spans="1:22" ht="15.75" customHeight="1">
      <x:c r="A10" s="11"/>
      <x:c r="B10" s="12" t="s">
        <x:v>68</x:v>
      </x:c>
      <x:c r="C10" s="13" t="s">
        <x:v>19</x:v>
      </x:c>
      <x:c r="D10" s="11"/>
      <x:c r="E10" s="11"/>
      <x:c r="F10" s="11"/>
      <x:c r="G10" s="11"/>
      <x:c r="H10" s="11"/>
      <x:c r="I10" s="11"/>
      <x:c r="J10" s="11"/>
      <x:c r="K10" s="11"/>
      <x:c r="L10" s="11"/>
      <x:c r="M10" s="11"/>
      <x:c r="N10" s="11"/>
      <x:c r="O10" s="11"/>
      <x:c r="P10" s="11"/>
      <x:c r="Q10" s="11"/>
      <x:c r="R10" s="11"/>
      <x:c r="S10" s="11"/>
      <x:c r="T10" s="11"/>
      <x:c r="U10" s="11"/>
      <x:c r="V10" s="11"/>
    </x:row>
    <x:row r="11" spans="1:22" ht="15.75" customHeight="1">
      <x:c r="A11" s="11"/>
      <x:c r="B11" s="12" t="s">
        <x:v>62</x:v>
      </x:c>
      <x:c r="C11" s="14" t="s">
        <x:v>96</x:v>
      </x:c>
      <x:c r="D11" s="11"/>
      <x:c r="E11" s="11"/>
      <x:c r="F11" s="11"/>
      <x:c r="G11" s="11"/>
      <x:c r="H11" s="11"/>
      <x:c r="I11" s="11"/>
      <x:c r="J11" s="11"/>
      <x:c r="K11" s="11"/>
      <x:c r="L11" s="11"/>
      <x:c r="M11" s="11"/>
      <x:c r="N11" s="11"/>
      <x:c r="O11" s="11"/>
      <x:c r="P11" s="11"/>
      <x:c r="Q11" s="11"/>
      <x:c r="R11" s="11"/>
      <x:c r="S11" s="11"/>
      <x:c r="T11" s="11"/>
      <x:c r="U11" s="11"/>
      <x:c r="V11" s="11"/>
    </x:row>
    <x:row r="12" spans="1:22" ht="15.75" customHeight="1">
      <x:c r="A12" s="11"/>
      <x:c r="B12" s="12" t="s">
        <x:v>61</x:v>
      </x:c>
      <x:c r="C12" s="14" t="s">
        <x:v>97</x:v>
      </x:c>
      <x:c r="D12" s="11"/>
      <x:c r="E12" s="11"/>
      <x:c r="F12" s="11"/>
      <x:c r="G12" s="11"/>
      <x:c r="H12" s="11"/>
      <x:c r="I12" s="11"/>
      <x:c r="J12" s="11"/>
      <x:c r="K12" s="11"/>
      <x:c r="L12" s="11"/>
      <x:c r="M12" s="11"/>
      <x:c r="N12" s="11"/>
      <x:c r="O12" s="11"/>
      <x:c r="P12" s="11"/>
      <x:c r="Q12" s="11"/>
      <x:c r="R12" s="11"/>
      <x:c r="S12" s="11"/>
      <x:c r="T12" s="11"/>
      <x:c r="U12" s="11"/>
      <x:c r="V12" s="11"/>
    </x:row>
    <x:row r="13" spans="1:22" ht="15.75" customHeight="1">
      <x:c r="A13" s="11"/>
      <x:c r="B13" s="15" t="s">
        <x:v>59</x:v>
      </x:c>
      <x:c r="C13" s="13" t="s">
        <x:v>67</x:v>
      </x:c>
      <x:c r="D13" s="11"/>
      <x:c r="E13" s="11"/>
      <x:c r="F13" s="11"/>
      <x:c r="G13" s="11"/>
      <x:c r="H13" s="11"/>
      <x:c r="I13" s="11"/>
      <x:c r="J13" s="11"/>
      <x:c r="K13" s="11"/>
      <x:c r="L13" s="11"/>
      <x:c r="M13" s="11"/>
      <x:c r="N13" s="11"/>
      <x:c r="O13" s="11"/>
      <x:c r="P13" s="11"/>
      <x:c r="Q13" s="11"/>
      <x:c r="R13" s="11"/>
      <x:c r="S13" s="11"/>
      <x:c r="T13" s="11"/>
      <x:c r="U13" s="11"/>
      <x:c r="V13" s="11"/>
    </x:row>
    <x:row r="14" spans="1:22" ht="15.75" customHeight="1">
      <x:c r="A14" s="11"/>
      <x:c r="B14" s="15" t="s">
        <x:v>60</x:v>
      </x:c>
      <x:c r="C14" s="13" t="s">
        <x:v>129</x:v>
      </x:c>
      <x:c r="D14" s="11"/>
      <x:c r="E14" s="11"/>
      <x:c r="F14" s="11"/>
      <x:c r="G14" s="11"/>
      <x:c r="H14" s="11"/>
      <x:c r="I14" s="11"/>
      <x:c r="J14" s="11"/>
      <x:c r="K14" s="11"/>
      <x:c r="L14" s="11"/>
      <x:c r="M14" s="11"/>
      <x:c r="N14" s="11"/>
      <x:c r="O14" s="11"/>
      <x:c r="P14" s="11"/>
      <x:c r="Q14" s="11"/>
      <x:c r="R14" s="11"/>
      <x:c r="S14" s="11"/>
      <x:c r="T14" s="11"/>
      <x:c r="U14" s="11"/>
      <x:c r="V14" s="11"/>
    </x:row>
    <x:row r="15" spans="1:22" ht="15.75" customHeight="1">
      <x:c r="A15" s="11"/>
      <x:c r="B15" s="15" t="s">
        <x:v>63</x:v>
      </x:c>
      <x:c r="C15" s="16" t="s">
        <x:v>128</x:v>
      </x:c>
      <x:c r="D15" s="11"/>
      <x:c r="E15" s="11"/>
      <x:c r="F15" s="11"/>
      <x:c r="G15" s="11"/>
      <x:c r="H15" s="11"/>
      <x:c r="I15" s="11"/>
      <x:c r="J15" s="11"/>
      <x:c r="K15" s="11"/>
      <x:c r="L15" s="11"/>
      <x:c r="M15" s="11"/>
      <x:c r="N15" s="11"/>
      <x:c r="O15" s="11"/>
      <x:c r="P15" s="11"/>
      <x:c r="Q15" s="11"/>
      <x:c r="R15" s="11"/>
      <x:c r="S15" s="11"/>
      <x:c r="T15" s="11"/>
      <x:c r="U15" s="11"/>
      <x:c r="V15" s="11"/>
    </x:row>
    <x:row r="16" spans="1:22" ht="15.75" customHeight="1">
      <x:c r="A16" s="11"/>
      <x:c r="B16" s="15" t="s">
        <x:v>64</x:v>
      </x:c>
      <x:c r="C16" s="16" t="s">
        <x:v>36</x:v>
      </x:c>
      <x:c r="D16" s="11"/>
      <x:c r="E16" s="11"/>
      <x:c r="F16" s="11"/>
      <x:c r="G16" s="11"/>
      <x:c r="H16" s="11"/>
      <x:c r="I16" s="11"/>
      <x:c r="J16" s="11"/>
      <x:c r="K16" s="11"/>
      <x:c r="L16" s="11"/>
      <x:c r="M16" s="11"/>
      <x:c r="N16" s="11"/>
      <x:c r="O16" s="11"/>
      <x:c r="P16" s="11"/>
      <x:c r="Q16" s="11"/>
      <x:c r="R16" s="11"/>
      <x:c r="S16" s="11"/>
      <x:c r="T16" s="11"/>
      <x:c r="U16" s="11"/>
      <x:c r="V16" s="11"/>
    </x:row>
    <x:row r="17" spans="1:22" ht="15.75" customHeight="1">
      <x:c r="A17" s="11"/>
      <x:c r="B17" s="17"/>
      <x:c r="C17" s="18"/>
      <x:c r="D17" s="11"/>
      <x:c r="E17" s="11"/>
      <x:c r="F17" s="11"/>
      <x:c r="G17" s="11"/>
      <x:c r="H17" s="11"/>
      <x:c r="I17" s="11"/>
      <x:c r="J17" s="11"/>
      <x:c r="K17" s="11"/>
      <x:c r="L17" s="11"/>
      <x:c r="M17" s="11"/>
      <x:c r="N17" s="11"/>
      <x:c r="O17" s="11"/>
      <x:c r="P17" s="11"/>
      <x:c r="Q17" s="11"/>
      <x:c r="R17" s="11"/>
      <x:c r="S17" s="11"/>
      <x:c r="T17" s="11"/>
      <x:c r="U17" s="11"/>
      <x:c r="V17" s="11"/>
    </x:row>
    <x:row r="18" spans="1:22" ht="15.75" customHeight="1">
      <x:c r="A18" s="11"/>
      <x:c r="B18" s="19" t="s">
        <x:v>118</x:v>
      </x:c>
      <x:c r="C18" s="20"/>
      <x:c r="D18" s="11"/>
      <x:c r="E18" s="11"/>
      <x:c r="F18" s="11"/>
      <x:c r="G18" s="11"/>
      <x:c r="H18" s="11"/>
      <x:c r="I18" s="11"/>
      <x:c r="J18" s="11"/>
      <x:c r="K18" s="11"/>
      <x:c r="L18" s="11"/>
      <x:c r="M18" s="11"/>
      <x:c r="N18" s="11"/>
      <x:c r="O18" s="11"/>
      <x:c r="P18" s="11"/>
      <x:c r="Q18" s="11"/>
      <x:c r="R18" s="11"/>
      <x:c r="S18" s="11"/>
      <x:c r="T18" s="11"/>
      <x:c r="U18" s="11"/>
      <x:c r="V18" s="11"/>
    </x:row>
    <x:row r="19" spans="1:22" ht="15.75" customHeight="1">
      <x:c r="A19" s="11"/>
      <x:c r="B19" s="11"/>
      <x:c r="C19" s="11"/>
      <x:c r="D19" s="11"/>
      <x:c r="E19" s="11"/>
      <x:c r="F19" s="11"/>
      <x:c r="G19" s="11"/>
      <x:c r="H19" s="11"/>
      <x:c r="I19" s="11"/>
      <x:c r="J19" s="11"/>
      <x:c r="K19" s="11"/>
      <x:c r="L19" s="11"/>
      <x:c r="M19" s="11"/>
      <x:c r="N19" s="11"/>
      <x:c r="O19" s="11"/>
      <x:c r="P19" s="11"/>
      <x:c r="Q19" s="11"/>
      <x:c r="R19" s="11"/>
      <x:c r="S19" s="11"/>
      <x:c r="T19" s="11"/>
      <x:c r="U19" s="11"/>
      <x:c r="V19" s="11"/>
    </x:row>
    <x:row r="20" spans="1:22" ht="15.75" customHeight="1">
      <x:c r="A20" s="11"/>
      <x:c r="B20" s="21" t="s">
        <x:v>65</x:v>
      </x:c>
      <x:c r="C20" s="16" t="s">
        <x:v>120</x:v>
      </x:c>
      <x:c r="D20" s="11"/>
      <x:c r="E20" s="11"/>
      <x:c r="F20" s="11"/>
      <x:c r="G20" s="11"/>
      <x:c r="H20" s="11"/>
      <x:c r="I20" s="11"/>
      <x:c r="J20" s="11"/>
      <x:c r="K20" s="11"/>
      <x:c r="L20" s="11"/>
      <x:c r="M20" s="11"/>
      <x:c r="N20" s="11"/>
      <x:c r="O20" s="11"/>
      <x:c r="P20" s="11"/>
      <x:c r="Q20" s="11"/>
      <x:c r="R20" s="11"/>
      <x:c r="S20" s="11"/>
      <x:c r="T20" s="11"/>
      <x:c r="U20" s="11"/>
      <x:c r="V20" s="11"/>
    </x:row>
    <x:row r="21" spans="1:22" ht="15.75" customHeight="1">
      <x:c r="A21" s="11"/>
      <x:c r="B21" s="21" t="s">
        <x:v>66</x:v>
      </x:c>
      <x:c r="C21" s="16" t="s">
        <x:v>121</x:v>
      </x:c>
      <x:c r="D21" s="11"/>
      <x:c r="E21" s="11"/>
      <x:c r="F21" s="11"/>
      <x:c r="G21" s="11"/>
      <x:c r="H21" s="11"/>
      <x:c r="I21" s="11"/>
      <x:c r="J21" s="11"/>
      <x:c r="K21" s="11"/>
      <x:c r="L21" s="11"/>
      <x:c r="M21" s="11"/>
      <x:c r="N21" s="11"/>
      <x:c r="O21" s="11"/>
      <x:c r="P21" s="11"/>
      <x:c r="Q21" s="11"/>
      <x:c r="R21" s="11"/>
      <x:c r="S21" s="11"/>
      <x:c r="T21" s="11"/>
      <x:c r="U21" s="11"/>
      <x:c r="V21" s="11"/>
    </x:row>
    <x:row r="22" spans="2:3" ht="15.75" customHeight="1">
      <x:c r="B22" s="22" t="s">
        <x:v>72</x:v>
      </x:c>
      <x:c r="C22" s="14" t="s">
        <x:v>98</x:v>
      </x:c>
    </x:row>
    <x:row r="23" spans="2:3" ht="15.75" customHeight="1">
      <x:c r="B23" s="23" t="s">
        <x:v>84</x:v>
      </x:c>
      <x:c r="C23" s="24" t="s">
        <x:v>99</x:v>
      </x:c>
    </x:row>
    <x:row r="24" spans="2:3" ht="15.75" customHeight="1">
      <x:c r="B24" s="23" t="s">
        <x:v>8</x:v>
      </x:c>
      <x:c r="C24" s="25" t="s">
        <x:v>94</x:v>
      </x:c>
    </x:row>
    <x:row r="25" spans="2:3" ht="15.75" customHeight="1">
      <x:c r="B25" s="26"/>
      <x:c r="C25" s="27" t="s">
        <x:v>50</x:v>
      </x:c>
    </x:row>
    <x:row r="26" spans="2:3" ht="15.75" customHeight="1">
      <x:c r="B26" s="28"/>
      <x:c r="C26" s="29" t="s">
        <x:v>0</x:v>
      </x:c>
    </x:row>
    <x:row r="27" spans="2:3" ht="15.75" customHeight="1">
      <x:c r="B27" s="30" t="s">
        <x:v>14</x:v>
      </x:c>
      <x:c r="C27" s="31" t="s">
        <x:v>26</x:v>
      </x:c>
    </x:row>
    <x:row r="28" spans="2:3" ht="15.75" customHeight="1">
      <x:c r="B28" s="23" t="s">
        <x:v>10</x:v>
      </x:c>
      <x:c r="C28" s="25" t="s">
        <x:v>15</x:v>
      </x:c>
    </x:row>
    <x:row r="29" spans="2:3" ht="15.75" customHeight="1">
      <x:c r="B29" s="26"/>
      <x:c r="C29" s="27" t="s">
        <x:v>116</x:v>
      </x:c>
    </x:row>
    <x:row r="30" spans="2:3" ht="15.75" customHeight="1">
      <x:c r="B30" s="26"/>
      <x:c r="C30" s="27" t="s">
        <x:v>44</x:v>
      </x:c>
    </x:row>
    <x:row r="31" spans="2:3" ht="15.75" customHeight="1">
      <x:c r="B31" s="26"/>
      <x:c r="C31" s="27" t="s">
        <x:v>49</x:v>
      </x:c>
    </x:row>
    <x:row r="32" spans="2:3" ht="15.75" customHeight="1">
      <x:c r="B32" s="26"/>
      <x:c r="C32" s="27" t="s">
        <x:v>43</x:v>
      </x:c>
    </x:row>
    <x:row r="33" spans="2:3" ht="15.75" customHeight="1">
      <x:c r="B33" s="28"/>
      <x:c r="C33" s="29" t="s">
        <x:v>31</x:v>
      </x:c>
    </x:row>
    <x:row r="34" spans="2:3" ht="15.75" customHeight="1">
      <x:c r="B34" s="22" t="s">
        <x:v>73</x:v>
      </x:c>
      <x:c r="C34" s="14" t="s">
        <x:v>21</x:v>
      </x:c>
    </x:row>
    <x:row r="35" spans="2:2" ht="15.75" customHeight="1">
      <x:c r="B35" s="9"/>
    </x:row>
    <x:row r="36" ht="15.75" customHeight="1"/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V1514"/>
  <x:sheetViews>
    <x:sheetView showGridLines="0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16" customWidth="1"/>
    <x:col min="2" max="6" width="14.4296875" customWidth="1"/>
  </x:cols>
  <x:sheetData>
    <x:row r="1" spans="1:6" ht="15.75" customHeight="1">
      <x:c r="A1" s="32" t="s">
        <x:v>70</x:v>
      </x:c>
      <x:c r="B1" s="33" t="s">
        <x:v>83</x:v>
      </x:c>
      <x:c r="C1" s="33" t="s">
        <x:v>89</x:v>
      </x:c>
      <x:c r="D1" s="33" t="s">
        <x:v>13</x:v>
      </x:c>
      <x:c r="E1" s="33" t="s">
        <x:v>69</x:v>
      </x:c>
      <x:c r="F1" s="33" t="s">
        <x:v>74</x:v>
      </x:c>
    </x:row>
    <x:row r="2" spans="1:22" ht="15.75" customHeight="1">
      <x:c r="A2" s="34">
        <x:v>42207</x:v>
      </x:c>
      <x:c r="B2" s="35">
        <x:v>52.254001617431598</x:v>
      </x:c>
      <x:c r="C2" s="35">
        <x:v>53.8880004882813</x:v>
      </x:c>
      <x:c r="D2" s="35">
        <x:v>52.172000885009801</x:v>
      </x:c>
      <x:c r="E2" s="35">
        <x:v>53.574001312255902</x:v>
      </x:c>
      <x:c r="F2" s="35">
        <x:v>15525000</x:v>
      </x:c>
      <x:c r="G2" s="1"/>
      <x:c r="H2" s="1"/>
      <x:c r="I2" s="1"/>
      <x:c r="J2" s="1"/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</x:row>
    <x:row r="3" spans="1:8" ht="15.75" customHeight="1">
      <x:c r="A3" s="34">
        <x:v>42208</x:v>
      </x:c>
      <x:c r="B3" s="35">
        <x:v>53.930000305175803</x:v>
      </x:c>
      <x:c r="C3" s="35">
        <x:v>53.9799995422363</x:v>
      </x:c>
      <x:c r="D3" s="35">
        <x:v>53.054000854492202</x:v>
      </x:c>
      <x:c r="E3" s="35">
        <x:v>53.439998626708999</x:v>
      </x:c>
      <x:c r="F3" s="35">
        <x:v>11136000</x:v>
      </x:c>
      <x:c r="H3" s="36" t="s">
        <x:v>122</x:v>
      </x:c>
    </x:row>
    <x:row r="4" spans="1:8" ht="15.75" customHeight="1">
      <x:c r="A4" s="34">
        <x:v>42209</x:v>
      </x:c>
      <x:c r="B4" s="35">
        <x:v>53.476001739502003</x:v>
      </x:c>
      <x:c r="C4" s="35">
        <x:v>54.2179985046387</x:v>
      </x:c>
      <x:c r="D4" s="35">
        <x:v>52.784000396728501</x:v>
      </x:c>
      <x:c r="E4" s="35">
        <x:v>53.082000732421903</x:v>
      </x:c>
      <x:c r="F4" s="35">
        <x:v>14182500</x:v>
      </x:c>
      <x:c r="H4" s="37" t="s">
        <x:v>27</x:v>
      </x:c>
    </x:row>
    <x:row r="5" spans="1:8" ht="15.75" customHeight="1">
      <x:c r="A5" s="34">
        <x:v>42212</x:v>
      </x:c>
      <x:c r="B5" s="35">
        <x:v>52.486000061035199</x:v>
      </x:c>
      <x:c r="C5" s="35">
        <x:v>52.886001586914098</x:v>
      </x:c>
      <x:c r="D5" s="35">
        <x:v>50.158000946044901</x:v>
      </x:c>
      <x:c r="E5" s="35">
        <x:v>50.602001190185597</x:v>
      </x:c>
      <x:c r="F5" s="35">
        <x:v>23471000</x:v>
      </x:c>
      <x:c r="H5" s="6" t="s">
        <x:v>95</x:v>
      </x:c>
    </x:row>
    <x:row r="6" spans="1:6" ht="15.75" customHeight="1">
      <x:c r="A6" s="34">
        <x:v>42213</x:v>
      </x:c>
      <x:c r="B6" s="35">
        <x:v>51.150001525878899</x:v>
      </x:c>
      <x:c r="C6" s="35">
        <x:v>53.080001831054702</x:v>
      </x:c>
      <x:c r="D6" s="35">
        <x:v>50.368000030517599</x:v>
      </x:c>
      <x:c r="E6" s="35">
        <x:v>52.964000701904297</x:v>
      </x:c>
      <x:c r="F6" s="35">
        <x:v>19479000</x:v>
      </x:c>
    </x:row>
    <x:row r="7" spans="1:6" ht="15.75" customHeight="1">
      <x:c r="A7" s="34">
        <x:v>42214</x:v>
      </x:c>
      <x:c r="B7" s="35">
        <x:v>52.854000091552699</x:v>
      </x:c>
      <x:c r="C7" s="35">
        <x:v>53.577999114990199</x:v>
      </x:c>
      <x:c r="D7" s="35">
        <x:v>52.400001525878899</x:v>
      </x:c>
      <x:c r="E7" s="35">
        <x:v>52.763999938964801</x:v>
      </x:c>
      <x:c r="F7" s="35">
        <x:v>13950500</x:v>
      </x:c>
    </x:row>
    <x:row r="8" spans="1:8" ht="15.75" customHeight="1">
      <x:c r="A8" s="34">
        <x:v>42215</x:v>
      </x:c>
      <x:c r="B8" s="35">
        <x:v>52.537998199462898</x:v>
      </x:c>
      <x:c r="C8" s="35">
        <x:v>53.3880004882812</x:v>
      </x:c>
      <x:c r="D8" s="35">
        <x:v>52.422000885009801</x:v>
      </x:c>
      <x:c r="E8" s="35">
        <x:v>53.358001708984403</x:v>
      </x:c>
      <x:c r="F8" s="35">
        <x:v>10173000</x:v>
      </x:c>
      <x:c r="H8" s="38"/>
    </x:row>
    <x:row r="9" spans="1:6" ht="15.75" customHeight="1">
      <x:c r="A9" s="34">
        <x:v>42216</x:v>
      </x:c>
      <x:c r="B9" s="35">
        <x:v>53.5200004577637</x:v>
      </x:c>
      <x:c r="C9" s="35">
        <x:v>53.872001647949197</x:v>
      </x:c>
      <x:c r="D9" s="35">
        <x:v>53.023998260498097</x:v>
      </x:c>
      <x:c r="E9" s="35">
        <x:v>53.2299995422363</x:v>
      </x:c>
      <x:c r="F9" s="35">
        <x:v>11113000</x:v>
      </x:c>
    </x:row>
    <x:row r="10" spans="1:22" ht="15.75" customHeight="1">
      <x:c r="A10" s="34">
        <x:v>42219</x:v>
      </x:c>
      <x:c r="B10" s="35">
        <x:v>53.257999420166001</x:v>
      </x:c>
      <x:c r="C10" s="35">
        <x:v>53.341999053955099</x:v>
      </x:c>
      <x:c r="D10" s="35">
        <x:v>51.4140014648438</x:v>
      </x:c>
      <x:c r="E10" s="35">
        <x:v>51.998001098632798</x:v>
      </x:c>
      <x:c r="F10" s="35">
        <x:v>12767500</x:v>
      </x:c>
      <x:c r="G10" s="11"/>
      <x:c r="H10" s="11"/>
      <x:c r="I10" s="11"/>
      <x:c r="J10" s="11"/>
      <x:c r="K10" s="11"/>
      <x:c r="L10" s="11"/>
      <x:c r="M10" s="11"/>
      <x:c r="N10" s="11"/>
      <x:c r="O10" s="11"/>
      <x:c r="P10" s="11"/>
      <x:c r="Q10" s="11"/>
      <x:c r="R10" s="11"/>
      <x:c r="S10" s="11"/>
      <x:c r="T10" s="11"/>
      <x:c r="U10" s="11"/>
      <x:c r="V10" s="11"/>
    </x:row>
    <x:row r="11" spans="1:22" ht="15.75" customHeight="1">
      <x:c r="A11" s="34">
        <x:v>42220</x:v>
      </x:c>
      <x:c r="B11" s="35">
        <x:v>52.001998901367202</x:v>
      </x:c>
      <x:c r="C11" s="35">
        <x:v>53.344001770019503</x:v>
      </x:c>
      <x:c r="D11" s="35">
        <x:v>51.667999267578097</x:v>
      </x:c>
      <x:c r="E11" s="35">
        <x:v>53.2560005187988</x:v>
      </x:c>
      <x:c r="F11" s="35">
        <x:v>11762500</x:v>
      </x:c>
      <x:c r="G11" s="11"/>
      <x:c r="H11" s="11"/>
      <x:c r="I11" s="11"/>
      <x:c r="J11" s="11"/>
      <x:c r="K11" s="11"/>
      <x:c r="L11" s="11"/>
      <x:c r="M11" s="11"/>
      <x:c r="N11" s="11"/>
      <x:c r="O11" s="11"/>
      <x:c r="P11" s="11"/>
      <x:c r="Q11" s="11"/>
      <x:c r="R11" s="11"/>
      <x:c r="S11" s="11"/>
      <x:c r="T11" s="11"/>
      <x:c r="U11" s="11"/>
      <x:c r="V11" s="11"/>
    </x:row>
    <x:row r="12" spans="1:22" ht="15.75" customHeight="1">
      <x:c r="A12" s="34">
        <x:v>42221</x:v>
      </x:c>
      <x:c r="B12" s="35">
        <x:v>52.715999603271499</x:v>
      </x:c>
      <x:c r="C12" s="35">
        <x:v>54.200000762939503</x:v>
      </x:c>
      <x:c r="D12" s="35">
        <x:v>52.080001831054702</x:v>
      </x:c>
      <x:c r="E12" s="35">
        <x:v>54.0260009765625</x:v>
      </x:c>
      <x:c r="F12" s="35">
        <x:v>31071500</x:v>
      </x:c>
      <x:c r="G12" s="11"/>
      <x:c r="H12" s="11"/>
      <x:c r="I12" s="11"/>
      <x:c r="J12" s="11"/>
      <x:c r="K12" s="11"/>
      <x:c r="L12" s="11"/>
      <x:c r="M12" s="11"/>
      <x:c r="N12" s="11"/>
      <x:c r="O12" s="11"/>
      <x:c r="P12" s="11"/>
      <x:c r="Q12" s="11"/>
      <x:c r="R12" s="11"/>
      <x:c r="S12" s="11"/>
      <x:c r="T12" s="11"/>
      <x:c r="U12" s="11"/>
      <x:c r="V12" s="11"/>
    </x:row>
    <x:row r="13" spans="1:22" ht="15.75" customHeight="1">
      <x:c r="A13" s="34">
        <x:v>42222</x:v>
      </x:c>
      <x:c r="B13" s="35">
        <x:v>49.908000946044901</x:v>
      </x:c>
      <x:c r="C13" s="35">
        <x:v>51</x:v>
      </x:c>
      <x:c r="D13" s="35">
        <x:v>47.2239990234375</x:v>
      </x:c>
      <x:c r="E13" s="35">
        <x:v>49.226001739502003</x:v>
      </x:c>
      <x:c r="F13" s="35">
        <x:v>73119000</x:v>
      </x:c>
      <x:c r="G13" s="11"/>
      <x:c r="H13" s="11"/>
      <x:c r="I13" s="11"/>
      <x:c r="J13" s="11"/>
      <x:c r="K13" s="11"/>
      <x:c r="L13" s="11"/>
      <x:c r="M13" s="11"/>
      <x:c r="N13" s="11"/>
      <x:c r="O13" s="11"/>
      <x:c r="P13" s="11"/>
      <x:c r="Q13" s="11"/>
      <x:c r="R13" s="11"/>
      <x:c r="S13" s="11"/>
      <x:c r="T13" s="11"/>
      <x:c r="U13" s="11"/>
      <x:c r="V13" s="11"/>
    </x:row>
    <x:row r="14" spans="1:22" ht="15.75" customHeight="1">
      <x:c r="A14" s="34">
        <x:v>42223</x:v>
      </x:c>
      <x:c r="B14" s="35">
        <x:v>48.715999603271499</x:v>
      </x:c>
      <x:c r="C14" s="35">
        <x:v>48.745998382568402</x:v>
      </x:c>
      <x:c r="D14" s="35">
        <x:v>47.678001403808601</x:v>
      </x:c>
      <x:c r="E14" s="35">
        <x:v>48.501998901367202</x:v>
      </x:c>
      <x:c r="F14" s="35">
        <x:v>25367000</x:v>
      </x:c>
      <x:c r="G14" s="11"/>
      <x:c r="H14" s="11"/>
      <x:c r="I14" s="11"/>
      <x:c r="J14" s="11"/>
      <x:c r="K14" s="11"/>
      <x:c r="L14" s="11"/>
      <x:c r="M14" s="11"/>
      <x:c r="N14" s="11"/>
      <x:c r="O14" s="11"/>
      <x:c r="P14" s="11"/>
      <x:c r="Q14" s="11"/>
      <x:c r="R14" s="11"/>
      <x:c r="S14" s="11"/>
      <x:c r="T14" s="11"/>
      <x:c r="U14" s="11"/>
      <x:c r="V14" s="11"/>
    </x:row>
    <x:row r="15" spans="1:22" ht="15.75" customHeight="1">
      <x:c r="A15" s="34">
        <x:v>42226</x:v>
      </x:c>
      <x:c r="B15" s="35">
        <x:v>47.630001068115199</x:v>
      </x:c>
      <x:c r="C15" s="35">
        <x:v>48.594001770019503</x:v>
      </x:c>
      <x:c r="D15" s="35">
        <x:v>47.209999084472699</x:v>
      </x:c>
      <x:c r="E15" s="35">
        <x:v>48.228000640869098</x:v>
      </x:c>
      <x:c r="F15" s="35">
        <x:v>20929500</x:v>
      </x:c>
      <x:c r="G15" s="11"/>
      <x:c r="H15" s="11"/>
      <x:c r="I15" s="11"/>
      <x:c r="J15" s="11"/>
      <x:c r="K15" s="11"/>
      <x:c r="L15" s="11"/>
      <x:c r="M15" s="11"/>
      <x:c r="N15" s="11"/>
      <x:c r="O15" s="11"/>
      <x:c r="P15" s="11"/>
      <x:c r="Q15" s="11"/>
      <x:c r="R15" s="11"/>
      <x:c r="S15" s="11"/>
      <x:c r="T15" s="11"/>
      <x:c r="U15" s="11"/>
      <x:c r="V15" s="11"/>
    </x:row>
    <x:row r="16" spans="1:22" ht="15.75" customHeight="1">
      <x:c r="A16" s="34">
        <x:v>42227</x:v>
      </x:c>
      <x:c r="B16" s="35">
        <x:v>47.430000305175803</x:v>
      </x:c>
      <x:c r="C16" s="35">
        <x:v>47.860000610351598</x:v>
      </x:c>
      <x:c r="D16" s="35">
        <x:v>46.8880004882813</x:v>
      </x:c>
      <x:c r="E16" s="35">
        <x:v>47.4739990234375</x:v>
      </x:c>
      <x:c r="F16" s="35">
        <x:v>21324500</x:v>
      </x:c>
      <x:c r="G16" s="11"/>
      <x:c r="H16" s="11"/>
      <x:c r="I16" s="11"/>
      <x:c r="J16" s="11"/>
      <x:c r="K16" s="11"/>
      <x:c r="L16" s="11"/>
      <x:c r="M16" s="11"/>
      <x:c r="N16" s="11"/>
      <x:c r="O16" s="11"/>
      <x:c r="P16" s="11"/>
      <x:c r="Q16" s="11"/>
      <x:c r="R16" s="11"/>
      <x:c r="S16" s="11"/>
      <x:c r="T16" s="11"/>
      <x:c r="U16" s="11"/>
      <x:c r="V16" s="11"/>
    </x:row>
    <x:row r="17" spans="1:22" ht="15.75" customHeight="1">
      <x:c r="A17" s="34">
        <x:v>42228</x:v>
      </x:c>
      <x:c r="B17" s="35">
        <x:v>47</x:v>
      </x:c>
      <x:c r="C17" s="35">
        <x:v>47.9539985656738</x:v>
      </x:c>
      <x:c r="D17" s="35">
        <x:v>46.548000335693402</x:v>
      </x:c>
      <x:c r="E17" s="35">
        <x:v>47.633998870849602</x:v>
      </x:c>
      <x:c r="F17" s="35">
        <x:v>18640000</x:v>
      </x:c>
      <x:c r="G17" s="11"/>
      <x:c r="H17" s="11"/>
      <x:c r="I17" s="11"/>
      <x:c r="J17" s="11"/>
      <x:c r="K17" s="11"/>
      <x:c r="L17" s="11"/>
      <x:c r="M17" s="11"/>
      <x:c r="N17" s="11"/>
      <x:c r="O17" s="11"/>
      <x:c r="P17" s="11"/>
      <x:c r="Q17" s="11"/>
      <x:c r="R17" s="11"/>
      <x:c r="S17" s="11"/>
      <x:c r="T17" s="11"/>
      <x:c r="U17" s="11"/>
      <x:c r="V17" s="11"/>
    </x:row>
    <x:row r="18" spans="1:22" ht="15.75" customHeight="1">
      <x:c r="A18" s="34">
        <x:v>42229</x:v>
      </x:c>
      <x:c r="B18" s="35">
        <x:v>47.972000122070298</x:v>
      </x:c>
      <x:c r="C18" s="35">
        <x:v>49.2960014343262</x:v>
      </x:c>
      <x:c r="D18" s="35">
        <x:v>47.824001312255902</x:v>
      </x:c>
      <x:c r="E18" s="35">
        <x:v>48.501998901367202</x:v>
      </x:c>
      <x:c r="F18" s="35">
        <x:v>23446000</x:v>
      </x:c>
      <x:c r="G18" s="11"/>
      <x:c r="H18" s="11"/>
      <x:c r="I18" s="11"/>
      <x:c r="J18" s="11"/>
      <x:c r="K18" s="11"/>
      <x:c r="L18" s="11"/>
      <x:c r="M18" s="11"/>
      <x:c r="N18" s="11"/>
      <x:c r="O18" s="11"/>
      <x:c r="P18" s="11"/>
      <x:c r="Q18" s="11"/>
      <x:c r="R18" s="11"/>
      <x:c r="S18" s="11"/>
      <x:c r="T18" s="11"/>
      <x:c r="U18" s="11"/>
      <x:c r="V18" s="11"/>
    </x:row>
    <x:row r="19" spans="1:22" ht="15.75" customHeight="1">
      <x:c r="A19" s="34">
        <x:v>42230</x:v>
      </x:c>
      <x:c r="B19" s="35">
        <x:v>49.448001861572301</x:v>
      </x:c>
      <x:c r="C19" s="35">
        <x:v>49.5859985351563</x:v>
      </x:c>
      <x:c r="D19" s="35">
        <x:v>48.354000091552699</x:v>
      </x:c>
      <x:c r="E19" s="35">
        <x:v>48.630001068115199</x:v>
      </x:c>
      <x:c r="F19" s="35">
        <x:v>21824000</x:v>
      </x:c>
      <x:c r="G19" s="11"/>
      <x:c r="H19" s="11"/>
      <x:c r="I19" s="11"/>
      <x:c r="J19" s="11"/>
      <x:c r="K19" s="11"/>
      <x:c r="L19" s="11"/>
      <x:c r="M19" s="11"/>
      <x:c r="N19" s="11"/>
      <x:c r="O19" s="11"/>
      <x:c r="P19" s="11"/>
      <x:c r="Q19" s="11"/>
      <x:c r="R19" s="11"/>
      <x:c r="S19" s="11"/>
      <x:c r="T19" s="11"/>
      <x:c r="U19" s="11"/>
      <x:c r="V19" s="11"/>
    </x:row>
    <x:row r="20" spans="1:22" ht="15.75" customHeight="1">
      <x:c r="A20" s="34">
        <x:v>42233</x:v>
      </x:c>
      <x:c r="B20" s="35">
        <x:v>51.1119995117187</x:v>
      </x:c>
      <x:c r="C20" s="35">
        <x:v>51.318000793457003</x:v>
      </x:c>
      <x:c r="D20" s="35">
        <x:v>50.102001190185497</x:v>
      </x:c>
      <x:c r="E20" s="35">
        <x:v>50.998001098632798</x:v>
      </x:c>
      <x:c r="F20" s="35">
        <x:v>35883500</x:v>
      </x:c>
      <x:c r="G20" s="11"/>
      <x:c r="H20" s="11"/>
      <x:c r="I20" s="11"/>
      <x:c r="J20" s="11"/>
      <x:c r="K20" s="11"/>
      <x:c r="L20" s="11"/>
      <x:c r="M20" s="11"/>
      <x:c r="N20" s="11"/>
      <x:c r="O20" s="11"/>
      <x:c r="P20" s="11"/>
      <x:c r="Q20" s="11"/>
      <x:c r="R20" s="11"/>
      <x:c r="S20" s="11"/>
      <x:c r="T20" s="11"/>
      <x:c r="U20" s="11"/>
      <x:c r="V20" s="11"/>
    </x:row>
    <x:row r="21" spans="1:22" ht="15.75" customHeight="1">
      <x:c r="A21" s="34">
        <x:v>42234</x:v>
      </x:c>
      <x:c r="B21" s="35">
        <x:v>51.076000213622997</x:v>
      </x:c>
      <x:c r="C21" s="35">
        <x:v>52.189998626708999</x:v>
      </x:c>
      <x:c r="D21" s="35">
        <x:v>50.712001800537102</x:v>
      </x:c>
      <x:c r="E21" s="35">
        <x:v>52.144001007080099</x:v>
      </x:c>
      <x:c r="F21" s="35">
        <x:v>20975000</x:v>
      </x:c>
      <x:c r="G21" s="11"/>
      <x:c r="H21" s="11"/>
      <x:c r="I21" s="11"/>
      <x:c r="J21" s="11"/>
      <x:c r="K21" s="11"/>
      <x:c r="L21" s="11"/>
      <x:c r="M21" s="11"/>
      <x:c r="N21" s="11"/>
      <x:c r="O21" s="11"/>
      <x:c r="P21" s="11"/>
      <x:c r="Q21" s="11"/>
      <x:c r="R21" s="11"/>
      <x:c r="S21" s="11"/>
      <x:c r="T21" s="11"/>
      <x:c r="U21" s="11"/>
      <x:c r="V21" s="11"/>
    </x:row>
    <x:row r="22" spans="1:6" ht="15.75" customHeight="1">
      <x:c r="A22" s="34">
        <x:v>42235</x:v>
      </x:c>
      <x:c r="B22" s="35">
        <x:v>52.066001892089801</x:v>
      </x:c>
      <x:c r="C22" s="35">
        <x:v>52.130001068115199</x:v>
      </x:c>
      <x:c r="D22" s="35">
        <x:v>51.004001617431598</x:v>
      </x:c>
      <x:c r="E22" s="35">
        <x:v>51.049999237060597</x:v>
      </x:c>
      <x:c r="F22" s="35">
        <x:v>18021500</x:v>
      </x:c>
    </x:row>
    <x:row r="23" spans="1:6" ht="15.75" customHeight="1">
      <x:c r="A23" s="34">
        <x:v>42236</x:v>
      </x:c>
      <x:c r="B23" s="35">
        <x:v>50.411998748779297</x:v>
      </x:c>
      <x:c r="C23" s="35">
        <x:v>50.911998748779297</x:v>
      </x:c>
      <x:c r="D23" s="35">
        <x:v>48.380001068115199</x:v>
      </x:c>
      <x:c r="E23" s="35">
        <x:v>48.436000823974602</x:v>
      </x:c>
      <x:c r="F23" s="35">
        <x:v>24529000</x:v>
      </x:c>
    </x:row>
    <x:row r="24" spans="1:6" ht="15.75" customHeight="1">
      <x:c r="A24" s="34">
        <x:v>42237</x:v>
      </x:c>
      <x:c r="B24" s="35">
        <x:v>47.200000762939503</x:v>
      </x:c>
      <x:c r="C24" s="35">
        <x:v>48.759998321533203</x:v>
      </x:c>
      <x:c r="D24" s="35">
        <x:v>46.102001190185597</x:v>
      </x:c>
      <x:c r="E24" s="35">
        <x:v>46.153999328613303</x:v>
      </x:c>
      <x:c r="F24" s="35">
        <x:v>32951000</x:v>
      </x:c>
    </x:row>
    <x:row r="25" spans="1:6" ht="15.75" customHeight="1">
      <x:c r="A25" s="34">
        <x:v>42240</x:v>
      </x:c>
      <x:c r="B25" s="35">
        <x:v>40.557998657226598</x:v>
      </x:c>
      <x:c r="C25" s="35">
        <x:v>46.279998779296903</x:v>
      </x:c>
      <x:c r="D25" s="35">
        <x:v>39</x:v>
      </x:c>
      <x:c r="E25" s="35">
        <x:v>43.773998260498097</x:v>
      </x:c>
      <x:c r="F25" s="35">
        <x:v>47908000</x:v>
      </x:c>
    </x:row>
    <x:row r="26" spans="1:6" ht="15.75" customHeight="1">
      <x:c r="A26" s="34">
        <x:v>42241</x:v>
      </x:c>
      <x:c r="B26" s="35">
        <x:v>46.104000091552699</x:v>
      </x:c>
      <x:c r="C26" s="35">
        <x:v>46.180000305175803</x:v>
      </x:c>
      <x:c r="D26" s="35">
        <x:v>43.824001312255902</x:v>
      </x:c>
      <x:c r="E26" s="35">
        <x:v>44.0060005187988</x:v>
      </x:c>
      <x:c r="F26" s="35">
        <x:v>21636500</x:v>
      </x:c>
    </x:row>
    <x:row r="27" spans="1:6" ht="15.75" customHeight="1">
      <x:c r="A27" s="34">
        <x:v>42242</x:v>
      </x:c>
      <x:c r="B27" s="35">
        <x:v>45.5859985351563</x:v>
      </x:c>
      <x:c r="C27" s="35">
        <x:v>45.599998474121101</x:v>
      </x:c>
      <x:c r="D27" s="35">
        <x:v>43.102001190185597</x:v>
      </x:c>
      <x:c r="E27" s="35">
        <x:v>44.9679985046387</x:v>
      </x:c>
      <x:c r="F27" s="35">
        <x:v>24815000</x:v>
      </x:c>
    </x:row>
    <x:row r="28" spans="1:6" ht="15.75" customHeight="1">
      <x:c r="A28" s="34">
        <x:v>42243</x:v>
      </x:c>
      <x:c r="B28" s="35">
        <x:v>46.200000762939503</x:v>
      </x:c>
      <x:c r="C28" s="35">
        <x:v>48.950000762939503</x:v>
      </x:c>
      <x:c r="D28" s="35">
        <x:v>46.161998748779297</x:v>
      </x:c>
      <x:c r="E28" s="35">
        <x:v>48.597999572753899</x:v>
      </x:c>
      <x:c r="F28" s="35">
        <x:v>38280000</x:v>
      </x:c>
    </x:row>
    <x:row r="29" spans="1:6" ht="15.75" customHeight="1">
      <x:c r="A29" s="34">
        <x:v>42244</x:v>
      </x:c>
      <x:c r="B29" s="35">
        <x:v>48.372001647949197</x:v>
      </x:c>
      <x:c r="C29" s="35">
        <x:v>50.290000915527301</x:v>
      </x:c>
      <x:c r="D29" s="35">
        <x:v>48.313999176025398</x:v>
      </x:c>
      <x:c r="E29" s="35">
        <x:v>49.695999145507798</x:v>
      </x:c>
      <x:c r="F29" s="35">
        <x:v>27568500</x:v>
      </x:c>
    </x:row>
    <x:row r="30" spans="1:6" ht="15.75" customHeight="1">
      <x:c r="A30" s="34">
        <x:v>42247</x:v>
      </x:c>
      <x:c r="B30" s="35">
        <x:v>49.124000549316399</x:v>
      </x:c>
      <x:c r="C30" s="35">
        <x:v>50.990001678466797</x:v>
      </x:c>
      <x:c r="D30" s="35">
        <x:v>49.102001190185597</x:v>
      </x:c>
      <x:c r="E30" s="35">
        <x:v>49.812000274658203</x:v>
      </x:c>
      <x:c r="F30" s="35">
        <x:v>23501000</x:v>
      </x:c>
    </x:row>
    <x:row r="31" spans="1:6" ht="15.75" customHeight="1">
      <x:c r="A31" s="34">
        <x:v>42248</x:v>
      </x:c>
      <x:c r="B31" s="35">
        <x:v>48.068000793457003</x:v>
      </x:c>
      <x:c r="C31" s="35">
        <x:v>49.200000762939503</x:v>
      </x:c>
      <x:c r="D31" s="35">
        <x:v>47.394001007080099</x:v>
      </x:c>
      <x:c r="E31" s="35">
        <x:v>47.726001739502003</x:v>
      </x:c>
      <x:c r="F31" s="35">
        <x:v>27274000</x:v>
      </x:c>
    </x:row>
    <x:row r="32" spans="1:6" ht="15.75" customHeight="1">
      <x:c r="A32" s="34">
        <x:v>42249</x:v>
      </x:c>
      <x:c r="B32" s="35">
        <x:v>49.060001373291001</x:v>
      </x:c>
      <x:c r="C32" s="35">
        <x:v>49.576000213623097</x:v>
      </x:c>
      <x:c r="D32" s="35">
        <x:v>47.956001281738303</x:v>
      </x:c>
      <x:c r="E32" s="35">
        <x:v>49.537998199462898</x:v>
      </x:c>
      <x:c r="F32" s="35">
        <x:v>23146000</x:v>
      </x:c>
    </x:row>
    <x:row r="33" spans="1:6" ht="15.75" customHeight="1">
      <x:c r="A33" s="34">
        <x:v>42250</x:v>
      </x:c>
      <x:c r="B33" s="35">
        <x:v>50.411998748779297</x:v>
      </x:c>
      <x:c r="C33" s="35">
        <x:v>50.416000366210902</x:v>
      </x:c>
      <x:c r="D33" s="35">
        <x:v>49</x:v>
      </x:c>
      <x:c r="E33" s="35">
        <x:v>49.113998413085902</x:v>
      </x:c>
      <x:c r="F33" s="35">
        <x:v>20974000</x:v>
      </x:c>
    </x:row>
    <x:row r="34" spans="1:6" ht="15.75" customHeight="1">
      <x:c r="A34" s="34">
        <x:v>42251</x:v>
      </x:c>
      <x:c r="B34" s="35">
        <x:v>48.178001403808601</x:v>
      </x:c>
      <x:c r="C34" s="35">
        <x:v>48.818000793457003</x:v>
      </x:c>
      <x:c r="D34" s="35">
        <x:v>47.639999389648402</x:v>
      </x:c>
      <x:c r="E34" s="35">
        <x:v>48.386001586914098</x:v>
      </x:c>
      <x:c r="F34" s="35">
        <x:v>18446000</x:v>
      </x:c>
    </x:row>
    <x:row r="35" spans="1:6" ht="15.75" customHeight="1">
      <x:c r="A35" s="34">
        <x:v>42255</x:v>
      </x:c>
      <x:c r="B35" s="35">
        <x:v>49.009998321533203</x:v>
      </x:c>
      <x:c r="C35" s="35">
        <x:v>49.832000732421903</x:v>
      </x:c>
      <x:c r="D35" s="35">
        <x:v>48.810001373291001</x:v>
      </x:c>
      <x:c r="E35" s="35">
        <x:v>49.633998870849602</x:v>
      </x:c>
      <x:c r="F35" s="35">
        <x:v>15691000</x:v>
      </x:c>
    </x:row>
    <x:row r="36" spans="1:6" ht="15.75" customHeight="1">
      <x:c r="A36" s="34">
        <x:v>42256</x:v>
      </x:c>
      <x:c r="B36" s="35">
        <x:v>50.409999847412102</x:v>
      </x:c>
      <x:c r="C36" s="35">
        <x:v>50.849998474121101</x:v>
      </x:c>
      <x:c r="D36" s="35">
        <x:v>49.659999847412102</x:v>
      </x:c>
      <x:c r="E36" s="35">
        <x:v>49.7820014953613</x:v>
      </x:c>
      <x:c r="F36" s="35">
        <x:v>16954000</x:v>
      </x:c>
    </x:row>
    <x:row r="37" spans="1:6" ht="15.75" customHeight="1">
      <x:c r="A37" s="34">
        <x:v>42257</x:v>
      </x:c>
      <x:c r="B37" s="35">
        <x:v>49.445999145507798</x:v>
      </x:c>
      <x:c r="C37" s="35">
        <x:v>50.144001007080099</x:v>
      </x:c>
      <x:c r="D37" s="35">
        <x:v>49.066001892089801</x:v>
      </x:c>
      <x:c r="E37" s="35">
        <x:v>49.695999145507798</x:v>
      </x:c>
      <x:c r="F37" s="35">
        <x:v>13545000</x:v>
      </x:c>
    </x:row>
    <x:row r="38" spans="1:6" ht="15.75" customHeight="1">
      <x:c r="A38" s="34">
        <x:v>42258</x:v>
      </x:c>
      <x:c r="B38" s="35">
        <x:v>49.527999877929702</x:v>
      </x:c>
      <x:c r="C38" s="35">
        <x:v>50.048000335693402</x:v>
      </x:c>
      <x:c r="D38" s="35">
        <x:v>48.945999145507798</x:v>
      </x:c>
      <x:c r="E38" s="35">
        <x:v>50.048000335693402</x:v>
      </x:c>
      <x:c r="F38" s="35">
        <x:v>11754000</x:v>
      </x:c>
    </x:row>
    <x:row r="39" spans="1:6" ht="15.75" customHeight="1">
      <x:c r="A39" s="34">
        <x:v>42261</x:v>
      </x:c>
      <x:c r="B39" s="35">
        <x:v>50.220001220703097</x:v>
      </x:c>
      <x:c r="C39" s="35">
        <x:v>50.849998474121101</x:v>
      </x:c>
      <x:c r="D39" s="35">
        <x:v>49.933998107910199</x:v>
      </x:c>
      <x:c r="E39" s="35">
        <x:v>50.6380004882813</x:v>
      </x:c>
      <x:c r="F39" s="35">
        <x:v>14454500</x:v>
      </x:c>
    </x:row>
    <x:row r="40" spans="1:6" ht="15.75" customHeight="1">
      <x:c r="A40" s="34">
        <x:v>42262</x:v>
      </x:c>
      <x:c r="B40" s="35">
        <x:v>50.549999237060497</x:v>
      </x:c>
      <x:c r="C40" s="35">
        <x:v>50.919998168945298</x:v>
      </x:c>
      <x:c r="D40" s="35">
        <x:v>49.900001525878899</x:v>
      </x:c>
      <x:c r="E40" s="35">
        <x:v>50.714000701904297</x:v>
      </x:c>
      <x:c r="F40" s="35">
        <x:v>14667500</x:v>
      </x:c>
    </x:row>
    <x:row r="41" spans="1:6" ht="15.75" customHeight="1">
      <x:c r="A41" s="34">
        <x:v>42263</x:v>
      </x:c>
      <x:c r="B41" s="35">
        <x:v>50.608001708984403</x:v>
      </x:c>
      <x:c r="C41" s="35">
        <x:v>52.576000213623097</x:v>
      </x:c>
      <x:c r="D41" s="35">
        <x:v>50.576000213623097</x:v>
      </x:c>
      <x:c r="E41" s="35">
        <x:v>52.450000762939503</x:v>
      </x:c>
      <x:c r="F41" s="35">
        <x:v>22085500</x:v>
      </x:c>
    </x:row>
    <x:row r="42" spans="1:6" ht="15.75" customHeight="1">
      <x:c r="A42" s="34">
        <x:v>42264</x:v>
      </x:c>
      <x:c r="B42" s="35">
        <x:v>52.791999816894503</x:v>
      </x:c>
      <x:c r="C42" s="35">
        <x:v>53.099998474121101</x:v>
      </x:c>
      <x:c r="D42" s="35">
        <x:v>52.1380004882812</x:v>
      </x:c>
      <x:c r="E42" s="35">
        <x:v>52.4140014648438</x:v>
      </x:c>
      <x:c r="F42" s="35">
        <x:v>17929000</x:v>
      </x:c>
    </x:row>
    <x:row r="43" spans="1:6" ht="15.75" customHeight="1">
      <x:c r="A43" s="34">
        <x:v>42265</x:v>
      </x:c>
      <x:c r="B43" s="35">
        <x:v>51.591999053955099</x:v>
      </x:c>
      <x:c r="C43" s="35">
        <x:v>52.763999938964801</x:v>
      </x:c>
      <x:c r="D43" s="35">
        <x:v>51.5</x:v>
      </x:c>
      <x:c r="E43" s="35">
        <x:v>52.124000549316399</x:v>
      </x:c>
      <x:c r="F43" s="35">
        <x:v>18815500</x:v>
      </x:c>
    </x:row>
    <x:row r="44" spans="1:6" ht="15.75" customHeight="1">
      <x:c r="A44" s="34">
        <x:v>42268</x:v>
      </x:c>
      <x:c r="B44" s="35">
        <x:v>52.7960014343262</x:v>
      </x:c>
      <x:c r="C44" s="35">
        <x:v>54.313999176025398</x:v>
      </x:c>
      <x:c r="D44" s="35">
        <x:v>51.159999847412102</x:v>
      </x:c>
      <x:c r="E44" s="35">
        <x:v>52.840000152587898</x:v>
      </x:c>
      <x:c r="F44" s="35">
        <x:v>30601000</x:v>
      </x:c>
    </x:row>
    <x:row r="45" spans="1:6" ht="15.75" customHeight="1">
      <x:c r="A45" s="34">
        <x:v>42269</x:v>
      </x:c>
      <x:c r="B45" s="35">
        <x:v>51.805999755859403</x:v>
      </x:c>
      <x:c r="C45" s="35">
        <x:v>52.529998779296903</x:v>
      </x:c>
      <x:c r="D45" s="35">
        <x:v>51.173999786377003</x:v>
      </x:c>
      <x:c r="E45" s="35">
        <x:v>52.187999725341797</x:v>
      </x:c>
      <x:c r="F45" s="35">
        <x:v>18322000</x:v>
      </x:c>
    </x:row>
    <x:row r="46" spans="1:6" ht="15.75" customHeight="1">
      <x:c r="A46" s="34">
        <x:v>42270</x:v>
      </x:c>
      <x:c r="B46" s="35">
        <x:v>52.389999389648402</x:v>
      </x:c>
      <x:c r="C46" s="35">
        <x:v>52.416000366210902</x:v>
      </x:c>
      <x:c r="D46" s="35">
        <x:v>51.515998840332003</x:v>
      </x:c>
      <x:c r="E46" s="35">
        <x:v>52.212001800537102</x:v>
      </x:c>
      <x:c r="F46" s="35">
        <x:v>13004000</x:v>
      </x:c>
    </x:row>
    <x:row r="47" spans="1:6" ht="15.75" customHeight="1">
      <x:c r="A47" s="34">
        <x:v>42271</x:v>
      </x:c>
      <x:c r="B47" s="35">
        <x:v>51.905998229980497</x:v>
      </x:c>
      <x:c r="C47" s="35">
        <x:v>52.689998626708999</x:v>
      </x:c>
      <x:c r="D47" s="35">
        <x:v>51.242000579833999</x:v>
      </x:c>
      <x:c r="E47" s="35">
        <x:v>52.624000549316399</x:v>
      </x:c>
      <x:c r="F47" s="35">
        <x:v>17241000</x:v>
      </x:c>
    </x:row>
    <x:row r="48" spans="1:6" ht="15.75" customHeight="1">
      <x:c r="A48" s="34">
        <x:v>42272</x:v>
      </x:c>
      <x:c r="B48" s="35">
        <x:v>53.321998596191399</x:v>
      </x:c>
      <x:c r="C48" s="35">
        <x:v>53.381999969482401</x:v>
      </x:c>
      <x:c r="D48" s="35">
        <x:v>51.2299995422363</x:v>
      </x:c>
      <x:c r="E48" s="35">
        <x:v>51.381999969482401</x:v>
      </x:c>
      <x:c r="F48" s="35">
        <x:v>18867000</x:v>
      </x:c>
    </x:row>
    <x:row r="49" spans="1:6" ht="15.75" customHeight="1">
      <x:c r="A49" s="34">
        <x:v>42275</x:v>
      </x:c>
      <x:c r="B49" s="35">
        <x:v>51.470001220703097</x:v>
      </x:c>
      <x:c r="C49" s="35">
        <x:v>51.958000183105497</x:v>
      </x:c>
      <x:c r="D49" s="35">
        <x:v>49.321998596191399</x:v>
      </x:c>
      <x:c r="E49" s="35">
        <x:v>49.686000823974602</x:v>
      </x:c>
      <x:c r="F49" s="35">
        <x:v>24505500</x:v>
      </x:c>
    </x:row>
    <x:row r="50" spans="1:6" ht="15.75" customHeight="1">
      <x:c r="A50" s="34">
        <x:v>42276</x:v>
      </x:c>
      <x:c r="B50" s="35">
        <x:v>50.091999053955099</x:v>
      </x:c>
      <x:c r="C50" s="35">
        <x:v>50.945999145507798</x:v>
      </x:c>
      <x:c r="D50" s="35">
        <x:v>49.091999053955099</x:v>
      </x:c>
      <x:c r="E50" s="35">
        <x:v>49.330001831054702</x:v>
      </x:c>
      <x:c r="F50" s="35">
        <x:v>18516000</x:v>
      </x:c>
    </x:row>
    <x:row r="51" spans="1:6" ht="15.75" customHeight="1">
      <x:c r="A51" s="34">
        <x:v>42277</x:v>
      </x:c>
      <x:c r="B51" s="35">
        <x:v>50.400001525878899</x:v>
      </x:c>
      <x:c r="C51" s="35">
        <x:v>50.4799995422363</x:v>
      </x:c>
      <x:c r="D51" s="35">
        <x:v>48.4679985046387</x:v>
      </x:c>
      <x:c r="E51" s="35">
        <x:v>49.680000305175803</x:v>
      </x:c>
      <x:c r="F51" s="35">
        <x:v>24648000</x:v>
      </x:c>
    </x:row>
    <x:row r="52" spans="1:6" ht="15.75" customHeight="1">
      <x:c r="A52" s="34">
        <x:v>42278</x:v>
      </x:c>
      <x:c r="B52" s="35">
        <x:v>49.501998901367202</x:v>
      </x:c>
      <x:c r="C52" s="35">
        <x:v>49.700000762939503</x:v>
      </x:c>
      <x:c r="D52" s="35">
        <x:v>47.425998687744098</x:v>
      </x:c>
      <x:c r="E52" s="35">
        <x:v>47.976001739502003</x:v>
      </x:c>
      <x:c r="F52" s="35">
        <x:v>22865000</x:v>
      </x:c>
    </x:row>
    <x:row r="53" spans="1:6" ht="15.75" customHeight="1">
      <x:c r="A53" s="34">
        <x:v>42279</x:v>
      </x:c>
      <x:c r="B53" s="35">
        <x:v>47.119998931884801</x:v>
      </x:c>
      <x:c r="C53" s="35">
        <x:v>49.540000915527301</x:v>
      </x:c>
      <x:c r="D53" s="35">
        <x:v>46.986000061035199</x:v>
      </x:c>
      <x:c r="E53" s="35">
        <x:v>49.513999938964801</x:v>
      </x:c>
      <x:c r="F53" s="35">
        <x:v>22120000</x:v>
      </x:c>
    </x:row>
    <x:row r="54" spans="1:6" ht="15.75" customHeight="1">
      <x:c r="A54" s="34">
        <x:v>42282</x:v>
      </x:c>
      <x:c r="B54" s="35">
        <x:v>49.768001556396499</x:v>
      </x:c>
      <x:c r="C54" s="35">
        <x:v>49.9679985046387</x:v>
      </x:c>
      <x:c r="D54" s="35">
        <x:v>48.826000213623097</x:v>
      </x:c>
      <x:c r="E54" s="35">
        <x:v>49.2299995422363</x:v>
      </x:c>
      <x:c r="F54" s="35">
        <x:v>18449500</x:v>
      </x:c>
    </x:row>
    <x:row r="55" spans="1:6" ht="15.75" customHeight="1">
      <x:c r="A55" s="34">
        <x:v>42283</x:v>
      </x:c>
      <x:c r="B55" s="35">
        <x:v>48</x:v>
      </x:c>
      <x:c r="C55" s="35">
        <x:v>48.605998992919901</x:v>
      </x:c>
      <x:c r="D55" s="35">
        <x:v>47.116001129150398</x:v>
      </x:c>
      <x:c r="E55" s="35">
        <x:v>48.291999816894503</x:v>
      </x:c>
      <x:c r="F55" s="35">
        <x:v>26126000</x:v>
      </x:c>
    </x:row>
    <x:row r="56" spans="1:6" ht="15.75" customHeight="1">
      <x:c r="A56" s="34">
        <x:v>42284</x:v>
      </x:c>
      <x:c r="B56" s="35">
        <x:v>47.326000213622997</x:v>
      </x:c>
      <x:c r="C56" s="35">
        <x:v>47.540000915527301</x:v>
      </x:c>
      <x:c r="D56" s="35">
        <x:v>45.824001312255902</x:v>
      </x:c>
      <x:c r="E56" s="35">
        <x:v>46.391998291015597</x:v>
      </x:c>
      <x:c r="F56" s="35">
        <x:v>34070000</x:v>
      </x:c>
    </x:row>
    <x:row r="57" spans="1:6" ht="15.75" customHeight="1">
      <x:c r="A57" s="34">
        <x:v>42285</x:v>
      </x:c>
      <x:c r="B57" s="35">
        <x:v>46.015998840332003</x:v>
      </x:c>
      <x:c r="C57" s="35">
        <x:v>46.144001007080099</x:v>
      </x:c>
      <x:c r="D57" s="35">
        <x:v>44.262001037597699</x:v>
      </x:c>
      <x:c r="E57" s="35">
        <x:v>45.344001770019503</x:v>
      </x:c>
      <x:c r="F57" s="35">
        <x:v>30666000</x:v>
      </x:c>
    </x:row>
    <x:row r="58" spans="1:6" ht="15.75" customHeight="1">
      <x:c r="A58" s="34">
        <x:v>42286</x:v>
      </x:c>
      <x:c r="B58" s="35">
        <x:v>44.186000823974602</x:v>
      </x:c>
      <x:c r="C58" s="35">
        <x:v>44.874000549316399</x:v>
      </x:c>
      <x:c r="D58" s="35">
        <x:v>43.672000885009801</x:v>
      </x:c>
      <x:c r="E58" s="35">
        <x:v>44.1380004882813</x:v>
      </x:c>
      <x:c r="F58" s="35">
        <x:v>30792000</x:v>
      </x:c>
    </x:row>
    <x:row r="59" spans="1:6" ht="15.75" customHeight="1">
      <x:c r="A59" s="34">
        <x:v>42289</x:v>
      </x:c>
      <x:c r="B59" s="35">
        <x:v>44.597999572753899</x:v>
      </x:c>
      <x:c r="C59" s="35">
        <x:v>44.599998474121101</x:v>
      </x:c>
      <x:c r="D59" s="35">
        <x:v>43.054000854492202</x:v>
      </x:c>
      <x:c r="E59" s="35">
        <x:v>43.116001129150398</x:v>
      </x:c>
      <x:c r="F59" s="35">
        <x:v>19181500</x:v>
      </x:c>
    </x:row>
    <x:row r="60" spans="1:6" ht="15.75" customHeight="1">
      <x:c r="A60" s="34">
        <x:v>42290</x:v>
      </x:c>
      <x:c r="B60" s="35">
        <x:v>42.655998229980497</x:v>
      </x:c>
      <x:c r="C60" s="35">
        <x:v>44.504001617431598</x:v>
      </x:c>
      <x:c r="D60" s="35">
        <x:v>42.226001739502003</x:v>
      </x:c>
      <x:c r="E60" s="35">
        <x:v>43.849998474121101</x:v>
      </x:c>
      <x:c r="F60" s="35">
        <x:v>25857500</x:v>
      </x:c>
    </x:row>
    <x:row r="61" spans="1:6" ht="15.75" customHeight="1">
      <x:c r="A61" s="34">
        <x:v>42291</x:v>
      </x:c>
      <x:c r="B61" s="35">
        <x:v>44.133998870849602</x:v>
      </x:c>
      <x:c r="C61" s="35">
        <x:v>44.189998626708999</x:v>
      </x:c>
      <x:c r="D61" s="35">
        <x:v>43.0859985351563</x:v>
      </x:c>
      <x:c r="E61" s="35">
        <x:v>43.375999450683601</x:v>
      </x:c>
      <x:c r="F61" s="35">
        <x:v>15522000</x:v>
      </x:c>
    </x:row>
    <x:row r="62" spans="1:6" ht="15.75" customHeight="1">
      <x:c r="A62" s="34">
        <x:v>42292</x:v>
      </x:c>
      <x:c r="B62" s="35">
        <x:v>43.285999298095703</x:v>
      </x:c>
      <x:c r="C62" s="35">
        <x:v>44.346000671386697</x:v>
      </x:c>
      <x:c r="D62" s="35">
        <x:v>42.740001678466797</x:v>
      </x:c>
      <x:c r="E62" s="35">
        <x:v>44.262001037597699</x:v>
      </x:c>
      <x:c r="F62" s="35">
        <x:v>14221000</x:v>
      </x:c>
    </x:row>
    <x:row r="63" spans="1:6" ht="15.75" customHeight="1">
      <x:c r="A63" s="34">
        <x:v>42293</x:v>
      </x:c>
      <x:c r="B63" s="35">
        <x:v>44.608001708984403</x:v>
      </x:c>
      <x:c r="C63" s="35">
        <x:v>46.096000671386697</x:v>
      </x:c>
      <x:c r="D63" s="35">
        <x:v>44.574001312255902</x:v>
      </x:c>
      <x:c r="E63" s="35">
        <x:v>45.402000427246101</x:v>
      </x:c>
      <x:c r="F63" s="35">
        <x:v>21672500</x:v>
      </x:c>
    </x:row>
    <x:row r="64" spans="1:6" ht="15.75" customHeight="1">
      <x:c r="A64" s="34">
        <x:v>42296</x:v>
      </x:c>
      <x:c r="B64" s="35">
        <x:v>45.299999237060597</x:v>
      </x:c>
      <x:c r="C64" s="35">
        <x:v>46.2299995422363</x:v>
      </x:c>
      <x:c r="D64" s="35">
        <x:v>44.987998962402301</x:v>
      </x:c>
      <x:c r="E64" s="35">
        <x:v>45.619998931884801</x:v>
      </x:c>
      <x:c r="F64" s="35">
        <x:v>12539500</x:v>
      </x:c>
    </x:row>
    <x:row r="65" spans="1:6" ht="15.75" customHeight="1">
      <x:c r="A65" s="34">
        <x:v>42297</x:v>
      </x:c>
      <x:c r="B65" s="35">
        <x:v>45.543998718261697</x:v>
      </x:c>
      <x:c r="C65" s="35">
        <x:v>45.720001220703097</x:v>
      </x:c>
      <x:c r="D65" s="35">
        <x:v>40.400001525878899</x:v>
      </x:c>
      <x:c r="E65" s="35">
        <x:v>42.605998992919901</x:v>
      </x:c>
      <x:c r="F65" s="35">
        <x:v>74500000</x:v>
      </x:c>
    </x:row>
    <x:row r="66" spans="1:6" ht="15.75" customHeight="1">
      <x:c r="A66" s="34">
        <x:v>42298</x:v>
      </x:c>
      <x:c r="B66" s="35">
        <x:v>42.397998809814503</x:v>
      </x:c>
      <x:c r="C66" s="35">
        <x:v>42.962001800537102</x:v>
      </x:c>
      <x:c r="D66" s="35">
        <x:v>41.759998321533203</x:v>
      </x:c>
      <x:c r="E66" s="35">
        <x:v>42.018001556396499</x:v>
      </x:c>
      <x:c r="F66" s="35">
        <x:v>20757500</x:v>
      </x:c>
    </x:row>
    <x:row r="67" spans="1:6" ht="15.75" customHeight="1">
      <x:c r="A67" s="34">
        <x:v>42299</x:v>
      </x:c>
      <x:c r="B67" s="35">
        <x:v>42.312000274658203</x:v>
      </x:c>
      <x:c r="C67" s="35">
        <x:v>43.150001525878899</x:v>
      </x:c>
      <x:c r="D67" s="35">
        <x:v>41.880001068115199</x:v>
      </x:c>
      <x:c r="E67" s="35">
        <x:v>42.344001770019503</x:v>
      </x:c>
      <x:c r="F67" s="35">
        <x:v>14126000</x:v>
      </x:c>
    </x:row>
    <x:row r="68" spans="1:6" ht="15.75" customHeight="1">
      <x:c r="A68" s="34">
        <x:v>42300</x:v>
      </x:c>
      <x:c r="B68" s="35">
        <x:v>43</x:v>
      </x:c>
      <x:c r="C68" s="35">
        <x:v>43.069999694824197</x:v>
      </x:c>
      <x:c r="D68" s="35">
        <x:v>41.537998199462898</x:v>
      </x:c>
      <x:c r="E68" s="35">
        <x:v>41.818000793457003</x:v>
      </x:c>
      <x:c r="F68" s="35">
        <x:v>21177500</x:v>
      </x:c>
    </x:row>
    <x:row r="69" spans="1:6" ht="15.75" customHeight="1">
      <x:c r="A69" s="34">
        <x:v>42303</x:v>
      </x:c>
      <x:c r="B69" s="35">
        <x:v>42.2760009765625</x:v>
      </x:c>
      <x:c r="C69" s="35">
        <x:v>43.175998687744098</x:v>
      </x:c>
      <x:c r="D69" s="35">
        <x:v>42</x:v>
      </x:c>
      <x:c r="E69" s="35">
        <x:v>43.051998138427699</x:v>
      </x:c>
      <x:c r="F69" s="35">
        <x:v>16957000</x:v>
      </x:c>
    </x:row>
    <x:row r="70" spans="1:6" ht="15.75" customHeight="1">
      <x:c r="A70" s="34">
        <x:v>42304</x:v>
      </x:c>
      <x:c r="B70" s="35">
        <x:v>42.9679985046387</x:v>
      </x:c>
      <x:c r="C70" s="35">
        <x:v>43.419998168945298</x:v>
      </x:c>
      <x:c r="D70" s="35">
        <x:v>41.501998901367202</x:v>
      </x:c>
      <x:c r="E70" s="35">
        <x:v>42.069999694824197</x:v>
      </x:c>
      <x:c r="F70" s="35">
        <x:v>17597000</x:v>
      </x:c>
    </x:row>
    <x:row r="71" spans="1:6" ht="15.75" customHeight="1">
      <x:c r="A71" s="34">
        <x:v>42305</x:v>
      </x:c>
      <x:c r="B71" s="35">
        <x:v>42.262001037597699</x:v>
      </x:c>
      <x:c r="C71" s="35">
        <x:v>42.689998626708999</x:v>
      </x:c>
      <x:c r="D71" s="35">
        <x:v>41.659999847412102</x:v>
      </x:c>
      <x:c r="E71" s="35">
        <x:v>42.591999053955099</x:v>
      </x:c>
      <x:c r="F71" s="35">
        <x:v>13643000</x:v>
      </x:c>
    </x:row>
    <x:row r="72" spans="1:6" ht="15.75" customHeight="1">
      <x:c r="A72" s="34">
        <x:v>42306</x:v>
      </x:c>
      <x:c r="B72" s="35">
        <x:v>42.349998474121101</x:v>
      </x:c>
      <x:c r="C72" s="35">
        <x:v>42.75</x:v>
      </x:c>
      <x:c r="D72" s="35">
        <x:v>42.127998352050803</x:v>
      </x:c>
      <x:c r="E72" s="35">
        <x:v>42.326000213622997</x:v>
      </x:c>
      <x:c r="F72" s="35">
        <x:v>9025000</x:v>
      </x:c>
    </x:row>
    <x:row r="73" spans="1:6" ht="15.75" customHeight="1">
      <x:c r="A73" s="34">
        <x:v>42307</x:v>
      </x:c>
      <x:c r="B73" s="35">
        <x:v>42.080001831054702</x:v>
      </x:c>
      <x:c r="C73" s="35">
        <x:v>42.326000213622997</x:v>
      </x:c>
      <x:c r="D73" s="35">
        <x:v>40.777999877929702</x:v>
      </x:c>
      <x:c r="E73" s="35">
        <x:v>41.386001586914098</x:v>
      </x:c>
      <x:c r="F73" s="35">
        <x:v>22194500</x:v>
      </x:c>
    </x:row>
    <x:row r="74" spans="1:6" ht="15.75" customHeight="1">
      <x:c r="A74" s="34">
        <x:v>42310</x:v>
      </x:c>
      <x:c r="B74" s="35">
        <x:v>41.784000396728501</x:v>
      </x:c>
      <x:c r="C74" s="35">
        <x:v>43.159999847412102</x:v>
      </x:c>
      <x:c r="D74" s="35">
        <x:v>41.444000244140597</x:v>
      </x:c>
      <x:c r="E74" s="35">
        <x:v>42.757999420166001</x:v>
      </x:c>
      <x:c r="F74" s="35">
        <x:v>19639500</x:v>
      </x:c>
    </x:row>
    <x:row r="75" spans="1:6" ht="15.75" customHeight="1">
      <x:c r="A75" s="34">
        <x:v>42311</x:v>
      </x:c>
      <x:c r="B75" s="35">
        <x:v>42.7700004577637</x:v>
      </x:c>
      <x:c r="C75" s="35">
        <x:v>42.8880004882813</x:v>
      </x:c>
      <x:c r="D75" s="35">
        <x:v>41.549999237060597</x:v>
      </x:c>
      <x:c r="E75" s="35">
        <x:v>41.669998168945298</x:v>
      </x:c>
      <x:c r="F75" s="35">
        <x:v>41662500</x:v>
      </x:c>
    </x:row>
    <x:row r="76" spans="1:6" ht="15.75" customHeight="1">
      <x:c r="A76" s="34">
        <x:v>42312</x:v>
      </x:c>
      <x:c r="B76" s="35">
        <x:v>45.400001525878899</x:v>
      </x:c>
      <x:c r="C76" s="35">
        <x:v>46.548000335693402</x:v>
      </x:c>
      <x:c r="D76" s="35">
        <x:v>45.040000915527301</x:v>
      </x:c>
      <x:c r="E76" s="35">
        <x:v>46.326000213623097</x:v>
      </x:c>
      <x:c r="F76" s="35">
        <x:v>63632000</x:v>
      </x:c>
    </x:row>
    <x:row r="77" spans="1:6" ht="15.75" customHeight="1">
      <x:c r="A77" s="34">
        <x:v>42313</x:v>
      </x:c>
      <x:c r="B77" s="35">
        <x:v>46.116001129150398</x:v>
      </x:c>
      <x:c r="C77" s="35">
        <x:v>46.916000366210902</x:v>
      </x:c>
      <x:c r="D77" s="35">
        <x:v>45.838001251220703</x:v>
      </x:c>
      <x:c r="E77" s="35">
        <x:v>46.354000091552699</x:v>
      </x:c>
      <x:c r="F77" s="35">
        <x:v>22484000</x:v>
      </x:c>
    </x:row>
    <x:row r="78" spans="1:6" ht="15.75" customHeight="1">
      <x:c r="A78" s="34">
        <x:v>42314</x:v>
      </x:c>
      <x:c r="B78" s="35">
        <x:v>46.139999389648402</x:v>
      </x:c>
      <x:c r="C78" s="35">
        <x:v>46.672000885009801</x:v>
      </x:c>
      <x:c r="D78" s="35">
        <x:v>45.900001525878899</x:v>
      </x:c>
      <x:c r="E78" s="35">
        <x:v>46.472000122070298</x:v>
      </x:c>
      <x:c r="F78" s="35">
        <x:v>12226500</x:v>
      </x:c>
    </x:row>
    <x:row r="79" spans="1:6" ht="15.75" customHeight="1">
      <x:c r="A79" s="34">
        <x:v>42317</x:v>
      </x:c>
      <x:c r="B79" s="35">
        <x:v>46.597999572753899</x:v>
      </x:c>
      <x:c r="C79" s="35">
        <x:v>46.597999572753899</x:v>
      </x:c>
      <x:c r="D79" s="35">
        <x:v>44.8619995117187</x:v>
      </x:c>
      <x:c r="E79" s="35">
        <x:v>45.066001892089801</x:v>
      </x:c>
      <x:c r="F79" s="35">
        <x:v>19254500</x:v>
      </x:c>
    </x:row>
    <x:row r="80" spans="1:6" ht="15.75" customHeight="1">
      <x:c r="A80" s="34">
        <x:v>42318</x:v>
      </x:c>
      <x:c r="B80" s="35">
        <x:v>44.695999145507798</x:v>
      </x:c>
      <x:c r="C80" s="35">
        <x:v>44.740001678466797</x:v>
      </x:c>
      <x:c r="D80" s="35">
        <x:v>43.215999603271499</x:v>
      </x:c>
      <x:c r="E80" s="35">
        <x:v>43.299999237060597</x:v>
      </x:c>
      <x:c r="F80" s="35">
        <x:v>23085000</x:v>
      </x:c>
    </x:row>
    <x:row r="81" spans="1:6" ht="15.75" customHeight="1">
      <x:c r="A81" s="34">
        <x:v>42319</x:v>
      </x:c>
      <x:c r="B81" s="35">
        <x:v>43.554000854492202</x:v>
      </x:c>
      <x:c r="C81" s="35">
        <x:v>43.895999908447301</x:v>
      </x:c>
      <x:c r="D81" s="35">
        <x:v>42.726001739502003</x:v>
      </x:c>
      <x:c r="E81" s="35">
        <x:v>43.816001892089801</x:v>
      </x:c>
      <x:c r="F81" s="35">
        <x:v>16739000</x:v>
      </x:c>
    </x:row>
    <x:row r="82" spans="1:6" ht="15.75" customHeight="1">
      <x:c r="A82" s="34">
        <x:v>42320</x:v>
      </x:c>
      <x:c r="B82" s="35">
        <x:v>43.569999694824197</x:v>
      </x:c>
      <x:c r="C82" s="35">
        <x:v>43.799999237060497</x:v>
      </x:c>
      <x:c r="D82" s="35">
        <x:v>42.5320014953613</x:v>
      </x:c>
      <x:c r="E82" s="35">
        <x:v>42.588001251220703</x:v>
      </x:c>
      <x:c r="F82" s="35">
        <x:v>14579500</x:v>
      </x:c>
    </x:row>
    <x:row r="83" spans="1:6" ht="15.75" customHeight="1">
      <x:c r="A83" s="34">
        <x:v>42321</x:v>
      </x:c>
      <x:c r="B83" s="35">
        <x:v>42.590000152587898</x:v>
      </x:c>
      <x:c r="C83" s="35">
        <x:v>42.597999572753899</x:v>
      </x:c>
      <x:c r="D83" s="35">
        <x:v>41.304000854492202</x:v>
      </x:c>
      <x:c r="E83" s="35">
        <x:v>41.437999725341797</x:v>
      </x:c>
      <x:c r="F83" s="35">
        <x:v>17151500</x:v>
      </x:c>
    </x:row>
    <x:row r="84" spans="1:6" ht="15.75" customHeight="1">
      <x:c r="A84" s="34">
        <x:v>42324</x:v>
      </x:c>
      <x:c r="B84" s="35">
        <x:v>41.2179985046387</x:v>
      </x:c>
      <x:c r="C84" s="35">
        <x:v>42.995998382568402</x:v>
      </x:c>
      <x:c r="D84" s="35">
        <x:v>41.159999847412102</x:v>
      </x:c>
      <x:c r="E84" s="35">
        <x:v>42.8619995117188</x:v>
      </x:c>
      <x:c r="F84" s="35">
        <x:v>14627000</x:v>
      </x:c>
    </x:row>
    <x:row r="85" spans="1:6" ht="15.75" customHeight="1">
      <x:c r="A85" s="34">
        <x:v>42325</x:v>
      </x:c>
      <x:c r="B85" s="35">
        <x:v>43.040000915527301</x:v>
      </x:c>
      <x:c r="C85" s="35">
        <x:v>43.200000762939503</x:v>
      </x:c>
      <x:c r="D85" s="35">
        <x:v>42.279998779296903</x:v>
      </x:c>
      <x:c r="E85" s="35">
        <x:v>42.799999237060597</x:v>
      </x:c>
      <x:c r="F85" s="35">
        <x:v>10743500</x:v>
      </x:c>
    </x:row>
    <x:row r="86" spans="1:6" ht="15.75" customHeight="1">
      <x:c r="A86" s="34">
        <x:v>42326</x:v>
      </x:c>
      <x:c r="B86" s="35">
        <x:v>42.900001525878899</x:v>
      </x:c>
      <x:c r="C86" s="35">
        <x:v>44.2760009765625</x:v>
      </x:c>
      <x:c r="D86" s="35">
        <x:v>42.504001617431598</x:v>
      </x:c>
      <x:c r="E86" s="35">
        <x:v>44.214000701904297</x:v>
      </x:c>
      <x:c r="F86" s="35">
        <x:v>14059500</x:v>
      </x:c>
    </x:row>
    <x:row r="87" spans="1:6" ht="15.75" customHeight="1">
      <x:c r="A87" s="34">
        <x:v>42327</x:v>
      </x:c>
      <x:c r="B87" s="35">
        <x:v>44.108001708984403</x:v>
      </x:c>
      <x:c r="C87" s="35">
        <x:v>45.237998962402301</x:v>
      </x:c>
      <x:c r="D87" s="35">
        <x:v>44.060001373291001</x:v>
      </x:c>
      <x:c r="E87" s="35">
        <x:v>44.360000610351598</x:v>
      </x:c>
      <x:c r="F87" s="35">
        <x:v>12522000</x:v>
      </x:c>
    </x:row>
    <x:row r="88" spans="1:6" ht="15.75" customHeight="1">
      <x:c r="A88" s="34">
        <x:v>42328</x:v>
      </x:c>
      <x:c r="B88" s="35">
        <x:v>44.698001861572301</x:v>
      </x:c>
      <x:c r="C88" s="35">
        <x:v>45</x:v>
      </x:c>
      <x:c r="D88" s="35">
        <x:v>42.715999603271499</x:v>
      </x:c>
      <x:c r="E88" s="35">
        <x:v>44.001998901367202</x:v>
      </x:c>
      <x:c r="F88" s="35">
        <x:v>22003500</x:v>
      </x:c>
    </x:row>
    <x:row r="89" spans="1:6" ht="15.75" customHeight="1">
      <x:c r="A89" s="34">
        <x:v>42331</x:v>
      </x:c>
      <x:c r="B89" s="35">
        <x:v>43.470001220703097</x:v>
      </x:c>
      <x:c r="C89" s="35">
        <x:v>43.8359985351562</x:v>
      </x:c>
      <x:c r="D89" s="35">
        <x:v>42.936000823974602</x:v>
      </x:c>
      <x:c r="E89" s="35">
        <x:v>43.549999237060597</x:v>
      </x:c>
      <x:c r="F89" s="35">
        <x:v>12631000</x:v>
      </x:c>
    </x:row>
    <x:row r="90" spans="1:6" ht="15.75" customHeight="1">
      <x:c r="A90" s="34">
        <x:v>42332</x:v>
      </x:c>
      <x:c r="B90" s="35">
        <x:v>43.074001312255902</x:v>
      </x:c>
      <x:c r="C90" s="35">
        <x:v>44.200000762939503</x:v>
      </x:c>
      <x:c r="D90" s="35">
        <x:v>43</x:v>
      </x:c>
      <x:c r="E90" s="35">
        <x:v>43.650001525878899</x:v>
      </x:c>
      <x:c r="F90" s="35">
        <x:v>12401500</x:v>
      </x:c>
    </x:row>
    <x:row r="91" spans="1:6" ht="15.75" customHeight="1">
      <x:c r="A91" s="34">
        <x:v>42333</x:v>
      </x:c>
      <x:c r="B91" s="35">
        <x:v>44.268001556396499</x:v>
      </x:c>
      <x:c r="C91" s="35">
        <x:v>46.166000366210902</x:v>
      </x:c>
      <x:c r="D91" s="35">
        <x:v>44.076000213622997</x:v>
      </x:c>
      <x:c r="E91" s="35">
        <x:v>45.928001403808601</x:v>
      </x:c>
      <x:c r="F91" s="35">
        <x:v>19954000</x:v>
      </x:c>
    </x:row>
    <x:row r="92" spans="1:6" ht="15.75" customHeight="1">
      <x:c r="A92" s="34">
        <x:v>42335</x:v>
      </x:c>
      <x:c r="B92" s="35">
        <x:v>46.212001800537102</x:v>
      </x:c>
      <x:c r="C92" s="35">
        <x:v>46.450000762939503</x:v>
      </x:c>
      <x:c r="D92" s="35">
        <x:v>45.402000427246101</x:v>
      </x:c>
      <x:c r="E92" s="35">
        <x:v>46.321998596191399</x:v>
      </x:c>
      <x:c r="F92" s="35">
        <x:v>9747000</x:v>
      </x:c>
    </x:row>
    <x:row r="93" spans="1:6" ht="15.75" customHeight="1">
      <x:c r="A93" s="34">
        <x:v>42338</x:v>
      </x:c>
      <x:c r="B93" s="35">
        <x:v>46.358001708984403</x:v>
      </x:c>
      <x:c r="C93" s="35">
        <x:v>46.855998992919901</x:v>
      </x:c>
      <x:c r="D93" s="35">
        <x:v>45.816001892089801</x:v>
      </x:c>
      <x:c r="E93" s="35">
        <x:v>46.051998138427699</x:v>
      </x:c>
      <x:c r="F93" s="35">
        <x:v>13299000</x:v>
      </x:c>
    </x:row>
    <x:row r="94" spans="1:6" ht="15.75" customHeight="1">
      <x:c r="A94" s="34">
        <x:v>42339</x:v>
      </x:c>
      <x:c r="B94" s="35">
        <x:v>46.212001800537102</x:v>
      </x:c>
      <x:c r="C94" s="35">
        <x:v>47.599998474121101</x:v>
      </x:c>
      <x:c r="D94" s="35">
        <x:v>46.209999084472699</x:v>
      </x:c>
      <x:c r="E94" s="35">
        <x:v>47.437999725341797</x:v>
      </x:c>
      <x:c r="F94" s="35">
        <x:v>18670000</x:v>
      </x:c>
    </x:row>
    <x:row r="95" spans="1:6" ht="15.75" customHeight="1">
      <x:c r="A95" s="34">
        <x:v>42340</x:v>
      </x:c>
      <x:c r="B95" s="35">
        <x:v>47.400001525878899</x:v>
      </x:c>
      <x:c r="C95" s="35">
        <x:v>47.720001220703097</x:v>
      </x:c>
      <x:c r="D95" s="35">
        <x:v>46.245998382568402</x:v>
      </x:c>
      <x:c r="E95" s="35">
        <x:v>46.397998809814503</x:v>
      </x:c>
      <x:c r="F95" s="35">
        <x:v>14907500</x:v>
      </x:c>
    </x:row>
    <x:row r="96" spans="1:6" ht="15.75" customHeight="1">
      <x:c r="A96" s="34">
        <x:v>42341</x:v>
      </x:c>
      <x:c r="B96" s="35">
        <x:v>47.096000671386697</x:v>
      </x:c>
      <x:c r="C96" s="35">
        <x:v>47.490001678466797</x:v>
      </x:c>
      <x:c r="D96" s="35">
        <x:v>46</x:v>
      </x:c>
      <x:c r="E96" s="35">
        <x:v>46.541999816894503</x:v>
      </x:c>
      <x:c r="F96" s="35">
        <x:v>14698000</x:v>
      </x:c>
    </x:row>
    <x:row r="97" spans="1:6" ht="15.75" customHeight="1">
      <x:c r="A97" s="34">
        <x:v>42342</x:v>
      </x:c>
      <x:c r="B97" s="35">
        <x:v>46.492000579833999</x:v>
      </x:c>
      <x:c r="C97" s="35">
        <x:v>46.653999328613303</x:v>
      </x:c>
      <x:c r="D97" s="35">
        <x:v>45.5320014953613</x:v>
      </x:c>
      <x:c r="E97" s="35">
        <x:v>46.076000213622997</x:v>
      </x:c>
      <x:c r="F97" s="35">
        <x:v>12868000</x:v>
      </x:c>
    </x:row>
    <x:row r="98" spans="1:6" ht="15.75" customHeight="1">
      <x:c r="A98" s="34">
        <x:v>42345</x:v>
      </x:c>
      <x:c r="B98" s="35">
        <x:v>45.540000915527301</x:v>
      </x:c>
      <x:c r="C98" s="35">
        <x:v>47.125999450683601</x:v>
      </x:c>
      <x:c r="D98" s="35">
        <x:v>45.2299995422363</x:v>
      </x:c>
      <x:c r="E98" s="35">
        <x:v>46.226001739502003</x:v>
      </x:c>
      <x:c r="F98" s="35">
        <x:v>15721000</x:v>
      </x:c>
    </x:row>
    <x:row r="99" spans="1:6" ht="15.75" customHeight="1">
      <x:c r="A99" s="34">
        <x:v>42346</x:v>
      </x:c>
      <x:c r="B99" s="35">
        <x:v>45.504001617431598</x:v>
      </x:c>
      <x:c r="C99" s="35">
        <x:v>45.759998321533203</x:v>
      </x:c>
      <x:c r="D99" s="35">
        <x:v>44.840000152587898</x:v>
      </x:c>
      <x:c r="E99" s="35">
        <x:v>45.344001770019503</x:v>
      </x:c>
      <x:c r="F99" s="35">
        <x:v>13438000</x:v>
      </x:c>
    </x:row>
    <x:row r="100" spans="1:6" ht="15.75" customHeight="1">
      <x:c r="A100" s="34">
        <x:v>42347</x:v>
      </x:c>
      <x:c r="B100" s="35">
        <x:v>45.340000152587898</x:v>
      </x:c>
      <x:c r="C100" s="35">
        <x:v>45.5</x:v>
      </x:c>
      <x:c r="D100" s="35">
        <x:v>44.144001007080099</x:v>
      </x:c>
      <x:c r="E100" s="35">
        <x:v>44.903999328613303</x:v>
      </x:c>
      <x:c r="F100" s="35">
        <x:v>15289000</x:v>
      </x:c>
    </x:row>
    <x:row r="101" spans="1:6" ht="15.75" customHeight="1">
      <x:c r="A101" s="34">
        <x:v>42348</x:v>
      </x:c>
      <x:c r="B101" s="35">
        <x:v>44.942001342773402</x:v>
      </x:c>
      <x:c r="C101" s="35">
        <x:v>45.698001861572301</x:v>
      </x:c>
      <x:c r="D101" s="35">
        <x:v>44.728000640869098</x:v>
      </x:c>
      <x:c r="E101" s="35">
        <x:v>45.4140014648438</x:v>
      </x:c>
      <x:c r="F101" s="35">
        <x:v>10358500</x:v>
      </x:c>
    </x:row>
    <x:row r="102" spans="1:6" ht="15.75" customHeight="1">
      <x:c r="A102" s="34">
        <x:v>42349</x:v>
      </x:c>
      <x:c r="B102" s="35">
        <x:v>45.048000335693402</x:v>
      </x:c>
      <x:c r="C102" s="35">
        <x:v>45.150001525878899</x:v>
      </x:c>
      <x:c r="D102" s="35">
        <x:v>43.327999114990199</x:v>
      </x:c>
      <x:c r="E102" s="35">
        <x:v>43.403999328613303</x:v>
      </x:c>
      <x:c r="F102" s="35">
        <x:v>16343500</x:v>
      </x:c>
    </x:row>
    <x:row r="103" spans="1:6" ht="15.75" customHeight="1">
      <x:c r="A103" s="34">
        <x:v>42352</x:v>
      </x:c>
      <x:c r="B103" s="35">
        <x:v>43.501998901367202</x:v>
      </x:c>
      <x:c r="C103" s="35">
        <x:v>44.183998107910199</x:v>
      </x:c>
      <x:c r="D103" s="35">
        <x:v>42.9739990234375</x:v>
      </x:c>
      <x:c r="E103" s="35">
        <x:v>43.715999603271499</x:v>
      </x:c>
      <x:c r="F103" s="35">
        <x:v>14135500</x:v>
      </x:c>
    </x:row>
    <x:row r="104" spans="1:6" ht="15.75" customHeight="1">
      <x:c r="A104" s="34">
        <x:v>42353</x:v>
      </x:c>
      <x:c r="B104" s="35">
        <x:v>44.363998413085902</x:v>
      </x:c>
      <x:c r="C104" s="35">
        <x:v>44.444000244140597</x:v>
      </x:c>
      <x:c r="D104" s="35">
        <x:v>43.599998474121101</x:v>
      </x:c>
      <x:c r="E104" s="35">
        <x:v>44.2179985046387</x:v>
      </x:c>
      <x:c r="F104" s="35">
        <x:v>11222000</x:v>
      </x:c>
    </x:row>
    <x:row r="105" spans="1:6" ht="15.75" customHeight="1">
      <x:c r="A105" s="34">
        <x:v>42354</x:v>
      </x:c>
      <x:c r="B105" s="35">
        <x:v>44.419998168945298</x:v>
      </x:c>
      <x:c r="C105" s="35">
        <x:v>46.976001739502003</x:v>
      </x:c>
      <x:c r="D105" s="35">
        <x:v>44.145999908447301</x:v>
      </x:c>
      <x:c r="E105" s="35">
        <x:v>46.902000427246101</x:v>
      </x:c>
      <x:c r="F105" s="35">
        <x:v>25521500</x:v>
      </x:c>
    </x:row>
    <x:row r="106" spans="1:6" ht="15.75" customHeight="1">
      <x:c r="A106" s="34">
        <x:v>42355</x:v>
      </x:c>
      <x:c r="B106" s="35">
        <x:v>46.787998199462898</x:v>
      </x:c>
      <x:c r="C106" s="35">
        <x:v>47.551998138427699</x:v>
      </x:c>
      <x:c r="D106" s="35">
        <x:v>45.962001800537102</x:v>
      </x:c>
      <x:c r="E106" s="35">
        <x:v>46.678001403808601</x:v>
      </x:c>
      <x:c r="F106" s="35">
        <x:v>16493000</x:v>
      </x:c>
    </x:row>
    <x:row r="107" spans="1:6" ht="15.75" customHeight="1">
      <x:c r="A107" s="34">
        <x:v>42356</x:v>
      </x:c>
      <x:c r="B107" s="35">
        <x:v>46.577999114990199</x:v>
      </x:c>
      <x:c r="C107" s="35">
        <x:v>47.180000305175803</x:v>
      </x:c>
      <x:c r="D107" s="35">
        <x:v>45.858001708984403</x:v>
      </x:c>
      <x:c r="E107" s="35">
        <x:v>46.091999053955099</x:v>
      </x:c>
      <x:c r="F107" s="35">
        <x:v>15071000</x:v>
      </x:c>
    </x:row>
    <x:row r="108" spans="1:6" ht="15.75" customHeight="1">
      <x:c r="A108" s="34">
        <x:v>42359</x:v>
      </x:c>
      <x:c r="B108" s="35">
        <x:v>46.338001251220703</x:v>
      </x:c>
      <x:c r="C108" s="35">
        <x:v>47.166000366210902</x:v>
      </x:c>
      <x:c r="D108" s="35">
        <x:v>46.215999603271499</x:v>
      </x:c>
      <x:c r="E108" s="35">
        <x:v>46.512001037597699</x:v>
      </x:c>
      <x:c r="F108" s="35">
        <x:v>9766000</x:v>
      </x:c>
    </x:row>
    <x:row r="109" spans="1:6" ht="15.75" customHeight="1">
      <x:c r="A109" s="34">
        <x:v>42360</x:v>
      </x:c>
      <x:c r="B109" s="35">
        <x:v>46.998001098632798</x:v>
      </x:c>
      <x:c r="C109" s="35">
        <x:v>47.310001373291001</x:v>
      </x:c>
      <x:c r="D109" s="35">
        <x:v>45.925998687744098</x:v>
      </x:c>
      <x:c r="E109" s="35">
        <x:v>45.990001678466797</x:v>
      </x:c>
      <x:c r="F109" s="35">
        <x:v>9807500</x:v>
      </x:c>
    </x:row>
    <x:row r="110" spans="1:6" ht="15.75" customHeight="1">
      <x:c r="A110" s="34">
        <x:v>42361</x:v>
      </x:c>
      <x:c r="B110" s="35">
        <x:v>46.436000823974602</x:v>
      </x:c>
      <x:c r="C110" s="35">
        <x:v>46.689998626708999</x:v>
      </x:c>
      <x:c r="D110" s="35">
        <x:v>45.625999450683601</x:v>
      </x:c>
      <x:c r="E110" s="35">
        <x:v>45.939998626708999</x:v>
      </x:c>
      <x:c r="F110" s="35">
        <x:v>7775000</x:v>
      </x:c>
    </x:row>
    <x:row r="111" spans="1:6" ht="15.75" customHeight="1">
      <x:c r="A111" s="34">
        <x:v>42362</x:v>
      </x:c>
      <x:c r="B111" s="35">
        <x:v>46.1119995117187</x:v>
      </x:c>
      <x:c r="C111" s="35">
        <x:v>46.375999450683601</x:v>
      </x:c>
      <x:c r="D111" s="35">
        <x:v>45.655998229980497</x:v>
      </x:c>
      <x:c r="E111" s="35">
        <x:v>46.113998413085902</x:v>
      </x:c>
      <x:c r="F111" s="35">
        <x:v>3540000</x:v>
      </x:c>
    </x:row>
    <x:row r="112" spans="1:6" ht="15.75" customHeight="1">
      <x:c r="A112" s="34">
        <x:v>42366</x:v>
      </x:c>
      <x:c r="B112" s="35">
        <x:v>46.298000335693402</x:v>
      </x:c>
      <x:c r="C112" s="35">
        <x:v>46.395999908447301</x:v>
      </x:c>
      <x:c r="D112" s="35">
        <x:v>45.108001708984403</x:v>
      </x:c>
      <x:c r="E112" s="35">
        <x:v>45.790000915527301</x:v>
      </x:c>
      <x:c r="F112" s="35">
        <x:v>9506500</x:v>
      </x:c>
    </x:row>
    <x:row r="113" spans="1:6" ht="15.75" customHeight="1">
      <x:c r="A113" s="34">
        <x:v>42367</x:v>
      </x:c>
      <x:c r="B113" s="35">
        <x:v>46.012001037597699</x:v>
      </x:c>
      <x:c r="C113" s="35">
        <x:v>47.543998718261697</x:v>
      </x:c>
      <x:c r="D113" s="35">
        <x:v>45.909999847412102</x:v>
      </x:c>
      <x:c r="E113" s="35">
        <x:v>47.437999725341797</x:v>
      </x:c>
      <x:c r="F113" s="35">
        <x:v>12031500</x:v>
      </x:c>
    </x:row>
    <x:row r="114" spans="1:6" ht="15.75" customHeight="1">
      <x:c r="A114" s="34">
        <x:v>42368</x:v>
      </x:c>
      <x:c r="B114" s="35">
        <x:v>47.319999694824197</x:v>
      </x:c>
      <x:c r="C114" s="35">
        <x:v>48.726001739502003</x:v>
      </x:c>
      <x:c r="D114" s="35">
        <x:v>47.133998870849602</x:v>
      </x:c>
      <x:c r="E114" s="35">
        <x:v>47.618000030517599</x:v>
      </x:c>
      <x:c r="F114" s="35">
        <x:v>18489500</x:v>
      </x:c>
    </x:row>
    <x:row r="115" spans="1:6" ht="15.75" customHeight="1">
      <x:c r="A115" s="34">
        <x:v>42369</x:v>
      </x:c>
      <x:c r="B115" s="35">
        <x:v>47.701999664306598</x:v>
      </x:c>
      <x:c r="C115" s="35">
        <x:v>48.689998626708999</x:v>
      </x:c>
      <x:c r="D115" s="35">
        <x:v>47.673999786377003</x:v>
      </x:c>
      <x:c r="E115" s="35">
        <x:v>48.001998901367202</x:v>
      </x:c>
      <x:c r="F115" s="35">
        <x:v>13575000</x:v>
      </x:c>
    </x:row>
    <x:row r="116" spans="1:6" ht="15.75" customHeight="1">
      <x:c r="A116" s="34">
        <x:v>42373</x:v>
      </x:c>
      <x:c r="B116" s="35">
        <x:v>46.144001007080099</x:v>
      </x:c>
      <x:c r="C116" s="35">
        <x:v>46.2760009765625</x:v>
      </x:c>
      <x:c r="D116" s="35">
        <x:v>43.799999237060497</x:v>
      </x:c>
      <x:c r="E116" s="35">
        <x:v>44.681999206542997</x:v>
      </x:c>
      <x:c r="F116" s="35">
        <x:v>34135500</x:v>
      </x:c>
    </x:row>
    <x:row r="117" spans="1:6" ht="15.75" customHeight="1">
      <x:c r="A117" s="34">
        <x:v>42374</x:v>
      </x:c>
      <x:c r="B117" s="35">
        <x:v>45.271999359130902</x:v>
      </x:c>
      <x:c r="C117" s="35">
        <x:v>45.377998352050803</x:v>
      </x:c>
      <x:c r="D117" s="35">
        <x:v>44</x:v>
      </x:c>
      <x:c r="E117" s="35">
        <x:v>44.686000823974602</x:v>
      </x:c>
      <x:c r="F117" s="35">
        <x:v>15934000</x:v>
      </x:c>
    </x:row>
    <x:row r="118" spans="1:6" ht="15.75" customHeight="1">
      <x:c r="A118" s="34">
        <x:v>42375</x:v>
      </x:c>
      <x:c r="B118" s="35">
        <x:v>44</x:v>
      </x:c>
      <x:c r="C118" s="35">
        <x:v>44.009998321533203</x:v>
      </x:c>
      <x:c r="D118" s="35">
        <x:v>43.195999145507798</x:v>
      </x:c>
      <x:c r="E118" s="35">
        <x:v>43.807998657226598</x:v>
      </x:c>
      <x:c r="F118" s="35">
        <x:v>18895500</x:v>
      </x:c>
    </x:row>
    <x:row r="119" spans="1:6" ht="15.75" customHeight="1">
      <x:c r="A119" s="34">
        <x:v>42376</x:v>
      </x:c>
      <x:c r="B119" s="35">
        <x:v>42.838001251220703</x:v>
      </x:c>
      <x:c r="C119" s="35">
        <x:v>43.687999725341797</x:v>
      </x:c>
      <x:c r="D119" s="35">
        <x:v>42.734001159667997</x:v>
      </x:c>
      <x:c r="E119" s="35">
        <x:v>43.130001068115199</x:v>
      </x:c>
      <x:c r="F119" s="35">
        <x:v>17771500</x:v>
      </x:c>
    </x:row>
    <x:row r="120" spans="1:6" ht="15.75" customHeight="1">
      <x:c r="A120" s="34">
        <x:v>42377</x:v>
      </x:c>
      <x:c r="B120" s="35">
        <x:v>43.571998596191399</x:v>
      </x:c>
      <x:c r="C120" s="35">
        <x:v>44.088001251220703</x:v>
      </x:c>
      <x:c r="D120" s="35">
        <x:v>42.153999328613303</x:v>
      </x:c>
      <x:c r="E120" s="35">
        <x:v>42.200000762939503</x:v>
      </x:c>
      <x:c r="F120" s="35">
        <x:v>18140500</x:v>
      </x:c>
    </x:row>
    <x:row r="121" spans="1:6" ht="15.75" customHeight="1">
      <x:c r="A121" s="34">
        <x:v>42380</x:v>
      </x:c>
      <x:c r="B121" s="35">
        <x:v>42.801998138427699</x:v>
      </x:c>
      <x:c r="C121" s="35">
        <x:v>42.889999389648402</x:v>
      </x:c>
      <x:c r="D121" s="35">
        <x:v>40.599998474121101</x:v>
      </x:c>
      <x:c r="E121" s="35">
        <x:v>41.569999694824197</x:v>
      </x:c>
      <x:c r="F121" s="35">
        <x:v>20457000</x:v>
      </x:c>
    </x:row>
    <x:row r="122" spans="1:6" ht="15.75" customHeight="1">
      <x:c r="A122" s="34">
        <x:v>42381</x:v>
      </x:c>
      <x:c r="B122" s="35">
        <x:v>42.319999694824197</x:v>
      </x:c>
      <x:c r="C122" s="35">
        <x:v>42.748001098632798</x:v>
      </x:c>
      <x:c r="D122" s="35">
        <x:v>41.062000274658203</x:v>
      </x:c>
      <x:c r="E122" s="35">
        <x:v>41.9939994812012</x:v>
      </x:c>
      <x:c r="F122" s="35">
        <x:v>15459500</x:v>
      </x:c>
    </x:row>
    <x:row r="123" spans="1:6" ht="15.75" customHeight="1">
      <x:c r="A123" s="34">
        <x:v>42382</x:v>
      </x:c>
      <x:c r="B123" s="35">
        <x:v>42.402000427246101</x:v>
      </x:c>
      <x:c r="C123" s="35">
        <x:v>42.529998779296903</x:v>
      </x:c>
      <x:c r="D123" s="35">
        <x:v>40</x:v>
      </x:c>
      <x:c r="E123" s="35">
        <x:v>40.062000274658203</x:v>
      </x:c>
      <x:c r="F123" s="35">
        <x:v>20632000</x:v>
      </x:c>
    </x:row>
    <x:row r="124" spans="1:6" ht="15.75" customHeight="1">
      <x:c r="A124" s="34">
        <x:v>42383</x:v>
      </x:c>
      <x:c r="B124" s="35">
        <x:v>40.442001342773402</x:v>
      </x:c>
      <x:c r="C124" s="35">
        <x:v>42</x:v>
      </x:c>
      <x:c r="D124" s="35">
        <x:v>38.675998687744098</x:v>
      </x:c>
      <x:c r="E124" s="35">
        <x:v>41.236000061035199</x:v>
      </x:c>
      <x:c r="F124" s="35">
        <x:v>32453500</x:v>
      </x:c>
    </x:row>
    <x:row r="125" spans="1:6" ht="15.75" customHeight="1">
      <x:c r="A125" s="34">
        <x:v>42384</x:v>
      </x:c>
      <x:c r="B125" s="35">
        <x:v>39.793998718261697</x:v>
      </x:c>
      <x:c r="C125" s="35">
        <x:v>41.013999938964801</x:v>
      </x:c>
      <x:c r="D125" s="35">
        <x:v>39.450000762939503</x:v>
      </x:c>
      <x:c r="E125" s="35">
        <x:v>40.998001098632798</x:v>
      </x:c>
      <x:c r="F125" s="35">
        <x:v>27893000</x:v>
      </x:c>
    </x:row>
    <x:row r="126" spans="1:6" ht="15.75" customHeight="1">
      <x:c r="A126" s="34">
        <x:v>42388</x:v>
      </x:c>
      <x:c r="B126" s="35">
        <x:v>41.742000579833999</x:v>
      </x:c>
      <x:c r="C126" s="35">
        <x:v>42.094001770019503</x:v>
      </x:c>
      <x:c r="D126" s="35">
        <x:v>40.155998229980497</x:v>
      </x:c>
      <x:c r="E126" s="35">
        <x:v>40.944000244140597</x:v>
      </x:c>
      <x:c r="F126" s="35">
        <x:v>20193500</x:v>
      </x:c>
    </x:row>
    <x:row r="127" spans="1:6" ht="15.75" customHeight="1">
      <x:c r="A127" s="34">
        <x:v>42389</x:v>
      </x:c>
      <x:c r="B127" s="35">
        <x:v>39.880001068115199</x:v>
      </x:c>
      <x:c r="C127" s="35">
        <x:v>40.2560005187988</x:v>
      </x:c>
      <x:c r="D127" s="35">
        <x:v>38.25</x:v>
      </x:c>
      <x:c r="E127" s="35">
        <x:v>39.740001678466797</x:v>
      </x:c>
      <x:c r="F127" s="35">
        <x:v>29193000</x:v>
      </x:c>
    </x:row>
    <x:row r="128" spans="1:6" ht="15.75" customHeight="1">
      <x:c r="A128" s="34">
        <x:v>42390</x:v>
      </x:c>
      <x:c r="B128" s="35">
        <x:v>40.310001373291001</x:v>
      </x:c>
      <x:c r="C128" s="35">
        <x:v>40.645999908447301</x:v>
      </x:c>
      <x:c r="D128" s="35">
        <x:v>39.004001617431598</x:v>
      </x:c>
      <x:c r="E128" s="35">
        <x:v>39.9939994812012</x:v>
      </x:c>
      <x:c r="F128" s="35">
        <x:v>15831000</x:v>
      </x:c>
    </x:row>
    <x:row r="129" spans="1:6" ht="15.75" customHeight="1">
      <x:c r="A129" s="34">
        <x:v>42391</x:v>
      </x:c>
      <x:c r="B129" s="35">
        <x:v>40.959999084472699</x:v>
      </x:c>
      <x:c r="C129" s="35">
        <x:v>41.099998474121101</x:v>
      </x:c>
      <x:c r="D129" s="35">
        <x:v>39.805999755859403</x:v>
      </x:c>
      <x:c r="E129" s="35">
        <x:v>40.509998321533203</x:v>
      </x:c>
      <x:c r="F129" s="35">
        <x:v>15620500</x:v>
      </x:c>
    </x:row>
    <x:row r="130" spans="1:6" ht="15.75" customHeight="1">
      <x:c r="A130" s="34">
        <x:v>42394</x:v>
      </x:c>
      <x:c r="B130" s="35">
        <x:v>40.012001037597699</x:v>
      </x:c>
      <x:c r="C130" s="35">
        <x:v>40.714000701904297</x:v>
      </x:c>
      <x:c r="D130" s="35">
        <x:v>39.175998687744098</x:v>
      </x:c>
      <x:c r="E130" s="35">
        <x:v>39.2760009765625</x:v>
      </x:c>
      <x:c r="F130" s="35">
        <x:v>13493500</x:v>
      </x:c>
    </x:row>
    <x:row r="131" spans="1:6" ht="15.75" customHeight="1">
      <x:c r="A131" s="34">
        <x:v>42395</x:v>
      </x:c>
      <x:c r="B131" s="35">
        <x:v>39.340000152587898</x:v>
      </x:c>
      <x:c r="C131" s="35">
        <x:v>39.563999176025398</x:v>
      </x:c>
      <x:c r="D131" s="35">
        <x:v>37.7760009765625</x:v>
      </x:c>
      <x:c r="E131" s="35">
        <x:v>38.712001800537102</x:v>
      </x:c>
      <x:c r="F131" s="35">
        <x:v>24821000</x:v>
      </x:c>
    </x:row>
    <x:row r="132" spans="1:6" ht="15.75" customHeight="1">
      <x:c r="A132" s="34">
        <x:v>42396</x:v>
      </x:c>
      <x:c r="B132" s="35">
        <x:v>38.476001739502003</x:v>
      </x:c>
      <x:c r="C132" s="35">
        <x:v>38.652000427246101</x:v>
      </x:c>
      <x:c r="D132" s="35">
        <x:v>37.153999328613303</x:v>
      </x:c>
      <x:c r="E132" s="35">
        <x:v>37.613998413085902</x:v>
      </x:c>
      <x:c r="F132" s="35">
        <x:v>18086000</x:v>
      </x:c>
    </x:row>
    <x:row r="133" spans="1:6" ht="15.75" customHeight="1">
      <x:c r="A133" s="34">
        <x:v>42397</x:v>
      </x:c>
      <x:c r="B133" s="35">
        <x:v>38.158000946044901</x:v>
      </x:c>
      <x:c r="C133" s="35">
        <x:v>38.2560005187988</x:v>
      </x:c>
      <x:c r="D133" s="35">
        <x:v>36.481998443603501</x:v>
      </x:c>
      <x:c r="E133" s="35">
        <x:v>37.939998626708999</x:v>
      </x:c>
      <x:c r="F133" s="35">
        <x:v>22964000</x:v>
      </x:c>
    </x:row>
    <x:row r="134" spans="1:6" ht="15.75" customHeight="1">
      <x:c r="A134" s="34">
        <x:v>42398</x:v>
      </x:c>
      <x:c r="B134" s="35">
        <x:v>37.990001678466797</x:v>
      </x:c>
      <x:c r="C134" s="35">
        <x:v>38.748001098632798</x:v>
      </x:c>
      <x:c r="D134" s="35">
        <x:v>37.616001129150398</x:v>
      </x:c>
      <x:c r="E134" s="35">
        <x:v>38.240001678466797</x:v>
      </x:c>
      <x:c r="F134" s="35">
        <x:v>14261500</x:v>
      </x:c>
    </x:row>
    <x:row r="135" spans="1:6" ht="15.75" customHeight="1">
      <x:c r="A135" s="34">
        <x:v>42401</x:v>
      </x:c>
      <x:c r="B135" s="35">
        <x:v>37.751998901367202</x:v>
      </x:c>
      <x:c r="C135" s="35">
        <x:v>39.903999328613303</x:v>
      </x:c>
      <x:c r="D135" s="35">
        <x:v>36.549999237060497</x:v>
      </x:c>
      <x:c r="E135" s="35">
        <x:v>39.3880004882812</x:v>
      </x:c>
      <x:c r="F135" s="35">
        <x:v>26488000</x:v>
      </x:c>
    </x:row>
    <x:row r="136" spans="1:6" ht="15.75" customHeight="1">
      <x:c r="A136" s="34">
        <x:v>42402</x:v>
      </x:c>
      <x:c r="B136" s="35">
        <x:v>38.484001159667997</x:v>
      </x:c>
      <x:c r="C136" s="35">
        <x:v>38.624000549316399</x:v>
      </x:c>
      <x:c r="D136" s="35">
        <x:v>36.0460014343262</x:v>
      </x:c>
      <x:c r="E136" s="35">
        <x:v>36.555999755859403</x:v>
      </x:c>
      <x:c r="F136" s="35">
        <x:v>28868000</x:v>
      </x:c>
    </x:row>
    <x:row r="137" spans="1:6" ht="15.75" customHeight="1">
      <x:c r="A137" s="34">
        <x:v>42403</x:v>
      </x:c>
      <x:c r="B137" s="35">
        <x:v>36.7179985046387</x:v>
      </x:c>
      <x:c r="C137" s="35">
        <x:v>36.787998199462898</x:v>
      </x:c>
      <x:c r="D137" s="35">
        <x:v>34.035999298095703</x:v>
      </x:c>
      <x:c r="E137" s="35">
        <x:v>34.695999145507798</x:v>
      </x:c>
      <x:c r="F137" s="35">
        <x:v>39657000</x:v>
      </x:c>
    </x:row>
    <x:row r="138" spans="1:6" ht="15.75" customHeight="1">
      <x:c r="A138" s="34">
        <x:v>42404</x:v>
      </x:c>
      <x:c r="B138" s="35">
        <x:v>34.139999389648402</x:v>
      </x:c>
      <x:c r="C138" s="35">
        <x:v>35.195999145507798</x:v>
      </x:c>
      <x:c r="D138" s="35">
        <x:v>33.397998809814503</x:v>
      </x:c>
      <x:c r="E138" s="35">
        <x:v>35.066001892089801</x:v>
      </x:c>
      <x:c r="F138" s="35">
        <x:v>21927000</x:v>
      </x:c>
    </x:row>
    <x:row r="139" spans="1:6" ht="15.75" customHeight="1">
      <x:c r="A139" s="34">
        <x:v>42405</x:v>
      </x:c>
      <x:c r="B139" s="35">
        <x:v>34.259998321533203</x:v>
      </x:c>
      <x:c r="C139" s="35">
        <x:v>34.599998474121101</x:v>
      </x:c>
      <x:c r="D139" s="35">
        <x:v>31.548000335693398</x:v>
      </x:c>
      <x:c r="E139" s="35">
        <x:v>32.5200004577637</x:v>
      </x:c>
      <x:c r="F139" s="35">
        <x:v>47188000</x:v>
      </x:c>
    </x:row>
    <x:row r="140" spans="1:6" ht="15.75" customHeight="1">
      <x:c r="A140" s="34">
        <x:v>42408</x:v>
      </x:c>
      <x:c r="B140" s="35">
        <x:v>31.420000076293899</x:v>
      </x:c>
      <x:c r="C140" s="35">
        <x:v>31.430000305175799</x:v>
      </x:c>
      <x:c r="D140" s="35">
        <x:v>29.2000007629394</x:v>
      </x:c>
      <x:c r="E140" s="35">
        <x:v>29.597999572753899</x:v>
      </x:c>
      <x:c r="F140" s="35">
        <x:v>46565000</x:v>
      </x:c>
    </x:row>
    <x:row r="141" spans="1:6" ht="15.75" customHeight="1">
      <x:c r="A141" s="34">
        <x:v>42409</x:v>
      </x:c>
      <x:c r="B141" s="35">
        <x:v>28.4640007019043</x:v>
      </x:c>
      <x:c r="C141" s="35">
        <x:v>31.958000183105501</x:v>
      </x:c>
      <x:c r="D141" s="35">
        <x:v>28.209999084472699</x:v>
      </x:c>
      <x:c r="E141" s="35">
        <x:v>29.649999618530298</x:v>
      </x:c>
      <x:c r="F141" s="35">
        <x:v>43258000</x:v>
      </x:c>
    </x:row>
    <x:row r="142" spans="1:6" ht="15.75" customHeight="1">
      <x:c r="A142" s="34">
        <x:v>42410</x:v>
      </x:c>
      <x:c r="B142" s="35">
        <x:v>30.100000381469702</x:v>
      </x:c>
      <x:c r="C142" s="35">
        <x:v>30.9939994812012</x:v>
      </x:c>
      <x:c r="D142" s="35">
        <x:v>28.347999572753899</x:v>
      </x:c>
      <x:c r="E142" s="35">
        <x:v>28.7339992523193</x:v>
      </x:c>
      <x:c r="F142" s="35">
        <x:v>52032500</x:v>
      </x:c>
    </x:row>
    <x:row r="143" spans="1:6" ht="15.75" customHeight="1">
      <x:c r="A143" s="34">
        <x:v>42411</x:v>
      </x:c>
      <x:c r="B143" s="35">
        <x:v>30.399999618530298</x:v>
      </x:c>
      <x:c r="C143" s="35">
        <x:v>32.652000427246101</x:v>
      </x:c>
      <x:c r="D143" s="35">
        <x:v>29.399999618530298</x:v>
      </x:c>
      <x:c r="E143" s="35">
        <x:v>30.093999862670898</x:v>
      </x:c>
      <x:c r="F143" s="35">
        <x:v>71262000</x:v>
      </x:c>
    </x:row>
    <x:row r="144" spans="1:6" ht="15.75" customHeight="1">
      <x:c r="A144" s="34">
        <x:v>42412</x:v>
      </x:c>
      <x:c r="B144" s="35">
        <x:v>31</x:v>
      </x:c>
      <x:c r="C144" s="35">
        <x:v>31.402000427246101</x:v>
      </x:c>
      <x:c r="D144" s="35">
        <x:v>28.7399997711182</x:v>
      </x:c>
      <x:c r="E144" s="35">
        <x:v>30.208000183105501</x:v>
      </x:c>
      <x:c r="F144" s="35">
        <x:v>36179000</x:v>
      </x:c>
    </x:row>
    <x:row r="145" spans="1:6" ht="15.75" customHeight="1">
      <x:c r="A145" s="34">
        <x:v>42416</x:v>
      </x:c>
      <x:c r="B145" s="35">
        <x:v>31.7399997711182</x:v>
      </x:c>
      <x:c r="C145" s="35">
        <x:v>32.590000152587898</x:v>
      </x:c>
      <x:c r="D145" s="35">
        <x:v>30.82200050354</x:v>
      </x:c>
      <x:c r="E145" s="35">
        <x:v>31.034000396728501</x:v>
      </x:c>
      <x:c r="F145" s="35">
        <x:v>27969000</x:v>
      </x:c>
    </x:row>
    <x:row r="146" spans="1:6" ht="15.75" customHeight="1">
      <x:c r="A146" s="34">
        <x:v>42417</x:v>
      </x:c>
      <x:c r="B146" s="35">
        <x:v>31.7999992370606</x:v>
      </x:c>
      <x:c r="C146" s="35">
        <x:v>33.868000030517599</x:v>
      </x:c>
      <x:c r="D146" s="35">
        <x:v>31.336000442504901</x:v>
      </x:c>
      <x:c r="E146" s="35">
        <x:v>33.736000061035199</x:v>
      </x:c>
      <x:c r="F146" s="35">
        <x:v>29126000</x:v>
      </x:c>
    </x:row>
    <x:row r="147" spans="1:6" ht="15.75" customHeight="1">
      <x:c r="A147" s="34">
        <x:v>42418</x:v>
      </x:c>
      <x:c r="B147" s="35">
        <x:v>34.484001159667997</x:v>
      </x:c>
      <x:c r="C147" s="35">
        <x:v>34.590000152587898</x:v>
      </x:c>
      <x:c r="D147" s="35">
        <x:v>32.9539985656738</x:v>
      </x:c>
      <x:c r="E147" s="35">
        <x:v>33.354000091552699</x:v>
      </x:c>
      <x:c r="F147" s="35">
        <x:v>19438000</x:v>
      </x:c>
    </x:row>
    <x:row r="148" spans="1:6" ht="15.75" customHeight="1">
      <x:c r="A148" s="34">
        <x:v>42419</x:v>
      </x:c>
      <x:c r="B148" s="35">
        <x:v>32.731998443603501</x:v>
      </x:c>
      <x:c r="C148" s="35">
        <x:v>33.498001098632798</x:v>
      </x:c>
      <x:c r="D148" s="35">
        <x:v>32.5</x:v>
      </x:c>
      <x:c r="E148" s="35">
        <x:v>33.316001892089801</x:v>
      </x:c>
      <x:c r="F148" s="35">
        <x:v>14797000</x:v>
      </x:c>
    </x:row>
    <x:row r="149" spans="1:6" ht="15.75" customHeight="1">
      <x:c r="A149" s="34">
        <x:v>42422</x:v>
      </x:c>
      <x:c r="B149" s="35">
        <x:v>34.023998260497997</x:v>
      </x:c>
      <x:c r="C149" s="35">
        <x:v>35.7820014953613</x:v>
      </x:c>
      <x:c r="D149" s="35">
        <x:v>33.970001220703097</x:v>
      </x:c>
      <x:c r="E149" s="35">
        <x:v>35.548000335693402</x:v>
      </x:c>
      <x:c r="F149" s="35">
        <x:v>25300500</x:v>
      </x:c>
    </x:row>
    <x:row r="150" spans="1:6" ht="15.75" customHeight="1">
      <x:c r="A150" s="34">
        <x:v>42423</x:v>
      </x:c>
      <x:c r="B150" s="35">
        <x:v>35.231998443603501</x:v>
      </x:c>
      <x:c r="C150" s="35">
        <x:v>36.346000671386697</x:v>
      </x:c>
      <x:c r="D150" s="35">
        <x:v>34.736000061035199</x:v>
      </x:c>
      <x:c r="E150" s="35">
        <x:v>35.442001342773402</x:v>
      </x:c>
      <x:c r="F150" s="35">
        <x:v>29922000</x:v>
      </x:c>
    </x:row>
    <x:row r="151" spans="1:6" ht="15.75" customHeight="1">
      <x:c r="A151" s="34">
        <x:v>42424</x:v>
      </x:c>
      <x:c r="B151" s="35">
        <x:v>34.549999237060497</x:v>
      </x:c>
      <x:c r="C151" s="35">
        <x:v>35.900001525878899</x:v>
      </x:c>
      <x:c r="D151" s="35">
        <x:v>33.568000793457003</x:v>
      </x:c>
      <x:c r="E151" s="35">
        <x:v>35.799999237060497</x:v>
      </x:c>
      <x:c r="F151" s="35">
        <x:v>26978000</x:v>
      </x:c>
    </x:row>
    <x:row r="152" spans="1:6" ht="15.75" customHeight="1">
      <x:c r="A152" s="34">
        <x:v>42425</x:v>
      </x:c>
      <x:c r="B152" s="35">
        <x:v>35.7299995422363</x:v>
      </x:c>
      <x:c r="C152" s="35">
        <x:v>37.7039985656738</x:v>
      </x:c>
      <x:c r="D152" s="35">
        <x:v>35.040000915527301</x:v>
      </x:c>
      <x:c r="E152" s="35">
        <x:v>37.486000061035199</x:v>
      </x:c>
      <x:c r="F152" s="35">
        <x:v>28753500</x:v>
      </x:c>
    </x:row>
    <x:row r="153" spans="1:6" ht="15.75" customHeight="1">
      <x:c r="A153" s="34">
        <x:v>42426</x:v>
      </x:c>
      <x:c r="B153" s="35">
        <x:v>37.740001678466797</x:v>
      </x:c>
      <x:c r="C153" s="35">
        <x:v>38.400001525878899</x:v>
      </x:c>
      <x:c r="D153" s="35">
        <x:v>37</x:v>
      </x:c>
      <x:c r="E153" s="35">
        <x:v>38.068000793457003</x:v>
      </x:c>
      <x:c r="F153" s="35">
        <x:v>30325500</x:v>
      </x:c>
    </x:row>
    <x:row r="154" spans="1:6" ht="15.75" customHeight="1">
      <x:c r="A154" s="34">
        <x:v>42429</x:v>
      </x:c>
      <x:c r="B154" s="35">
        <x:v>38.4799995422363</x:v>
      </x:c>
      <x:c r="C154" s="35">
        <x:v>39.2700004577637</x:v>
      </x:c>
      <x:c r="D154" s="35">
        <x:v>37.844001770019503</x:v>
      </x:c>
      <x:c r="E154" s="35">
        <x:v>38.386001586914098</x:v>
      </x:c>
      <x:c r="F154" s="35">
        <x:v>22495000</x:v>
      </x:c>
    </x:row>
    <x:row r="155" spans="1:6" ht="15.75" customHeight="1">
      <x:c r="A155" s="34">
        <x:v>42430</x:v>
      </x:c>
      <x:c r="B155" s="35">
        <x:v>38.849998474121101</x:v>
      </x:c>
      <x:c r="C155" s="35">
        <x:v>39.189998626708999</x:v>
      </x:c>
      <x:c r="D155" s="35">
        <x:v>36.540000915527301</x:v>
      </x:c>
      <x:c r="E155" s="35">
        <x:v>37.2700004577637</x:v>
      </x:c>
      <x:c r="F155" s="35">
        <x:v>33561000</x:v>
      </x:c>
    </x:row>
    <x:row r="156" spans="1:6" ht="15.75" customHeight="1">
      <x:c r="A156" s="34">
        <x:v>42431</x:v>
      </x:c>
      <x:c r="B156" s="35">
        <x:v>36.745998382568402</x:v>
      </x:c>
      <x:c r="C156" s="35">
        <x:v>37.7039985656738</x:v>
      </x:c>
      <x:c r="D156" s="35">
        <x:v>36.299999237060497</x:v>
      </x:c>
      <x:c r="E156" s="35">
        <x:v>37.667999267578097</x:v>
      </x:c>
      <x:c r="F156" s="35">
        <x:v>24312000</x:v>
      </x:c>
    </x:row>
    <x:row r="157" spans="1:6" ht="15.75" customHeight="1">
      <x:c r="A157" s="34">
        <x:v>42432</x:v>
      </x:c>
      <x:c r="B157" s="35">
        <x:v>37.655998229980497</x:v>
      </x:c>
      <x:c r="C157" s="35">
        <x:v>39.484001159667997</x:v>
      </x:c>
      <x:c r="D157" s="35">
        <x:v>36.844001770019503</x:v>
      </x:c>
      <x:c r="E157" s="35">
        <x:v>39.147998809814503</x:v>
      </x:c>
      <x:c r="F157" s="35">
        <x:v>24145000</x:v>
      </x:c>
    </x:row>
    <x:row r="158" spans="1:6" ht="15.75" customHeight="1">
      <x:c r="A158" s="34">
        <x:v>42433</x:v>
      </x:c>
      <x:c r="B158" s="35">
        <x:v>39.599998474121101</x:v>
      </x:c>
      <x:c r="C158" s="35">
        <x:v>40.805999755859403</x:v>
      </x:c>
      <x:c r="D158" s="35">
        <x:v>39.5</x:v>
      </x:c>
      <x:c r="E158" s="35">
        <x:v>40.208000183105497</x:v>
      </x:c>
      <x:c r="F158" s="35">
        <x:v>32445500</x:v>
      </x:c>
    </x:row>
    <x:row r="159" spans="1:6" ht="15.75" customHeight="1">
      <x:c r="A159" s="34">
        <x:v>42436</x:v>
      </x:c>
      <x:c r="B159" s="35">
        <x:v>39.535999298095703</x:v>
      </x:c>
      <x:c r="C159" s="35">
        <x:v>41.939998626708999</x:v>
      </x:c>
      <x:c r="D159" s="35">
        <x:v>39.4799995422363</x:v>
      </x:c>
      <x:c r="E159" s="35">
        <x:v>41.057998657226598</x:v>
      </x:c>
      <x:c r="F159" s="35">
        <x:v>26647000</x:v>
      </x:c>
    </x:row>
    <x:row r="160" spans="1:6" ht="15.75" customHeight="1">
      <x:c r="A160" s="34">
        <x:v>42437</x:v>
      </x:c>
      <x:c r="B160" s="35">
        <x:v>40.700000762939503</x:v>
      </x:c>
      <x:c r="C160" s="35">
        <x:v>41.5</x:v>
      </x:c>
      <x:c r="D160" s="35">
        <x:v>40.439998626708999</x:v>
      </x:c>
      <x:c r="E160" s="35">
        <x:v>40.5200004577637</x:v>
      </x:c>
      <x:c r="F160" s="35">
        <x:v>20893500</x:v>
      </x:c>
    </x:row>
    <x:row r="161" spans="1:6" ht="15.75" customHeight="1">
      <x:c r="A161" s="34">
        <x:v>42438</x:v>
      </x:c>
      <x:c r="B161" s="35">
        <x:v>40.903999328613303</x:v>
      </x:c>
      <x:c r="C161" s="35">
        <x:v>41.874000549316399</x:v>
      </x:c>
      <x:c r="D161" s="35">
        <x:v>40.557998657226598</x:v>
      </x:c>
      <x:c r="E161" s="35">
        <x:v>41.7439994812012</x:v>
      </x:c>
      <x:c r="F161" s="35">
        <x:v>16043000</x:v>
      </x:c>
    </x:row>
    <x:row r="162" spans="1:6" ht="15.75" customHeight="1">
      <x:c r="A162" s="34">
        <x:v>42439</x:v>
      </x:c>
      <x:c r="B162" s="35">
        <x:v>42</x:v>
      </x:c>
      <x:c r="C162" s="35">
        <x:v>42.658000946044901</x:v>
      </x:c>
      <x:c r="D162" s="35">
        <x:v>40.133998870849602</x:v>
      </x:c>
      <x:c r="E162" s="35">
        <x:v>41.035999298095703</x:v>
      </x:c>
      <x:c r="F162" s="35">
        <x:v>25962500</x:v>
      </x:c>
    </x:row>
    <x:row r="163" spans="1:6" ht="15.75" customHeight="1">
      <x:c r="A163" s="34">
        <x:v>42440</x:v>
      </x:c>
      <x:c r="B163" s="35">
        <x:v>41.5859985351563</x:v>
      </x:c>
      <x:c r="C163" s="35">
        <x:v>41.883998870849602</x:v>
      </x:c>
      <x:c r="D163" s="35">
        <x:v>41.066001892089801</x:v>
      </x:c>
      <x:c r="E163" s="35">
        <x:v>41.5</x:v>
      </x:c>
      <x:c r="F163" s="35">
        <x:v>16715500</x:v>
      </x:c>
    </x:row>
    <x:row r="164" spans="1:6" ht="15.75" customHeight="1">
      <x:c r="A164" s="34">
        <x:v>42443</x:v>
      </x:c>
      <x:c r="B164" s="35">
        <x:v>42.529998779296903</x:v>
      </x:c>
      <x:c r="C164" s="35">
        <x:v>43.344001770019503</x:v>
      </x:c>
      <x:c r="D164" s="35">
        <x:v>42.127998352050803</x:v>
      </x:c>
      <x:c r="E164" s="35">
        <x:v>43.029998779296903</x:v>
      </x:c>
      <x:c r="F164" s="35">
        <x:v>20328500</x:v>
      </x:c>
    </x:row>
    <x:row r="165" spans="1:6" ht="15.75" customHeight="1">
      <x:c r="A165" s="34">
        <x:v>42444</x:v>
      </x:c>
      <x:c r="B165" s="35">
        <x:v>42.854000091552699</x:v>
      </x:c>
      <x:c r="C165" s="35">
        <x:v>43.793998718261697</x:v>
      </x:c>
      <x:c r="D165" s="35">
        <x:v>42.299999237060597</x:v>
      </x:c>
      <x:c r="E165" s="35">
        <x:v>43.667999267578097</x:v>
      </x:c>
      <x:c r="F165" s="35">
        <x:v>15902500</x:v>
      </x:c>
    </x:row>
    <x:row r="166" spans="1:6" ht="15.75" customHeight="1">
      <x:c r="A166" s="34">
        <x:v>42445</x:v>
      </x:c>
      <x:c r="B166" s="35">
        <x:v>43.599998474121101</x:v>
      </x:c>
      <x:c r="C166" s="35">
        <x:v>44.515998840332003</x:v>
      </x:c>
      <x:c r="D166" s="35">
        <x:v>43.403999328613303</x:v>
      </x:c>
      <x:c r="E166" s="35">
        <x:v>44.386001586914098</x:v>
      </x:c>
      <x:c r="F166" s="35">
        <x:v>17583500</x:v>
      </x:c>
    </x:row>
    <x:row r="167" spans="1:6" ht="15.75" customHeight="1">
      <x:c r="A167" s="34">
        <x:v>42446</x:v>
      </x:c>
      <x:c r="B167" s="35">
        <x:v>44.293998718261697</x:v>
      </x:c>
      <x:c r="C167" s="35">
        <x:v>45.700000762939503</x:v>
      </x:c>
      <x:c r="D167" s="35">
        <x:v>44</x:v>
      </x:c>
      <x:c r="E167" s="35">
        <x:v>45.2760009765625</x:v>
      </x:c>
      <x:c r="F167" s="35">
        <x:v>18914500</x:v>
      </x:c>
    </x:row>
    <x:row r="168" spans="1:6" ht="15.75" customHeight="1">
      <x:c r="A168" s="34">
        <x:v>42447</x:v>
      </x:c>
      <x:c r="B168" s="35">
        <x:v>45.819999694824197</x:v>
      </x:c>
      <x:c r="C168" s="35">
        <x:v>46.895999908447301</x:v>
      </x:c>
      <x:c r="D168" s="35">
        <x:v>45.6119995117188</x:v>
      </x:c>
      <x:c r="E168" s="35">
        <x:v>46.548000335693402</x:v>
      </x:c>
      <x:c r="F168" s="35">
        <x:v>23559000</x:v>
      </x:c>
    </x:row>
    <x:row r="169" spans="1:6" ht="15.75" customHeight="1">
      <x:c r="A169" s="34">
        <x:v>42450</x:v>
      </x:c>
      <x:c r="B169" s="35">
        <x:v>47.068000793457003</x:v>
      </x:c>
      <x:c r="C169" s="35">
        <x:v>47.976001739502003</x:v>
      </x:c>
      <x:c r="D169" s="35">
        <x:v>47</x:v>
      </x:c>
      <x:c r="E169" s="35">
        <x:v>47.6640014648438</x:v>
      </x:c>
      <x:c r="F169" s="35">
        <x:v>26539000</x:v>
      </x:c>
    </x:row>
    <x:row r="170" spans="1:6" ht="15.75" customHeight="1">
      <x:c r="A170" s="34">
        <x:v>42451</x:v>
      </x:c>
      <x:c r="B170" s="35">
        <x:v>47.442001342773402</x:v>
      </x:c>
      <x:c r="C170" s="35">
        <x:v>47.798000335693402</x:v>
      </x:c>
      <x:c r="D170" s="35">
        <x:v>46.512001037597699</x:v>
      </x:c>
      <x:c r="E170" s="35">
        <x:v>46.847999572753899</x:v>
      </x:c>
      <x:c r="F170" s="35">
        <x:v>21580000</x:v>
      </x:c>
    </x:row>
    <x:row r="171" spans="1:6" ht="15.75" customHeight="1">
      <x:c r="A171" s="34">
        <x:v>42452</x:v>
      </x:c>
      <x:c r="B171" s="35">
        <x:v>46.4739990234375</x:v>
      </x:c>
      <x:c r="C171" s="35">
        <x:v>46.945999145507798</x:v>
      </x:c>
      <x:c r="D171" s="35">
        <x:v>44.405998229980497</x:v>
      </x:c>
      <x:c r="E171" s="35">
        <x:v>44.515998840332003</x:v>
      </x:c>
      <x:c r="F171" s="35">
        <x:v>24744000</x:v>
      </x:c>
    </x:row>
    <x:row r="172" spans="1:6" ht="15.75" customHeight="1">
      <x:c r="A172" s="34">
        <x:v>42453</x:v>
      </x:c>
      <x:c r="B172" s="35">
        <x:v>43.155998229980497</x:v>
      </x:c>
      <x:c r="C172" s="35">
        <x:v>45.777999877929702</x:v>
      </x:c>
      <x:c r="D172" s="35">
        <x:v>43</x:v>
      </x:c>
      <x:c r="E172" s="35">
        <x:v>45.549999237060497</x:v>
      </x:c>
      <x:c r="F172" s="35">
        <x:v>24804500</x:v>
      </x:c>
    </x:row>
    <x:row r="173" spans="1:6" ht="15.75" customHeight="1">
      <x:c r="A173" s="34">
        <x:v>42457</x:v>
      </x:c>
      <x:c r="B173" s="35">
        <x:v>46.321998596191399</x:v>
      </x:c>
      <x:c r="C173" s="35">
        <x:v>46.962001800537102</x:v>
      </x:c>
      <x:c r="D173" s="35">
        <x:v>45</x:v>
      </x:c>
      <x:c r="E173" s="35">
        <x:v>46.051998138427699</x:v>
      </x:c>
      <x:c r="F173" s="35">
        <x:v>19628500</x:v>
      </x:c>
    </x:row>
    <x:row r="174" spans="1:6" ht="15.75" customHeight="1">
      <x:c r="A174" s="34">
        <x:v>42458</x:v>
      </x:c>
      <x:c r="B174" s="35">
        <x:v>45.978000640869098</x:v>
      </x:c>
      <x:c r="C174" s="35">
        <x:v>46.476001739502003</x:v>
      </x:c>
      <x:c r="D174" s="35">
        <x:v>45.066001892089801</x:v>
      </x:c>
      <x:c r="E174" s="35">
        <x:v>46.0260009765625</x:v>
      </x:c>
      <x:c r="F174" s="35">
        <x:v>20071500</x:v>
      </x:c>
    </x:row>
    <x:row r="175" spans="1:6" ht="15.75" customHeight="1">
      <x:c r="A175" s="34">
        <x:v>42459</x:v>
      </x:c>
      <x:c r="B175" s="35">
        <x:v>47.018001556396499</x:v>
      </x:c>
      <x:c r="C175" s="35">
        <x:v>47.099998474121101</x:v>
      </x:c>
      <x:c r="D175" s="35">
        <x:v>45.299999237060597</x:v>
      </x:c>
      <x:c r="E175" s="35">
        <x:v>45.377998352050803</x:v>
      </x:c>
      <x:c r="F175" s="35">
        <x:v>20165000</x:v>
      </x:c>
    </x:row>
    <x:row r="176" spans="1:6" ht="15.75" customHeight="1">
      <x:c r="A176" s="34">
        <x:v>42460</x:v>
      </x:c>
      <x:c r="B176" s="35">
        <x:v>45.868000030517599</x:v>
      </x:c>
      <x:c r="C176" s="35">
        <x:v>47.484001159667997</x:v>
      </x:c>
      <x:c r="D176" s="35">
        <x:v>45.001998901367202</x:v>
      </x:c>
      <x:c r="E176" s="35">
        <x:v>45.9539985656738</x:v>
      </x:c>
      <x:c r="F176" s="35">
        <x:v>40064500</x:v>
      </x:c>
    </x:row>
    <x:row r="177" spans="1:6" ht="15.75" customHeight="1">
      <x:c r="A177" s="34">
        <x:v>42461</x:v>
      </x:c>
      <x:c r="B177" s="35">
        <x:v>48.965999603271499</x:v>
      </x:c>
      <x:c r="C177" s="35">
        <x:v>49.580001831054702</x:v>
      </x:c>
      <x:c r="D177" s="35">
        <x:v>46.650001525878899</x:v>
      </x:c>
      <x:c r="E177" s="35">
        <x:v>47.518001556396499</x:v>
      </x:c>
      <x:c r="F177" s="35">
        <x:v>79987500</x:v>
      </x:c>
    </x:row>
    <x:row r="178" spans="1:6" ht="15.75" customHeight="1">
      <x:c r="A178" s="34">
        <x:v>42464</x:v>
      </x:c>
      <x:c r="B178" s="35">
        <x:v>49.824001312255902</x:v>
      </x:c>
      <x:c r="C178" s="35">
        <x:v>50.423999786377003</x:v>
      </x:c>
      <x:c r="D178" s="35">
        <x:v>48.728000640869098</x:v>
      </x:c>
      <x:c r="E178" s="35">
        <x:v>49.397998809814503</x:v>
      </x:c>
      <x:c r="F178" s="35">
        <x:v>67376500</x:v>
      </x:c>
    </x:row>
    <x:row r="179" spans="1:6" ht="15.75" customHeight="1">
      <x:c r="A179" s="34">
        <x:v>42465</x:v>
      </x:c>
      <x:c r="B179" s="35">
        <x:v>48.099998474121101</x:v>
      </x:c>
      <x:c r="C179" s="35">
        <x:v>51.312000274658203</x:v>
      </x:c>
      <x:c r="D179" s="35">
        <x:v>48</x:v>
      </x:c>
      <x:c r="E179" s="35">
        <x:v>51.094001770019503</x:v>
      </x:c>
      <x:c r="F179" s="35">
        <x:v>49743500</x:v>
      </x:c>
    </x:row>
    <x:row r="180" spans="1:6" ht="15.75" customHeight="1">
      <x:c r="A180" s="34">
        <x:v>42466</x:v>
      </x:c>
      <x:c r="B180" s="35">
        <x:v>50.793998718261697</x:v>
      </x:c>
      <x:c r="C180" s="35">
        <x:v>53.548000335693402</x:v>
      </x:c>
      <x:c r="D180" s="35">
        <x:v>50.689998626708999</x:v>
      </x:c>
      <x:c r="E180" s="35">
        <x:v>53.083999633789098</x:v>
      </x:c>
      <x:c r="F180" s="35">
        <x:v>58527500</x:v>
      </x:c>
    </x:row>
    <x:row r="181" spans="1:6" ht="15.75" customHeight="1">
      <x:c r="A181" s="34">
        <x:v>42467</x:v>
      </x:c>
      <x:c r="B181" s="35">
        <x:v>53.290000915527301</x:v>
      </x:c>
      <x:c r="C181" s="35">
        <x:v>53.868000030517599</x:v>
      </x:c>
      <x:c r="D181" s="35">
        <x:v>50.902000427246101</x:v>
      </x:c>
      <x:c r="E181" s="35">
        <x:v>51.439998626708999</x:v>
      </x:c>
      <x:c r="F181" s="35">
        <x:v>44281000</x:v>
      </x:c>
    </x:row>
    <x:row r="182" spans="1:6" ht="15.75" customHeight="1">
      <x:c r="A182" s="34">
        <x:v>42468</x:v>
      </x:c>
      <x:c r="B182" s="35">
        <x:v>52.099998474121101</x:v>
      </x:c>
      <x:c r="C182" s="35">
        <x:v>52.1640014648438</x:v>
      </x:c>
      <x:c r="D182" s="35">
        <x:v>49.604000091552699</x:v>
      </x:c>
      <x:c r="E182" s="35">
        <x:v>50.013999938964801</x:v>
      </x:c>
      <x:c r="F182" s="35">
        <x:v>36819500</x:v>
      </x:c>
    </x:row>
    <x:row r="183" spans="1:6" ht="15.75" customHeight="1">
      <x:c r="A183" s="34">
        <x:v>42471</x:v>
      </x:c>
      <x:c r="B183" s="35">
        <x:v>50.200000762939503</x:v>
      </x:c>
      <x:c r="C183" s="35">
        <x:v>51.798000335693402</x:v>
      </x:c>
      <x:c r="D183" s="35">
        <x:v>49.060001373291001</x:v>
      </x:c>
      <x:c r="E183" s="35">
        <x:v>49.984001159667997</x:v>
      </x:c>
      <x:c r="F183" s="35">
        <x:v>45808500</x:v>
      </x:c>
    </x:row>
    <x:row r="184" spans="1:6" ht="15.75" customHeight="1">
      <x:c r="A184" s="34">
        <x:v>42472</x:v>
      </x:c>
      <x:c r="B184" s="35">
        <x:v>49.900001525878899</x:v>
      </x:c>
      <x:c r="C184" s="35">
        <x:v>50.360000610351598</x:v>
      </x:c>
      <x:c r="D184" s="35">
        <x:v>48.726001739502003</x:v>
      </x:c>
      <x:c r="E184" s="35">
        <x:v>49.563999176025398</x:v>
      </x:c>
      <x:c r="F184" s="35">
        <x:v>28816000</x:v>
      </x:c>
    </x:row>
    <x:row r="185" spans="1:6" ht="15.75" customHeight="1">
      <x:c r="A185" s="34">
        <x:v>42473</x:v>
      </x:c>
      <x:c r="B185" s="35">
        <x:v>49.701999664306598</x:v>
      </x:c>
      <x:c r="C185" s="35">
        <x:v>51.099998474121101</x:v>
      </x:c>
      <x:c r="D185" s="35">
        <x:v>49.465999603271499</x:v>
      </x:c>
      <x:c r="E185" s="35">
        <x:v>50.905998229980497</x:v>
      </x:c>
      <x:c r="F185" s="35">
        <x:v>24628000</x:v>
      </x:c>
    </x:row>
    <x:row r="186" spans="1:6" ht="15.75" customHeight="1">
      <x:c r="A186" s="34">
        <x:v>42474</x:v>
      </x:c>
      <x:c r="B186" s="35">
        <x:v>50.599998474121101</x:v>
      </x:c>
      <x:c r="C186" s="35">
        <x:v>51.368000030517599</x:v>
      </x:c>
      <x:c r="D186" s="35">
        <x:v>50.209999084472699</x:v>
      </x:c>
      <x:c r="E186" s="35">
        <x:v>50.372001647949197</x:v>
      </x:c>
      <x:c r="F186" s="35">
        <x:v>20661000</x:v>
      </x:c>
    </x:row>
    <x:row r="187" spans="1:6" ht="15.75" customHeight="1">
      <x:c r="A187" s="34">
        <x:v>42475</x:v>
      </x:c>
      <x:c r="B187" s="35">
        <x:v>50.262001037597699</x:v>
      </x:c>
      <x:c r="C187" s="35">
        <x:v>50.919998168945298</x:v>
      </x:c>
      <x:c r="D187" s="35">
        <x:v>49.824001312255902</x:v>
      </x:c>
      <x:c r="E187" s="35">
        <x:v>50.902000427246101</x:v>
      </x:c>
      <x:c r="F187" s="35">
        <x:v>18762000</x:v>
      </x:c>
    </x:row>
    <x:row r="188" spans="1:6" ht="15.75" customHeight="1">
      <x:c r="A188" s="34">
        <x:v>42478</x:v>
      </x:c>
      <x:c r="B188" s="35">
        <x:v>50.445999145507798</x:v>
      </x:c>
      <x:c r="C188" s="35">
        <x:v>51.661998748779297</x:v>
      </x:c>
      <x:c r="D188" s="35">
        <x:v>50.332000732421903</x:v>
      </x:c>
      <x:c r="E188" s="35">
        <x:v>50.7760009765625</x:v>
      </x:c>
      <x:c r="F188" s="35">
        <x:v>21357000</x:v>
      </x:c>
    </x:row>
    <x:row r="189" spans="1:6" ht="15.75" customHeight="1">
      <x:c r="A189" s="34">
        <x:v>42479</x:v>
      </x:c>
      <x:c r="B189" s="35">
        <x:v>50.624000549316399</x:v>
      </x:c>
      <x:c r="C189" s="35">
        <x:v>50.874000549316399</x:v>
      </x:c>
      <x:c r="D189" s="35">
        <x:v>48.25</x:v>
      </x:c>
      <x:c r="E189" s="35">
        <x:v>49.4739990234375</x:v>
      </x:c>
      <x:c r="F189" s="35">
        <x:v>31787500</x:v>
      </x:c>
    </x:row>
    <x:row r="190" spans="1:6" ht="15.75" customHeight="1">
      <x:c r="A190" s="34">
        <x:v>42480</x:v>
      </x:c>
      <x:c r="B190" s="35">
        <x:v>49.251998901367202</x:v>
      </x:c>
      <x:c r="C190" s="35">
        <x:v>50.731998443603501</x:v>
      </x:c>
      <x:c r="D190" s="35">
        <x:v>48.299999237060597</x:v>
      </x:c>
      <x:c r="E190" s="35">
        <x:v>49.9939994812012</x:v>
      </x:c>
      <x:c r="F190" s="35">
        <x:v>25970500</x:v>
      </x:c>
    </x:row>
    <x:row r="191" spans="1:6" ht="15.75" customHeight="1">
      <x:c r="A191" s="34">
        <x:v>42481</x:v>
      </x:c>
      <x:c r="B191" s="35">
        <x:v>49.798000335693402</x:v>
      </x:c>
      <x:c r="C191" s="35">
        <x:v>50.180000305175803</x:v>
      </x:c>
      <x:c r="D191" s="35">
        <x:v>49.381999969482401</x:v>
      </x:c>
      <x:c r="E191" s="35">
        <x:v>49.658000946044901</x:v>
      </x:c>
      <x:c r="F191" s="35">
        <x:v>13915500</x:v>
      </x:c>
    </x:row>
    <x:row r="192" spans="1:6" ht="15.75" customHeight="1">
      <x:c r="A192" s="34">
        <x:v>42482</x:v>
      </x:c>
      <x:c r="B192" s="35">
        <x:v>49.777999877929702</x:v>
      </x:c>
      <x:c r="C192" s="35">
        <x:v>50.799999237060597</x:v>
      </x:c>
      <x:c r="D192" s="35">
        <x:v>49.141998291015597</x:v>
      </x:c>
      <x:c r="E192" s="35">
        <x:v>50.75</x:v>
      </x:c>
      <x:c r="F192" s="35">
        <x:v>18931500</x:v>
      </x:c>
    </x:row>
    <x:row r="193" spans="1:6" ht="15.75" customHeight="1">
      <x:c r="A193" s="34">
        <x:v>42485</x:v>
      </x:c>
      <x:c r="B193" s="35">
        <x:v>50.602001190185597</x:v>
      </x:c>
      <x:c r="C193" s="35">
        <x:v>51.476001739502003</x:v>
      </x:c>
      <x:c r="D193" s="35">
        <x:v>50.152000427246101</x:v>
      </x:c>
      <x:c r="E193" s="35">
        <x:v>50.363998413085902</x:v>
      </x:c>
      <x:c r="F193" s="35">
        <x:v>18351500</x:v>
      </x:c>
    </x:row>
    <x:row r="194" spans="1:6" ht="15.75" customHeight="1">
      <x:c r="A194" s="34">
        <x:v>42486</x:v>
      </x:c>
      <x:c r="B194" s="35">
        <x:v>50.409999847412102</x:v>
      </x:c>
      <x:c r="C194" s="35">
        <x:v>51.145999908447301</x:v>
      </x:c>
      <x:c r="D194" s="35">
        <x:v>49.877998352050803</x:v>
      </x:c>
      <x:c r="E194" s="35">
        <x:v>50.748001098632798</x:v>
      </x:c>
      <x:c r="F194" s="35">
        <x:v>16119000</x:v>
      </x:c>
    </x:row>
    <x:row r="195" spans="1:6" ht="15.75" customHeight="1">
      <x:c r="A195" s="34">
        <x:v>42487</x:v>
      </x:c>
      <x:c r="B195" s="35">
        <x:v>50.549999237060497</x:v>
      </x:c>
      <x:c r="C195" s="35">
        <x:v>51</x:v>
      </x:c>
      <x:c r="D195" s="35">
        <x:v>49.880001068115199</x:v>
      </x:c>
      <x:c r="E195" s="35">
        <x:v>50.293998718261697</x:v>
      </x:c>
      <x:c r="F195" s="35">
        <x:v>16029000</x:v>
      </x:c>
    </x:row>
    <x:row r="196" spans="1:6" ht="15.75" customHeight="1">
      <x:c r="A196" s="34">
        <x:v>42488</x:v>
      </x:c>
      <x:c r="B196" s="35">
        <x:v>49.970001220703097</x:v>
      </x:c>
      <x:c r="C196" s="35">
        <x:v>50.686000823974602</x:v>
      </x:c>
      <x:c r="D196" s="35">
        <x:v>49.487998962402301</x:v>
      </x:c>
      <x:c r="E196" s="35">
        <x:v>49.541999816894503</x:v>
      </x:c>
      <x:c r="F196" s="35">
        <x:v>12595000</x:v>
      </x:c>
    </x:row>
    <x:row r="197" spans="1:6" ht="15.75" customHeight="1">
      <x:c r="A197" s="34">
        <x:v>42489</x:v>
      </x:c>
      <x:c r="B197" s="35">
        <x:v>49.627998352050803</x:v>
      </x:c>
      <x:c r="C197" s="35">
        <x:v>49.686000823974602</x:v>
      </x:c>
      <x:c r="D197" s="35">
        <x:v>47.562000274658203</x:v>
      </x:c>
      <x:c r="E197" s="35">
        <x:v>48.152000427246101</x:v>
      </x:c>
      <x:c r="F197" s="35">
        <x:v>27069000</x:v>
      </x:c>
    </x:row>
    <x:row r="198" spans="1:6" ht="15.75" customHeight="1">
      <x:c r="A198" s="34">
        <x:v>42492</x:v>
      </x:c>
      <x:c r="B198" s="35">
        <x:v>48.299999237060597</x:v>
      </x:c>
      <x:c r="C198" s="35">
        <x:v>48.6380004882813</x:v>
      </x:c>
      <x:c r="D198" s="35">
        <x:v>46.964000701904297</x:v>
      </x:c>
      <x:c r="E198" s="35">
        <x:v>48.360000610351598</x:v>
      </x:c>
      <x:c r="F198" s="35">
        <x:v>19219500</x:v>
      </x:c>
    </x:row>
    <x:row r="199" spans="1:6" ht="15.75" customHeight="1">
      <x:c r="A199" s="34">
        <x:v>42493</x:v>
      </x:c>
      <x:c r="B199" s="35">
        <x:v>47.472000122070298</x:v>
      </x:c>
      <x:c r="C199" s="35">
        <x:v>47.7820014953613</x:v>
      </x:c>
      <x:c r="D199" s="35">
        <x:v>46.324001312255902</x:v>
      </x:c>
      <x:c r="E199" s="35">
        <x:v>46.464000701904297</x:v>
      </x:c>
      <x:c r="F199" s="35">
        <x:v>21511000</x:v>
      </x:c>
    </x:row>
    <x:row r="200" spans="1:6" ht="15.75" customHeight="1">
      <x:c r="A200" s="34">
        <x:v>42494</x:v>
      </x:c>
      <x:c r="B200" s="35">
        <x:v>46.057998657226598</x:v>
      </x:c>
      <x:c r="C200" s="35">
        <x:v>46.891998291015597</x:v>
      </x:c>
      <x:c r="D200" s="35">
        <x:v>44.080001831054702</x:v>
      </x:c>
      <x:c r="E200" s="35">
        <x:v>44.512001037597699</x:v>
      </x:c>
      <x:c r="F200" s="35">
        <x:v>43502500</x:v>
      </x:c>
    </x:row>
    <x:row r="201" spans="1:6" ht="15.75" customHeight="1">
      <x:c r="A201" s="34">
        <x:v>42495</x:v>
      </x:c>
      <x:c r="B201" s="35">
        <x:v>45.692001342773402</x:v>
      </x:c>
      <x:c r="C201" s="35">
        <x:v>45.728000640869098</x:v>
      </x:c>
      <x:c r="D201" s="35">
        <x:v>41.958000183105497</x:v>
      </x:c>
      <x:c r="E201" s="35">
        <x:v>42.305999755859403</x:v>
      </x:c>
      <x:c r="F201" s="35">
        <x:v>56274000</x:v>
      </x:c>
    </x:row>
    <x:row r="202" spans="1:6" ht="15.75" customHeight="1">
      <x:c r="A202" s="34">
        <x:v>42496</x:v>
      </x:c>
      <x:c r="B202" s="35">
        <x:v>42.173999786377003</x:v>
      </x:c>
      <x:c r="C202" s="35">
        <x:v>43.273998260497997</x:v>
      </x:c>
      <x:c r="D202" s="35">
        <x:v>41.622001647949197</x:v>
      </x:c>
      <x:c r="E202" s="35">
        <x:v>42.986000061035199</x:v>
      </x:c>
      <x:c r="F202" s="35">
        <x:v>28426000</x:v>
      </x:c>
    </x:row>
    <x:row r="203" spans="1:6" ht="15.75" customHeight="1">
      <x:c r="A203" s="34">
        <x:v>42499</x:v>
      </x:c>
      <x:c r="B203" s="35">
        <x:v>43.144001007080099</x:v>
      </x:c>
      <x:c r="C203" s="35">
        <x:v>43.2299995422363</x:v>
      </x:c>
      <x:c r="D203" s="35">
        <x:v>41.360000610351598</x:v>
      </x:c>
      <x:c r="E203" s="35">
        <x:v>41.784000396728501</x:v>
      </x:c>
      <x:c r="F203" s="35">
        <x:v>23882000</x:v>
      </x:c>
    </x:row>
    <x:row r="204" spans="1:6" ht="15.75" customHeight="1">
      <x:c r="A204" s="34">
        <x:v>42500</x:v>
      </x:c>
      <x:c r="B204" s="35">
        <x:v>41.509998321533203</x:v>
      </x:c>
      <x:c r="C204" s="35">
        <x:v>41.894001007080099</x:v>
      </x:c>
      <x:c r="D204" s="35">
        <x:v>41</x:v>
      </x:c>
      <x:c r="E204" s="35">
        <x:v>41.737998962402301</x:v>
      </x:c>
      <x:c r="F204" s="35">
        <x:v>20353000</x:v>
      </x:c>
    </x:row>
    <x:row r="205" spans="1:6" ht="15.75" customHeight="1">
      <x:c r="A205" s="34">
        <x:v>42501</x:v>
      </x:c>
      <x:c r="B205" s="35">
        <x:v>41.518001556396499</x:v>
      </x:c>
      <x:c r="C205" s="35">
        <x:v>43.096000671386697</x:v>
      </x:c>
      <x:c r="D205" s="35">
        <x:v>41.209999084472699</x:v>
      </x:c>
      <x:c r="E205" s="35">
        <x:v>41.791999816894503</x:v>
      </x:c>
      <x:c r="F205" s="35">
        <x:v>25809500</x:v>
      </x:c>
    </x:row>
    <x:row r="206" spans="1:6" ht="15.75" customHeight="1">
      <x:c r="A206" s="34">
        <x:v>42502</x:v>
      </x:c>
      <x:c r="B206" s="35">
        <x:v>42.287998199462898</x:v>
      </x:c>
      <x:c r="C206" s="35">
        <x:v>42.333999633789098</x:v>
      </x:c>
      <x:c r="D206" s="35">
        <x:v>40.731998443603501</x:v>
      </x:c>
      <x:c r="E206" s="35">
        <x:v>41.456001281738303</x:v>
      </x:c>
      <x:c r="F206" s="35">
        <x:v>18252500</x:v>
      </x:c>
    </x:row>
    <x:row r="207" spans="1:6" ht="15.75" customHeight="1">
      <x:c r="A207" s="34">
        <x:v>42503</x:v>
      </x:c>
      <x:c r="B207" s="35">
        <x:v>41.555999755859403</x:v>
      </x:c>
      <x:c r="C207" s="35">
        <x:v>42.240001678466797</x:v>
      </x:c>
      <x:c r="D207" s="35">
        <x:v>41.340000152587898</x:v>
      </x:c>
      <x:c r="E207" s="35">
        <x:v>41.521999359130902</x:v>
      </x:c>
      <x:c r="F207" s="35">
        <x:v>14114000</x:v>
      </x:c>
    </x:row>
    <x:row r="208" spans="1:6" ht="15.75" customHeight="1">
      <x:c r="A208" s="34">
        <x:v>42506</x:v>
      </x:c>
      <x:c r="B208" s="35">
        <x:v>41.630001068115199</x:v>
      </x:c>
      <x:c r="C208" s="35">
        <x:v>42.630001068115199</x:v>
      </x:c>
      <x:c r="D208" s="35">
        <x:v>41.583999633789098</x:v>
      </x:c>
      <x:c r="E208" s="35">
        <x:v>41.658000946044901</x:v>
      </x:c>
      <x:c r="F208" s="35">
        <x:v>14747000</x:v>
      </x:c>
    </x:row>
    <x:row r="209" spans="1:6" ht="15.75" customHeight="1">
      <x:c r="A209" s="34">
        <x:v>42507</x:v>
      </x:c>
      <x:c r="B209" s="35">
        <x:v>41.810001373291001</x:v>
      </x:c>
      <x:c r="C209" s="35">
        <x:v>41.964000701904297</x:v>
      </x:c>
      <x:c r="D209" s="35">
        <x:v>40.804000854492202</x:v>
      </x:c>
      <x:c r="E209" s="35">
        <x:v>40.931999206542997</x:v>
      </x:c>
      <x:c r="F209" s="35">
        <x:v>14218000</x:v>
      </x:c>
    </x:row>
    <x:row r="210" spans="1:6" ht="15.75" customHeight="1">
      <x:c r="A210" s="34">
        <x:v>42508</x:v>
      </x:c>
      <x:c r="B210" s="35">
        <x:v>41.830001831054702</x:v>
      </x:c>
      <x:c r="C210" s="35">
        <x:v>43.062000274658203</x:v>
      </x:c>
      <x:c r="D210" s="35">
        <x:v>41.549999237060597</x:v>
      </x:c>
      <x:c r="E210" s="35">
        <x:v>42.234001159667997</x:v>
      </x:c>
      <x:c r="F210" s="35">
        <x:v>28087500</x:v>
      </x:c>
    </x:row>
    <x:row r="211" spans="1:6" ht="15.75" customHeight="1">
      <x:c r="A211" s="34">
        <x:v>42509</x:v>
      </x:c>
      <x:c r="B211" s="35">
        <x:v>42.7239990234375</x:v>
      </x:c>
      <x:c r="C211" s="35">
        <x:v>43.358001708984403</x:v>
      </x:c>
      <x:c r="D211" s="35">
        <x:v>41.459999084472699</x:v>
      </x:c>
      <x:c r="E211" s="35">
        <x:v>43.041999816894503</x:v>
      </x:c>
      <x:c r="F211" s="35">
        <x:v>34331500</x:v>
      </x:c>
    </x:row>
    <x:row r="212" spans="1:6" ht="15.75" customHeight="1">
      <x:c r="A212" s="34">
        <x:v>42510</x:v>
      </x:c>
      <x:c r="B212" s="35">
        <x:v>43.397998809814503</x:v>
      </x:c>
      <x:c r="C212" s="35">
        <x:v>44.110000610351598</x:v>
      </x:c>
      <x:c r="D212" s="35">
        <x:v>43.2700004577637</x:v>
      </x:c>
      <x:c r="E212" s="35">
        <x:v>44.055999755859403</x:v>
      </x:c>
      <x:c r="F212" s="35">
        <x:v>45035500</x:v>
      </x:c>
    </x:row>
    <x:row r="213" spans="1:6" ht="15.75" customHeight="1">
      <x:c r="A213" s="34">
        <x:v>42513</x:v>
      </x:c>
      <x:c r="B213" s="35">
        <x:v>43.9739990234375</x:v>
      </x:c>
      <x:c r="C213" s="35">
        <x:v>44.5200004577637</x:v>
      </x:c>
      <x:c r="D213" s="35">
        <x:v>43.172000885009801</x:v>
      </x:c>
      <x:c r="E213" s="35">
        <x:v>43.2439994812012</x:v>
      </x:c>
      <x:c r="F213" s="35">
        <x:v>25512500</x:v>
      </x:c>
    </x:row>
    <x:row r="214" spans="1:6" ht="15.75" customHeight="1">
      <x:c r="A214" s="34">
        <x:v>42514</x:v>
      </x:c>
      <x:c r="B214" s="35">
        <x:v>43.319999694824197</x:v>
      </x:c>
      <x:c r="C214" s="35">
        <x:v>43.748001098632798</x:v>
      </x:c>
      <x:c r="D214" s="35">
        <x:v>43.035999298095703</x:v>
      </x:c>
      <x:c r="E214" s="35">
        <x:v>43.582000732421903</x:v>
      </x:c>
      <x:c r="F214" s="35">
        <x:v>15069000</x:v>
      </x:c>
    </x:row>
    <x:row r="215" spans="1:6" ht="15.75" customHeight="1">
      <x:c r="A215" s="34">
        <x:v>42515</x:v>
      </x:c>
      <x:c r="B215" s="35">
        <x:v>43.582000732421903</x:v>
      </x:c>
      <x:c r="C215" s="35">
        <x:v>44.271999359130902</x:v>
      </x:c>
      <x:c r="D215" s="35">
        <x:v>43.301998138427699</x:v>
      </x:c>
      <x:c r="E215" s="35">
        <x:v>43.916000366210902</x:v>
      </x:c>
      <x:c r="F215" s="35">
        <x:v>15634000</x:v>
      </x:c>
    </x:row>
    <x:row r="216" spans="1:6" ht="15.75" customHeight="1">
      <x:c r="A216" s="34">
        <x:v>42516</x:v>
      </x:c>
      <x:c r="B216" s="35">
        <x:v>44.099998474121101</x:v>
      </x:c>
      <x:c r="C216" s="35">
        <x:v>45.051998138427699</x:v>
      </x:c>
      <x:c r="D216" s="35">
        <x:v>43.810001373291001</x:v>
      </x:c>
      <x:c r="E216" s="35">
        <x:v>45.023998260498097</x:v>
      </x:c>
      <x:c r="F216" s="35">
        <x:v>20362000</x:v>
      </x:c>
    </x:row>
    <x:row r="217" spans="1:6" ht="15.75" customHeight="1">
      <x:c r="A217" s="34">
        <x:v>42517</x:v>
      </x:c>
      <x:c r="B217" s="35">
        <x:v>44.998001098632798</x:v>
      </x:c>
      <x:c r="C217" s="35">
        <x:v>45.186000823974602</x:v>
      </x:c>
      <x:c r="D217" s="35">
        <x:v>44.150001525878899</x:v>
      </x:c>
      <x:c r="E217" s="35">
        <x:v>44.608001708984403</x:v>
      </x:c>
      <x:c r="F217" s="35">
        <x:v>18251500</x:v>
      </x:c>
    </x:row>
    <x:row r="218" spans="1:6" ht="15.75" customHeight="1">
      <x:c r="A218" s="34">
        <x:v>42521</x:v>
      </x:c>
      <x:c r="B218" s="35">
        <x:v>44.608001708984403</x:v>
      </x:c>
      <x:c r="C218" s="35">
        <x:v>44.950000762939503</x:v>
      </x:c>
      <x:c r="D218" s="35">
        <x:v>44.299999237060497</x:v>
      </x:c>
      <x:c r="E218" s="35">
        <x:v>44.645999908447301</x:v>
      </x:c>
      <x:c r="F218" s="35">
        <x:v>13945000</x:v>
      </x:c>
    </x:row>
    <x:row r="219" spans="1:6" ht="15.75" customHeight="1">
      <x:c r="A219" s="34">
        <x:v>42522</x:v>
      </x:c>
      <x:c r="B219" s="35">
        <x:v>44.2960014343262</x:v>
      </x:c>
      <x:c r="C219" s="35">
        <x:v>44.4799995422363</x:v>
      </x:c>
      <x:c r="D219" s="35">
        <x:v>43.377998352050803</x:v>
      </x:c>
      <x:c r="E219" s="35">
        <x:v>43.911998748779297</x:v>
      </x:c>
      <x:c r="F219" s="35">
        <x:v>14913500</x:v>
      </x:c>
    </x:row>
    <x:row r="220" spans="1:6" ht="15.75" customHeight="1">
      <x:c r="A220" s="34">
        <x:v>42523</x:v>
      </x:c>
      <x:c r="B220" s="35">
        <x:v>43.917999267578097</x:v>
      </x:c>
      <x:c r="C220" s="35">
        <x:v>43.981998443603501</x:v>
      </x:c>
      <x:c r="D220" s="35">
        <x:v>43.422000885009801</x:v>
      </x:c>
      <x:c r="E220" s="35">
        <x:v>43.791999816894503</x:v>
      </x:c>
      <x:c r="F220" s="35">
        <x:v>10164000</x:v>
      </x:c>
    </x:row>
    <x:row r="221" spans="1:6" ht="15.75" customHeight="1">
      <x:c r="A221" s="34">
        <x:v>42524</x:v>
      </x:c>
      <x:c r="B221" s="35">
        <x:v>44</x:v>
      </x:c>
      <x:c r="C221" s="35">
        <x:v>44.3880004882813</x:v>
      </x:c>
      <x:c r="D221" s="35">
        <x:v>43.602001190185597</x:v>
      </x:c>
      <x:c r="E221" s="35">
        <x:v>43.798000335693402</x:v>
      </x:c>
      <x:c r="F221" s="35">
        <x:v>11145000</x:v>
      </x:c>
    </x:row>
    <x:row r="222" spans="1:6" ht="15.75" customHeight="1">
      <x:c r="A222" s="34">
        <x:v>42527</x:v>
      </x:c>
      <x:c r="B222" s="35">
        <x:v>43.599998474121101</x:v>
      </x:c>
      <x:c r="C222" s="35">
        <x:v>44.180000305175803</x:v>
      </x:c>
      <x:c r="D222" s="35">
        <x:v>43.090000152587898</x:v>
      </x:c>
      <x:c r="E222" s="35">
        <x:v>44.136001586914098</x:v>
      </x:c>
      <x:c r="F222" s="35">
        <x:v>11247500</x:v>
      </x:c>
    </x:row>
    <x:row r="223" spans="1:6" ht="15.75" customHeight="1">
      <x:c r="A223" s="34">
        <x:v>42528</x:v>
      </x:c>
      <x:c r="B223" s="35">
        <x:v>44.448001861572301</x:v>
      </x:c>
      <x:c r="C223" s="35">
        <x:v>46.8880004882813</x:v>
      </x:c>
      <x:c r="D223" s="35">
        <x:v>44.304000854492202</x:v>
      </x:c>
      <x:c r="E223" s="35">
        <x:v>46.4679985046387</x:v>
      </x:c>
      <x:c r="F223" s="35">
        <x:v>31068000</x:v>
      </x:c>
    </x:row>
    <x:row r="224" spans="1:6" ht="15.75" customHeight="1">
      <x:c r="A224" s="34">
        <x:v>42529</x:v>
      </x:c>
      <x:c r="B224" s="35">
        <x:v>46.759998321533203</x:v>
      </x:c>
      <x:c r="C224" s="35">
        <x:v>48.169998168945298</x:v>
      </x:c>
      <x:c r="D224" s="35">
        <x:v>46.521999359130902</x:v>
      </x:c>
      <x:c r="E224" s="35">
        <x:v>47.104000091552699</x:v>
      </x:c>
      <x:c r="F224" s="35">
        <x:v>29860000</x:v>
      </x:c>
    </x:row>
    <x:row r="225" spans="1:6" ht="15.75" customHeight="1">
      <x:c r="A225" s="34">
        <x:v>42530</x:v>
      </x:c>
      <x:c r="B225" s="35">
        <x:v>46.995998382568402</x:v>
      </x:c>
      <x:c r="C225" s="35">
        <x:v>47.066001892089801</x:v>
      </x:c>
      <x:c r="D225" s="35">
        <x:v>45.411998748779297</x:v>
      </x:c>
      <x:c r="E225" s="35">
        <x:v>45.872001647949197</x:v>
      </x:c>
      <x:c r="F225" s="35">
        <x:v>22460500</x:v>
      </x:c>
    </x:row>
    <x:row r="226" spans="1:6" ht="15.75" customHeight="1">
      <x:c r="A226" s="34">
        <x:v>42531</x:v>
      </x:c>
      <x:c r="B226" s="35">
        <x:v>45.478000640869098</x:v>
      </x:c>
      <x:c r="C226" s="35">
        <x:v>45.594001770019503</x:v>
      </x:c>
      <x:c r="D226" s="35">
        <x:v>43.683998107910199</x:v>
      </x:c>
      <x:c r="E226" s="35">
        <x:v>43.757999420166001</x:v>
      </x:c>
      <x:c r="F226" s="35">
        <x:v>30133000</x:v>
      </x:c>
    </x:row>
    <x:row r="227" spans="1:6" ht="15.75" customHeight="1">
      <x:c r="A227" s="34">
        <x:v>42534</x:v>
      </x:c>
      <x:c r="B227" s="35">
        <x:v>43.900001525878899</x:v>
      </x:c>
      <x:c r="C227" s="35">
        <x:v>45.153999328613303</x:v>
      </x:c>
      <x:c r="D227" s="35">
        <x:v>43.5320014953613</x:v>
      </x:c>
      <x:c r="E227" s="35">
        <x:v>43.574001312255902</x:v>
      </x:c>
      <x:c r="F227" s="35">
        <x:v>20965000</x:v>
      </x:c>
    </x:row>
    <x:row r="228" spans="1:6" ht="15.75" customHeight="1">
      <x:c r="A228" s="34">
        <x:v>42535</x:v>
      </x:c>
      <x:c r="B228" s="35">
        <x:v>43.7760009765625</x:v>
      </x:c>
      <x:c r="C228" s="35">
        <x:v>44.439998626708999</x:v>
      </x:c>
      <x:c r="D228" s="35">
        <x:v>42.5060005187988</x:v>
      </x:c>
      <x:c r="E228" s="35">
        <x:v>42.992000579833999</x:v>
      </x:c>
      <x:c r="F228" s="35">
        <x:v>17901000</x:v>
      </x:c>
    </x:row>
    <x:row r="229" spans="1:6" ht="15.75" customHeight="1">
      <x:c r="A229" s="34">
        <x:v>42536</x:v>
      </x:c>
      <x:c r="B229" s="35">
        <x:v>43.389999389648402</x:v>
      </x:c>
      <x:c r="C229" s="35">
        <x:v>44.380001068115199</x:v>
      </x:c>
      <x:c r="D229" s="35">
        <x:v>43.0260009765625</x:v>
      </x:c>
      <x:c r="E229" s="35">
        <x:v>43.540000915527301</x:v>
      </x:c>
      <x:c r="F229" s="35">
        <x:v>14542500</x:v>
      </x:c>
    </x:row>
    <x:row r="230" spans="1:6" ht="15.75" customHeight="1">
      <x:c r="A230" s="34">
        <x:v>42537</x:v>
      </x:c>
      <x:c r="B230" s="35">
        <x:v>43.484001159667997</x:v>
      </x:c>
      <x:c r="C230" s="35">
        <x:v>43.608001708984403</x:v>
      </x:c>
      <x:c r="D230" s="35">
        <x:v>42.700000762939503</x:v>
      </x:c>
      <x:c r="E230" s="35">
        <x:v>43.5859985351563</x:v>
      </x:c>
      <x:c r="F230" s="35">
        <x:v>12201500</x:v>
      </x:c>
    </x:row>
    <x:row r="231" spans="1:6" ht="15.75" customHeight="1">
      <x:c r="A231" s="34">
        <x:v>42538</x:v>
      </x:c>
      <x:c r="B231" s="35">
        <x:v>43.562000274658203</x:v>
      </x:c>
      <x:c r="C231" s="35">
        <x:v>43.998001098632798</x:v>
      </x:c>
      <x:c r="D231" s="35">
        <x:v>42.900001525878899</x:v>
      </x:c>
      <x:c r="E231" s="35">
        <x:v>43.094001770019503</x:v>
      </x:c>
      <x:c r="F231" s="35">
        <x:v>15563000</x:v>
      </x:c>
    </x:row>
    <x:row r="232" spans="1:6" ht="15.75" customHeight="1">
      <x:c r="A232" s="34">
        <x:v>42541</x:v>
      </x:c>
      <x:c r="B232" s="35">
        <x:v>43.900001525878899</x:v>
      </x:c>
      <x:c r="C232" s="35">
        <x:v>44.75</x:v>
      </x:c>
      <x:c r="D232" s="35">
        <x:v>43.645999908447301</x:v>
      </x:c>
      <x:c r="E232" s="35">
        <x:v>43.939998626708999</x:v>
      </x:c>
      <x:c r="F232" s="35">
        <x:v>17777500</x:v>
      </x:c>
    </x:row>
    <x:row r="233" spans="1:6" ht="15.75" customHeight="1">
      <x:c r="A233" s="34">
        <x:v>42542</x:v>
      </x:c>
      <x:c r="B233" s="35">
        <x:v>44.136001586914098</x:v>
      </x:c>
      <x:c r="C233" s="35">
        <x:v>44.513999938964801</x:v>
      </x:c>
      <x:c r="D233" s="35">
        <x:v>43.762001037597699</x:v>
      </x:c>
      <x:c r="E233" s="35">
        <x:v>43.922000885009801</x:v>
      </x:c>
      <x:c r="F233" s="35">
        <x:v>22645000</x:v>
      </x:c>
    </x:row>
    <x:row r="234" spans="1:6" ht="15.75" customHeight="1">
      <x:c r="A234" s="34">
        <x:v>42543</x:v>
      </x:c>
      <x:c r="B234" s="35">
        <x:v>39.894001007080099</x:v>
      </x:c>
      <x:c r="C234" s="35">
        <x:v>41.189998626708999</x:v>
      </x:c>
      <x:c r="D234" s="35">
        <x:v>39.150001525878899</x:v>
      </x:c>
      <x:c r="E234" s="35">
        <x:v>39.332000732421903</x:v>
      </x:c>
      <x:c r="F234" s="35">
        <x:v>118712000</x:v>
      </x:c>
    </x:row>
    <x:row r="235" spans="1:6" ht="15.75" customHeight="1">
      <x:c r="A235" s="34">
        <x:v>42544</x:v>
      </x:c>
      <x:c r="B235" s="35">
        <x:v>39.1380004882812</x:v>
      </x:c>
      <x:c r="C235" s="35">
        <x:v>39.509998321533203</x:v>
      </x:c>
      <x:c r="D235" s="35">
        <x:v>38.425998687744098</x:v>
      </x:c>
      <x:c r="E235" s="35">
        <x:v>39.279998779296903</x:v>
      </x:c>
      <x:c r="F235" s="35">
        <x:v>50653500</x:v>
      </x:c>
    </x:row>
    <x:row r="236" spans="1:6" ht="15.75" customHeight="1">
      <x:c r="A236" s="34">
        <x:v>42545</x:v>
      </x:c>
      <x:c r="B236" s="35">
        <x:v>38.009998321533203</x:v>
      </x:c>
      <x:c r="C236" s="35">
        <x:v>39.023998260497997</x:v>
      </x:c>
      <x:c r="D236" s="35">
        <x:v>37.945999145507798</x:v>
      </x:c>
      <x:c r="E236" s="35">
        <x:v>38.630001068115199</x:v>
      </x:c>
      <x:c r="F236" s="35">
        <x:v>35132500</x:v>
      </x:c>
    </x:row>
    <x:row r="237" spans="1:6" ht="15.75" customHeight="1">
      <x:c r="A237" s="34">
        <x:v>42548</x:v>
      </x:c>
      <x:c r="B237" s="35">
        <x:v>38.172000885009801</x:v>
      </x:c>
      <x:c r="C237" s="35">
        <x:v>39.762001037597699</x:v>
      </x:c>
      <x:c r="D237" s="35">
        <x:v>37.574001312255902</x:v>
      </x:c>
      <x:c r="E237" s="35">
        <x:v>39.709999084472699</x:v>
      </x:c>
      <x:c r="F237" s="35">
        <x:v>36027000</x:v>
      </x:c>
    </x:row>
    <x:row r="238" spans="1:6" ht="15.75" customHeight="1">
      <x:c r="A238" s="34">
        <x:v>42549</x:v>
      </x:c>
      <x:c r="B238" s="35">
        <x:v>40.377998352050803</x:v>
      </x:c>
      <x:c r="C238" s="35">
        <x:v>40.810001373291001</x:v>
      </x:c>
      <x:c r="D238" s="35">
        <x:v>39.881999969482401</x:v>
      </x:c>
      <x:c r="E238" s="35">
        <x:v>40.358001708984403</x:v>
      </x:c>
      <x:c r="F238" s="35">
        <x:v>31062000</x:v>
      </x:c>
    </x:row>
    <x:row r="239" spans="1:6" ht="15.75" customHeight="1">
      <x:c r="A239" s="34">
        <x:v>42550</x:v>
      </x:c>
      <x:c r="B239" s="35">
        <x:v>41.0260009765625</x:v>
      </x:c>
      <x:c r="C239" s="35">
        <x:v>42.355998992919901</x:v>
      </x:c>
      <x:c r="D239" s="35">
        <x:v>40.599998474121101</x:v>
      </x:c>
      <x:c r="E239" s="35">
        <x:v>42.037998199462898</x:v>
      </x:c>
      <x:c r="F239" s="35">
        <x:v>29974500</x:v>
      </x:c>
    </x:row>
    <x:row r="240" spans="1:6" ht="15.75" customHeight="1">
      <x:c r="A240" s="34">
        <x:v>42551</x:v>
      </x:c>
      <x:c r="B240" s="35">
        <x:v>42.594001770019503</x:v>
      </x:c>
      <x:c r="C240" s="35">
        <x:v>42.700000762939503</x:v>
      </x:c>
      <x:c r="D240" s="35">
        <x:v>41.804000854492202</x:v>
      </x:c>
      <x:c r="E240" s="35">
        <x:v>42.456001281738303</x:v>
      </x:c>
      <x:c r="F240" s="35">
        <x:v>24215500</x:v>
      </x:c>
    </x:row>
    <x:row r="241" spans="1:6" ht="15.75" customHeight="1">
      <x:c r="A241" s="34">
        <x:v>42552</x:v>
      </x:c>
      <x:c r="B241" s="35">
        <x:v>41.228000640869098</x:v>
      </x:c>
      <x:c r="C241" s="35">
        <x:v>43.647998809814503</x:v>
      </x:c>
      <x:c r="D241" s="35">
        <x:v>41.200000762939503</x:v>
      </x:c>
      <x:c r="E241" s="35">
        <x:v>43.299999237060597</x:v>
      </x:c>
      <x:c r="F241" s="35">
        <x:v>27000000</x:v>
      </x:c>
    </x:row>
    <x:row r="242" spans="1:6" ht="15.75" customHeight="1">
      <x:c r="A242" s="34">
        <x:v>42556</x:v>
      </x:c>
      <x:c r="B242" s="35">
        <x:v>41.945999145507798</x:v>
      </x:c>
      <x:c r="C242" s="35">
        <x:v>42.908000946044901</x:v>
      </x:c>
      <x:c r="D242" s="35">
        <x:v>41.599998474121101</x:v>
      </x:c>
      <x:c r="E242" s="35">
        <x:v>42.7960014343262</x:v>
      </x:c>
      <x:c r="F242" s="35">
        <x:v>25876500</x:v>
      </x:c>
    </x:row>
    <x:row r="243" spans="1:6" ht="15.75" customHeight="1">
      <x:c r="A243" s="34">
        <x:v>42557</x:v>
      </x:c>
      <x:c r="B243" s="35">
        <x:v>42</x:v>
      </x:c>
      <x:c r="C243" s="35">
        <x:v>43.0460014343262</x:v>
      </x:c>
      <x:c r="D243" s="35">
        <x:v>41.799999237060497</x:v>
      </x:c>
      <x:c r="E243" s="35">
        <x:v>42.8880004882813</x:v>
      </x:c>
      <x:c r="F243" s="35">
        <x:v>24599500</x:v>
      </x:c>
    </x:row>
    <x:row r="244" spans="1:6" ht="15.75" customHeight="1">
      <x:c r="A244" s="34">
        <x:v>42558</x:v>
      </x:c>
      <x:c r="B244" s="35">
        <x:v>42.619998931884801</x:v>
      </x:c>
      <x:c r="C244" s="35">
        <x:v>43.624000549316399</x:v>
      </x:c>
      <x:c r="D244" s="35">
        <x:v>42.602001190185497</x:v>
      </x:c>
      <x:c r="E244" s="35">
        <x:v>43.187999725341797</x:v>
      </x:c>
      <x:c r="F244" s="35">
        <x:v>18060000</x:v>
      </x:c>
    </x:row>
    <x:row r="245" spans="1:6" ht="15.75" customHeight="1">
      <x:c r="A245" s="34">
        <x:v>42559</x:v>
      </x:c>
      <x:c r="B245" s="35">
        <x:v>43.560001373291001</x:v>
      </x:c>
      <x:c r="C245" s="35">
        <x:v>43.962001800537102</x:v>
      </x:c>
      <x:c r="D245" s="35">
        <x:v>42.900001525878899</x:v>
      </x:c>
      <x:c r="E245" s="35">
        <x:v>43.355998992919901</x:v>
      </x:c>
      <x:c r="F245" s="35">
        <x:v>20374000</x:v>
      </x:c>
    </x:row>
    <x:row r="246" spans="1:6" ht="15.75" customHeight="1">
      <x:c r="A246" s="34">
        <x:v>42562</x:v>
      </x:c>
      <x:c r="B246" s="35">
        <x:v>43.992000579833999</x:v>
      </x:c>
      <x:c r="C246" s="35">
        <x:v>45.355998992919901</x:v>
      </x:c>
      <x:c r="D246" s="35">
        <x:v>43.902000427246101</x:v>
      </x:c>
      <x:c r="E246" s="35">
        <x:v>44.956001281738303</x:v>
      </x:c>
      <x:c r="F246" s="35">
        <x:v>27149000</x:v>
      </x:c>
    </x:row>
    <x:row r="247" spans="1:6" ht="15.75" customHeight="1">
      <x:c r="A247" s="34">
        <x:v>42563</x:v>
      </x:c>
      <x:c r="B247" s="35">
        <x:v>44.819999694824197</x:v>
      </x:c>
      <x:c r="C247" s="35">
        <x:v>45.5</x:v>
      </x:c>
      <x:c r="D247" s="35">
        <x:v>44.644001007080099</x:v>
      </x:c>
      <x:c r="E247" s="35">
        <x:v>44.930000305175803</x:v>
      </x:c>
      <x:c r="F247" s="35">
        <x:v>22856500</x:v>
      </x:c>
    </x:row>
    <x:row r="248" spans="1:6" ht="15.75" customHeight="1">
      <x:c r="A248" s="34">
        <x:v>42564</x:v>
      </x:c>
      <x:c r="B248" s="35">
        <x:v>45.099998474121101</x:v>
      </x:c>
      <x:c r="C248" s="35">
        <x:v>45.118000030517599</x:v>
      </x:c>
      <x:c r="D248" s="35">
        <x:v>44.057998657226598</x:v>
      </x:c>
      <x:c r="E248" s="35">
        <x:v>44.5060005187988</x:v>
      </x:c>
      <x:c r="F248" s="35">
        <x:v>17835500</x:v>
      </x:c>
    </x:row>
    <x:row r="249" spans="1:6" ht="15.75" customHeight="1">
      <x:c r="A249" s="34">
        <x:v>42565</x:v>
      </x:c>
      <x:c r="B249" s="35">
        <x:v>44.624000549316399</x:v>
      </x:c>
      <x:c r="C249" s="35">
        <x:v>44.987998962402301</x:v>
      </x:c>
      <x:c r="D249" s="35">
        <x:v>44.209999084472699</x:v>
      </x:c>
      <x:c r="E249" s="35">
        <x:v>44.305999755859403</x:v>
      </x:c>
      <x:c r="F249" s="35">
        <x:v>13379000</x:v>
      </x:c>
    </x:row>
    <x:row r="250" spans="1:6" ht="15.75" customHeight="1">
      <x:c r="A250" s="34">
        <x:v>42566</x:v>
      </x:c>
      <x:c r="B250" s="35">
        <x:v>44.504001617431598</x:v>
      </x:c>
      <x:c r="C250" s="35">
        <x:v>44.549999237060597</x:v>
      </x:c>
      <x:c r="D250" s="35">
        <x:v>43.928001403808601</x:v>
      </x:c>
      <x:c r="E250" s="35">
        <x:v>44.080001831054702</x:v>
      </x:c>
      <x:c r="F250" s="35">
        <x:v>11171000</x:v>
      </x:c>
    </x:row>
    <x:row r="251" spans="1:6" ht="15.75" customHeight="1">
      <x:c r="A251" s="34">
        <x:v>42569</x:v>
      </x:c>
      <x:c r="B251" s="35">
        <x:v>43.928001403808601</x:v>
      </x:c>
      <x:c r="C251" s="35">
        <x:v>45.417999267578097</x:v>
      </x:c>
      <x:c r="D251" s="35">
        <x:v>43.659999847412102</x:v>
      </x:c>
      <x:c r="E251" s="35">
        <x:v>45.25</x:v>
      </x:c>
      <x:c r="F251" s="35">
        <x:v>17060500</x:v>
      </x:c>
    </x:row>
    <x:row r="252" spans="1:6" ht="15.75" customHeight="1">
      <x:c r="A252" s="34">
        <x:v>42570</x:v>
      </x:c>
      <x:c r="B252" s="35">
        <x:v>45</x:v>
      </x:c>
      <x:c r="C252" s="35">
        <x:v>45.819999694824197</x:v>
      </x:c>
      <x:c r="D252" s="35">
        <x:v>44.950000762939503</x:v>
      </x:c>
      <x:c r="E252" s="35">
        <x:v>45.051998138427699</x:v>
      </x:c>
      <x:c r="F252" s="35">
        <x:v>15575500</x:v>
      </x:c>
    </x:row>
    <x:row r="253" spans="1:6" ht="15.75" customHeight="1">
      <x:c r="A253" s="34">
        <x:v>42571</x:v>
      </x:c>
      <x:c r="B253" s="35">
        <x:v>45.293998718261697</x:v>
      </x:c>
      <x:c r="C253" s="35">
        <x:v>45.959999084472699</x:v>
      </x:c>
      <x:c r="D253" s="35">
        <x:v>45</x:v>
      </x:c>
      <x:c r="E253" s="35">
        <x:v>45.672000885009801</x:v>
      </x:c>
      <x:c r="F253" s="35">
        <x:v>12842500</x:v>
      </x:c>
    </x:row>
    <x:row r="254" spans="1:6" ht="15.75" customHeight="1">
      <x:c r="A254" s="34">
        <x:v>42572</x:v>
      </x:c>
      <x:c r="B254" s="35">
        <x:v>45.200000762939503</x:v>
      </x:c>
      <x:c r="C254" s="35">
        <x:v>45.569999694824197</x:v>
      </x:c>
      <x:c r="D254" s="35">
        <x:v>43.819999694824197</x:v>
      </x:c>
      <x:c r="E254" s="35">
        <x:v>44.099998474121101</x:v>
      </x:c>
      <x:c r="F254" s="35">
        <x:v>22143500</x:v>
      </x:c>
    </x:row>
    <x:row r="255" spans="1:6" ht="15.75" customHeight="1">
      <x:c r="A255" s="34">
        <x:v>42573</x:v>
      </x:c>
      <x:c r="B255" s="35">
        <x:v>44.397998809814503</x:v>
      </x:c>
      <x:c r="C255" s="35">
        <x:v>44.900001525878899</x:v>
      </x:c>
      <x:c r="D255" s="35">
        <x:v>43.7760009765625</x:v>
      </x:c>
      <x:c r="E255" s="35">
        <x:v>44.4539985656738</x:v>
      </x:c>
      <x:c r="F255" s="35">
        <x:v>12898500</x:v>
      </x:c>
    </x:row>
    <x:row r="256" spans="1:6" ht="15.75" customHeight="1">
      <x:c r="A256" s="34">
        <x:v>42576</x:v>
      </x:c>
      <x:c r="B256" s="35">
        <x:v>44.4539985656738</x:v>
      </x:c>
      <x:c r="C256" s="35">
        <x:v>46.277999877929702</x:v>
      </x:c>
      <x:c r="D256" s="35">
        <x:v>44.273998260498097</x:v>
      </x:c>
      <x:c r="E256" s="35">
        <x:v>46.001998901367202</x:v>
      </x:c>
      <x:c r="F256" s="35">
        <x:v>22453500</x:v>
      </x:c>
    </x:row>
    <x:row r="257" spans="1:6" ht="15.75" customHeight="1">
      <x:c r="A257" s="34">
        <x:v>42577</x:v>
      </x:c>
      <x:c r="B257" s="35">
        <x:v>45.537998199462898</x:v>
      </x:c>
      <x:c r="C257" s="35">
        <x:v>46</x:v>
      </x:c>
      <x:c r="D257" s="35">
        <x:v>45.060001373291001</x:v>
      </x:c>
      <x:c r="E257" s="35">
        <x:v>45.902000427246101</x:v>
      </x:c>
      <x:c r="F257" s="35">
        <x:v>17150000</x:v>
      </x:c>
    </x:row>
    <x:row r="258" spans="1:6" ht="15.75" customHeight="1">
      <x:c r="A258" s="34">
        <x:v>42578</x:v>
      </x:c>
      <x:c r="B258" s="35">
        <x:v>45.868000030517599</x:v>
      </x:c>
      <x:c r="C258" s="35">
        <x:v>46.672000885009801</x:v>
      </x:c>
      <x:c r="D258" s="35">
        <x:v>45.383998870849602</x:v>
      </x:c>
      <x:c r="E258" s="35">
        <x:v>45.698001861572301</x:v>
      </x:c>
      <x:c r="F258" s="35">
        <x:v>14445000</x:v>
      </x:c>
    </x:row>
    <x:row r="259" spans="1:6" ht="15.75" customHeight="1">
      <x:c r="A259" s="34">
        <x:v>42579</x:v>
      </x:c>
      <x:c r="B259" s="35">
        <x:v>45.590000152587898</x:v>
      </x:c>
      <x:c r="C259" s="35">
        <x:v>46.152000427246101</x:v>
      </x:c>
      <x:c r="D259" s="35">
        <x:v>45.319999694824197</x:v>
      </x:c>
      <x:c r="E259" s="35">
        <x:v>46.122001647949197</x:v>
      </x:c>
      <x:c r="F259" s="35">
        <x:v>12095500</x:v>
      </x:c>
    </x:row>
    <x:row r="260" spans="1:6" ht="15.75" customHeight="1">
      <x:c r="A260" s="34">
        <x:v>42580</x:v>
      </x:c>
      <x:c r="B260" s="35">
        <x:v>46.139999389648402</x:v>
      </x:c>
      <x:c r="C260" s="35">
        <x:v>47.055999755859403</x:v>
      </x:c>
      <x:c r="D260" s="35">
        <x:v>46.048000335693402</x:v>
      </x:c>
      <x:c r="E260" s="35">
        <x:v>46.958000183105497</x:v>
      </x:c>
      <x:c r="F260" s="35">
        <x:v>15354000</x:v>
      </x:c>
    </x:row>
    <x:row r="261" spans="1:6" ht="15.75" customHeight="1">
      <x:c r="A261" s="34">
        <x:v>42583</x:v>
      </x:c>
      <x:c r="B261" s="35">
        <x:v>47.099998474121101</x:v>
      </x:c>
      <x:c r="C261" s="35">
        <x:v>47.326000213622997</x:v>
      </x:c>
      <x:c r="D261" s="35">
        <x:v>45.875999450683601</x:v>
      </x:c>
      <x:c r="E261" s="35">
        <x:v>46.001998901367202</x:v>
      </x:c>
      <x:c r="F261" s="35">
        <x:v>20081500</x:v>
      </x:c>
    </x:row>
    <x:row r="262" spans="1:6" ht="15.75" customHeight="1">
      <x:c r="A262" s="34">
        <x:v>42584</x:v>
      </x:c>
      <x:c r="B262" s="35">
        <x:v>45.874000549316399</x:v>
      </x:c>
      <x:c r="C262" s="35">
        <x:v>45.9739990234375</x:v>
      </x:c>
      <x:c r="D262" s="35">
        <x:v>44.279998779296903</x:v>
      </x:c>
      <x:c r="E262" s="35">
        <x:v>45.439998626708999</x:v>
      </x:c>
      <x:c r="F262" s="35">
        <x:v>19672000</x:v>
      </x:c>
    </x:row>
    <x:row r="263" spans="1:6" ht="15.75" customHeight="1">
      <x:c r="A263" s="34">
        <x:v>42585</x:v>
      </x:c>
      <x:c r="B263" s="35">
        <x:v>45.4739990234375</x:v>
      </x:c>
      <x:c r="C263" s="35">
        <x:v>45.939998626708999</x:v>
      </x:c>
      <x:c r="D263" s="35">
        <x:v>44.841999053955099</x:v>
      </x:c>
      <x:c r="E263" s="35">
        <x:v>45.158000946044901</x:v>
      </x:c>
      <x:c r="F263" s="35">
        <x:v>19439000</x:v>
      </x:c>
    </x:row>
    <x:row r="264" spans="1:6" ht="15.75" customHeight="1">
      <x:c r="A264" s="34">
        <x:v>42586</x:v>
      </x:c>
      <x:c r="B264" s="35">
        <x:v>45.1380004882813</x:v>
      </x:c>
      <x:c r="C264" s="35">
        <x:v>46.172000885009801</x:v>
      </x:c>
      <x:c r="D264" s="35">
        <x:v>44.409999847412102</x:v>
      </x:c>
      <x:c r="E264" s="35">
        <x:v>46.122001647949197</x:v>
      </x:c>
      <x:c r="F264" s="35">
        <x:v>20735000</x:v>
      </x:c>
    </x:row>
    <x:row r="265" spans="1:6" ht="15.75" customHeight="1">
      <x:c r="A265" s="34">
        <x:v>42587</x:v>
      </x:c>
      <x:c r="B265" s="35">
        <x:v>46</x:v>
      </x:c>
      <x:c r="C265" s="35">
        <x:v>46.400001525878899</x:v>
      </x:c>
      <x:c r="D265" s="35">
        <x:v>45.4799995422363</x:v>
      </x:c>
      <x:c r="E265" s="35">
        <x:v>46.0060005187988</x:v>
      </x:c>
      <x:c r="F265" s="35">
        <x:v>16026000</x:v>
      </x:c>
    </x:row>
    <x:row r="266" spans="1:6" ht="15.75" customHeight="1">
      <x:c r="A266" s="34">
        <x:v>42590</x:v>
      </x:c>
      <x:c r="B266" s="35">
        <x:v>45.599998474121101</x:v>
      </x:c>
      <x:c r="C266" s="35">
        <x:v>45.919998168945298</x:v>
      </x:c>
      <x:c r="D266" s="35">
        <x:v>45.2179985046387</x:v>
      </x:c>
      <x:c r="E266" s="35">
        <x:v>45.231998443603501</x:v>
      </x:c>
      <x:c r="F266" s="35">
        <x:v>11318000</x:v>
      </x:c>
    </x:row>
    <x:row r="267" spans="1:6" ht="15.75" customHeight="1">
      <x:c r="A267" s="34">
        <x:v>42591</x:v>
      </x:c>
      <x:c r="B267" s="35">
        <x:v>45.363998413085902</x:v>
      </x:c>
      <x:c r="C267" s="35">
        <x:v>46.307998657226598</x:v>
      </x:c>
      <x:c r="D267" s="35">
        <x:v>45.330001831054702</x:v>
      </x:c>
      <x:c r="E267" s="35">
        <x:v>45.816001892089801</x:v>
      </x:c>
      <x:c r="F267" s="35">
        <x:v>11039000</x:v>
      </x:c>
    </x:row>
    <x:row r="268" spans="1:6" ht="15.75" customHeight="1">
      <x:c r="A268" s="34">
        <x:v>42592</x:v>
      </x:c>
      <x:c r="B268" s="35">
        <x:v>45.647998809814503</x:v>
      </x:c>
      <x:c r="C268" s="35">
        <x:v>45.9739990234375</x:v>
      </x:c>
      <x:c r="D268" s="35">
        <x:v>44.923999786377003</x:v>
      </x:c>
      <x:c r="E268" s="35">
        <x:v>45.130001068115199</x:v>
      </x:c>
      <x:c r="F268" s="35">
        <x:v>11691500</x:v>
      </x:c>
    </x:row>
    <x:row r="269" spans="1:6" ht="15.75" customHeight="1">
      <x:c r="A269" s="34">
        <x:v>42593</x:v>
      </x:c>
      <x:c r="B269" s="35">
        <x:v>45.234001159667997</x:v>
      </x:c>
      <x:c r="C269" s="35">
        <x:v>45.513999938964801</x:v>
      </x:c>
      <x:c r="D269" s="35">
        <x:v>44.681999206542997</x:v>
      </x:c>
      <x:c r="E269" s="35">
        <x:v>44.981998443603501</x:v>
      </x:c>
      <x:c r="F269" s="35">
        <x:v>9404500</x:v>
      </x:c>
    </x:row>
    <x:row r="270" spans="1:6" ht="15.75" customHeight="1">
      <x:c r="A270" s="34">
        <x:v>42594</x:v>
      </x:c>
      <x:c r="B270" s="35">
        <x:v>45.082000732421903</x:v>
      </x:c>
      <x:c r="C270" s="35">
        <x:v>45.330001831054702</x:v>
      </x:c>
      <x:c r="D270" s="35">
        <x:v>44.807998657226598</x:v>
      </x:c>
      <x:c r="E270" s="35">
        <x:v>45.122001647949197</x:v>
      </x:c>
      <x:c r="F270" s="35">
        <x:v>9067500</x:v>
      </x:c>
    </x:row>
    <x:row r="271" spans="1:6" ht="15.75" customHeight="1">
      <x:c r="A271" s="34">
        <x:v>42597</x:v>
      </x:c>
      <x:c r="B271" s="35">
        <x:v>45.2039985656738</x:v>
      </x:c>
      <x:c r="C271" s="35">
        <x:v>45.900001525878899</x:v>
      </x:c>
      <x:c r="D271" s="35">
        <x:v>44.986000061035199</x:v>
      </x:c>
      <x:c r="E271" s="35">
        <x:v>45.118000030517599</x:v>
      </x:c>
      <x:c r="F271" s="35">
        <x:v>10171500</x:v>
      </x:c>
    </x:row>
    <x:row r="272" spans="1:6" ht="15.75" customHeight="1">
      <x:c r="A272" s="34">
        <x:v>42598</x:v>
      </x:c>
      <x:c r="B272" s="35">
        <x:v>45.097999572753899</x:v>
      </x:c>
      <x:c r="C272" s="35">
        <x:v>45.437999725341797</x:v>
      </x:c>
      <x:c r="D272" s="35">
        <x:v>44.681999206542997</x:v>
      </x:c>
      <x:c r="E272" s="35">
        <x:v>44.722000122070298</x:v>
      </x:c>
      <x:c r="F272" s="35">
        <x:v>11335500</x:v>
      </x:c>
    </x:row>
    <x:row r="273" spans="1:6" ht="15.75" customHeight="1">
      <x:c r="A273" s="34">
        <x:v>42599</x:v>
      </x:c>
      <x:c r="B273" s="35">
        <x:v>44.866001129150398</x:v>
      </x:c>
      <x:c r="C273" s="35">
        <x:v>44.965999603271499</x:v>
      </x:c>
      <x:c r="D273" s="35">
        <x:v>44.560001373291001</x:v>
      </x:c>
      <x:c r="E273" s="35">
        <x:v>44.647998809814503</x:v>
      </x:c>
      <x:c r="F273" s="35">
        <x:v>8935500</x:v>
      </x:c>
    </x:row>
    <x:row r="274" spans="1:6" ht="15.75" customHeight="1">
      <x:c r="A274" s="34">
        <x:v>42600</x:v>
      </x:c>
      <x:c r="B274" s="35">
        <x:v>44.763999938964801</x:v>
      </x:c>
      <x:c r="C274" s="35">
        <x:v>45.131999969482401</x:v>
      </x:c>
      <x:c r="D274" s="35">
        <x:v>44.458000183105497</x:v>
      </x:c>
      <x:c r="E274" s="35">
        <x:v>44.701999664306598</x:v>
      </x:c>
      <x:c r="F274" s="35">
        <x:v>8572500</x:v>
      </x:c>
    </x:row>
    <x:row r="275" spans="1:6" ht="15.75" customHeight="1">
      <x:c r="A275" s="34">
        <x:v>42601</x:v>
      </x:c>
      <x:c r="B275" s="35">
        <x:v>44.708000183105497</x:v>
      </x:c>
      <x:c r="C275" s="35">
        <x:v>45.034000396728501</x:v>
      </x:c>
      <x:c r="D275" s="35">
        <x:v>44.5060005187988</x:v>
      </x:c>
      <x:c r="E275" s="35">
        <x:v>45</x:v>
      </x:c>
      <x:c r="F275" s="35">
        <x:v>8297500</x:v>
      </x:c>
    </x:row>
    <x:row r="276" spans="1:6" ht="15.75" customHeight="1">
      <x:c r="A276" s="34">
        <x:v>42604</x:v>
      </x:c>
      <x:c r="B276" s="35">
        <x:v>44.833999633789098</x:v>
      </x:c>
      <x:c r="C276" s="35">
        <x:v>45.021999359130902</x:v>
      </x:c>
      <x:c r="D276" s="35">
        <x:v>44.535999298095703</x:v>
      </x:c>
      <x:c r="E276" s="35">
        <x:v>44.5859985351563</x:v>
      </x:c>
      <x:c r="F276" s="35">
        <x:v>10327500</x:v>
      </x:c>
    </x:row>
    <x:row r="277" spans="1:6" ht="15.75" customHeight="1">
      <x:c r="A277" s="34">
        <x:v>42605</x:v>
      </x:c>
      <x:c r="B277" s="35">
        <x:v>44.863998413085902</x:v>
      </x:c>
      <x:c r="C277" s="35">
        <x:v>45.698001861572301</x:v>
      </x:c>
      <x:c r="D277" s="35">
        <x:v>44.560001373291001</x:v>
      </x:c>
      <x:c r="E277" s="35">
        <x:v>44.9679985046387</x:v>
      </x:c>
      <x:c r="F277" s="35">
        <x:v>23922000</x:v>
      </x:c>
    </x:row>
    <x:row r="278" spans="1:6" ht="15.75" customHeight="1">
      <x:c r="A278" s="34">
        <x:v>42606</x:v>
      </x:c>
      <x:c r="B278" s="35">
        <x:v>45.409999847412102</x:v>
      </x:c>
      <x:c r="C278" s="35">
        <x:v>45.430000305175803</x:v>
      </x:c>
      <x:c r="D278" s="35">
        <x:v>44.444000244140597</x:v>
      </x:c>
      <x:c r="E278" s="35">
        <x:v>44.523998260497997</x:v>
      </x:c>
      <x:c r="F278" s="35">
        <x:v>12853500</x:v>
      </x:c>
    </x:row>
    <x:row r="279" spans="1:6" ht="15.75" customHeight="1">
      <x:c r="A279" s="34">
        <x:v>42607</x:v>
      </x:c>
      <x:c r="B279" s="35">
        <x:v>44.622001647949197</x:v>
      </x:c>
      <x:c r="C279" s="35">
        <x:v>44.759998321533203</x:v>
      </x:c>
      <x:c r="D279" s="35">
        <x:v>44.153999328613303</x:v>
      </x:c>
      <x:c r="E279" s="35">
        <x:v>44.192001342773402</x:v>
      </x:c>
      <x:c r="F279" s="35">
        <x:v>8812500</x:v>
      </x:c>
    </x:row>
    <x:row r="280" spans="1:6" ht="15.75" customHeight="1">
      <x:c r="A280" s="34">
        <x:v>42608</x:v>
      </x:c>
      <x:c r="B280" s="35">
        <x:v>44.428001403808601</x:v>
      </x:c>
      <x:c r="C280" s="35">
        <x:v>44.571998596191399</x:v>
      </x:c>
      <x:c r="D280" s="35">
        <x:v>43.763999938964801</x:v>
      </x:c>
      <x:c r="E280" s="35">
        <x:v>43.998001098632798</x:v>
      </x:c>
      <x:c r="F280" s="35">
        <x:v>11195000</x:v>
      </x:c>
    </x:row>
    <x:row r="281" spans="1:6" ht="15.75" customHeight="1">
      <x:c r="A281" s="34">
        <x:v>42611</x:v>
      </x:c>
      <x:c r="B281" s="35">
        <x:v>44.029998779296903</x:v>
      </x:c>
      <x:c r="C281" s="35">
        <x:v>44.080001831054702</x:v>
      </x:c>
      <x:c r="D281" s="35">
        <x:v>43</x:v>
      </x:c>
      <x:c r="E281" s="35">
        <x:v>43.040000915527301</x:v>
      </x:c>
      <x:c r="F281" s="35">
        <x:v>16331500</x:v>
      </x:c>
    </x:row>
    <x:row r="282" spans="1:6" ht="15.75" customHeight="1">
      <x:c r="A282" s="34">
        <x:v>42612</x:v>
      </x:c>
      <x:c r="B282" s="35">
        <x:v>43.222000122070298</x:v>
      </x:c>
      <x:c r="C282" s="35">
        <x:v>43.222000122070298</x:v>
      </x:c>
      <x:c r="D282" s="35">
        <x:v>42.104000091552699</x:v>
      </x:c>
      <x:c r="E282" s="35">
        <x:v>42.268001556396499</x:v>
      </x:c>
      <x:c r="F282" s="35">
        <x:v>15844500</x:v>
      </x:c>
    </x:row>
    <x:row r="283" spans="1:6" ht="15.75" customHeight="1">
      <x:c r="A283" s="34">
        <x:v>42613</x:v>
      </x:c>
      <x:c r="B283" s="35">
        <x:v>42.0859985351563</x:v>
      </x:c>
      <x:c r="C283" s="35">
        <x:v>42.5200004577637</x:v>
      </x:c>
      <x:c r="D283" s="35">
        <x:v>41.7299995422363</x:v>
      </x:c>
      <x:c r="E283" s="35">
        <x:v>42.402000427246101</x:v>
      </x:c>
      <x:c r="F283" s="35">
        <x:v>16382500</x:v>
      </x:c>
    </x:row>
    <x:row r="284" spans="1:6" ht="15.75" customHeight="1">
      <x:c r="A284" s="34">
        <x:v>42614</x:v>
      </x:c>
      <x:c r="B284" s="35">
        <x:v>41.801998138427699</x:v>
      </x:c>
      <x:c r="C284" s="35">
        <x:v>42.220001220703097</x:v>
      </x:c>
      <x:c r="D284" s="35">
        <x:v>40.099998474121101</x:v>
      </x:c>
      <x:c r="E284" s="35">
        <x:v>40.153999328613303</x:v>
      </x:c>
      <x:c r="F284" s="35">
        <x:v>39715500</x:v>
      </x:c>
    </x:row>
    <x:row r="285" spans="1:6" ht="15.75" customHeight="1">
      <x:c r="A285" s="34">
        <x:v>42615</x:v>
      </x:c>
      <x:c r="B285" s="35">
        <x:v>40.465999603271499</x:v>
      </x:c>
      <x:c r="C285" s="35">
        <x:v>40.639999389648402</x:v>
      </x:c>
      <x:c r="D285" s="35">
        <x:v>39.240001678466797</x:v>
      </x:c>
      <x:c r="E285" s="35">
        <x:v>39.555999755859403</x:v>
      </x:c>
      <x:c r="F285" s="35">
        <x:v>29887000</x:v>
      </x:c>
    </x:row>
    <x:row r="286" spans="1:6" ht="15.75" customHeight="1">
      <x:c r="A286" s="34">
        <x:v>42619</x:v>
      </x:c>
      <x:c r="B286" s="35">
        <x:v>39.804000854492202</x:v>
      </x:c>
      <x:c r="C286" s="35">
        <x:v>40.650001525878899</x:v>
      </x:c>
      <x:c r="D286" s="35">
        <x:v>39.799999237060497</x:v>
      </x:c>
      <x:c r="E286" s="35">
        <x:v>40.566001892089801</x:v>
      </x:c>
      <x:c r="F286" s="35">
        <x:v>21953000</x:v>
      </x:c>
    </x:row>
    <x:row r="287" spans="1:6" ht="15.75" customHeight="1">
      <x:c r="A287" s="34">
        <x:v>42620</x:v>
      </x:c>
      <x:c r="B287" s="35">
        <x:v>41.099998474121101</x:v>
      </x:c>
      <x:c r="C287" s="35">
        <x:v>41.299999237060497</x:v>
      </x:c>
      <x:c r="D287" s="35">
        <x:v>40.141998291015597</x:v>
      </x:c>
      <x:c r="E287" s="35">
        <x:v>40.341999053955099</x:v>
      </x:c>
      <x:c r="F287" s="35">
        <x:v>18204500</x:v>
      </x:c>
    </x:row>
    <x:row r="288" spans="1:6" ht="15.75" customHeight="1">
      <x:c r="A288" s="34">
        <x:v>42621</x:v>
      </x:c>
      <x:c r="B288" s="35">
        <x:v>39.909999847412102</x:v>
      </x:c>
      <x:c r="C288" s="35">
        <x:v>39.978000640869098</x:v>
      </x:c>
      <x:c r="D288" s="35">
        <x:v>39.271999359130902</x:v>
      </x:c>
      <x:c r="E288" s="35">
        <x:v>39.472000122070298</x:v>
      </x:c>
      <x:c r="F288" s="35">
        <x:v>16889500</x:v>
      </x:c>
    </x:row>
    <x:row r="289" spans="1:6" ht="15.75" customHeight="1">
      <x:c r="A289" s="34">
        <x:v>42622</x:v>
      </x:c>
      <x:c r="B289" s="35">
        <x:v>39.818000793457003</x:v>
      </x:c>
      <x:c r="C289" s="35">
        <x:v>39.984001159667997</x:v>
      </x:c>
      <x:c r="D289" s="35">
        <x:v>38.740001678466797</x:v>
      </x:c>
      <x:c r="E289" s="35">
        <x:v>38.894001007080099</x:v>
      </x:c>
      <x:c r="F289" s="35">
        <x:v>18785000</x:v>
      </x:c>
    </x:row>
    <x:row r="290" spans="1:6" ht="15.75" customHeight="1">
      <x:c r="A290" s="34">
        <x:v>42625</x:v>
      </x:c>
      <x:c r="B290" s="35">
        <x:v>39</x:v>
      </x:c>
      <x:c r="C290" s="35">
        <x:v>40.273998260497997</x:v>
      </x:c>
      <x:c r="D290" s="35">
        <x:v>38.819999694824197</x:v>
      </x:c>
      <x:c r="E290" s="35">
        <x:v>39.659999847412102</x:v>
      </x:c>
      <x:c r="F290" s="35">
        <x:v>18576000</x:v>
      </x:c>
    </x:row>
    <x:row r="291" spans="1:6" ht="15.75" customHeight="1">
      <x:c r="A291" s="34">
        <x:v>42626</x:v>
      </x:c>
      <x:c r="B291" s="35">
        <x:v>39.411998748779297</x:v>
      </x:c>
      <x:c r="C291" s="35">
        <x:v>39.698001861572301</x:v>
      </x:c>
      <x:c r="D291" s="35">
        <x:v>38.689998626708999</x:v>
      </x:c>
      <x:c r="E291" s="35">
        <x:v>39.209999084472699</x:v>
      </x:c>
      <x:c r="F291" s="35">
        <x:v>17947000</x:v>
      </x:c>
    </x:row>
    <x:row r="292" spans="1:6" ht="15.75" customHeight="1">
      <x:c r="A292" s="34">
        <x:v>42627</x:v>
      </x:c>
      <x:c r="B292" s="35">
        <x:v>39.150001525878899</x:v>
      </x:c>
      <x:c r="C292" s="35">
        <x:v>39.583999633789098</x:v>
      </x:c>
      <x:c r="D292" s="35">
        <x:v>38.972000122070298</x:v>
      </x:c>
      <x:c r="E292" s="35">
        <x:v>39.2820014953613</x:v>
      </x:c>
      <x:c r="F292" s="35">
        <x:v>11272500</x:v>
      </x:c>
    </x:row>
    <x:row r="293" spans="1:6" ht="15.75" customHeight="1">
      <x:c r="A293" s="34">
        <x:v>42628</x:v>
      </x:c>
      <x:c r="B293" s="35">
        <x:v>39.298000335693402</x:v>
      </x:c>
      <x:c r="C293" s="35">
        <x:v>40.504001617431598</x:v>
      </x:c>
      <x:c r="D293" s="35">
        <x:v>39.279998779296903</x:v>
      </x:c>
      <x:c r="E293" s="35">
        <x:v>40.083999633789098</x:v>
      </x:c>
      <x:c r="F293" s="35">
        <x:v>15386000</x:v>
      </x:c>
    </x:row>
    <x:row r="294" spans="1:6" ht="15.75" customHeight="1">
      <x:c r="A294" s="34">
        <x:v>42629</x:v>
      </x:c>
      <x:c r="B294" s="35">
        <x:v>40.083999633789098</x:v>
      </x:c>
      <x:c r="C294" s="35">
        <x:v>41.139999389648402</x:v>
      </x:c>
      <x:c r="D294" s="35">
        <x:v>39.799999237060497</x:v>
      </x:c>
      <x:c r="E294" s="35">
        <x:v>41.080001831054702</x:v>
      </x:c>
      <x:c r="F294" s="35">
        <x:v>15539000</x:v>
      </x:c>
    </x:row>
    <x:row r="295" spans="1:6" ht="15.75" customHeight="1">
      <x:c r="A295" s="34">
        <x:v>42632</x:v>
      </x:c>
      <x:c r="B295" s="35">
        <x:v>41.400001525878899</x:v>
      </x:c>
      <x:c r="C295" s="35">
        <x:v>41.886001586914098</x:v>
      </x:c>
      <x:c r="D295" s="35">
        <x:v>41</x:v>
      </x:c>
      <x:c r="E295" s="35">
        <x:v>41.268001556396499</x:v>
      </x:c>
      <x:c r="F295" s="35">
        <x:v>11497500</x:v>
      </x:c>
    </x:row>
    <x:row r="296" spans="1:6" ht="15.75" customHeight="1">
      <x:c r="A296" s="34">
        <x:v>42633</x:v>
      </x:c>
      <x:c r="B296" s="35">
        <x:v>41.369998931884801</x:v>
      </x:c>
      <x:c r="C296" s="35">
        <x:v>41.549999237060597</x:v>
      </x:c>
      <x:c r="D296" s="35">
        <x:v>40.7820014953613</x:v>
      </x:c>
      <x:c r="E296" s="35">
        <x:v>40.928001403808601</x:v>
      </x:c>
      <x:c r="F296" s="35">
        <x:v>12052500</x:v>
      </x:c>
    </x:row>
    <x:row r="297" spans="1:6" ht="15.75" customHeight="1">
      <x:c r="A297" s="34">
        <x:v>42634</x:v>
      </x:c>
      <x:c r="B297" s="35">
        <x:v>41.273998260498097</x:v>
      </x:c>
      <x:c r="C297" s="35">
        <x:v>41.400001525878899</x:v>
      </x:c>
      <x:c r="D297" s="35">
        <x:v>40.312000274658203</x:v>
      </x:c>
      <x:c r="E297" s="35">
        <x:v>41.043998718261697</x:v>
      </x:c>
      <x:c r="F297" s="35">
        <x:v>13167500</x:v>
      </x:c>
    </x:row>
    <x:row r="298" spans="1:6" ht="15.75" customHeight="1">
      <x:c r="A298" s="34">
        <x:v>42635</x:v>
      </x:c>
      <x:c r="B298" s="35">
        <x:v>41.279998779296903</x:v>
      </x:c>
      <x:c r="C298" s="35">
        <x:v>41.456001281738303</x:v>
      </x:c>
      <x:c r="D298" s="35">
        <x:v>40.599998474121101</x:v>
      </x:c>
      <x:c r="E298" s="35">
        <x:v>41.285999298095703</x:v>
      </x:c>
      <x:c r="F298" s="35">
        <x:v>11914500</x:v>
      </x:c>
    </x:row>
    <x:row r="299" spans="1:6" ht="15.75" customHeight="1">
      <x:c r="A299" s="34">
        <x:v>42636</x:v>
      </x:c>
      <x:c r="B299" s="35">
        <x:v>41.198001861572301</x:v>
      </x:c>
      <x:c r="C299" s="35">
        <x:v>42.035999298095703</x:v>
      </x:c>
      <x:c r="D299" s="35">
        <x:v>41.133998870849602</x:v>
      </x:c>
      <x:c r="E299" s="35">
        <x:v>41.490001678466797</x:v>
      </x:c>
      <x:c r="F299" s="35">
        <x:v>14526000</x:v>
      </x:c>
    </x:row>
    <x:row r="300" spans="1:6" ht="15.75" customHeight="1">
      <x:c r="A300" s="34">
        <x:v>42639</x:v>
      </x:c>
      <x:c r="B300" s="35">
        <x:v>41.299999237060497</x:v>
      </x:c>
      <x:c r="C300" s="35">
        <x:v>42.200000762939503</x:v>
      </x:c>
      <x:c r="D300" s="35">
        <x:v>41.299999237060497</x:v>
      </x:c>
      <x:c r="E300" s="35">
        <x:v>41.798000335693402</x:v>
      </x:c>
      <x:c r="F300" s="35">
        <x:v>11972000</x:v>
      </x:c>
    </x:row>
    <x:row r="301" spans="1:6" ht="15.75" customHeight="1">
      <x:c r="A301" s="34">
        <x:v>42640</x:v>
      </x:c>
      <x:c r="B301" s="35">
        <x:v>41.930000305175803</x:v>
      </x:c>
      <x:c r="C301" s="35">
        <x:v>41.995998382568402</x:v>
      </x:c>
      <x:c r="D301" s="35">
        <x:v>40.922000885009801</x:v>
      </x:c>
      <x:c r="E301" s="35">
        <x:v>41.161998748779297</x:v>
      </x:c>
      <x:c r="F301" s="35">
        <x:v>16866000</x:v>
      </x:c>
    </x:row>
    <x:row r="302" spans="1:6" ht="15.75" customHeight="1">
      <x:c r="A302" s="34">
        <x:v>42641</x:v>
      </x:c>
      <x:c r="B302" s="35">
        <x:v>41.501998901367202</x:v>
      </x:c>
      <x:c r="C302" s="35">
        <x:v>41.650001525878899</x:v>
      </x:c>
      <x:c r="D302" s="35">
        <x:v>41.051998138427699</x:v>
      </x:c>
      <x:c r="E302" s="35">
        <x:v>41.254001617431598</x:v>
      </x:c>
      <x:c r="F302" s="35">
        <x:v>10442000</x:v>
      </x:c>
    </x:row>
    <x:row r="303" spans="1:6" ht="15.75" customHeight="1">
      <x:c r="A303" s="34">
        <x:v>42642</x:v>
      </x:c>
      <x:c r="B303" s="35">
        <x:v>41.119998931884801</x:v>
      </x:c>
      <x:c r="C303" s="35">
        <x:v>41.465999603271499</x:v>
      </x:c>
      <x:c r="D303" s="35">
        <x:v>40.116001129150398</x:v>
      </x:c>
      <x:c r="E303" s="35">
        <x:v>40.139999389648402</x:v>
      </x:c>
      <x:c r="F303" s="35">
        <x:v>13635000</x:v>
      </x:c>
    </x:row>
    <x:row r="304" spans="1:6" ht="15.75" customHeight="1">
      <x:c r="A304" s="34">
        <x:v>42643</x:v>
      </x:c>
      <x:c r="B304" s="35">
        <x:v>40.442001342773402</x:v>
      </x:c>
      <x:c r="C304" s="35">
        <x:v>40.995998382568402</x:v>
      </x:c>
      <x:c r="D304" s="35">
        <x:v>39.909999847412102</x:v>
      </x:c>
      <x:c r="E304" s="35">
        <x:v>40.805999755859403</x:v>
      </x:c>
      <x:c r="F304" s="35">
        <x:v>12931500</x:v>
      </x:c>
    </x:row>
    <x:row r="305" spans="1:6" ht="15.75" customHeight="1">
      <x:c r="A305" s="34">
        <x:v>42646</x:v>
      </x:c>
      <x:c r="B305" s="35">
        <x:v>42.459999084472699</x:v>
      </x:c>
      <x:c r="C305" s="35">
        <x:v>43.133998870849602</x:v>
      </x:c>
      <x:c r="D305" s="35">
        <x:v>41.650001525878899</x:v>
      </x:c>
      <x:c r="E305" s="35">
        <x:v>42.740001678466797</x:v>
      </x:c>
      <x:c r="F305" s="35">
        <x:v>29999500</x:v>
      </x:c>
    </x:row>
    <x:row r="306" spans="1:6" ht="15.75" customHeight="1">
      <x:c r="A306" s="34">
        <x:v>42647</x:v>
      </x:c>
      <x:c r="B306" s="35">
        <x:v>42.619998931884801</x:v>
      </x:c>
      <x:c r="C306" s="35">
        <x:v>42.6640014648438</x:v>
      </x:c>
      <x:c r="D306" s="35">
        <x:v>41.763999938964801</x:v>
      </x:c>
      <x:c r="E306" s="35">
        <x:v>42.2820014953613</x:v>
      </x:c>
      <x:c r="F306" s="35">
        <x:v>17707500</x:v>
      </x:c>
    </x:row>
    <x:row r="307" spans="1:6" ht="15.75" customHeight="1">
      <x:c r="A307" s="34">
        <x:v>42648</x:v>
      </x:c>
      <x:c r="B307" s="35">
        <x:v>42.448001861572301</x:v>
      </x:c>
      <x:c r="C307" s="35">
        <x:v>42.630001068115199</x:v>
      </x:c>
      <x:c r="D307" s="35">
        <x:v>41.624000549316399</x:v>
      </x:c>
      <x:c r="E307" s="35">
        <x:v>41.692001342773402</x:v>
      </x:c>
      <x:c r="F307" s="35">
        <x:v>9387500</x:v>
      </x:c>
    </x:row>
    <x:row r="308" spans="1:6" ht="15.75" customHeight="1">
      <x:c r="A308" s="34">
        <x:v>42649</x:v>
      </x:c>
      <x:c r="B308" s="35">
        <x:v>40.492000579833999</x:v>
      </x:c>
      <x:c r="C308" s="35">
        <x:v>40.841999053955099</x:v>
      </x:c>
      <x:c r="D308" s="35">
        <x:v>40.041999816894503</x:v>
      </x:c>
      <x:c r="E308" s="35">
        <x:v>40.200000762939503</x:v>
      </x:c>
      <x:c r="F308" s="35">
        <x:v>23517000</x:v>
      </x:c>
    </x:row>
    <x:row r="309" spans="1:6" ht="15.75" customHeight="1">
      <x:c r="A309" s="34">
        <x:v>42650</x:v>
      </x:c>
      <x:c r="B309" s="35">
        <x:v>40.200000762939503</x:v>
      </x:c>
      <x:c r="C309" s="35">
        <x:v>40.263999938964801</x:v>
      </x:c>
      <x:c r="D309" s="35">
        <x:v>39.159999847412102</x:v>
      </x:c>
      <x:c r="E309" s="35">
        <x:v>39.321998596191399</x:v>
      </x:c>
      <x:c r="F309" s="35">
        <x:v>17465000</x:v>
      </x:c>
    </x:row>
    <x:row r="310" spans="1:6" ht="15.75" customHeight="1">
      <x:c r="A310" s="34">
        <x:v>42653</x:v>
      </x:c>
      <x:c r="B310" s="35">
        <x:v>40.2700004577637</x:v>
      </x:c>
      <x:c r="C310" s="35">
        <x:v>40.827999114990199</x:v>
      </x:c>
      <x:c r="D310" s="35">
        <x:v>39.931999206542997</x:v>
      </x:c>
      <x:c r="E310" s="35">
        <x:v>40.189998626708999</x:v>
      </x:c>
      <x:c r="F310" s="35">
        <x:v>16581500</x:v>
      </x:c>
    </x:row>
    <x:row r="311" spans="1:6" ht="15.75" customHeight="1">
      <x:c r="A311" s="34">
        <x:v>42654</x:v>
      </x:c>
      <x:c r="B311" s="35">
        <x:v>40.369998931884801</x:v>
      </x:c>
      <x:c r="C311" s="35">
        <x:v>40.439998626708999</x:v>
      </x:c>
      <x:c r="D311" s="35">
        <x:v>39.661998748779297</x:v>
      </x:c>
      <x:c r="E311" s="35">
        <x:v>40.0200004577637</x:v>
      </x:c>
      <x:c r="F311" s="35">
        <x:v>11642000</x:v>
      </x:c>
    </x:row>
    <x:row r="312" spans="1:6" ht="15.75" customHeight="1">
      <x:c r="A312" s="34">
        <x:v>42655</x:v>
      </x:c>
      <x:c r="B312" s="35">
        <x:v>40.189998626708999</x:v>
      </x:c>
      <x:c r="C312" s="35">
        <x:v>40.7760009765625</x:v>
      </x:c>
      <x:c r="D312" s="35">
        <x:v>40.083999633789098</x:v>
      </x:c>
      <x:c r="E312" s="35">
        <x:v>40.301998138427699</x:v>
      </x:c>
      <x:c r="F312" s="35">
        <x:v>9853500</x:v>
      </x:c>
    </x:row>
    <x:row r="313" spans="1:6" ht="15.75" customHeight="1">
      <x:c r="A313" s="34">
        <x:v>42656</x:v>
      </x:c>
      <x:c r="B313" s="35">
        <x:v>40.099998474121101</x:v>
      </x:c>
      <x:c r="C313" s="35">
        <x:v>40.180000305175803</x:v>
      </x:c>
      <x:c r="D313" s="35">
        <x:v>39.409999847412102</x:v>
      </x:c>
      <x:c r="E313" s="35">
        <x:v>40.048000335693402</x:v>
      </x:c>
      <x:c r="F313" s="35">
        <x:v>12473000</x:v>
      </x:c>
    </x:row>
    <x:row r="314" spans="1:6" ht="15.75" customHeight="1">
      <x:c r="A314" s="34">
        <x:v>42657</x:v>
      </x:c>
      <x:c r="B314" s="35">
        <x:v>40.131999969482401</x:v>
      </x:c>
      <x:c r="C314" s="35">
        <x:v>40.285999298095703</x:v>
      </x:c>
      <x:c r="D314" s="35">
        <x:v>39.259998321533203</x:v>
      </x:c>
      <x:c r="E314" s="35">
        <x:v>39.301998138427699</x:v>
      </x:c>
      <x:c r="F314" s="35">
        <x:v>21349500</x:v>
      </x:c>
    </x:row>
    <x:row r="315" spans="1:6" ht="15.75" customHeight="1">
      <x:c r="A315" s="34">
        <x:v>42660</x:v>
      </x:c>
      <x:c r="B315" s="35">
        <x:v>39.409999847412102</x:v>
      </x:c>
      <x:c r="C315" s="35">
        <x:v>39.678001403808601</x:v>
      </x:c>
      <x:c r="D315" s="35">
        <x:v>38.400001525878899</x:v>
      </x:c>
      <x:c r="E315" s="35">
        <x:v>38.791999816894503</x:v>
      </x:c>
      <x:c r="F315" s="35">
        <x:v>22770500</x:v>
      </x:c>
    </x:row>
    <x:row r="316" spans="1:6" ht="15.75" customHeight="1">
      <x:c r="A316" s="34">
        <x:v>42661</x:v>
      </x:c>
      <x:c r="B316" s="35">
        <x:v>39.198001861572301</x:v>
      </x:c>
      <x:c r="C316" s="35">
        <x:v>39.894001007080099</x:v>
      </x:c>
      <x:c r="D316" s="35">
        <x:v>38.652000427246101</x:v>
      </x:c>
      <x:c r="E316" s="35">
        <x:v>39.819999694824197</x:v>
      </x:c>
      <x:c r="F316" s="35">
        <x:v>28402500</x:v>
      </x:c>
    </x:row>
    <x:row r="317" spans="1:6" ht="15.75" customHeight="1">
      <x:c r="A317" s="34">
        <x:v>42662</x:v>
      </x:c>
      <x:c r="B317" s="35">
        <x:v>39.948001861572301</x:v>
      </x:c>
      <x:c r="C317" s="35">
        <x:v>41.332000732421903</x:v>
      </x:c>
      <x:c r="D317" s="35">
        <x:v>39.6119995117187</x:v>
      </x:c>
      <x:c r="E317" s="35">
        <x:v>40.712001800537102</x:v>
      </x:c>
      <x:c r="F317" s="35">
        <x:v>34956000</x:v>
      </x:c>
    </x:row>
    <x:row r="318" spans="1:6" ht="15.75" customHeight="1">
      <x:c r="A318" s="34">
        <x:v>42663</x:v>
      </x:c>
      <x:c r="B318" s="35">
        <x:v>40.423999786377003</x:v>
      </x:c>
      <x:c r="C318" s="35">
        <x:v>40.599998474121101</x:v>
      </x:c>
      <x:c r="D318" s="35">
        <x:v>39.409999847412102</x:v>
      </x:c>
      <x:c r="E318" s="35">
        <x:v>39.819999694824197</x:v>
      </x:c>
      <x:c r="F318" s="35">
        <x:v>25364500</x:v>
      </x:c>
    </x:row>
    <x:row r="319" spans="1:6" ht="15.75" customHeight="1">
      <x:c r="A319" s="34">
        <x:v>42664</x:v>
      </x:c>
      <x:c r="B319" s="35">
        <x:v>39.720001220703097</x:v>
      </x:c>
      <x:c r="C319" s="35">
        <x:v>40.313999176025398</x:v>
      </x:c>
      <x:c r="D319" s="35">
        <x:v>39.481998443603501</x:v>
      </x:c>
      <x:c r="E319" s="35">
        <x:v>40.018001556396499</x:v>
      </x:c>
      <x:c r="F319" s="35">
        <x:v>14717000</x:v>
      </x:c>
    </x:row>
    <x:row r="320" spans="1:6" ht="15.75" customHeight="1">
      <x:c r="A320" s="34">
        <x:v>42667</x:v>
      </x:c>
      <x:c r="B320" s="35">
        <x:v>40.200000762939503</x:v>
      </x:c>
      <x:c r="C320" s="35">
        <x:v>40.790000915527301</x:v>
      </x:c>
      <x:c r="D320" s="35">
        <x:v>40.049999237060497</x:v>
      </x:c>
      <x:c r="E320" s="35">
        <x:v>40.551998138427699</x:v>
      </x:c>
      <x:c r="F320" s="35">
        <x:v>13758000</x:v>
      </x:c>
    </x:row>
    <x:row r="321" spans="1:6" ht="15.75" customHeight="1">
      <x:c r="A321" s="34">
        <x:v>42668</x:v>
      </x:c>
      <x:c r="B321" s="35">
        <x:v>40.580001831054702</x:v>
      </x:c>
      <x:c r="C321" s="35">
        <x:v>40.937999725341797</x:v>
      </x:c>
      <x:c r="D321" s="35">
        <x:v>40.240001678466797</x:v>
      </x:c>
      <x:c r="E321" s="35">
        <x:v>40.4679985046387</x:v>
      </x:c>
      <x:c r="F321" s="35">
        <x:v>12225000</x:v>
      </x:c>
    </x:row>
    <x:row r="322" spans="1:6" ht="15.75" customHeight="1">
      <x:c r="A322" s="34">
        <x:v>42669</x:v>
      </x:c>
      <x:c r="B322" s="35">
        <x:v>40.200000762939503</x:v>
      </x:c>
      <x:c r="C322" s="35">
        <x:v>40.6380004882813</x:v>
      </x:c>
      <x:c r="D322" s="35">
        <x:v>40.0200004577637</x:v>
      </x:c>
      <x:c r="E322" s="35">
        <x:v>40.448001861572301</x:v>
      </x:c>
      <x:c r="F322" s="35">
        <x:v>28164000</x:v>
      </x:c>
    </x:row>
    <x:row r="323" spans="1:6" ht="15.75" customHeight="1">
      <x:c r="A323" s="34">
        <x:v>42670</x:v>
      </x:c>
      <x:c r="B323" s="35">
        <x:v>42.268001556396499</x:v>
      </x:c>
      <x:c r="C323" s="35">
        <x:v>42.740001678466797</x:v>
      </x:c>
      <x:c r="D323" s="35">
        <x:v>40.330001831054702</x:v>
      </x:c>
      <x:c r="E323" s="35">
        <x:v>40.801998138427699</x:v>
      </x:c>
      <x:c r="F323" s="35">
        <x:v>65468500</x:v>
      </x:c>
    </x:row>
    <x:row r="324" spans="1:6" ht="15.75" customHeight="1">
      <x:c r="A324" s="34">
        <x:v>42671</x:v>
      </x:c>
      <x:c r="B324" s="35">
        <x:v>40.799999237060597</x:v>
      </x:c>
      <x:c r="C324" s="35">
        <x:v>41.063999176025398</x:v>
      </x:c>
      <x:c r="D324" s="35">
        <x:v>39.965999603271499</x:v>
      </x:c>
      <x:c r="E324" s="35">
        <x:v>39.9939994812012</x:v>
      </x:c>
      <x:c r="F324" s="35">
        <x:v>21400500</x:v>
      </x:c>
    </x:row>
    <x:row r="325" spans="1:6" ht="15.75" customHeight="1">
      <x:c r="A325" s="34">
        <x:v>42674</x:v>
      </x:c>
      <x:c r="B325" s="35">
        <x:v>40.498001098632798</x:v>
      </x:c>
      <x:c r="C325" s="35">
        <x:v>40.498001098632798</x:v>
      </x:c>
      <x:c r="D325" s="35">
        <x:v>39.161998748779297</x:v>
      </x:c>
      <x:c r="E325" s="35">
        <x:v>39.5460014343262</x:v>
      </x:c>
      <x:c r="F325" s="35">
        <x:v>23461500</x:v>
      </x:c>
    </x:row>
    <x:row r="326" spans="1:6" ht="15.75" customHeight="1">
      <x:c r="A326" s="34">
        <x:v>42675</x:v>
      </x:c>
      <x:c r="B326" s="35">
        <x:v>39.608001708984403</x:v>
      </x:c>
      <x:c r="C326" s="35">
        <x:v>39.700000762939403</x:v>
      </x:c>
      <x:c r="D326" s="35">
        <x:v>37.622001647949197</x:v>
      </x:c>
      <x:c r="E326" s="35">
        <x:v>38.158000946044901</x:v>
      </x:c>
      <x:c r="F326" s="35">
        <x:v>35300000</x:v>
      </x:c>
    </x:row>
    <x:row r="327" spans="1:6" ht="15.75" customHeight="1">
      <x:c r="A327" s="34">
        <x:v>42676</x:v>
      </x:c>
      <x:c r="B327" s="35">
        <x:v>38.009998321533203</x:v>
      </x:c>
      <x:c r="C327" s="35">
        <x:v>38.540000915527301</x:v>
      </x:c>
      <x:c r="D327" s="35">
        <x:v>37.501998901367202</x:v>
      </x:c>
      <x:c r="E327" s="35">
        <x:v>37.604000091552699</x:v>
      </x:c>
      <x:c r="F327" s="35">
        <x:v>21267000</x:v>
      </x:c>
    </x:row>
    <x:row r="328" spans="1:6" ht="15.75" customHeight="1">
      <x:c r="A328" s="34">
        <x:v>42677</x:v>
      </x:c>
      <x:c r="B328" s="35">
        <x:v>37.799999237060497</x:v>
      </x:c>
      <x:c r="C328" s="35">
        <x:v>38.293998718261697</x:v>
      </x:c>
      <x:c r="D328" s="35">
        <x:v>37.408000946044901</x:v>
      </x:c>
      <x:c r="E328" s="35">
        <x:v>37.484001159667997</x:v>
      </x:c>
      <x:c r="F328" s="35">
        <x:v>13265000</x:v>
      </x:c>
    </x:row>
    <x:row r="329" spans="1:6" ht="15.75" customHeight="1">
      <x:c r="A329" s="34">
        <x:v>42678</x:v>
      </x:c>
      <x:c r="B329" s="35">
        <x:v>37.799999237060497</x:v>
      </x:c>
      <x:c r="C329" s="35">
        <x:v>38.692001342773402</x:v>
      </x:c>
      <x:c r="D329" s="35">
        <x:v>37.192001342773402</x:v>
      </x:c>
      <x:c r="E329" s="35">
        <x:v>38.1119995117187</x:v>
      </x:c>
      <x:c r="F329" s="35">
        <x:v>25730000</x:v>
      </x:c>
    </x:row>
    <x:row r="330" spans="1:6" ht="15.75" customHeight="1">
      <x:c r="A330" s="34">
        <x:v>42681</x:v>
      </x:c>
      <x:c r="B330" s="35">
        <x:v>38.7179985046387</x:v>
      </x:c>
      <x:c r="C330" s="35">
        <x:v>38.858001708984403</x:v>
      </x:c>
      <x:c r="D330" s="35">
        <x:v>38.009998321533203</x:v>
      </x:c>
      <x:c r="E330" s="35">
        <x:v>38.641998291015597</x:v>
      </x:c>
      <x:c r="F330" s="35">
        <x:v>19350500</x:v>
      </x:c>
    </x:row>
    <x:row r="331" spans="1:6" ht="15.75" customHeight="1">
      <x:c r="A331" s="34">
        <x:v>42682</x:v>
      </x:c>
      <x:c r="B331" s="35">
        <x:v>38.757999420166001</x:v>
      </x:c>
      <x:c r="C331" s="35">
        <x:v>39.498001098632798</x:v>
      </x:c>
      <x:c r="D331" s="35">
        <x:v>38.251998901367202</x:v>
      </x:c>
      <x:c r="E331" s="35">
        <x:v>38.987998962402301</x:v>
      </x:c>
      <x:c r="F331" s="35">
        <x:v>16338000</x:v>
      </x:c>
    </x:row>
    <x:row r="332" spans="1:6" ht="15.75" customHeight="1">
      <x:c r="A332" s="34">
        <x:v>42683</x:v>
      </x:c>
      <x:c r="B332" s="35">
        <x:v>37.375999450683601</x:v>
      </x:c>
      <x:c r="C332" s="35">
        <x:v>38.400001525878899</x:v>
      </x:c>
      <x:c r="D332" s="35">
        <x:v>36.790000915527301</x:v>
      </x:c>
      <x:c r="E332" s="35">
        <x:v>38.012001037597699</x:v>
      </x:c>
      <x:c r="F332" s="35">
        <x:v>40865500</x:v>
      </x:c>
    </x:row>
    <x:row r="333" spans="1:6" ht="15.75" customHeight="1">
      <x:c r="A333" s="34">
        <x:v>42684</x:v>
      </x:c>
      <x:c r="B333" s="35">
        <x:v>38.209999084472699</x:v>
      </x:c>
      <x:c r="C333" s="35">
        <x:v>38.321998596191399</x:v>
      </x:c>
      <x:c r="D333" s="35">
        <x:v>36.083999633789098</x:v>
      </x:c>
      <x:c r="E333" s="35">
        <x:v>37.069999694824197</x:v>
      </x:c>
      <x:c r="F333" s="35">
        <x:v>33751500</x:v>
      </x:c>
    </x:row>
    <x:row r="334" spans="1:6" ht="15.75" customHeight="1">
      <x:c r="A334" s="34">
        <x:v>42685</x:v>
      </x:c>
      <x:c r="B334" s="35">
        <x:v>36.847999572753899</x:v>
      </x:c>
      <x:c r="C334" s="35">
        <x:v>37.7760009765625</x:v>
      </x:c>
      <x:c r="D334" s="35">
        <x:v>36.599998474121101</x:v>
      </x:c>
      <x:c r="E334" s="35">
        <x:v>37.712001800537102</x:v>
      </x:c>
      <x:c r="F334" s="35">
        <x:v>19942500</x:v>
      </x:c>
    </x:row>
    <x:row r="335" spans="1:6" ht="15.75" customHeight="1">
      <x:c r="A335" s="34">
        <x:v>42688</x:v>
      </x:c>
      <x:c r="B335" s="35">
        <x:v>37.599998474121101</x:v>
      </x:c>
      <x:c r="C335" s="35">
        <x:v>37.650001525878899</x:v>
      </x:c>
      <x:c r="D335" s="35">
        <x:v>35.6380004882813</x:v>
      </x:c>
      <x:c r="E335" s="35">
        <x:v>36.290000915527301</x:v>
      </x:c>
      <x:c r="F335" s="35">
        <x:v>32761000</x:v>
      </x:c>
    </x:row>
    <x:row r="336" spans="1:6" ht="15.75" customHeight="1">
      <x:c r="A336" s="34">
        <x:v>42689</x:v>
      </x:c>
      <x:c r="B336" s="35">
        <x:v>36.555999755859403</x:v>
      </x:c>
      <x:c r="C336" s="35">
        <x:v>37.285999298095703</x:v>
      </x:c>
      <x:c r="D336" s="35">
        <x:v>36.409999847412102</x:v>
      </x:c>
      <x:c r="E336" s="35">
        <x:v>36.754001617431598</x:v>
      </x:c>
      <x:c r="F336" s="35">
        <x:v>19510000</x:v>
      </x:c>
    </x:row>
    <x:row r="337" spans="1:6" ht="15.75" customHeight="1">
      <x:c r="A337" s="34">
        <x:v>42690</x:v>
      </x:c>
      <x:c r="B337" s="35">
        <x:v>36.529998779296903</x:v>
      </x:c>
      <x:c r="C337" s="35">
        <x:v>36.945999145507798</x:v>
      </x:c>
      <x:c r="D337" s="35">
        <x:v>36.242000579833999</x:v>
      </x:c>
      <x:c r="E337" s="35">
        <x:v>36.785999298095703</x:v>
      </x:c>
      <x:c r="F337" s="35">
        <x:v>17172000</x:v>
      </x:c>
    </x:row>
    <x:row r="338" spans="1:6" ht="15.75" customHeight="1">
      <x:c r="A338" s="34">
        <x:v>42691</x:v>
      </x:c>
      <x:c r="B338" s="35">
        <x:v>36.698001861572301</x:v>
      </x:c>
      <x:c r="C338" s="35">
        <x:v>37.897998809814503</x:v>
      </x:c>
      <x:c r="D338" s="35">
        <x:v>36.422000885009801</x:v>
      </x:c>
      <x:c r="E338" s="35">
        <x:v>37.731998443603501</x:v>
      </x:c>
      <x:c r="F338" s="35">
        <x:v>24435500</x:v>
      </x:c>
    </x:row>
    <x:row r="339" spans="1:6" ht="15.75" customHeight="1">
      <x:c r="A339" s="34">
        <x:v>42692</x:v>
      </x:c>
      <x:c r="B339" s="35">
        <x:v>38.130001068115199</x:v>
      </x:c>
      <x:c r="C339" s="35">
        <x:v>38.599998474121101</x:v>
      </x:c>
      <x:c r="D339" s="35">
        <x:v>37</x:v>
      </x:c>
      <x:c r="E339" s="35">
        <x:v>37.004001617431598</x:v>
      </x:c>
      <x:c r="F339" s="35">
        <x:v>26051500</x:v>
      </x:c>
    </x:row>
    <x:row r="340" spans="1:6" ht="15.75" customHeight="1">
      <x:c r="A340" s="34">
        <x:v>42695</x:v>
      </x:c>
      <x:c r="B340" s="35">
        <x:v>37.007999420166001</x:v>
      </x:c>
      <x:c r="C340" s="35">
        <x:v>37.777999877929702</x:v>
      </x:c>
      <x:c r="D340" s="35">
        <x:v>36.881999969482401</x:v>
      </x:c>
      <x:c r="E340" s="35">
        <x:v>36.903999328613303</x:v>
      </x:c>
      <x:c r="F340" s="35">
        <x:v>21805000</x:v>
      </x:c>
    </x:row>
    <x:row r="341" spans="1:6" ht="15.75" customHeight="1">
      <x:c r="A341" s="34">
        <x:v>42696</x:v>
      </x:c>
      <x:c r="B341" s="35">
        <x:v>37.167999267578097</x:v>
      </x:c>
      <x:c r="C341" s="35">
        <x:v>38.293998718261697</x:v>
      </x:c>
      <x:c r="D341" s="35">
        <x:v>36.742000579833999</x:v>
      </x:c>
      <x:c r="E341" s="35">
        <x:v>38.234001159667997</x:v>
      </x:c>
      <x:c r="F341" s="35">
        <x:v>28017000</x:v>
      </x:c>
    </x:row>
    <x:row r="342" spans="1:6" ht="15.75" customHeight="1">
      <x:c r="A342" s="34">
        <x:v>42697</x:v>
      </x:c>
      <x:c r="B342" s="35">
        <x:v>38.122001647949197</x:v>
      </x:c>
      <x:c r="C342" s="35">
        <x:v>39.127998352050803</x:v>
      </x:c>
      <x:c r="D342" s="35">
        <x:v>37.799999237060497</x:v>
      </x:c>
      <x:c r="E342" s="35">
        <x:v>38.627998352050803</x:v>
      </x:c>
      <x:c r="F342" s="35">
        <x:v>24459500</x:v>
      </x:c>
    </x:row>
    <x:row r="343" spans="1:6" ht="15.75" customHeight="1">
      <x:c r="A343" s="34">
        <x:v>42699</x:v>
      </x:c>
      <x:c r="B343" s="35">
        <x:v>38.728000640869098</x:v>
      </x:c>
      <x:c r="C343" s="35">
        <x:v>39.448001861572301</x:v>
      </x:c>
      <x:c r="D343" s="35">
        <x:v>38.728000640869098</x:v>
      </x:c>
      <x:c r="E343" s="35">
        <x:v>39.330001831054702</x:v>
      </x:c>
      <x:c r="F343" s="35">
        <x:v>11830500</x:v>
      </x:c>
    </x:row>
    <x:row r="344" spans="1:6" ht="15.75" customHeight="1">
      <x:c r="A344" s="34">
        <x:v>42702</x:v>
      </x:c>
      <x:c r="B344" s="35">
        <x:v>39.096000671386697</x:v>
      </x:c>
      <x:c r="C344" s="35">
        <x:v>39.869998931884801</x:v>
      </x:c>
      <x:c r="D344" s="35">
        <x:v>38.909999847412102</x:v>
      </x:c>
      <x:c r="E344" s="35">
        <x:v>39.2239990234375</x:v>
      </x:c>
      <x:c r="F344" s="35">
        <x:v>22646000</x:v>
      </x:c>
    </x:row>
    <x:row r="345" spans="1:6" ht="15.75" customHeight="1">
      <x:c r="A345" s="34">
        <x:v>42703</x:v>
      </x:c>
      <x:c r="B345" s="35">
        <x:v>39.1119995117187</x:v>
      </x:c>
      <x:c r="C345" s="35">
        <x:v>39.346000671386697</x:v>
      </x:c>
      <x:c r="D345" s="35">
        <x:v>37.900001525878899</x:v>
      </x:c>
      <x:c r="E345" s="35">
        <x:v>37.9140014648438</x:v>
      </x:c>
      <x:c r="F345" s="35">
        <x:v>22196500</x:v>
      </x:c>
    </x:row>
    <x:row r="346" spans="1:6" ht="15.75" customHeight="1">
      <x:c r="A346" s="34">
        <x:v>42704</x:v>
      </x:c>
      <x:c r="B346" s="35">
        <x:v>38.200000762939503</x:v>
      </x:c>
      <x:c r="C346" s="35">
        <x:v>38.377998352050803</x:v>
      </x:c>
      <x:c r="D346" s="35">
        <x:v>37.5</x:v>
      </x:c>
      <x:c r="E346" s="35">
        <x:v>37.880001068115199</x:v>
      </x:c>
      <x:c r="F346" s="35">
        <x:v>17735500</x:v>
      </x:c>
    </x:row>
    <x:row r="347" spans="1:6" ht="15.75" customHeight="1">
      <x:c r="A347" s="34">
        <x:v>42705</x:v>
      </x:c>
      <x:c r="B347" s="35">
        <x:v>37.650001525878899</x:v>
      </x:c>
      <x:c r="C347" s="35">
        <x:v>37.706001281738303</x:v>
      </x:c>
      <x:c r="D347" s="35">
        <x:v>36.200000762939503</x:v>
      </x:c>
      <x:c r="E347" s="35">
        <x:v>36.375999450683601</x:v>
      </x:c>
      <x:c r="F347" s="35">
        <x:v>25632000</x:v>
      </x:c>
    </x:row>
    <x:row r="348" spans="1:6" ht="15.75" customHeight="1">
      <x:c r="A348" s="34">
        <x:v>42706</x:v>
      </x:c>
      <x:c r="B348" s="35">
        <x:v>36.576000213622997</x:v>
      </x:c>
      <x:c r="C348" s="35">
        <x:v>36.976001739502003</x:v>
      </x:c>
      <x:c r="D348" s="35">
        <x:v>36</x:v>
      </x:c>
      <x:c r="E348" s="35">
        <x:v>36.293998718261697</x:v>
      </x:c>
      <x:c r="F348" s="35">
        <x:v>20211500</x:v>
      </x:c>
    </x:row>
    <x:row r="349" spans="1:6" ht="15.75" customHeight="1">
      <x:c r="A349" s="34">
        <x:v>42709</x:v>
      </x:c>
      <x:c r="B349" s="35">
        <x:v>36.501998901367202</x:v>
      </x:c>
      <x:c r="C349" s="35">
        <x:v>37.777999877929702</x:v>
      </x:c>
      <x:c r="D349" s="35">
        <x:v>36.501998901367202</x:v>
      </x:c>
      <x:c r="E349" s="35">
        <x:v>37.360000610351598</x:v>
      </x:c>
      <x:c r="F349" s="35">
        <x:v>20361000</x:v>
      </x:c>
    </x:row>
    <x:row r="350" spans="1:6" ht="15.75" customHeight="1">
      <x:c r="A350" s="34">
        <x:v>42710</x:v>
      </x:c>
      <x:c r="B350" s="35">
        <x:v>37.104000091552699</x:v>
      </x:c>
      <x:c r="C350" s="35">
        <x:v>37.316001892089801</x:v>
      </x:c>
      <x:c r="D350" s="35">
        <x:v>36.535999298095703</x:v>
      </x:c>
      <x:c r="E350" s="35">
        <x:v>37.169998168945298</x:v>
      </x:c>
      <x:c r="F350" s="35">
        <x:v>16958000</x:v>
      </x:c>
    </x:row>
    <x:row r="351" spans="1:6" ht="15.75" customHeight="1">
      <x:c r="A351" s="34">
        <x:v>42711</x:v>
      </x:c>
      <x:c r="B351" s="35">
        <x:v>37.2299995422363</x:v>
      </x:c>
      <x:c r="C351" s="35">
        <x:v>38.680000305175803</x:v>
      </x:c>
      <x:c r="D351" s="35">
        <x:v>37</x:v>
      </x:c>
      <x:c r="E351" s="35">
        <x:v>38.630001068115199</x:v>
      </x:c>
      <x:c r="F351" s="35">
        <x:v>27309500</x:v>
      </x:c>
    </x:row>
    <x:row r="352" spans="1:6" ht="15.75" customHeight="1">
      <x:c r="A352" s="34">
        <x:v>42712</x:v>
      </x:c>
      <x:c r="B352" s="35">
        <x:v>38.409999847412102</x:v>
      </x:c>
      <x:c r="C352" s="35">
        <x:v>38.5</x:v>
      </x:c>
      <x:c r="D352" s="35">
        <x:v>37.908000946044901</x:v>
      </x:c>
      <x:c r="E352" s="35">
        <x:v>38.458000183105497</x:v>
      </x:c>
      <x:c r="F352" s="35">
        <x:v>15970500</x:v>
      </x:c>
    </x:row>
    <x:row r="353" spans="1:6" ht="15.75" customHeight="1">
      <x:c r="A353" s="34">
        <x:v>42713</x:v>
      </x:c>
      <x:c r="B353" s="35">
        <x:v>38.173999786377003</x:v>
      </x:c>
      <x:c r="C353" s="35">
        <x:v>38.768001556396499</x:v>
      </x:c>
      <x:c r="D353" s="35">
        <x:v>38.161998748779297</x:v>
      </x:c>
      <x:c r="E353" s="35">
        <x:v>38.436000823974602</x:v>
      </x:c>
      <x:c r="F353" s="35">
        <x:v>13612500</x:v>
      </x:c>
    </x:row>
    <x:row r="354" spans="1:6" ht="15.75" customHeight="1">
      <x:c r="A354" s="34">
        <x:v>42716</x:v>
      </x:c>
      <x:c r="B354" s="35">
        <x:v>38.560001373291001</x:v>
      </x:c>
      <x:c r="C354" s="35">
        <x:v>38.883998870849602</x:v>
      </x:c>
      <x:c r="D354" s="35">
        <x:v>38.236000061035199</x:v>
      </x:c>
      <x:c r="E354" s="35">
        <x:v>38.486000061035199</x:v>
      </x:c>
      <x:c r="F354" s="35">
        <x:v>12194500</x:v>
      </x:c>
    </x:row>
    <x:row r="355" spans="1:6" ht="15.75" customHeight="1">
      <x:c r="A355" s="34">
        <x:v>42717</x:v>
      </x:c>
      <x:c r="B355" s="35">
        <x:v>38.636001586914098</x:v>
      </x:c>
      <x:c r="C355" s="35">
        <x:v>40.2560005187988</x:v>
      </x:c>
      <x:c r="D355" s="35">
        <x:v>38.599998474121101</x:v>
      </x:c>
      <x:c r="E355" s="35">
        <x:v>39.630001068115199</x:v>
      </x:c>
      <x:c r="F355" s="35">
        <x:v>34119500</x:v>
      </x:c>
    </x:row>
    <x:row r="356" spans="1:6" ht="15.75" customHeight="1">
      <x:c r="A356" s="34">
        <x:v>42718</x:v>
      </x:c>
      <x:c r="B356" s="35">
        <x:v>39.748001098632798</x:v>
      </x:c>
      <x:c r="C356" s="35">
        <x:v>40.599998474121101</x:v>
      </x:c>
      <x:c r="D356" s="35">
        <x:v>39.352001190185497</x:v>
      </x:c>
      <x:c r="E356" s="35">
        <x:v>39.737998962402301</x:v>
      </x:c>
      <x:c r="F356" s="35">
        <x:v>20754500</x:v>
      </x:c>
    </x:row>
    <x:row r="357" spans="1:6" ht="15.75" customHeight="1">
      <x:c r="A357" s="34">
        <x:v>42719</x:v>
      </x:c>
      <x:c r="B357" s="35">
        <x:v>39.681999206542997</x:v>
      </x:c>
      <x:c r="C357" s="35">
        <x:v>40.147998809814503</x:v>
      </x:c>
      <x:c r="D357" s="35">
        <x:v>39.478000640869098</x:v>
      </x:c>
      <x:c r="E357" s="35">
        <x:v>39.515998840332003</x:v>
      </x:c>
      <x:c r="F357" s="35">
        <x:v>16098000</x:v>
      </x:c>
    </x:row>
    <x:row r="358" spans="1:6" ht="15.75" customHeight="1">
      <x:c r="A358" s="34">
        <x:v>42720</x:v>
      </x:c>
      <x:c r="B358" s="35">
        <x:v>39.616001129150398</x:v>
      </x:c>
      <x:c r="C358" s="35">
        <x:v>40.518001556396499</x:v>
      </x:c>
      <x:c r="D358" s="35">
        <x:v>39.5200004577637</x:v>
      </x:c>
      <x:c r="E358" s="35">
        <x:v>40.498001098632798</x:v>
      </x:c>
      <x:c r="F358" s="35">
        <x:v>18984500</x:v>
      </x:c>
    </x:row>
    <x:row r="359" spans="1:6" ht="15.75" customHeight="1">
      <x:c r="A359" s="34">
        <x:v>42723</x:v>
      </x:c>
      <x:c r="B359" s="35">
        <x:v>40.498001098632798</x:v>
      </x:c>
      <x:c r="C359" s="35">
        <x:v>40.889999389648402</x:v>
      </x:c>
      <x:c r="D359" s="35">
        <x:v>39.9679985046387</x:v>
      </x:c>
      <x:c r="E359" s="35">
        <x:v>40.5460014343262</x:v>
      </x:c>
      <x:c r="F359" s="35">
        <x:v>17440500</x:v>
      </x:c>
    </x:row>
    <x:row r="360" spans="1:6" ht="15.75" customHeight="1">
      <x:c r="A360" s="34">
        <x:v>42724</x:v>
      </x:c>
      <x:c r="B360" s="35">
        <x:v>40.610000610351598</x:v>
      </x:c>
      <x:c r="C360" s="35">
        <x:v>41.799999237060497</x:v>
      </x:c>
      <x:c r="D360" s="35">
        <x:v>40.5</x:v>
      </x:c>
      <x:c r="E360" s="35">
        <x:v>41.757999420166001</x:v>
      </x:c>
      <x:c r="F360" s="35">
        <x:v>23445500</x:v>
      </x:c>
    </x:row>
    <x:row r="361" spans="1:6" ht="15.75" customHeight="1">
      <x:c r="A361" s="34">
        <x:v>42725</x:v>
      </x:c>
      <x:c r="B361" s="35">
        <x:v>41.689998626708999</x:v>
      </x:c>
      <x:c r="C361" s="35">
        <x:v>42.445999145507798</x:v>
      </x:c>
      <x:c r="D361" s="35">
        <x:v>41.481998443603501</x:v>
      </x:c>
      <x:c r="E361" s="35">
        <x:v>41.540000915527301</x:v>
      </x:c>
      <x:c r="F361" s="35">
        <x:v>26038000</x:v>
      </x:c>
    </x:row>
    <x:row r="362" spans="1:6" ht="15.75" customHeight="1">
      <x:c r="A362" s="34">
        <x:v>42726</x:v>
      </x:c>
      <x:c r="B362" s="35">
        <x:v>41.644001007080099</x:v>
      </x:c>
      <x:c r="C362" s="35">
        <x:v>41.998001098632798</x:v>
      </x:c>
      <x:c r="D362" s="35">
        <x:v>41.299999237060497</x:v>
      </x:c>
      <x:c r="E362" s="35">
        <x:v>41.689998626708999</x:v>
      </x:c>
      <x:c r="F362" s="35">
        <x:v>15555500</x:v>
      </x:c>
    </x:row>
    <x:row r="363" spans="1:6" ht="15.75" customHeight="1">
      <x:c r="A363" s="34">
        <x:v>42727</x:v>
      </x:c>
      <x:c r="B363" s="35">
        <x:v>41.599998474121101</x:v>
      </x:c>
      <x:c r="C363" s="35">
        <x:v>42.689998626708999</x:v>
      </x:c>
      <x:c r="D363" s="35">
        <x:v>41.541999816894503</x:v>
      </x:c>
      <x:c r="E363" s="35">
        <x:v>42.667999267578097</x:v>
      </x:c>
      <x:c r="F363" s="35">
        <x:v>23352500</x:v>
      </x:c>
    </x:row>
    <x:row r="364" spans="1:6" ht="15.75" customHeight="1">
      <x:c r="A364" s="34">
        <x:v>42731</x:v>
      </x:c>
      <x:c r="B364" s="35">
        <x:v>42.976001739502003</x:v>
      </x:c>
      <x:c r="C364" s="35">
        <x:v>44.450000762939503</x:v>
      </x:c>
      <x:c r="D364" s="35">
        <x:v>42.883998870849602</x:v>
      </x:c>
      <x:c r="E364" s="35">
        <x:v>43.905998229980497</x:v>
      </x:c>
      <x:c r="F364" s="35">
        <x:v>29578500</x:v>
      </x:c>
    </x:row>
    <x:row r="365" spans="1:6" ht="15.75" customHeight="1">
      <x:c r="A365" s="34">
        <x:v>42732</x:v>
      </x:c>
      <x:c r="B365" s="35">
        <x:v>44.305999755859403</x:v>
      </x:c>
      <x:c r="C365" s="35">
        <x:v>44.759998321533203</x:v>
      </x:c>
      <x:c r="D365" s="35">
        <x:v>43.439998626708999</x:v>
      </x:c>
      <x:c r="E365" s="35">
        <x:v>43.948001861572301</x:v>
      </x:c>
      <x:c r="F365" s="35">
        <x:v>18912500</x:v>
      </x:c>
    </x:row>
    <x:row r="366" spans="1:6" ht="15.75" customHeight="1">
      <x:c r="A366" s="34">
        <x:v>42733</x:v>
      </x:c>
      <x:c r="B366" s="35">
        <x:v>43.712001800537102</x:v>
      </x:c>
      <x:c r="C366" s="35">
        <x:v>43.840000152587898</x:v>
      </x:c>
      <x:c r="D366" s="35">
        <x:v>42.824001312255902</x:v>
      </x:c>
      <x:c r="E366" s="35">
        <x:v>42.936000823974602</x:v>
      </x:c>
      <x:c r="F366" s="35">
        <x:v>20225000</x:v>
      </x:c>
    </x:row>
    <x:row r="367" spans="1:6" ht="15.75" customHeight="1">
      <x:c r="A367" s="34">
        <x:v>42734</x:v>
      </x:c>
      <x:c r="B367" s="35">
        <x:v>43.259998321533203</x:v>
      </x:c>
      <x:c r="C367" s="35">
        <x:v>43.5</x:v>
      </x:c>
      <x:c r="D367" s="35">
        <x:v>42.3359985351563</x:v>
      </x:c>
      <x:c r="E367" s="35">
        <x:v>42.737998962402301</x:v>
      </x:c>
      <x:c r="F367" s="35">
        <x:v>23213000</x:v>
      </x:c>
    </x:row>
    <x:row r="368" spans="1:6" ht="15.75" customHeight="1">
      <x:c r="A368" s="34">
        <x:v>42738</x:v>
      </x:c>
      <x:c r="B368" s="35">
        <x:v>42.972000122070298</x:v>
      </x:c>
      <x:c r="C368" s="35">
        <x:v>44.066001892089801</x:v>
      </x:c>
      <x:c r="D368" s="35">
        <x:v>42.192001342773402</x:v>
      </x:c>
      <x:c r="E368" s="35">
        <x:v>43.397998809814503</x:v>
      </x:c>
      <x:c r="F368" s="35">
        <x:v>29616500</x:v>
      </x:c>
    </x:row>
    <x:row r="369" spans="1:6" ht="15.75" customHeight="1">
      <x:c r="A369" s="34">
        <x:v>42739</x:v>
      </x:c>
      <x:c r="B369" s="35">
        <x:v>42.950000762939503</x:v>
      </x:c>
      <x:c r="C369" s="35">
        <x:v>45.599998474121101</x:v>
      </x:c>
      <x:c r="D369" s="35">
        <x:v>42.8619995117188</x:v>
      </x:c>
      <x:c r="E369" s="35">
        <x:v>45.397998809814503</x:v>
      </x:c>
      <x:c r="F369" s="35">
        <x:v>56067500</x:v>
      </x:c>
    </x:row>
    <x:row r="370" spans="1:6" ht="15.75" customHeight="1">
      <x:c r="A370" s="34">
        <x:v>42740</x:v>
      </x:c>
      <x:c r="B370" s="35">
        <x:v>45.284000396728501</x:v>
      </x:c>
      <x:c r="C370" s="35">
        <x:v>45.495998382568402</x:v>
      </x:c>
      <x:c r="D370" s="35">
        <x:v>44.389999389648402</x:v>
      </x:c>
      <x:c r="E370" s="35">
        <x:v>45.349998474121101</x:v>
      </x:c>
      <x:c r="F370" s="35">
        <x:v>29558500</x:v>
      </x:c>
    </x:row>
    <x:row r="371" spans="1:6" ht="15.75" customHeight="1">
      <x:c r="A371" s="34">
        <x:v>42741</x:v>
      </x:c>
      <x:c r="B371" s="35">
        <x:v>45.386001586914098</x:v>
      </x:c>
      <x:c r="C371" s="35">
        <x:v>46.062000274658203</x:v>
      </x:c>
      <x:c r="D371" s="35">
        <x:v>45.090000152587898</x:v>
      </x:c>
      <x:c r="E371" s="35">
        <x:v>45.801998138427699</x:v>
      </x:c>
      <x:c r="F371" s="35">
        <x:v>27639500</x:v>
      </x:c>
    </x:row>
    <x:row r="372" spans="1:6" ht="15.75" customHeight="1">
      <x:c r="A372" s="34">
        <x:v>42744</x:v>
      </x:c>
      <x:c r="B372" s="35">
        <x:v>45.793998718261697</x:v>
      </x:c>
      <x:c r="C372" s="35">
        <x:v>46.383998870849602</x:v>
      </x:c>
      <x:c r="D372" s="35">
        <x:v>45.599998474121101</x:v>
      </x:c>
      <x:c r="E372" s="35">
        <x:v>46.2560005187988</x:v>
      </x:c>
      <x:c r="F372" s="35">
        <x:v>19897500</x:v>
      </x:c>
    </x:row>
    <x:row r="373" spans="1:6" ht="15.75" customHeight="1">
      <x:c r="A373" s="34">
        <x:v>42745</x:v>
      </x:c>
      <x:c r="B373" s="35">
        <x:v>46.400001525878899</x:v>
      </x:c>
      <x:c r="C373" s="35">
        <x:v>46.400001525878899</x:v>
      </x:c>
      <x:c r="D373" s="35">
        <x:v>45.377998352050803</x:v>
      </x:c>
      <x:c r="E373" s="35">
        <x:v>45.9739990234375</x:v>
      </x:c>
      <x:c r="F373" s="35">
        <x:v>18300000</x:v>
      </x:c>
    </x:row>
    <x:row r="374" spans="1:6" ht="15.75" customHeight="1">
      <x:c r="A374" s="34">
        <x:v>42746</x:v>
      </x:c>
      <x:c r="B374" s="35">
        <x:v>45.813999176025398</x:v>
      </x:c>
      <x:c r="C374" s="35">
        <x:v>45.995998382568402</x:v>
      </x:c>
      <x:c r="D374" s="35">
        <x:v>45.3359985351563</x:v>
      </x:c>
      <x:c r="E374" s="35">
        <x:v>45.945999145507798</x:v>
      </x:c>
      <x:c r="F374" s="35">
        <x:v>18254000</x:v>
      </x:c>
    </x:row>
    <x:row r="375" spans="1:6" ht="15.75" customHeight="1">
      <x:c r="A375" s="34">
        <x:v>42747</x:v>
      </x:c>
      <x:c r="B375" s="35">
        <x:v>45.812000274658203</x:v>
      </x:c>
      <x:c r="C375" s="35">
        <x:v>46.139999389648402</x:v>
      </x:c>
      <x:c r="D375" s="35">
        <x:v>45.116001129150398</x:v>
      </x:c>
      <x:c r="E375" s="35">
        <x:v>45.917999267578097</x:v>
      </x:c>
      <x:c r="F375" s="35">
        <x:v>18951000</x:v>
      </x:c>
    </x:row>
    <x:row r="376" spans="1:6" ht="15.75" customHeight="1">
      <x:c r="A376" s="34">
        <x:v>42748</x:v>
      </x:c>
      <x:c r="B376" s="35">
        <x:v>46</x:v>
      </x:c>
      <x:c r="C376" s="35">
        <x:v>47.569999694824197</x:v>
      </x:c>
      <x:c r="D376" s="35">
        <x:v>45.917999267578097</x:v>
      </x:c>
      <x:c r="E376" s="35">
        <x:v>47.549999237060497</x:v>
      </x:c>
      <x:c r="F376" s="35">
        <x:v>30465000</x:v>
      </x:c>
    </x:row>
    <x:row r="377" spans="1:6" ht="15.75" customHeight="1">
      <x:c r="A377" s="34">
        <x:v>42752</x:v>
      </x:c>
      <x:c r="B377" s="35">
        <x:v>47.340000152587898</x:v>
      </x:c>
      <x:c r="C377" s="35">
        <x:v>47.992000579833999</x:v>
      </x:c>
      <x:c r="D377" s="35">
        <x:v>46.874000549316399</x:v>
      </x:c>
      <x:c r="E377" s="35">
        <x:v>47.116001129150398</x:v>
      </x:c>
      <x:c r="F377" s="35">
        <x:v>23087500</x:v>
      </x:c>
    </x:row>
    <x:row r="378" spans="1:6" ht="15.75" customHeight="1">
      <x:c r="A378" s="34">
        <x:v>42753</x:v>
      </x:c>
      <x:c r="B378" s="35">
        <x:v>47.330001831054702</x:v>
      </x:c>
      <x:c r="C378" s="35">
        <x:v>47.942001342773402</x:v>
      </x:c>
      <x:c r="D378" s="35">
        <x:v>47.116001129150398</x:v>
      </x:c>
      <x:c r="E378" s="35">
        <x:v>47.672000885009801</x:v>
      </x:c>
      <x:c r="F378" s="35">
        <x:v>18845000</x:v>
      </x:c>
    </x:row>
    <x:row r="379" spans="1:6" ht="15.75" customHeight="1">
      <x:c r="A379" s="34">
        <x:v>42754</x:v>
      </x:c>
      <x:c r="B379" s="35">
        <x:v>49.450000762939503</x:v>
      </x:c>
      <x:c r="C379" s="35">
        <x:v>49.736000061035199</x:v>
      </x:c>
      <x:c r="D379" s="35">
        <x:v>48.150001525878899</x:v>
      </x:c>
      <x:c r="E379" s="35">
        <x:v>48.751998901367202</x:v>
      </x:c>
      <x:c r="F379" s="35">
        <x:v>38661500</x:v>
      </x:c>
    </x:row>
    <x:row r="380" spans="1:6" ht="15.75" customHeight="1">
      <x:c r="A380" s="34">
        <x:v>42755</x:v>
      </x:c>
      <x:c r="B380" s="35">
        <x:v>49.091999053955099</x:v>
      </x:c>
      <x:c r="C380" s="35">
        <x:v>49.200000762939503</x:v>
      </x:c>
      <x:c r="D380" s="35">
        <x:v>48.602001190185597</x:v>
      </x:c>
      <x:c r="E380" s="35">
        <x:v>48.945999145507798</x:v>
      </x:c>
      <x:c r="F380" s="35">
        <x:v>21021500</x:v>
      </x:c>
    </x:row>
    <x:row r="381" spans="1:6" ht="15.75" customHeight="1">
      <x:c r="A381" s="34">
        <x:v>42758</x:v>
      </x:c>
      <x:c r="B381" s="35">
        <x:v>49.169998168945298</x:v>
      </x:c>
      <x:c r="C381" s="35">
        <x:v>50.178001403808601</x:v>
      </x:c>
      <x:c r="D381" s="35">
        <x:v>49.099998474121101</x:v>
      </x:c>
      <x:c r="E381" s="35">
        <x:v>49.784000396728501</x:v>
      </x:c>
      <x:c r="F381" s="35">
        <x:v>31314500</x:v>
      </x:c>
    </x:row>
    <x:row r="382" spans="1:6" ht="15.75" customHeight="1">
      <x:c r="A382" s="34">
        <x:v>42759</x:v>
      </x:c>
      <x:c r="B382" s="35">
        <x:v>50</x:v>
      </x:c>
      <x:c r="C382" s="35">
        <x:v>50.959999084472699</x:v>
      </x:c>
      <x:c r="D382" s="35">
        <x:v>49.930000305175803</x:v>
      </x:c>
      <x:c r="E382" s="35">
        <x:v>50.922000885009801</x:v>
      </x:c>
      <x:c r="F382" s="35">
        <x:v>24827500</x:v>
      </x:c>
    </x:row>
    <x:row r="383" spans="1:6" ht="15.75" customHeight="1">
      <x:c r="A383" s="34">
        <x:v>42760</x:v>
      </x:c>
      <x:c r="B383" s="35">
        <x:v>51.462001800537102</x:v>
      </x:c>
      <x:c r="C383" s="35">
        <x:v>51.692001342773402</x:v>
      </x:c>
      <x:c r="D383" s="35">
        <x:v>50.360000610351598</x:v>
      </x:c>
      <x:c r="E383" s="35">
        <x:v>50.894001007080099</x:v>
      </x:c>
      <x:c r="F383" s="35">
        <x:v>25713000</x:v>
      </x:c>
    </x:row>
    <x:row r="384" spans="1:6" ht="15.75" customHeight="1">
      <x:c r="A384" s="34">
        <x:v>42761</x:v>
      </x:c>
      <x:c r="B384" s="35">
        <x:v>50.858001708984403</x:v>
      </x:c>
      <x:c r="C384" s="35">
        <x:v>51.147998809814503</x:v>
      </x:c>
      <x:c r="D384" s="35">
        <x:v>50.150001525878899</x:v>
      </x:c>
      <x:c r="E384" s="35">
        <x:v>50.501998901367202</x:v>
      </x:c>
      <x:c r="F384" s="35">
        <x:v>15760500</x:v>
      </x:c>
    </x:row>
    <x:row r="385" spans="1:6" ht="15.75" customHeight="1">
      <x:c r="A385" s="34">
        <x:v>42762</x:v>
      </x:c>
      <x:c r="B385" s="35">
        <x:v>50.2760009765625</x:v>
      </x:c>
      <x:c r="C385" s="35">
        <x:v>50.599998474121101</x:v>
      </x:c>
      <x:c r="D385" s="35">
        <x:v>49.7039985656738</x:v>
      </x:c>
      <x:c r="E385" s="35">
        <x:v>50.590000152587898</x:v>
      </x:c>
      <x:c r="F385" s="35">
        <x:v>15831500</x:v>
      </x:c>
    </x:row>
    <x:row r="386" spans="1:6" ht="15.75" customHeight="1">
      <x:c r="A386" s="34">
        <x:v>42765</x:v>
      </x:c>
      <x:c r="B386" s="35">
        <x:v>50.5060005187988</x:v>
      </x:c>
      <x:c r="C386" s="35">
        <x:v>51.057998657226598</x:v>
      </x:c>
      <x:c r="D386" s="35">
        <x:v>49.419998168945298</x:v>
      </x:c>
      <x:c r="E386" s="35">
        <x:v>50.125999450683601</x:v>
      </x:c>
      <x:c r="F386" s="35">
        <x:v>19005500</x:v>
      </x:c>
    </x:row>
    <x:row r="387" spans="1:6" ht="15.75" customHeight="1">
      <x:c r="A387" s="34">
        <x:v>42766</x:v>
      </x:c>
      <x:c r="B387" s="35">
        <x:v>49.847999572753899</x:v>
      </x:c>
      <x:c r="C387" s="35">
        <x:v>51.178001403808601</x:v>
      </x:c>
      <x:c r="D387" s="35">
        <x:v>49.540000915527301</x:v>
      </x:c>
      <x:c r="E387" s="35">
        <x:v>50.386001586914098</x:v>
      </x:c>
      <x:c r="F387" s="35">
        <x:v>20580500</x:v>
      </x:c>
    </x:row>
    <x:row r="388" spans="1:6" ht="15.75" customHeight="1">
      <x:c r="A388" s="34">
        <x:v>42767</x:v>
      </x:c>
      <x:c r="B388" s="35">
        <x:v>50.610000610351598</x:v>
      </x:c>
      <x:c r="C388" s="35">
        <x:v>50.639999389648402</x:v>
      </x:c>
      <x:c r="D388" s="35">
        <x:v>49.810001373291001</x:v>
      </x:c>
      <x:c r="E388" s="35">
        <x:v>49.847999572753899</x:v>
      </x:c>
      <x:c r="F388" s="35">
        <x:v>19794000</x:v>
      </x:c>
    </x:row>
    <x:row r="389" spans="1:6" ht="15.75" customHeight="1">
      <x:c r="A389" s="34">
        <x:v>42768</x:v>
      </x:c>
      <x:c r="B389" s="35">
        <x:v>49.667999267578097</x:v>
      </x:c>
      <x:c r="C389" s="35">
        <x:v>50.484001159667997</x:v>
      </x:c>
      <x:c r="D389" s="35">
        <x:v>49.541999816894503</x:v>
      </x:c>
      <x:c r="E389" s="35">
        <x:v>50.310001373291001</x:v>
      </x:c>
      <x:c r="F389" s="35">
        <x:v>12499000</x:v>
      </x:c>
    </x:row>
    <x:row r="390" spans="1:6" ht="15.75" customHeight="1">
      <x:c r="A390" s="34">
        <x:v>42769</x:v>
      </x:c>
      <x:c r="B390" s="35">
        <x:v>50.381999969482401</x:v>
      </x:c>
      <x:c r="C390" s="35">
        <x:v>50.436000823974602</x:v>
      </x:c>
      <x:c r="D390" s="35">
        <x:v>49.936000823974602</x:v>
      </x:c>
      <x:c r="E390" s="35">
        <x:v>50.265998840332003</x:v>
      </x:c>
      <x:c r="F390" s="35">
        <x:v>10933500</x:v>
      </x:c>
    </x:row>
    <x:row r="391" spans="1:6" ht="15.75" customHeight="1">
      <x:c r="A391" s="34">
        <x:v>42772</x:v>
      </x:c>
      <x:c r="B391" s="35">
        <x:v>50.200000762939503</x:v>
      </x:c>
      <x:c r="C391" s="35">
        <x:v>51.563999176025398</x:v>
      </x:c>
      <x:c r="D391" s="35">
        <x:v>50.125999450683601</x:v>
      </x:c>
      <x:c r="E391" s="35">
        <x:v>51.554000854492202</x:v>
      </x:c>
      <x:c r="F391" s="35">
        <x:v>17812500</x:v>
      </x:c>
    </x:row>
    <x:row r="392" spans="1:6" ht="15.75" customHeight="1">
      <x:c r="A392" s="34">
        <x:v>42773</x:v>
      </x:c>
      <x:c r="B392" s="35">
        <x:v>51.6380004882813</x:v>
      </x:c>
      <x:c r="C392" s="35">
        <x:v>52</x:v>
      </x:c>
      <x:c r="D392" s="35">
        <x:v>51.284000396728501</x:v>
      </x:c>
      <x:c r="E392" s="35">
        <x:v>51.495998382568402</x:v>
      </x:c>
      <x:c r="F392" s="35">
        <x:v>21224000</x:v>
      </x:c>
    </x:row>
    <x:row r="393" spans="1:6" ht="15.75" customHeight="1">
      <x:c r="A393" s="34">
        <x:v>42774</x:v>
      </x:c>
      <x:c r="B393" s="35">
        <x:v>51.470001220703097</x:v>
      </x:c>
      <x:c r="C393" s="35">
        <x:v>52.672000885009801</x:v>
      </x:c>
      <x:c r="D393" s="35">
        <x:v>51.240001678466797</x:v>
      </x:c>
      <x:c r="E393" s="35">
        <x:v>52.416000366210902</x:v>
      </x:c>
      <x:c r="F393" s="35">
        <x:v>19665000</x:v>
      </x:c>
    </x:row>
    <x:row r="394" spans="1:6" ht="15.75" customHeight="1">
      <x:c r="A394" s="34">
        <x:v>42775</x:v>
      </x:c>
      <x:c r="B394" s="35">
        <x:v>53.25</x:v>
      </x:c>
      <x:c r="C394" s="35">
        <x:v>54.236000061035199</x:v>
      </x:c>
      <x:c r="D394" s="35">
        <x:v>53.2299995422363</x:v>
      </x:c>
      <x:c r="E394" s="35">
        <x:v>53.840000152587898</x:v>
      </x:c>
      <x:c r="F394" s="35">
        <x:v>39101000</x:v>
      </x:c>
    </x:row>
    <x:row r="395" spans="1:6" ht="15.75" customHeight="1">
      <x:c r="A395" s="34">
        <x:v>42776</x:v>
      </x:c>
      <x:c r="B395" s="35">
        <x:v>53.958000183105497</x:v>
      </x:c>
      <x:c r="C395" s="35">
        <x:v>54.189998626708999</x:v>
      </x:c>
      <x:c r="D395" s="35">
        <x:v>53.222000122070298</x:v>
      </x:c>
      <x:c r="E395" s="35">
        <x:v>53.846000671386697</x:v>
      </x:c>
      <x:c r="F395" s="35">
        <x:v>18098500</x:v>
      </x:c>
    </x:row>
    <x:row r="396" spans="1:6" ht="15.75" customHeight="1">
      <x:c r="A396" s="34">
        <x:v>42779</x:v>
      </x:c>
      <x:c r="B396" s="35">
        <x:v>54.147998809814503</x:v>
      </x:c>
      <x:c r="C396" s="35">
        <x:v>56.158000946044901</x:v>
      </x:c>
      <x:c r="D396" s="35">
        <x:v>54.102001190185597</x:v>
      </x:c>
      <x:c r="E396" s="35">
        <x:v>56.119998931884801</x:v>
      </x:c>
      <x:c r="F396" s="35">
        <x:v>35148000</x:v>
      </x:c>
    </x:row>
    <x:row r="397" spans="1:6" ht="15.75" customHeight="1">
      <x:c r="A397" s="34">
        <x:v>42780</x:v>
      </x:c>
      <x:c r="B397" s="35">
        <x:v>55.805999755859403</x:v>
      </x:c>
      <x:c r="C397" s="35">
        <x:v>57.478000640869098</x:v>
      </x:c>
      <x:c r="D397" s="35">
        <x:v>55.722000122070298</x:v>
      </x:c>
      <x:c r="E397" s="35">
        <x:v>56.195999145507798</x:v>
      </x:c>
      <x:c r="F397" s="35">
        <x:v>36726000</x:v>
      </x:c>
    </x:row>
    <x:row r="398" spans="1:6" ht="15.75" customHeight="1">
      <x:c r="A398" s="34">
        <x:v>42781</x:v>
      </x:c>
      <x:c r="B398" s="35">
        <x:v>56</x:v>
      </x:c>
      <x:c r="C398" s="35">
        <x:v>56.448001861572301</x:v>
      </x:c>
      <x:c r="D398" s="35">
        <x:v>55.287998199462898</x:v>
      </x:c>
      <x:c r="E398" s="35">
        <x:v>55.951999664306598</x:v>
      </x:c>
      <x:c r="F398" s="35">
        <x:v>24739500</x:v>
      </x:c>
    </x:row>
    <x:row r="399" spans="1:6" ht="15.75" customHeight="1">
      <x:c r="A399" s="34">
        <x:v>42782</x:v>
      </x:c>
      <x:c r="B399" s="35">
        <x:v>55.5200004577637</x:v>
      </x:c>
      <x:c r="C399" s="35">
        <x:v>56</x:v>
      </x:c>
      <x:c r="D399" s="35">
        <x:v>53.700000762939503</x:v>
      </x:c>
      <x:c r="E399" s="35">
        <x:v>53.790000915527301</x:v>
      </x:c>
      <x:c r="F399" s="35">
        <x:v>35386500</x:v>
      </x:c>
    </x:row>
    <x:row r="400" spans="1:6" ht="15.75" customHeight="1">
      <x:c r="A400" s="34">
        <x:v>42783</x:v>
      </x:c>
      <x:c r="B400" s="35">
        <x:v>53.159999847412102</x:v>
      </x:c>
      <x:c r="C400" s="35">
        <x:v>54.577999114990199</x:v>
      </x:c>
      <x:c r="D400" s="35">
        <x:v>52.830001831054702</x:v>
      </x:c>
      <x:c r="E400" s="35">
        <x:v>54.445999145507798</x:v>
      </x:c>
      <x:c r="F400" s="35">
        <x:v>31285500</x:v>
      </x:c>
    </x:row>
    <x:row r="401" spans="1:6" ht="15.75" customHeight="1">
      <x:c r="A401" s="34">
        <x:v>42787</x:v>
      </x:c>
      <x:c r="B401" s="35">
        <x:v>55.090000152587898</x:v>
      </x:c>
      <x:c r="C401" s="35">
        <x:v>56.279998779296903</x:v>
      </x:c>
      <x:c r="D401" s="35">
        <x:v>54.801998138427699</x:v>
      </x:c>
      <x:c r="E401" s="35">
        <x:v>55.478000640869098</x:v>
      </x:c>
      <x:c r="F401" s="35">
        <x:v>28383500</x:v>
      </x:c>
    </x:row>
    <x:row r="402" spans="1:6" ht="15.75" customHeight="1">
      <x:c r="A402" s="34">
        <x:v>42788</x:v>
      </x:c>
      <x:c r="B402" s="35">
        <x:v>56.062000274658203</x:v>
      </x:c>
      <x:c r="C402" s="35">
        <x:v>56.689998626708999</x:v>
      </x:c>
      <x:c r="D402" s="35">
        <x:v>54.5200004577637</x:v>
      </x:c>
      <x:c r="E402" s="35">
        <x:v>54.701999664306598</x:v>
      </x:c>
      <x:c r="F402" s="35">
        <x:v>43775000</x:v>
      </x:c>
    </x:row>
    <x:row r="403" spans="1:6" ht="15.75" customHeight="1">
      <x:c r="A403" s="34">
        <x:v>42789</x:v>
      </x:c>
      <x:c r="B403" s="35">
        <x:v>52.799999237060597</x:v>
      </x:c>
      <x:c r="C403" s="35">
        <x:v>52.931999206542997</x:v>
      </x:c>
      <x:c r="D403" s="35">
        <x:v>51.1119995117187</x:v>
      </x:c>
      <x:c r="E403" s="35">
        <x:v>51.198001861572301</x:v>
      </x:c>
      <x:c r="F403" s="35">
        <x:v>74576000</x:v>
      </x:c>
    </x:row>
    <x:row r="404" spans="1:6" ht="15.75" customHeight="1">
      <x:c r="A404" s="34">
        <x:v>42790</x:v>
      </x:c>
      <x:c r="B404" s="35">
        <x:v>50.5320014953613</x:v>
      </x:c>
      <x:c r="C404" s="35">
        <x:v>51.650001525878899</x:v>
      </x:c>
      <x:c r="D404" s="35">
        <x:v>50.040000915527301</x:v>
      </x:c>
      <x:c r="E404" s="35">
        <x:v>51.400001525878899</x:v>
      </x:c>
      <x:c r="F404" s="35">
        <x:v>40858000</x:v>
      </x:c>
    </x:row>
    <x:row r="405" spans="1:6" ht="15.75" customHeight="1">
      <x:c r="A405" s="34">
        <x:v>42793</x:v>
      </x:c>
      <x:c r="B405" s="35">
        <x:v>49.633998870849602</x:v>
      </x:c>
      <x:c r="C405" s="35">
        <x:v>49.672000885009801</x:v>
      </x:c>
      <x:c r="D405" s="35">
        <x:v>48.402000427246101</x:v>
      </x:c>
      <x:c r="E405" s="35">
        <x:v>49.245998382568402</x:v>
      </x:c>
      <x:c r="F405" s="35">
        <x:v>57304000</x:v>
      </x:c>
    </x:row>
    <x:row r="406" spans="1:6" ht="15.75" customHeight="1">
      <x:c r="A406" s="34">
        <x:v>42794</x:v>
      </x:c>
      <x:c r="B406" s="35">
        <x:v>48.838001251220703</x:v>
      </x:c>
      <x:c r="C406" s="35">
        <x:v>50.200000762939503</x:v>
      </x:c>
      <x:c r="D406" s="35">
        <x:v>48.779998779296903</x:v>
      </x:c>
      <x:c r="E406" s="35">
        <x:v>49.998001098632798</x:v>
      </x:c>
      <x:c r="F406" s="35">
        <x:v>30390500</x:v>
      </x:c>
    </x:row>
    <x:row r="407" spans="1:6" ht="15.75" customHeight="1">
      <x:c r="A407" s="34">
        <x:v>42795</x:v>
      </x:c>
      <x:c r="B407" s="35">
        <x:v>50.8359985351563</x:v>
      </x:c>
      <x:c r="C407" s="35">
        <x:v>50.970001220703097</x:v>
      </x:c>
      <x:c r="D407" s="35">
        <x:v>49.821998596191399</x:v>
      </x:c>
      <x:c r="E407" s="35">
        <x:v>50.004001617431598</x:v>
      </x:c>
      <x:c r="F407" s="35">
        <x:v>24047500</x:v>
      </x:c>
    </x:row>
    <x:row r="408" spans="1:6" ht="15.75" customHeight="1">
      <x:c r="A408" s="34">
        <x:v>42796</x:v>
      </x:c>
      <x:c r="B408" s="35">
        <x:v>49.942001342773402</x:v>
      </x:c>
      <x:c r="C408" s="35">
        <x:v>50.655998229980497</x:v>
      </x:c>
      <x:c r="D408" s="35">
        <x:v>49.653999328613303</x:v>
      </x:c>
      <x:c r="E408" s="35">
        <x:v>50.096000671386697</x:v>
      </x:c>
      <x:c r="F408" s="35">
        <x:v>16759000</x:v>
      </x:c>
    </x:row>
    <x:row r="409" spans="1:6" ht="15.75" customHeight="1">
      <x:c r="A409" s="34">
        <x:v>42797</x:v>
      </x:c>
      <x:c r="B409" s="35">
        <x:v>50.147998809814503</x:v>
      </x:c>
      <x:c r="C409" s="35">
        <x:v>50.380001068115199</x:v>
      </x:c>
      <x:c r="D409" s="35">
        <x:v>49.799999237060597</x:v>
      </x:c>
      <x:c r="E409" s="35">
        <x:v>50.313999176025398</x:v>
      </x:c>
      <x:c r="F409" s="35">
        <x:v>14597000</x:v>
      </x:c>
    </x:row>
    <x:row r="410" spans="1:6" ht="15.75" customHeight="1">
      <x:c r="A410" s="34">
        <x:v>42800</x:v>
      </x:c>
      <x:c r="B410" s="35">
        <x:v>49.582000732421903</x:v>
      </x:c>
      <x:c r="C410" s="35">
        <x:v>50.340000152587898</x:v>
      </x:c>
      <x:c r="D410" s="35">
        <x:v>49.501998901367202</x:v>
      </x:c>
      <x:c r="E410" s="35">
        <x:v>50.242000579833999</x:v>
      </x:c>
      <x:c r="F410" s="35">
        <x:v>16777500</x:v>
      </x:c>
    </x:row>
    <x:row r="411" spans="1:6" ht="15.75" customHeight="1">
      <x:c r="A411" s="34">
        <x:v>42801</x:v>
      </x:c>
      <x:c r="B411" s="35">
        <x:v>50.383998870849602</x:v>
      </x:c>
      <x:c r="C411" s="35">
        <x:v>50.777999877929702</x:v>
      </x:c>
      <x:c r="D411" s="35">
        <x:v>49.6640014648438</x:v>
      </x:c>
      <x:c r="E411" s="35">
        <x:v>49.7179985046387</x:v>
      </x:c>
      <x:c r="F411" s="35">
        <x:v>17297500</x:v>
      </x:c>
    </x:row>
    <x:row r="412" spans="1:6" ht="15.75" customHeight="1">
      <x:c r="A412" s="34">
        <x:v>42802</x:v>
      </x:c>
      <x:c r="B412" s="35">
        <x:v>49.400001525878899</x:v>
      </x:c>
      <x:c r="C412" s="35">
        <x:v>50.013999938964801</x:v>
      </x:c>
      <x:c r="D412" s="35">
        <x:v>49.063999176025398</x:v>
      </x:c>
      <x:c r="E412" s="35">
        <x:v>49.374000549316399</x:v>
      </x:c>
      <x:c r="F412" s="35">
        <x:v>18626000</x:v>
      </x:c>
    </x:row>
    <x:row r="413" spans="1:6" ht="15.75" customHeight="1">
      <x:c r="A413" s="34">
        <x:v>42803</x:v>
      </x:c>
      <x:c r="B413" s="35">
        <x:v>49.5260009765625</x:v>
      </x:c>
      <x:c r="C413" s="35">
        <x:v>49.731998443603501</x:v>
      </x:c>
      <x:c r="D413" s="35">
        <x:v>48.599998474121101</x:v>
      </x:c>
      <x:c r="E413" s="35">
        <x:v>48.9799995422363</x:v>
      </x:c>
      <x:c r="F413" s="35">
        <x:v>19396500</x:v>
      </x:c>
    </x:row>
    <x:row r="414" spans="1:6" ht="15.75" customHeight="1">
      <x:c r="A414" s="34">
        <x:v>42804</x:v>
      </x:c>
      <x:c r="B414" s="35">
        <x:v>49.242000579833999</x:v>
      </x:c>
      <x:c r="C414" s="35">
        <x:v>49.299999237060497</x:v>
      </x:c>
      <x:c r="D414" s="35">
        <x:v>48.599998474121101</x:v>
      </x:c>
      <x:c r="E414" s="35">
        <x:v>48.737998962402301</x:v>
      </x:c>
      <x:c r="F414" s="35">
        <x:v>15331500</x:v>
      </x:c>
    </x:row>
    <x:row r="415" spans="1:6" ht="15.75" customHeight="1">
      <x:c r="A415" s="34">
        <x:v>42807</x:v>
      </x:c>
      <x:c r="B415" s="35">
        <x:v>48.964000701904297</x:v>
      </x:c>
      <x:c r="C415" s="35">
        <x:v>49.369998931884801</x:v>
      </x:c>
      <x:c r="D415" s="35">
        <x:v>48.555999755859403</x:v>
      </x:c>
      <x:c r="E415" s="35">
        <x:v>49.234001159667997</x:v>
      </x:c>
      <x:c r="F415" s="35">
        <x:v>15113000</x:v>
      </x:c>
    </x:row>
    <x:row r="416" spans="1:6" ht="15.75" customHeight="1">
      <x:c r="A416" s="34">
        <x:v>42808</x:v>
      </x:c>
      <x:c r="B416" s="35">
        <x:v>49.222000122070298</x:v>
      </x:c>
      <x:c r="C416" s="35">
        <x:v>51.624000549316399</x:v>
      </x:c>
      <x:c r="D416" s="35">
        <x:v>49.2039985656738</x:v>
      </x:c>
      <x:c r="E416" s="35">
        <x:v>51.599998474121101</x:v>
      </x:c>
      <x:c r="F416" s="35">
        <x:v>37992000</x:v>
      </x:c>
    </x:row>
    <x:row r="417" spans="1:6" ht="15.75" customHeight="1">
      <x:c r="A417" s="34">
        <x:v>42809</x:v>
      </x:c>
      <x:c r="B417" s="35">
        <x:v>51.400001525878899</x:v>
      </x:c>
      <x:c r="C417" s="35">
        <x:v>52.200000762939503</x:v>
      </x:c>
      <x:c r="D417" s="35">
        <x:v>50.854000091552699</x:v>
      </x:c>
      <x:c r="E417" s="35">
        <x:v>51.145999908447301</x:v>
      </x:c>
      <x:c r="F417" s="35">
        <x:v>26654000</x:v>
      </x:c>
    </x:row>
    <x:row r="418" spans="1:6" ht="15.75" customHeight="1">
      <x:c r="A418" s="34">
        <x:v>42810</x:v>
      </x:c>
      <x:c r="B418" s="35">
        <x:v>52.4799995422363</x:v>
      </x:c>
      <x:c r="C418" s="35">
        <x:v>53.150001525878899</x:v>
      </x:c>
      <x:c r="D418" s="35">
        <x:v>51.812000274658203</x:v>
      </x:c>
      <x:c r="E418" s="35">
        <x:v>52.409999847412102</x:v>
      </x:c>
      <x:c r="F418" s="35">
        <x:v>35661000</x:v>
      </x:c>
    </x:row>
    <x:row r="419" spans="1:6" ht="15.75" customHeight="1">
      <x:c r="A419" s="34">
        <x:v>42811</x:v>
      </x:c>
      <x:c r="B419" s="35">
        <x:v>52.799999237060597</x:v>
      </x:c>
      <x:c r="C419" s="35">
        <x:v>53.066001892089801</x:v>
      </x:c>
      <x:c r="D419" s="35">
        <x:v>52.240001678466797</x:v>
      </x:c>
      <x:c r="E419" s="35">
        <x:v>52.299999237060597</x:v>
      </x:c>
      <x:c r="F419" s="35">
        <x:v>32487500</x:v>
      </x:c>
    </x:row>
    <x:row r="420" spans="1:6" ht="15.75" customHeight="1">
      <x:c r="A420" s="34">
        <x:v>42814</x:v>
      </x:c>
      <x:c r="B420" s="35">
        <x:v>52.119998931884801</x:v>
      </x:c>
      <x:c r="C420" s="35">
        <x:v>52.909999847412102</x:v>
      </x:c>
      <x:c r="D420" s="35">
        <x:v>51.763999938964801</x:v>
      </x:c>
      <x:c r="E420" s="35">
        <x:v>52.383998870849602</x:v>
      </x:c>
      <x:c r="F420" s="35">
        <x:v>18071500</x:v>
      </x:c>
    </x:row>
    <x:row r="421" spans="1:6" ht="15.75" customHeight="1">
      <x:c r="A421" s="34">
        <x:v>42815</x:v>
      </x:c>
      <x:c r="B421" s="35">
        <x:v>52.566001892089801</x:v>
      </x:c>
      <x:c r="C421" s="35">
        <x:v>52.959999084472699</x:v>
      </x:c>
      <x:c r="D421" s="35">
        <x:v>50.048000335693402</x:v>
      </x:c>
      <x:c r="E421" s="35">
        <x:v>50.136001586914098</x:v>
      </x:c>
      <x:c r="F421" s="35">
        <x:v>34543000</x:v>
      </x:c>
    </x:row>
    <x:row r="422" spans="1:6" ht="15.75" customHeight="1">
      <x:c r="A422" s="34">
        <x:v>42816</x:v>
      </x:c>
      <x:c r="B422" s="35">
        <x:v>50.312000274658203</x:v>
      </x:c>
      <x:c r="C422" s="35">
        <x:v>51.013999938964801</x:v>
      </x:c>
      <x:c r="D422" s="35">
        <x:v>50.102001190185497</x:v>
      </x:c>
      <x:c r="E422" s="35">
        <x:v>51.001998901367202</x:v>
      </x:c>
      <x:c r="F422" s="35">
        <x:v>20296500</x:v>
      </x:c>
    </x:row>
    <x:row r="423" spans="1:6" ht="15.75" customHeight="1">
      <x:c r="A423" s="34">
        <x:v>42817</x:v>
      </x:c>
      <x:c r="B423" s="35">
        <x:v>51.077999114990199</x:v>
      </x:c>
      <x:c r="C423" s="35">
        <x:v>51.534000396728501</x:v>
      </x:c>
      <x:c r="D423" s="35">
        <x:v>50.659999847412102</x:v>
      </x:c>
      <x:c r="E423" s="35">
        <x:v>50.956001281738303</x:v>
      </x:c>
      <x:c r="F423" s="35">
        <x:v>16601000</x:v>
      </x:c>
    </x:row>
    <x:row r="424" spans="1:6" ht="15.75" customHeight="1">
      <x:c r="A424" s="34">
        <x:v>42818</x:v>
      </x:c>
      <x:c r="B424" s="35">
        <x:v>51.139999389648402</x:v>
      </x:c>
      <x:c r="C424" s="35">
        <x:v>52.777999877929702</x:v>
      </x:c>
      <x:c r="D424" s="35">
        <x:v>51.001998901367202</x:v>
      </x:c>
      <x:c r="E424" s="35">
        <x:v>52.631999969482401</x:v>
      </x:c>
      <x:c r="F424" s="35">
        <x:v>28236500</x:v>
      </x:c>
    </x:row>
    <x:row r="425" spans="1:6" ht="15.75" customHeight="1">
      <x:c r="A425" s="34">
        <x:v>42821</x:v>
      </x:c>
      <x:c r="B425" s="35">
        <x:v>52.119998931884801</x:v>
      </x:c>
      <x:c r="C425" s="35">
        <x:v>54.113998413085902</x:v>
      </x:c>
      <x:c r="D425" s="35">
        <x:v>51.950000762939503</x:v>
      </x:c>
      <x:c r="E425" s="35">
        <x:v>54.043998718261697</x:v>
      </x:c>
      <x:c r="F425" s="35">
        <x:v>31154000</x:v>
      </x:c>
    </x:row>
    <x:row r="426" spans="1:6" ht="15.75" customHeight="1">
      <x:c r="A426" s="34">
        <x:v>42822</x:v>
      </x:c>
      <x:c r="B426" s="35">
        <x:v>55.403999328613303</x:v>
      </x:c>
      <x:c r="C426" s="35">
        <x:v>56.136001586914098</x:v>
      </x:c>
      <x:c r="D426" s="35">
        <x:v>55</x:v>
      </x:c>
      <x:c r="E426" s="35">
        <x:v>55.490001678466797</x:v>
      </x:c>
      <x:c r="F426" s="35">
        <x:v>39938000</x:v>
      </x:c>
    </x:row>
    <x:row r="427" spans="1:6" ht="15.75" customHeight="1">
      <x:c r="A427" s="34">
        <x:v>42823</x:v>
      </x:c>
      <x:c r="B427" s="35">
        <x:v>55.667999267578097</x:v>
      </x:c>
      <x:c r="C427" s="35">
        <x:v>55.919998168945298</x:v>
      </x:c>
      <x:c r="D427" s="35">
        <x:v>55.108001708984403</x:v>
      </x:c>
      <x:c r="E427" s="35">
        <x:v>55.476001739502003</x:v>
      </x:c>
      <x:c r="F427" s="35">
        <x:v>18381000</x:v>
      </x:c>
    </x:row>
    <x:row r="428" spans="1:6" ht="15.75" customHeight="1">
      <x:c r="A428" s="34">
        <x:v>42824</x:v>
      </x:c>
      <x:c r="B428" s="35">
        <x:v>55.608001708984403</x:v>
      </x:c>
      <x:c r="C428" s="35">
        <x:v>56.400001525878899</x:v>
      </x:c>
      <x:c r="D428" s="35">
        <x:v>55.442001342773402</x:v>
      </x:c>
      <x:c r="E428" s="35">
        <x:v>55.583999633789098</x:v>
      </x:c>
      <x:c r="F428" s="35">
        <x:v>20742000</x:v>
      </x:c>
    </x:row>
    <x:row r="429" spans="1:6" ht="15.75" customHeight="1">
      <x:c r="A429" s="34">
        <x:v>42825</x:v>
      </x:c>
      <x:c r="B429" s="35">
        <x:v>55.745998382568402</x:v>
      </x:c>
      <x:c r="C429" s="35">
        <x:v>55.936000823974602</x:v>
      </x:c>
      <x:c r="D429" s="35">
        <x:v>55.263999938964801</x:v>
      </x:c>
      <x:c r="E429" s="35">
        <x:v>55.659999847412102</x:v>
      </x:c>
      <x:c r="F429" s="35">
        <x:v>16473000</x:v>
      </x:c>
    </x:row>
    <x:row r="430" spans="1:6" ht="15.75" customHeight="1">
      <x:c r="A430" s="34">
        <x:v>42828</x:v>
      </x:c>
      <x:c r="B430" s="35">
        <x:v>57.380001068115199</x:v>
      </x:c>
      <x:c r="C430" s="35">
        <x:v>59.799999237060597</x:v>
      </x:c>
      <x:c r="D430" s="35">
        <x:v>56.916000366210902</x:v>
      </x:c>
      <x:c r="E430" s="35">
        <x:v>59.7039985656738</x:v>
      </x:c>
      <x:c r="F430" s="35">
        <x:v>69443000</x:v>
      </x:c>
    </x:row>
    <x:row r="431" spans="1:6" ht="15.75" customHeight="1">
      <x:c r="A431" s="34">
        <x:v>42829</x:v>
      </x:c>
      <x:c r="B431" s="35">
        <x:v>59.377998352050803</x:v>
      </x:c>
      <x:c r="C431" s="35">
        <x:v>60.962001800537102</x:v>
      </x:c>
      <x:c r="D431" s="35">
        <x:v>58.905998229980497</x:v>
      </x:c>
      <x:c r="E431" s="35">
        <x:v>60.740001678466797</x:v>
      </x:c>
      <x:c r="F431" s="35">
        <x:v>50673000</x:v>
      </x:c>
    </x:row>
    <x:row r="432" spans="1:6" ht="15.75" customHeight="1">
      <x:c r="A432" s="34">
        <x:v>42830</x:v>
      </x:c>
      <x:c r="B432" s="35">
        <x:v>60.408000946044901</x:v>
      </x:c>
      <x:c r="C432" s="35">
        <x:v>60.976001739502003</x:v>
      </x:c>
      <x:c r="D432" s="35">
        <x:v>58.840000152587898</x:v>
      </x:c>
      <x:c r="E432" s="35">
        <x:v>59</x:v>
      </x:c>
      <x:c r="F432" s="35">
        <x:v>39404500</x:v>
      </x:c>
    </x:row>
    <x:row r="433" spans="1:6" ht="15.75" customHeight="1">
      <x:c r="A433" s="34">
        <x:v>42831</x:v>
      </x:c>
      <x:c r="B433" s="35">
        <x:v>59.375999450683601</x:v>
      </x:c>
      <x:c r="C433" s="35">
        <x:v>60.3880004882813</x:v>
      </x:c>
      <x:c r="D433" s="35">
        <x:v>58.819999694824197</x:v>
      </x:c>
      <x:c r="E433" s="35">
        <x:v>59.740001678466797</x:v>
      </x:c>
      <x:c r="F433" s="35">
        <x:v>27603000</x:v>
      </x:c>
    </x:row>
    <x:row r="434" spans="1:6" ht="15.75" customHeight="1">
      <x:c r="A434" s="34">
        <x:v>42832</x:v>
      </x:c>
      <x:c r="B434" s="35">
        <x:v>59.5</x:v>
      </x:c>
      <x:c r="C434" s="35">
        <x:v>60.537998199462898</x:v>
      </x:c>
      <x:c r="D434" s="35">
        <x:v>59.430000305175803</x:v>
      </x:c>
      <x:c r="E434" s="35">
        <x:v>60.507999420166001</x:v>
      </x:c>
      <x:c r="F434" s="35">
        <x:v>22898000</x:v>
      </x:c>
    </x:row>
    <x:row r="435" spans="1:6" ht="15.75" customHeight="1">
      <x:c r="A435" s="34">
        <x:v>42835</x:v>
      </x:c>
      <x:c r="B435" s="35">
        <x:v>61.830001831054702</x:v>
      </x:c>
      <x:c r="C435" s="35">
        <x:v>62.745998382568402</x:v>
      </x:c>
      <x:c r="D435" s="35">
        <x:v>61.742000579833999</x:v>
      </x:c>
      <x:c r="E435" s="35">
        <x:v>62.478000640869098</x:v>
      </x:c>
      <x:c r="F435" s="35">
        <x:v>38322500</x:v>
      </x:c>
    </x:row>
    <x:row r="436" spans="1:6" ht="15.75" customHeight="1">
      <x:c r="A436" s="34">
        <x:v>42836</x:v>
      </x:c>
      <x:c r="B436" s="35">
        <x:v>62.675998687744098</x:v>
      </x:c>
      <x:c r="C436" s="35">
        <x:v>62.694000244140597</x:v>
      </x:c>
      <x:c r="D436" s="35">
        <x:v>61.099998474121101</x:v>
      </x:c>
      <x:c r="E436" s="35">
        <x:v>61.742000579833999</x:v>
      </x:c>
      <x:c r="F436" s="35">
        <x:v>28623000</x:v>
      </x:c>
    </x:row>
    <x:row r="437" spans="1:6" ht="15.75" customHeight="1">
      <x:c r="A437" s="34">
        <x:v>42837</x:v>
      </x:c>
      <x:c r="B437" s="35">
        <x:v>61.268001556396499</x:v>
      </x:c>
      <x:c r="C437" s="35">
        <x:v>61.689998626708999</x:v>
      </x:c>
      <x:c r="D437" s="35">
        <x:v>59.263999938964801</x:v>
      </x:c>
      <x:c r="E437" s="35">
        <x:v>59.368000030517599</x:v>
      </x:c>
      <x:c r="F437" s="35">
        <x:v>30253500</x:v>
      </x:c>
    </x:row>
    <x:row r="438" spans="1:6" ht="15.75" customHeight="1">
      <x:c r="A438" s="34">
        <x:v>42838</x:v>
      </x:c>
      <x:c r="B438" s="35">
        <x:v>59.340000152587898</x:v>
      </x:c>
      <x:c r="C438" s="35">
        <x:v>61.478000640869098</x:v>
      </x:c>
      <x:c r="D438" s="35">
        <x:v>59.060001373291001</x:v>
      </x:c>
      <x:c r="E438" s="35">
        <x:v>60.799999237060597</x:v>
      </x:c>
      <x:c r="F438" s="35">
        <x:v>46423000</x:v>
      </x:c>
    </x:row>
    <x:row r="439" spans="1:6" ht="15.75" customHeight="1">
      <x:c r="A439" s="34">
        <x:v>42842</x:v>
      </x:c>
      <x:c r="B439" s="35">
        <x:v>60.540000915527301</x:v>
      </x:c>
      <x:c r="C439" s="35">
        <x:v>60.799999237060597</x:v>
      </x:c>
      <x:c r="D439" s="35">
        <x:v>59.736000061035199</x:v>
      </x:c>
      <x:c r="E439" s="35">
        <x:v>60.287998199462898</x:v>
      </x:c>
      <x:c r="F439" s="35">
        <x:v>20693500</x:v>
      </x:c>
    </x:row>
    <x:row r="440" spans="1:6" ht="15.75" customHeight="1">
      <x:c r="A440" s="34">
        <x:v>42843</x:v>
      </x:c>
      <x:c r="B440" s="35">
        <x:v>59.939998626708999</x:v>
      </x:c>
      <x:c r="C440" s="35">
        <x:v>60.167999267578097</x:v>
      </x:c>
      <x:c r="D440" s="35">
        <x:v>59.580001831054702</x:v>
      </x:c>
      <x:c r="E440" s="35">
        <x:v>60.049999237060497</x:v>
      </x:c>
      <x:c r="F440" s="35">
        <x:v>15178500</x:v>
      </x:c>
    </x:row>
    <x:row r="441" spans="1:6" ht="15.75" customHeight="1">
      <x:c r="A441" s="34">
        <x:v>42844</x:v>
      </x:c>
      <x:c r="B441" s="35">
        <x:v>60.492000579833999</x:v>
      </x:c>
      <x:c r="C441" s="35">
        <x:v>61.324001312255902</x:v>
      </x:c>
      <x:c r="D441" s="35">
        <x:v>60.422000885009801</x:v>
      </x:c>
      <x:c r="E441" s="35">
        <x:v>61.104000091552699</x:v>
      </x:c>
      <x:c r="F441" s="35">
        <x:v>19490000</x:v>
      </x:c>
    </x:row>
    <x:row r="442" spans="1:6" ht="15.75" customHeight="1">
      <x:c r="A442" s="34">
        <x:v>42845</x:v>
      </x:c>
      <x:c r="B442" s="35">
        <x:v>61.301998138427699</x:v>
      </x:c>
      <x:c r="C442" s="35">
        <x:v>61.830001831054702</x:v>
      </x:c>
      <x:c r="D442" s="35">
        <x:v>60.0460014343262</x:v>
      </x:c>
      <x:c r="E442" s="35">
        <x:v>60.501998901367202</x:v>
      </x:c>
      <x:c r="F442" s="35">
        <x:v>30747000</x:v>
      </x:c>
    </x:row>
    <x:row r="443" spans="1:6" ht="15.75" customHeight="1">
      <x:c r="A443" s="34">
        <x:v>42846</x:v>
      </x:c>
      <x:c r="B443" s="35">
        <x:v>60.400001525878899</x:v>
      </x:c>
      <x:c r="C443" s="35">
        <x:v>61.279998779296903</x:v>
      </x:c>
      <x:c r="D443" s="35">
        <x:v>60.083999633789098</x:v>
      </x:c>
      <x:c r="E443" s="35">
        <x:v>61.119998931884801</x:v>
      </x:c>
      <x:c r="F443" s="35">
        <x:v>22549000</x:v>
      </x:c>
    </x:row>
    <x:row r="444" spans="1:6" ht="15.75" customHeight="1">
      <x:c r="A444" s="34">
        <x:v>42849</x:v>
      </x:c>
      <x:c r="B444" s="35">
        <x:v>61.844001770019503</x:v>
      </x:c>
      <x:c r="C444" s="35">
        <x:v>62.110000610351598</x:v>
      </x:c>
      <x:c r="D444" s="35">
        <x:v>61.2039985656738</x:v>
      </x:c>
      <x:c r="E444" s="35">
        <x:v>61.605998992919901</x:v>
      </x:c>
      <x:c r="F444" s="35">
        <x:v>25417500</x:v>
      </x:c>
    </x:row>
    <x:row r="445" spans="1:6" ht="15.75" customHeight="1">
      <x:c r="A445" s="34">
        <x:v>42850</x:v>
      </x:c>
      <x:c r="B445" s="35">
        <x:v>61.599998474121101</x:v>
      </x:c>
      <x:c r="C445" s="35">
        <x:v>62.7960014343262</x:v>
      </x:c>
      <x:c r="D445" s="35">
        <x:v>61.172000885009801</x:v>
      </x:c>
      <x:c r="E445" s="35">
        <x:v>62.757999420166001</x:v>
      </x:c>
      <x:c r="F445" s="35">
        <x:v>33688500</x:v>
      </x:c>
    </x:row>
    <x:row r="446" spans="1:6" ht="15.75" customHeight="1">
      <x:c r="A446" s="34">
        <x:v>42851</x:v>
      </x:c>
      <x:c r="B446" s="35">
        <x:v>62.4739990234375</x:v>
      </x:c>
      <x:c r="C446" s="35">
        <x:v>62.900001525878899</x:v>
      </x:c>
      <x:c r="D446" s="35">
        <x:v>61.799999237060497</x:v>
      </x:c>
      <x:c r="E446" s="35">
        <x:v>62.034000396728501</x:v>
      </x:c>
      <x:c r="F446" s="35">
        <x:v>23475000</x:v>
      </x:c>
    </x:row>
    <x:row r="447" spans="1:6" ht="15.75" customHeight="1">
      <x:c r="A447" s="34">
        <x:v>42852</x:v>
      </x:c>
      <x:c r="B447" s="35">
        <x:v>62.338001251220703</x:v>
      </x:c>
      <x:c r="C447" s="35">
        <x:v>62.618000030517599</x:v>
      </x:c>
      <x:c r="D447" s="35">
        <x:v>61.5</x:v>
      </x:c>
      <x:c r="E447" s="35">
        <x:v>61.726001739502003</x:v>
      </x:c>
      <x:c r="F447" s="35">
        <x:v>17343000</x:v>
      </x:c>
    </x:row>
    <x:row r="448" spans="1:6" ht="15.75" customHeight="1">
      <x:c r="A448" s="34">
        <x:v>42853</x:v>
      </x:c>
      <x:c r="B448" s="35">
        <x:v>61.965999603271499</x:v>
      </x:c>
      <x:c r="C448" s="35">
        <x:v>62.959999084472699</x:v>
      </x:c>
      <x:c r="D448" s="35">
        <x:v>61.599998474121101</x:v>
      </x:c>
      <x:c r="E448" s="35">
        <x:v>62.813999176025398</x:v>
      </x:c>
      <x:c r="F448" s="35">
        <x:v>22527500</x:v>
      </x:c>
    </x:row>
    <x:row r="449" spans="1:6" ht="15.75" customHeight="1">
      <x:c r="A449" s="34">
        <x:v>42856</x:v>
      </x:c>
      <x:c r="B449" s="35">
        <x:v>62.976001739502003</x:v>
      </x:c>
      <x:c r="C449" s="35">
        <x:v>65.449996948242202</x:v>
      </x:c>
      <x:c r="D449" s="35">
        <x:v>62.962001800537102</x:v>
      </x:c>
      <x:c r="E449" s="35">
        <x:v>64.566001892089801</x:v>
      </x:c>
      <x:c r="F449" s="35">
        <x:v>44148000</x:v>
      </x:c>
    </x:row>
    <x:row r="450" spans="1:6" ht="15.75" customHeight="1">
      <x:c r="A450" s="34">
        <x:v>42857</x:v>
      </x:c>
      <x:c r="B450" s="35">
        <x:v>64.800003051757798</x:v>
      </x:c>
      <x:c r="C450" s="35">
        <x:v>65.531997680664105</x:v>
      </x:c>
      <x:c r="D450" s="35">
        <x:v>63.312000274658203</x:v>
      </x:c>
      <x:c r="E450" s="35">
        <x:v>63.777999877929702</x:v>
      </x:c>
      <x:c r="F450" s="35">
        <x:v>26914000</x:v>
      </x:c>
    </x:row>
    <x:row r="451" spans="1:6" ht="15.75" customHeight="1">
      <x:c r="A451" s="34">
        <x:v>42858</x:v>
      </x:c>
      <x:c r="B451" s="35">
        <x:v>63.534000396728501</x:v>
      </x:c>
      <x:c r="C451" s="35">
        <x:v>64.305999755859403</x:v>
      </x:c>
      <x:c r="D451" s="35">
        <x:v>62.090000152587898</x:v>
      </x:c>
      <x:c r="E451" s="35">
        <x:v>62.2039985656738</x:v>
      </x:c>
      <x:c r="F451" s="35">
        <x:v>35667000</x:v>
      </x:c>
    </x:row>
    <x:row r="452" spans="1:6" ht="15.75" customHeight="1">
      <x:c r="A452" s="34">
        <x:v>42859</x:v>
      </x:c>
      <x:c r="B452" s="35">
        <x:v>61.487998962402301</x:v>
      </x:c>
      <x:c r="C452" s="35">
        <x:v>61.554000854492202</x:v>
      </x:c>
      <x:c r="D452" s="35">
        <x:v>58.152000427246101</x:v>
      </x:c>
      <x:c r="E452" s="35">
        <x:v>59.091999053955099</x:v>
      </x:c>
      <x:c r="F452" s="35">
        <x:v>70760000</x:v>
      </x:c>
    </x:row>
    <x:row r="453" spans="1:6" ht="15.75" customHeight="1">
      <x:c r="A453" s="34">
        <x:v>42860</x:v>
      </x:c>
      <x:c r="B453" s="35">
        <x:v>59.599998474121101</x:v>
      </x:c>
      <x:c r="C453" s="35">
        <x:v>61.709999084472699</x:v>
      </x:c>
      <x:c r="D453" s="35">
        <x:v>59.360000610351598</x:v>
      </x:c>
      <x:c r="E453" s="35">
        <x:v>61.669998168945298</x:v>
      </x:c>
      <x:c r="F453" s="35">
        <x:v>40886500</x:v>
      </x:c>
    </x:row>
    <x:row r="454" spans="1:6" ht="15.75" customHeight="1">
      <x:c r="A454" s="34">
        <x:v>42863</x:v>
      </x:c>
      <x:c r="B454" s="35">
        <x:v>62.180000305175803</x:v>
      </x:c>
      <x:c r="C454" s="35">
        <x:v>62.757999420166001</x:v>
      </x:c>
      <x:c r="D454" s="35">
        <x:v>61.1640014648438</x:v>
      </x:c>
      <x:c r="E454" s="35">
        <x:v>61.437999725341797</x:v>
      </x:c>
      <x:c r="F454" s="35">
        <x:v>35032500</x:v>
      </x:c>
    </x:row>
    <x:row r="455" spans="1:6" ht="15.75" customHeight="1">
      <x:c r="A455" s="34">
        <x:v>42864</x:v>
      </x:c>
      <x:c r="B455" s="35">
        <x:v>61.875999450683601</x:v>
      </x:c>
      <x:c r="C455" s="35">
        <x:v>64.398002624511705</x:v>
      </x:c>
      <x:c r="D455" s="35">
        <x:v>61.819999694824197</x:v>
      </x:c>
      <x:c r="E455" s="35">
        <x:v>64.251998901367202</x:v>
      </x:c>
      <x:c r="F455" s="35">
        <x:v>48382500</x:v>
      </x:c>
    </x:row>
    <x:row r="456" spans="1:6" ht="15.75" customHeight="1">
      <x:c r="A456" s="34">
        <x:v>42865</x:v>
      </x:c>
      <x:c r="B456" s="35">
        <x:v>64.311996459960895</x:v>
      </x:c>
      <x:c r="C456" s="35">
        <x:v>65.099998474121094</x:v>
      </x:c>
      <x:c r="D456" s="35">
        <x:v>63.624000549316399</x:v>
      </x:c>
      <x:c r="E456" s="35">
        <x:v>65.043998718261705</x:v>
      </x:c>
      <x:c r="F456" s="35">
        <x:v>28708000</x:v>
      </x:c>
    </x:row>
    <x:row r="457" spans="1:6" ht="15.75" customHeight="1">
      <x:c r="A457" s="34">
        <x:v>42866</x:v>
      </x:c>
      <x:c r="B457" s="35">
        <x:v>64.680000305175795</x:v>
      </x:c>
      <x:c r="C457" s="35">
        <x:v>65.199996948242202</x:v>
      </x:c>
      <x:c r="D457" s="35">
        <x:v>63.919998168945298</x:v>
      </x:c>
      <x:c r="E457" s="35">
        <x:v>64.620002746582003</x:v>
      </x:c>
      <x:c r="F457" s="35">
        <x:v>23769000</x:v>
      </x:c>
    </x:row>
    <x:row r="458" spans="1:6" ht="15.75" customHeight="1">
      <x:c r="A458" s="34">
        <x:v>42867</x:v>
      </x:c>
      <x:c r="B458" s="35">
        <x:v>65.096000671386705</x:v>
      </x:c>
      <x:c r="C458" s="35">
        <x:v>65.400001525878906</x:v>
      </x:c>
      <x:c r="D458" s="35">
        <x:v>64.305999755859403</x:v>
      </x:c>
      <x:c r="E458" s="35">
        <x:v>64.961997985839801</x:v>
      </x:c>
      <x:c r="F458" s="35">
        <x:v>20608000</x:v>
      </x:c>
    </x:row>
    <x:row r="459" spans="1:6" ht="15.75" customHeight="1">
      <x:c r="A459" s="34">
        <x:v>42870</x:v>
      </x:c>
      <x:c r="B459" s="35">
        <x:v>63.675998687744098</x:v>
      </x:c>
      <x:c r="C459" s="35">
        <x:v>64.040000915527301</x:v>
      </x:c>
      <x:c r="D459" s="35">
        <x:v>62.5060005187988</x:v>
      </x:c>
      <x:c r="E459" s="35">
        <x:v>63.175998687744098</x:v>
      </x:c>
      <x:c r="F459" s="35">
        <x:v>38110000</x:v>
      </x:c>
    </x:row>
    <x:row r="460" spans="1:6" ht="15.75" customHeight="1">
      <x:c r="A460" s="34">
        <x:v>42871</x:v>
      </x:c>
      <x:c r="B460" s="35">
        <x:v>63.518001556396499</x:v>
      </x:c>
      <x:c r="C460" s="35">
        <x:v>64.012001037597699</x:v>
      </x:c>
      <x:c r="D460" s="35">
        <x:v>63.027999877929702</x:v>
      </x:c>
      <x:c r="E460" s="35">
        <x:v>63.402000427246101</x:v>
      </x:c>
      <x:c r="F460" s="35">
        <x:v>20762500</x:v>
      </x:c>
    </x:row>
    <x:row r="461" spans="1:6" ht="15.75" customHeight="1">
      <x:c r="A461" s="34">
        <x:v>42872</x:v>
      </x:c>
      <x:c r="B461" s="35">
        <x:v>62.877998352050803</x:v>
      </x:c>
      <x:c r="C461" s="35">
        <x:v>62.925998687744098</x:v>
      </x:c>
      <x:c r="D461" s="35">
        <x:v>61.099998474121101</x:v>
      </x:c>
      <x:c r="E461" s="35">
        <x:v>61.222000122070298</x:v>
      </x:c>
      <x:c r="F461" s="35">
        <x:v>33559500</x:v>
      </x:c>
    </x:row>
    <x:row r="462" spans="1:6" ht="15.75" customHeight="1">
      <x:c r="A462" s="34">
        <x:v>42873</x:v>
      </x:c>
      <x:c r="B462" s="35">
        <x:v>61.400001525878899</x:v>
      </x:c>
      <x:c r="C462" s="35">
        <x:v>62.787998199462898</x:v>
      </x:c>
      <x:c r="D462" s="35">
        <x:v>61.062000274658203</x:v>
      </x:c>
      <x:c r="E462" s="35">
        <x:v>62.6119995117188</x:v>
      </x:c>
      <x:c r="F462" s="35">
        <x:v>28269000</x:v>
      </x:c>
    </x:row>
    <x:row r="463" spans="1:6" ht="15.75" customHeight="1">
      <x:c r="A463" s="34">
        <x:v>42874</x:v>
      </x:c>
      <x:c r="B463" s="35">
        <x:v>63.099998474121101</x:v>
      </x:c>
      <x:c r="C463" s="35">
        <x:v>63.299999237060597</x:v>
      </x:c>
      <x:c r="D463" s="35">
        <x:v>62.040000915527301</x:v>
      </x:c>
      <x:c r="E463" s="35">
        <x:v>62.166000366210902</x:v>
      </x:c>
      <x:c r="F463" s="35">
        <x:v>23438000</x:v>
      </x:c>
    </x:row>
    <x:row r="464" spans="1:6" ht="15.75" customHeight="1">
      <x:c r="A464" s="34">
        <x:v>42877</x:v>
      </x:c>
      <x:c r="B464" s="35">
        <x:v>62.560001373291001</x:v>
      </x:c>
      <x:c r="C464" s="35">
        <x:v>62.874000549316399</x:v>
      </x:c>
      <x:c r="D464" s="35">
        <x:v>61.360000610351598</x:v>
      </x:c>
      <x:c r="E464" s="35">
        <x:v>62.069999694824197</x:v>
      </x:c>
      <x:c r="F464" s="35">
        <x:v>21646000</x:v>
      </x:c>
    </x:row>
    <x:row r="465" spans="1:6" ht="15.75" customHeight="1">
      <x:c r="A465" s="34">
        <x:v>42878</x:v>
      </x:c>
      <x:c r="B465" s="35">
        <x:v>62.091999053955099</x:v>
      </x:c>
      <x:c r="C465" s="35">
        <x:v>62.145999908447301</x:v>
      </x:c>
      <x:c r="D465" s="35">
        <x:v>60.695999145507798</x:v>
      </x:c>
      <x:c r="E465" s="35">
        <x:v>60.771999359130902</x:v>
      </x:c>
      <x:c r="F465" s="35">
        <x:v>21592000</x:v>
      </x:c>
    </x:row>
    <x:row r="466" spans="1:6" ht="15.75" customHeight="1">
      <x:c r="A466" s="34">
        <x:v>42879</x:v>
      </x:c>
      <x:c r="B466" s="35">
        <x:v>61.301998138427699</x:v>
      </x:c>
      <x:c r="C466" s="35">
        <x:v>62.200000762939503</x:v>
      </x:c>
      <x:c r="D466" s="35">
        <x:v>61.080001831054702</x:v>
      </x:c>
      <x:c r="E466" s="35">
        <x:v>62.043998718261697</x:v>
      </x:c>
      <x:c r="F466" s="35">
        <x:v>25166500</x:v>
      </x:c>
    </x:row>
    <x:row r="467" spans="1:6" ht="15.75" customHeight="1">
      <x:c r="A467" s="34">
        <x:v>42880</x:v>
      </x:c>
      <x:c r="B467" s="35">
        <x:v>62.2039985656738</x:v>
      </x:c>
      <x:c r="C467" s="35">
        <x:v>63.394001007080099</x:v>
      </x:c>
      <x:c r="D467" s="35">
        <x:v>61.562000274658203</x:v>
      </x:c>
      <x:c r="E467" s="35">
        <x:v>63.366001129150398</x:v>
      </x:c>
      <x:c r="F467" s="35">
        <x:v>25070000</x:v>
      </x:c>
    </x:row>
    <x:row r="468" spans="1:6" ht="15.75" customHeight="1">
      <x:c r="A468" s="34">
        <x:v>42881</x:v>
      </x:c>
      <x:c r="B468" s="35">
        <x:v>63.456001281738303</x:v>
      </x:c>
      <x:c r="C468" s="35">
        <x:v>65.097999572753906</x:v>
      </x:c>
      <x:c r="D468" s="35">
        <x:v>63.262001037597699</x:v>
      </x:c>
      <x:c r="E468" s="35">
        <x:v>65.027999877929702</x:v>
      </x:c>
      <x:c r="F468" s="35">
        <x:v>39011000</x:v>
      </x:c>
    </x:row>
    <x:row r="469" spans="1:6" ht="15.75" customHeight="1">
      <x:c r="A469" s="34">
        <x:v>42885</x:v>
      </x:c>
      <x:c r="B469" s="35">
        <x:v>65.199996948242202</x:v>
      </x:c>
      <x:c r="C469" s="35">
        <x:v>67.255996704101605</x:v>
      </x:c>
      <x:c r="D469" s="35">
        <x:v>65.152000427246094</x:v>
      </x:c>
      <x:c r="E469" s="35">
        <x:v>67.019996643066406</x:v>
      </x:c>
      <x:c r="F469" s="35">
        <x:v>38914500</x:v>
      </x:c>
    </x:row>
    <x:row r="470" spans="1:6" ht="15.75" customHeight="1">
      <x:c r="A470" s="34">
        <x:v>42886</x:v>
      </x:c>
      <x:c r="B470" s="35">
        <x:v>67.538002014160199</x:v>
      </x:c>
      <x:c r="C470" s="35">
        <x:v>68.5780029296875</x:v>
      </x:c>
      <x:c r="D470" s="35">
        <x:v>67.031997680664105</x:v>
      </x:c>
      <x:c r="E470" s="35">
        <x:v>68.202003479003906</x:v>
      </x:c>
      <x:c r="F470" s="35">
        <x:v>49817000</x:v>
      </x:c>
    </x:row>
    <x:row r="471" spans="1:6" ht="15.75" customHeight="1">
      <x:c r="A471" s="34">
        <x:v>42887</x:v>
      </x:c>
      <x:c r="B471" s="35">
        <x:v>68.800003051757798</x:v>
      </x:c>
      <x:c r="C471" s="35">
        <x:v>68.975997924804702</x:v>
      </x:c>
      <x:c r="D471" s="35">
        <x:v>67.458000183105497</x:v>
      </x:c>
      <x:c r="E471" s="35">
        <x:v>68.073997497558594</x:v>
      </x:c>
      <x:c r="F471" s="35">
        <x:v>38040000</x:v>
      </x:c>
    </x:row>
    <x:row r="472" spans="1:6" ht="15.75" customHeight="1">
      <x:c r="A472" s="34">
        <x:v>42888</x:v>
      </x:c>
      <x:c r="B472" s="35">
        <x:v>67.954002380371094</x:v>
      </x:c>
      <x:c r="C472" s="35">
        <x:v>68.575996398925795</x:v>
      </x:c>
      <x:c r="D472" s="35">
        <x:v>67.185997009277401</x:v>
      </x:c>
      <x:c r="E472" s="35">
        <x:v>67.970001220703097</x:v>
      </x:c>
      <x:c r="F472" s="35">
        <x:v>27951000</x:v>
      </x:c>
    </x:row>
    <x:row r="473" spans="1:6" ht="15.75" customHeight="1">
      <x:c r="A473" s="34">
        <x:v>42891</x:v>
      </x:c>
      <x:c r="B473" s="35">
        <x:v>67.699996948242202</x:v>
      </x:c>
      <x:c r="C473" s="35">
        <x:v>69.688003540039105</x:v>
      </x:c>
      <x:c r="D473" s="35">
        <x:v>66.842002868652301</x:v>
      </x:c>
      <x:c r="E473" s="35">
        <x:v>69.463996887207003</x:v>
      </x:c>
      <x:c r="F473" s="35">
        <x:v>33922000</x:v>
      </x:c>
    </x:row>
    <x:row r="474" spans="1:6" ht="15.75" customHeight="1">
      <x:c r="A474" s="34">
        <x:v>42892</x:v>
      </x:c>
      <x:c r="B474" s="35">
        <x:v>68.940002441406307</x:v>
      </x:c>
      <x:c r="C474" s="35">
        <x:v>71.898002624511705</x:v>
      </x:c>
      <x:c r="D474" s="35">
        <x:v>67.994003295898395</x:v>
      </x:c>
      <x:c r="E474" s="35">
        <x:v>70.569999694824205</x:v>
      </x:c>
      <x:c r="F474" s="35">
        <x:v>55434000</x:v>
      </x:c>
    </x:row>
    <x:row r="475" spans="1:6" ht="15.75" customHeight="1">
      <x:c r="A475" s="34">
        <x:v>42893</x:v>
      </x:c>
      <x:c r="B475" s="35">
        <x:v>71.267997741699205</x:v>
      </x:c>
      <x:c r="C475" s="35">
        <x:v>72.099998474121094</x:v>
      </x:c>
      <x:c r="D475" s="35">
        <x:v>71.027999877929702</x:v>
      </x:c>
      <x:c r="E475" s="35">
        <x:v>71.930000305175795</x:v>
      </x:c>
      <x:c r="F475" s="35">
        <x:v>46990000</x:v>
      </x:c>
    </x:row>
    <x:row r="476" spans="1:6" ht="15.75" customHeight="1">
      <x:c r="A476" s="34">
        <x:v>42894</x:v>
      </x:c>
      <x:c r="B476" s="35">
        <x:v>72.75</x:v>
      </x:c>
      <x:c r="C476" s="35">
        <x:v>74.379997253417997</x:v>
      </x:c>
      <x:c r="D476" s="35">
        <x:v>72.043998718261705</x:v>
      </x:c>
      <x:c r="E476" s="35">
        <x:v>74</x:v>
      </x:c>
      <x:c r="F476" s="35">
        <x:v>45307500</x:v>
      </x:c>
    </x:row>
    <x:row r="477" spans="1:6" ht="15.75" customHeight="1">
      <x:c r="A477" s="34">
        <x:v>42895</x:v>
      </x:c>
      <x:c r="B477" s="35">
        <x:v>74.884002685546903</x:v>
      </x:c>
      <x:c r="C477" s="35">
        <x:v>75.374000549316406</x:v>
      </x:c>
      <x:c r="D477" s="35">
        <x:v>70.959999084472699</x:v>
      </x:c>
      <x:c r="E477" s="35">
        <x:v>71.463996887207003</x:v>
      </x:c>
      <x:c r="F477" s="35">
        <x:v>86307000</x:v>
      </x:c>
    </x:row>
    <x:row r="478" spans="1:6" ht="15.75" customHeight="1">
      <x:c r="A478" s="34">
        <x:v>42898</x:v>
      </x:c>
      <x:c r="B478" s="35">
        <x:v>71.597999572753906</x:v>
      </x:c>
      <x:c r="C478" s="35">
        <x:v>72.900001525878906</x:v>
      </x:c>
      <x:c r="D478" s="35">
        <x:v>70.124000549316406</x:v>
      </x:c>
      <x:c r="E478" s="35">
        <x:v>71.802001953125</x:v>
      </x:c>
      <x:c r="F478" s="35">
        <x:v>52588500</x:v>
      </x:c>
    </x:row>
    <x:row r="479" spans="1:6" ht="15.75" customHeight="1">
      <x:c r="A479" s="34">
        <x:v>42899</x:v>
      </x:c>
      <x:c r="B479" s="35">
        <x:v>73.524002075195298</x:v>
      </x:c>
      <x:c r="C479" s="35">
        <x:v>75.199996948242202</x:v>
      </x:c>
      <x:c r="D479" s="35">
        <x:v>73.321998596191406</x:v>
      </x:c>
      <x:c r="E479" s="35">
        <x:v>75.190002441406307</x:v>
      </x:c>
      <x:c r="F479" s="35">
        <x:v>59039500</x:v>
      </x:c>
    </x:row>
    <x:row r="480" spans="1:6" ht="15.75" customHeight="1">
      <x:c r="A480" s="34">
        <x:v>42900</x:v>
      </x:c>
      <x:c r="B480" s="35">
        <x:v>76.218002319335895</x:v>
      </x:c>
      <x:c r="C480" s="35">
        <x:v>76.849998474121094</x:v>
      </x:c>
      <x:c r="D480" s="35">
        <x:v>75.262001037597699</x:v>
      </x:c>
      <x:c r="E480" s="35">
        <x:v>76.132003784179702</x:v>
      </x:c>
      <x:c r="F480" s="35">
        <x:v>64092000</x:v>
      </x:c>
    </x:row>
    <x:row r="481" spans="1:6" ht="15.75" customHeight="1">
      <x:c r="A481" s="34">
        <x:v>42901</x:v>
      </x:c>
      <x:c r="B481" s="35">
        <x:v>74.5</x:v>
      </x:c>
      <x:c r="C481" s="35">
        <x:v>75.092002868652301</x:v>
      </x:c>
      <x:c r="D481" s="35">
        <x:v>73.297996520996094</x:v>
      </x:c>
      <x:c r="E481" s="35">
        <x:v>75.068000793457003</x:v>
      </x:c>
      <x:c r="F481" s="35">
        <x:v>52132500</x:v>
      </x:c>
    </x:row>
    <x:row r="482" spans="1:6" ht="15.75" customHeight="1">
      <x:c r="A482" s="34">
        <x:v>42902</x:v>
      </x:c>
      <x:c r="B482" s="35">
        <x:v>75.596000671386705</x:v>
      </x:c>
      <x:c r="C482" s="35">
        <x:v>75.601997375488295</x:v>
      </x:c>
      <x:c r="D482" s="35">
        <x:v>74.019996643066406</x:v>
      </x:c>
      <x:c r="E482" s="35">
        <x:v>74.279998779296903</x:v>
      </x:c>
      <x:c r="F482" s="35">
        <x:v>33655000</x:v>
      </x:c>
    </x:row>
    <x:row r="483" spans="1:6" ht="15.75" customHeight="1">
      <x:c r="A483" s="34">
        <x:v>42905</x:v>
      </x:c>
      <x:c r="B483" s="35">
        <x:v>75</x:v>
      </x:c>
      <x:c r="C483" s="35">
        <x:v>75.339996337890597</x:v>
      </x:c>
      <x:c r="D483" s="35">
        <x:v>73.559997558593807</x:v>
      </x:c>
      <x:c r="E483" s="35">
        <x:v>73.959999084472699</x:v>
      </x:c>
      <x:c r="F483" s="35">
        <x:v>32746500</x:v>
      </x:c>
    </x:row>
    <x:row r="484" spans="1:6" ht="15.75" customHeight="1">
      <x:c r="A484" s="34">
        <x:v>42906</x:v>
      </x:c>
      <x:c r="B484" s="35">
        <x:v>75.333999633789105</x:v>
      </x:c>
      <x:c r="C484" s="35">
        <x:v>75.7760009765625</x:v>
      </x:c>
      <x:c r="D484" s="35">
        <x:v>73.945999145507798</x:v>
      </x:c>
      <x:c r="E484" s="35">
        <x:v>74.447998046875</x:v>
      </x:c>
      <x:c r="F484" s="35">
        <x:v>37193500</x:v>
      </x:c>
    </x:row>
    <x:row r="485" spans="1:6" ht="15.75" customHeight="1">
      <x:c r="A485" s="34">
        <x:v>42907</x:v>
      </x:c>
      <x:c r="B485" s="35">
        <x:v>74.870002746582003</x:v>
      </x:c>
      <x:c r="C485" s="35">
        <x:v>75.398002624511705</x:v>
      </x:c>
      <x:c r="D485" s="35">
        <x:v>73.603996276855497</x:v>
      </x:c>
      <x:c r="E485" s="35">
        <x:v>75.279998779296903</x:v>
      </x:c>
      <x:c r="F485" s="35">
        <x:v>24616000</x:v>
      </x:c>
    </x:row>
    <x:row r="486" spans="1:6" ht="15.75" customHeight="1">
      <x:c r="A486" s="34">
        <x:v>42908</x:v>
      </x:c>
      <x:c r="B486" s="35">
        <x:v>75.597999572753906</x:v>
      </x:c>
      <x:c r="C486" s="35">
        <x:v>77</x:v>
      </x:c>
      <x:c r="D486" s="35">
        <x:v>74.713996887207003</x:v>
      </x:c>
      <x:c r="E486" s="35">
        <x:v>76.522003173828097</x:v>
      </x:c>
      <x:c r="F486" s="35">
        <x:v>37649000</x:v>
      </x:c>
    </x:row>
    <x:row r="487" spans="1:6" ht="15.75" customHeight="1">
      <x:c r="A487" s="34">
        <x:v>42909</x:v>
      </x:c>
      <x:c r="B487" s="35">
        <x:v>76.489997863769503</x:v>
      </x:c>
      <x:c r="C487" s="35">
        <x:v>77.398002624511705</x:v>
      </x:c>
      <x:c r="D487" s="35">
        <x:v>75.870002746582003</x:v>
      </x:c>
      <x:c r="E487" s="35">
        <x:v>76.690002441406193</x:v>
      </x:c>
      <x:c r="F487" s="35">
        <x:v>32229000</x:v>
      </x:c>
    </x:row>
    <x:row r="488" spans="1:6" ht="15.75" customHeight="1">
      <x:c r="A488" s="34">
        <x:v>42912</x:v>
      </x:c>
      <x:c r="B488" s="35">
        <x:v>77.337997436523395</x:v>
      </x:c>
      <x:c r="C488" s="35">
        <x:v>77.389999389648395</x:v>
      </x:c>
      <x:c r="D488" s="35">
        <x:v>74.620002746582003</x:v>
      </x:c>
      <x:c r="E488" s="35">
        <x:v>75.498001098632798</x:v>
      </x:c>
      <x:c r="F488" s="35">
        <x:v>33020500</x:v>
      </x:c>
    </x:row>
    <x:row r="489" spans="1:6" ht="15.75" customHeight="1">
      <x:c r="A489" s="34">
        <x:v>42913</x:v>
      </x:c>
      <x:c r="B489" s="35">
        <x:v>75.279998779296903</x:v>
      </x:c>
      <x:c r="C489" s="35">
        <x:v>75.279998779296903</x:v>
      </x:c>
      <x:c r="D489" s="35">
        <x:v>72.403999328613295</x:v>
      </x:c>
      <x:c r="E489" s="35">
        <x:v>72.4739990234375</x:v>
      </x:c>
      <x:c r="F489" s="35">
        <x:v>34982000</x:v>
      </x:c>
    </x:row>
    <x:row r="490" spans="1:6" ht="15.75" customHeight="1">
      <x:c r="A490" s="34">
        <x:v>42914</x:v>
      </x:c>
      <x:c r="B490" s="35">
        <x:v>73.335998535156307</x:v>
      </x:c>
      <x:c r="C490" s="35">
        <x:v>74.347999572753906</x:v>
      </x:c>
      <x:c r="D490" s="35">
        <x:v>72.503997802734403</x:v>
      </x:c>
      <x:c r="E490" s="35">
        <x:v>74.248001098632798</x:v>
      </x:c>
      <x:c r="F490" s="35">
        <x:v>31512500</x:v>
      </x:c>
    </x:row>
    <x:row r="491" spans="1:6" ht="15.75" customHeight="1">
      <x:c r="A491" s="34">
        <x:v>42915</x:v>
      </x:c>
      <x:c r="B491" s="35">
        <x:v>74.122001647949205</x:v>
      </x:c>
      <x:c r="C491" s="35">
        <x:v>74.199996948242202</x:v>
      </x:c>
      <x:c r="D491" s="35">
        <x:v>70.819999694824205</x:v>
      </x:c>
      <x:c r="E491" s="35">
        <x:v>72.150001525878906</x:v>
      </x:c>
      <x:c r="F491" s="35">
        <x:v>41105000</x:v>
      </x:c>
    </x:row>
    <x:row r="492" spans="1:6" ht="15.75" customHeight="1">
      <x:c r="A492" s="34">
        <x:v>42916</x:v>
      </x:c>
      <x:c r="B492" s="35">
        <x:v>72.741996765136705</x:v>
      </x:c>
      <x:c r="C492" s="35">
        <x:v>73.353996276855497</x:v>
      </x:c>
      <x:c r="D492" s="35">
        <x:v>71.924003601074205</x:v>
      </x:c>
      <x:c r="E492" s="35">
        <x:v>72.321998596191406</x:v>
      </x:c>
      <x:c r="F492" s="35">
        <x:v>29242500</x:v>
      </x:c>
    </x:row>
    <x:row r="493" spans="1:6" ht="15.75" customHeight="1">
      <x:c r="A493" s="34">
        <x:v>42919</x:v>
      </x:c>
      <x:c r="B493" s="35">
        <x:v>74.047996520996094</x:v>
      </x:c>
      <x:c r="C493" s="35">
        <x:v>74.269996643066406</x:v>
      </x:c>
      <x:c r="D493" s="35">
        <x:v>70.300003051757798</x:v>
      </x:c>
      <x:c r="E493" s="35">
        <x:v>70.524002075195298</x:v>
      </x:c>
      <x:c r="F493" s="35">
        <x:v>31527000</x:v>
      </x:c>
    </x:row>
    <x:row r="494" spans="1:6" ht="15.75" customHeight="1">
      <x:c r="A494" s="34">
        <x:v>42921</x:v>
      </x:c>
      <x:c r="B494" s="35">
        <x:v>69.440002441406307</x:v>
      </x:c>
      <x:c r="C494" s="35">
        <x:v>69.447998046875</x:v>
      </x:c>
      <x:c r="D494" s="35">
        <x:v>65.265998840332003</x:v>
      </x:c>
      <x:c r="E494" s="35">
        <x:v>65.417999267578097</x:v>
      </x:c>
      <x:c r="F494" s="35">
        <x:v>85233500</x:v>
      </x:c>
    </x:row>
    <x:row r="495" spans="1:6" ht="15.75" customHeight="1">
      <x:c r="A495" s="34">
        <x:v>42922</x:v>
      </x:c>
      <x:c r="B495" s="35">
        <x:v>63.451999664306598</x:v>
      </x:c>
      <x:c r="C495" s="35">
        <x:v>64.157997131347699</x:v>
      </x:c>
      <x:c r="D495" s="35">
        <x:v>61.259998321533203</x:v>
      </x:c>
      <x:c r="E495" s="35">
        <x:v>61.765998840332003</x:v>
      </x:c>
      <x:c r="F495" s="35">
        <x:v>96622500</x:v>
      </x:c>
    </x:row>
    <x:row r="496" spans="1:6" ht="15.75" customHeight="1">
      <x:c r="A496" s="34">
        <x:v>42923</x:v>
      </x:c>
      <x:c r="B496" s="35">
        <x:v>62.700000762939503</x:v>
      </x:c>
      <x:c r="C496" s="35">
        <x:v>63.400001525878899</x:v>
      </x:c>
      <x:c r="D496" s="35">
        <x:v>61.476001739502003</x:v>
      </x:c>
      <x:c r="E496" s="35">
        <x:v>62.644001007080099</x:v>
      </x:c>
      <x:c r="F496" s="35">
        <x:v>70884500</x:v>
      </x:c>
    </x:row>
    <x:row r="497" spans="1:6" ht="15.75" customHeight="1">
      <x:c r="A497" s="34">
        <x:v>42926</x:v>
      </x:c>
      <x:c r="B497" s="35">
        <x:v>62.580001831054702</x:v>
      </x:c>
      <x:c r="C497" s="35">
        <x:v>63.588001251220703</x:v>
      </x:c>
      <x:c r="D497" s="35">
        <x:v>60.625999450683601</x:v>
      </x:c>
      <x:c r="E497" s="35">
        <x:v>63.209999084472699</x:v>
      </x:c>
      <x:c r="F497" s="35">
        <x:v>69104500</x:v>
      </x:c>
    </x:row>
    <x:row r="498" spans="1:6" ht="15.75" customHeight="1">
      <x:c r="A498" s="34">
        <x:v>42927</x:v>
      </x:c>
      <x:c r="B498" s="35">
        <x:v>63.200000762939503</x:v>
      </x:c>
      <x:c r="C498" s="35">
        <x:v>65.456001281738295</x:v>
      </x:c>
      <x:c r="D498" s="35">
        <x:v>62.860000610351598</x:v>
      </x:c>
      <x:c r="E498" s="35">
        <x:v>65.444000244140597</x:v>
      </x:c>
      <x:c r="F498" s="35">
        <x:v>57797000</x:v>
      </x:c>
    </x:row>
    <x:row r="499" spans="1:6" ht="15.75" customHeight="1">
      <x:c r="A499" s="34">
        <x:v>42928</x:v>
      </x:c>
      <x:c r="B499" s="35">
        <x:v>66.080001831054702</x:v>
      </x:c>
      <x:c r="C499" s="35">
        <x:v>66.620002746582003</x:v>
      </x:c>
      <x:c r="D499" s="35">
        <x:v>64.900001525878906</x:v>
      </x:c>
      <x:c r="E499" s="35">
        <x:v>65.903999328613295</x:v>
      </x:c>
      <x:c r="F499" s="35">
        <x:v>51730500</x:v>
      </x:c>
    </x:row>
    <x:row r="500" spans="1:6" ht="15.75" customHeight="1">
      <x:c r="A500" s="34">
        <x:v>42929</x:v>
      </x:c>
      <x:c r="B500" s="35">
        <x:v>66.022003173828097</x:v>
      </x:c>
      <x:c r="C500" s="35">
        <x:v>66.319999694824205</x:v>
      </x:c>
      <x:c r="D500" s="35">
        <x:v>63.9939994812012</x:v>
      </x:c>
      <x:c r="E500" s="35">
        <x:v>64.681999206542997</x:v>
      </x:c>
      <x:c r="F500" s="35">
        <x:v>42972500</x:v>
      </x:c>
    </x:row>
    <x:row r="501" spans="1:6" ht="15.75" customHeight="1">
      <x:c r="A501" s="34">
        <x:v>42930</x:v>
      </x:c>
      <x:c r="B501" s="35">
        <x:v>64.638000488281193</x:v>
      </x:c>
      <x:c r="C501" s="35">
        <x:v>65.683998107910199</x:v>
      </x:c>
      <x:c r="D501" s="35">
        <x:v>64.244003295898395</x:v>
      </x:c>
      <x:c r="E501" s="35">
        <x:v>65.555999755859403</x:v>
      </x:c>
      <x:c r="F501" s="35">
        <x:v>28126000</x:v>
      </x:c>
    </x:row>
    <x:row r="502" spans="1:6" ht="15.75" customHeight="1">
      <x:c r="A502" s="34">
        <x:v>42933</x:v>
      </x:c>
      <x:c r="B502" s="35">
        <x:v>65.108001708984403</x:v>
      </x:c>
      <x:c r="C502" s="35">
        <x:v>65.419998168945298</x:v>
      </x:c>
      <x:c r="D502" s="35">
        <x:v>62.689998626708999</x:v>
      </x:c>
      <x:c r="E502" s="35">
        <x:v>63.9140014648438</x:v>
      </x:c>
      <x:c r="F502" s="35">
        <x:v>49384500</x:v>
      </x:c>
    </x:row>
    <x:row r="503" spans="1:6" ht="15.75" customHeight="1">
      <x:c r="A503" s="34">
        <x:v>42934</x:v>
      </x:c>
      <x:c r="B503" s="35">
        <x:v>63.5</x:v>
      </x:c>
      <x:c r="C503" s="35">
        <x:v>65.825996398925795</x:v>
      </x:c>
      <x:c r="D503" s="35">
        <x:v>63.131999969482401</x:v>
      </x:c>
      <x:c r="E503" s="35">
        <x:v>65.648002624511705</x:v>
      </x:c>
      <x:c r="F503" s="35">
        <x:v>31868500</x:v>
      </x:c>
    </x:row>
    <x:row r="504" spans="1:6" ht="15.75" customHeight="1">
      <x:c r="A504" s="34">
        <x:v>42935</x:v>
      </x:c>
      <x:c r="B504" s="35">
        <x:v>65.646003723144503</x:v>
      </x:c>
      <x:c r="C504" s="35">
        <x:v>66.330001831054702</x:v>
      </x:c>
      <x:c r="D504" s="35">
        <x:v>64.643997192382798</x:v>
      </x:c>
      <x:c r="E504" s="35">
        <x:v>65.052001953125</x:v>
      </x:c>
      <x:c r="F504" s="35">
        <x:v>31785000</x:v>
      </x:c>
    </x:row>
    <x:row r="505" spans="1:6" ht="15.75" customHeight="1">
      <x:c r="A505" s="34">
        <x:v>42936</x:v>
      </x:c>
      <x:c r="B505" s="35">
        <x:v>65.379997253417997</x:v>
      </x:c>
      <x:c r="C505" s="35">
        <x:v>66.043998718261705</x:v>
      </x:c>
      <x:c r="D505" s="35">
        <x:v>64.839996337890597</x:v>
      </x:c>
      <x:c r="E505" s="35">
        <x:v>65.984001159667997</x:v>
      </x:c>
      <x:c r="F505" s="35">
        <x:v>25831000</x:v>
      </x:c>
    </x:row>
    <x:row r="506" spans="1:6" ht="15.75" customHeight="1">
      <x:c r="A506" s="34">
        <x:v>42937</x:v>
      </x:c>
      <x:c r="B506" s="35">
        <x:v>65.891998291015597</x:v>
      </x:c>
      <x:c r="C506" s="35">
        <x:v>66.251998901367202</x:v>
      </x:c>
      <x:c r="D506" s="35">
        <x:v>65.160003662109403</x:v>
      </x:c>
      <x:c r="E506" s="35">
        <x:v>65.680000305175795</x:v>
      </x:c>
      <x:c r="F506" s="35">
        <x:v>24508000</x:v>
      </x:c>
    </x:row>
    <x:row r="507" spans="1:6" ht="15.75" customHeight="1">
      <x:c r="A507" s="34">
        <x:v>42940</x:v>
      </x:c>
      <x:c r="B507" s="35">
        <x:v>66.047996520996094</x:v>
      </x:c>
      <x:c r="C507" s="35">
        <x:v>68.680000305175795</x:v>
      </x:c>
      <x:c r="D507" s="35">
        <x:v>66.001998901367202</x:v>
      </x:c>
      <x:c r="E507" s="35">
        <x:v>68.503997802734403</x:v>
      </x:c>
      <x:c r="F507" s="35">
        <x:v>43185500</x:v>
      </x:c>
    </x:row>
    <x:row r="508" spans="1:6" ht="15.75" customHeight="1">
      <x:c r="A508" s="34">
        <x:v>42941</x:v>
      </x:c>
      <x:c r="B508" s="35">
        <x:v>69</x:v>
      </x:c>
      <x:c r="C508" s="35">
        <x:v>69.120002746582003</x:v>
      </x:c>
      <x:c r="D508" s="35">
        <x:v>66.830001831054702</x:v>
      </x:c>
      <x:c r="E508" s="35">
        <x:v>67.919998168945298</x:v>
      </x:c>
      <x:c r="F508" s="35">
        <x:v>34946000</x:v>
      </x:c>
    </x:row>
    <x:row r="509" spans="1:6" ht="15.75" customHeight="1">
      <x:c r="A509" s="34">
        <x:v>42942</x:v>
      </x:c>
      <x:c r="B509" s="35">
        <x:v>68.071998596191406</x:v>
      </x:c>
      <x:c r="C509" s="35">
        <x:v>69.099998474121094</x:v>
      </x:c>
      <x:c r="D509" s="35">
        <x:v>67.624000549316406</x:v>
      </x:c>
      <x:c r="E509" s="35">
        <x:v>68.769996643066406</x:v>
      </x:c>
      <x:c r="F509" s="35">
        <x:v>24104000</x:v>
      </x:c>
    </x:row>
    <x:row r="510" spans="1:6" ht="15.75" customHeight="1">
      <x:c r="A510" s="34">
        <x:v>42943</x:v>
      </x:c>
      <x:c r="B510" s="35">
        <x:v>69.199996948242202</x:v>
      </x:c>
      <x:c r="C510" s="35">
        <x:v>69.5</x:v>
      </x:c>
      <x:c r="D510" s="35">
        <x:v>65.258003234863295</x:v>
      </x:c>
      <x:c r="E510" s="35">
        <x:v>66.891998291015597</x:v>
      </x:c>
      <x:c r="F510" s="35">
        <x:v>41512000</x:v>
      </x:c>
    </x:row>
    <x:row r="511" spans="1:6" ht="15.75" customHeight="1">
      <x:c r="A511" s="34">
        <x:v>42944</x:v>
      </x:c>
      <x:c r="B511" s="35">
        <x:v>67.377998352050795</x:v>
      </x:c>
      <x:c r="C511" s="35">
        <x:v>67.919998168945298</x:v>
      </x:c>
      <x:c r="D511" s="35">
        <x:v>66.501998901367202</x:v>
      </x:c>
      <x:c r="E511" s="35">
        <x:v>67.013999938964801</x:v>
      </x:c>
      <x:c r="F511" s="35">
        <x:v>24402000</x:v>
      </x:c>
    </x:row>
    <x:row r="512" spans="1:6" ht="15.75" customHeight="1">
      <x:c r="A512" s="34">
        <x:v>42947</x:v>
      </x:c>
      <x:c r="B512" s="35">
        <x:v>67.099998474121094</x:v>
      </x:c>
      <x:c r="C512" s="35">
        <x:v>68.297996520996094</x:v>
      </x:c>
      <x:c r="D512" s="35">
        <x:v>64.208000183105497</x:v>
      </x:c>
      <x:c r="E512" s="35">
        <x:v>64.694000244140597</x:v>
      </x:c>
      <x:c r="F512" s="35">
        <x:v>42675500</x:v>
      </x:c>
    </x:row>
    <x:row r="513" spans="1:6" ht="15.75" customHeight="1">
      <x:c r="A513" s="34">
        <x:v>42948</x:v>
      </x:c>
      <x:c r="B513" s="35">
        <x:v>64.599998474121094</x:v>
      </x:c>
      <x:c r="C513" s="35">
        <x:v>64.889999389648395</x:v>
      </x:c>
      <x:c r="D513" s="35">
        <x:v>63.226001739502003</x:v>
      </x:c>
      <x:c r="E513" s="35">
        <x:v>63.9140014648438</x:v>
      </x:c>
      <x:c r="F513" s="35">
        <x:v>41515500</x:v>
      </x:c>
    </x:row>
    <x:row r="514" spans="1:6" ht="15.75" customHeight="1">
      <x:c r="A514" s="34">
        <x:v>42949</x:v>
      </x:c>
      <x:c r="B514" s="35">
        <x:v>63.787998199462898</x:v>
      </x:c>
      <x:c r="C514" s="35">
        <x:v>65.424003601074205</x:v>
      </x:c>
      <x:c r="D514" s="35">
        <x:v>62.2439994812012</x:v>
      </x:c>
      <x:c r="E514" s="35">
        <x:v>65.178001403808594</x:v>
      </x:c>
      <x:c r="F514" s="35">
        <x:v>65457500</x:v>
      </x:c>
    </x:row>
    <x:row r="515" spans="1:6" ht="15.75" customHeight="1">
      <x:c r="A515" s="34">
        <x:v>42950</x:v>
      </x:c>
      <x:c r="B515" s="35">
        <x:v>69.066001892089801</x:v>
      </x:c>
      <x:c r="C515" s="35">
        <x:v>70</x:v>
      </x:c>
      <x:c r="D515" s="35">
        <x:v>68.629997253417997</x:v>
      </x:c>
      <x:c r="E515" s="35">
        <x:v>69.417999267578097</x:v>
      </x:c>
      <x:c r="F515" s="35">
        <x:v>67675000</x:v>
      </x:c>
    </x:row>
    <x:row r="516" spans="1:6" ht="15.75" customHeight="1">
      <x:c r="A516" s="34">
        <x:v>42951</x:v>
      </x:c>
      <x:c r="B516" s="35">
        <x:v>69.400001525878906</x:v>
      </x:c>
      <x:c r="C516" s="35">
        <x:v>71.454002380371094</x:v>
      </x:c>
      <x:c r="D516" s="35">
        <x:v>68.660003662109403</x:v>
      </x:c>
      <x:c r="E516" s="35">
        <x:v>71.382003784179702</x:v>
      </x:c>
      <x:c r="F516" s="35">
        <x:v>46344500</x:v>
      </x:c>
    </x:row>
    <x:row r="517" spans="1:6" ht="15.75" customHeight="1">
      <x:c r="A517" s="34">
        <x:v>42954</x:v>
      </x:c>
      <x:c r="B517" s="35">
        <x:v>71.470001220703097</x:v>
      </x:c>
      <x:c r="C517" s="35">
        <x:v>71.896003723144503</x:v>
      </x:c>
      <x:c r="D517" s="35">
        <x:v>70.550003051757798</x:v>
      </x:c>
      <x:c r="E517" s="35">
        <x:v>71.033996582031307</x:v>
      </x:c>
      <x:c r="F517" s="35">
        <x:v>31622500</x:v>
      </x:c>
    </x:row>
    <x:row r="518" spans="1:6" ht="15.75" customHeight="1">
      <x:c r="A518" s="34">
        <x:v>42955</x:v>
      </x:c>
      <x:c r="B518" s="35">
        <x:v>71.505996704101605</x:v>
      </x:c>
      <x:c r="C518" s="35">
        <x:v>73.716003417968807</x:v>
      </x:c>
      <x:c r="D518" s="35">
        <x:v>71.480003356933594</x:v>
      </x:c>
      <x:c r="E518" s="35">
        <x:v>73.043998718261705</x:v>
      </x:c>
      <x:c r="F518" s="35">
        <x:v>37249000</x:v>
      </x:c>
    </x:row>
    <x:row r="519" spans="1:6" ht="15.75" customHeight="1">
      <x:c r="A519" s="34">
        <x:v>42956</x:v>
      </x:c>
      <x:c r="B519" s="35">
        <x:v>72.199996948242202</x:v>
      </x:c>
      <x:c r="C519" s="35">
        <x:v>74</x:v>
      </x:c>
      <x:c r="D519" s="35">
        <x:v>71.790000915527301</x:v>
      </x:c>
      <x:c r="E519" s="35">
        <x:v>72.706001281738295</x:v>
      </x:c>
      <x:c r="F519" s="35">
        <x:v>34460500</x:v>
      </x:c>
    </x:row>
    <x:row r="520" spans="1:6" ht="15.75" customHeight="1">
      <x:c r="A520" s="34">
        <x:v>42957</x:v>
      </x:c>
      <x:c r="B520" s="35">
        <x:v>72.319999694824205</x:v>
      </x:c>
      <x:c r="C520" s="35">
        <x:v>73.330001831054702</x:v>
      </x:c>
      <x:c r="D520" s="35">
        <x:v>70.931999206542997</x:v>
      </x:c>
      <x:c r="E520" s="35">
        <x:v>71.080001831054702</x:v>
      </x:c>
      <x:c r="F520" s="35">
        <x:v>35464500</x:v>
      </x:c>
    </x:row>
    <x:row r="521" spans="1:6" ht="15.75" customHeight="1">
      <x:c r="A521" s="34">
        <x:v>42958</x:v>
      </x:c>
      <x:c r="B521" s="35">
        <x:v>71.393997192382798</x:v>
      </x:c>
      <x:c r="C521" s="35">
        <x:v>72.251998901367202</x:v>
      </x:c>
      <x:c r="D521" s="35">
        <x:v>70.7239990234375</x:v>
      </x:c>
      <x:c r="E521" s="35">
        <x:v>71.573997497558594</x:v>
      </x:c>
      <x:c r="F521" s="35">
        <x:v>21829000</x:v>
      </x:c>
    </x:row>
    <x:row r="522" spans="1:6" ht="15.75" customHeight="1">
      <x:c r="A522" s="34">
        <x:v>42961</x:v>
      </x:c>
      <x:c r="B522" s="35">
        <x:v>72.926002502441406</x:v>
      </x:c>
      <x:c r="C522" s="35">
        <x:v>73.531997680664105</x:v>
      </x:c>
      <x:c r="D522" s="35">
        <x:v>72.519996643066406</x:v>
      </x:c>
      <x:c r="E522" s="35">
        <x:v>72.760002136230497</x:v>
      </x:c>
      <x:c r="F522" s="35">
        <x:v>22596000</x:v>
      </x:c>
    </x:row>
    <x:row r="523" spans="1:6" ht="15.75" customHeight="1">
      <x:c r="A523" s="34">
        <x:v>42962</x:v>
      </x:c>
      <x:c r="B523" s="35">
        <x:v>73.040000915527301</x:v>
      </x:c>
      <x:c r="C523" s="35">
        <x:v>73.097999572753906</x:v>
      </x:c>
      <x:c r="D523" s="35">
        <x:v>71.874000549316406</x:v>
      </x:c>
      <x:c r="E523" s="35">
        <x:v>72.466003417968807</x:v>
      </x:c>
      <x:c r="F523" s="35">
        <x:v>15425500</x:v>
      </x:c>
    </x:row>
    <x:row r="524" spans="1:6" ht="15.75" customHeight="1">
      <x:c r="A524" s="34">
        <x:v>42963</x:v>
      </x:c>
      <x:c r="B524" s="35">
        <x:v>72.599998474121094</x:v>
      </x:c>
      <x:c r="C524" s="35">
        <x:v>73.300003051757798</x:v>
      </x:c>
      <x:c r="D524" s="35">
        <x:v>72.503997802734403</x:v>
      </x:c>
      <x:c r="E524" s="35">
        <x:v>72.582000732421903</x:v>
      </x:c>
      <x:c r="F524" s="35">
        <x:v>17069000</x:v>
      </x:c>
    </x:row>
    <x:row r="525" spans="1:6" ht="15.75" customHeight="1">
      <x:c r="A525" s="34">
        <x:v>42964</x:v>
      </x:c>
      <x:c r="B525" s="35">
        <x:v>72.241996765136705</x:v>
      </x:c>
      <x:c r="C525" s="35">
        <x:v>72.660003662109403</x:v>
      </x:c>
      <x:c r="D525" s="35">
        <x:v>70.318000793457003</x:v>
      </x:c>
      <x:c r="E525" s="35">
        <x:v>70.384002685546903</x:v>
      </x:c>
      <x:c r="F525" s="35">
        <x:v>25138500</x:v>
      </x:c>
    </x:row>
    <x:row r="526" spans="1:6" ht="15.75" customHeight="1">
      <x:c r="A526" s="34">
        <x:v>42965</x:v>
      </x:c>
      <x:c r="B526" s="35">
        <x:v>70.582000732421903</x:v>
      </x:c>
      <x:c r="C526" s="35">
        <x:v>70.800003051757798</x:v>
      </x:c>
      <x:c r="D526" s="35">
        <x:v>69.160003662109403</x:v>
      </x:c>
      <x:c r="E526" s="35">
        <x:v>69.491996765136705</x:v>
      </x:c>
      <x:c r="F526" s="35">
        <x:v>27041000</x:v>
      </x:c>
    </x:row>
    <x:row r="527" spans="1:6" ht="15.75" customHeight="1">
      <x:c r="A527" s="34">
        <x:v>42968</x:v>
      </x:c>
      <x:c r="B527" s="35">
        <x:v>69.164001464843807</x:v>
      </x:c>
      <x:c r="C527" s="35">
        <x:v>69.164001464843807</x:v>
      </x:c>
      <x:c r="D527" s="35">
        <x:v>66.370002746582003</x:v>
      </x:c>
      <x:c r="E527" s="35">
        <x:v>67.571998596191406</x:v>
      </x:c>
      <x:c r="F527" s="35">
        <x:v>32477000</x:v>
      </x:c>
    </x:row>
    <x:row r="528" spans="1:6" ht="15.75" customHeight="1">
      <x:c r="A528" s="34">
        <x:v>42969</x:v>
      </x:c>
      <x:c r="B528" s="35">
        <x:v>68.225997924804702</x:v>
      </x:c>
      <x:c r="C528" s="35">
        <x:v>68.447998046875</x:v>
      </x:c>
      <x:c r="D528" s="35">
        <x:v>67.4739990234375</x:v>
      </x:c>
      <x:c r="E528" s="35">
        <x:v>68.269996643066406</x:v>
      </x:c>
      <x:c r="F528" s="35">
        <x:v>21610000</x:v>
      </x:c>
    </x:row>
    <x:row r="529" spans="1:6" ht="15.75" customHeight="1">
      <x:c r="A529" s="34">
        <x:v>42970</x:v>
      </x:c>
      <x:c r="B529" s="35">
        <x:v>67.797996520996094</x:v>
      </x:c>
      <x:c r="C529" s="35">
        <x:v>70.697998046875</x:v>
      </x:c>
      <x:c r="D529" s="35">
        <x:v>67.660003662109403</x:v>
      </x:c>
      <x:c r="E529" s="35">
        <x:v>70.554000854492202</x:v>
      </x:c>
      <x:c r="F529" s="35">
        <x:v>24772500</x:v>
      </x:c>
    </x:row>
    <x:row r="530" spans="1:6" ht="15.75" customHeight="1">
      <x:c r="A530" s="34">
        <x:v>42971</x:v>
      </x:c>
      <x:c r="B530" s="35">
        <x:v>70.503997802734403</x:v>
      </x:c>
      <x:c r="C530" s="35">
        <x:v>71.332000732421903</x:v>
      </x:c>
      <x:c r="D530" s="35">
        <x:v>69.947998046875</x:v>
      </x:c>
      <x:c r="E530" s="35">
        <x:v>70.585998535156307</x:v>
      </x:c>
      <x:c r="F530" s="35">
        <x:v>22923500</x:v>
      </x:c>
    </x:row>
    <x:row r="531" spans="1:6" ht="15.75" customHeight="1">
      <x:c r="A531" s="34">
        <x:v>42972</x:v>
      </x:c>
      <x:c r="B531" s="35">
        <x:v>70.847999572753906</x:v>
      </x:c>
      <x:c r="C531" s="35">
        <x:v>71.138000488281307</x:v>
      </x:c>
      <x:c r="D531" s="35">
        <x:v>69.459999084472699</x:v>
      </x:c>
      <x:c r="E531" s="35">
        <x:v>69.610000610351605</x:v>
      </x:c>
      <x:c r="F531" s="35">
        <x:v>17420000</x:v>
      </x:c>
    </x:row>
    <x:row r="532" spans="1:6" ht="15.75" customHeight="1">
      <x:c r="A532" s="34">
        <x:v>42975</x:v>
      </x:c>
      <x:c r="B532" s="35">
        <x:v>69.456001281738295</x:v>
      </x:c>
      <x:c r="C532" s="35">
        <x:v>69.470001220703097</x:v>
      </x:c>
      <x:c r="D532" s="35">
        <x:v>67.944000244140597</x:v>
      </x:c>
      <x:c r="E532" s="35">
        <x:v>69.132003784179702</x:v>
      </x:c>
      <x:c r="F532" s="35">
        <x:v>18820000</x:v>
      </x:c>
    </x:row>
    <x:row r="533" spans="1:6" ht="15.75" customHeight="1">
      <x:c r="A533" s="34">
        <x:v>42976</x:v>
      </x:c>
      <x:c r="B533" s="35">
        <x:v>67.896003723144503</x:v>
      </x:c>
      <x:c r="C533" s="35">
        <x:v>69.809997558593807</x:v>
      </x:c>
      <x:c r="D533" s="35">
        <x:v>67.75</x:v>
      </x:c>
      <x:c r="E533" s="35">
        <x:v>69.472000122070298</x:v>
      </x:c>
      <x:c r="F533" s="35">
        <x:v>20368500</x:v>
      </x:c>
    </x:row>
    <x:row r="534" spans="1:6" ht="15.75" customHeight="1">
      <x:c r="A534" s="34">
        <x:v>42977</x:v>
      </x:c>
      <x:c r="B534" s="35">
        <x:v>69.933998107910199</x:v>
      </x:c>
      <x:c r="C534" s="35">
        <x:v>70.694000244140597</x:v>
      </x:c>
      <x:c r="D534" s="35">
        <x:v>69.400001525878906</x:v>
      </x:c>
      <x:c r="E534" s="35">
        <x:v>70.636001586914105</x:v>
      </x:c>
      <x:c r="F534" s="35">
        <x:v>17064500</x:v>
      </x:c>
    </x:row>
    <x:row r="535" spans="1:6" ht="15.75" customHeight="1">
      <x:c r="A535" s="34">
        <x:v>42978</x:v>
      </x:c>
      <x:c r="B535" s="35">
        <x:v>70.709999084472699</x:v>
      </x:c>
      <x:c r="C535" s="35">
        <x:v>71.688003540039105</x:v>
      </x:c>
      <x:c r="D535" s="35">
        <x:v>70.564002990722699</x:v>
      </x:c>
      <x:c r="E535" s="35">
        <x:v>71.180000305175795</x:v>
      </x:c>
      <x:c r="F535" s="35">
        <x:v>20364000</x:v>
      </x:c>
    </x:row>
    <x:row r="536" spans="1:6" ht="15.75" customHeight="1">
      <x:c r="A536" s="34">
        <x:v>42979</x:v>
      </x:c>
      <x:c r="B536" s="35">
        <x:v>71.2239990234375</x:v>
      </x:c>
      <x:c r="C536" s="35">
        <x:v>71.517997741699205</x:v>
      </x:c>
      <x:c r="D536" s="35">
        <x:v>70.737998962402301</x:v>
      </x:c>
      <x:c r="E536" s="35">
        <x:v>71.080001831054702</x:v>
      </x:c>
      <x:c r="F536" s="35">
        <x:v>15247500</x:v>
      </x:c>
    </x:row>
    <x:row r="537" spans="1:6" ht="15.75" customHeight="1">
      <x:c r="A537" s="34">
        <x:v>42983</x:v>
      </x:c>
      <x:c r="B537" s="35">
        <x:v>70.760002136230497</x:v>
      </x:c>
      <x:c r="C537" s="35">
        <x:v>71.097999572753906</x:v>
      </x:c>
      <x:c r="D537" s="35">
        <x:v>69.178001403808594</x:v>
      </x:c>
      <x:c r="E537" s="35">
        <x:v>69.917999267578097</x:v>
      </x:c>
      <x:c r="F537" s="35">
        <x:v>19175500</x:v>
      </x:c>
    </x:row>
    <x:row r="538" spans="1:6" ht="15.75" customHeight="1">
      <x:c r="A538" s="34">
        <x:v>42984</x:v>
      </x:c>
      <x:c r="B538" s="35">
        <x:v>69.900001525878906</x:v>
      </x:c>
      <x:c r="C538" s="35">
        <x:v>70.195999145507798</x:v>
      </x:c>
      <x:c r="D538" s="35">
        <x:v>68.311996459960895</x:v>
      </x:c>
      <x:c r="E538" s="35">
        <x:v>68.905998229980497</x:v>
      </x:c>
      <x:c r="F538" s="35">
        <x:v>20457000</x:v>
      </x:c>
    </x:row>
    <x:row r="539" spans="1:6" ht="15.75" customHeight="1">
      <x:c r="A539" s="34">
        <x:v>42985</x:v>
      </x:c>
      <x:c r="B539" s="35">
        <x:v>69.195999145507798</x:v>
      </x:c>
      <x:c r="C539" s="35">
        <x:v>70.496002197265597</x:v>
      </x:c>
      <x:c r="D539" s="35">
        <x:v>68.690002441406307</x:v>
      </x:c>
      <x:c r="E539" s="35">
        <x:v>70.122001647949205</x:v>
      </x:c>
      <x:c r="F539" s="35">
        <x:v>21196000</x:v>
      </x:c>
    </x:row>
    <x:row r="540" spans="1:6" ht="15.75" customHeight="1">
      <x:c r="A540" s="34">
        <x:v>42986</x:v>
      </x:c>
      <x:c r="B540" s="35">
        <x:v>69.797996520996094</x:v>
      </x:c>
      <x:c r="C540" s="35">
        <x:v>69.956001281738295</x:v>
      </x:c>
      <x:c r="D540" s="35">
        <x:v>68.459999084472699</x:v>
      </x:c>
      <x:c r="E540" s="35">
        <x:v>68.680000305175795</x:v>
      </x:c>
      <x:c r="F540" s="35">
        <x:v>16317500</x:v>
      </x:c>
    </x:row>
    <x:row r="541" spans="1:6" ht="15.75" customHeight="1">
      <x:c r="A541" s="34">
        <x:v>42989</x:v>
      </x:c>
      <x:c r="B541" s="35">
        <x:v>70.269996643066406</x:v>
      </x:c>
      <x:c r="C541" s="35">
        <x:v>72.741996765136705</x:v>
      </x:c>
      <x:c r="D541" s="35">
        <x:v>70</x:v>
      </x:c>
      <x:c r="E541" s="35">
        <x:v>72.737998962402301</x:v>
      </x:c>
      <x:c r="F541" s="35">
        <x:v>38335500</x:v>
      </x:c>
    </x:row>
    <x:row r="542" spans="1:6" ht="15.75" customHeight="1">
      <x:c r="A542" s="34">
        <x:v>42990</x:v>
      </x:c>
      <x:c r="B542" s="35">
        <x:v>72.898002624511705</x:v>
      </x:c>
      <x:c r="C542" s="35">
        <x:v>73.751998901367202</x:v>
      </x:c>
      <x:c r="D542" s="35">
        <x:v>72.080001831054702</x:v>
      </x:c>
      <x:c r="E542" s="35">
        <x:v>72.550003051757798</x:v>
      </x:c>
      <x:c r="F542" s="35">
        <x:v>29864500</x:v>
      </x:c>
    </x:row>
    <x:row r="543" spans="1:6" ht="15.75" customHeight="1">
      <x:c r="A543" s="34">
        <x:v>42991</x:v>
      </x:c>
      <x:c r="B543" s="35">
        <x:v>72.763999938964901</x:v>
      </x:c>
      <x:c r="C543" s="35">
        <x:v>73.613998413085895</x:v>
      </x:c>
      <x:c r="D543" s="35">
        <x:v>71.917999267578097</x:v>
      </x:c>
      <x:c r="E543" s="35">
        <x:v>73.246002197265597</x:v>
      </x:c>
      <x:c r="F543" s="35">
        <x:v>20926000</x:v>
      </x:c>
    </x:row>
    <x:row r="544" spans="1:6" ht="15.75" customHeight="1">
      <x:c r="A544" s="34">
        <x:v>42992</x:v>
      </x:c>
      <x:c r="B544" s="35">
        <x:v>72.865997314453097</x:v>
      </x:c>
      <x:c r="C544" s="35">
        <x:v>75.592002868652301</x:v>
      </x:c>
      <x:c r="D544" s="35">
        <x:v>72.5260009765625</x:v>
      </x:c>
      <x:c r="E544" s="35">
        <x:v>75.527999877929702</x:v>
      </x:c>
      <x:c r="F544" s="35">
        <x:v>36012500</x:v>
      </x:c>
    </x:row>
    <x:row r="545" spans="1:6" ht="15.75" customHeight="1">
      <x:c r="A545" s="34">
        <x:v>42993</x:v>
      </x:c>
      <x:c r="B545" s="35">
        <x:v>74.902000427246094</x:v>
      </x:c>
      <x:c r="C545" s="35">
        <x:v>76</x:v>
      </x:c>
      <x:c r="D545" s="35">
        <x:v>74.540000915527301</x:v>
      </x:c>
      <x:c r="E545" s="35">
        <x:v>75.961997985839801</x:v>
      </x:c>
      <x:c r="F545" s="35">
        <x:v>27102500</x:v>
      </x:c>
    </x:row>
    <x:row r="546" spans="1:6" ht="15.75" customHeight="1">
      <x:c r="A546" s="34">
        <x:v>42996</x:v>
      </x:c>
      <x:c r="B546" s="35">
        <x:v>76.050003051757798</x:v>
      </x:c>
      <x:c r="C546" s="35">
        <x:v>77.9219970703125</x:v>
      </x:c>
      <x:c r="D546" s="35">
        <x:v>75.536003112792997</x:v>
      </x:c>
      <x:c r="E546" s="35">
        <x:v>77</x:v>
      </x:c>
      <x:c r="F546" s="35">
        <x:v>35940000</x:v>
      </x:c>
    </x:row>
    <x:row r="547" spans="1:6" ht="15.75" customHeight="1">
      <x:c r="A547" s="34">
        <x:v>42997</x:v>
      </x:c>
      <x:c r="B547" s="35">
        <x:v>76</x:v>
      </x:c>
      <x:c r="C547" s="35">
        <x:v>76.477996826171903</x:v>
      </x:c>
      <x:c r="D547" s="35">
        <x:v>74.713996887207003</x:v>
      </x:c>
      <x:c r="E547" s="35">
        <x:v>75.019996643066406</x:v>
      </x:c>
      <x:c r="F547" s="35">
        <x:v>32259500</x:v>
      </x:c>
    </x:row>
    <x:row r="548" spans="1:6" ht="15.75" customHeight="1">
      <x:c r="A548" s="34">
        <x:v>42998</x:v>
      </x:c>
      <x:c r="B548" s="35">
        <x:v>74.599998474121094</x:v>
      </x:c>
      <x:c r="C548" s="35">
        <x:v>75.650001525878906</x:v>
      </x:c>
      <x:c r="D548" s="35">
        <x:v>74.213996887207003</x:v>
      </x:c>
      <x:c r="E548" s="35">
        <x:v>74.781997680664105</x:v>
      </x:c>
      <x:c r="F548" s="35">
        <x:v>24595500</x:v>
      </x:c>
    </x:row>
    <x:row r="549" spans="1:6" ht="15.75" customHeight="1">
      <x:c r="A549" s="34">
        <x:v>42999</x:v>
      </x:c>
      <x:c r="B549" s="35">
        <x:v>74.980003356933594</x:v>
      </x:c>
      <x:c r="C549" s="35">
        <x:v>75.365997314453097</x:v>
      </x:c>
      <x:c r="D549" s="35">
        <x:v>72.902000427246094</x:v>
      </x:c>
      <x:c r="E549" s="35">
        <x:v>73.295997619628906</x:v>
      </x:c>
      <x:c r="F549" s="35">
        <x:v>23091000</x:v>
      </x:c>
    </x:row>
    <x:row r="550" spans="1:6" ht="15.75" customHeight="1">
      <x:c r="A550" s="34">
        <x:v>43000</x:v>
      </x:c>
      <x:c r="B550" s="35">
        <x:v>73.297996520996094</x:v>
      </x:c>
      <x:c r="C550" s="35">
        <x:v>73.980003356933594</x:v>
      </x:c>
      <x:c r="D550" s="35">
        <x:v>70.176002502441406</x:v>
      </x:c>
      <x:c r="E550" s="35">
        <x:v>70.218002319335895</x:v>
      </x:c>
      <x:c r="F550" s="35">
        <x:v>40797000</x:v>
      </x:c>
    </x:row>
    <x:row r="551" spans="1:6" ht="15.75" customHeight="1">
      <x:c r="A551" s="34">
        <x:v>43003</x:v>
      </x:c>
      <x:c r="B551" s="35">
        <x:v>70.629997253417997</x:v>
      </x:c>
      <x:c r="C551" s="35">
        <x:v>71.494003295898395</x:v>
      </x:c>
      <x:c r="D551" s="35">
        <x:v>68.575996398925795</x:v>
      </x:c>
      <x:c r="E551" s="35">
        <x:v>68.998001098632798</x:v>
      </x:c>
      <x:c r="F551" s="35">
        <x:v>38029500</x:v>
      </x:c>
    </x:row>
    <x:row r="552" spans="1:6" ht="15.75" customHeight="1">
      <x:c r="A552" s="34">
        <x:v>43004</x:v>
      </x:c>
      <x:c r="B552" s="35">
        <x:v>70.185997009277301</x:v>
      </x:c>
      <x:c r="C552" s="35">
        <x:v>70.248001098632798</x:v>
      </x:c>
      <x:c r="D552" s="35">
        <x:v>68.180000305175795</x:v>
      </x:c>
      <x:c r="E552" s="35">
        <x:v>69.050003051757798</x:v>
      </x:c>
      <x:c r="F552" s="35">
        <x:v>35781500</x:v>
      </x:c>
    </x:row>
    <x:row r="553" spans="1:6" ht="15.75" customHeight="1">
      <x:c r="A553" s="34">
        <x:v>43005</x:v>
      </x:c>
      <x:c r="B553" s="35">
        <x:v>69.980003356933594</x:v>
      </x:c>
      <x:c r="C553" s="35">
        <x:v>70.297996520996094</x:v>
      </x:c>
      <x:c r="D553" s="35">
        <x:v>68.099998474121094</x:v>
      </x:c>
      <x:c r="E553" s="35">
        <x:v>68.194000244140597</x:v>
      </x:c>
      <x:c r="F553" s="35">
        <x:v>30301500</x:v>
      </x:c>
    </x:row>
    <x:row r="554" spans="1:6" ht="15.75" customHeight="1">
      <x:c r="A554" s="34">
        <x:v>43006</x:v>
      </x:c>
      <x:c r="B554" s="35">
        <x:v>67.975997924804702</x:v>
      </x:c>
      <x:c r="C554" s="35">
        <x:v>68.550003051757798</x:v>
      </x:c>
      <x:c r="D554" s="35">
        <x:v>67.080001831054702</x:v>
      </x:c>
      <x:c r="E554" s="35">
        <x:v>67.919998168945298</x:v>
      </x:c>
      <x:c r="F554" s="35">
        <x:v>26598000</x:v>
      </x:c>
    </x:row>
    <x:row r="555" spans="1:6" ht="15.75" customHeight="1">
      <x:c r="A555" s="34">
        <x:v>43007</x:v>
      </x:c>
      <x:c r="B555" s="35">
        <x:v>68.372001647949205</x:v>
      </x:c>
      <x:c r="C555" s="35">
        <x:v>68.935997009277301</x:v>
      </x:c>
      <x:c r="D555" s="35">
        <x:v>67.720001220703097</x:v>
      </x:c>
      <x:c r="E555" s="35">
        <x:v>68.220001220703097</x:v>
      </x:c>
      <x:c r="F555" s="35">
        <x:v>25535500</x:v>
      </x:c>
    </x:row>
    <x:row r="556" spans="1:6" ht="15.75" customHeight="1">
      <x:c r="A556" s="34">
        <x:v>43010</x:v>
      </x:c>
      <x:c r="B556" s="35">
        <x:v>68.503997802734403</x:v>
      </x:c>
      <x:c r="C556" s="35">
        <x:v>68.739997863769503</x:v>
      </x:c>
      <x:c r="D556" s="35">
        <x:v>67.101997375488295</x:v>
      </x:c>
      <x:c r="E556" s="35">
        <x:v>68.305999755859403</x:v>
      </x:c>
      <x:c r="F556" s="35">
        <x:v>26434000</x:v>
      </x:c>
    </x:row>
    <x:row r="557" spans="1:6" ht="15.75" customHeight="1">
      <x:c r="A557" s="34">
        <x:v>43011</x:v>
      </x:c>
      <x:c r="B557" s="35">
        <x:v>67.180000305175795</x:v>
      </x:c>
      <x:c r="C557" s="35">
        <x:v>69.709999084472699</x:v>
      </x:c>
      <x:c r="D557" s="35">
        <x:v>66.255996704101605</x:v>
      </x:c>
      <x:c r="E557" s="35">
        <x:v>69.627998352050795</x:v>
      </x:c>
      <x:c r="F557" s="35">
        <x:v>50768000</x:v>
      </x:c>
    </x:row>
    <x:row r="558" spans="1:6" ht="15.75" customHeight="1">
      <x:c r="A558" s="34">
        <x:v>43012</x:v>
      </x:c>
      <x:c r="B558" s="35">
        <x:v>70.25</x:v>
      </x:c>
      <x:c r="C558" s="35">
        <x:v>71.7239990234375</x:v>
      </x:c>
      <x:c r="D558" s="35">
        <x:v>69.919998168945298</x:v>
      </x:c>
      <x:c r="E558" s="35">
        <x:v>71.001998901367202</x:v>
      </x:c>
      <x:c r="F558" s="35">
        <x:v>40817500</x:v>
      </x:c>
    </x:row>
    <x:row r="559" spans="1:6" ht="15.75" customHeight="1">
      <x:c r="A559" s="34">
        <x:v>43013</x:v>
      </x:c>
      <x:c r="B559" s="35">
        <x:v>71.199996948242202</x:v>
      </x:c>
      <x:c r="C559" s="35">
        <x:v>71.487998962402301</x:v>
      </x:c>
      <x:c r="D559" s="35">
        <x:v>70.269996643066406</x:v>
      </x:c>
      <x:c r="E559" s="35">
        <x:v>71.066001892089901</x:v>
      </x:c>
      <x:c r="F559" s="35">
        <x:v>20858500</x:v>
      </x:c>
    </x:row>
    <x:row r="560" spans="1:6" ht="15.75" customHeight="1">
      <x:c r="A560" s="34">
        <x:v>43014</x:v>
      </x:c>
      <x:c r="B560" s="35">
        <x:v>70.620002746582003</x:v>
      </x:c>
      <x:c r="C560" s="35">
        <x:v>72.019996643066406</x:v>
      </x:c>
      <x:c r="D560" s="35">
        <x:v>70.449996948242202</x:v>
      </x:c>
      <x:c r="E560" s="35">
        <x:v>71.375999450683594</x:v>
      </x:c>
      <x:c r="F560" s="35">
        <x:v>21487500</x:v>
      </x:c>
    </x:row>
    <x:row r="561" spans="1:6" ht="15.75" customHeight="1">
      <x:c r="A561" s="34">
        <x:v>43017</x:v>
      </x:c>
      <x:c r="B561" s="35">
        <x:v>69.930000305175795</x:v>
      </x:c>
      <x:c r="C561" s="35">
        <x:v>70.349998474121094</x:v>
      </x:c>
      <x:c r="D561" s="35">
        <x:v>68.533996582031307</x:v>
      </x:c>
      <x:c r="E561" s="35">
        <x:v>68.587997436523395</x:v>
      </x:c>
      <x:c r="F561" s="35">
        <x:v>37468500</x:v>
      </x:c>
    </x:row>
    <x:row r="562" spans="1:6" ht="15.75" customHeight="1">
      <x:c r="A562" s="34">
        <x:v>43018</x:v>
      </x:c>
      <x:c r="B562" s="35">
        <x:v>69.360000610351605</x:v>
      </x:c>
      <x:c r="C562" s="35">
        <x:v>71.125999450683594</x:v>
      </x:c>
      <x:c r="D562" s="35">
        <x:v>69.106002807617202</x:v>
      </x:c>
      <x:c r="E562" s="35">
        <x:v>71.117996215820298</x:v>
      </x:c>
      <x:c r="F562" s="35">
        <x:v>34892500</x:v>
      </x:c>
    </x:row>
    <x:row r="563" spans="1:6" ht="15.75" customHeight="1">
      <x:c r="A563" s="34">
        <x:v>43019</x:v>
      </x:c>
      <x:c r="B563" s="35">
        <x:v>70.777999877929702</x:v>
      </x:c>
      <x:c r="C563" s="35">
        <x:v>71.519996643066406</x:v>
      </x:c>
      <x:c r="D563" s="35">
        <x:v>70.230003356933594</x:v>
      </x:c>
      <x:c r="E563" s="35">
        <x:v>70.919998168945298</x:v>
      </x:c>
      <x:c r="F563" s="35">
        <x:v>22504000</x:v>
      </x:c>
    </x:row>
    <x:row r="564" spans="1:6" ht="15.75" customHeight="1">
      <x:c r="A564" s="34">
        <x:v>43020</x:v>
      </x:c>
      <x:c r="B564" s="35">
        <x:v>70.589996337890597</x:v>
      </x:c>
      <x:c r="C564" s="35">
        <x:v>71.956001281738295</x:v>
      </x:c>
      <x:c r="D564" s="35">
        <x:v>70.527999877929702</x:v>
      </x:c>
      <x:c r="E564" s="35">
        <x:v>71.136001586914105</x:v>
      </x:c>
      <x:c r="F564" s="35">
        <x:v>20435000</x:v>
      </x:c>
    </x:row>
    <x:row r="565" spans="1:6" ht="15.75" customHeight="1">
      <x:c r="A565" s="34">
        <x:v>43021</x:v>
      </x:c>
      <x:c r="B565" s="35">
        <x:v>71.396003723144503</x:v>
      </x:c>
      <x:c r="C565" s="35">
        <x:v>71.697998046875</x:v>
      </x:c>
      <x:c r="D565" s="35">
        <x:v>70.736000061035199</x:v>
      </x:c>
      <x:c r="E565" s="35">
        <x:v>71.113998413085895</x:v>
      </x:c>
      <x:c r="F565" s="35">
        <x:v>17702500</x:v>
      </x:c>
    </x:row>
    <x:row r="566" spans="1:6" ht="15.75" customHeight="1">
      <x:c r="A566" s="34">
        <x:v>43024</x:v>
      </x:c>
      <x:c r="B566" s="35">
        <x:v>70.751998901367202</x:v>
      </x:c>
      <x:c r="C566" s="35">
        <x:v>70.896003723144503</x:v>
      </x:c>
      <x:c r="D566" s="35">
        <x:v>69.431999206542997</x:v>
      </x:c>
      <x:c r="E566" s="35">
        <x:v>70.120002746582003</x:v>
      </x:c>
      <x:c r="F566" s="35">
        <x:v>26877500</x:v>
      </x:c>
    </x:row>
    <x:row r="567" spans="1:6" ht="15.75" customHeight="1">
      <x:c r="A567" s="34">
        <x:v>43025</x:v>
      </x:c>
      <x:c r="B567" s="35">
        <x:v>70.181999206542997</x:v>
      </x:c>
      <x:c r="C567" s="35">
        <x:v>71.244003295898395</x:v>
      </x:c>
      <x:c r="D567" s="35">
        <x:v>70.013999938964801</x:v>
      </x:c>
      <x:c r="E567" s="35">
        <x:v>71.150001525878906</x:v>
      </x:c>
      <x:c r="F567" s="35">
        <x:v>16466500</x:v>
      </x:c>
    </x:row>
    <x:row r="568" spans="1:6" ht="15.75" customHeight="1">
      <x:c r="A568" s="34">
        <x:v>43026</x:v>
      </x:c>
      <x:c r="B568" s="35">
        <x:v>71.194000244140597</x:v>
      </x:c>
      <x:c r="C568" s="35">
        <x:v>72.599998474121094</x:v>
      </x:c>
      <x:c r="D568" s="35">
        <x:v>70.825996398925795</x:v>
      </x:c>
      <x:c r="E568" s="35">
        <x:v>71.930000305175795</x:v>
      </x:c>
      <x:c r="F568" s="35">
        <x:v>24695500</x:v>
      </x:c>
    </x:row>
    <x:row r="569" spans="1:6" ht="15.75" customHeight="1">
      <x:c r="A569" s="34">
        <x:v>43027</x:v>
      </x:c>
      <x:c r="B569" s="35">
        <x:v>71.111999511718693</x:v>
      </x:c>
      <x:c r="C569" s="35">
        <x:v>71.430000305175795</x:v>
      </x:c>
      <x:c r="D569" s="35">
        <x:v>69.639999389648395</x:v>
      </x:c>
      <x:c r="E569" s="35">
        <x:v>70.361999511718807</x:v>
      </x:c>
      <x:c r="F569" s="35">
        <x:v>25309000</x:v>
      </x:c>
    </x:row>
    <x:row r="570" spans="1:6" ht="15.75" customHeight="1">
      <x:c r="A570" s="34">
        <x:v>43028</x:v>
      </x:c>
      <x:c r="B570" s="35">
        <x:v>70.538002014160199</x:v>
      </x:c>
      <x:c r="C570" s="35">
        <x:v>70.910003662109403</x:v>
      </x:c>
      <x:c r="D570" s="35">
        <x:v>68.867996215820298</x:v>
      </x:c>
      <x:c r="E570" s="35">
        <x:v>69.019996643066406</x:v>
      </x:c>
      <x:c r="F570" s="35">
        <x:v>24652000</x:v>
      </x:c>
    </x:row>
    <x:row r="571" spans="1:6" ht="15.75" customHeight="1">
      <x:c r="A571" s="34">
        <x:v>43031</x:v>
      </x:c>
      <x:c r="B571" s="35">
        <x:v>69.975997924804702</x:v>
      </x:c>
      <x:c r="C571" s="35">
        <x:v>69.989997863769503</x:v>
      </x:c>
      <x:c r="D571" s="35">
        <x:v>67.25</x:v>
      </x:c>
      <x:c r="E571" s="35">
        <x:v>67.403999328613295</x:v>
      </x:c>
      <x:c r="F571" s="35">
        <x:v>28736500</x:v>
      </x:c>
    </x:row>
    <x:row r="572" spans="1:6" ht="15.75" customHeight="1">
      <x:c r="A572" s="34">
        <x:v>43032</x:v>
      </x:c>
      <x:c r="B572" s="35">
        <x:v>67.760002136230497</x:v>
      </x:c>
      <x:c r="C572" s="35">
        <x:v>68.559997558593807</x:v>
      </x:c>
      <x:c r="D572" s="35">
        <x:v>67.232002258300795</x:v>
      </x:c>
      <x:c r="E572" s="35">
        <x:v>67.468002319335895</x:v>
      </x:c>
      <x:c r="F572" s="35">
        <x:v>22458500</x:v>
      </x:c>
    </x:row>
    <x:row r="573" spans="1:6" ht="15.75" customHeight="1">
      <x:c r="A573" s="34">
        <x:v>43033</x:v>
      </x:c>
      <x:c r="B573" s="35">
        <x:v>67.339996337890597</x:v>
      </x:c>
      <x:c r="C573" s="35">
        <x:v>67.5</x:v>
      </x:c>
      <x:c r="D573" s="35">
        <x:v>64.711997985839801</x:v>
      </x:c>
      <x:c r="E573" s="35">
        <x:v>65.167999267578097</x:v>
      </x:c>
      <x:c r="F573" s="35">
        <x:v>42970500</x:v>
      </x:c>
    </x:row>
    <x:row r="574" spans="1:6" ht="15.75" customHeight="1">
      <x:c r="A574" s="34">
        <x:v>43034</x:v>
      </x:c>
      <x:c r="B574" s="35">
        <x:v>65.555999755859403</x:v>
      </x:c>
      <x:c r="C574" s="35">
        <x:v>66.045997619628906</x:v>
      </x:c>
      <x:c r="D574" s="35">
        <x:v>64.639999389648395</x:v>
      </x:c>
      <x:c r="E574" s="35">
        <x:v>65.234001159667997</x:v>
      </x:c>
      <x:c r="F574" s="35">
        <x:v>25117500</x:v>
      </x:c>
    </x:row>
    <x:row r="575" spans="1:6" ht="15.75" customHeight="1">
      <x:c r="A575" s="34">
        <x:v>43035</x:v>
      </x:c>
      <x:c r="B575" s="35">
        <x:v>63.950000762939503</x:v>
      </x:c>
      <x:c r="C575" s="35">
        <x:v>64.917999267578097</x:v>
      </x:c>
      <x:c r="D575" s="35">
        <x:v>63.332000732421903</x:v>
      </x:c>
      <x:c r="E575" s="35">
        <x:v>64.174003601074205</x:v>
      </x:c>
      <x:c r="F575" s="35">
        <x:v>34898500</x:v>
      </x:c>
    </x:row>
    <x:row r="576" spans="1:6" ht="15.75" customHeight="1">
      <x:c r="A576" s="34">
        <x:v>43038</x:v>
      </x:c>
      <x:c r="B576" s="35">
        <x:v>63.8359985351562</x:v>
      </x:c>
      <x:c r="C576" s="35">
        <x:v>64.755996704101605</x:v>
      </x:c>
      <x:c r="D576" s="35">
        <x:v>63.450000762939503</x:v>
      </x:c>
      <x:c r="E576" s="35">
        <x:v>64.015998840332003</x:v>
      </x:c>
      <x:c r="F576" s="35">
        <x:v>21272000</x:v>
      </x:c>
    </x:row>
    <x:row r="577" spans="1:6" ht="15.75" customHeight="1">
      <x:c r="A577" s="34">
        <x:v>43039</x:v>
      </x:c>
      <x:c r="B577" s="35">
        <x:v>64.045997619628906</x:v>
      </x:c>
      <x:c r="C577" s="35">
        <x:v>66.389999389648395</x:v>
      </x:c>
      <x:c r="D577" s="35">
        <x:v>64.036003112792997</x:v>
      </x:c>
      <x:c r="E577" s="35">
        <x:v>66.305999755859403</x:v>
      </x:c>
      <x:c r="F577" s="35">
        <x:v>28361500</x:v>
      </x:c>
    </x:row>
    <x:row r="578" spans="1:6" ht="15.75" customHeight="1">
      <x:c r="A578" s="34">
        <x:v>43040</x:v>
      </x:c>
      <x:c r="B578" s="35">
        <x:v>66.449996948242202</x:v>
      </x:c>
      <x:c r="C578" s="35">
        <x:v>66.522003173828097</x:v>
      </x:c>
      <x:c r="D578" s="35">
        <x:v>64.052001953125</x:v>
      </x:c>
      <x:c r="E578" s="35">
        <x:v>64.216003417968807</x:v>
      </x:c>
      <x:c r="F578" s="35">
        <x:v>42286500</x:v>
      </x:c>
    </x:row>
    <x:row r="579" spans="1:6" ht="15.75" customHeight="1">
      <x:c r="A579" s="34">
        <x:v>43041</x:v>
      </x:c>
      <x:c r="B579" s="35">
        <x:v>60.0260009765625</x:v>
      </x:c>
      <x:c r="C579" s="35">
        <x:v>61.737998962402301</x:v>
      </x:c>
      <x:c r="D579" s="35">
        <x:v>58.5260009765625</x:v>
      </x:c>
      <x:c r="E579" s="35">
        <x:v>59.852001190185597</x:v>
      </x:c>
      <x:c r="F579" s="35">
        <x:v>98957000</x:v>
      </x:c>
    </x:row>
    <x:row r="580" spans="1:6" ht="15.75" customHeight="1">
      <x:c r="A580" s="34">
        <x:v>43042</x:v>
      </x:c>
      <x:c r="B580" s="35">
        <x:v>59.900001525878899</x:v>
      </x:c>
      <x:c r="C580" s="35">
        <x:v>61.25</x:v>
      </x:c>
      <x:c r="D580" s="35">
        <x:v>59.0260009765625</x:v>
      </x:c>
      <x:c r="E580" s="35">
        <x:v>61.2179985046387</x:v>
      </x:c>
      <x:c r="F580" s="35">
        <x:v>44470000</x:v>
      </x:c>
    </x:row>
    <x:row r="581" spans="1:6" ht="15.75" customHeight="1">
      <x:c r="A581" s="34">
        <x:v>43045</x:v>
      </x:c>
      <x:c r="B581" s="35">
        <x:v>61.400001525878899</x:v>
      </x:c>
      <x:c r="C581" s="35">
        <x:v>61.5</x:v>
      </x:c>
      <x:c r="D581" s="35">
        <x:v>59.801998138427699</x:v>
      </x:c>
      <x:c r="E581" s="35">
        <x:v>60.555999755859403</x:v>
      </x:c>
      <x:c r="F581" s="35">
        <x:v>32430000</x:v>
      </x:c>
    </x:row>
    <x:row r="582" spans="1:6" ht="15.75" customHeight="1">
      <x:c r="A582" s="34">
        <x:v>43046</x:v>
      </x:c>
      <x:c r="B582" s="35">
        <x:v>60.2039985656738</x:v>
      </x:c>
      <x:c r="C582" s="35">
        <x:v>61.299999237060497</x:v>
      </x:c>
      <x:c r="D582" s="35">
        <x:v>60.0060005187988</x:v>
      </x:c>
      <x:c r="E582" s="35">
        <x:v>61.209999084472699</x:v>
      </x:c>
      <x:c r="F582" s="35">
        <x:v>26471500</x:v>
      </x:c>
    </x:row>
    <x:row r="583" spans="1:6" ht="15.75" customHeight="1">
      <x:c r="A583" s="34">
        <x:v>43047</x:v>
      </x:c>
      <x:c r="B583" s="35">
        <x:v>61.099998474121101</x:v>
      </x:c>
      <x:c r="C583" s="35">
        <x:v>61.377998352050803</x:v>
      </x:c>
      <x:c r="D583" s="35">
        <x:v>60.259998321533203</x:v>
      </x:c>
      <x:c r="E583" s="35">
        <x:v>60.877998352050803</x:v>
      </x:c>
      <x:c r="F583" s="35">
        <x:v>23626500</x:v>
      </x:c>
    </x:row>
    <x:row r="584" spans="1:6" ht="15.75" customHeight="1">
      <x:c r="A584" s="34">
        <x:v>43048</x:v>
      </x:c>
      <x:c r="B584" s="35">
        <x:v>60.5</x:v>
      </x:c>
      <x:c r="C584" s="35">
        <x:v>60.891998291015597</x:v>
      </x:c>
      <x:c r="D584" s="35">
        <x:v>59.259998321533203</x:v>
      </x:c>
      <x:c r="E584" s="35">
        <x:v>60.597999572753899</x:v>
      </x:c>
      <x:c r="F584" s="35">
        <x:v>27235500</x:v>
      </x:c>
    </x:row>
    <x:row r="585" spans="1:6" ht="15.75" customHeight="1">
      <x:c r="A585" s="34">
        <x:v>43049</x:v>
      </x:c>
      <x:c r="B585" s="35">
        <x:v>60.5</x:v>
      </x:c>
      <x:c r="C585" s="35">
        <x:v>61.672000885009801</x:v>
      </x:c>
      <x:c r="D585" s="35">
        <x:v>60.369998931884801</x:v>
      </x:c>
      <x:c r="E585" s="35">
        <x:v>60.597999572753899</x:v>
      </x:c>
      <x:c r="F585" s="35">
        <x:v>23127000</x:v>
      </x:c>
    </x:row>
    <x:row r="586" spans="1:6" ht="15.75" customHeight="1">
      <x:c r="A586" s="34">
        <x:v>43052</x:v>
      </x:c>
      <x:c r="B586" s="35">
        <x:v>60.0260009765625</x:v>
      </x:c>
      <x:c r="C586" s="35">
        <x:v>63.360000610351598</x:v>
      </x:c>
      <x:c r="D586" s="35">
        <x:v>59.821998596191399</x:v>
      </x:c>
      <x:c r="E586" s="35">
        <x:v>63.080001831054702</x:v>
      </x:c>
      <x:c r="F586" s="35">
        <x:v>37924500</x:v>
      </x:c>
    </x:row>
    <x:row r="587" spans="1:6" ht="15.75" customHeight="1">
      <x:c r="A587" s="34">
        <x:v>43053</x:v>
      </x:c>
      <x:c r="B587" s="35">
        <x:v>63</x:v>
      </x:c>
      <x:c r="C587" s="35">
        <x:v>63.2700004577637</x:v>
      </x:c>
      <x:c r="D587" s="35">
        <x:v>61.380001068115199</x:v>
      </x:c>
      <x:c r="E587" s="35">
        <x:v>61.740001678466797</x:v>
      </x:c>
      <x:c r="F587" s="35">
        <x:v>28380500</x:v>
      </x:c>
    </x:row>
    <x:row r="588" spans="1:6" ht="15.75" customHeight="1">
      <x:c r="A588" s="34">
        <x:v>43054</x:v>
      </x:c>
      <x:c r="B588" s="35">
        <x:v>61.201999664306598</x:v>
      </x:c>
      <x:c r="C588" s="35">
        <x:v>62.498001098632798</x:v>
      </x:c>
      <x:c r="D588" s="35">
        <x:v>60.299999237060597</x:v>
      </x:c>
      <x:c r="E588" s="35">
        <x:v>62.259998321533203</x:v>
      </x:c>
      <x:c r="F588" s="35">
        <x:v>29893500</x:v>
      </x:c>
    </x:row>
    <x:row r="589" spans="1:6" ht="15.75" customHeight="1">
      <x:c r="A589" s="34">
        <x:v>43055</x:v>
      </x:c>
      <x:c r="B589" s="35">
        <x:v>62.798000335693402</x:v>
      </x:c>
      <x:c r="C589" s="35">
        <x:v>63.627998352050803</x:v>
      </x:c>
      <x:c r="D589" s="35">
        <x:v>62.259998321533203</x:v>
      </x:c>
      <x:c r="E589" s="35">
        <x:v>62.5</x:v>
      </x:c>
      <x:c r="F589" s="35">
        <x:v>29110500</x:v>
      </x:c>
    </x:row>
    <x:row r="590" spans="1:6" ht="15.75" customHeight="1">
      <x:c r="A590" s="34">
        <x:v>43056</x:v>
      </x:c>
      <x:c r="B590" s="35">
        <x:v>65.134002685546903</x:v>
      </x:c>
      <x:c r="C590" s="35">
        <x:v>65.333999633789105</x:v>
      </x:c>
      <x:c r="D590" s="35">
        <x:v>62.630001068115199</x:v>
      </x:c>
      <x:c r="E590" s="35">
        <x:v>63.009998321533203</x:v>
      </x:c>
      <x:c r="F590" s="35">
        <x:v>68675500</x:v>
      </x:c>
    </x:row>
    <x:row r="591" spans="1:6" ht="15.75" customHeight="1">
      <x:c r="A591" s="34">
        <x:v>43059</x:v>
      </x:c>
      <x:c r="B591" s="35">
        <x:v>62.757999420166001</x:v>
      </x:c>
      <x:c r="C591" s="35">
        <x:v>63.099998474121101</x:v>
      </x:c>
      <x:c r="D591" s="35">
        <x:v>60.950000762939503</x:v>
      </x:c>
      <x:c r="E591" s="35">
        <x:v>61.748001098632798</x:v>
      </x:c>
      <x:c r="F591" s="35">
        <x:v>41238500</x:v>
      </x:c>
    </x:row>
    <x:row r="592" spans="1:6" ht="15.75" customHeight="1">
      <x:c r="A592" s="34">
        <x:v>43060</x:v>
      </x:c>
      <x:c r="B592" s="35">
        <x:v>62.172000885009801</x:v>
      </x:c>
      <x:c r="C592" s="35">
        <x:v>63.645999908447301</x:v>
      </x:c>
      <x:c r="D592" s="35">
        <x:v>61.742000579833999</x:v>
      </x:c>
      <x:c r="E592" s="35">
        <x:v>63.562000274658203</x:v>
      </x:c>
      <x:c r="F592" s="35">
        <x:v>36306500</x:v>
      </x:c>
    </x:row>
    <x:row r="593" spans="1:6" ht="15.75" customHeight="1">
      <x:c r="A593" s="34">
        <x:v>43061</x:v>
      </x:c>
      <x:c r="B593" s="35">
        <x:v>63.354000091552699</x:v>
      </x:c>
      <x:c r="C593" s="35">
        <x:v>63.484001159667997</x:v>
      </x:c>
      <x:c r="D593" s="35">
        <x:v>62.368000030517599</x:v>
      </x:c>
      <x:c r="E593" s="35">
        <x:v>62.5200004577637</x:v>
      </x:c>
      <x:c r="F593" s="35">
        <x:v>24588000</x:v>
      </x:c>
    </x:row>
    <x:row r="594" spans="1:6" ht="15.75" customHeight="1">
      <x:c r="A594" s="34">
        <x:v>43063</x:v>
      </x:c>
      <x:c r="B594" s="35">
        <x:v>62.757999420166001</x:v>
      </x:c>
      <x:c r="C594" s="35">
        <x:v>63.2820014953613</x:v>
      </x:c>
      <x:c r="D594" s="35">
        <x:v>62.200000762939503</x:v>
      </x:c>
      <x:c r="E594" s="35">
        <x:v>63.110000610351598</x:v>
      </x:c>
      <x:c r="F594" s="35">
        <x:v>16220500</x:v>
      </x:c>
    </x:row>
    <x:row r="595" spans="1:6" ht="15.75" customHeight="1">
      <x:c r="A595" s="34">
        <x:v>43066</x:v>
      </x:c>
      <x:c r="B595" s="35">
        <x:v>62.650001525878899</x:v>
      </x:c>
      <x:c r="C595" s="35">
        <x:v>63.4679985046387</x:v>
      </x:c>
      <x:c r="D595" s="35">
        <x:v>61.902000427246101</x:v>
      </x:c>
      <x:c r="E595" s="35">
        <x:v>63.3619995117188</x:v>
      </x:c>
      <x:c r="F595" s="35">
        <x:v>22779500</x:v>
      </x:c>
    </x:row>
    <x:row r="596" spans="1:6" ht="15.75" customHeight="1">
      <x:c r="A596" s="34">
        <x:v>43067</x:v>
      </x:c>
      <x:c r="B596" s="35">
        <x:v>63.271999359130902</x:v>
      </x:c>
      <x:c r="C596" s="35">
        <x:v>64</x:v>
      </x:c>
      <x:c r="D596" s="35">
        <x:v>62.784000396728501</x:v>
      </x:c>
      <x:c r="E596" s="35">
        <x:v>63.509998321533203</x:v>
      </x:c>
      <x:c r="F596" s="35">
        <x:v>24747500</x:v>
      </x:c>
    </x:row>
    <x:row r="597" spans="1:6" ht="15.75" customHeight="1">
      <x:c r="A597" s="34">
        <x:v>43068</x:v>
      </x:c>
      <x:c r="B597" s="35">
        <x:v>63.459999084472699</x:v>
      </x:c>
      <x:c r="C597" s="35">
        <x:v>63.599998474121101</x:v>
      </x:c>
      <x:c r="D597" s="35">
        <x:v>60.245998382568402</x:v>
      </x:c>
      <x:c r="E597" s="35">
        <x:v>61.507999420166001</x:v>
      </x:c>
      <x:c r="F597" s="35">
        <x:v>43837000</x:v>
      </x:c>
    </x:row>
    <x:row r="598" spans="1:6" ht="15.75" customHeight="1">
      <x:c r="A598" s="34">
        <x:v>43069</x:v>
      </x:c>
      <x:c r="B598" s="35">
        <x:v>61.712001800537102</x:v>
      </x:c>
      <x:c r="C598" s="35">
        <x:v>62.139999389648402</x:v>
      </x:c>
      <x:c r="D598" s="35">
        <x:v>60.908000946044901</x:v>
      </x:c>
      <x:c r="E598" s="35">
        <x:v>61.7700004577637</x:v>
      </x:c>
      <x:c r="F598" s="35">
        <x:v>21758000</x:v>
      </x:c>
    </x:row>
    <x:row r="599" spans="1:6" ht="15.75" customHeight="1">
      <x:c r="A599" s="34">
        <x:v>43070</x:v>
      </x:c>
      <x:c r="B599" s="35">
        <x:v>61.088001251220703</x:v>
      </x:c>
      <x:c r="C599" s="35">
        <x:v>62.063999176025398</x:v>
      </x:c>
      <x:c r="D599" s="35">
        <x:v>61.009998321533203</x:v>
      </x:c>
      <x:c r="E599" s="35">
        <x:v>61.305999755859403</x:v>
      </x:c>
      <x:c r="F599" s="35">
        <x:v>21464500</x:v>
      </x:c>
    </x:row>
    <x:row r="600" spans="1:6" ht="15.75" customHeight="1">
      <x:c r="A600" s="34">
        <x:v>43073</x:v>
      </x:c>
      <x:c r="B600" s="35">
        <x:v>61.299999237060497</x:v>
      </x:c>
      <x:c r="C600" s="35">
        <x:v>61.653999328613303</x:v>
      </x:c>
      <x:c r="D600" s="35">
        <x:v>60.122001647949197</x:v>
      </x:c>
      <x:c r="E600" s="35">
        <x:v>61.040000915527301</x:v>
      </x:c>
      <x:c r="F600" s="35">
        <x:v>29175500</x:v>
      </x:c>
    </x:row>
    <x:row r="601" spans="1:6" ht="15.75" customHeight="1">
      <x:c r="A601" s="34">
        <x:v>43074</x:v>
      </x:c>
      <x:c r="B601" s="35">
        <x:v>60.400001525878899</x:v>
      </x:c>
      <x:c r="C601" s="35">
        <x:v>61.599998474121101</x:v>
      </x:c>
      <x:c r="D601" s="35">
        <x:v>60.200000762939503</x:v>
      </x:c>
      <x:c r="E601" s="35">
        <x:v>60.740001678466797</x:v>
      </x:c>
      <x:c r="F601" s="35">
        <x:v>23232500</x:v>
      </x:c>
    </x:row>
    <x:row r="602" spans="1:6" ht="15.75" customHeight="1">
      <x:c r="A602" s="34">
        <x:v>43075</x:v>
      </x:c>
      <x:c r="B602" s="35">
        <x:v>60.0200004577637</x:v>
      </x:c>
      <x:c r="C602" s="35">
        <x:v>62.678001403808601</x:v>
      </x:c>
      <x:c r="D602" s="35">
        <x:v>60</x:v>
      </x:c>
      <x:c r="E602" s="35">
        <x:v>62.652000427246101</x:v>
      </x:c>
      <x:c r="F602" s="35">
        <x:v>35976500</x:v>
      </x:c>
    </x:row>
    <x:row r="603" spans="1:6" ht="15.75" customHeight="1">
      <x:c r="A603" s="34">
        <x:v>43076</x:v>
      </x:c>
      <x:c r="B603" s="35">
        <x:v>62.400001525878899</x:v>
      </x:c>
      <x:c r="C603" s="35">
        <x:v>63.726001739502003</x:v>
      </x:c>
      <x:c r="D603" s="35">
        <x:v>62.209999084472699</x:v>
      </x:c>
      <x:c r="E603" s="35">
        <x:v>62.248001098632798</x:v>
      </x:c>
      <x:c r="F603" s="35">
        <x:v>23903000</x:v>
      </x:c>
    </x:row>
    <x:row r="604" spans="1:6" ht="15.75" customHeight="1">
      <x:c r="A604" s="34">
        <x:v>43077</x:v>
      </x:c>
      <x:c r="B604" s="35">
        <x:v>62.919998168945298</x:v>
      </x:c>
      <x:c r="C604" s="35">
        <x:v>63.395999908447301</x:v>
      </x:c>
      <x:c r="D604" s="35">
        <x:v>62.251998901367202</x:v>
      </x:c>
      <x:c r="E604" s="35">
        <x:v>63.0260009765625</x:v>
      </x:c>
      <x:c r="F604" s="35">
        <x:v>17342500</x:v>
      </x:c>
    </x:row>
    <x:row r="605" spans="1:6" ht="15.75" customHeight="1">
      <x:c r="A605" s="34">
        <x:v>43080</x:v>
      </x:c>
      <x:c r="B605" s="35">
        <x:v>62.925998687744098</x:v>
      </x:c>
      <x:c r="C605" s="35">
        <x:v>65.802001953125</x:v>
      </x:c>
      <x:c r="D605" s="35">
        <x:v>62.75</x:v>
      </x:c>
      <x:c r="E605" s="35">
        <x:v>65.781997680664105</x:v>
      </x:c>
      <x:c r="F605" s="35">
        <x:v>39690000</x:v>
      </x:c>
    </x:row>
    <x:row r="606" spans="1:6" ht="15.75" customHeight="1">
      <x:c r="A606" s="34">
        <x:v>43081</x:v>
      </x:c>
      <x:c r="B606" s="35">
        <x:v>66.089996337890597</x:v>
      </x:c>
      <x:c r="C606" s="35">
        <x:v>68.288002014160199</x:v>
      </x:c>
      <x:c r="D606" s="35">
        <x:v>66.005996704101605</x:v>
      </x:c>
      <x:c r="E606" s="35">
        <x:v>68.206001281738295</x:v>
      </x:c>
      <x:c r="F606" s="35">
        <x:v>43666000</x:v>
      </x:c>
    </x:row>
    <x:row r="607" spans="1:6" ht="15.75" customHeight="1">
      <x:c r="A607" s="34">
        <x:v>43082</x:v>
      </x:c>
      <x:c r="B607" s="35">
        <x:v>68.185997009277301</x:v>
      </x:c>
      <x:c r="C607" s="35">
        <x:v>68.844001770019503</x:v>
      </x:c>
      <x:c r="D607" s="35">
        <x:v>67.300003051757798</x:v>
      </x:c>
      <x:c r="E607" s="35">
        <x:v>67.805999755859403</x:v>
      </x:c>
      <x:c r="F607" s="35">
        <x:v>31107500</x:v>
      </x:c>
    </x:row>
    <x:row r="608" spans="1:6" ht="15.75" customHeight="1">
      <x:c r="A608" s="34">
        <x:v>43083</x:v>
      </x:c>
      <x:c r="B608" s="35">
        <x:v>68.202003479003906</x:v>
      </x:c>
      <x:c r="C608" s="35">
        <x:v>69.487998962402301</x:v>
      </x:c>
      <x:c r="D608" s="35">
        <x:v>67.379997253417997</x:v>
      </x:c>
      <x:c r="E608" s="35">
        <x:v>67.5780029296875</x:v>
      </x:c>
      <x:c r="F608" s="35">
        <x:v>28999500</x:v>
      </x:c>
    </x:row>
    <x:row r="609" spans="1:6" ht="15.75" customHeight="1">
      <x:c r="A609" s="34">
        <x:v>43084</x:v>
      </x:c>
      <x:c r="B609" s="35">
        <x:v>68.407997131347699</x:v>
      </x:c>
      <x:c r="C609" s="35">
        <x:v>68.779998779296903</x:v>
      </x:c>
      <x:c r="D609" s="35">
        <x:v>67.152000427246094</x:v>
      </x:c>
      <x:c r="E609" s="35">
        <x:v>68.690002441406307</x:v>
      </x:c>
      <x:c r="F609" s="35">
        <x:v>34666000</x:v>
      </x:c>
    </x:row>
    <x:row r="610" spans="1:6" ht="15.75" customHeight="1">
      <x:c r="A610" s="34">
        <x:v>43087</x:v>
      </x:c>
      <x:c r="B610" s="35">
        <x:v>68.980003356933594</x:v>
      </x:c>
      <x:c r="C610" s="35">
        <x:v>69.346000671386705</x:v>
      </x:c>
      <x:c r="D610" s="35">
        <x:v>67.515998840332003</x:v>
      </x:c>
      <x:c r="E610" s="35">
        <x:v>67.774002075195298</x:v>
      </x:c>
      <x:c r="F610" s="35">
        <x:v>27381000</x:v>
      </x:c>
    </x:row>
    <x:row r="611" spans="1:6" ht="15.75" customHeight="1">
      <x:c r="A611" s="34">
        <x:v>43088</x:v>
      </x:c>
      <x:c r="B611" s="35">
        <x:v>68.052001953125</x:v>
      </x:c>
      <x:c r="C611" s="35">
        <x:v>68.297996520996094</x:v>
      </x:c>
      <x:c r="D611" s="35">
        <x:v>66.059997558593807</x:v>
      </x:c>
      <x:c r="E611" s="35">
        <x:v>66.220001220703097</x:v>
      </x:c>
      <x:c r="F611" s="35">
        <x:v>34125000</x:v>
      </x:c>
    </x:row>
    <x:row r="612" spans="1:6" ht="15.75" customHeight="1">
      <x:c r="A612" s="34">
        <x:v>43089</x:v>
      </x:c>
      <x:c r="B612" s="35">
        <x:v>66.538002014160199</x:v>
      </x:c>
      <x:c r="C612" s="35">
        <x:v>66.620002746582003</x:v>
      </x:c>
      <x:c r="D612" s="35">
        <x:v>65.008003234863295</x:v>
      </x:c>
      <x:c r="E612" s="35">
        <x:v>65.795997619628906</x:v>
      </x:c>
      <x:c r="F612" s="35">
        <x:v>29769000</x:v>
      </x:c>
    </x:row>
    <x:row r="613" spans="1:6" ht="15.75" customHeight="1">
      <x:c r="A613" s="34">
        <x:v>43090</x:v>
      </x:c>
      <x:c r="B613" s="35">
        <x:v>65.917999267578097</x:v>
      </x:c>
      <x:c r="C613" s="35">
        <x:v>66.748001098632798</x:v>
      </x:c>
      <x:c r="D613" s="35">
        <x:v>65.442001342773395</x:v>
      </x:c>
      <x:c r="E613" s="35">
        <x:v>66.332000732421903</x:v>
      </x:c>
      <x:c r="F613" s="35">
        <x:v>21926000</x:v>
      </x:c>
    </x:row>
    <x:row r="614" spans="1:6" ht="15.75" customHeight="1">
      <x:c r="A614" s="34">
        <x:v>43091</x:v>
      </x:c>
      <x:c r="B614" s="35">
        <x:v>65.902000427246094</x:v>
      </x:c>
      <x:c r="C614" s="35">
        <x:v>66.183998107910199</x:v>
      </x:c>
      <x:c r="D614" s="35">
        <x:v>64.963996887207003</x:v>
      </x:c>
      <x:c r="E614" s="35">
        <x:v>65.040000915527401</x:v>
      </x:c>
      <x:c r="F614" s="35">
        <x:v>21079000</x:v>
      </x:c>
    </x:row>
    <x:row r="615" spans="1:6" ht="15.75" customHeight="1">
      <x:c r="A615" s="34">
        <x:v>43095</x:v>
      </x:c>
      <x:c r="B615" s="35">
        <x:v>64.765998840332003</x:v>
      </x:c>
      <x:c r="C615" s="35">
        <x:v>64.788002014160199</x:v>
      </x:c>
      <x:c r="D615" s="35">
        <x:v>63.316001892089801</x:v>
      </x:c>
      <x:c r="E615" s="35">
        <x:v>63.458000183105497</x:v>
      </x:c>
      <x:c r="F615" s="35">
        <x:v>21892000</x:v>
      </x:c>
    </x:row>
    <x:row r="616" spans="1:6" ht="15.75" customHeight="1">
      <x:c r="A616" s="34">
        <x:v>43096</x:v>
      </x:c>
      <x:c r="B616" s="35">
        <x:v>63.200000762939503</x:v>
      </x:c>
      <x:c r="C616" s="35">
        <x:v>63.535999298095703</x:v>
      </x:c>
      <x:c r="D616" s="35">
        <x:v>62.150001525878899</x:v>
      </x:c>
      <x:c r="E616" s="35">
        <x:v>62.327999114990199</x:v>
      </x:c>
      <x:c r="F616" s="35">
        <x:v>23560500</x:v>
      </x:c>
    </x:row>
    <x:row r="617" spans="1:6" ht="15.75" customHeight="1">
      <x:c r="A617" s="34">
        <x:v>43097</x:v>
      </x:c>
      <x:c r="B617" s="35">
        <x:v>62.349998474121101</x:v>
      </x:c>
      <x:c r="C617" s="35">
        <x:v>63.1640014648437</x:v>
      </x:c>
      <x:c r="D617" s="35">
        <x:v>61.908000946044901</x:v>
      </x:c>
      <x:c r="E617" s="35">
        <x:v>63.071998596191399</x:v>
      </x:c>
      <x:c r="F617" s="35">
        <x:v>21581500</x:v>
      </x:c>
    </x:row>
    <x:row r="618" spans="1:6" ht="15.75" customHeight="1">
      <x:c r="A618" s="34">
        <x:v>43098</x:v>
      </x:c>
      <x:c r="B618" s="35">
        <x:v>63.236000061035199</x:v>
      </x:c>
      <x:c r="C618" s="35">
        <x:v>63.2820014953613</x:v>
      </x:c>
      <x:c r="D618" s="35">
        <x:v>62</x:v>
      </x:c>
      <x:c r="E618" s="35">
        <x:v>62.2700004577637</x:v>
      </x:c>
      <x:c r="F618" s="35">
        <x:v>18886000</x:v>
      </x:c>
    </x:row>
    <x:row r="619" spans="1:6" ht="15.75" customHeight="1">
      <x:c r="A619" s="34">
        <x:v>43102</x:v>
      </x:c>
      <x:c r="B619" s="35">
        <x:v>62.400001525878899</x:v>
      </x:c>
      <x:c r="C619" s="35">
        <x:v>64.4219970703125</x:v>
      </x:c>
      <x:c r="D619" s="35">
        <x:v>62.200000762939503</x:v>
      </x:c>
      <x:c r="E619" s="35">
        <x:v>64.106002807617202</x:v>
      </x:c>
      <x:c r="F619" s="35">
        <x:v>21761000</x:v>
      </x:c>
    </x:row>
    <x:row r="620" spans="1:6" ht="15.75" customHeight="1">
      <x:c r="A620" s="34">
        <x:v>43103</x:v>
      </x:c>
      <x:c r="B620" s="35">
        <x:v>64.199996948242202</x:v>
      </x:c>
      <x:c r="C620" s="35">
        <x:v>65.050003051757798</x:v>
      </x:c>
      <x:c r="D620" s="35">
        <x:v>63.110000610351598</x:v>
      </x:c>
      <x:c r="E620" s="35">
        <x:v>63.450000762939503</x:v>
      </x:c>
      <x:c r="F620" s="35">
        <x:v>22607500</x:v>
      </x:c>
    </x:row>
    <x:row r="621" spans="1:6" ht="15.75" customHeight="1">
      <x:c r="A621" s="34">
        <x:v>43104</x:v>
      </x:c>
      <x:c r="B621" s="35">
        <x:v>62.574001312255902</x:v>
      </x:c>
      <x:c r="C621" s="35">
        <x:v>63.709999084472699</x:v>
      </x:c>
      <x:c r="D621" s="35">
        <x:v>61.136001586914098</x:v>
      </x:c>
      <x:c r="E621" s="35">
        <x:v>62.923999786377003</x:v>
      </x:c>
      <x:c r="F621" s="35">
        <x:v>49731500</x:v>
      </x:c>
    </x:row>
    <x:row r="622" spans="1:6" ht="15.75" customHeight="1">
      <x:c r="A622" s="34">
        <x:v>43105</x:v>
      </x:c>
      <x:c r="B622" s="35">
        <x:v>63.324001312255902</x:v>
      </x:c>
      <x:c r="C622" s="35">
        <x:v>63.448001861572301</x:v>
      </x:c>
      <x:c r="D622" s="35">
        <x:v>62.400001525878899</x:v>
      </x:c>
      <x:c r="E622" s="35">
        <x:v>63.316001892089801</x:v>
      </x:c>
      <x:c r="F622" s="35">
        <x:v>22956000</x:v>
      </x:c>
    </x:row>
    <x:row r="623" spans="1:6" ht="15.75" customHeight="1">
      <x:c r="A623" s="34">
        <x:v>43108</x:v>
      </x:c>
      <x:c r="B623" s="35">
        <x:v>63.200000762939503</x:v>
      </x:c>
      <x:c r="C623" s="35">
        <x:v>67.403999328613295</x:v>
      </x:c>
      <x:c r="D623" s="35">
        <x:v>63.099998474121101</x:v>
      </x:c>
      <x:c r="E623" s="35">
        <x:v>67.281997680664105</x:v>
      </x:c>
      <x:c r="F623" s="35">
        <x:v>49297000</x:v>
      </x:c>
    </x:row>
    <x:row r="624" spans="1:6" ht="15.75" customHeight="1">
      <x:c r="A624" s="34">
        <x:v>43109</x:v>
      </x:c>
      <x:c r="B624" s="35">
        <x:v>67.031997680664105</x:v>
      </x:c>
      <x:c r="C624" s="35">
        <x:v>67.760002136230497</x:v>
      </x:c>
      <x:c r="D624" s="35">
        <x:v>65.480003356933594</x:v>
      </x:c>
      <x:c r="E624" s="35">
        <x:v>66.737998962402401</x:v>
      </x:c>
      <x:c r="F624" s="35">
        <x:v>35733000</x:v>
      </x:c>
    </x:row>
    <x:row r="625" spans="1:6" ht="15.75" customHeight="1">
      <x:c r="A625" s="34">
        <x:v>43110</x:v>
      </x:c>
      <x:c r="B625" s="35">
        <x:v>66.440002441406307</x:v>
      </x:c>
      <x:c r="C625" s="35">
        <x:v>67.400001525878906</x:v>
      </x:c>
      <x:c r="D625" s="35">
        <x:v>66</x:v>
      </x:c>
      <x:c r="E625" s="35">
        <x:v>66.959999084472699</x:v>
      </x:c>
      <x:c r="F625" s="35">
        <x:v>21549500</x:v>
      </x:c>
    </x:row>
    <x:row r="626" spans="1:6" ht="15.75" customHeight="1">
      <x:c r="A626" s="34">
        <x:v>43111</x:v>
      </x:c>
      <x:c r="B626" s="35">
        <x:v>67.047996520996094</x:v>
      </x:c>
      <x:c r="C626" s="35">
        <x:v>68.961997985839801</x:v>
      </x:c>
      <x:c r="D626" s="35">
        <x:v>66.652000427246094</x:v>
      </x:c>
      <x:c r="E626" s="35">
        <x:v>67.589996337890597</x:v>
      </x:c>
      <x:c r="F626" s="35">
        <x:v>33227500</x:v>
      </x:c>
    </x:row>
    <x:row r="627" spans="1:6" ht="15.75" customHeight="1">
      <x:c r="A627" s="34">
        <x:v>43112</x:v>
      </x:c>
      <x:c r="B627" s="35">
        <x:v>67.725997924804702</x:v>
      </x:c>
      <x:c r="C627" s="35">
        <x:v>68.082000732421903</x:v>
      </x:c>
      <x:c r="D627" s="35">
        <x:v>66.734001159667997</x:v>
      </x:c>
      <x:c r="E627" s="35">
        <x:v>67.244003295898395</x:v>
      </x:c>
      <x:c r="F627" s="35">
        <x:v>24125500</x:v>
      </x:c>
    </x:row>
    <x:row r="628" spans="1:6" ht="15.75" customHeight="1">
      <x:c r="A628" s="34">
        <x:v>43116</x:v>
      </x:c>
      <x:c r="B628" s="35">
        <x:v>67.508003234863295</x:v>
      </x:c>
      <x:c r="C628" s="35">
        <x:v>69</x:v>
      </x:c>
      <x:c r="D628" s="35">
        <x:v>66.959999084472699</x:v>
      </x:c>
      <x:c r="E628" s="35">
        <x:v>68.012001037597699</x:v>
      </x:c>
      <x:c r="F628" s="35">
        <x:v>32371500</x:v>
      </x:c>
    </x:row>
    <x:row r="629" spans="1:6" ht="15.75" customHeight="1">
      <x:c r="A629" s="34">
        <x:v>43117</x:v>
      </x:c>
      <x:c r="B629" s="35">
        <x:v>68.094001770019503</x:v>
      </x:c>
      <x:c r="C629" s="35">
        <x:v>69.800003051757798</x:v>
      </x:c>
      <x:c r="D629" s="35">
        <x:v>67.949996948242202</x:v>
      </x:c>
      <x:c r="E629" s="35">
        <x:v>69.431999206542997</x:v>
      </x:c>
      <x:c r="F629" s="35">
        <x:v>35517500</x:v>
      </x:c>
    </x:row>
    <x:row r="630" spans="1:6" ht="15.75" customHeight="1">
      <x:c r="A630" s="34">
        <x:v>43118</x:v>
      </x:c>
      <x:c r="B630" s="35">
        <x:v>69.134002685546903</x:v>
      </x:c>
      <x:c r="C630" s="35">
        <x:v>70.459999084472699</x:v>
      </x:c>
      <x:c r="D630" s="35">
        <x:v>68.748001098632798</x:v>
      </x:c>
      <x:c r="E630" s="35">
        <x:v>68.914001464843807</x:v>
      </x:c>
      <x:c r="F630" s="35">
        <x:v>28429000</x:v>
      </x:c>
    </x:row>
    <x:row r="631" spans="1:6" ht="15.75" customHeight="1">
      <x:c r="A631" s="34">
        <x:v>43119</x:v>
      </x:c>
      <x:c r="B631" s="35">
        <x:v>69</x:v>
      </x:c>
      <x:c r="C631" s="35">
        <x:v>70.117996215820298</x:v>
      </x:c>
      <x:c r="D631" s="35">
        <x:v>68.519996643066406</x:v>
      </x:c>
      <x:c r="E631" s="35">
        <x:v>70.003997802734403</x:v>
      </x:c>
      <x:c r="F631" s="35">
        <x:v>24441500</x:v>
      </x:c>
    </x:row>
    <x:row r="632" spans="1:6" ht="15.75" customHeight="1">
      <x:c r="A632" s="34">
        <x:v>43122</x:v>
      </x:c>
      <x:c r="B632" s="35">
        <x:v>69.879997253417997</x:v>
      </x:c>
      <x:c r="C632" s="35">
        <x:v>71.566001892089801</x:v>
      </x:c>
      <x:c r="D632" s="35">
        <x:v>69.839996337890597</x:v>
      </x:c>
      <x:c r="E632" s="35">
        <x:v>70.311996459960895</x:v>
      </x:c>
      <x:c r="F632" s="35">
        <x:v>31052000</x:v>
      </x:c>
    </x:row>
    <x:row r="633" spans="1:6" ht="15.75" customHeight="1">
      <x:c r="A633" s="34">
        <x:v>43123</x:v>
      </x:c>
      <x:c r="B633" s="35">
        <x:v>72</x:v>
      </x:c>
      <x:c r="C633" s="35">
        <x:v>72.099998474121094</x:v>
      </x:c>
      <x:c r="D633" s="35">
        <x:v>70.199996948242202</x:v>
      </x:c>
      <x:c r="E633" s="35">
        <x:v>70.557998657226605</x:v>
      </x:c>
      <x:c r="F633" s="35">
        <x:v>27327000</x:v>
      </x:c>
    </x:row>
    <x:row r="634" spans="1:6" ht="15.75" customHeight="1">
      <x:c r="A634" s="34">
        <x:v>43124</x:v>
      </x:c>
      <x:c r="B634" s="35">
        <x:v>70.916000366210895</x:v>
      </x:c>
      <x:c r="C634" s="35">
        <x:v>70.949996948242202</x:v>
      </x:c>
      <x:c r="D634" s="35">
        <x:v>68.704002380371094</x:v>
      </x:c>
      <x:c r="E634" s="35">
        <x:v>69.178001403808594</x:v>
      </x:c>
      <x:c r="F634" s="35">
        <x:v>26437500</x:v>
      </x:c>
    </x:row>
    <x:row r="635" spans="1:6" ht="15.75" customHeight="1">
      <x:c r="A635" s="34">
        <x:v>43125</x:v>
      </x:c>
      <x:c r="B635" s="35">
        <x:v>69.653999328613295</x:v>
      </x:c>
      <x:c r="C635" s="35">
        <x:v>69.839996337890597</x:v>
      </x:c>
      <x:c r="D635" s="35">
        <x:v>67.279998779296903</x:v>
      </x:c>
      <x:c r="E635" s="35">
        <x:v>67.527999877929702</x:v>
      </x:c>
      <x:c r="F635" s="35">
        <x:v>33701500</x:v>
      </x:c>
    </x:row>
    <x:row r="636" spans="1:6" ht="15.75" customHeight="1">
      <x:c r="A636" s="34">
        <x:v>43126</x:v>
      </x:c>
      <x:c r="B636" s="35">
        <x:v>68.300003051757798</x:v>
      </x:c>
      <x:c r="C636" s="35">
        <x:v>68.800003051757798</x:v>
      </x:c>
      <x:c r="D636" s="35">
        <x:v>67.141998291015597</x:v>
      </x:c>
      <x:c r="E636" s="35">
        <x:v>68.569999694824205</x:v>
      </x:c>
      <x:c r="F636" s="35">
        <x:v>22697000</x:v>
      </x:c>
    </x:row>
    <x:row r="637" spans="1:6" ht="15.75" customHeight="1">
      <x:c r="A637" s="34">
        <x:v>43129</x:v>
      </x:c>
      <x:c r="B637" s="35">
        <x:v>67.970001220703097</x:v>
      </x:c>
      <x:c r="C637" s="35">
        <x:v>70.169998168945298</x:v>
      </x:c>
      <x:c r="D637" s="35">
        <x:v>67.655998229980497</x:v>
      </x:c>
      <x:c r="E637" s="35">
        <x:v>69.905998229980497</x:v>
      </x:c>
      <x:c r="F637" s="35">
        <x:v>23735500</x:v>
      </x:c>
    </x:row>
    <x:row r="638" spans="1:6" ht="15.75" customHeight="1">
      <x:c r="A638" s="34">
        <x:v>43130</x:v>
      </x:c>
      <x:c r="B638" s="35">
        <x:v>69.027999877929702</x:v>
      </x:c>
      <x:c r="C638" s="35">
        <x:v>69.653999328613295</x:v>
      </x:c>
      <x:c r="D638" s="35">
        <x:v>68.433998107910199</x:v>
      </x:c>
      <x:c r="E638" s="35">
        <x:v>69.164001464843807</x:v>
      </x:c>
      <x:c r="F638" s="35">
        <x:v>23588500</x:v>
      </x:c>
    </x:row>
    <x:row r="639" spans="1:6" ht="15.75" customHeight="1">
      <x:c r="A639" s="34">
        <x:v>43131</x:v>
      </x:c>
      <x:c r="B639" s="35">
        <x:v>69.501998901367202</x:v>
      </x:c>
      <x:c r="C639" s="35">
        <x:v>71.237998962402301</x:v>
      </x:c>
      <x:c r="D639" s="35">
        <x:v>69.038002014160199</x:v>
      </x:c>
      <x:c r="E639" s="35">
        <x:v>70.861999511718807</x:v>
      </x:c>
      <x:c r="F639" s="35">
        <x:v>31070500</x:v>
      </x:c>
    </x:row>
    <x:row r="640" spans="1:6" ht="15.75" customHeight="1">
      <x:c r="A640" s="34">
        <x:v>43132</x:v>
      </x:c>
      <x:c r="B640" s="35">
        <x:v>70.199996948242202</x:v>
      </x:c>
      <x:c r="C640" s="35">
        <x:v>71.931999206542997</x:v>
      </x:c>
      <x:c r="D640" s="35">
        <x:v>69.725997924804702</x:v>
      </x:c>
      <x:c r="E640" s="35">
        <x:v>69.849998474121094</x:v>
      </x:c>
      <x:c r="F640" s="35">
        <x:v>20988500</x:v>
      </x:c>
    </x:row>
    <x:row r="641" spans="1:6" ht="15.75" customHeight="1">
      <x:c r="A641" s="34">
        <x:v>43133</x:v>
      </x:c>
      <x:c r="B641" s="35">
        <x:v>69.688003540039105</x:v>
      </x:c>
      <x:c r="C641" s="35">
        <x:v>70.389999389648395</x:v>
      </x:c>
      <x:c r="D641" s="35">
        <x:v>68.101997375488295</x:v>
      </x:c>
      <x:c r="E641" s="35">
        <x:v>68.75</x:v>
      </x:c>
      <x:c r="F641" s="35">
        <x:v>18524000</x:v>
      </x:c>
    </x:row>
    <x:row r="642" spans="1:6" ht="15.75" customHeight="1">
      <x:c r="A642" s="34">
        <x:v>43136</x:v>
      </x:c>
      <x:c r="B642" s="35">
        <x:v>67.594001770019503</x:v>
      </x:c>
      <x:c r="C642" s="35">
        <x:v>68.893997192382798</x:v>
      </x:c>
      <x:c r="D642" s="35">
        <x:v>66.599998474121094</x:v>
      </x:c>
      <x:c r="E642" s="35">
        <x:v>66.625999450683594</x:v>
      </x:c>
      <x:c r="F642" s="35">
        <x:v>22320500</x:v>
      </x:c>
    </x:row>
    <x:row r="643" spans="1:6" ht="15.75" customHeight="1">
      <x:c r="A643" s="34">
        <x:v>43137</x:v>
      </x:c>
      <x:c r="B643" s="35">
        <x:v>65.041999816894503</x:v>
      </x:c>
      <x:c r="C643" s="35">
        <x:v>67.244003295898395</x:v>
      </x:c>
      <x:c r="D643" s="35">
        <x:v>64.699996948242202</x:v>
      </x:c>
      <x:c r="E643" s="35">
        <x:v>66.793998718261705</x:v>
      </x:c>
      <x:c r="F643" s="35">
        <x:v>25442000</x:v>
      </x:c>
    </x:row>
    <x:row r="644" spans="1:6" ht="15.75" customHeight="1">
      <x:c r="A644" s="34">
        <x:v>43138</x:v>
      </x:c>
      <x:c r="B644" s="35">
        <x:v>67.797996520996094</x:v>
      </x:c>
      <x:c r="C644" s="35">
        <x:v>69.199996948242202</x:v>
      </x:c>
      <x:c r="D644" s="35">
        <x:v>67.132003784179702</x:v>
      </x:c>
      <x:c r="E644" s="35">
        <x:v>69</x:v>
      </x:c>
      <x:c r="F644" s="35">
        <x:v>34846000</x:v>
      </x:c>
    </x:row>
    <x:row r="645" spans="1:6" ht="15.75" customHeight="1">
      <x:c r="A645" s="34">
        <x:v>43139</x:v>
      </x:c>
      <x:c r="B645" s="35">
        <x:v>68.662002563476605</x:v>
      </x:c>
      <x:c r="C645" s="35">
        <x:v>69.7239990234375</x:v>
      </x:c>
      <x:c r="D645" s="35">
        <x:v>62.919998168945298</x:v>
      </x:c>
      <x:c r="E645" s="35">
        <x:v>63.0460014343262</x:v>
      </x:c>
      <x:c r="F645" s="35">
        <x:v>51573000</x:v>
      </x:c>
    </x:row>
    <x:row r="646" spans="1:6" ht="15.75" customHeight="1">
      <x:c r="A646" s="34">
        <x:v>43140</x:v>
      </x:c>
      <x:c r="B646" s="35">
        <x:v>63.986000061035199</x:v>
      </x:c>
      <x:c r="C646" s="35">
        <x:v>64.195999145507798</x:v>
      </x:c>
      <x:c r="D646" s="35">
        <x:v>58.951999664306598</x:v>
      </x:c>
      <x:c r="E646" s="35">
        <x:v>62.083999633789098</x:v>
      </x:c>
      <x:c r="F646" s="35">
        <x:v>64668500</x:v>
      </x:c>
    </x:row>
    <x:row r="647" spans="1:6" ht="15.75" customHeight="1">
      <x:c r="A647" s="34">
        <x:v>43143</x:v>
      </x:c>
      <x:c r="B647" s="35">
        <x:v>63.226001739502003</x:v>
      </x:c>
      <x:c r="C647" s="35">
        <x:v>63.616001129150398</x:v>
      </x:c>
      <x:c r="D647" s="35">
        <x:v>61.25</x:v>
      </x:c>
      <x:c r="E647" s="35">
        <x:v>63.145999908447301</x:v>
      </x:c>
      <x:c r="F647" s="35">
        <x:v>31139000</x:v>
      </x:c>
    </x:row>
    <x:row r="648" spans="1:6" ht="15.75" customHeight="1">
      <x:c r="A648" s="34">
        <x:v>43144</x:v>
      </x:c>
      <x:c r="B648" s="35">
        <x:v>63.004001617431598</x:v>
      </x:c>
      <x:c r="C648" s="35">
        <x:v>64.837997436523395</x:v>
      </x:c>
      <x:c r="D648" s="35">
        <x:v>62.501998901367202</x:v>
      </x:c>
      <x:c r="E648" s="35">
        <x:v>64.732002258300795</x:v>
      </x:c>
      <x:c r="F648" s="35">
        <x:v>22801000</x:v>
      </x:c>
    </x:row>
    <x:row r="649" spans="1:6" ht="15.75" customHeight="1">
      <x:c r="A649" s="34">
        <x:v>43145</x:v>
      </x:c>
      <x:c r="B649" s="35">
        <x:v>64.167999267578097</x:v>
      </x:c>
      <x:c r="C649" s="35">
        <x:v>65.234001159667997</x:v>
      </x:c>
      <x:c r="D649" s="35">
        <x:v>63.7039985656738</x:v>
      </x:c>
      <x:c r="E649" s="35">
        <x:v>64.461997985839901</x:v>
      </x:c>
      <x:c r="F649" s="35">
        <x:v>19753500</x:v>
      </x:c>
    </x:row>
    <x:row r="650" spans="1:6" ht="15.75" customHeight="1">
      <x:c r="A650" s="34">
        <x:v>43146</x:v>
      </x:c>
      <x:c r="B650" s="35">
        <x:v>64.900001525878906</x:v>
      </x:c>
      <x:c r="C650" s="35">
        <x:v>66.823997497558594</x:v>
      </x:c>
      <x:c r="D650" s="35">
        <x:v>64.480003356933594</x:v>
      </x:c>
      <x:c r="E650" s="35">
        <x:v>66.814002990722699</x:v>
      </x:c>
      <x:c r="F650" s="35">
        <x:v>29564500</x:v>
      </x:c>
    </x:row>
    <x:row r="651" spans="1:6" ht="15.75" customHeight="1">
      <x:c r="A651" s="34">
        <x:v>43147</x:v>
      </x:c>
      <x:c r="B651" s="35">
        <x:v>66.5</x:v>
      </x:c>
      <x:c r="C651" s="35">
        <x:v>68.624000549316406</x:v>
      </x:c>
      <x:c r="D651" s="35">
        <x:v>66.3280029296875</x:v>
      </x:c>
      <x:c r="E651" s="35">
        <x:v>67.097999572753906</x:v>
      </x:c>
      <x:c r="F651" s="35">
        <x:v>28213000</x:v>
      </x:c>
    </x:row>
    <x:row r="652" spans="1:6" ht="15.75" customHeight="1">
      <x:c r="A652" s="34">
        <x:v>43151</x:v>
      </x:c>
      <x:c r="B652" s="35">
        <x:v>66.893997192382798</x:v>
      </x:c>
      <x:c r="C652" s="35">
        <x:v>68.167999267578097</x:v>
      </x:c>
      <x:c r="D652" s="35">
        <x:v>66.300003051757798</x:v>
      </x:c>
      <x:c r="E652" s="35">
        <x:v>66.954002380371094</x:v>
      </x:c>
      <x:c r="F652" s="35">
        <x:v>20047000</x:v>
      </x:c>
    </x:row>
    <x:row r="653" spans="1:6" ht="15.75" customHeight="1">
      <x:c r="A653" s="34">
        <x:v>43152</x:v>
      </x:c>
      <x:c r="B653" s="35">
        <x:v>67.206001281738295</x:v>
      </x:c>
      <x:c r="C653" s="35">
        <x:v>67.938003540039105</x:v>
      </x:c>
      <x:c r="D653" s="35">
        <x:v>66.634002685546903</x:v>
      </x:c>
      <x:c r="E653" s="35">
        <x:v>66.660003662109403</x:v>
      </x:c>
      <x:c r="F653" s="35">
        <x:v>16098000</x:v>
      </x:c>
    </x:row>
    <x:row r="654" spans="1:6" ht="15.75" customHeight="1">
      <x:c r="A654" s="34">
        <x:v>43153</x:v>
      </x:c>
      <x:c r="B654" s="35">
        <x:v>67.106002807617202</x:v>
      </x:c>
      <x:c r="C654" s="35">
        <x:v>69.487998962402301</x:v>
      </x:c>
      <x:c r="D654" s="35">
        <x:v>66.949996948242202</x:v>
      </x:c>
      <x:c r="E654" s="35">
        <x:v>69.234001159667997</x:v>
      </x:c>
      <x:c r="F654" s="35">
        <x:v>34849000</x:v>
      </x:c>
    </x:row>
    <x:row r="655" spans="1:6" ht="15.75" customHeight="1">
      <x:c r="A655" s="34">
        <x:v>43154</x:v>
      </x:c>
      <x:c r="B655" s="35">
        <x:v>69.566001892089801</x:v>
      </x:c>
      <x:c r="C655" s="35">
        <x:v>70.998001098632798</x:v>
      </x:c>
      <x:c r="D655" s="35">
        <x:v>69.419998168945298</x:v>
      </x:c>
      <x:c r="E655" s="35">
        <x:v>70.410003662109403</x:v>
      </x:c>
      <x:c r="F655" s="35">
        <x:v>29087000</x:v>
      </x:c>
    </x:row>
    <x:row r="656" spans="1:6" ht="15.75" customHeight="1">
      <x:c r="A656" s="34">
        <x:v>43157</x:v>
      </x:c>
      <x:c r="B656" s="35">
        <x:v>70.699996948242202</x:v>
      </x:c>
      <x:c r="C656" s="35">
        <x:v>71.800003051757798</x:v>
      </x:c>
      <x:c r="D656" s="35">
        <x:v>70.472000122070298</x:v>
      </x:c>
      <x:c r="E656" s="35">
        <x:v>71.484001159667997</x:v>
      </x:c>
      <x:c r="F656" s="35">
        <x:v>21700000</x:v>
      </x:c>
    </x:row>
    <x:row r="657" spans="1:6" ht="15.75" customHeight="1">
      <x:c r="A657" s="34">
        <x:v>43158</x:v>
      </x:c>
      <x:c r="B657" s="35">
        <x:v>71.25</x:v>
      </x:c>
      <x:c r="C657" s="35">
        <x:v>71.998001098632798</x:v>
      </x:c>
      <x:c r="D657" s="35">
        <x:v>70.001998901367202</x:v>
      </x:c>
      <x:c r="E657" s="35">
        <x:v>70.197998046875</x:v>
      </x:c>
      <x:c r="F657" s="35">
        <x:v>23987000</x:v>
      </x:c>
    </x:row>
    <x:row r="658" spans="1:6" ht="15.75" customHeight="1">
      <x:c r="A658" s="34">
        <x:v>43159</x:v>
      </x:c>
      <x:c r="B658" s="35">
        <x:v>70.513999938964801</x:v>
      </x:c>
      <x:c r="C658" s="35">
        <x:v>71.047996520996094</x:v>
      </x:c>
      <x:c r="D658" s="35">
        <x:v>68.444000244140597</x:v>
      </x:c>
      <x:c r="E658" s="35">
        <x:v>68.611999511718693</x:v>
      </x:c>
      <x:c r="F658" s="35">
        <x:v>30348500</x:v>
      </x:c>
    </x:row>
    <x:row r="659" spans="1:6" ht="15.75" customHeight="1">
      <x:c r="A659" s="34">
        <x:v>43160</x:v>
      </x:c>
      <x:c r="B659" s="35">
        <x:v>69.001998901367202</x:v>
      </x:c>
      <x:c r="C659" s="35">
        <x:v>69.734001159667997</x:v>
      </x:c>
      <x:c r="D659" s="35">
        <x:v>66.013999938964801</x:v>
      </x:c>
      <x:c r="E659" s="35">
        <x:v>66.185997009277301</x:v>
      </x:c>
      <x:c r="F659" s="35">
        <x:v>34428000</x:v>
      </x:c>
    </x:row>
    <x:row r="660" spans="1:6" ht="15.75" customHeight="1">
      <x:c r="A660" s="34">
        <x:v>43161</x:v>
      </x:c>
      <x:c r="B660" s="35">
        <x:v>65.396003723144503</x:v>
      </x:c>
      <x:c r="C660" s="35">
        <x:v>67.043998718261705</x:v>
      </x:c>
      <x:c r="D660" s="35">
        <x:v>64.594001770019503</x:v>
      </x:c>
      <x:c r="E660" s="35">
        <x:v>67.024002075195298</x:v>
      </x:c>
      <x:c r="F660" s="35">
        <x:v>25464000</x:v>
      </x:c>
    </x:row>
    <x:row r="661" spans="1:6" ht="15.75" customHeight="1">
      <x:c r="A661" s="34">
        <x:v>43164</x:v>
      </x:c>
      <x:c r="B661" s="35">
        <x:v>66.477996826171903</x:v>
      </x:c>
      <x:c r="C661" s="35">
        <x:v>67.550003051757798</x:v>
      </x:c>
      <x:c r="D661" s="35">
        <x:v>65.858001708984403</x:v>
      </x:c>
      <x:c r="E661" s="35">
        <x:v>66.669998168945298</x:v>
      </x:c>
      <x:c r="F661" s="35">
        <x:v>19119000</x:v>
      </x:c>
    </x:row>
    <x:row r="662" spans="1:6" ht="15.75" customHeight="1">
      <x:c r="A662" s="34">
        <x:v>43165</x:v>
      </x:c>
      <x:c r="B662" s="35">
        <x:v>66.75</x:v>
      </x:c>
      <x:c r="C662" s="35">
        <x:v>67.274002075195298</x:v>
      </x:c>
      <x:c r="D662" s="35">
        <x:v>65.405998229980497</x:v>
      </x:c>
      <x:c r="E662" s="35">
        <x:v>65.639999389648395</x:v>
      </x:c>
      <x:c r="F662" s="35">
        <x:v>21428500</x:v>
      </x:c>
    </x:row>
    <x:row r="663" spans="1:6" ht="15.75" customHeight="1">
      <x:c r="A663" s="34">
        <x:v>43166</x:v>
      </x:c>
      <x:c r="B663" s="35">
        <x:v>65.087997436523395</x:v>
      </x:c>
      <x:c r="C663" s="35">
        <x:v>66.5</x:v>
      </x:c>
      <x:c r="D663" s="35">
        <x:v>64.347999572753906</x:v>
      </x:c>
      <x:c r="E663" s="35">
        <x:v>66.459999084472699</x:v>
      </x:c>
      <x:c r="F663" s="35">
        <x:v>25036500</x:v>
      </x:c>
    </x:row>
    <x:row r="664" spans="1:6" ht="15.75" customHeight="1">
      <x:c r="A664" s="34">
        <x:v>43167</x:v>
      </x:c>
      <x:c r="B664" s="35">
        <x:v>66.571998596191406</x:v>
      </x:c>
      <x:c r="C664" s="35">
        <x:v>66.660003662109403</x:v>
      </x:c>
      <x:c r="D664" s="35">
        <x:v>65.253997802734403</x:v>
      </x:c>
      <x:c r="E664" s="35">
        <x:v>65.819999694824205</x:v>
      </x:c>
      <x:c r="F664" s="35">
        <x:v>17831000</x:v>
      </x:c>
    </x:row>
    <x:row r="665" spans="1:6" ht="15.75" customHeight="1">
      <x:c r="A665" s="34">
        <x:v>43168</x:v>
      </x:c>
      <x:c r="B665" s="35">
        <x:v>64.819999694824205</x:v>
      </x:c>
      <x:c r="C665" s="35">
        <x:v>65.697998046875</x:v>
      </x:c>
      <x:c r="D665" s="35">
        <x:v>64.4739990234375</x:v>
      </x:c>
      <x:c r="E665" s="35">
        <x:v>65.433998107910199</x:v>
      </x:c>
      <x:c r="F665" s="35">
        <x:v>27534000</x:v>
      </x:c>
    </x:row>
    <x:row r="666" spans="1:6" ht="15.75" customHeight="1">
      <x:c r="A666" s="34">
        <x:v>43171</x:v>
      </x:c>
      <x:c r="B666" s="35">
        <x:v>65.722000122070298</x:v>
      </x:c>
      <x:c r="C666" s="35">
        <x:v>69.442001342773395</x:v>
      </x:c>
      <x:c r="D666" s="35">
        <x:v>65.300003051757798</x:v>
      </x:c>
      <x:c r="E666" s="35">
        <x:v>69.101997375488295</x:v>
      </x:c>
      <x:c r="F666" s="35">
        <x:v>41320000</x:v>
      </x:c>
    </x:row>
    <x:row r="667" spans="1:6" ht="15.75" customHeight="1">
      <x:c r="A667" s="34">
        <x:v>43172</x:v>
      </x:c>
      <x:c r="B667" s="35">
        <x:v>65.722000122070298</x:v>
      </x:c>
      <x:c r="C667" s="35">
        <x:v>69.442001342773395</x:v>
      </x:c>
      <x:c r="D667" s="35">
        <x:v>65.300003051757798</x:v>
      </x:c>
      <x:c r="E667" s="35">
        <x:v>68.367996215820298</x:v>
      </x:c>
      <x:c r="F667" s="35">
        <x:v>29829000</x:v>
      </x:c>
    </x:row>
    <x:row r="668" spans="1:6" ht="15.75" customHeight="1">
      <x:c r="A668" s="34">
        <x:v>43173</x:v>
      </x:c>
      <x:c r="B668" s="35">
        <x:v>67.351997375488295</x:v>
      </x:c>
      <x:c r="C668" s="35">
        <x:v>67.961997985839801</x:v>
      </x:c>
      <x:c r="D668" s="35">
        <x:v>64.786003112792997</x:v>
      </x:c>
      <x:c r="E668" s="35">
        <x:v>65.325996398925795</x:v>
      </x:c>
      <x:c r="F668" s="35">
        <x:v>39837000</x:v>
      </x:c>
    </x:row>
    <x:row r="669" spans="1:6" ht="15.75" customHeight="1">
      <x:c r="A669" s="34">
        <x:v>43174</x:v>
      </x:c>
      <x:c r="B669" s="35">
        <x:v>65.875999450683594</x:v>
      </x:c>
      <x:c r="C669" s="35">
        <x:v>66.569999694824205</x:v>
      </x:c>
      <x:c r="D669" s="35">
        <x:v>64.220001220703097</x:v>
      </x:c>
      <x:c r="E669" s="35">
        <x:v>65.120002746582003</x:v>
      </x:c>
      <x:c r="F669" s="35">
        <x:v>32824000</x:v>
      </x:c>
    </x:row>
    <x:row r="670" spans="1:6" ht="15.75" customHeight="1">
      <x:c r="A670" s="34">
        <x:v>43175</x:v>
      </x:c>
      <x:c r="B670" s="35">
        <x:v>64.585998535156307</x:v>
      </x:c>
      <x:c r="C670" s="35">
        <x:v>65.480003356933594</x:v>
      </x:c>
      <x:c r="D670" s="35">
        <x:v>63.813999176025398</x:v>
      </x:c>
      <x:c r="E670" s="35">
        <x:v>64.269996643066406</x:v>
      </x:c>
      <x:c r="F670" s="35">
        <x:v>30586500</x:v>
      </x:c>
    </x:row>
    <x:row r="671" spans="1:6" ht="15.75" customHeight="1">
      <x:c r="A671" s="34">
        <x:v>43178</x:v>
      </x:c>
      <x:c r="B671" s="35">
        <x:v>63.299999237060597</x:v>
      </x:c>
      <x:c r="C671" s="35">
        <x:v>64.150001525878906</x:v>
      </x:c>
      <x:c r="D671" s="35">
        <x:v>61.933998107910199</x:v>
      </x:c>
      <x:c r="E671" s="35">
        <x:v>62.712001800537102</x:v>
      </x:c>
      <x:c r="F671" s="35">
        <x:v>37421500</x:v>
      </x:c>
    </x:row>
    <x:row r="672" spans="1:6" ht="15.75" customHeight="1">
      <x:c r="A672" s="34">
        <x:v>43179</x:v>
      </x:c>
      <x:c r="B672" s="35">
        <x:v>62.9739990234375</x:v>
      </x:c>
      <x:c r="C672" s="35">
        <x:v>63.25</x:v>
      </x:c>
      <x:c r="D672" s="35">
        <x:v>61.751998901367202</x:v>
      </x:c>
      <x:c r="E672" s="35">
        <x:v>62.110000610351598</x:v>
      </x:c>
      <x:c r="F672" s="35">
        <x:v>23821500</x:v>
      </x:c>
    </x:row>
    <x:row r="673" spans="1:6" ht="15.75" customHeight="1">
      <x:c r="A673" s="34">
        <x:v>43180</x:v>
      </x:c>
      <x:c r="B673" s="35">
        <x:v>62.049999237060597</x:v>
      </x:c>
      <x:c r="C673" s="35">
        <x:v>64.487998962402301</x:v>
      </x:c>
      <x:c r="D673" s="35">
        <x:v>62.037998199462898</x:v>
      </x:c>
      <x:c r="E673" s="35">
        <x:v>63.305999755859403</x:v>
      </x:c>
      <x:c r="F673" s="35">
        <x:v>29792000</x:v>
      </x:c>
    </x:row>
    <x:row r="674" spans="1:6" ht="15.75" customHeight="1">
      <x:c r="A674" s="34">
        <x:v>43181</x:v>
      </x:c>
      <x:c r="B674" s="35">
        <x:v>62.777999877929702</x:v>
      </x:c>
      <x:c r="C674" s="35">
        <x:v>63.763999938964801</x:v>
      </x:c>
      <x:c r="D674" s="35">
        <x:v>61.636001586914098</x:v>
      </x:c>
      <x:c r="E674" s="35">
        <x:v>61.819999694824197</x:v>
      </x:c>
      <x:c r="F674" s="35">
        <x:v>24699000</x:v>
      </x:c>
    </x:row>
    <x:row r="675" spans="1:6" ht="15.75" customHeight="1">
      <x:c r="A675" s="34">
        <x:v>43182</x:v>
      </x:c>
      <x:c r="B675" s="35">
        <x:v>62.25</x:v>
      </x:c>
      <x:c r="C675" s="35">
        <x:v>62.25</x:v>
      </x:c>
      <x:c r="D675" s="35">
        <x:v>60.090000152587898</x:v>
      </x:c>
      <x:c r="E675" s="35">
        <x:v>60.307998657226598</x:v>
      </x:c>
      <x:c r="F675" s="35">
        <x:v>33274500</x:v>
      </x:c>
    </x:row>
    <x:row r="676" spans="1:6" ht="15.75" customHeight="1">
      <x:c r="A676" s="34">
        <x:v>43185</x:v>
      </x:c>
      <x:c r="B676" s="35">
        <x:v>61.4679985046387</x:v>
      </x:c>
      <x:c r="C676" s="35">
        <x:v>61.518001556396499</x:v>
      </x:c>
      <x:c r="D676" s="35">
        <x:v>58.271999359130902</x:v>
      </x:c>
      <x:c r="E676" s="35">
        <x:v>60.8359985351563</x:v>
      </x:c>
      <x:c r="F676" s="35">
        <x:v>41876000</x:v>
      </x:c>
    </x:row>
    <x:row r="677" spans="1:6" ht="15.75" customHeight="1">
      <x:c r="A677" s="34">
        <x:v>43186</x:v>
      </x:c>
      <x:c r="B677" s="35">
        <x:v>60.799999237060597</x:v>
      </x:c>
      <x:c r="C677" s="35">
        <x:v>60.854000091552699</x:v>
      </x:c>
      <x:c r="D677" s="35">
        <x:v>55.436000823974602</x:v>
      </x:c>
      <x:c r="E677" s="35">
        <x:v>55.8359985351563</x:v>
      </x:c>
      <x:c r="F677" s="35">
        <x:v>69360000</x:v>
      </x:c>
    </x:row>
    <x:row r="678" spans="1:6" ht="15.75" customHeight="1">
      <x:c r="A678" s="34">
        <x:v>43187</x:v>
      </x:c>
      <x:c r="B678" s="35">
        <x:v>52.916000366210902</x:v>
      </x:c>
      <x:c r="C678" s="35">
        <x:v>53.736000061035199</x:v>
      </x:c>
      <x:c r="D678" s="35">
        <x:v>50.419998168945298</x:v>
      </x:c>
      <x:c r="E678" s="35">
        <x:v>51.555999755859403</x:v>
      </x:c>
      <x:c r="F678" s="35">
        <x:v>105007000</x:v>
      </x:c>
    </x:row>
    <x:row r="679" spans="1:6" ht="15.75" customHeight="1">
      <x:c r="A679" s="34">
        <x:v>43188</x:v>
      </x:c>
      <x:c r="B679" s="35">
        <x:v>51.298000335693402</x:v>
      </x:c>
      <x:c r="C679" s="35">
        <x:v>54.192001342773402</x:v>
      </x:c>
      <x:c r="D679" s="35">
        <x:v>49.641998291015597</x:v>
      </x:c>
      <x:c r="E679" s="35">
        <x:v>53.226001739502003</x:v>
      </x:c>
      <x:c r="F679" s="35">
        <x:v>75853500</x:v>
      </x:c>
    </x:row>
    <x:row r="680" spans="1:6" ht="15.75" customHeight="1">
      <x:c r="A680" s="34">
        <x:v>43192</x:v>
      </x:c>
      <x:c r="B680" s="35">
        <x:v>51.251998901367202</x:v>
      </x:c>
      <x:c r="C680" s="35">
        <x:v>52.066001892089801</x:v>
      </x:c>
      <x:c r="D680" s="35">
        <x:v>48.917999267578097</x:v>
      </x:c>
      <x:c r="E680" s="35">
        <x:v>50.495998382568402</x:v>
      </x:c>
      <x:c r="F680" s="35">
        <x:v>80570000</x:v>
      </x:c>
    </x:row>
    <x:row r="681" spans="1:6" ht="15.75" customHeight="1">
      <x:c r="A681" s="34">
        <x:v>43193</x:v>
      </x:c>
      <x:c r="B681" s="35">
        <x:v>53.964000701904297</x:v>
      </x:c>
      <x:c r="C681" s="35">
        <x:v>54.669998168945298</x:v>
      </x:c>
      <x:c r="D681" s="35">
        <x:v>50.897998809814503</x:v>
      </x:c>
      <x:c r="E681" s="35">
        <x:v>53.5060005187988</x:v>
      </x:c>
      <x:c r="F681" s="35">
        <x:v>94222000</x:v>
      </x:c>
    </x:row>
    <x:row r="682" spans="1:6" ht="15.75" customHeight="1">
      <x:c r="A682" s="34">
        <x:v>43194</x:v>
      </x:c>
      <x:c r="B682" s="35">
        <x:v>50.555999755859403</x:v>
      </x:c>
      <x:c r="C682" s="35">
        <x:v>57.673999786377003</x:v>
      </x:c>
      <x:c r="D682" s="35">
        <x:v>50.400001525878899</x:v>
      </x:c>
      <x:c r="E682" s="35">
        <x:v>57.3880004882813</x:v>
      </x:c>
      <x:c r="F682" s="35">
        <x:v>99483500</x:v>
      </x:c>
    </x:row>
    <x:row r="683" spans="1:6" ht="15.75" customHeight="1">
      <x:c r="A683" s="34">
        <x:v>43195</x:v>
      </x:c>
      <x:c r="B683" s="35">
        <x:v>57.868000030517599</x:v>
      </x:c>
      <x:c r="C683" s="35">
        <x:v>61.251998901367202</x:v>
      </x:c>
      <x:c r="D683" s="35">
        <x:v>57.639999389648402</x:v>
      </x:c>
      <x:c r="E683" s="35">
        <x:v>61.144001007080099</x:v>
      </x:c>
      <x:c r="F683" s="35">
        <x:v>95605500</x:v>
      </x:c>
    </x:row>
    <x:row r="684" spans="1:6" ht="15.75" customHeight="1">
      <x:c r="A684" s="34">
        <x:v>43196</x:v>
      </x:c>
      <x:c r="B684" s="35">
        <x:v>60.200000762939503</x:v>
      </x:c>
      <x:c r="C684" s="35">
        <x:v>61.855998992919901</x:v>
      </x:c>
      <x:c r="D684" s="35">
        <x:v>59.099998474121101</x:v>
      </x:c>
      <x:c r="E684" s="35">
        <x:v>59.860000610351598</x:v>
      </x:c>
      <x:c r="F684" s="35">
        <x:v>67601500</x:v>
      </x:c>
    </x:row>
    <x:row r="685" spans="1:6" ht="15.75" customHeight="1">
      <x:c r="A685" s="34">
        <x:v>43199</x:v>
      </x:c>
      <x:c r="B685" s="35">
        <x:v>60.074001312255902</x:v>
      </x:c>
      <x:c r="C685" s="35">
        <x:v>61.900001525878899</x:v>
      </x:c>
      <x:c r="D685" s="35">
        <x:v>57.841999053955099</x:v>
      </x:c>
      <x:c r="E685" s="35">
        <x:v>57.931999206542997</x:v>
      </x:c>
      <x:c r="F685" s="35">
        <x:v>51249000</x:v>
      </x:c>
    </x:row>
    <x:row r="686" spans="1:6" ht="15.75" customHeight="1">
      <x:c r="A686" s="34">
        <x:v>43200</x:v>
      </x:c>
      <x:c r="B686" s="35">
        <x:v>59.793998718261697</x:v>
      </x:c>
      <x:c r="C686" s="35">
        <x:v>61.419998168945298</x:v>
      </x:c>
      <x:c r="D686" s="35">
        <x:v>58.736000061035199</x:v>
      </x:c>
      <x:c r="E686" s="35">
        <x:v>60.939998626708999</x:v>
      </x:c>
      <x:c r="F686" s="35">
        <x:v>54949000</x:v>
      </x:c>
    </x:row>
    <x:row r="687" spans="1:6" ht="15.75" customHeight="1">
      <x:c r="A687" s="34">
        <x:v>43201</x:v>
      </x:c>
      <x:c r="B687" s="35">
        <x:v>60.147998809814503</x:v>
      </x:c>
      <x:c r="C687" s="35">
        <x:v>61.7960014343262</x:v>
      </x:c>
      <x:c r="D687" s="35">
        <x:v>59.931999206542997</x:v>
      </x:c>
      <x:c r="E687" s="35">
        <x:v>60.186000823974602</x:v>
      </x:c>
      <x:c r="F687" s="35">
        <x:v>37414500</x:v>
      </x:c>
    </x:row>
    <x:row r="688" spans="1:6" ht="15.75" customHeight="1">
      <x:c r="A688" s="34">
        <x:v>43202</x:v>
      </x:c>
      <x:c r="B688" s="35">
        <x:v>60.464000701904297</x:v>
      </x:c>
      <x:c r="C688" s="35">
        <x:v>60.790000915527301</x:v>
      </x:c>
      <x:c r="D688" s="35">
        <x:v>58.736000061035199</x:v>
      </x:c>
      <x:c r="E688" s="35">
        <x:v>58.816001892089801</x:v>
      </x:c>
      <x:c r="F688" s="35">
        <x:v>38044000</x:v>
      </x:c>
    </x:row>
    <x:row r="689" spans="1:6" ht="15.75" customHeight="1">
      <x:c r="A689" s="34">
        <x:v>43203</x:v>
      </x:c>
      <x:c r="B689" s="35">
        <x:v>60.720001220703097</x:v>
      </x:c>
      <x:c r="C689" s="35">
        <x:v>60.790000915527301</x:v>
      </x:c>
      <x:c r="D689" s="35">
        <x:v>59.195999145507798</x:v>
      </x:c>
      <x:c r="E689" s="35">
        <x:v>60.068000793457003</x:v>
      </x:c>
      <x:c r="F689" s="35">
        <x:v>36636000</x:v>
      </x:c>
    </x:row>
    <x:row r="690" spans="1:6" ht="15.75" customHeight="1">
      <x:c r="A690" s="34">
        <x:v>43206</x:v>
      </x:c>
      <x:c r="B690" s="35">
        <x:v>59.799999237060597</x:v>
      </x:c>
      <x:c r="C690" s="35">
        <x:v>59.931999206542997</x:v>
      </x:c>
      <x:c r="D690" s="35">
        <x:v>57.801998138427699</x:v>
      </x:c>
      <x:c r="E690" s="35">
        <x:v>58.242000579833999</x:v>
      </x:c>
      <x:c r="F690" s="35">
        <x:v>31692500</x:v>
      </x:c>
    </x:row>
    <x:row r="691" spans="1:6" ht="15.75" customHeight="1">
      <x:c r="A691" s="34">
        <x:v>43207</x:v>
      </x:c>
      <x:c r="B691" s="35">
        <x:v>57.773998260497997</x:v>
      </x:c>
      <x:c r="C691" s="35">
        <x:v>58.433998107910199</x:v>
      </x:c>
      <x:c r="D691" s="35">
        <x:v>56.501998901367202</x:v>
      </x:c>
      <x:c r="E691" s="35">
        <x:v>57.537998199462898</x:v>
      </x:c>
      <x:c r="F691" s="35">
        <x:v>35000000</x:v>
      </x:c>
    </x:row>
    <x:row r="692" spans="1:6" ht="15.75" customHeight="1">
      <x:c r="A692" s="34">
        <x:v>43208</x:v>
      </x:c>
      <x:c r="B692" s="35">
        <x:v>58.215999603271499</x:v>
      </x:c>
      <x:c r="C692" s="35">
        <x:v>60.048000335693402</x:v>
      </x:c>
      <x:c r="D692" s="35">
        <x:v>57.631999969482401</x:v>
      </x:c>
      <x:c r="E692" s="35">
        <x:v>58.669998168945298</x:v>
      </x:c>
      <x:c r="F692" s="35">
        <x:v>32788500</x:v>
      </x:c>
    </x:row>
    <x:row r="693" spans="1:6" ht="15.75" customHeight="1">
      <x:c r="A693" s="34">
        <x:v>43209</x:v>
      </x:c>
      <x:c r="B693" s="35">
        <x:v>58.215999603271499</x:v>
      </x:c>
      <x:c r="C693" s="35">
        <x:v>60.201999664306598</x:v>
      </x:c>
      <x:c r="D693" s="35">
        <x:v>57.709999084472699</x:v>
      </x:c>
      <x:c r="E693" s="35">
        <x:v>60.015998840332003</x:v>
      </x:c>
      <x:c r="F693" s="35">
        <x:v>30453000</x:v>
      </x:c>
    </x:row>
    <x:row r="694" spans="1:6" ht="15.75" customHeight="1">
      <x:c r="A694" s="34">
        <x:v>43210</x:v>
      </x:c>
      <x:c r="B694" s="35">
        <x:v>59.034000396728501</x:v>
      </x:c>
      <x:c r="C694" s="35">
        <x:v>59.995998382568402</x:v>
      </x:c>
      <x:c r="D694" s="35">
        <x:v>57.950000762939503</x:v>
      </x:c>
      <x:c r="E694" s="35">
        <x:v>58.048000335693402</x:v>
      </x:c>
      <x:c r="F694" s="35">
        <x:v>28139500</x:v>
      </x:c>
    </x:row>
    <x:row r="695" spans="1:6" ht="15.75" customHeight="1">
      <x:c r="A695" s="34">
        <x:v>43213</x:v>
      </x:c>
      <x:c r="B695" s="35">
        <x:v>58.257999420166001</x:v>
      </x:c>
      <x:c r="C695" s="35">
        <x:v>58.324001312255902</x:v>
      </x:c>
      <x:c r="D695" s="35">
        <x:v>56.465999603271499</x:v>
      </x:c>
      <x:c r="E695" s="35">
        <x:v>56.673999786377003</x:v>
      </x:c>
      <x:c r="F695" s="35">
        <x:v>24467000</x:v>
      </x:c>
    </x:row>
    <x:row r="696" spans="1:6" ht="15.75" customHeight="1">
      <x:c r="A696" s="34">
        <x:v>43214</x:v>
      </x:c>
      <x:c r="B696" s="35">
        <x:v>57</x:v>
      </x:c>
      <x:c r="C696" s="35">
        <x:v>57.417999267578097</x:v>
      </x:c>
      <x:c r="D696" s="35">
        <x:v>55.692001342773402</x:v>
      </x:c>
      <x:c r="E696" s="35">
        <x:v>56.692001342773402</x:v>
      </x:c>
      <x:c r="F696" s="35">
        <x:v>28426500</x:v>
      </x:c>
    </x:row>
    <x:row r="697" spans="1:6" ht="15.75" customHeight="1">
      <x:c r="A697" s="34">
        <x:v>43215</x:v>
      </x:c>
      <x:c r="B697" s="35">
        <x:v>56.700000762939503</x:v>
      </x:c>
      <x:c r="C697" s="35">
        <x:v>57.0320014953613</x:v>
      </x:c>
      <x:c r="D697" s="35">
        <x:v>55.450000762939503</x:v>
      </x:c>
      <x:c r="E697" s="35">
        <x:v>56.1380004882813</x:v>
      </x:c>
      <x:c r="F697" s="35">
        <x:v>20068000</x:v>
      </x:c>
    </x:row>
    <x:row r="698" spans="1:6" ht="15.75" customHeight="1">
      <x:c r="A698" s="34">
        <x:v>43216</x:v>
      </x:c>
      <x:c r="B698" s="35">
        <x:v>55.75</x:v>
      </x:c>
      <x:c r="C698" s="35">
        <x:v>57.158000946044901</x:v>
      </x:c>
      <x:c r="D698" s="35">
        <x:v>55.299999237060597</x:v>
      </x:c>
      <x:c r="E698" s="35">
        <x:v>57.096000671386697</x:v>
      </x:c>
      <x:c r="F698" s="35">
        <x:v>21780000</x:v>
      </x:c>
    </x:row>
    <x:row r="699" spans="1:6" ht="15.75" customHeight="1">
      <x:c r="A699" s="34">
        <x:v>43217</x:v>
      </x:c>
      <x:c r="B699" s="35">
        <x:v>57.074001312255902</x:v>
      </x:c>
      <x:c r="C699" s="35">
        <x:v>58.894001007080099</x:v>
      </x:c>
      <x:c r="D699" s="35">
        <x:v>56.765998840332003</x:v>
      </x:c>
      <x:c r="E699" s="35">
        <x:v>58.816001892089801</x:v>
      </x:c>
      <x:c r="F699" s="35">
        <x:v>21823000</x:v>
      </x:c>
    </x:row>
    <x:row r="700" spans="1:6" ht="15.75" customHeight="1">
      <x:c r="A700" s="34">
        <x:v>43220</x:v>
      </x:c>
      <x:c r="B700" s="35">
        <x:v>58.722000122070298</x:v>
      </x:c>
      <x:c r="C700" s="35">
        <x:v>59.745998382568402</x:v>
      </x:c>
      <x:c r="D700" s="35">
        <x:v>58.5</x:v>
      </x:c>
      <x:c r="E700" s="35">
        <x:v>58.779998779296903</x:v>
      </x:c>
      <x:c r="F700" s="35">
        <x:v>21141000</x:v>
      </x:c>
    </x:row>
    <x:row r="701" spans="1:6" ht="15.75" customHeight="1">
      <x:c r="A701" s="34">
        <x:v>43221</x:v>
      </x:c>
      <x:c r="B701" s="35">
        <x:v>58.701999664306598</x:v>
      </x:c>
      <x:c r="C701" s="35">
        <x:v>60.1640014648438</x:v>
      </x:c>
      <x:c r="D701" s="35">
        <x:v>58.644001007080099</x:v>
      </x:c>
      <x:c r="E701" s="35">
        <x:v>59.984001159667997</x:v>
      </x:c>
      <x:c r="F701" s="35">
        <x:v>23128000</x:v>
      </x:c>
    </x:row>
    <x:row r="702" spans="1:6" ht="15.75" customHeight="1">
      <x:c r="A702" s="34">
        <x:v>43222</x:v>
      </x:c>
      <x:c r="B702" s="35">
        <x:v>59.714000701904297</x:v>
      </x:c>
      <x:c r="C702" s="35">
        <x:v>61.369998931884801</x:v>
      </x:c>
      <x:c r="D702" s="35">
        <x:v>59.555999755859403</x:v>
      </x:c>
      <x:c r="E702" s="35">
        <x:v>60.2299995422363</x:v>
      </x:c>
      <x:c r="F702" s="35">
        <x:v>44852000</x:v>
      </x:c>
    </x:row>
    <x:row r="703" spans="1:6" ht="15.75" customHeight="1">
      <x:c r="A703" s="34">
        <x:v>43223</x:v>
      </x:c>
      <x:c r="B703" s="35">
        <x:v>55.757999420166001</x:v>
      </x:c>
      <x:c r="C703" s="35">
        <x:v>57.608001708984403</x:v>
      </x:c>
      <x:c r="D703" s="35">
        <x:v>55.0460014343262</x:v>
      </x:c>
      <x:c r="E703" s="35">
        <x:v>56.889999389648402</x:v>
      </x:c>
      <x:c r="F703" s="35">
        <x:v>86760500</x:v>
      </x:c>
    </x:row>
    <x:row r="704" spans="1:6" ht="15.75" customHeight="1">
      <x:c r="A704" s="34">
        <x:v>43224</x:v>
      </x:c>
      <x:c r="B704" s="35">
        <x:v>56.599998474121101</x:v>
      </x:c>
      <x:c r="C704" s="35">
        <x:v>59.372001647949197</x:v>
      </x:c>
      <x:c r="D704" s="35">
        <x:v>55.903999328613303</x:v>
      </x:c>
      <x:c r="E704" s="35">
        <x:v>58.818000793457003</x:v>
      </x:c>
      <x:c r="F704" s="35">
        <x:v>42847000</x:v>
      </x:c>
    </x:row>
    <x:row r="705" spans="1:6" ht="15.75" customHeight="1">
      <x:c r="A705" s="34">
        <x:v>43227</x:v>
      </x:c>
      <x:c r="B705" s="35">
        <x:v>59.5</x:v>
      </x:c>
      <x:c r="C705" s="35">
        <x:v>61.192001342773402</x:v>
      </x:c>
      <x:c r="D705" s="35">
        <x:v>59.034000396728501</x:v>
      </x:c>
      <x:c r="E705" s="35">
        <x:v>60.554000854492202</x:v>
      </x:c>
      <x:c r="F705" s="35">
        <x:v>43391000</x:v>
      </x:c>
    </x:row>
    <x:row r="706" spans="1:6" ht="15.75" customHeight="1">
      <x:c r="A706" s="34">
        <x:v>43228</x:v>
      </x:c>
      <x:c r="B706" s="35">
        <x:v>60.159999847412102</x:v>
      </x:c>
      <x:c r="C706" s="35">
        <x:v>61.549999237060597</x:v>
      </x:c>
      <x:c r="D706" s="35">
        <x:v>59.799999237060597</x:v>
      </x:c>
      <x:c r="E706" s="35">
        <x:v>60.394001007080099</x:v>
      </x:c>
      <x:c r="F706" s="35">
        <x:v>29650000</x:v>
      </x:c>
    </x:row>
    <x:row r="707" spans="1:6" ht="15.75" customHeight="1">
      <x:c r="A707" s="34">
        <x:v>43229</x:v>
      </x:c>
      <x:c r="B707" s="35">
        <x:v>60.082000732421903</x:v>
      </x:c>
      <x:c r="C707" s="35">
        <x:v>61.402000427246101</x:v>
      </x:c>
      <x:c r="D707" s="35">
        <x:v>60.009998321533203</x:v>
      </x:c>
      <x:c r="E707" s="35">
        <x:v>61.369998931884801</x:v>
      </x:c>
      <x:c r="F707" s="35">
        <x:v>28637000</x:v>
      </x:c>
    </x:row>
    <x:row r="708" spans="1:6" ht="15.75" customHeight="1">
      <x:c r="A708" s="34">
        <x:v>43230</x:v>
      </x:c>
      <x:c r="B708" s="35">
        <x:v>61.5</x:v>
      </x:c>
      <x:c r="C708" s="35">
        <x:v>62.597999572753899</x:v>
      </x:c>
      <x:c r="D708" s="35">
        <x:v>60.821998596191399</x:v>
      </x:c>
      <x:c r="E708" s="35">
        <x:v>61.004001617431598</x:v>
      </x:c>
      <x:c r="F708" s="35">
        <x:v>28258000</x:v>
      </x:c>
    </x:row>
    <x:row r="709" spans="1:6" ht="15.75" customHeight="1">
      <x:c r="A709" s="34">
        <x:v>43231</x:v>
      </x:c>
      <x:c r="B709" s="35">
        <x:v>61.540000915527301</x:v>
      </x:c>
      <x:c r="C709" s="35">
        <x:v>61.7760009765625</x:v>
      </x:c>
      <x:c r="D709" s="35">
        <x:v>59.816001892089801</x:v>
      </x:c>
      <x:c r="E709" s="35">
        <x:v>60.212001800537102</x:v>
      </x:c>
      <x:c r="F709" s="35">
        <x:v>23398000</x:v>
      </x:c>
    </x:row>
    <x:row r="710" spans="1:6" ht="15.75" customHeight="1">
      <x:c r="A710" s="34">
        <x:v>43234</x:v>
      </x:c>
      <x:c r="B710" s="35">
        <x:v>60.6640014648437</x:v>
      </x:c>
      <x:c r="C710" s="35">
        <x:v>60.987998962402301</x:v>
      </x:c>
      <x:c r="D710" s="35">
        <x:v>58.324001312255902</x:v>
      </x:c>
      <x:c r="E710" s="35">
        <x:v>58.394001007080099</x:v>
      </x:c>
      <x:c r="F710" s="35">
        <x:v>36434000</x:v>
      </x:c>
    </x:row>
    <x:row r="711" spans="1:6" ht="15.75" customHeight="1">
      <x:c r="A711" s="34">
        <x:v>43235</x:v>
      </x:c>
      <x:c r="B711" s="35">
        <x:v>57.001998901367202</x:v>
      </x:c>
      <x:c r="C711" s="35">
        <x:v>57.391998291015597</x:v>
      </x:c>
      <x:c r="D711" s="35">
        <x:v>56.099998474121101</x:v>
      </x:c>
      <x:c r="E711" s="35">
        <x:v>56.8359985351563</x:v>
      </x:c>
      <x:c r="F711" s="35">
        <x:v>47596000</x:v>
      </x:c>
    </x:row>
    <x:row r="712" spans="1:6" ht="15.75" customHeight="1">
      <x:c r="A712" s="34">
        <x:v>43236</x:v>
      </x:c>
      <x:c r="B712" s="35">
        <x:v>56.765998840332003</x:v>
      </x:c>
      <x:c r="C712" s="35">
        <x:v>57.762001037597699</x:v>
      </x:c>
      <x:c r="D712" s="35">
        <x:v>56.312000274658203</x:v>
      </x:c>
      <x:c r="E712" s="35">
        <x:v>57.2960014343262</x:v>
      </x:c>
      <x:c r="F712" s="35">
        <x:v>28370000</x:v>
      </x:c>
    </x:row>
    <x:row r="713" spans="1:6" ht="15.75" customHeight="1">
      <x:c r="A713" s="34">
        <x:v>43237</x:v>
      </x:c>
      <x:c r="B713" s="35">
        <x:v>57.180000305175803</x:v>
      </x:c>
      <x:c r="C713" s="35">
        <x:v>57.838001251220703</x:v>
      </x:c>
      <x:c r="D713" s="35">
        <x:v>56.793998718261697</x:v>
      </x:c>
      <x:c r="E713" s="35">
        <x:v>56.908000946044901</x:v>
      </x:c>
      <x:c r="F713" s="35">
        <x:v>22103000</x:v>
      </x:c>
    </x:row>
    <x:row r="714" spans="1:6" ht="15.75" customHeight="1">
      <x:c r="A714" s="34">
        <x:v>43238</x:v>
      </x:c>
      <x:c r="B714" s="35">
        <x:v>56.930000305175803</x:v>
      </x:c>
      <x:c r="C714" s="35">
        <x:v>56.930000305175803</x:v>
      </x:c>
      <x:c r="D714" s="35">
        <x:v>54.799999237060597</x:v>
      </x:c>
      <x:c r="E714" s="35">
        <x:v>55.363998413085902</x:v>
      </x:c>
      <x:c r="F714" s="35">
        <x:v>36259500</x:v>
      </x:c>
    </x:row>
    <x:row r="715" spans="1:6" ht="15.75" customHeight="1">
      <x:c r="A715" s="34">
        <x:v>43241</x:v>
      </x:c>
      <x:c r="B715" s="35">
        <x:v>56.265998840332003</x:v>
      </x:c>
      <x:c r="C715" s="35">
        <x:v>58.298000335693402</x:v>
      </x:c>
      <x:c r="D715" s="35">
        <x:v>56.259998321533203</x:v>
      </x:c>
      <x:c r="E715" s="35">
        <x:v>56.897998809814503</x:v>
      </x:c>
      <x:c r="F715" s="35">
        <x:v>45913000</x:v>
      </x:c>
    </x:row>
    <x:row r="716" spans="1:6" ht="15.75" customHeight="1">
      <x:c r="A716" s="34">
        <x:v>43242</x:v>
      </x:c>
      <x:c r="B716" s="35">
        <x:v>57.551998138427699</x:v>
      </x:c>
      <x:c r="C716" s="35">
        <x:v>57.599998474121101</x:v>
      </x:c>
      <x:c r="D716" s="35">
        <x:v>54.683998107910199</x:v>
      </x:c>
      <x:c r="E716" s="35">
        <x:v>55.001998901367202</x:v>
      </x:c>
      <x:c r="F716" s="35">
        <x:v>44729000</x:v>
      </x:c>
    </x:row>
    <x:row r="717" spans="1:6" ht="15.75" customHeight="1">
      <x:c r="A717" s="34">
        <x:v>43243</x:v>
      </x:c>
      <x:c r="B717" s="35">
        <x:v>55.551998138427699</x:v>
      </x:c>
      <x:c r="C717" s="35">
        <x:v>55.981998443603501</x:v>
      </x:c>
      <x:c r="D717" s="35">
        <x:v>54.799999237060597</x:v>
      </x:c>
      <x:c r="E717" s="35">
        <x:v>55.813999176025398</x:v>
      </x:c>
      <x:c r="F717" s="35">
        <x:v>29925500</x:v>
      </x:c>
    </x:row>
    <x:row r="718" spans="1:6" ht="15.75" customHeight="1">
      <x:c r="A718" s="34">
        <x:v>43244</x:v>
      </x:c>
      <x:c r="B718" s="35">
        <x:v>55.680000305175803</x:v>
      </x:c>
      <x:c r="C718" s="35">
        <x:v>56.222000122070298</x:v>
      </x:c>
      <x:c r="D718" s="35">
        <x:v>54.978000640869098</x:v>
      </x:c>
      <x:c r="E718" s="35">
        <x:v>55.569999694824197</x:v>
      </x:c>
      <x:c r="F718" s="35">
        <x:v>20883500</x:v>
      </x:c>
    </x:row>
    <x:row r="719" spans="1:6" ht="15.75" customHeight="1">
      <x:c r="A719" s="34">
        <x:v>43245</x:v>
      </x:c>
      <x:c r="B719" s="35">
        <x:v>55.5260009765625</x:v>
      </x:c>
      <x:c r="C719" s="35">
        <x:v>55.928001403808601</x:v>
      </x:c>
      <x:c r="D719" s="35">
        <x:v>55.122001647949197</x:v>
      </x:c>
      <x:c r="E719" s="35">
        <x:v>55.7700004577637</x:v>
      </x:c>
      <x:c r="F719" s="35">
        <x:v>19375500</x:v>
      </x:c>
    </x:row>
    <x:row r="720" spans="1:6" ht="15.75" customHeight="1">
      <x:c r="A720" s="34">
        <x:v>43249</x:v>
      </x:c>
      <x:c r="B720" s="35">
        <x:v>55.701999664306598</x:v>
      </x:c>
      <x:c r="C720" s="35">
        <x:v>57.299999237060597</x:v>
      </x:c>
      <x:c r="D720" s="35">
        <x:v>55.2299995422363</x:v>
      </x:c>
      <x:c r="E720" s="35">
        <x:v>56.751998901367202</x:v>
      </x:c>
      <x:c r="F720" s="35">
        <x:v>28333000</x:v>
      </x:c>
    </x:row>
    <x:row r="721" spans="1:6" ht="15.75" customHeight="1">
      <x:c r="A721" s="34">
        <x:v>43250</x:v>
      </x:c>
      <x:c r="B721" s="35">
        <x:v>56.658000946044901</x:v>
      </x:c>
      <x:c r="C721" s="35">
        <x:v>59.001998901367202</x:v>
      </x:c>
      <x:c r="D721" s="35">
        <x:v>56.319999694824197</x:v>
      </x:c>
      <x:c r="E721" s="35">
        <x:v>58.344001770019503</x:v>
      </x:c>
      <x:c r="F721" s="35">
        <x:v>37448500</x:v>
      </x:c>
    </x:row>
    <x:row r="722" spans="1:6" ht="15.75" customHeight="1">
      <x:c r="A722" s="34">
        <x:v>43251</x:v>
      </x:c>
      <x:c r="B722" s="35">
        <x:v>57.442001342773402</x:v>
      </x:c>
      <x:c r="C722" s="35">
        <x:v>58.074001312255902</x:v>
      </x:c>
      <x:c r="D722" s="35">
        <x:v>56.5859985351563</x:v>
      </x:c>
      <x:c r="E722" s="35">
        <x:v>56.945999145507798</x:v>
      </x:c>
      <x:c r="F722" s="35">
        <x:v>29598500</x:v>
      </x:c>
    </x:row>
    <x:row r="723" spans="1:6" ht="15.75" customHeight="1">
      <x:c r="A723" s="34">
        <x:v>43252</x:v>
      </x:c>
      <x:c r="B723" s="35">
        <x:v>57.172000885009801</x:v>
      </x:c>
      <x:c r="C723" s="35">
        <x:v>58.389999389648402</x:v>
      </x:c>
      <x:c r="D723" s="35">
        <x:v>56.768001556396499</x:v>
      </x:c>
      <x:c r="E723" s="35">
        <x:v>58.363998413085902</x:v>
      </x:c>
      <x:c r="F723" s="35">
        <x:v>27122000</x:v>
      </x:c>
    </x:row>
    <x:row r="724" spans="1:6" ht="15.75" customHeight="1">
      <x:c r="A724" s="34">
        <x:v>43255</x:v>
      </x:c>
      <x:c r="B724" s="35">
        <x:v>58.868000030517599</x:v>
      </x:c>
      <x:c r="C724" s="35">
        <x:v>59.799999237060597</x:v>
      </x:c>
      <x:c r="D724" s="35">
        <x:v>58.709999084472699</x:v>
      </x:c>
      <x:c r="E724" s="35">
        <x:v>59.347999572753899</x:v>
      </x:c>
      <x:c r="F724" s="35">
        <x:v>23989000</x:v>
      </x:c>
    </x:row>
    <x:row r="725" spans="1:6" ht="15.75" customHeight="1">
      <x:c r="A725" s="34">
        <x:v>43256</x:v>
      </x:c>
      <x:c r="B725" s="35">
        <x:v>59.540000915527301</x:v>
      </x:c>
      <x:c r="C725" s="35">
        <x:v>59.560001373291001</x:v>
      </x:c>
      <x:c r="D725" s="35">
        <x:v>57.347999572753899</x:v>
      </x:c>
      <x:c r="E725" s="35">
        <x:v>58.226001739502003</x:v>
      </x:c>
      <x:c r="F725" s="35">
        <x:v>29976000</x:v>
      </x:c>
    </x:row>
    <x:row r="726" spans="1:6" ht="15.75" customHeight="1">
      <x:c r="A726" s="34">
        <x:v>43257</x:v>
      </x:c>
      <x:c r="B726" s="35">
        <x:v>60.099998474121101</x:v>
      </x:c>
      <x:c r="C726" s="35">
        <x:v>64.433998107910199</x:v>
      </x:c>
      <x:c r="D726" s="35">
        <x:v>59.495998382568402</x:v>
      </x:c>
      <x:c r="E726" s="35">
        <x:v>63.900001525878899</x:v>
      </x:c>
      <x:c r="F726" s="35">
        <x:v>93836500</x:v>
      </x:c>
    </x:row>
    <x:row r="727" spans="1:6" ht="15.75" customHeight="1">
      <x:c r="A727" s="34">
        <x:v>43258</x:v>
      </x:c>
      <x:c r="B727" s="35">
        <x:v>63.2299995422363</x:v>
      </x:c>
      <x:c r="C727" s="35">
        <x:v>66</x:v>
      </x:c>
      <x:c r="D727" s="35">
        <x:v>62.715999603271499</x:v>
      </x:c>
      <x:c r="E727" s="35">
        <x:v>63.2179985046387</x:v>
      </x:c>
      <x:c r="F727" s="35">
        <x:v>71726500</x:v>
      </x:c>
    </x:row>
    <x:row r="728" spans="1:6" ht="15.75" customHeight="1">
      <x:c r="A728" s="34">
        <x:v>43259</x:v>
      </x:c>
      <x:c r="B728" s="35">
        <x:v>63.799999237060497</x:v>
      </x:c>
      <x:c r="C728" s="35">
        <x:v>64.896003723144503</x:v>
      </x:c>
      <x:c r="D728" s="35">
        <x:v>63.430000305175803</x:v>
      </x:c>
      <x:c r="E728" s="35">
        <x:v>63.5320014953613</x:v>
      </x:c>
      <x:c r="F728" s="35">
        <x:v>41026000</x:v>
      </x:c>
    </x:row>
    <x:row r="729" spans="1:6" ht="15.75" customHeight="1">
      <x:c r="A729" s="34">
        <x:v>43262</x:v>
      </x:c>
      <x:c r="B729" s="35">
        <x:v>64.501998901367202</x:v>
      </x:c>
      <x:c r="C729" s="35">
        <x:v>66.931999206542997</x:v>
      </x:c>
      <x:c r="D729" s="35">
        <x:v>64.5</x:v>
      </x:c>
      <x:c r="E729" s="35">
        <x:v>66.419998168945298</x:v>
      </x:c>
      <x:c r="F729" s="35">
        <x:v>65917500</x:v>
      </x:c>
    </x:row>
    <x:row r="730" spans="1:6" ht="15.75" customHeight="1">
      <x:c r="A730" s="34">
        <x:v>43263</x:v>
      </x:c>
      <x:c r="B730" s="35">
        <x:v>68.940002441406307</x:v>
      </x:c>
      <x:c r="C730" s="35">
        <x:v>70.994003295898395</x:v>
      </x:c>
      <x:c r="D730" s="35">
        <x:v>67.599998474121094</x:v>
      </x:c>
      <x:c r="E730" s="35">
        <x:v>68.554000854492202</x:v>
      </x:c>
      <x:c r="F730" s="35">
        <x:v>111737000</x:v>
      </x:c>
    </x:row>
    <x:row r="731" spans="1:6" ht="15.75" customHeight="1">
      <x:c r="A731" s="34">
        <x:v>43264</x:v>
      </x:c>
      <x:c r="B731" s="35">
        <x:v>69.342002868652301</x:v>
      </x:c>
      <x:c r="C731" s="35">
        <x:v>69.440002441406307</x:v>
      </x:c>
      <x:c r="D731" s="35">
        <x:v>67.959999084472699</x:v>
      </x:c>
      <x:c r="E731" s="35">
        <x:v>68.956001281738295</x:v>
      </x:c>
      <x:c r="F731" s="35">
        <x:v>47349000</x:v>
      </x:c>
    </x:row>
    <x:row r="732" spans="1:6" ht="15.75" customHeight="1">
      <x:c r="A732" s="34">
        <x:v>43265</x:v>
      </x:c>
      <x:c r="B732" s="35">
        <x:v>69.5260009765625</x:v>
      </x:c>
      <x:c r="C732" s="35">
        <x:v>71.75</x:v>
      </x:c>
      <x:c r="D732" s="35">
        <x:v>69.319999694824205</x:v>
      </x:c>
      <x:c r="E732" s="35">
        <x:v>71.543998718261705</x:v>
      </x:c>
      <x:c r="F732" s="35">
        <x:v>54905000</x:v>
      </x:c>
    </x:row>
    <x:row r="733" spans="1:6" ht="15.75" customHeight="1">
      <x:c r="A733" s="34">
        <x:v>43266</x:v>
      </x:c>
      <x:c r="B733" s="35">
        <x:v>70.767997741699205</x:v>
      </x:c>
      <x:c r="C733" s="35">
        <x:v>72.933998107910199</x:v>
      </x:c>
      <x:c r="D733" s="35">
        <x:v>70.25</x:v>
      </x:c>
      <x:c r="E733" s="35">
        <x:v>71.634002685546903</x:v>
      </x:c>
      <x:c r="F733" s="35">
        <x:v>54241500</x:v>
      </x:c>
    </x:row>
    <x:row r="734" spans="1:6" ht="15.75" customHeight="1">
      <x:c r="A734" s="34">
        <x:v>43269</x:v>
      </x:c>
      <x:c r="B734" s="35">
        <x:v>71.080001831054702</x:v>
      </x:c>
      <x:c r="C734" s="35">
        <x:v>74.746002197265597</x:v>
      </x:c>
      <x:c r="D734" s="35">
        <x:v>70.900001525878906</x:v>
      </x:c>
      <x:c r="E734" s="35">
        <x:v>74.166000366210895</x:v>
      </x:c>
      <x:c r="F734" s="35">
        <x:v>60366000</x:v>
      </x:c>
    </x:row>
    <x:row r="735" spans="1:6" ht="15.75" customHeight="1">
      <x:c r="A735" s="34">
        <x:v>43270</x:v>
      </x:c>
      <x:c r="B735" s="35">
        <x:v>73.031997680664105</x:v>
      </x:c>
      <x:c r="C735" s="35">
        <x:v>74</x:v>
      </x:c>
      <x:c r="D735" s="35">
        <x:v>69.25</x:v>
      </x:c>
      <x:c r="E735" s="35">
        <x:v>70.510002136230497</x:v>
      </x:c>
      <x:c r="F735" s="35">
        <x:v>63809500</x:v>
      </x:c>
    </x:row>
    <x:row r="736" spans="1:6" ht="15.75" customHeight="1">
      <x:c r="A736" s="34">
        <x:v>43271</x:v>
      </x:c>
      <x:c r="B736" s="35">
        <x:v>71.608001708984403</x:v>
      </x:c>
      <x:c r="C736" s="35">
        <x:v>72.875999450683594</x:v>
      </x:c>
      <x:c r="D736" s="35">
        <x:v>70.400001525878906</x:v>
      </x:c>
      <x:c r="E736" s="35">
        <x:v>72.444000244140597</x:v>
      </x:c>
      <x:c r="F736" s="35">
        <x:v>41918500</x:v>
      </x:c>
    </x:row>
    <x:row r="737" spans="1:6" ht="15.75" customHeight="1">
      <x:c r="A737" s="34">
        <x:v>43272</x:v>
      </x:c>
      <x:c r="B737" s="35">
        <x:v>72.400001525878906</x:v>
      </x:c>
      <x:c r="C737" s="35">
        <x:v>73.241996765136705</x:v>
      </x:c>
      <x:c r="D737" s="35">
        <x:v>69.253997802734403</x:v>
      </x:c>
      <x:c r="E737" s="35">
        <x:v>69.501998901367202</x:v>
      </x:c>
      <x:c r="F737" s="35">
        <x:v>39835500</x:v>
      </x:c>
    </x:row>
    <x:row r="738" spans="1:6" ht="15.75" customHeight="1">
      <x:c r="A738" s="34">
        <x:v>43273</x:v>
      </x:c>
      <x:c r="B738" s="35">
        <x:v>70.307998657226605</x:v>
      </x:c>
      <x:c r="C738" s="35">
        <x:v>70.449996948242202</x:v>
      </x:c>
      <x:c r="D738" s="35">
        <x:v>66.400001525878906</x:v>
      </x:c>
      <x:c r="E738" s="35">
        <x:v>66.725997924804702</x:v>
      </x:c>
      <x:c r="F738" s="35">
        <x:v>51330500</x:v>
      </x:c>
    </x:row>
    <x:row r="739" spans="1:6" ht="15.75" customHeight="1">
      <x:c r="A739" s="34">
        <x:v>43276</x:v>
      </x:c>
      <x:c r="B739" s="35">
        <x:v>66.024002075195298</x:v>
      </x:c>
      <x:c r="C739" s="35">
        <x:v>67.694000244140597</x:v>
      </x:c>
      <x:c r="D739" s="35">
        <x:v>65.5</x:v>
      </x:c>
      <x:c r="E739" s="35">
        <x:v>66.601997375488295</x:v>
      </x:c>
      <x:c r="F739" s="35">
        <x:v>34656500</x:v>
      </x:c>
    </x:row>
    <x:row r="740" spans="1:6" ht="15.75" customHeight="1">
      <x:c r="A740" s="34">
        <x:v>43277</x:v>
      </x:c>
      <x:c r="B740" s="35">
        <x:v>67.209999084472699</x:v>
      </x:c>
      <x:c r="C740" s="35">
        <x:v>68.709999084472699</x:v>
      </x:c>
      <x:c r="D740" s="35">
        <x:v>65.160003662109403</x:v>
      </x:c>
      <x:c r="E740" s="35">
        <x:v>68.400001525878906</x:v>
      </x:c>
      <x:c r="F740" s="35">
        <x:v>37262500</x:v>
      </x:c>
    </x:row>
    <x:row r="741" spans="1:6" ht="15.75" customHeight="1">
      <x:c r="A741" s="34">
        <x:v>43278</x:v>
      </x:c>
      <x:c r="B741" s="35">
        <x:v>69</x:v>
      </x:c>
      <x:c r="C741" s="35">
        <x:v>70.157997131347699</x:v>
      </x:c>
      <x:c r="D741" s="35">
        <x:v>67.900001525878906</x:v>
      </x:c>
      <x:c r="E741" s="35">
        <x:v>68.900001525878906</x:v>
      </x:c>
      <x:c r="F741" s="35">
        <x:v>41668500</x:v>
      </x:c>
    </x:row>
    <x:row r="742" spans="1:6" ht="15.75" customHeight="1">
      <x:c r="A742" s="34">
        <x:v>43279</x:v>
      </x:c>
      <x:c r="B742" s="35">
        <x:v>69.732002258300795</x:v>
      </x:c>
      <x:c r="C742" s="35">
        <x:v>71.403999328613295</x:v>
      </x:c>
      <x:c r="D742" s="35">
        <x:v>69.222000122070298</x:v>
      </x:c>
      <x:c r="E742" s="35">
        <x:v>69.986000061035199</x:v>
      </x:c>
      <x:c r="F742" s="35">
        <x:v>41990000</x:v>
      </x:c>
    </x:row>
    <x:row r="743" spans="1:6" ht="15.75" customHeight="1">
      <x:c r="A743" s="34">
        <x:v>43280</x:v>
      </x:c>
      <x:c r="B743" s="35">
        <x:v>70.666000366210895</x:v>
      </x:c>
      <x:c r="C743" s="35">
        <x:v>70.772003173828097</x:v>
      </x:c>
      <x:c r="D743" s="35">
        <x:v>68.482002258300795</x:v>
      </x:c>
      <x:c r="E743" s="35">
        <x:v>68.589996337890597</x:v>
      </x:c>
      <x:c r="F743" s="35">
        <x:v>32462000</x:v>
      </x:c>
    </x:row>
    <x:row r="744" spans="1:6" ht="15.75" customHeight="1">
      <x:c r="A744" s="34">
        <x:v>43283</x:v>
      </x:c>
      <x:c r="B744" s="35">
        <x:v>72.013999938964801</x:v>
      </x:c>
      <x:c r="C744" s="35">
        <x:v>72.956001281738295</x:v>
      </x:c>
      <x:c r="D744" s="35">
        <x:v>65.970001220703097</x:v>
      </x:c>
      <x:c r="E744" s="35">
        <x:v>67.013999938964801</x:v>
      </x:c>
      <x:c r="F744" s="35">
        <x:v>93799000</x:v>
      </x:c>
    </x:row>
    <x:row r="745" spans="1:6" ht="15.75" customHeight="1">
      <x:c r="A745" s="34">
        <x:v>43284</x:v>
      </x:c>
      <x:c r="B745" s="35">
        <x:v>66.349998474121094</x:v>
      </x:c>
      <x:c r="C745" s="35">
        <x:v>66.498001098632798</x:v>
      </x:c>
      <x:c r="D745" s="35">
        <x:v>61.937999725341797</x:v>
      </x:c>
      <x:c r="E745" s="35">
        <x:v>62.172000885009801</x:v>
      </x:c>
      <x:c r="F745" s="35">
        <x:v>61413000</x:v>
      </x:c>
    </x:row>
    <x:row r="746" spans="1:6" ht="15.75" customHeight="1">
      <x:c r="A746" s="34">
        <x:v>43286</x:v>
      </x:c>
      <x:c r="B746" s="35">
        <x:v>62.751998901367202</x:v>
      </x:c>
      <x:c r="C746" s="35">
        <x:v>62.877998352050803</x:v>
      </x:c>
      <x:c r="D746" s="35">
        <x:v>59.2439994812012</x:v>
      </x:c>
      <x:c r="E746" s="35">
        <x:v>61.832000732421903</x:v>
      </x:c>
      <x:c r="F746" s="35">
        <x:v>87382000</x:v>
      </x:c>
    </x:row>
    <x:row r="747" spans="1:6" ht="15.75" customHeight="1">
      <x:c r="A747" s="34">
        <x:v>43287</x:v>
      </x:c>
      <x:c r="B747" s="35">
        <x:v>60.990001678466797</x:v>
      </x:c>
      <x:c r="C747" s="35">
        <x:v>62.4140014648438</x:v>
      </x:c>
      <x:c r="D747" s="35">
        <x:v>60.400001525878899</x:v>
      </x:c>
      <x:c r="E747" s="35">
        <x:v>61.779998779296903</x:v>
      </x:c>
      <x:c r="F747" s="35">
        <x:v>44327500</x:v>
      </x:c>
    </x:row>
    <x:row r="748" spans="1:6" ht="15.75" customHeight="1">
      <x:c r="A748" s="34">
        <x:v>43290</x:v>
      </x:c>
      <x:c r="B748" s="35">
        <x:v>62.397998809814503</x:v>
      </x:c>
      <x:c r="C748" s="35">
        <x:v>63.7039985656738</x:v>
      </x:c>
      <x:c r="D748" s="35">
        <x:v>61.599998474121101</x:v>
      </x:c>
      <x:c r="E748" s="35">
        <x:v>63.701999664306598</x:v>
      </x:c>
      <x:c r="F748" s="35">
        <x:v>37984000</x:v>
      </x:c>
    </x:row>
    <x:row r="749" spans="1:6" ht="15.75" customHeight="1">
      <x:c r="A749" s="34">
        <x:v>43291</x:v>
      </x:c>
      <x:c r="B749" s="35">
        <x:v>64.912002563476605</x:v>
      </x:c>
      <x:c r="C749" s="35">
        <x:v>65.536003112792997</x:v>
      </x:c>
      <x:c r="D749" s="35">
        <x:v>63.840000152587898</x:v>
      </x:c>
      <x:c r="E749" s="35">
        <x:v>64.494003295898395</x:v>
      </x:c>
      <x:c r="F749" s="35">
        <x:v>47357500</x:v>
      </x:c>
    </x:row>
    <x:row r="750" spans="1:6" ht="15.75" customHeight="1">
      <x:c r="A750" s="34">
        <x:v>43292</x:v>
      </x:c>
      <x:c r="B750" s="35">
        <x:v>63.159999847412102</x:v>
      </x:c>
      <x:c r="C750" s="35">
        <x:v>64.388000488281307</x:v>
      </x:c>
      <x:c r="D750" s="35">
        <x:v>63.013999938964801</x:v>
      </x:c>
      <x:c r="E750" s="35">
        <x:v>63.791999816894503</x:v>
      </x:c>
      <x:c r="F750" s="35">
        <x:v>24420500</x:v>
      </x:c>
    </x:row>
    <x:row r="751" spans="1:6" ht="15.75" customHeight="1">
      <x:c r="A751" s="34">
        <x:v>43293</x:v>
      </x:c>
      <x:c r="B751" s="35">
        <x:v>64.286003112792997</x:v>
      </x:c>
      <x:c r="C751" s="35">
        <x:v>64.646003723144503</x:v>
      </x:c>
      <x:c r="D751" s="35">
        <x:v>62.554000854492202</x:v>
      </x:c>
      <x:c r="E751" s="35">
        <x:v>63.341999053955099</x:v>
      </x:c>
      <x:c r="F751" s="35">
        <x:v>28606000</x:v>
      </x:c>
    </x:row>
    <x:row r="752" spans="1:6" ht="15.75" customHeight="1">
      <x:c r="A752" s="34">
        <x:v>43294</x:v>
      </x:c>
      <x:c r="B752" s="35">
        <x:v>63.116001129150398</x:v>
      </x:c>
      <x:c r="C752" s="35">
        <x:v>63.916000366210902</x:v>
      </x:c>
      <x:c r="D752" s="35">
        <x:v>61.849998474121101</x:v>
      </x:c>
      <x:c r="E752" s="35">
        <x:v>63.773998260498097</x:v>
      </x:c>
      <x:c r="F752" s="35">
        <x:v>29349000</x:v>
      </x:c>
    </x:row>
    <x:row r="753" spans="1:6" ht="15.75" customHeight="1">
      <x:c r="A753" s="34">
        <x:v>43297</x:v>
      </x:c>
      <x:c r="B753" s="35">
        <x:v>62.341999053955099</x:v>
      </x:c>
      <x:c r="C753" s="35">
        <x:v>63.0320014953613</x:v>
      </x:c>
      <x:c r="D753" s="35">
        <x:v>61.25</x:v>
      </x:c>
      <x:c r="E753" s="35">
        <x:v>62.0200004577637</x:v>
      </x:c>
      <x:c r="F753" s="35">
        <x:v>39093500</x:v>
      </x:c>
    </x:row>
    <x:row r="754" spans="1:6" ht="15.75" customHeight="1">
      <x:c r="A754" s="34">
        <x:v>43298</x:v>
      </x:c>
      <x:c r="B754" s="35">
        <x:v>61.762001037597699</x:v>
      </x:c>
      <x:c r="C754" s="35">
        <x:v>64.947998046875</x:v>
      </x:c>
      <x:c r="D754" s="35">
        <x:v>61.700000762939503</x:v>
      </x:c>
      <x:c r="E754" s="35">
        <x:v>64.538002014160199</x:v>
      </x:c>
      <x:c r="F754" s="35">
        <x:v>34981000</x:v>
      </x:c>
    </x:row>
    <x:row r="755" spans="1:6" ht="15.75" customHeight="1">
      <x:c r="A755" s="34">
        <x:v>43299</x:v>
      </x:c>
      <x:c r="B755" s="35">
        <x:v>65</x:v>
      </x:c>
      <x:c r="C755" s="35">
        <x:v>65.099998474121094</x:v>
      </x:c>
      <x:c r="D755" s="35">
        <x:v>63.25</x:v>
      </x:c>
      <x:c r="E755" s="35">
        <x:v>64.769996643066406</x:v>
      </x:c>
      <x:c r="F755" s="35">
        <x:v>28121000</x:v>
      </x:c>
    </x:row>
    <x:row r="756" spans="1:6" ht="15.75" customHeight="1">
      <x:c r="A756" s="34">
        <x:v>43300</x:v>
      </x:c>
      <x:c r="B756" s="35">
        <x:v>63.265998840332003</x:v>
      </x:c>
      <x:c r="C756" s="35">
        <x:v>64.708000183105497</x:v>
      </x:c>
      <x:c r="D756" s="35">
        <x:v>62.801998138427699</x:v>
      </x:c>
      <x:c r="E756" s="35">
        <x:v>64.045997619628906</x:v>
      </x:c>
      <x:c r="F756" s="35">
        <x:v>29576500</x:v>
      </x:c>
    </x:row>
    <x:row r="757" spans="1:6" ht="15.75" customHeight="1">
      <x:c r="A757" s="34">
        <x:v>43301</x:v>
      </x:c>
      <x:c r="B757" s="35">
        <x:v>64.246002197265597</x:v>
      </x:c>
      <x:c r="C757" s="35">
        <x:v>64.648002624511705</x:v>
      </x:c>
      <x:c r="D757" s="35">
        <x:v>62.341999053955099</x:v>
      </x:c>
      <x:c r="E757" s="35">
        <x:v>62.715999603271499</x:v>
      </x:c>
      <x:c r="F757" s="35">
        <x:v>25811000</x:v>
      </x:c>
    </x:row>
    <x:row r="758" spans="1:6" ht="15.75" customHeight="1">
      <x:c r="A758" s="34">
        <x:v>43304</x:v>
      </x:c>
      <x:c r="B758" s="35">
        <x:v>60.368000030517599</x:v>
      </x:c>
      <x:c r="C758" s="35">
        <x:v>61.099998474121101</x:v>
      </x:c>
      <x:c r="D758" s="35">
        <x:v>58.571998596191399</x:v>
      </x:c>
      <x:c r="E758" s="35">
        <x:v>60.639999389648402</x:v>
      </x:c>
      <x:c r="F758" s="35">
        <x:v>54964500</x:v>
      </x:c>
    </x:row>
    <x:row r="759" spans="1:6" ht="15.75" customHeight="1">
      <x:c r="A759" s="34">
        <x:v>43305</x:v>
      </x:c>
      <x:c r="B759" s="35">
        <x:v>60.883998870849602</x:v>
      </x:c>
      <x:c r="C759" s="35">
        <x:v>61.543998718261697</x:v>
      </x:c>
      <x:c r="D759" s="35">
        <x:v>58.509998321533203</x:v>
      </x:c>
      <x:c r="E759" s="35">
        <x:v>59.486000061035199</x:v>
      </x:c>
      <x:c r="F759" s="35">
        <x:v>47954000</x:v>
      </x:c>
    </x:row>
    <x:row r="760" spans="1:6" ht="15.75" customHeight="1">
      <x:c r="A760" s="34">
        <x:v>43306</x:v>
      </x:c>
      <x:c r="B760" s="35">
        <x:v>59.347999572753899</x:v>
      </x:c>
      <x:c r="C760" s="35">
        <x:v>61.923999786377003</x:v>
      </x:c>
      <x:c r="D760" s="35">
        <x:v>58.900001525878899</x:v>
      </x:c>
      <x:c r="E760" s="35">
        <x:v>61.748001098632798</x:v>
      </x:c>
      <x:c r="F760" s="35">
        <x:v>35377000</x:v>
      </x:c>
    </x:row>
    <x:row r="761" spans="1:6" ht="15.75" customHeight="1">
      <x:c r="A761" s="34">
        <x:v>43307</x:v>
      </x:c>
      <x:c r="B761" s="35">
        <x:v>60.970001220703097</x:v>
      </x:c>
      <x:c r="C761" s="35">
        <x:v>62.139999389648402</x:v>
      </x:c>
      <x:c r="D761" s="35">
        <x:v>60.728000640869098</x:v>
      </x:c>
      <x:c r="E761" s="35">
        <x:v>61.330001831054702</x:v>
      </x:c>
      <x:c r="F761" s="35">
        <x:v>23152500</x:v>
      </x:c>
    </x:row>
    <x:row r="762" spans="1:6" ht="15.75" customHeight="1">
      <x:c r="A762" s="34">
        <x:v>43308</x:v>
      </x:c>
      <x:c r="B762" s="35">
        <x:v>61.450000762939503</x:v>
      </x:c>
      <x:c r="C762" s="35">
        <x:v>61.537998199462898</x:v>
      </x:c>
      <x:c r="D762" s="35">
        <x:v>59.068000793457003</x:v>
      </x:c>
      <x:c r="E762" s="35">
        <x:v>59.436000823974602</x:v>
      </x:c>
      <x:c r="F762" s="35">
        <x:v>28516500</x:v>
      </x:c>
    </x:row>
    <x:row r="763" spans="1:6" ht="15.75" customHeight="1">
      <x:c r="A763" s="34">
        <x:v>43311</x:v>
      </x:c>
      <x:c r="B763" s="35">
        <x:v>59.180000305175803</x:v>
      </x:c>
      <x:c r="C763" s="35">
        <x:v>59.220001220703097</x:v>
      </x:c>
      <x:c r="D763" s="35">
        <x:v>57.226001739502003</x:v>
      </x:c>
      <x:c r="E763" s="35">
        <x:v>58.034000396728501</x:v>
      </x:c>
      <x:c r="F763" s="35">
        <x:v>34070500</x:v>
      </x:c>
    </x:row>
    <x:row r="764" spans="1:6" ht="15.75" customHeight="1">
      <x:c r="A764" s="34">
        <x:v>43312</x:v>
      </x:c>
      <x:c r="B764" s="35">
        <x:v>58.450000762939503</x:v>
      </x:c>
      <x:c r="C764" s="35">
        <x:v>59.6640014648438</x:v>
      </x:c>
      <x:c r="D764" s="35">
        <x:v>57.813999176025398</x:v>
      </x:c>
      <x:c r="E764" s="35">
        <x:v>59.627998352050803</x:v>
      </x:c>
      <x:c r="F764" s="35">
        <x:v>25384500</x:v>
      </x:c>
    </x:row>
    <x:row r="765" spans="1:6" ht="15.75" customHeight="1">
      <x:c r="A765" s="34">
        <x:v>43313</x:v>
      </x:c>
      <x:c r="B765" s="35">
        <x:v>59.597999572753899</x:v>
      </x:c>
      <x:c r="C765" s="35">
        <x:v>60.599998474121101</x:v>
      </x:c>
      <x:c r="D765" s="35">
        <x:v>58.599998474121101</x:v>
      </x:c>
      <x:c r="E765" s="35">
        <x:v>60.167999267578097</x:v>
      </x:c>
      <x:c r="F765" s="35">
        <x:v>50647000</x:v>
      </x:c>
    </x:row>
    <x:row r="766" spans="1:6" ht="15.75" customHeight="1">
      <x:c r="A766" s="34">
        <x:v>43314</x:v>
      </x:c>
      <x:c r="B766" s="35">
        <x:v>65.688003540039105</x:v>
      </x:c>
      <x:c r="C766" s="35">
        <x:v>69.998001098632798</x:v>
      </x:c>
      <x:c r="D766" s="35">
        <x:v>64.632003784179702</x:v>
      </x:c>
      <x:c r="E766" s="35">
        <x:v>69.907997131347699</x:v>
      </x:c>
      <x:c r="F766" s="35">
        <x:v>116075000</x:v>
      </x:c>
    </x:row>
    <x:row r="767" spans="1:6" ht="15.75" customHeight="1">
      <x:c r="A767" s="34">
        <x:v>43315</x:v>
      </x:c>
      <x:c r="B767" s="35">
        <x:v>69.561996459960895</x:v>
      </x:c>
      <x:c r="C767" s="35">
        <x:v>71</x:v>
      </x:c>
      <x:c r="D767" s="35">
        <x:v>68.505996704101605</x:v>
      </x:c>
      <x:c r="E767" s="35">
        <x:v>69.634002685546903</x:v>
      </x:c>
      <x:c r="F767" s="35">
        <x:v>68282500</x:v>
      </x:c>
    </x:row>
    <x:row r="768" spans="1:6" ht="15.75" customHeight="1">
      <x:c r="A768" s="34">
        <x:v>43318</x:v>
      </x:c>
      <x:c r="B768" s="35">
        <x:v>69.092002868652301</x:v>
      </x:c>
      <x:c r="C768" s="35">
        <x:v>70.996002197265597</x:v>
      </x:c>
      <x:c r="D768" s="35">
        <x:v>68.363998413085895</x:v>
      </x:c>
      <x:c r="E768" s="35">
        <x:v>68.398002624511705</x:v>
      </x:c>
      <x:c r="F768" s="35">
        <x:v>42821500</x:v>
      </x:c>
    </x:row>
    <x:row r="769" spans="1:6" ht="15.75" customHeight="1">
      <x:c r="A769" s="34">
        <x:v>43319</x:v>
      </x:c>
      <x:c r="B769" s="35">
        <x:v>68.767997741699205</x:v>
      </x:c>
      <x:c r="C769" s="35">
        <x:v>77.491996765136705</x:v>
      </x:c>
      <x:c r="D769" s="35">
        <x:v>67.830001831054702</x:v>
      </x:c>
      <x:c r="E769" s="35">
        <x:v>75.914001464843807</x:v>
      </x:c>
      <x:c r="F769" s="35">
        <x:v>154379000</x:v>
      </x:c>
    </x:row>
    <x:row r="770" spans="1:6" ht="15.75" customHeight="1">
      <x:c r="A770" s="34">
        <x:v>43320</x:v>
      </x:c>
      <x:c r="B770" s="35">
        <x:v>73.818000793457003</x:v>
      </x:c>
      <x:c r="C770" s="35">
        <x:v>76.527999877929702</x:v>
      </x:c>
      <x:c r="D770" s="35">
        <x:v>73.424003601074205</x:v>
      </x:c>
      <x:c r="E770" s="35">
        <x:v>74.068000793457003</x:v>
      </x:c>
      <x:c r="F770" s="35">
        <x:v>122856000</x:v>
      </x:c>
    </x:row>
    <x:row r="771" spans="1:6" ht="15.75" customHeight="1">
      <x:c r="A771" s="34">
        <x:v>43321</x:v>
      </x:c>
      <x:c r="B771" s="35">
        <x:v>73.110000610351605</x:v>
      </x:c>
      <x:c r="C771" s="35">
        <x:v>73.402000427246094</x:v>
      </x:c>
      <x:c r="D771" s="35">
        <x:v>69.146003723144503</x:v>
      </x:c>
      <x:c r="E771" s="35">
        <x:v>70.489997863769503</x:v>
      </x:c>
      <x:c r="F771" s="35">
        <x:v>85919000</x:v>
      </x:c>
    </x:row>
    <x:row r="772" spans="1:6" ht="15.75" customHeight="1">
      <x:c r="A772" s="34">
        <x:v>43322</x:v>
      </x:c>
      <x:c r="B772" s="35">
        <x:v>70.800003051757798</x:v>
      </x:c>
      <x:c r="C772" s="35">
        <x:v>72</x:v>
      </x:c>
      <x:c r="D772" s="35">
        <x:v>69.199996948242202</x:v>
      </x:c>
      <x:c r="E772" s="35">
        <x:v>71.097999572753906</x:v>
      </x:c>
      <x:c r="F772" s="35">
        <x:v>57760000</x:v>
      </x:c>
    </x:row>
    <x:row r="773" spans="1:6" ht="15.75" customHeight="1">
      <x:c r="A773" s="34">
        <x:v>43325</x:v>
      </x:c>
      <x:c r="B773" s="35">
        <x:v>72.225997924804702</x:v>
      </x:c>
      <x:c r="C773" s="35">
        <x:v>72.638000488281307</x:v>
      </x:c>
      <x:c r="D773" s="35">
        <x:v>69.804000854492202</x:v>
      </x:c>
      <x:c r="E773" s="35">
        <x:v>71.281997680664105</x:v>
      </x:c>
      <x:c r="F773" s="35">
        <x:v>52319500</x:v>
      </x:c>
    </x:row>
    <x:row r="774" spans="1:6" ht="15.75" customHeight="1">
      <x:c r="A774" s="34">
        <x:v>43326</x:v>
      </x:c>
      <x:c r="B774" s="35">
        <x:v>71.690002441406193</x:v>
      </x:c>
      <x:c r="C774" s="35">
        <x:v>71.839996337890597</x:v>
      </x:c>
      <x:c r="D774" s="35">
        <x:v>69.419998168945298</x:v>
      </x:c>
      <x:c r="E774" s="35">
        <x:v>69.527999877929702</x:v>
      </x:c>
      <x:c r="F774" s="35">
        <x:v>34932000</x:v>
      </x:c>
    </x:row>
    <x:row r="775" spans="1:6" ht="15.75" customHeight="1">
      <x:c r="A775" s="34">
        <x:v>43327</x:v>
      </x:c>
      <x:c r="B775" s="35">
        <x:v>68.382003784179702</x:v>
      </x:c>
      <x:c r="C775" s="35">
        <x:v>68.898002624511705</x:v>
      </x:c>
      <x:c r="D775" s="35">
        <x:v>66.428001403808594</x:v>
      </x:c>
      <x:c r="E775" s="35">
        <x:v>67.737998962402301</x:v>
      </x:c>
      <x:c r="F775" s="35">
        <x:v>45506500</x:v>
      </x:c>
    </x:row>
    <x:row r="776" spans="1:6" ht="15.75" customHeight="1">
      <x:c r="A776" s="34">
        <x:v>43328</x:v>
      </x:c>
      <x:c r="B776" s="35">
        <x:v>67.982002258300795</x:v>
      </x:c>
      <x:c r="C776" s="35">
        <x:v>68.456001281738295</x:v>
      </x:c>
      <x:c r="D776" s="35">
        <x:v>66.763999938964801</x:v>
      </x:c>
      <x:c r="E776" s="35">
        <x:v>67.089996337890597</x:v>
      </x:c>
      <x:c r="F776" s="35">
        <x:v>30320000</x:v>
      </x:c>
    </x:row>
    <x:row r="777" spans="1:6" ht="15.75" customHeight="1">
      <x:c r="A777" s="34">
        <x:v>43329</x:v>
      </x:c>
      <x:c r="B777" s="35">
        <x:v>64.699996948242202</x:v>
      </x:c>
      <x:c r="C777" s="35">
        <x:v>65.353996276855497</x:v>
      </x:c>
      <x:c r="D777" s="35">
        <x:v>60.706001281738303</x:v>
      </x:c>
      <x:c r="E777" s="35">
        <x:v>61.099998474121101</x:v>
      </x:c>
      <x:c r="F777" s="35">
        <x:v>94793000</x:v>
      </x:c>
    </x:row>
    <x:row r="778" spans="1:6" ht="15.75" customHeight="1">
      <x:c r="A778" s="34">
        <x:v>43332</x:v>
      </x:c>
      <x:c r="B778" s="35">
        <x:v>58.340000152587898</x:v>
      </x:c>
      <x:c r="C778" s="35">
        <x:v>61.700000762939503</x:v>
      </x:c>
      <x:c r="D778" s="35">
        <x:v>57.639999389648402</x:v>
      </x:c>
      <x:c r="E778" s="35">
        <x:v>61.687999725341797</x:v>
      </x:c>
      <x:c r="F778" s="35">
        <x:v>87011500</x:v>
      </x:c>
    </x:row>
    <x:row r="779" spans="1:6" ht="15.75" customHeight="1">
      <x:c r="A779" s="34">
        <x:v>43333</x:v>
      </x:c>
      <x:c r="B779" s="35">
        <x:v>62.122001647949197</x:v>
      </x:c>
      <x:c r="C779" s="35">
        <x:v>64.958000183105497</x:v>
      </x:c>
      <x:c r="D779" s="35">
        <x:v>61.799999237060497</x:v>
      </x:c>
      <x:c r="E779" s="35">
        <x:v>64.379997253417997</x:v>
      </x:c>
      <x:c r="F779" s="35">
        <x:v>65861000</x:v>
      </x:c>
    </x:row>
    <x:row r="780" spans="1:6" ht="15.75" customHeight="1">
      <x:c r="A780" s="34">
        <x:v>43334</x:v>
      </x:c>
      <x:c r="B780" s="35">
        <x:v>64.174003601074205</x:v>
      </x:c>
      <x:c r="C780" s="35">
        <x:v>64.7760009765625</x:v>
      </x:c>
      <x:c r="D780" s="35">
        <x:v>62.933998107910199</x:v>
      </x:c>
      <x:c r="E780" s="35">
        <x:v>64.3280029296875</x:v>
      </x:c>
      <x:c r="F780" s="35">
        <x:v>29730000</x:v>
      </x:c>
    </x:row>
    <x:row r="781" spans="1:6" ht="15.75" customHeight="1">
      <x:c r="A781" s="34">
        <x:v>43335</x:v>
      </x:c>
      <x:c r="B781" s="35">
        <x:v>63.827999114990199</x:v>
      </x:c>
      <x:c r="C781" s="35">
        <x:v>65.463996887207003</x:v>
      </x:c>
      <x:c r="D781" s="35">
        <x:v>63.619998931884801</x:v>
      </x:c>
      <x:c r="E781" s="35">
        <x:v>64.019996643066406</x:v>
      </x:c>
      <x:c r="F781" s="35">
        <x:v>25736500</x:v>
      </x:c>
    </x:row>
    <x:row r="782" spans="1:6" ht="15.75" customHeight="1">
      <x:c r="A782" s="34">
        <x:v>43336</x:v>
      </x:c>
      <x:c r="B782" s="35">
        <x:v>64.139999389648395</x:v>
      </x:c>
      <x:c r="C782" s="35">
        <x:v>64.769996643066406</x:v>
      </x:c>
      <x:c r="D782" s="35">
        <x:v>63.880001068115199</x:v>
      </x:c>
      <x:c r="E782" s="35">
        <x:v>64.564002990722699</x:v>
      </x:c>
      <x:c r="F782" s="35">
        <x:v>18013000</x:v>
      </x:c>
    </x:row>
    <x:row r="783" spans="1:6" ht="15.75" customHeight="1">
      <x:c r="A783" s="34">
        <x:v>43339</x:v>
      </x:c>
      <x:c r="B783" s="35">
        <x:v>63.599998474121101</x:v>
      </x:c>
      <x:c r="C783" s="35">
        <x:v>64.487998962402301</x:v>
      </x:c>
      <x:c r="D783" s="35">
        <x:v>61.762001037597699</x:v>
      </x:c>
      <x:c r="E783" s="35">
        <x:v>63.854000091552699</x:v>
      </x:c>
      <x:c r="F783" s="35">
        <x:v>65396500</x:v>
      </x:c>
    </x:row>
    <x:row r="784" spans="1:6" ht="15.75" customHeight="1">
      <x:c r="A784" s="34">
        <x:v>43340</x:v>
      </x:c>
      <x:c r="B784" s="35">
        <x:v>63.681999206542997</x:v>
      </x:c>
      <x:c r="C784" s="35">
        <x:v>63.7760009765625</x:v>
      </x:c>
      <x:c r="D784" s="35">
        <x:v>62.237998962402301</x:v>
      </x:c>
      <x:c r="E784" s="35">
        <x:v>62.372001647949197</x:v>
      </x:c>
      <x:c r="F784" s="35">
        <x:v>38245500</x:v>
      </x:c>
    </x:row>
    <x:row r="785" spans="1:6" ht="15.75" customHeight="1">
      <x:c r="A785" s="34">
        <x:v>43341</x:v>
      </x:c>
      <x:c r="B785" s="35">
        <x:v>62.054000854492202</x:v>
      </x:c>
      <x:c r="C785" s="35">
        <x:v>62.369998931884801</x:v>
      </x:c>
      <x:c r="D785" s="35">
        <x:v>60.737998962402301</x:v>
      </x:c>
      <x:c r="E785" s="35">
        <x:v>61.001998901367202</x:v>
      </x:c>
      <x:c r="F785" s="35">
        <x:v>37237000</x:v>
      </x:c>
    </x:row>
    <x:row r="786" spans="1:6" ht="15.75" customHeight="1">
      <x:c r="A786" s="34">
        <x:v>43342</x:v>
      </x:c>
      <x:c r="B786" s="35">
        <x:v>60.451999664306598</x:v>
      </x:c>
      <x:c r="C786" s="35">
        <x:v>60.919998168945298</x:v>
      </x:c>
      <x:c r="D786" s="35">
        <x:v>59.543998718261697</x:v>
      </x:c>
      <x:c r="E786" s="35">
        <x:v>60.630001068115199</x:v>
      </x:c>
      <x:c r="F786" s="35">
        <x:v>36083500</x:v>
      </x:c>
    </x:row>
    <x:row r="787" spans="1:6" ht="15.75" customHeight="1">
      <x:c r="A787" s="34">
        <x:v>43343</x:v>
      </x:c>
      <x:c r="B787" s="35">
        <x:v>60.400001525878899</x:v>
      </x:c>
      <x:c r="C787" s="35">
        <x:v>61.062000274658203</x:v>
      </x:c>
      <x:c r="D787" s="35">
        <x:v>59.720001220703097</x:v>
      </x:c>
      <x:c r="E787" s="35">
        <x:v>60.332000732421903</x:v>
      </x:c>
      <x:c r="F787" s="35">
        <x:v>26875500</x:v>
      </x:c>
    </x:row>
    <x:row r="788" spans="1:6" ht="15.75" customHeight="1">
      <x:c r="A788" s="34">
        <x:v>43347</x:v>
      </x:c>
      <x:c r="B788" s="35">
        <x:v>59.3880004882813</x:v>
      </x:c>
      <x:c r="C788" s="35">
        <x:v>59.6380004882812</x:v>
      </x:c>
      <x:c r="D788" s="35">
        <x:v>57.599998474121101</x:v>
      </x:c>
      <x:c r="E788" s="35">
        <x:v>57.790000915527301</x:v>
      </x:c>
      <x:c r="F788" s="35">
        <x:v>41752500</x:v>
      </x:c>
    </x:row>
    <x:row r="789" spans="1:6" ht="15.75" customHeight="1">
      <x:c r="A789" s="34">
        <x:v>43348</x:v>
      </x:c>
      <x:c r="B789" s="35">
        <x:v>57.009998321533203</x:v>
      </x:c>
      <x:c r="C789" s="35">
        <x:v>57.355998992919901</x:v>
      </x:c>
      <x:c r="D789" s="35">
        <x:v>55.436000823974602</x:v>
      </x:c>
      <x:c r="E789" s="35">
        <x:v>56.147998809814503</x:v>
      </x:c>
      <x:c r="F789" s="35">
        <x:v>38604000</x:v>
      </x:c>
    </x:row>
    <x:row r="790" spans="1:6" ht="15.75" customHeight="1">
      <x:c r="A790" s="34">
        <x:v>43349</x:v>
      </x:c>
      <x:c r="B790" s="35">
        <x:v>56.959999084472699</x:v>
      </x:c>
      <x:c r="C790" s="35">
        <x:v>58.234001159667997</x:v>
      </x:c>
      <x:c r="D790" s="35">
        <x:v>55.7760009765625</x:v>
      </x:c>
      <x:c r="E790" s="35">
        <x:v>56.189998626708999</x:v>
      </x:c>
      <x:c r="F790" s="35">
        <x:v>37404000</x:v>
      </x:c>
    </x:row>
    <x:row r="791" spans="1:6" ht="15.75" customHeight="1">
      <x:c r="A791" s="34">
        <x:v>43350</x:v>
      </x:c>
      <x:c r="B791" s="35">
        <x:v>52.0200004577637</x:v>
      </x:c>
      <x:c r="C791" s="35">
        <x:v>53.669998168945298</x:v>
      </x:c>
      <x:c r="D791" s="35">
        <x:v>50.450000762939503</x:v>
      </x:c>
      <x:c r="E791" s="35">
        <x:v>52.647998809814503</x:v>
      </x:c>
      <x:c r="F791" s="35">
        <x:v>112459500</x:v>
      </x:c>
    </x:row>
    <x:row r="792" spans="1:6" ht="15.75" customHeight="1">
      <x:c r="A792" s="34">
        <x:v>43353</x:v>
      </x:c>
      <x:c r="B792" s="35">
        <x:v>54.652000427246101</x:v>
      </x:c>
      <x:c r="C792" s="35">
        <x:v>57.206001281738303</x:v>
      </x:c>
      <x:c r="D792" s="35">
        <x:v>54.200000762939503</x:v>
      </x:c>
      <x:c r="E792" s="35">
        <x:v>57.099998474121101</x:v>
      </x:c>
      <x:c r="F792" s="35">
        <x:v>71417500</x:v>
      </x:c>
    </x:row>
    <x:row r="793" spans="1:6" ht="15.75" customHeight="1">
      <x:c r="A793" s="34">
        <x:v>43354</x:v>
      </x:c>
      <x:c r="B793" s="35">
        <x:v>55.894001007080099</x:v>
      </x:c>
      <x:c r="C793" s="35">
        <x:v>56.400001525878899</x:v>
      </x:c>
      <x:c r="D793" s="35">
        <x:v>54.709999084472699</x:v>
      </x:c>
      <x:c r="E793" s="35">
        <x:v>55.8880004882812</x:v>
      </x:c>
      <x:c r="F793" s="35">
        <x:v>45850000</x:v>
      </x:c>
    </x:row>
    <x:row r="794" spans="1:6" ht="15.75" customHeight="1">
      <x:c r="A794" s="34">
        <x:v>43355</x:v>
      </x:c>
      <x:c r="B794" s="35">
        <x:v>56.287998199462898</x:v>
      </x:c>
      <x:c r="C794" s="35">
        <x:v>58.5</x:v>
      </x:c>
      <x:c r="D794" s="35">
        <x:v>55.7299995422363</x:v>
      </x:c>
      <x:c r="E794" s="35">
        <x:v>58.108001708984403</x:v>
      </x:c>
      <x:c r="F794" s="35">
        <x:v>50077000</x:v>
      </x:c>
    </x:row>
    <x:row r="795" spans="1:6" ht="15.75" customHeight="1">
      <x:c r="A795" s="34">
        <x:v>43356</x:v>
      </x:c>
      <x:c r="B795" s="35">
        <x:v>57.604000091552699</x:v>
      </x:c>
      <x:c r="C795" s="35">
        <x:v>59</x:v>
      </x:c>
      <x:c r="D795" s="35">
        <x:v>57.035999298095703</x:v>
      </x:c>
      <x:c r="E795" s="35">
        <x:v>57.891998291015597</x:v>
      </x:c>
      <x:c r="F795" s="35">
        <x:v>31701500</x:v>
      </x:c>
    </x:row>
    <x:row r="796" spans="1:6" ht="15.75" customHeight="1">
      <x:c r="A796" s="34">
        <x:v>43357</x:v>
      </x:c>
      <x:c r="B796" s="35">
        <x:v>57.751998901367202</x:v>
      </x:c>
      <x:c r="C796" s="35">
        <x:v>59.465999603271499</x:v>
      </x:c>
      <x:c r="D796" s="35">
        <x:v>57.304000854492202</x:v>
      </x:c>
      <x:c r="E796" s="35">
        <x:v>59.040000915527301</x:v>
      </x:c>
      <x:c r="F796" s="35">
        <x:v>33828000</x:v>
      </x:c>
    </x:row>
    <x:row r="797" spans="1:6" ht="15.75" customHeight="1">
      <x:c r="A797" s="34">
        <x:v>43360</x:v>
      </x:c>
      <x:c r="B797" s="35">
        <x:v>58.007999420166001</x:v>
      </x:c>
      <x:c r="C797" s="35">
        <x:v>60.173999786377003</x:v>
      </x:c>
      <x:c r="D797" s="35">
        <x:v>57.625999450683601</x:v>
      </x:c>
      <x:c r="E797" s="35">
        <x:v>58.9679985046387</x:v>
      </x:c>
      <x:c r="F797" s="35">
        <x:v>34438000</x:v>
      </x:c>
    </x:row>
    <x:row r="798" spans="1:6" ht="15.75" customHeight="1">
      <x:c r="A798" s="34">
        <x:v>43361</x:v>
      </x:c>
      <x:c r="B798" s="35">
        <x:v>59.338001251220703</x:v>
      </x:c>
      <x:c r="C798" s="35">
        <x:v>60.527999877929702</x:v>
      </x:c>
      <x:c r="D798" s="35">
        <x:v>55.099998474121101</x:v>
      </x:c>
      <x:c r="E798" s="35">
        <x:v>56.992000579833999</x:v>
      </x:c>
      <x:c r="F798" s="35">
        <x:v>82737500</x:v>
      </x:c>
    </x:row>
    <x:row r="799" spans="1:6" ht="15.75" customHeight="1">
      <x:c r="A799" s="34">
        <x:v>43362</x:v>
      </x:c>
      <x:c r="B799" s="35">
        <x:v>56.102001190185597</x:v>
      </x:c>
      <x:c r="C799" s="35">
        <x:v>60</x:v>
      </x:c>
      <x:c r="D799" s="35">
        <x:v>56.099998474121101</x:v>
      </x:c>
      <x:c r="E799" s="35">
        <x:v>59.804000854492202</x:v>
      </x:c>
      <x:c r="F799" s="35">
        <x:v>41474500</x:v>
      </x:c>
    </x:row>
    <x:row r="800" spans="1:6" ht="15.75" customHeight="1">
      <x:c r="A800" s="34">
        <x:v>43363</x:v>
      </x:c>
      <x:c r="B800" s="35">
        <x:v>60.712001800537102</x:v>
      </x:c>
      <x:c r="C800" s="35">
        <x:v>61.195999145507798</x:v>
      </x:c>
      <x:c r="D800" s="35">
        <x:v>58.666000366210902</x:v>
      </x:c>
      <x:c r="E800" s="35">
        <x:v>59.666000366210902</x:v>
      </x:c>
      <x:c r="F800" s="35">
        <x:v>36747000</x:v>
      </x:c>
    </x:row>
    <x:row r="801" spans="1:6" ht="15.75" customHeight="1">
      <x:c r="A801" s="34">
        <x:v>43364</x:v>
      </x:c>
      <x:c r="B801" s="35">
        <x:v>59.540000915527301</x:v>
      </x:c>
      <x:c r="C801" s="35">
        <x:v>60.116001129150398</x:v>
      </x:c>
      <x:c r="D801" s="35">
        <x:v>59.074001312255902</x:v>
      </x:c>
      <x:c r="E801" s="35">
        <x:v>59.819999694824197</x:v>
      </x:c>
      <x:c r="F801" s="35">
        <x:v>25252500</x:v>
      </x:c>
    </x:row>
    <x:row r="802" spans="1:6" ht="15.75" customHeight="1">
      <x:c r="A802" s="34">
        <x:v>43367</x:v>
      </x:c>
      <x:c r="B802" s="35">
        <x:v>59.695999145507798</x:v>
      </x:c>
      <x:c r="C802" s="35">
        <x:v>60.599998474121101</x:v>
      </x:c>
      <x:c r="D802" s="35">
        <x:v>58.715999603271499</x:v>
      </x:c>
      <x:c r="E802" s="35">
        <x:v>59.936000823974602</x:v>
      </x:c>
      <x:c r="F802" s="35">
        <x:v>24215000</x:v>
      </x:c>
    </x:row>
    <x:row r="803" spans="1:6" ht="15.75" customHeight="1">
      <x:c r="A803" s="34">
        <x:v>43368</x:v>
      </x:c>
      <x:c r="B803" s="35">
        <x:v>60</x:v>
      </x:c>
      <x:c r="C803" s="35">
        <x:v>60.919998168945298</x:v>
      </x:c>
      <x:c r="D803" s="35">
        <x:v>59.299999237060497</x:v>
      </x:c>
      <x:c r="E803" s="35">
        <x:v>60.198001861572301</x:v>
      </x:c>
      <x:c r="F803" s="35">
        <x:v>22408500</x:v>
      </x:c>
    </x:row>
    <x:row r="804" spans="1:6" ht="15.75" customHeight="1">
      <x:c r="A804" s="34">
        <x:v>43369</x:v>
      </x:c>
      <x:c r="B804" s="35">
        <x:v>60.381999969482401</x:v>
      </x:c>
      <x:c r="C804" s="35">
        <x:v>62.777999877929702</x:v>
      </x:c>
      <x:c r="D804" s="35">
        <x:v>60.222000122070298</x:v>
      </x:c>
      <x:c r="E804" s="35">
        <x:v>61.916000366210902</x:v>
      </x:c>
      <x:c r="F804" s="35">
        <x:v>39216000</x:v>
      </x:c>
    </x:row>
    <x:row r="805" spans="1:6" ht="15.75" customHeight="1">
      <x:c r="A805" s="34">
        <x:v>43370</x:v>
      </x:c>
      <x:c r="B805" s="35">
        <x:v>62.580001831054702</x:v>
      </x:c>
      <x:c r="C805" s="35">
        <x:v>62.992000579833999</x:v>
      </x:c>
      <x:c r="D805" s="35">
        <x:v>61.381999969482401</x:v>
      </x:c>
      <x:c r="E805" s="35">
        <x:v>61.504001617431598</x:v>
      </x:c>
      <x:c r="F805" s="35">
        <x:v>42545500</x:v>
      </x:c>
    </x:row>
    <x:row r="806" spans="1:6" ht="15.75" customHeight="1">
      <x:c r="A806" s="34">
        <x:v>43371</x:v>
      </x:c>
      <x:c r="B806" s="35">
        <x:v>54.051998138427699</x:v>
      </x:c>
      <x:c r="C806" s="35">
        <x:v>55.599998474121101</x:v>
      </x:c>
      <x:c r="D806" s="35">
        <x:v>52.1119995117188</x:v>
      </x:c>
      <x:c r="E806" s="35">
        <x:v>52.9539985656738</x:v>
      </x:c>
      <x:c r="F806" s="35">
        <x:v>168248500</x:v>
      </x:c>
    </x:row>
    <x:row r="807" spans="1:6" ht="15.75" customHeight="1">
      <x:c r="A807" s="34">
        <x:v>43374</x:v>
      </x:c>
      <x:c r="B807" s="35">
        <x:v>61.153999328613303</x:v>
      </x:c>
      <x:c r="C807" s="35">
        <x:v>62.287998199462898</x:v>
      </x:c>
      <x:c r="D807" s="35">
        <x:v>60.209999084472699</x:v>
      </x:c>
      <x:c r="E807" s="35">
        <x:v>62.139999389648402</x:v>
      </x:c>
      <x:c r="F807" s="35">
        <x:v>108888000</x:v>
      </x:c>
    </x:row>
    <x:row r="808" spans="1:6" ht="15.75" customHeight="1">
      <x:c r="A808" s="34">
        <x:v>43375</x:v>
      </x:c>
      <x:c r="B808" s="35">
        <x:v>62.790000915527301</x:v>
      </x:c>
      <x:c r="C808" s="35">
        <x:v>63.368000030517599</x:v>
      </x:c>
      <x:c r="D808" s="35">
        <x:v>59.830001831054702</x:v>
      </x:c>
      <x:c r="E808" s="35">
        <x:v>60.2039985656738</x:v>
      </x:c>
      <x:c r="F808" s="35">
        <x:v>58717500</x:v>
      </x:c>
    </x:row>
    <x:row r="809" spans="1:6" ht="15.75" customHeight="1">
      <x:c r="A809" s="34">
        <x:v>43376</x:v>
      </x:c>
      <x:c r="B809" s="35">
        <x:v>60.666000366210902</x:v>
      </x:c>
      <x:c r="C809" s="35">
        <x:v>60.919998168945298</x:v>
      </x:c>
      <x:c r="D809" s="35">
        <x:v>58.313999176025398</x:v>
      </x:c>
      <x:c r="E809" s="35">
        <x:v>58.959999084472699</x:v>
      </x:c>
      <x:c r="F809" s="35">
        <x:v>39975000</x:v>
      </x:c>
    </x:row>
    <x:row r="810" spans="1:6" ht="15.75" customHeight="1">
      <x:c r="A810" s="34">
        <x:v>43377</x:v>
      </x:c>
      <x:c r="B810" s="35">
        <x:v>58.790000915527301</x:v>
      </x:c>
      <x:c r="C810" s="35">
        <x:v>58.799999237060497</x:v>
      </x:c>
      <x:c r="D810" s="35">
        <x:v>55.534000396728501</x:v>
      </x:c>
      <x:c r="E810" s="35">
        <x:v>56.366001129150398</x:v>
      </x:c>
      <x:c r="F810" s="35">
        <x:v>49071000</x:v>
      </x:c>
    </x:row>
    <x:row r="811" spans="1:6" ht="15.75" customHeight="1">
      <x:c r="A811" s="34">
        <x:v>43378</x:v>
      </x:c>
      <x:c r="B811" s="35">
        <x:v>54.930000305175803</x:v>
      </x:c>
      <x:c r="C811" s="35">
        <x:v>54.976001739502003</x:v>
      </x:c>
      <x:c r="D811" s="35">
        <x:v>52</x:v>
      </x:c>
      <x:c r="E811" s="35">
        <x:v>52.389999389648402</x:v>
      </x:c>
      <x:c r="F811" s="35">
        <x:v>89722500</x:v>
      </x:c>
    </x:row>
    <x:row r="812" spans="1:6" ht="15.75" customHeight="1">
      <x:c r="A812" s="34">
        <x:v>43381</x:v>
      </x:c>
      <x:c r="B812" s="35">
        <x:v>52.903999328613303</x:v>
      </x:c>
      <x:c r="C812" s="35">
        <x:v>53.551998138427699</x:v>
      </x:c>
      <x:c r="D812" s="35">
        <x:v>49.799999237060597</x:v>
      </x:c>
      <x:c r="E812" s="35">
        <x:v>50.1119995117188</x:v>
      </x:c>
      <x:c r="F812" s="35">
        <x:v>67363500</x:v>
      </x:c>
    </x:row>
    <x:row r="813" spans="1:6" ht="15.75" customHeight="1">
      <x:c r="A813" s="34">
        <x:v>43382</x:v>
      </x:c>
      <x:c r="B813" s="35">
        <x:v>51.049999237060597</x:v>
      </x:c>
      <x:c r="C813" s="35">
        <x:v>53.354000091552699</x:v>
      </x:c>
      <x:c r="D813" s="35">
        <x:v>50.659999847412102</x:v>
      </x:c>
      <x:c r="E813" s="35">
        <x:v>52.560001373291001</x:v>
      </x:c>
      <x:c r="F813" s="35">
        <x:v>60303000</x:v>
      </x:c>
    </x:row>
    <x:row r="814" spans="1:6" ht="15.75" customHeight="1">
      <x:c r="A814" s="34">
        <x:v>43383</x:v>
      </x:c>
      <x:c r="B814" s="35">
        <x:v>52.922000885009801</x:v>
      </x:c>
      <x:c r="C814" s="35">
        <x:v>53.102001190185597</x:v>
      </x:c>
      <x:c r="D814" s="35">
        <x:v>49.554000854492202</x:v>
      </x:c>
      <x:c r="E814" s="35">
        <x:v>51.375999450683601</x:v>
      </x:c>
      <x:c r="F814" s="35">
        <x:v>64076500</x:v>
      </x:c>
    </x:row>
    <x:row r="815" spans="1:6" ht="15.75" customHeight="1">
      <x:c r="A815" s="34">
        <x:v>43384</x:v>
      </x:c>
      <x:c r="B815" s="35">
        <x:v>51.5060005187988</x:v>
      </x:c>
      <x:c r="C815" s="35">
        <x:v>52.450000762939503</x:v>
      </x:c>
      <x:c r="D815" s="35">
        <x:v>49.805999755859403</x:v>
      </x:c>
      <x:c r="E815" s="35">
        <x:v>50.445999145507798</x:v>
      </x:c>
      <x:c r="F815" s="35">
        <x:v>40838500</x:v>
      </x:c>
    </x:row>
    <x:row r="816" spans="1:6" ht="15.75" customHeight="1">
      <x:c r="A816" s="34">
        <x:v>43385</x:v>
      </x:c>
      <x:c r="B816" s="35">
        <x:v>52.200000762939503</x:v>
      </x:c>
      <x:c r="C816" s="35">
        <x:v>52.397998809814503</x:v>
      </x:c>
      <x:c r="D816" s="35">
        <x:v>50.402000427246101</x:v>
      </x:c>
      <x:c r="E816" s="35">
        <x:v>51.7560005187988</x:v>
      </x:c>
      <x:c r="F816" s="35">
        <x:v>36007000</x:v>
      </x:c>
    </x:row>
    <x:row r="817" spans="1:6" ht="15.75" customHeight="1">
      <x:c r="A817" s="34">
        <x:v>43388</x:v>
      </x:c>
      <x:c r="B817" s="35">
        <x:v>51.812000274658203</x:v>
      </x:c>
      <x:c r="C817" s="35">
        <x:v>52.655998229980497</x:v>
      </x:c>
      <x:c r="D817" s="35">
        <x:v>50.908000946044901</x:v>
      </x:c>
      <x:c r="E817" s="35">
        <x:v>51.917999267578097</x:v>
      </x:c>
      <x:c r="F817" s="35">
        <x:v>31000000</x:v>
      </x:c>
    </x:row>
    <x:row r="818" spans="1:6" ht="15.75" customHeight="1">
      <x:c r="A818" s="34">
        <x:v>43389</x:v>
      </x:c>
      <x:c r="B818" s="35">
        <x:v>53.139999389648402</x:v>
      </x:c>
      <x:c r="C818" s="35">
        <x:v>55.476001739502003</x:v>
      </x:c>
      <x:c r="D818" s="35">
        <x:v>52.448001861572301</x:v>
      </x:c>
      <x:c r="E818" s="35">
        <x:v>55.318000793457003</x:v>
      </x:c>
      <x:c r="F818" s="35">
        <x:v>47632000</x:v>
      </x:c>
    </x:row>
    <x:row r="819" spans="1:6" ht="15.75" customHeight="1">
      <x:c r="A819" s="34">
        <x:v>43390</x:v>
      </x:c>
      <x:c r="B819" s="35">
        <x:v>56.4799995422363</x:v>
      </x:c>
      <x:c r="C819" s="35">
        <x:v>56.540000915527301</x:v>
      </x:c>
      <x:c r="D819" s="35">
        <x:v>53.159999847412102</x:v>
      </x:c>
      <x:c r="E819" s="35">
        <x:v>54.355998992919901</x:v>
      </x:c>
      <x:c r="F819" s="35">
        <x:v>43277500</x:v>
      </x:c>
    </x:row>
    <x:row r="820" spans="1:6" ht="15.75" customHeight="1">
      <x:c r="A820" s="34">
        <x:v>43391</x:v>
      </x:c>
      <x:c r="B820" s="35">
        <x:v>53.858001708984403</x:v>
      </x:c>
      <x:c r="C820" s="35">
        <x:v>54.200000762939503</x:v>
      </x:c>
      <x:c r="D820" s="35">
        <x:v>52.599998474121101</x:v>
      </x:c>
      <x:c r="E820" s="35">
        <x:v>52.7820014953613</x:v>
      </x:c>
      <x:c r="F820" s="35">
        <x:v>27106000</x:v>
      </x:c>
    </x:row>
    <x:row r="821" spans="1:6" ht="15.75" customHeight="1">
      <x:c r="A821" s="34">
        <x:v>43392</x:v>
      </x:c>
      <x:c r="B821" s="35">
        <x:v>53.478000640869098</x:v>
      </x:c>
      <x:c r="C821" s="35">
        <x:v>53.931999206542997</x:v>
      </x:c>
      <x:c r="D821" s="35">
        <x:v>50.700000762939503</x:v>
      </x:c>
      <x:c r="E821" s="35">
        <x:v>52</x:v>
      </x:c>
      <x:c r="F821" s="35">
        <x:v>46877500</x:v>
      </x:c>
    </x:row>
    <x:row r="822" spans="1:6" ht="15.75" customHeight="1">
      <x:c r="A822" s="34">
        <x:v>43395</x:v>
      </x:c>
      <x:c r="B822" s="35">
        <x:v>52.136001586914098</x:v>
      </x:c>
      <x:c r="C822" s="35">
        <x:v>52.372001647949197</x:v>
      </x:c>
      <x:c r="D822" s="35">
        <x:v>50.518001556396499</x:v>
      </x:c>
      <x:c r="E822" s="35">
        <x:v>52.189998626708999</x:v>
      </x:c>
      <x:c r="F822" s="35">
        <x:v>28001500</x:v>
      </x:c>
    </x:row>
    <x:row r="823" spans="1:6" ht="15.75" customHeight="1">
      <x:c r="A823" s="34">
        <x:v>43396</x:v>
      </x:c>
      <x:c r="B823" s="35">
        <x:v>52.773998260497997</x:v>
      </x:c>
      <x:c r="C823" s="35">
        <x:v>59.5859985351563</x:v>
      </x:c>
      <x:c r="D823" s="35">
        <x:v>52.419998168945298</x:v>
      </x:c>
      <x:c r="E823" s="35">
        <x:v>58.827999114990199</x:v>
      </x:c>
      <x:c r="F823" s="35">
        <x:v>95139000</x:v>
      </x:c>
    </x:row>
    <x:row r="824" spans="1:6" ht="15.75" customHeight="1">
      <x:c r="A824" s="34">
        <x:v>43397</x:v>
      </x:c>
      <x:c r="B824" s="35">
        <x:v>60.209999084472699</x:v>
      </x:c>
      <x:c r="C824" s="35">
        <x:v>60.8880004882812</x:v>
      </x:c>
      <x:c r="D824" s="35">
        <x:v>57.145999908447301</x:v>
      </x:c>
      <x:c r="E824" s="35">
        <x:v>57.700000762939503</x:v>
      </x:c>
      <x:c r="F824" s="35">
        <x:v>100291500</x:v>
      </x:c>
    </x:row>
    <x:row r="825" spans="1:6" ht="15.75" customHeight="1">
      <x:c r="A825" s="34">
        <x:v>43398</x:v>
      </x:c>
      <x:c r="B825" s="35">
        <x:v>63.444000244140597</x:v>
      </x:c>
      <x:c r="C825" s="35">
        <x:v>64.199996948242202</x:v>
      </x:c>
      <x:c r="D825" s="35">
        <x:v>60.201999664306598</x:v>
      </x:c>
      <x:c r="E825" s="35">
        <x:v>62.972000122070298</x:v>
      </x:c>
      <x:c r="F825" s="35">
        <x:v>104203500</x:v>
      </x:c>
    </x:row>
    <x:row r="826" spans="1:6" ht="15.75" customHeight="1">
      <x:c r="A826" s="34">
        <x:v>43399</x:v>
      </x:c>
      <x:c r="B826" s="35">
        <x:v>61.650001525878899</x:v>
      </x:c>
      <x:c r="C826" s="35">
        <x:v>67.980003356933594</x:v>
      </x:c>
      <x:c r="D826" s="35">
        <x:v>61.330001831054702</x:v>
      </x:c>
      <x:c r="E826" s="35">
        <x:v>66.180000305175795</x:v>
      </x:c>
      <x:c r="F826" s="35">
        <x:v>137127500</x:v>
      </x:c>
    </x:row>
    <x:row r="827" spans="1:6" ht="15.75" customHeight="1">
      <x:c r="A827" s="34">
        <x:v>43402</x:v>
      </x:c>
      <x:c r="B827" s="35">
        <x:v>67.494003295898395</x:v>
      </x:c>
      <x:c r="C827" s="35">
        <x:v>69.431999206542997</x:v>
      </x:c>
      <x:c r="D827" s="35">
        <x:v>65.300003051757798</x:v>
      </x:c>
      <x:c r="E827" s="35">
        <x:v>66.970001220703097</x:v>
      </x:c>
      <x:c r="F827" s="35">
        <x:v>72430000</x:v>
      </x:c>
    </x:row>
    <x:row r="828" spans="1:6" ht="15.75" customHeight="1">
      <x:c r="A828" s="34">
        <x:v>43403</x:v>
      </x:c>
      <x:c r="B828" s="35">
        <x:v>65.678001403808594</x:v>
      </x:c>
      <x:c r="C828" s="35">
        <x:v>67.580001831054702</x:v>
      </x:c>
      <x:c r="D828" s="35">
        <x:v>64.452003479003906</x:v>
      </x:c>
      <x:c r="E828" s="35">
        <x:v>65.980003356933594</x:v>
      </x:c>
      <x:c r="F828" s="35">
        <x:v>45633500</x:v>
      </x:c>
    </x:row>
    <x:row r="829" spans="1:6" ht="15.75" customHeight="1">
      <x:c r="A829" s="34">
        <x:v>43404</x:v>
      </x:c>
      <x:c r="B829" s="35">
        <x:v>66.508003234863295</x:v>
      </x:c>
      <x:c r="C829" s="35">
        <x:v>68.400001525878906</x:v>
      </x:c>
      <x:c r="D829" s="35">
        <x:v>65.819999694824205</x:v>
      </x:c>
      <x:c r="E829" s="35">
        <x:v>67.463996887207003</x:v>
      </x:c>
      <x:c r="F829" s="35">
        <x:v>38121500</x:v>
      </x:c>
    </x:row>
    <x:row r="830" spans="1:6" ht="15.75" customHeight="1">
      <x:c r="A830" s="34">
        <x:v>43405</x:v>
      </x:c>
      <x:c r="B830" s="35">
        <x:v>67.652000427246094</x:v>
      </x:c>
      <x:c r="C830" s="35">
        <x:v>69.568000793457003</x:v>
      </x:c>
      <x:c r="D830" s="35">
        <x:v>66.945999145507798</x:v>
      </x:c>
      <x:c r="E830" s="35">
        <x:v>68.856002807617202</x:v>
      </x:c>
      <x:c r="F830" s="35">
        <x:v>40000500</x:v>
      </x:c>
    </x:row>
    <x:row r="831" spans="1:6" ht="15.75" customHeight="1">
      <x:c r="A831" s="34">
        <x:v>43406</x:v>
      </x:c>
      <x:c r="B831" s="35">
        <x:v>68.748001098632798</x:v>
      </x:c>
      <x:c r="C831" s="35">
        <x:v>69.839996337890597</x:v>
      </x:c>
      <x:c r="D831" s="35">
        <x:v>68.181999206542997</x:v>
      </x:c>
      <x:c r="E831" s="35">
        <x:v>69.281997680664105</x:v>
      </x:c>
      <x:c r="F831" s="35">
        <x:v>39040000</x:v>
      </x:c>
    </x:row>
    <x:row r="832" spans="1:6" ht="15.75" customHeight="1">
      <x:c r="A832" s="34">
        <x:v>43409</x:v>
      </x:c>
      <x:c r="B832" s="35">
        <x:v>68.099998474121094</x:v>
      </x:c>
      <x:c r="C832" s="35">
        <x:v>68.791999816894503</x:v>
      </x:c>
      <x:c r="D832" s="35">
        <x:v>66.027999877929702</x:v>
      </x:c>
      <x:c r="E832" s="35">
        <x:v>68.279998779296903</x:v>
      </x:c>
      <x:c r="F832" s="35">
        <x:v>39155000</x:v>
      </x:c>
    </x:row>
    <x:row r="833" spans="1:6" ht="15.75" customHeight="1">
      <x:c r="A833" s="34">
        <x:v>43410</x:v>
      </x:c>
      <x:c r="B833" s="35">
        <x:v>67.814002990722699</x:v>
      </x:c>
      <x:c r="C833" s="35">
        <x:v>69.760002136230497</x:v>
      </x:c>
      <x:c r="D833" s="35">
        <x:v>67.218002319335895</x:v>
      </x:c>
      <x:c r="E833" s="35">
        <x:v>68.211997985839901</x:v>
      </x:c>
      <x:c r="F833" s="35">
        <x:v>33814500</x:v>
      </x:c>
    </x:row>
    <x:row r="834" spans="1:6" ht="15.75" customHeight="1">
      <x:c r="A834" s="34">
        <x:v>43411</x:v>
      </x:c>
      <x:c r="B834" s="35">
        <x:v>68.667999267578097</x:v>
      </x:c>
      <x:c r="C834" s="35">
        <x:v>70.236000061035199</x:v>
      </x:c>
      <x:c r="D834" s="35">
        <x:v>68.160003662109403</x:v>
      </x:c>
      <x:c r="E834" s="35">
        <x:v>69.632003784179702</x:v>
      </x:c>
      <x:c r="F834" s="35">
        <x:v>36872500</x:v>
      </x:c>
    </x:row>
    <x:row r="835" spans="1:6" ht="15.75" customHeight="1">
      <x:c r="A835" s="34">
        <x:v>43412</x:v>
      </x:c>
      <x:c r="B835" s="35">
        <x:v>69.699996948242202</x:v>
      </x:c>
      <x:c r="C835" s="35">
        <x:v>71.515998840332003</x:v>
      </x:c>
      <x:c r="D835" s="35">
        <x:v>69.688003540039105</x:v>
      </x:c>
      <x:c r="E835" s="35">
        <x:v>70.279998779296903</x:v>
      </x:c>
      <x:c r="F835" s="35">
        <x:v>35453500</x:v>
      </x:c>
    </x:row>
    <x:row r="836" spans="1:6" ht="15.75" customHeight="1">
      <x:c r="A836" s="34">
        <x:v>43413</x:v>
      </x:c>
      <x:c r="B836" s="35">
        <x:v>69.800003051757798</x:v>
      </x:c>
      <x:c r="C836" s="35">
        <x:v>70.800003051757798</x:v>
      </x:c>
      <x:c r="D836" s="35">
        <x:v>69.045997619628906</x:v>
      </x:c>
      <x:c r="E836" s="35">
        <x:v>70.101997375488295</x:v>
      </x:c>
      <x:c r="F836" s="35">
        <x:v>25494000</x:v>
      </x:c>
    </x:row>
    <x:row r="837" spans="1:6" ht="15.75" customHeight="1">
      <x:c r="A837" s="34">
        <x:v>43416</x:v>
      </x:c>
      <x:c r="B837" s="35">
        <x:v>69.674003601074205</x:v>
      </x:c>
      <x:c r="C837" s="35">
        <x:v>69.956001281738295</x:v>
      </x:c>
      <x:c r="D837" s="35">
        <x:v>66.068000793457003</x:v>
      </x:c>
      <x:c r="E837" s="35">
        <x:v>66.255996704101605</x:v>
      </x:c>
      <x:c r="F837" s="35">
        <x:v>34707500</x:v>
      </x:c>
    </x:row>
    <x:row r="838" spans="1:6" ht="15.75" customHeight="1">
      <x:c r="A838" s="34">
        <x:v>43417</x:v>
      </x:c>
      <x:c r="B838" s="35">
        <x:v>66.632003784179702</x:v>
      </x:c>
      <x:c r="C838" s="35">
        <x:v>68.940002441406307</x:v>
      </x:c>
      <x:c r="D838" s="35">
        <x:v>66.440002441406307</x:v>
      </x:c>
      <x:c r="E838" s="35">
        <x:v>67.746002197265597</x:v>
      </x:c>
      <x:c r="F838" s="35">
        <x:v>27243000</x:v>
      </x:c>
    </x:row>
    <x:row r="839" spans="1:6" ht="15.75" customHeight="1">
      <x:c r="A839" s="34">
        <x:v>43418</x:v>
      </x:c>
      <x:c r="B839" s="35">
        <x:v>68.540000915527301</x:v>
      </x:c>
      <x:c r="C839" s="35">
        <x:v>69.4219970703125</x:v>
      </x:c>
      <x:c r="D839" s="35">
        <x:v>67.430000305175795</x:v>
      </x:c>
      <x:c r="E839" s="35">
        <x:v>68.800003051757798</x:v>
      </x:c>
      <x:c r="F839" s="35">
        <x:v>25201500</x:v>
      </x:c>
    </x:row>
    <x:row r="840" spans="1:6" ht="15.75" customHeight="1">
      <x:c r="A840" s="34">
        <x:v>43419</x:v>
      </x:c>
      <x:c r="B840" s="35">
        <x:v>68.466003417968807</x:v>
      </x:c>
      <x:c r="C840" s="35">
        <x:v>69.716003417968807</x:v>
      </x:c>
      <x:c r="D840" s="35">
        <x:v>67.807998657226605</x:v>
      </x:c>
      <x:c r="E840" s="35">
        <x:v>69.688003540039105</x:v>
      </x:c>
      <x:c r="F840" s="35">
        <x:v>23128500</x:v>
      </x:c>
    </x:row>
    <x:row r="841" spans="1:6" ht="15.75" customHeight="1">
      <x:c r="A841" s="34">
        <x:v>43420</x:v>
      </x:c>
      <x:c r="B841" s="35">
        <x:v>69.038002014160199</x:v>
      </x:c>
      <x:c r="C841" s="35">
        <x:v>71.139999389648395</x:v>
      </x:c>
      <x:c r="D841" s="35">
        <x:v>69.024002075195298</x:v>
      </x:c>
      <x:c r="E841" s="35">
        <x:v>70.861999511718807</x:v>
      </x:c>
      <x:c r="F841" s="35">
        <x:v>36031000</x:v>
      </x:c>
    </x:row>
    <x:row r="842" spans="1:6" ht="15.75" customHeight="1">
      <x:c r="A842" s="34">
        <x:v>43423</x:v>
      </x:c>
      <x:c r="B842" s="35">
        <x:v>71.267997741699205</x:v>
      </x:c>
      <x:c r="C842" s="35">
        <x:v>73.349998474121094</x:v>
      </x:c>
      <x:c r="D842" s="35">
        <x:v>70.575996398925795</x:v>
      </x:c>
      <x:c r="E842" s="35">
        <x:v>70.694000244140597</x:v>
      </x:c>
      <x:c r="F842" s="35">
        <x:v>48544500</x:v>
      </x:c>
    </x:row>
    <x:row r="843" spans="1:6" ht="15.75" customHeight="1">
      <x:c r="A843" s="34">
        <x:v>43424</x:v>
      </x:c>
      <x:c r="B843" s="35">
        <x:v>68.349998474121094</x:v>
      </x:c>
      <x:c r="C843" s="35">
        <x:v>69.959999084472699</x:v>
      </x:c>
      <x:c r="D843" s="35">
        <x:v>66.709999084472699</x:v>
      </x:c>
      <x:c r="E843" s="35">
        <x:v>69.498001098632798</x:v>
      </x:c>
      <x:c r="F843" s="35">
        <x:v>40023500</x:v>
      </x:c>
    </x:row>
    <x:row r="844" spans="1:6" ht="15.75" customHeight="1">
      <x:c r="A844" s="34">
        <x:v>43425</x:v>
      </x:c>
      <x:c r="B844" s="35">
        <x:v>70.400001525878906</x:v>
      </x:c>
      <x:c r="C844" s="35">
        <x:v>70.620002746582003</x:v>
      </x:c>
      <x:c r="D844" s="35">
        <x:v>67.480003356933594</x:v>
      </x:c>
      <x:c r="E844" s="35">
        <x:v>67.638000488281307</x:v>
      </x:c>
      <x:c r="F844" s="35">
        <x:v>23434000</x:v>
      </x:c>
    </x:row>
    <x:row r="845" spans="1:6" ht="15.75" customHeight="1">
      <x:c r="A845" s="34">
        <x:v>43427</x:v>
      </x:c>
      <x:c r="B845" s="35">
        <x:v>66.870002746582003</x:v>
      </x:c>
      <x:c r="C845" s="35">
        <x:v>67.5</x:v>
      </x:c>
      <x:c r="D845" s="35">
        <x:v>65.110000610351605</x:v>
      </x:c>
      <x:c r="E845" s="35">
        <x:v>65.166000366210895</x:v>
      </x:c>
      <x:c r="F845" s="35">
        <x:v>21013000</x:v>
      </x:c>
    </x:row>
    <x:row r="846" spans="1:6" ht="15.75" customHeight="1">
      <x:c r="A846" s="34">
        <x:v>43430</x:v>
      </x:c>
      <x:c r="B846" s="35">
        <x:v>65</x:v>
      </x:c>
      <x:c r="C846" s="35">
        <x:v>69.244003295898395</x:v>
      </x:c>
      <x:c r="D846" s="35">
        <x:v>65</x:v>
      </x:c>
      <x:c r="E846" s="35">
        <x:v>69.199996948242202</x:v>
      </x:c>
      <x:c r="F846" s="35">
        <x:v>39960500</x:v>
      </x:c>
    </x:row>
    <x:row r="847" spans="1:6" ht="15.75" customHeight="1">
      <x:c r="A847" s="34">
        <x:v>43431</x:v>
      </x:c>
      <x:c r="B847" s="35">
        <x:v>68.010002136230497</x:v>
      </x:c>
      <x:c r="C847" s="35">
        <x:v>69.391998291015597</x:v>
      </x:c>
      <x:c r="D847" s="35">
        <x:v>67.099998474121094</x:v>
      </x:c>
      <x:c r="E847" s="35">
        <x:v>68.783996582031307</x:v>
      </x:c>
      <x:c r="F847" s="35">
        <x:v>31791500</x:v>
      </x:c>
    </x:row>
    <x:row r="848" spans="1:6" ht="15.75" customHeight="1">
      <x:c r="A848" s="34">
        <x:v>43432</x:v>
      </x:c>
      <x:c r="B848" s="35">
        <x:v>69.197998046875</x:v>
      </x:c>
      <x:c r="C848" s="35">
        <x:v>69.655998229980497</x:v>
      </x:c>
      <x:c r="D848" s="35">
        <x:v>68.442001342773395</x:v>
      </x:c>
      <x:c r="E848" s="35">
        <x:v>69.573997497558594</x:v>
      </x:c>
      <x:c r="F848" s="35">
        <x:v>20638000</x:v>
      </x:c>
    </x:row>
    <x:row r="849" spans="1:6" ht="15.75" customHeight="1">
      <x:c r="A849" s="34">
        <x:v>43433</x:v>
      </x:c>
      <x:c r="B849" s="35">
        <x:v>69.400001525878906</x:v>
      </x:c>
      <x:c r="C849" s="35">
        <x:v>69.5</x:v>
      </x:c>
      <x:c r="D849" s="35">
        <x:v>67.910003662109403</x:v>
      </x:c>
      <x:c r="E849" s="35">
        <x:v>68.234001159667997</x:v>
      </x:c>
      <x:c r="F849" s="35">
        <x:v>15403500</x:v>
      </x:c>
    </x:row>
    <x:row r="850" spans="1:6" ht="15.75" customHeight="1">
      <x:c r="A850" s="34">
        <x:v>43434</x:v>
      </x:c>
      <x:c r="B850" s="35">
        <x:v>68.365997314453097</x:v>
      </x:c>
      <x:c r="C850" s="35">
        <x:v>70.319999694824205</x:v>
      </x:c>
      <x:c r="D850" s="35">
        <x:v>67.652000427246094</x:v>
      </x:c>
      <x:c r="E850" s="35">
        <x:v>70.096000671386705</x:v>
      </x:c>
      <x:c r="F850" s="35">
        <x:v>28145500</x:v>
      </x:c>
    </x:row>
    <x:row r="851" spans="1:6" ht="15.75" customHeight="1">
      <x:c r="A851" s="34">
        <x:v>43437</x:v>
      </x:c>
      <x:c r="B851" s="35">
        <x:v>72</x:v>
      </x:c>
      <x:c r="C851" s="35">
        <x:v>73.199996948242202</x:v>
      </x:c>
      <x:c r="D851" s="35">
        <x:v>70.400001525878906</x:v>
      </x:c>
      <x:c r="E851" s="35">
        <x:v>71.697998046875</x:v>
      </x:c>
      <x:c r="F851" s="35">
        <x:v>41532500</x:v>
      </x:c>
    </x:row>
    <x:row r="852" spans="1:6" ht="15.75" customHeight="1">
      <x:c r="A852" s="34">
        <x:v>43438</x:v>
      </x:c>
      <x:c r="B852" s="35">
        <x:v>71.209999084472699</x:v>
      </x:c>
      <x:c r="C852" s="35">
        <x:v>73.736000061035199</x:v>
      </x:c>
      <x:c r="D852" s="35">
        <x:v>70.400001525878906</x:v>
      </x:c>
      <x:c r="E852" s="35">
        <x:v>71.940002441406307</x:v>
      </x:c>
      <x:c r="F852" s="35">
        <x:v>42309500</x:v>
      </x:c>
    </x:row>
    <x:row r="853" spans="1:6" ht="15.75" customHeight="1">
      <x:c r="A853" s="34">
        <x:v>43440</x:v>
      </x:c>
      <x:c r="B853" s="35">
        <x:v>71.202003479003906</x:v>
      </x:c>
      <x:c r="C853" s="35">
        <x:v>73.475997924804702</x:v>
      </x:c>
      <x:c r="D853" s="35">
        <x:v>70.152000427246094</x:v>
      </x:c>
      <x:c r="E853" s="35">
        <x:v>72.611999511718807</x:v>
      </x:c>
      <x:c r="F853" s="35">
        <x:v>39212500</x:v>
      </x:c>
    </x:row>
    <x:row r="854" spans="1:6" ht="15.75" customHeight="1">
      <x:c r="A854" s="34">
        <x:v>43441</x:v>
      </x:c>
      <x:c r="B854" s="35">
        <x:v>73.800003051757798</x:v>
      </x:c>
      <x:c r="C854" s="35">
        <x:v>75.898002624511705</x:v>
      </x:c>
      <x:c r="D854" s="35">
        <x:v>71.529998779296903</x:v>
      </x:c>
      <x:c r="E854" s="35">
        <x:v>71.594001770019503</x:v>
      </x:c>
      <x:c r="F854" s="35">
        <x:v>57556000</x:v>
      </x:c>
    </x:row>
    <x:row r="855" spans="1:6" ht="15.75" customHeight="1">
      <x:c r="A855" s="34">
        <x:v>43444</x:v>
      </x:c>
      <x:c r="B855" s="35">
        <x:v>72</x:v>
      </x:c>
      <x:c r="C855" s="35">
        <x:v>73.195999145507798</x:v>
      </x:c>
      <x:c r="D855" s="35">
        <x:v>70.624000549316406</x:v>
      </x:c>
      <x:c r="E855" s="35">
        <x:v>73.029998779296903</x:v>
      </x:c>
      <x:c r="F855" s="35">
        <x:v>33067500</x:v>
      </x:c>
    </x:row>
    <x:row r="856" spans="1:6" ht="15.75" customHeight="1">
      <x:c r="A856" s="34">
        <x:v>43445</x:v>
      </x:c>
      <x:c r="B856" s="35">
        <x:v>73.982002258300795</x:v>
      </x:c>
      <x:c r="C856" s="35">
        <x:v>74.433998107910199</x:v>
      </x:c>
      <x:c r="D856" s="35">
        <x:v>72.045997619628906</x:v>
      </x:c>
      <x:c r="E856" s="35">
        <x:v>73.351997375488295</x:v>
      </x:c>
      <x:c r="F856" s="35">
        <x:v>31544000</x:v>
      </x:c>
    </x:row>
    <x:row r="857" spans="1:6" ht="15.75" customHeight="1">
      <x:c r="A857" s="34">
        <x:v>43446</x:v>
      </x:c>
      <x:c r="B857" s="35">
        <x:v>73.884002685546903</x:v>
      </x:c>
      <x:c r="C857" s="35">
        <x:v>74.382003784179702</x:v>
      </x:c>
      <x:c r="D857" s="35">
        <x:v>73.031997680664105</x:v>
      </x:c>
      <x:c r="E857" s="35">
        <x:v>73.319999694824205</x:v>
      </x:c>
      <x:c r="F857" s="35">
        <x:v>25135000</x:v>
      </x:c>
    </x:row>
    <x:row r="858" spans="1:6" ht="15.75" customHeight="1">
      <x:c r="A858" s="34">
        <x:v>43447</x:v>
      </x:c>
      <x:c r="B858" s="35">
        <x:v>74.029998779296903</x:v>
      </x:c>
      <x:c r="C858" s="35">
        <x:v>75.487998962402401</x:v>
      </x:c>
      <x:c r="D858" s="35">
        <x:v>73.349998474121094</x:v>
      </x:c>
      <x:c r="E858" s="35">
        <x:v>75.358001708984403</x:v>
      </x:c>
      <x:c r="F858" s="35">
        <x:v>36829500</x:v>
      </x:c>
    </x:row>
    <x:row r="859" spans="1:6" ht="15.75" customHeight="1">
      <x:c r="A859" s="34">
        <x:v>43448</x:v>
      </x:c>
      <x:c r="B859" s="35">
        <x:v>75</x:v>
      </x:c>
      <x:c r="C859" s="35">
        <x:v>75.573997497558594</x:v>
      </x:c>
      <x:c r="D859" s="35">
        <x:v>72.865997314453097</x:v>
      </x:c>
      <x:c r="E859" s="35">
        <x:v>73.141998291015597</x:v>
      </x:c>
      <x:c r="F859" s="35">
        <x:v>31688000</x:v>
      </x:c>
    </x:row>
    <x:row r="860" spans="1:6" ht="15.75" customHeight="1">
      <x:c r="A860" s="34">
        <x:v>43451</x:v>
      </x:c>
      <x:c r="B860" s="35">
        <x:v>72.400001525878906</x:v>
      </x:c>
      <x:c r="C860" s="35">
        <x:v>73.139999389648395</x:v>
      </x:c>
      <x:c r="D860" s="35">
        <x:v>68.7760009765625</x:v>
      </x:c>
      <x:c r="E860" s="35">
        <x:v>69.683998107910199</x:v>
      </x:c>
      <x:c r="F860" s="35">
        <x:v>38370000</x:v>
      </x:c>
    </x:row>
    <x:row r="861" spans="1:6" ht="15.75" customHeight="1">
      <x:c r="A861" s="34">
        <x:v>43452</x:v>
      </x:c>
      <x:c r="B861" s="35">
        <x:v>70.108001708984403</x:v>
      </x:c>
      <x:c r="C861" s="35">
        <x:v>70.309997558593693</x:v>
      </x:c>
      <x:c r="D861" s="35">
        <x:v>66.737998962402401</x:v>
      </x:c>
      <x:c r="E861" s="35">
        <x:v>67.405998229980497</x:v>
      </x:c>
      <x:c r="F861" s="35">
        <x:v>35500000</x:v>
      </x:c>
    </x:row>
    <x:row r="862" spans="1:6" ht="15.75" customHeight="1">
      <x:c r="A862" s="34">
        <x:v>43453</x:v>
      </x:c>
      <x:c r="B862" s="35">
        <x:v>67.519996643066406</x:v>
      </x:c>
      <x:c r="C862" s="35">
        <x:v>69.402000427246094</x:v>
      </x:c>
      <x:c r="D862" s="35">
        <x:v>65.947998046875</x:v>
      </x:c>
      <x:c r="E862" s="35">
        <x:v>66.594001770019503</x:v>
      </x:c>
      <x:c r="F862" s="35">
        <x:v>41371000</x:v>
      </x:c>
    </x:row>
    <x:row r="863" spans="1:6" ht="15.75" customHeight="1">
      <x:c r="A863" s="34">
        <x:v>43454</x:v>
      </x:c>
      <x:c r="B863" s="35">
        <x:v>65.410003662109403</x:v>
      </x:c>
      <x:c r="C863" s="35">
        <x:v>66.057998657226605</x:v>
      </x:c>
      <x:c r="D863" s="35">
        <x:v>62.374000549316399</x:v>
      </x:c>
      <x:c r="E863" s="35">
        <x:v>63.076000213623097</x:v>
      </x:c>
      <x:c r="F863" s="35">
        <x:v>45359500</x:v>
      </x:c>
    </x:row>
    <x:row r="864" spans="1:6" ht="15.75" customHeight="1">
      <x:c r="A864" s="34">
        <x:v>43455</x:v>
      </x:c>
      <x:c r="B864" s="35">
        <x:v>63.4799995422363</x:v>
      </x:c>
      <x:c r="C864" s="35">
        <x:v>64.694000244140597</x:v>
      </x:c>
      <x:c r="D864" s="35">
        <x:v>62.487998962402301</x:v>
      </x:c>
      <x:c r="E864" s="35">
        <x:v>63.9539985656738</x:v>
      </x:c>
      <x:c r="F864" s="35">
        <x:v>40084000</x:v>
      </x:c>
    </x:row>
    <x:row r="865" spans="1:6" ht="15.75" customHeight="1">
      <x:c r="A865" s="34">
        <x:v>43458</x:v>
      </x:c>
      <x:c r="B865" s="35">
        <x:v>62.700000762939503</x:v>
      </x:c>
      <x:c r="C865" s="35">
        <x:v>62.900001525878899</x:v>
      </x:c>
      <x:c r="D865" s="35">
        <x:v>59.040000915527301</x:v>
      </x:c>
      <x:c r="E865" s="35">
        <x:v>59.077999114990199</x:v>
      </x:c>
      <x:c r="F865" s="35">
        <x:v>27799500</x:v>
      </x:c>
    </x:row>
    <x:row r="866" spans="1:6" ht="15.75" customHeight="1">
      <x:c r="A866" s="34">
        <x:v>43460</x:v>
      </x:c>
      <x:c r="B866" s="35">
        <x:v>60</x:v>
      </x:c>
      <x:c r="C866" s="35">
        <x:v>65.393997192382798</x:v>
      </x:c>
      <x:c r="D866" s="35">
        <x:v>58.818000793457003</x:v>
      </x:c>
      <x:c r="E866" s="35">
        <x:v>65.218002319335895</x:v>
      </x:c>
      <x:c r="F866" s="35">
        <x:v>40815500</x:v>
      </x:c>
    </x:row>
    <x:row r="867" spans="1:6" ht="15.75" customHeight="1">
      <x:c r="A867" s="34">
        <x:v>43461</x:v>
      </x:c>
      <x:c r="B867" s="35">
        <x:v>63.9679985046387</x:v>
      </x:c>
      <x:c r="C867" s="35">
        <x:v>64.433998107910199</x:v>
      </x:c>
      <x:c r="D867" s="35">
        <x:v>60.299999237060597</x:v>
      </x:c>
      <x:c r="E867" s="35">
        <x:v>63.226001739502003</x:v>
      </x:c>
      <x:c r="F867" s="35">
        <x:v>42875500</x:v>
      </x:c>
    </x:row>
    <x:row r="868" spans="1:6" ht="15.75" customHeight="1">
      <x:c r="A868" s="34">
        <x:v>43462</x:v>
      </x:c>
      <x:c r="B868" s="35">
        <x:v>64.620002746582003</x:v>
      </x:c>
      <x:c r="C868" s="35">
        <x:v>67.248001098632798</x:v>
      </x:c>
      <x:c r="D868" s="35">
        <x:v>63.681999206542997</x:v>
      </x:c>
      <x:c r="E868" s="35">
        <x:v>66.774002075195298</x:v>
      </x:c>
      <x:c r="F868" s="35">
        <x:v>49695000</x:v>
      </x:c>
    </x:row>
    <x:row r="869" spans="1:6" ht="15.75" customHeight="1">
      <x:c r="A869" s="34">
        <x:v>43465</x:v>
      </x:c>
      <x:c r="B869" s="35">
        <x:v>67.557998657226605</x:v>
      </x:c>
      <x:c r="C869" s="35">
        <x:v>67.842002868652301</x:v>
      </x:c>
      <x:c r="D869" s="35">
        <x:v>65.052001953125</x:v>
      </x:c>
      <x:c r="E869" s="35">
        <x:v>66.559997558593693</x:v>
      </x:c>
      <x:c r="F869" s="35">
        <x:v>31511500</x:v>
      </x:c>
    </x:row>
    <x:row r="870" spans="1:6" ht="15.75" customHeight="1">
      <x:c r="A870" s="34">
        <x:v>43467</x:v>
      </x:c>
      <x:c r="B870" s="35">
        <x:v>61.220001220703097</x:v>
      </x:c>
      <x:c r="C870" s="35">
        <x:v>63.0260009765625</x:v>
      </x:c>
      <x:c r="D870" s="35">
        <x:v>59.759998321533203</x:v>
      </x:c>
      <x:c r="E870" s="35">
        <x:v>62.023998260497997</x:v>
      </x:c>
      <x:c r="F870" s="35">
        <x:v>58293000</x:v>
      </x:c>
    </x:row>
    <x:row r="871" spans="1:6" ht="15.75" customHeight="1">
      <x:c r="A871" s="34">
        <x:v>43468</x:v>
      </x:c>
      <x:c r="B871" s="35">
        <x:v>61.400001525878899</x:v>
      </x:c>
      <x:c r="C871" s="35">
        <x:v>61.880001068115199</x:v>
      </x:c>
      <x:c r="D871" s="35">
        <x:v>59.476001739502003</x:v>
      </x:c>
      <x:c r="E871" s="35">
        <x:v>60.071998596191399</x:v>
      </x:c>
      <x:c r="F871" s="35">
        <x:v>34826000</x:v>
      </x:c>
    </x:row>
    <x:row r="872" spans="1:6" ht="15.75" customHeight="1">
      <x:c r="A872" s="34">
        <x:v>43469</x:v>
      </x:c>
      <x:c r="B872" s="35">
        <x:v>61.200000762939503</x:v>
      </x:c>
      <x:c r="C872" s="35">
        <x:v>63.599998474121101</x:v>
      </x:c>
      <x:c r="D872" s="35">
        <x:v>60.5460014343262</x:v>
      </x:c>
      <x:c r="E872" s="35">
        <x:v>63.537998199462898</x:v>
      </x:c>
      <x:c r="F872" s="35">
        <x:v>36970500</x:v>
      </x:c>
    </x:row>
    <x:row r="873" spans="1:6" ht="15.75" customHeight="1">
      <x:c r="A873" s="34">
        <x:v>43472</x:v>
      </x:c>
      <x:c r="B873" s="35">
        <x:v>64.344001770019503</x:v>
      </x:c>
      <x:c r="C873" s="35">
        <x:v>67.347999572753906</x:v>
      </x:c>
      <x:c r="D873" s="35">
        <x:v>63.549999237060597</x:v>
      </x:c>
      <x:c r="E873" s="35">
        <x:v>66.991996765136705</x:v>
      </x:c>
      <x:c r="F873" s="35">
        <x:v>37756000</x:v>
      </x:c>
    </x:row>
    <x:row r="874" spans="1:6" ht="15.75" customHeight="1">
      <x:c r="A874" s="34">
        <x:v>43473</x:v>
      </x:c>
      <x:c r="B874" s="35">
        <x:v>68.391998291015597</x:v>
      </x:c>
      <x:c r="C874" s="35">
        <x:v>68.802001953125</x:v>
      </x:c>
      <x:c r="D874" s="35">
        <x:v>65.403999328613295</x:v>
      </x:c>
      <x:c r="E874" s="35">
        <x:v>67.069999694824205</x:v>
      </x:c>
      <x:c r="F874" s="35">
        <x:v>35042500</x:v>
      </x:c>
    </x:row>
    <x:row r="875" spans="1:6" ht="15.75" customHeight="1">
      <x:c r="A875" s="34">
        <x:v>43474</x:v>
      </x:c>
      <x:c r="B875" s="35">
        <x:v>67.099998474121094</x:v>
      </x:c>
      <x:c r="C875" s="35">
        <x:v>68.699996948242202</x:v>
      </x:c>
      <x:c r="D875" s="35">
        <x:v>66.293998718261705</x:v>
      </x:c>
      <x:c r="E875" s="35">
        <x:v>67.706001281738295</x:v>
      </x:c>
      <x:c r="F875" s="35">
        <x:v>27164500</x:v>
      </x:c>
    </x:row>
    <x:row r="876" spans="1:6" ht="15.75" customHeight="1">
      <x:c r="A876" s="34">
        <x:v>43475</x:v>
      </x:c>
      <x:c r="B876" s="35">
        <x:v>66.879997253417997</x:v>
      </x:c>
      <x:c r="C876" s="35">
        <x:v>69.0780029296875</x:v>
      </x:c>
      <x:c r="D876" s="35">
        <x:v>66.358001708984403</x:v>
      </x:c>
      <x:c r="E876" s="35">
        <x:v>68.994003295898395</x:v>
      </x:c>
      <x:c r="F876" s="35">
        <x:v>30282000</x:v>
      </x:c>
    </x:row>
    <x:row r="877" spans="1:6" ht="15.75" customHeight="1">
      <x:c r="A877" s="34">
        <x:v>43476</x:v>
      </x:c>
      <x:c r="B877" s="35">
        <x:v>68.417999267578097</x:v>
      </x:c>
      <x:c r="C877" s="35">
        <x:v>69.681999206542997</x:v>
      </x:c>
      <x:c r="D877" s="35">
        <x:v>67.753997802734403</x:v>
      </x:c>
      <x:c r="E877" s="35">
        <x:v>69.452003479003906</x:v>
      </x:c>
      <x:c r="F877" s="35">
        <x:v>25195500</x:v>
      </x:c>
    </x:row>
    <x:row r="878" spans="1:6" ht="15.75" customHeight="1">
      <x:c r="A878" s="34">
        <x:v>43479</x:v>
      </x:c>
      <x:c r="B878" s="35">
        <x:v>68.475997924804702</x:v>
      </x:c>
      <x:c r="C878" s="35">
        <x:v>68.5</x:v>
      </x:c>
      <x:c r="D878" s="35">
        <x:v>66.800003051757798</x:v>
      </x:c>
      <x:c r="E878" s="35">
        <x:v>66.879997253417997</x:v>
      </x:c>
      <x:c r="F878" s="35">
        <x:v>26236500</x:v>
      </x:c>
    </x:row>
    <x:row r="879" spans="1:6" ht="15.75" customHeight="1">
      <x:c r="A879" s="34">
        <x:v>43480</x:v>
      </x:c>
      <x:c r="B879" s="35">
        <x:v>67</x:v>
      </x:c>
      <x:c r="C879" s="35">
        <x:v>69.760002136230497</x:v>
      </x:c>
      <x:c r="D879" s="35">
        <x:v>66.900001525878906</x:v>
      </x:c>
      <x:c r="E879" s="35">
        <x:v>68.886001586914105</x:v>
      </x:c>
      <x:c r="F879" s="35">
        <x:v>30283000</x:v>
      </x:c>
    </x:row>
    <x:row r="880" spans="1:6" ht="15.75" customHeight="1">
      <x:c r="A880" s="34">
        <x:v>43481</x:v>
      </x:c>
      <x:c r="B880" s="35">
        <x:v>68.956001281738295</x:v>
      </x:c>
      <x:c r="C880" s="35">
        <x:v>70.400001525878906</x:v>
      </x:c>
      <x:c r="D880" s="35">
        <x:v>68.699996948242202</x:v>
      </x:c>
      <x:c r="E880" s="35">
        <x:v>69.209999084472699</x:v>
      </x:c>
      <x:c r="F880" s="35">
        <x:v>23458500</x:v>
      </x:c>
    </x:row>
    <x:row r="881" spans="1:6" ht="15.75" customHeight="1">
      <x:c r="A881" s="34">
        <x:v>43482</x:v>
      </x:c>
      <x:c r="B881" s="35">
        <x:v>69.241996765136705</x:v>
      </x:c>
      <x:c r="C881" s="35">
        <x:v>70.300003051757798</x:v>
      </x:c>
      <x:c r="D881" s="35">
        <x:v>68.830001831054702</x:v>
      </x:c>
      <x:c r="E881" s="35">
        <x:v>69.461997985839901</x:v>
      </x:c>
      <x:c r="F881" s="35">
        <x:v>18383500</x:v>
      </x:c>
    </x:row>
    <x:row r="882" spans="1:6" ht="15.75" customHeight="1">
      <x:c r="A882" s="34">
        <x:v>43483</x:v>
      </x:c>
      <x:c r="B882" s="35">
        <x:v>64.599998474121094</x:v>
      </x:c>
      <x:c r="C882" s="35">
        <x:v>65.426002502441406</x:v>
      </x:c>
      <x:c r="D882" s="35">
        <x:v>59.945999145507798</x:v>
      </x:c>
      <x:c r="E882" s="35">
        <x:v>60.451999664306598</x:v>
      </x:c>
      <x:c r="F882" s="35">
        <x:v>120754000</x:v>
      </x:c>
    </x:row>
    <x:row r="883" spans="1:6" ht="15.75" customHeight="1">
      <x:c r="A883" s="34">
        <x:v>43487</x:v>
      </x:c>
      <x:c r="B883" s="35">
        <x:v>60.964000701904297</x:v>
      </x:c>
      <x:c r="C883" s="35">
        <x:v>61.599998474121101</x:v>
      </x:c>
      <x:c r="D883" s="35">
        <x:v>59.099998474121101</x:v>
      </x:c>
      <x:c r="E883" s="35">
        <x:v>59.784000396728501</x:v>
      </x:c>
      <x:c r="F883" s="35">
        <x:v>60333500</x:v>
      </x:c>
    </x:row>
    <x:row r="884" spans="1:6" ht="15.75" customHeight="1">
      <x:c r="A884" s="34">
        <x:v>43488</x:v>
      </x:c>
      <x:c r="B884" s="35">
        <x:v>58.5</x:v>
      </x:c>
      <x:c r="C884" s="35">
        <x:v>58.900001525878899</x:v>
      </x:c>
      <x:c r="D884" s="35">
        <x:v>56.338001251220703</x:v>
      </x:c>
      <x:c r="E884" s="35">
        <x:v>57.518001556396499</x:v>
      </x:c>
      <x:c r="F884" s="35">
        <x:v>62650000</x:v>
      </x:c>
    </x:row>
    <x:row r="885" spans="1:6" ht="15.75" customHeight="1">
      <x:c r="A885" s="34">
        <x:v>43489</x:v>
      </x:c>
      <x:c r="B885" s="35">
        <x:v>56.605998992919901</x:v>
      </x:c>
      <x:c r="C885" s="35">
        <x:v>58.736000061035199</x:v>
      </x:c>
      <x:c r="D885" s="35">
        <x:v>55.855998992919901</x:v>
      </x:c>
      <x:c r="E885" s="35">
        <x:v>58.301998138427699</x:v>
      </x:c>
      <x:c r="F885" s="35">
        <x:v>40061000</x:v>
      </x:c>
    </x:row>
    <x:row r="886" spans="1:6" ht="15.75" customHeight="1">
      <x:c r="A886" s="34">
        <x:v>43490</x:v>
      </x:c>
      <x:c r="B886" s="35">
        <x:v>58.877998352050803</x:v>
      </x:c>
      <x:c r="C886" s="35">
        <x:v>59.7039985656738</x:v>
      </x:c>
      <x:c r="D886" s="35">
        <x:v>57.909999847412102</x:v>
      </x:c>
      <x:c r="E886" s="35">
        <x:v>59.408000946044901</x:v>
      </x:c>
      <x:c r="F886" s="35">
        <x:v>36248000</x:v>
      </x:c>
    </x:row>
    <x:row r="887" spans="1:6" ht="15.75" customHeight="1">
      <x:c r="A887" s="34">
        <x:v>43493</x:v>
      </x:c>
      <x:c r="B887" s="35">
        <x:v>58.582000732421903</x:v>
      </x:c>
      <x:c r="C887" s="35">
        <x:v>59.492000579833999</x:v>
      </x:c>
      <x:c r="D887" s="35">
        <x:v>57.549999237060497</x:v>
      </x:c>
      <x:c r="E887" s="35">
        <x:v>59.2760009765625</x:v>
      </x:c>
      <x:c r="F887" s="35">
        <x:v>32116500</x:v>
      </x:c>
    </x:row>
    <x:row r="888" spans="1:6" ht="15.75" customHeight="1">
      <x:c r="A888" s="34">
        <x:v>43494</x:v>
      </x:c>
      <x:c r="B888" s="35">
        <x:v>59.054000854492202</x:v>
      </x:c>
      <x:c r="C888" s="35">
        <x:v>59.712001800537102</x:v>
      </x:c>
      <x:c r="D888" s="35">
        <x:v>58.360000610351598</x:v>
      </x:c>
      <x:c r="E888" s="35">
        <x:v>59.492000579833999</x:v>
      </x:c>
      <x:c r="F888" s="35">
        <x:v>23108500</x:v>
      </x:c>
    </x:row>
    <x:row r="889" spans="1:6" ht="15.75" customHeight="1">
      <x:c r="A889" s="34">
        <x:v>43495</x:v>
      </x:c>
      <x:c r="B889" s="35">
        <x:v>60.090000152587898</x:v>
      </x:c>
      <x:c r="C889" s="35">
        <x:v>61.799999237060497</x:v>
      </x:c>
      <x:c r="D889" s="35">
        <x:v>59.698001861572301</x:v>
      </x:c>
      <x:c r="E889" s="35">
        <x:v>61.754001617431598</x:v>
      </x:c>
      <x:c r="F889" s="35">
        <x:v>56251500</x:v>
      </x:c>
    </x:row>
    <x:row r="890" spans="1:6" ht="15.75" customHeight="1">
      <x:c r="A890" s="34">
        <x:v>43496</x:v>
      </x:c>
      <x:c r="B890" s="35">
        <x:v>60.200000762939503</x:v>
      </x:c>
      <x:c r="C890" s="35">
        <x:v>62.312000274658203</x:v>
      </x:c>
      <x:c r="D890" s="35">
        <x:v>58.799999237060497</x:v>
      </x:c>
      <x:c r="E890" s="35">
        <x:v>61.403999328613303</x:v>
      </x:c>
      <x:c r="F890" s="35">
        <x:v>62846000</x:v>
      </x:c>
    </x:row>
    <x:row r="891" spans="1:6" ht="15.75" customHeight="1">
      <x:c r="A891" s="34">
        <x:v>43497</x:v>
      </x:c>
      <x:c r="B891" s="35">
        <x:v>61.083999633789098</x:v>
      </x:c>
      <x:c r="C891" s="35">
        <x:v>63.220001220703097</x:v>
      </x:c>
      <x:c r="D891" s="35">
        <x:v>60.700000762939503</x:v>
      </x:c>
      <x:c r="E891" s="35">
        <x:v>62.442001342773402</x:v>
      </x:c>
      <x:c r="F891" s="35">
        <x:v>36417000</x:v>
      </x:c>
    </x:row>
    <x:row r="892" spans="1:6" ht="15.75" customHeight="1">
      <x:c r="A892" s="34">
        <x:v>43500</x:v>
      </x:c>
      <x:c r="B892" s="35">
        <x:v>62.596000671386697</x:v>
      </x:c>
      <x:c r="C892" s="35">
        <x:v>63.060001373291001</x:v>
      </x:c>
      <x:c r="D892" s="35">
        <x:v>60.375999450683601</x:v>
      </x:c>
      <x:c r="E892" s="35">
        <x:v>62.577999114990199</x:v>
      </x:c>
      <x:c r="F892" s="35">
        <x:v>36760500</x:v>
      </x:c>
    </x:row>
    <x:row r="893" spans="1:6" ht="15.75" customHeight="1">
      <x:c r="A893" s="34">
        <x:v>43501</x:v>
      </x:c>
      <x:c r="B893" s="35">
        <x:v>62.498001098632798</x:v>
      </x:c>
      <x:c r="C893" s="35">
        <x:v>64.487998962402301</x:v>
      </x:c>
      <x:c r="D893" s="35">
        <x:v>62.450000762939503</x:v>
      </x:c>
      <x:c r="E893" s="35">
        <x:v>64.269996643066406</x:v>
      </x:c>
      <x:c r="F893" s="35">
        <x:v>33714000</x:v>
      </x:c>
    </x:row>
    <x:row r="894" spans="1:6" ht="15.75" customHeight="1">
      <x:c r="A894" s="34">
        <x:v>43502</x:v>
      </x:c>
      <x:c r="B894" s="35">
        <x:v>63.917999267578097</x:v>
      </x:c>
      <x:c r="C894" s="35">
        <x:v>64.847999572753906</x:v>
      </x:c>
      <x:c r="D894" s="35">
        <x:v>63.124000549316399</x:v>
      </x:c>
      <x:c r="E894" s="35">
        <x:v>63.444000244140597</x:v>
      </x:c>
      <x:c r="F894" s="35">
        <x:v>25192500</x:v>
      </x:c>
    </x:row>
    <x:row r="895" spans="1:6" ht="15.75" customHeight="1">
      <x:c r="A895" s="34">
        <x:v>43503</x:v>
      </x:c>
      <x:c r="B895" s="35">
        <x:v>62.659999847412102</x:v>
      </x:c>
      <x:c r="C895" s="35">
        <x:v>62.939998626708999</x:v>
      </x:c>
      <x:c r="D895" s="35">
        <x:v>60.599998474121101</x:v>
      </x:c>
      <x:c r="E895" s="35">
        <x:v>61.501998901367202</x:v>
      </x:c>
      <x:c r="F895" s="35">
        <x:v>32603000</x:v>
      </x:c>
    </x:row>
    <x:row r="896" spans="1:6" ht="15.75" customHeight="1">
      <x:c r="A896" s="34">
        <x:v>43504</x:v>
      </x:c>
      <x:c r="B896" s="35">
        <x:v>61.366001129150398</x:v>
      </x:c>
      <x:c r="C896" s="35">
        <x:v>61.490001678466797</x:v>
      </x:c>
      <x:c r="D896" s="35">
        <x:v>59.700000762939503</x:v>
      </x:c>
      <x:c r="E896" s="35">
        <x:v>61.159999847412102</x:v>
      </x:c>
      <x:c r="F896" s="35">
        <x:v>29221000</x:v>
      </x:c>
    </x:row>
    <x:row r="897" spans="1:6" ht="15.75" customHeight="1">
      <x:c r="A897" s="34">
        <x:v>43507</x:v>
      </x:c>
      <x:c r="B897" s="35">
        <x:v>62.319999694824197</x:v>
      </x:c>
      <x:c r="C897" s="35">
        <x:v>63.720001220703097</x:v>
      </x:c>
      <x:c r="D897" s="35">
        <x:v>62.099998474121101</x:v>
      </x:c>
      <x:c r="E897" s="35">
        <x:v>62.568000793457003</x:v>
      </x:c>
      <x:c r="F897" s="35">
        <x:v>35648500</x:v>
      </x:c>
    </x:row>
    <x:row r="898" spans="1:6" ht="15.75" customHeight="1">
      <x:c r="A898" s="34">
        <x:v>43508</x:v>
      </x:c>
      <x:c r="B898" s="35">
        <x:v>63.240001678466797</x:v>
      </x:c>
      <x:c r="C898" s="35">
        <x:v>63.6380004882813</x:v>
      </x:c>
      <x:c r="D898" s="35">
        <x:v>61.923999786377003</x:v>
      </x:c>
      <x:c r="E898" s="35">
        <x:v>62.3619995117187</x:v>
      </x:c>
      <x:c r="F898" s="35">
        <x:v>27588000</x:v>
      </x:c>
    </x:row>
    <x:row r="899" spans="1:6" ht="15.75" customHeight="1">
      <x:c r="A899" s="34">
        <x:v>43509</x:v>
      </x:c>
      <x:c r="B899" s="35">
        <x:v>62.470001220703097</x:v>
      </x:c>
      <x:c r="C899" s="35">
        <x:v>62.549999237060497</x:v>
      </x:c>
      <x:c r="D899" s="35">
        <x:v>61.113998413085902</x:v>
      </x:c>
      <x:c r="E899" s="35">
        <x:v>61.633998870849602</x:v>
      </x:c>
      <x:c r="F899" s="35">
        <x:v>25708000</x:v>
      </x:c>
    </x:row>
    <x:row r="900" spans="1:6" ht="15.75" customHeight="1">
      <x:c r="A900" s="34">
        <x:v>43510</x:v>
      </x:c>
      <x:c r="B900" s="35">
        <x:v>60.675998687744098</x:v>
      </x:c>
      <x:c r="C900" s="35">
        <x:v>61.354000091552699</x:v>
      </x:c>
      <x:c r="D900" s="35">
        <x:v>60.200000762939503</x:v>
      </x:c>
      <x:c r="E900" s="35">
        <x:v>60.754001617431598</x:v>
      </x:c>
      <x:c r="F900" s="35">
        <x:v>26004000</x:v>
      </x:c>
    </x:row>
    <x:row r="901" spans="1:6" ht="15.75" customHeight="1">
      <x:c r="A901" s="34">
        <x:v>43511</x:v>
      </x:c>
      <x:c r="B901" s="35">
        <x:v>60.900001525878899</x:v>
      </x:c>
      <x:c r="C901" s="35">
        <x:v>61.599998474121101</x:v>
      </x:c>
      <x:c r="D901" s="35">
        <x:v>60.779998779296903</x:v>
      </x:c>
      <x:c r="E901" s="35">
        <x:v>61.576000213622997</x:v>
      </x:c>
      <x:c r="F901" s="35">
        <x:v>19524500</x:v>
      </x:c>
    </x:row>
    <x:row r="902" spans="1:6" ht="15.75" customHeight="1">
      <x:c r="A902" s="34">
        <x:v>43515</x:v>
      </x:c>
      <x:c r="B902" s="35">
        <x:v>61.312000274658203</x:v>
      </x:c>
      <x:c r="C902" s="35">
        <x:v>62.307998657226598</x:v>
      </x:c>
      <x:c r="D902" s="35">
        <x:v>61.094001770019503</x:v>
      </x:c>
      <x:c r="E902" s="35">
        <x:v>61.127998352050803</x:v>
      </x:c>
      <x:c r="F902" s="35">
        <x:v>20842000</x:v>
      </x:c>
    </x:row>
    <x:row r="903" spans="1:6" ht="15.75" customHeight="1">
      <x:c r="A903" s="34">
        <x:v>43516</x:v>
      </x:c>
      <x:c r="B903" s="35">
        <x:v>60.881999969482401</x:v>
      </x:c>
      <x:c r="C903" s="35">
        <x:v>61.259998321533203</x:v>
      </x:c>
      <x:c r="D903" s="35">
        <x:v>59.799999237060597</x:v>
      </x:c>
      <x:c r="E903" s="35">
        <x:v>60.512001037597699</x:v>
      </x:c>
      <x:c r="F903" s="35">
        <x:v>35710500</x:v>
      </x:c>
    </x:row>
    <x:row r="904" spans="1:6" ht="15.75" customHeight="1">
      <x:c r="A904" s="34">
        <x:v>43517</x:v>
      </x:c>
      <x:c r="B904" s="35">
        <x:v>60.3619995117188</x:v>
      </x:c>
      <x:c r="C904" s="35">
        <x:v>60.647998809814503</x:v>
      </x:c>
      <x:c r="D904" s="35">
        <x:v>58.099998474121101</x:v>
      </x:c>
      <x:c r="E904" s="35">
        <x:v>58.245998382568402</x:v>
      </x:c>
      <x:c r="F904" s="35">
        <x:v>44546000</x:v>
      </x:c>
    </x:row>
    <x:row r="905" spans="1:6" ht="15.75" customHeight="1">
      <x:c r="A905" s="34">
        <x:v>43518</x:v>
      </x:c>
      <x:c r="B905" s="35">
        <x:v>58.897998809814503</x:v>
      </x:c>
      <x:c r="C905" s="35">
        <x:v>59.299999237060497</x:v>
      </x:c>
      <x:c r="D905" s="35">
        <x:v>58.419998168945298</x:v>
      </x:c>
      <x:c r="E905" s="35">
        <x:v>58.942001342773402</x:v>
      </x:c>
      <x:c r="F905" s="35">
        <x:v>28703000</x:v>
      </x:c>
    </x:row>
    <x:row r="906" spans="1:6" ht="15.75" customHeight="1">
      <x:c r="A906" s="34">
        <x:v>43521</x:v>
      </x:c>
      <x:c r="B906" s="35">
        <x:v>59.582000732421903</x:v>
      </x:c>
      <x:c r="C906" s="35">
        <x:v>60.580001831054702</x:v>
      </x:c>
      <x:c r="D906" s="35">
        <x:v>59.400001525878899</x:v>
      </x:c>
      <x:c r="E906" s="35">
        <x:v>59.754001617431598</x:v>
      </x:c>
      <x:c r="F906" s="35">
        <x:v>33132500</x:v>
      </x:c>
    </x:row>
    <x:row r="907" spans="1:6" ht="15.75" customHeight="1">
      <x:c r="A907" s="34">
        <x:v>43522</x:v>
      </x:c>
      <x:c r="B907" s="35">
        <x:v>58.444000244140597</x:v>
      </x:c>
      <x:c r="C907" s="35">
        <x:v>60.402000427246101</x:v>
      </x:c>
      <x:c r="D907" s="35">
        <x:v>57.754001617431598</x:v>
      </x:c>
      <x:c r="E907" s="35">
        <x:v>59.571998596191399</x:v>
      </x:c>
      <x:c r="F907" s="35">
        <x:v>42912500</x:v>
      </x:c>
    </x:row>
    <x:row r="908" spans="1:6" ht="15.75" customHeight="1">
      <x:c r="A908" s="34">
        <x:v>43523</x:v>
      </x:c>
      <x:c r="B908" s="35">
        <x:v>60.355998992919901</x:v>
      </x:c>
      <x:c r="C908" s="35">
        <x:v>63.259998321533203</x:v>
      </x:c>
      <x:c r="D908" s="35">
        <x:v>60.110000610351598</x:v>
      </x:c>
      <x:c r="E908" s="35">
        <x:v>62.948001861572301</x:v>
      </x:c>
      <x:c r="F908" s="35">
        <x:v>55919500</x:v>
      </x:c>
    </x:row>
    <x:row r="909" spans="1:6" ht="15.75" customHeight="1">
      <x:c r="A909" s="34">
        <x:v>43524</x:v>
      </x:c>
      <x:c r="B909" s="35">
        <x:v>63.784000396728501</x:v>
      </x:c>
      <x:c r="C909" s="35">
        <x:v>64</x:v>
      </x:c>
      <x:c r="D909" s="35">
        <x:v>62.161998748779297</x:v>
      </x:c>
      <x:c r="E909" s="35">
        <x:v>63.976001739502003</x:v>
      </x:c>
      <x:c r="F909" s="35">
        <x:v>52603500</x:v>
      </x:c>
    </x:row>
    <x:row r="910" spans="1:6" ht="15.75" customHeight="1">
      <x:c r="A910" s="34">
        <x:v>43525</x:v>
      </x:c>
      <x:c r="B910" s="35">
        <x:v>61.3880004882813</x:v>
      </x:c>
      <x:c r="C910" s="35">
        <x:v>61.425998687744098</x:v>
      </x:c>
      <x:c r="D910" s="35">
        <x:v>58.380001068115199</x:v>
      </x:c>
      <x:c r="E910" s="35">
        <x:v>58.958000183105497</x:v>
      </x:c>
      <x:c r="F910" s="35">
        <x:v>114557000</x:v>
      </x:c>
    </x:row>
    <x:row r="911" spans="1:6" ht="15.75" customHeight="1">
      <x:c r="A911" s="34">
        <x:v>43528</x:v>
      </x:c>
      <x:c r="B911" s="35">
        <x:v>59.624000549316399</x:v>
      </x:c>
      <x:c r="C911" s="35">
        <x:v>59.799999237060597</x:v>
      </x:c>
      <x:c r="D911" s="35">
        <x:v>56.555999755859403</x:v>
      </x:c>
      <x:c r="E911" s="35">
        <x:v>57.071998596191399</x:v>
      </x:c>
      <x:c r="F911" s="35">
        <x:v>85484000</x:v>
      </x:c>
    </x:row>
    <x:row r="912" spans="1:6" ht="15.75" customHeight="1">
      <x:c r="A912" s="34">
        <x:v>43529</x:v>
      </x:c>
      <x:c r="B912" s="35">
        <x:v>56.400001525878899</x:v>
      </x:c>
      <x:c r="C912" s="35">
        <x:v>56.799999237060497</x:v>
      </x:c>
      <x:c r="D912" s="35">
        <x:v>54.0200004577637</x:v>
      </x:c>
      <x:c r="E912" s="35">
        <x:v>55.307998657226598</x:v>
      </x:c>
      <x:c r="F912" s="35">
        <x:v>93823500</x:v>
      </x:c>
    </x:row>
    <x:row r="913" spans="1:6" ht="15.75" customHeight="1">
      <x:c r="A913" s="34">
        <x:v>43530</x:v>
      </x:c>
      <x:c r="B913" s="35">
        <x:v>55.2960014343262</x:v>
      </x:c>
      <x:c r="C913" s="35">
        <x:v>56.301998138427699</x:v>
      </x:c>
      <x:c r="D913" s="35">
        <x:v>54.877998352050803</x:v>
      </x:c>
      <x:c r="E913" s="35">
        <x:v>55.248001098632798</x:v>
      </x:c>
      <x:c r="F913" s="35">
        <x:v>51677500</x:v>
      </x:c>
    </x:row>
    <x:row r="914" spans="1:6" ht="15.75" customHeight="1">
      <x:c r="A914" s="34">
        <x:v>43531</x:v>
      </x:c>
      <x:c r="B914" s="35">
        <x:v>55.768001556396499</x:v>
      </x:c>
      <x:c r="C914" s="35">
        <x:v>56.939998626708999</x:v>
      </x:c>
      <x:c r="D914" s="35">
        <x:v>54.849998474121101</x:v>
      </x:c>
      <x:c r="E914" s="35">
        <x:v>55.318000793457003</x:v>
      </x:c>
      <x:c r="F914" s="35">
        <x:v>47212500</x:v>
      </x:c>
    </x:row>
    <x:row r="915" spans="1:6" ht="15.75" customHeight="1">
      <x:c r="A915" s="34">
        <x:v>43532</x:v>
      </x:c>
      <x:c r="B915" s="35">
        <x:v>55.381999969482401</x:v>
      </x:c>
      <x:c r="C915" s="35">
        <x:v>57.118000030517599</x:v>
      </x:c>
      <x:c r="D915" s="35">
        <x:v>55.178001403808601</x:v>
      </x:c>
      <x:c r="E915" s="35">
        <x:v>56.827999114990199</x:v>
      </x:c>
      <x:c r="F915" s="35">
        <x:v>44098000</x:v>
      </x:c>
    </x:row>
    <x:row r="916" spans="1:6" ht="15.75" customHeight="1">
      <x:c r="A916" s="34">
        <x:v>43535</x:v>
      </x:c>
      <x:c r="B916" s="35">
        <x:v>56.7039985656738</x:v>
      </x:c>
      <x:c r="C916" s="35">
        <x:v>58.2560005187988</x:v>
      </x:c>
      <x:c r="D916" s="35">
        <x:v>56.099998474121101</x:v>
      </x:c>
      <x:c r="E916" s="35">
        <x:v>58.183998107910199</x:v>
      </x:c>
      <x:c r="F916" s="35">
        <x:v>36961500</x:v>
      </x:c>
    </x:row>
    <x:row r="917" spans="1:6" ht="15.75" customHeight="1">
      <x:c r="A917" s="34">
        <x:v>43536</x:v>
      </x:c>
      <x:c r="B917" s="35">
        <x:v>57.298000335693402</x:v>
      </x:c>
      <x:c r="C917" s="35">
        <x:v>57.613998413085902</x:v>
      </x:c>
      <x:c r="D917" s="35">
        <x:v>56.212001800537102</x:v>
      </x:c>
      <x:c r="E917" s="35">
        <x:v>56.672000885009801</x:v>
      </x:c>
      <x:c r="F917" s="35">
        <x:v>37520500</x:v>
      </x:c>
    </x:row>
    <x:row r="918" spans="1:6" ht="15.75" customHeight="1">
      <x:c r="A918" s="34">
        <x:v>43537</x:v>
      </x:c>
      <x:c r="B918" s="35">
        <x:v>56.779998779296903</x:v>
      </x:c>
      <x:c r="C918" s="35">
        <x:v>58.397998809814503</x:v>
      </x:c>
      <x:c r="D918" s="35">
        <x:v>56.540000915527301</x:v>
      </x:c>
      <x:c r="E918" s="35">
        <x:v>57.791999816894503</x:v>
      </x:c>
      <x:c r="F918" s="35">
        <x:v>34223500</x:v>
      </x:c>
    </x:row>
    <x:row r="919" spans="1:6" ht="15.75" customHeight="1">
      <x:c r="A919" s="34">
        <x:v>43538</x:v>
      </x:c>
      <x:c r="B919" s="35">
        <x:v>58.490001678466797</x:v>
      </x:c>
      <x:c r="C919" s="35">
        <x:v>59.077999114990199</x:v>
      </x:c>
      <x:c r="D919" s="35">
        <x:v>57.658000946044901</x:v>
      </x:c>
      <x:c r="E919" s="35">
        <x:v>57.992000579833999</x:v>
      </x:c>
      <x:c r="F919" s="35">
        <x:v>35517000</x:v>
      </x:c>
    </x:row>
    <x:row r="920" spans="1:6" ht="15.75" customHeight="1">
      <x:c r="A920" s="34">
        <x:v>43539</x:v>
      </x:c>
      <x:c r="B920" s="35">
        <x:v>56.701999664306598</x:v>
      </x:c>
      <x:c r="C920" s="35">
        <x:v>56.7439994812012</x:v>
      </x:c>
      <x:c r="D920" s="35">
        <x:v>54.880001068115199</x:v>
      </x:c>
      <x:c r="E920" s="35">
        <x:v>55.0859985351562</x:v>
      </x:c>
      <x:c r="F920" s="35">
        <x:v>73927500</x:v>
      </x:c>
    </x:row>
    <x:row r="921" spans="1:6" ht="15.75" customHeight="1">
      <x:c r="A921" s="34">
        <x:v>43542</x:v>
      </x:c>
      <x:c r="B921" s="35">
        <x:v>55.200000762939503</x:v>
      </x:c>
      <x:c r="C921" s="35">
        <x:v>55.610000610351598</x:v>
      </x:c>
      <x:c r="D921" s="35">
        <x:v>53.459999084472699</x:v>
      </x:c>
      <x:c r="E921" s="35">
        <x:v>53.897998809814503</x:v>
      </x:c>
      <x:c r="F921" s="35">
        <x:v>51405000</x:v>
      </x:c>
    </x:row>
    <x:row r="922" spans="1:6" ht="15.75" customHeight="1">
      <x:c r="A922" s="34">
        <x:v>43543</x:v>
      </x:c>
      <x:c r="B922" s="35">
        <x:v>53.5</x:v>
      </x:c>
      <x:c r="C922" s="35">
        <x:v>54.659999847412102</x:v>
      </x:c>
      <x:c r="D922" s="35">
        <x:v>52.692001342773402</x:v>
      </x:c>
      <x:c r="E922" s="35">
        <x:v>53.4939994812012</x:v>
      </x:c>
      <x:c r="F922" s="35">
        <x:v>59003000</x:v>
      </x:c>
    </x:row>
    <x:row r="923" spans="1:6" ht="15.75" customHeight="1">
      <x:c r="A923" s="34">
        <x:v>43544</x:v>
      </x:c>
      <x:c r="B923" s="35">
        <x:v>53.937999725341797</x:v>
      </x:c>
      <x:c r="C923" s="35">
        <x:v>54.9939994812012</x:v>
      </x:c>
      <x:c r="D923" s="35">
        <x:v>53.259998321533203</x:v>
      </x:c>
      <x:c r="E923" s="35">
        <x:v>54.720001220703097</x:v>
      </x:c>
      <x:c r="F923" s="35">
        <x:v>34541000</x:v>
      </x:c>
    </x:row>
    <x:row r="924" spans="1:6" ht="15.75" customHeight="1">
      <x:c r="A924" s="34">
        <x:v>43545</x:v>
      </x:c>
      <x:c r="B924" s="35">
        <x:v>54.5200004577637</x:v>
      </x:c>
      <x:c r="C924" s="35">
        <x:v>55.290000915527301</x:v>
      </x:c>
      <x:c r="D924" s="35">
        <x:v>53.689998626708999</x:v>
      </x:c>
      <x:c r="E924" s="35">
        <x:v>54.804000854492202</x:v>
      </x:c>
      <x:c r="F924" s="35">
        <x:v>29735500</x:v>
      </x:c>
    </x:row>
    <x:row r="925" spans="1:6" ht="15.75" customHeight="1">
      <x:c r="A925" s="34">
        <x:v>43546</x:v>
      </x:c>
      <x:c r="B925" s="35">
        <x:v>54.515998840332003</x:v>
      </x:c>
      <x:c r="C925" s="35">
        <x:v>54.560001373291001</x:v>
      </x:c>
      <x:c r="D925" s="35">
        <x:v>52.799999237060597</x:v>
      </x:c>
      <x:c r="E925" s="35">
        <x:v>52.905998229980497</x:v>
      </x:c>
      <x:c r="F925" s="35">
        <x:v>43728000</x:v>
      </x:c>
    </x:row>
    <x:row r="926" spans="1:6" ht="15.75" customHeight="1">
      <x:c r="A926" s="34">
        <x:v>43549</x:v>
      </x:c>
      <x:c r="B926" s="35">
        <x:v>51.942001342773402</x:v>
      </x:c>
      <x:c r="C926" s="35">
        <x:v>52.636001586914098</x:v>
      </x:c>
      <x:c r="D926" s="35">
        <x:v>50.891998291015597</x:v>
      </x:c>
      <x:c r="E926" s="35">
        <x:v>52.083999633789098</x:v>
      </x:c>
      <x:c r="F926" s="35">
        <x:v>51075000</x:v>
      </x:c>
    </x:row>
    <x:row r="927" spans="1:6" ht="15.75" customHeight="1">
      <x:c r="A927" s="34">
        <x:v>43550</x:v>
      </x:c>
      <x:c r="B927" s="35">
        <x:v>52.8880004882813</x:v>
      </x:c>
      <x:c r="C927" s="35">
        <x:v>54.051998138427699</x:v>
      </x:c>
      <x:c r="D927" s="35">
        <x:v>52.886001586914098</x:v>
      </x:c>
      <x:c r="E927" s="35">
        <x:v>53.554000854492202</x:v>
      </x:c>
      <x:c r="F927" s="35">
        <x:v>36754500</x:v>
      </x:c>
    </x:row>
    <x:row r="928" spans="1:6" ht="15.75" customHeight="1">
      <x:c r="A928" s="34">
        <x:v>43551</x:v>
      </x:c>
      <x:c r="B928" s="35">
        <x:v>53.75</x:v>
      </x:c>
      <x:c r="C928" s="35">
        <x:v>55.074001312255902</x:v>
      </x:c>
      <x:c r="D928" s="35">
        <x:v>53.636001586914098</x:v>
      </x:c>
      <x:c r="E928" s="35">
        <x:v>54.965999603271499</x:v>
      </x:c>
      <x:c r="F928" s="35">
        <x:v>43896000</x:v>
      </x:c>
    </x:row>
    <x:row r="929" spans="1:6" ht="15.75" customHeight="1">
      <x:c r="A929" s="34">
        <x:v>43552</x:v>
      </x:c>
      <x:c r="B929" s="35">
        <x:v>55.431999206542997</x:v>
      </x:c>
      <x:c r="C929" s="35">
        <x:v>56.066001892089801</x:v>
      </x:c>
      <x:c r="D929" s="35">
        <x:v>55.0200004577637</x:v>
      </x:c>
      <x:c r="E929" s="35">
        <x:v>55.7239990234375</x:v>
      </x:c>
      <x:c r="F929" s="35">
        <x:v>33870500</x:v>
      </x:c>
    </x:row>
    <x:row r="930" spans="1:6" ht="15.75" customHeight="1">
      <x:c r="A930" s="34">
        <x:v>43553</x:v>
      </x:c>
      <x:c r="B930" s="35">
        <x:v>55.740001678466797</x:v>
      </x:c>
      <x:c r="C930" s="35">
        <x:v>56.0320014953613</x:v>
      </x:c>
      <x:c r="D930" s="35">
        <x:v>54.900001525878899</x:v>
      </x:c>
      <x:c r="E930" s="35">
        <x:v>55.972000122070298</x:v>
      </x:c>
      <x:c r="F930" s="35">
        <x:v>29956500</x:v>
      </x:c>
    </x:row>
    <x:row r="931" spans="1:6" ht="15.75" customHeight="1">
      <x:c r="A931" s="34">
        <x:v>43556</x:v>
      </x:c>
      <x:c r="B931" s="35">
        <x:v>56.523998260497997</x:v>
      </x:c>
      <x:c r="C931" s="35">
        <x:v>57.840000152587898</x:v>
      </x:c>
      <x:c r="D931" s="35">
        <x:v>56.2560005187988</x:v>
      </x:c>
      <x:c r="E931" s="35">
        <x:v>57.8359985351563</x:v>
      </x:c>
      <x:c r="F931" s="35">
        <x:v>40552000</x:v>
      </x:c>
    </x:row>
    <x:row r="932" spans="1:6" ht="15.75" customHeight="1">
      <x:c r="A932" s="34">
        <x:v>43557</x:v>
      </x:c>
      <x:c r="B932" s="35">
        <x:v>57.659999847412102</x:v>
      </x:c>
      <x:c r="C932" s="35">
        <x:v>57.8880004882813</x:v>
      </x:c>
      <x:c r="D932" s="35">
        <x:v>56.7760009765625</x:v>
      </x:c>
      <x:c r="E932" s="35">
        <x:v>57.175998687744098</x:v>
      </x:c>
      <x:c r="F932" s="35">
        <x:v>27394500</x:v>
      </x:c>
    </x:row>
    <x:row r="933" spans="1:6" ht="15.75" customHeight="1">
      <x:c r="A933" s="34">
        <x:v>43558</x:v>
      </x:c>
      <x:c r="B933" s="35">
        <x:v>57.464000701904297</x:v>
      </x:c>
      <x:c r="C933" s="35">
        <x:v>59.234001159667997</x:v>
      </x:c>
      <x:c r="D933" s="35">
        <x:v>57.433998107910199</x:v>
      </x:c>
      <x:c r="E933" s="35">
        <x:v>58.3619995117188</x:v>
      </x:c>
      <x:c r="F933" s="35">
        <x:v>39597000</x:v>
      </x:c>
    </x:row>
    <x:row r="934" spans="1:6" ht="15.75" customHeight="1">
      <x:c r="A934" s="34">
        <x:v>43559</x:v>
      </x:c>
      <x:c r="B934" s="35">
        <x:v>52.377998352050803</x:v>
      </x:c>
      <x:c r="C934" s="35">
        <x:v>54.240001678466797</x:v>
      </x:c>
      <x:c r="D934" s="35">
        <x:v>52.118000030517599</x:v>
      </x:c>
      <x:c r="E934" s="35">
        <x:v>53.555999755859403</x:v>
      </x:c>
      <x:c r="F934" s="35">
        <x:v>118603500</x:v>
      </x:c>
    </x:row>
    <x:row r="935" spans="1:6" ht="15.75" customHeight="1">
      <x:c r="A935" s="34">
        <x:v>43560</x:v>
      </x:c>
      <x:c r="B935" s="35">
        <x:v>53.972000122070298</x:v>
      </x:c>
      <x:c r="C935" s="35">
        <x:v>55.220001220703097</x:v>
      </x:c>
      <x:c r="D935" s="35">
        <x:v>53.222000122070298</x:v>
      </x:c>
      <x:c r="E935" s="35">
        <x:v>54.992000579833999</x:v>
      </x:c>
      <x:c r="F935" s="35">
        <x:v>65191500</x:v>
      </x:c>
    </x:row>
    <x:row r="936" spans="1:6" ht="15.75" customHeight="1">
      <x:c r="A936" s="34">
        <x:v>43563</x:v>
      </x:c>
      <x:c r="B936" s="35">
        <x:v>55.537998199462898</x:v>
      </x:c>
      <x:c r="C936" s="35">
        <x:v>56.231998443603501</x:v>
      </x:c>
      <x:c r="D936" s="35">
        <x:v>54.088001251220703</x:v>
      </x:c>
      <x:c r="E936" s="35">
        <x:v>54.639999389648402</x:v>
      </x:c>
      <x:c r="F936" s="35">
        <x:v>52052000</x:v>
      </x:c>
    </x:row>
    <x:row r="937" spans="1:6" ht="15.75" customHeight="1">
      <x:c r="A937" s="34">
        <x:v>43564</x:v>
      </x:c>
      <x:c r="B937" s="35">
        <x:v>54.330001831054702</x:v>
      </x:c>
      <x:c r="C937" s="35">
        <x:v>55</x:v>
      </x:c>
      <x:c r="D937" s="35">
        <x:v>53.922000885009801</x:v>
      </x:c>
      <x:c r="E937" s="35">
        <x:v>54.462001800537102</x:v>
      </x:c>
      <x:c r="F937" s="35">
        <x:v>29520000</x:v>
      </x:c>
    </x:row>
    <x:row r="938" spans="1:6" ht="15.75" customHeight="1">
      <x:c r="A938" s="34">
        <x:v>43565</x:v>
      </x:c>
      <x:c r="B938" s="35">
        <x:v>55.347999572753899</x:v>
      </x:c>
      <x:c r="C938" s="35">
        <x:v>55.675998687744098</x:v>
      </x:c>
      <x:c r="D938" s="35">
        <x:v>54.577999114990199</x:v>
      </x:c>
      <x:c r="E938" s="35">
        <x:v>55.212001800537102</x:v>
      </x:c>
      <x:c r="F938" s="35">
        <x:v>35306500</x:v>
      </x:c>
    </x:row>
    <x:row r="939" spans="1:6" ht="15.75" customHeight="1">
      <x:c r="A939" s="34">
        <x:v>43566</x:v>
      </x:c>
      <x:c r="B939" s="35">
        <x:v>53.659999847412102</x:v>
      </x:c>
      <x:c r="C939" s="35">
        <x:v>54.099998474121101</x:v>
      </x:c>
      <x:c r="D939" s="35">
        <x:v>53.119998931884801</x:v>
      </x:c>
      <x:c r="E939" s="35">
        <x:v>53.683998107910199</x:v>
      </x:c>
      <x:c r="F939" s="35">
        <x:v>49179500</x:v>
      </x:c>
    </x:row>
    <x:row r="940" spans="1:6" ht="15.75" customHeight="1">
      <x:c r="A940" s="34">
        <x:v>43567</x:v>
      </x:c>
      <x:c r="B940" s="35">
        <x:v>54.043998718261697</x:v>
      </x:c>
      <x:c r="C940" s="35">
        <x:v>54.389999389648402</x:v>
      </x:c>
      <x:c r="D940" s="35">
        <x:v>53.366001129150398</x:v>
      </x:c>
      <x:c r="E940" s="35">
        <x:v>53.540000915527301</x:v>
      </x:c>
      <x:c r="F940" s="35">
        <x:v>33730000</x:v>
      </x:c>
    </x:row>
    <x:row r="941" spans="1:6" ht="15.75" customHeight="1">
      <x:c r="A941" s="34">
        <x:v>43570</x:v>
      </x:c>
      <x:c r="B941" s="35">
        <x:v>53.726001739502003</x:v>
      </x:c>
      <x:c r="C941" s="35">
        <x:v>53.7760009765625</x:v>
      </x:c>
      <x:c r="D941" s="35">
        <x:v>51.726001739502003</x:v>
      </x:c>
      <x:c r="E941" s="35">
        <x:v>53.2760009765625</x:v>
      </x:c>
      <x:c r="F941" s="35">
        <x:v>50193000</x:v>
      </x:c>
    </x:row>
    <x:row r="942" spans="1:6" ht="15.75" customHeight="1">
      <x:c r="A942" s="34">
        <x:v>43571</x:v>
      </x:c>
      <x:c r="B942" s="35">
        <x:v>53.150001525878899</x:v>
      </x:c>
      <x:c r="C942" s="35">
        <x:v>55</x:v>
      </x:c>
      <x:c r="D942" s="35">
        <x:v>52.944000244140597</x:v>
      </x:c>
      <x:c r="E942" s="35">
        <x:v>54.672000885009801</x:v>
      </x:c>
      <x:c r="F942" s="35">
        <x:v>36364500</x:v>
      </x:c>
    </x:row>
    <x:row r="943" spans="1:6" ht="15.75" customHeight="1">
      <x:c r="A943" s="34">
        <x:v>43572</x:v>
      </x:c>
      <x:c r="B943" s="35">
        <x:v>54.950000762939503</x:v>
      </x:c>
      <x:c r="C943" s="35">
        <x:v>54.958000183105497</x:v>
      </x:c>
      <x:c r="D943" s="35">
        <x:v>53.708000183105497</x:v>
      </x:c>
      <x:c r="E943" s="35">
        <x:v>54.245998382568402</x:v>
      </x:c>
      <x:c r="F943" s="35">
        <x:v>25632500</x:v>
      </x:c>
    </x:row>
    <x:row r="944" spans="1:6" ht="15.75" customHeight="1">
      <x:c r="A944" s="34">
        <x:v>43573</x:v>
      </x:c>
      <x:c r="B944" s="35">
        <x:v>54.245998382568402</x:v>
      </x:c>
      <x:c r="C944" s="35">
        <x:v>54.9679985046387</x:v>
      </x:c>
      <x:c r="D944" s="35">
        <x:v>53.950000762939503</x:v>
      </x:c>
      <x:c r="E944" s="35">
        <x:v>54.652000427246101</x:v>
      </x:c>
      <x:c r="F944" s="35">
        <x:v>29381500</x:v>
      </x:c>
    </x:row>
    <x:row r="945" spans="1:6" ht="15.75" customHeight="1">
      <x:c r="A945" s="34">
        <x:v>43577</x:v>
      </x:c>
      <x:c r="B945" s="35">
        <x:v>53.799999237060497</x:v>
      </x:c>
      <x:c r="C945" s="35">
        <x:v>53.936000823974602</x:v>
      </x:c>
      <x:c r="D945" s="35">
        <x:v>52.495998382568402</x:v>
      </x:c>
      <x:c r="E945" s="35">
        <x:v>52.549999237060497</x:v>
      </x:c>
      <x:c r="F945" s="35">
        <x:v>60735500</x:v>
      </x:c>
    </x:row>
    <x:row r="946" spans="1:6" ht="15.75" customHeight="1">
      <x:c r="A946" s="34">
        <x:v>43578</x:v>
      </x:c>
      <x:c r="B946" s="35">
        <x:v>52.029998779296903</x:v>
      </x:c>
      <x:c r="C946" s="35">
        <x:v>53.119998931884801</x:v>
      </x:c>
      <x:c r="D946" s="35">
        <x:v>51.150001525878899</x:v>
      </x:c>
      <x:c r="E946" s="35">
        <x:v>52.779998779296903</x:v>
      </x:c>
      <x:c r="F946" s="35">
        <x:v>54719500</x:v>
      </x:c>
    </x:row>
    <x:row r="947" spans="1:6" ht="15.75" customHeight="1">
      <x:c r="A947" s="34">
        <x:v>43579</x:v>
      </x:c>
      <x:c r="B947" s="35">
        <x:v>52.7700004577637</x:v>
      </x:c>
      <x:c r="C947" s="35">
        <x:v>53.063999176025398</x:v>
      </x:c>
      <x:c r="D947" s="35">
        <x:v>51.599998474121101</x:v>
      </x:c>
      <x:c r="E947" s="35">
        <x:v>51.731998443603501</x:v>
      </x:c>
      <x:c r="F947" s="35">
        <x:v>53637500</x:v>
      </x:c>
    </x:row>
    <x:row r="948" spans="1:6" ht="15.75" customHeight="1">
      <x:c r="A948" s="34">
        <x:v>43580</x:v>
      </x:c>
      <x:c r="B948" s="35">
        <x:v>51</x:v>
      </x:c>
      <x:c r="C948" s="35">
        <x:v>51.799999237060497</x:v>
      </x:c>
      <x:c r="D948" s="35">
        <x:v>49.214000701904297</x:v>
      </x:c>
      <x:c r="E948" s="35">
        <x:v>49.5260009765625</x:v>
      </x:c>
      <x:c r="F948" s="35">
        <x:v>109247000</x:v>
      </x:c>
    </x:row>
    <x:row r="949" spans="1:6" ht="15.75" customHeight="1">
      <x:c r="A949" s="34">
        <x:v>43581</x:v>
      </x:c>
      <x:c r="B949" s="35">
        <x:v>49.299999237060497</x:v>
      </x:c>
      <x:c r="C949" s="35">
        <x:v>49.3359985351563</x:v>
      </x:c>
      <x:c r="D949" s="35">
        <x:v>46.226001739502003</x:v>
      </x:c>
      <x:c r="E949" s="35">
        <x:v>47.027999877929702</x:v>
      </x:c>
      <x:c r="F949" s="35">
        <x:v>111803500</x:v>
      </x:c>
    </x:row>
    <x:row r="950" spans="1:6" ht="15.75" customHeight="1">
      <x:c r="A950" s="34">
        <x:v>43584</x:v>
      </x:c>
      <x:c r="B950" s="35">
        <x:v>47.172000885009801</x:v>
      </x:c>
      <x:c r="C950" s="35">
        <x:v>48.7960014343262</x:v>
      </x:c>
      <x:c r="D950" s="35">
        <x:v>46.433998107910199</x:v>
      </x:c>
      <x:c r="E950" s="35">
        <x:v>48.293998718261697</x:v>
      </x:c>
      <x:c r="F950" s="35">
        <x:v>83572500</x:v>
      </x:c>
    </x:row>
    <x:row r="951" spans="1:6" ht="15.75" customHeight="1">
      <x:c r="A951" s="34">
        <x:v>43585</x:v>
      </x:c>
      <x:c r="B951" s="35">
        <x:v>48.411998748779297</x:v>
      </x:c>
      <x:c r="C951" s="35">
        <x:v>48.841999053955099</x:v>
      </x:c>
      <x:c r="D951" s="35">
        <x:v>47.400001525878899</x:v>
      </x:c>
      <x:c r="E951" s="35">
        <x:v>47.737998962402301</x:v>
      </x:c>
      <x:c r="F951" s="35">
        <x:v>47323000</x:v>
      </x:c>
    </x:row>
    <x:row r="952" spans="1:6" ht="15.75" customHeight="1">
      <x:c r="A952" s="34">
        <x:v>43586</x:v>
      </x:c>
      <x:c r="B952" s="35">
        <x:v>47.7700004577637</x:v>
      </x:c>
      <x:c r="C952" s="35">
        <x:v>48</x:v>
      </x:c>
      <x:c r="D952" s="35">
        <x:v>46.299999237060497</x:v>
      </x:c>
      <x:c r="E952" s="35">
        <x:v>46.801998138427699</x:v>
      </x:c>
      <x:c r="F952" s="35">
        <x:v>53522000</x:v>
      </x:c>
    </x:row>
    <x:row r="953" spans="1:6" ht="15.75" customHeight="1">
      <x:c r="A953" s="34">
        <x:v>43587</x:v>
      </x:c>
      <x:c r="B953" s="35">
        <x:v>49.104000091552699</x:v>
      </x:c>
      <x:c r="C953" s="35">
        <x:v>49.425998687744098</x:v>
      </x:c>
      <x:c r="D953" s="35">
        <x:v>47.543998718261697</x:v>
      </x:c>
      <x:c r="E953" s="35">
        <x:v>48.819999694824197</x:v>
      </x:c>
      <x:c r="F953" s="35">
        <x:v>90796500</x:v>
      </x:c>
    </x:row>
    <x:row r="954" spans="1:6" ht="15.75" customHeight="1">
      <x:c r="A954" s="34">
        <x:v>43588</x:v>
      </x:c>
      <x:c r="B954" s="35">
        <x:v>48.771999359130902</x:v>
      </x:c>
      <x:c r="C954" s="35">
        <x:v>51.321998596191399</x:v>
      </x:c>
      <x:c r="D954" s="35">
        <x:v>48.698001861572301</x:v>
      </x:c>
      <x:c r="E954" s="35">
        <x:v>51.0060005187988</x:v>
      </x:c>
      <x:c r="F954" s="35">
        <x:v>118534000</x:v>
      </x:c>
    </x:row>
    <x:row r="955" spans="1:6" ht="15.75" customHeight="1">
      <x:c r="A955" s="34">
        <x:v>43591</x:v>
      </x:c>
      <x:c r="B955" s="35">
        <x:v>50.004001617431598</x:v>
      </x:c>
      <x:c r="C955" s="35">
        <x:v>51.669998168945298</x:v>
      </x:c>
      <x:c r="D955" s="35">
        <x:v>49.700000762939503</x:v>
      </x:c>
      <x:c r="E955" s="35">
        <x:v>51.068000793457003</x:v>
      </x:c>
      <x:c r="F955" s="35">
        <x:v>54169500</x:v>
      </x:c>
    </x:row>
    <x:row r="956" spans="1:6" ht="15.75" customHeight="1">
      <x:c r="A956" s="34">
        <x:v>43592</x:v>
      </x:c>
      <x:c r="B956" s="35">
        <x:v>51.360000610351598</x:v>
      </x:c>
      <x:c r="C956" s="35">
        <x:v>51.442001342773402</x:v>
      </x:c>
      <x:c r="D956" s="35">
        <x:v>49.0200004577637</x:v>
      </x:c>
      <x:c r="E956" s="35">
        <x:v>49.411998748779297</x:v>
      </x:c>
      <x:c r="F956" s="35">
        <x:v>50657000</x:v>
      </x:c>
    </x:row>
    <x:row r="957" spans="1:6" ht="15.75" customHeight="1">
      <x:c r="A957" s="34">
        <x:v>43593</x:v>
      </x:c>
      <x:c r="B957" s="35">
        <x:v>49.3880004882813</x:v>
      </x:c>
      <x:c r="C957" s="35">
        <x:v>50.119998931884801</x:v>
      </x:c>
      <x:c r="D957" s="35">
        <x:v>48.840000152587898</x:v>
      </x:c>
      <x:c r="E957" s="35">
        <x:v>48.9679985046387</x:v>
      </x:c>
      <x:c r="F957" s="35">
        <x:v>30882000</x:v>
      </x:c>
    </x:row>
    <x:row r="958" spans="1:6" ht="15.75" customHeight="1">
      <x:c r="A958" s="34">
        <x:v>43594</x:v>
      </x:c>
      <x:c r="B958" s="35">
        <x:v>48.400001525878899</x:v>
      </x:c>
      <x:c r="C958" s="35">
        <x:v>48.736000061035199</x:v>
      </x:c>
      <x:c r="D958" s="35">
        <x:v>47.3880004882813</x:v>
      </x:c>
      <x:c r="E958" s="35">
        <x:v>48.395999908447301</x:v>
      </x:c>
      <x:c r="F958" s="35">
        <x:v>33557000</x:v>
      </x:c>
    </x:row>
    <x:row r="959" spans="1:6" ht="15.75" customHeight="1">
      <x:c r="A959" s="34">
        <x:v>43595</x:v>
      </x:c>
      <x:c r="B959" s="35">
        <x:v>47.950000762939503</x:v>
      </x:c>
      <x:c r="C959" s="35">
        <x:v>48.397998809814503</x:v>
      </x:c>
      <x:c r="D959" s="35">
        <x:v>47.2039985656738</x:v>
      </x:c>
      <x:c r="E959" s="35">
        <x:v>47.903999328613303</x:v>
      </x:c>
      <x:c r="F959" s="35">
        <x:v>35041500</x:v>
      </x:c>
    </x:row>
    <x:row r="960" spans="1:6" ht="15.75" customHeight="1">
      <x:c r="A960" s="34">
        <x:v>43598</x:v>
      </x:c>
      <x:c r="B960" s="35">
        <x:v>46.402000427246101</x:v>
      </x:c>
      <x:c r="C960" s="35">
        <x:v>46.4939994812012</x:v>
      </x:c>
      <x:c r="D960" s="35">
        <x:v>44.900001525878899</x:v>
      </x:c>
      <x:c r="E960" s="35">
        <x:v>45.402000427246101</x:v>
      </x:c>
      <x:c r="F960" s="35">
        <x:v>54174000</x:v>
      </x:c>
    </x:row>
    <x:row r="961" spans="1:6" ht="15.75" customHeight="1">
      <x:c r="A961" s="34">
        <x:v>43599</x:v>
      </x:c>
      <x:c r="B961" s="35">
        <x:v>45.860000610351598</x:v>
      </x:c>
      <x:c r="C961" s="35">
        <x:v>46.900001525878899</x:v>
      </x:c>
      <x:c r="D961" s="35">
        <x:v>45.599998474121101</x:v>
      </x:c>
      <x:c r="E961" s="35">
        <x:v>46.462001800537102</x:v>
      </x:c>
      <x:c r="F961" s="35">
        <x:v>36262000</x:v>
      </x:c>
    </x:row>
    <x:row r="962" spans="1:6" ht="15.75" customHeight="1">
      <x:c r="A962" s="34">
        <x:v>43600</x:v>
      </x:c>
      <x:c r="B962" s="35">
        <x:v>45.863998413085902</x:v>
      </x:c>
      <x:c r="C962" s="35">
        <x:v>46.487998962402301</x:v>
      </x:c>
      <x:c r="D962" s="35">
        <x:v>45.049999237060497</x:v>
      </x:c>
      <x:c r="E962" s="35">
        <x:v>46.389999389648402</x:v>
      </x:c>
      <x:c r="F962" s="35">
        <x:v>36480000</x:v>
      </x:c>
    </x:row>
    <x:row r="963" spans="1:6" ht="15.75" customHeight="1">
      <x:c r="A963" s="34">
        <x:v>43601</x:v>
      </x:c>
      <x:c r="B963" s="35">
        <x:v>45.897998809814503</x:v>
      </x:c>
      <x:c r="C963" s="35">
        <x:v>46.200000762939503</x:v>
      </x:c>
      <x:c r="D963" s="35">
        <x:v>45.299999237060597</x:v>
      </x:c>
      <x:c r="E963" s="35">
        <x:v>45.666000366210902</x:v>
      </x:c>
      <x:c r="F963" s="35">
        <x:v>37416500</x:v>
      </x:c>
    </x:row>
    <x:row r="964" spans="1:6" ht="15.75" customHeight="1">
      <x:c r="A964" s="34">
        <x:v>43602</x:v>
      </x:c>
      <x:c r="B964" s="35">
        <x:v>44.391998291015597</x:v>
      </x:c>
      <x:c r="C964" s="35">
        <x:v>44.448001861572301</x:v>
      </x:c>
      <x:c r="D964" s="35">
        <x:v>41.784000396728501</x:v>
      </x:c>
      <x:c r="E964" s="35">
        <x:v>42.206001281738303</x:v>
      </x:c>
      <x:c r="F964" s="35">
        <x:v>88933500</x:v>
      </x:c>
    </x:row>
    <x:row r="965" spans="1:6" ht="15.75" customHeight="1">
      <x:c r="A965" s="34">
        <x:v>43605</x:v>
      </x:c>
      <x:c r="B965" s="35">
        <x:v>40.560001373291001</x:v>
      </x:c>
      <x:c r="C965" s="35">
        <x:v>41.200000762939503</x:v>
      </x:c>
      <x:c r="D965" s="35">
        <x:v>39.049999237060497</x:v>
      </x:c>
      <x:c r="E965" s="35">
        <x:v>41.071998596191399</x:v>
      </x:c>
      <x:c r="F965" s="35">
        <x:v>102631000</x:v>
      </x:c>
    </x:row>
    <x:row r="966" spans="1:6" ht="15.75" customHeight="1">
      <x:c r="A966" s="34">
        <x:v>43606</x:v>
      </x:c>
      <x:c r="B966" s="35">
        <x:v>39.551998138427699</x:v>
      </x:c>
      <x:c r="C966" s="35">
        <x:v>41.4799995422363</x:v>
      </x:c>
      <x:c r="D966" s="35">
        <x:v>39.208000183105497</x:v>
      </x:c>
      <x:c r="E966" s="35">
        <x:v>41.015998840332003</x:v>
      </x:c>
      <x:c r="F966" s="35">
        <x:v>90019500</x:v>
      </x:c>
    </x:row>
    <x:row r="967" spans="1:6" ht="15.75" customHeight="1">
      <x:c r="A967" s="34">
        <x:v>43607</x:v>
      </x:c>
      <x:c r="B967" s="35">
        <x:v>39.819999694824197</x:v>
      </x:c>
      <x:c r="C967" s="35">
        <x:v>40.787998199462898</x:v>
      </x:c>
      <x:c r="D967" s="35">
        <x:v>38.355998992919901</x:v>
      </x:c>
      <x:c r="E967" s="35">
        <x:v>38.5460014343262</x:v>
      </x:c>
      <x:c r="F967" s="35">
        <x:v>93426000</x:v>
      </x:c>
    </x:row>
    <x:row r="968" spans="1:6" ht="15.75" customHeight="1">
      <x:c r="A968" s="34">
        <x:v>43608</x:v>
      </x:c>
      <x:c r="B968" s="35">
        <x:v>38.868000030517599</x:v>
      </x:c>
      <x:c r="C968" s="35">
        <x:v>39.894001007080099</x:v>
      </x:c>
      <x:c r="D968" s="35">
        <x:v>37.2439994812012</x:v>
      </x:c>
      <x:c r="E968" s="35">
        <x:v>39.097999572753899</x:v>
      </x:c>
      <x:c r="F968" s="35">
        <x:v>132735500</x:v>
      </x:c>
    </x:row>
    <x:row r="969" spans="1:6" ht="15.75" customHeight="1">
      <x:c r="A969" s="34">
        <x:v>43609</x:v>
      </x:c>
      <x:c r="B969" s="35">
        <x:v>39.965999603271499</x:v>
      </x:c>
      <x:c r="C969" s="35">
        <x:v>39.995998382568402</x:v>
      </x:c>
      <x:c r="D969" s="35">
        <x:v>37.75</x:v>
      </x:c>
      <x:c r="E969" s="35">
        <x:v>38.125999450683601</x:v>
      </x:c>
      <x:c r="F969" s="35">
        <x:v>70683000</x:v>
      </x:c>
    </x:row>
    <x:row r="970" spans="1:6" ht="15.75" customHeight="1">
      <x:c r="A970" s="34">
        <x:v>43613</x:v>
      </x:c>
      <x:c r="B970" s="35">
        <x:v>38.240001678466797</x:v>
      </x:c>
      <x:c r="C970" s="35">
        <x:v>39</x:v>
      </x:c>
      <x:c r="D970" s="35">
        <x:v>37.569999694824197</x:v>
      </x:c>
      <x:c r="E970" s="35">
        <x:v>37.740001678466797</x:v>
      </x:c>
      <x:c r="F970" s="35">
        <x:v>51564500</x:v>
      </x:c>
    </x:row>
    <x:row r="971" spans="1:6" ht="15.75" customHeight="1">
      <x:c r="A971" s="34">
        <x:v>43614</x:v>
      </x:c>
      <x:c r="B971" s="35">
        <x:v>37.419998168945298</x:v>
      </x:c>
      <x:c r="C971" s="35">
        <x:v>38.478000640869098</x:v>
      </x:c>
      <x:c r="D971" s="35">
        <x:v>37.007999420166001</x:v>
      </x:c>
      <x:c r="E971" s="35">
        <x:v>37.972000122070298</x:v>
      </x:c>
      <x:c r="F971" s="35">
        <x:v>59843000</x:v>
      </x:c>
    </x:row>
    <x:row r="972" spans="1:6" ht="15.75" customHeight="1">
      <x:c r="A972" s="34">
        <x:v>43615</x:v>
      </x:c>
      <x:c r="B972" s="35">
        <x:v>37.75</x:v>
      </x:c>
      <x:c r="C972" s="35">
        <x:v>38.451999664306598</x:v>
      </x:c>
      <x:c r="D972" s="35">
        <x:v>37.403999328613303</x:v>
      </x:c>
      <x:c r="E972" s="35">
        <x:v>37.644001007080099</x:v>
      </x:c>
      <x:c r="F972" s="35">
        <x:v>39632500</x:v>
      </x:c>
    </x:row>
    <x:row r="973" spans="1:6" ht="15.75" customHeight="1">
      <x:c r="A973" s="34">
        <x:v>43616</x:v>
      </x:c>
      <x:c r="B973" s="35">
        <x:v>37.0200004577637</x:v>
      </x:c>
      <x:c r="C973" s="35">
        <x:v>37.984001159667997</x:v>
      </x:c>
      <x:c r="D973" s="35">
        <x:v>36.819999694824197</x:v>
      </x:c>
      <x:c r="E973" s="35">
        <x:v>37.0320014953613</x:v>
      </x:c>
      <x:c r="F973" s="35">
        <x:v>52033500</x:v>
      </x:c>
    </x:row>
    <x:row r="974" spans="1:6" ht="15.75" customHeight="1">
      <x:c r="A974" s="34">
        <x:v>43619</x:v>
      </x:c>
      <x:c r="B974" s="35">
        <x:v>37.102001190185497</x:v>
      </x:c>
      <x:c r="C974" s="35">
        <x:v>37.3359985351563</x:v>
      </x:c>
      <x:c r="D974" s="35">
        <x:v>35.397998809814503</x:v>
      </x:c>
      <x:c r="E974" s="35">
        <x:v>35.793998718261697</x:v>
      </x:c>
      <x:c r="F974" s="35">
        <x:v>65322000</x:v>
      </x:c>
    </x:row>
    <x:row r="975" spans="1:6" ht="15.75" customHeight="1">
      <x:c r="A975" s="34">
        <x:v>43620</x:v>
      </x:c>
      <x:c r="B975" s="35">
        <x:v>36.220001220703097</x:v>
      </x:c>
      <x:c r="C975" s="35">
        <x:v>38.7960014343262</x:v>
      </x:c>
      <x:c r="D975" s="35">
        <x:v>35.922000885009801</x:v>
      </x:c>
      <x:c r="E975" s="35">
        <x:v>38.720001220703097</x:v>
      </x:c>
      <x:c r="F975" s="35">
        <x:v>69037500</x:v>
      </x:c>
    </x:row>
    <x:row r="976" spans="1:6" ht="15.75" customHeight="1">
      <x:c r="A976" s="34">
        <x:v>43621</x:v>
      </x:c>
      <x:c r="B976" s="35">
        <x:v>39.736000061035199</x:v>
      </x:c>
      <x:c r="C976" s="35">
        <x:v>40.2560005187988</x:v>
      </x:c>
      <x:c r="D976" s="35">
        <x:v>38.369998931884801</x:v>
      </x:c>
      <x:c r="E976" s="35">
        <x:v>39.318000793457003</x:v>
      </x:c>
      <x:c r="F976" s="35">
        <x:v>67554000</x:v>
      </x:c>
    </x:row>
    <x:row r="977" spans="1:6" ht="15.75" customHeight="1">
      <x:c r="A977" s="34">
        <x:v>43622</x:v>
      </x:c>
      <x:c r="B977" s="35">
        <x:v>40.8880004882812</x:v>
      </x:c>
      <x:c r="C977" s="35">
        <x:v>42.200000762939503</x:v>
      </x:c>
      <x:c r="D977" s="35">
        <x:v>40.360000610351598</x:v>
      </x:c>
      <x:c r="E977" s="35">
        <x:v>41.189998626708999</x:v>
      </x:c>
      <x:c r="F977" s="35">
        <x:v>101211000</x:v>
      </x:c>
    </x:row>
    <x:row r="978" spans="1:6" ht="15.75" customHeight="1">
      <x:c r="A978" s="34">
        <x:v>43623</x:v>
      </x:c>
      <x:c r="B978" s="35">
        <x:v>41</x:v>
      </x:c>
      <x:c r="C978" s="35">
        <x:v>42.167999267578097</x:v>
      </x:c>
      <x:c r="D978" s="35">
        <x:v>40.700000762939503</x:v>
      </x:c>
      <x:c r="E978" s="35">
        <x:v>40.900001525878899</x:v>
      </x:c>
      <x:c r="F978" s="35">
        <x:v>80017500</x:v>
      </x:c>
    </x:row>
    <x:row r="979" spans="1:6" ht="15.75" customHeight="1">
      <x:c r="A979" s="34">
        <x:v>43626</x:v>
      </x:c>
      <x:c r="B979" s="35">
        <x:v>42.049999237060597</x:v>
      </x:c>
      <x:c r="C979" s="35">
        <x:v>43.3880004882812</x:v>
      </x:c>
      <x:c r="D979" s="35">
        <x:v>41.801998138427699</x:v>
      </x:c>
      <x:c r="E979" s="35">
        <x:v>42.576000213623097</x:v>
      </x:c>
      <x:c r="F979" s="35">
        <x:v>52925000</x:v>
      </x:c>
    </x:row>
    <x:row r="980" spans="1:6" ht="15.75" customHeight="1">
      <x:c r="A980" s="34">
        <x:v>43627</x:v>
      </x:c>
      <x:c r="B980" s="35">
        <x:v>43.827999114990199</x:v>
      </x:c>
      <x:c r="C980" s="35">
        <x:v>44.180000305175803</x:v>
      </x:c>
      <x:c r="D980" s="35">
        <x:v>42.700000762939503</x:v>
      </x:c>
      <x:c r="E980" s="35">
        <x:v>43.419998168945298</x:v>
      </x:c>
      <x:c r="F980" s="35">
        <x:v>58267500</x:v>
      </x:c>
    </x:row>
    <x:row r="981" spans="1:6" ht="15.75" customHeight="1">
      <x:c r="A981" s="34">
        <x:v>43628</x:v>
      </x:c>
      <x:c r="B981" s="35">
        <x:v>44.590000152587898</x:v>
      </x:c>
      <x:c r="C981" s="35">
        <x:v>44.675998687744098</x:v>
      </x:c>
      <x:c r="D981" s="35">
        <x:v>41.799999237060497</x:v>
      </x:c>
      <x:c r="E981" s="35">
        <x:v>41.852001190185597</x:v>
      </x:c>
      <x:c r="F981" s="35">
        <x:v>75987500</x:v>
      </x:c>
    </x:row>
    <x:row r="982" spans="1:6" ht="15.75" customHeight="1">
      <x:c r="A982" s="34">
        <x:v>43629</x:v>
      </x:c>
      <x:c r="B982" s="35">
        <x:v>42.076000213623097</x:v>
      </x:c>
      <x:c r="C982" s="35">
        <x:v>42.9799995422363</x:v>
      </x:c>
      <x:c r="D982" s="35">
        <x:v>41.501998901367202</x:v>
      </x:c>
      <x:c r="E982" s="35">
        <x:v>42.7820014953613</x:v>
      </x:c>
      <x:c r="F982" s="35">
        <x:v>40841500</x:v>
      </x:c>
    </x:row>
    <x:row r="983" spans="1:6" ht="15.75" customHeight="1">
      <x:c r="A983" s="34">
        <x:v>43630</x:v>
      </x:c>
      <x:c r="B983" s="35">
        <x:v>42.25</x:v>
      </x:c>
      <x:c r="C983" s="35">
        <x:v>43.330001831054702</x:v>
      </x:c>
      <x:c r="D983" s="35">
        <x:v>42.080001831054702</x:v>
      </x:c>
      <x:c r="E983" s="35">
        <x:v>42.984001159667997</x:v>
      </x:c>
      <x:c r="F983" s="35">
        <x:v>37167000</x:v>
      </x:c>
    </x:row>
    <x:row r="984" spans="1:6" ht="15.75" customHeight="1">
      <x:c r="A984" s="34">
        <x:v>43633</x:v>
      </x:c>
      <x:c r="B984" s="35">
        <x:v>43.096000671386697</x:v>
      </x:c>
      <x:c r="C984" s="35">
        <x:v>45.400001525878899</x:v>
      </x:c>
      <x:c r="D984" s="35">
        <x:v>42.854000091552699</x:v>
      </x:c>
      <x:c r="E984" s="35">
        <x:v>45.0060005187988</x:v>
      </x:c>
      <x:c r="F984" s="35">
        <x:v>61584000</x:v>
      </x:c>
    </x:row>
    <x:row r="985" spans="1:6" ht="15.75" customHeight="1">
      <x:c r="A985" s="34">
        <x:v>43634</x:v>
      </x:c>
      <x:c r="B985" s="35">
        <x:v>45.7439994812012</x:v>
      </x:c>
      <x:c r="C985" s="35">
        <x:v>46.948001861572301</x:v>
      </x:c>
      <x:c r="D985" s="35">
        <x:v>44.512001037597699</x:v>
      </x:c>
      <x:c r="E985" s="35">
        <x:v>44.948001861572301</x:v>
      </x:c>
      <x:c r="F985" s="35">
        <x:v>63579000</x:v>
      </x:c>
    </x:row>
    <x:row r="986" spans="1:6" ht="15.75" customHeight="1">
      <x:c r="A986" s="34">
        <x:v>43635</x:v>
      </x:c>
      <x:c r="B986" s="35">
        <x:v>45.021999359130902</x:v>
      </x:c>
      <x:c r="C986" s="35">
        <x:v>45.554000854492202</x:v>
      </x:c>
      <x:c r="D986" s="35">
        <x:v>44.212001800537102</x:v>
      </x:c>
      <x:c r="E986" s="35">
        <x:v>45.285999298095703</x:v>
      </x:c>
      <x:c r="F986" s="35">
        <x:v>32875500</x:v>
      </x:c>
    </x:row>
    <x:row r="987" spans="1:6" ht="15.75" customHeight="1">
      <x:c r="A987" s="34">
        <x:v>43636</x:v>
      </x:c>
      <x:c r="B987" s="35">
        <x:v>44.599998474121101</x:v>
      </x:c>
      <x:c r="C987" s="35">
        <x:v>45.380001068115199</x:v>
      </x:c>
      <x:c r="D987" s="35">
        <x:v>43.2700004577637</x:v>
      </x:c>
      <x:c r="E987" s="35">
        <x:v>43.923999786377003</x:v>
      </x:c>
      <x:c r="F987" s="35">
        <x:v>59317500</x:v>
      </x:c>
    </x:row>
    <x:row r="988" spans="1:6" ht="15.75" customHeight="1">
      <x:c r="A988" s="34">
        <x:v>43637</x:v>
      </x:c>
      <x:c r="B988" s="35">
        <x:v>43.2439994812012</x:v>
      </x:c>
      <x:c r="C988" s="35">
        <x:v>44.436000823974602</x:v>
      </x:c>
      <x:c r="D988" s="35">
        <x:v>43.099998474121101</x:v>
      </x:c>
      <x:c r="E988" s="35">
        <x:v>44.372001647949197</x:v>
      </x:c>
      <x:c r="F988" s="35">
        <x:v>41010500</x:v>
      </x:c>
    </x:row>
    <x:row r="989" spans="1:6" ht="15.75" customHeight="1">
      <x:c r="A989" s="34">
        <x:v>43640</x:v>
      </x:c>
      <x:c r="B989" s="35">
        <x:v>44.647998809814503</x:v>
      </x:c>
      <x:c r="C989" s="35">
        <x:v>45.172000885009801</x:v>
      </x:c>
      <x:c r="D989" s="35">
        <x:v>44.2039985656738</x:v>
      </x:c>
      <x:c r="E989" s="35">
        <x:v>44.728000640869098</x:v>
      </x:c>
      <x:c r="F989" s="35">
        <x:v>28754000</x:v>
      </x:c>
    </x:row>
    <x:row r="990" spans="1:6" ht="15.75" customHeight="1">
      <x:c r="A990" s="34">
        <x:v>43641</x:v>
      </x:c>
      <x:c r="B990" s="35">
        <x:v>44.877998352050803</x:v>
      </x:c>
      <x:c r="C990" s="35">
        <x:v>45.068000793457003</x:v>
      </x:c>
      <x:c r="D990" s="35">
        <x:v>43.897998809814503</x:v>
      </x:c>
      <x:c r="E990" s="35">
        <x:v>43.951999664306598</x:v>
      </x:c>
      <x:c r="F990" s="35">
        <x:v>30910500</x:v>
      </x:c>
    </x:row>
    <x:row r="991" spans="1:6" ht="15.75" customHeight="1">
      <x:c r="A991" s="34">
        <x:v>43642</x:v>
      </x:c>
      <x:c r="B991" s="35">
        <x:v>44.062000274658203</x:v>
      </x:c>
      <x:c r="C991" s="35">
        <x:v>45.445999145507798</x:v>
      </x:c>
      <x:c r="D991" s="35">
        <x:v>43.619998931884801</x:v>
      </x:c>
      <x:c r="E991" s="35">
        <x:v>43.854000091552699</x:v>
      </x:c>
      <x:c r="F991" s="35">
        <x:v>42536000</x:v>
      </x:c>
    </x:row>
    <x:row r="992" spans="1:6" ht="15.75" customHeight="1">
      <x:c r="A992" s="34">
        <x:v>43643</x:v>
      </x:c>
      <x:c r="B992" s="35">
        <x:v>43.889999389648402</x:v>
      </x:c>
      <x:c r="C992" s="35">
        <x:v>44.580001831054702</x:v>
      </x:c>
      <x:c r="D992" s="35">
        <x:v>43.470001220703097</x:v>
      </x:c>
      <x:c r="E992" s="35">
        <x:v>44.568000793457003</x:v>
      </x:c>
      <x:c r="F992" s="35">
        <x:v>31698500</x:v>
      </x:c>
    </x:row>
    <x:row r="993" spans="1:6" ht="15.75" customHeight="1">
      <x:c r="A993" s="34">
        <x:v>43644</x:v>
      </x:c>
      <x:c r="B993" s="35">
        <x:v>44.198001861572301</x:v>
      </x:c>
      <x:c r="C993" s="35">
        <x:v>45.034000396728501</x:v>
      </x:c>
      <x:c r="D993" s="35">
        <x:v>44.159999847412102</x:v>
      </x:c>
      <x:c r="E993" s="35">
        <x:v>44.692001342773402</x:v>
      </x:c>
      <x:c r="F993" s="35">
        <x:v>34257000</x:v>
      </x:c>
    </x:row>
    <x:row r="994" spans="1:6" ht="15.75" customHeight="1">
      <x:c r="A994" s="34">
        <x:v>43647</x:v>
      </x:c>
      <x:c r="B994" s="35">
        <x:v>46.041999816894503</x:v>
      </x:c>
      <x:c r="C994" s="35">
        <x:v>46.619998931884801</x:v>
      </x:c>
      <x:c r="D994" s="35">
        <x:v>45.2560005187988</x:v>
      </x:c>
      <x:c r="E994" s="35">
        <x:v>45.433998107910199</x:v>
      </x:c>
      <x:c r="F994" s="35">
        <x:v>41067000</x:v>
      </x:c>
    </x:row>
    <x:row r="995" spans="1:6" ht="15.75" customHeight="1">
      <x:c r="A995" s="34">
        <x:v>43648</x:v>
      </x:c>
      <x:c r="B995" s="35">
        <x:v>45.777999877929702</x:v>
      </x:c>
      <x:c r="C995" s="35">
        <x:v>45.830001831054702</x:v>
      </x:c>
      <x:c r="D995" s="35">
        <x:v>44.444000244140597</x:v>
      </x:c>
      <x:c r="E995" s="35">
        <x:v>44.909999847412102</x:v>
      </x:c>
      <x:c r="F995" s="35">
        <x:v>46295000</x:v>
      </x:c>
    </x:row>
    <x:row r="996" spans="1:6" ht="15.75" customHeight="1">
      <x:c r="A996" s="34">
        <x:v>43649</x:v>
      </x:c>
      <x:c r="B996" s="35">
        <x:v>47.877998352050803</x:v>
      </x:c>
      <x:c r="C996" s="35">
        <x:v>48.313999176025398</x:v>
      </x:c>
      <x:c r="D996" s="35">
        <x:v>46.902000427246101</x:v>
      </x:c>
      <x:c r="E996" s="35">
        <x:v>46.9799995422363</x:v>
      </x:c>
      <x:c r="F996" s="35">
        <x:v>71005500</x:v>
      </x:c>
    </x:row>
    <x:row r="997" spans="1:6" ht="15.75" customHeight="1">
      <x:c r="A997" s="34">
        <x:v>43651</x:v>
      </x:c>
      <x:c r="B997" s="35">
        <x:v>46.9140014648437</x:v>
      </x:c>
      <x:c r="C997" s="35">
        <x:v>47.090000152587898</x:v>
      </x:c>
      <x:c r="D997" s="35">
        <x:v>46.159999847412102</x:v>
      </x:c>
      <x:c r="E997" s="35">
        <x:v>46.619998931884801</x:v>
      </x:c>
      <x:c r="F997" s="35">
        <x:v>35328500</x:v>
      </x:c>
    </x:row>
    <x:row r="998" spans="1:6" ht="15.75" customHeight="1">
      <x:c r="A998" s="34">
        <x:v>43654</x:v>
      </x:c>
      <x:c r="B998" s="35">
        <x:v>46.248001098632798</x:v>
      </x:c>
      <x:c r="C998" s="35">
        <x:v>46.450000762939503</x:v>
      </x:c>
      <x:c r="D998" s="35">
        <x:v>45.731998443603501</x:v>
      </x:c>
      <x:c r="E998" s="35">
        <x:v>46.068000793457003</x:v>
      </x:c>
      <x:c r="F998" s="35">
        <x:v>29402500</x:v>
      </x:c>
    </x:row>
    <x:row r="999" spans="1:6" ht="15.75" customHeight="1">
      <x:c r="A999" s="34">
        <x:v>43655</x:v>
      </x:c>
      <x:c r="B999" s="35">
        <x:v>45.793998718261697</x:v>
      </x:c>
      <x:c r="C999" s="35">
        <x:v>46.200000762939503</x:v>
      </x:c>
      <x:c r="D999" s="35">
        <x:v>45.456001281738303</x:v>
      </x:c>
      <x:c r="E999" s="35">
        <x:v>46.012001037597699</x:v>
      </x:c>
      <x:c r="F999" s="35">
        <x:v>30954000</x:v>
      </x:c>
    </x:row>
    <x:row r="1000" spans="1:6" ht="15.75" customHeight="1">
      <x:c r="A1000" s="34">
        <x:v>43656</x:v>
      </x:c>
      <x:c r="B1000" s="35">
        <x:v>46.830001831054702</x:v>
      </x:c>
      <x:c r="C1000" s="35">
        <x:v>47.787998199462898</x:v>
      </x:c>
      <x:c r="D1000" s="35">
        <x:v>46.627998352050803</x:v>
      </x:c>
      <x:c r="E1000" s="35">
        <x:v>47.784000396728501</x:v>
      </x:c>
      <x:c r="F1000" s="35">
        <x:v>45728500</x:v>
      </x:c>
    </x:row>
    <x:row r="1001" spans="1:6" ht="15.75" customHeight="1">
      <x:c r="A1001" s="34">
        <x:v>43657</x:v>
      </x:c>
      <x:c r="B1001" s="35">
        <x:v>47.627998352050803</x:v>
      </x:c>
      <x:c r="C1001" s="35">
        <x:v>48.299999237060597</x:v>
      </x:c>
      <x:c r="D1001" s="35">
        <x:v>47.159999847412102</x:v>
      </x:c>
      <x:c r="E1001" s="35">
        <x:v>47.720001220703097</x:v>
      </x:c>
      <x:c r="F1001" s="35">
        <x:v>37572000</x:v>
      </x:c>
    </x:row>
    <x:row r="1002" spans="1:6" ht="15.75" customHeight="1">
      <x:c r="A1002" s="34">
        <x:v>43658</x:v>
      </x:c>
      <x:c r="B1002" s="35">
        <x:v>47.950000762939503</x:v>
      </x:c>
      <x:c r="C1002" s="35">
        <x:v>49.076000213622997</x:v>
      </x:c>
      <x:c r="D1002" s="35">
        <x:v>47.942001342773402</x:v>
      </x:c>
      <x:c r="E1002" s="35">
        <x:v>49.015998840332003</x:v>
      </x:c>
      <x:c r="F1002" s="35">
        <x:v>46002500</x:v>
      </x:c>
    </x:row>
    <x:row r="1003" spans="1:6" ht="15.75" customHeight="1">
      <x:c r="A1003" s="34">
        <x:v>43661</x:v>
      </x:c>
      <x:c r="B1003" s="35">
        <x:v>49.599998474121101</x:v>
      </x:c>
      <x:c r="C1003" s="35">
        <x:v>50.883998870849602</x:v>
      </x:c>
      <x:c r="D1003" s="35">
        <x:v>48.972000122070298</x:v>
      </x:c>
      <x:c r="E1003" s="35">
        <x:v>50.700000762939503</x:v>
      </x:c>
      <x:c r="F1003" s="35">
        <x:v>55000500</x:v>
      </x:c>
    </x:row>
    <x:row r="1004" spans="1:6" ht="15.75" customHeight="1">
      <x:c r="A1004" s="34">
        <x:v>43662</x:v>
      </x:c>
      <x:c r="B1004" s="35">
        <x:v>49.860000610351598</x:v>
      </x:c>
      <x:c r="C1004" s="35">
        <x:v>50.706001281738303</x:v>
      </x:c>
      <x:c r="D1004" s="35">
        <x:v>49.5859985351563</x:v>
      </x:c>
      <x:c r="E1004" s="35">
        <x:v>50.476001739502003</x:v>
      </x:c>
      <x:c r="F1004" s="35">
        <x:v>40745000</x:v>
      </x:c>
    </x:row>
    <x:row r="1005" spans="1:6" ht="15.75" customHeight="1">
      <x:c r="A1005" s="34">
        <x:v>43663</x:v>
      </x:c>
      <x:c r="B1005" s="35">
        <x:v>51.133998870849602</x:v>
      </x:c>
      <x:c r="C1005" s="35">
        <x:v>51.661998748779297</x:v>
      </x:c>
      <x:c r="D1005" s="35">
        <x:v>50.669998168945298</x:v>
      </x:c>
      <x:c r="E1005" s="35">
        <x:v>50.972000122070298</x:v>
      </x:c>
      <x:c r="F1005" s="35">
        <x:v>48823500</x:v>
      </x:c>
    </x:row>
    <x:row r="1006" spans="1:6" ht="15.75" customHeight="1">
      <x:c r="A1006" s="34">
        <x:v>43664</x:v>
      </x:c>
      <x:c r="B1006" s="35">
        <x:v>51.009998321533203</x:v>
      </x:c>
      <x:c r="C1006" s="35">
        <x:v>51.150001525878899</x:v>
      </x:c>
      <x:c r="D1006" s="35">
        <x:v>50.377998352050803</x:v>
      </x:c>
      <x:c r="E1006" s="35">
        <x:v>50.708000183105497</x:v>
      </x:c>
      <x:c r="F1006" s="35">
        <x:v>23793000</x:v>
      </x:c>
    </x:row>
    <x:row r="1007" spans="1:6" ht="15.75" customHeight="1">
      <x:c r="A1007" s="34">
        <x:v>43665</x:v>
      </x:c>
      <x:c r="B1007" s="35">
        <x:v>51.1380004882813</x:v>
      </x:c>
      <x:c r="C1007" s="35">
        <x:v>51.992000579833999</x:v>
      </x:c>
      <x:c r="D1007" s="35">
        <x:v>50.923999786377003</x:v>
      </x:c>
      <x:c r="E1007" s="35">
        <x:v>51.636001586914098</x:v>
      </x:c>
      <x:c r="F1007" s="35">
        <x:v>35242000</x:v>
      </x:c>
    </x:row>
    <x:row r="1008" spans="1:6" ht="15.75" customHeight="1">
      <x:c r="A1008" s="34">
        <x:v>43668</x:v>
      </x:c>
      <x:c r="B1008" s="35">
        <x:v>51.75</x:v>
      </x:c>
      <x:c r="C1008" s="35">
        <x:v>52.430000305175803</x:v>
      </x:c>
      <x:c r="D1008" s="35">
        <x:v>50.838001251220703</x:v>
      </x:c>
      <x:c r="E1008" s="35">
        <x:v>51.136001586914098</x:v>
      </x:c>
      <x:c r="F1008" s="35">
        <x:v>34212000</x:v>
      </x:c>
    </x:row>
    <x:row r="1009" spans="1:6" ht="15.75" customHeight="1">
      <x:c r="A1009" s="34">
        <x:v>43669</x:v>
      </x:c>
      <x:c r="B1009" s="35">
        <x:v>51.341999053955099</x:v>
      </x:c>
      <x:c r="C1009" s="35">
        <x:v>52.096000671386697</x:v>
      </x:c>
      <x:c r="D1009" s="35">
        <x:v>50.900001525878899</x:v>
      </x:c>
      <x:c r="E1009" s="35">
        <x:v>52.034000396728501</x:v>
      </x:c>
      <x:c r="F1009" s="35">
        <x:v>25115500</x:v>
      </x:c>
    </x:row>
    <x:row r="1010" spans="1:6" ht="15.75" customHeight="1">
      <x:c r="A1010" s="34">
        <x:v>43670</x:v>
      </x:c>
      <x:c r="B1010" s="35">
        <x:v>51.833999633789098</x:v>
      </x:c>
      <x:c r="C1010" s="35">
        <x:v>53.214000701904297</x:v>
      </x:c>
      <x:c r="D1010" s="35">
        <x:v>51.631999969482401</x:v>
      </x:c>
      <x:c r="E1010" s="35">
        <x:v>52.976001739502003</x:v>
      </x:c>
      <x:c r="F1010" s="35">
        <x:v>55364000</x:v>
      </x:c>
    </x:row>
    <x:row r="1011" spans="1:6" ht="15.75" customHeight="1">
      <x:c r="A1011" s="34">
        <x:v>43671</x:v>
      </x:c>
      <x:c r="B1011" s="35">
        <x:v>46.700000762939503</x:v>
      </x:c>
      <x:c r="C1011" s="35">
        <x:v>46.900001525878899</x:v>
      </x:c>
      <x:c r="D1011" s="35">
        <x:v>45.110000610351598</x:v>
      </x:c>
      <x:c r="E1011" s="35">
        <x:v>45.763999938964801</x:v>
      </x:c>
      <x:c r="F1011" s="35">
        <x:v>112091500</x:v>
      </x:c>
    </x:row>
    <x:row r="1012" spans="1:6" ht="15.75" customHeight="1">
      <x:c r="A1012" s="34">
        <x:v>43672</x:v>
      </x:c>
      <x:c r="B1012" s="35">
        <x:v>45.383998870849602</x:v>
      </x:c>
      <x:c r="C1012" s="35">
        <x:v>46.051998138427699</x:v>
      </x:c>
      <x:c r="D1012" s="35">
        <x:v>44.450000762939503</x:v>
      </x:c>
      <x:c r="E1012" s="35">
        <x:v>45.608001708984403</x:v>
      </x:c>
      <x:c r="F1012" s="35">
        <x:v>50138500</x:v>
      </x:c>
    </x:row>
    <x:row r="1013" spans="1:6" ht="15.75" customHeight="1">
      <x:c r="A1013" s="34">
        <x:v>43675</x:v>
      </x:c>
      <x:c r="B1013" s="35">
        <x:v>45.417999267578097</x:v>
      </x:c>
      <x:c r="C1013" s="35">
        <x:v>47.187999725341797</x:v>
      </x:c>
      <x:c r="D1013" s="35">
        <x:v>45.206001281738303</x:v>
      </x:c>
      <x:c r="E1013" s="35">
        <x:v>47.153999328613303</x:v>
      </x:c>
      <x:c r="F1013" s="35">
        <x:v>46366500</x:v>
      </x:c>
    </x:row>
    <x:row r="1014" spans="1:6" ht="15.75" customHeight="1">
      <x:c r="A1014" s="34">
        <x:v>43676</x:v>
      </x:c>
      <x:c r="B1014" s="35">
        <x:v>46.580001831054702</x:v>
      </x:c>
      <x:c r="C1014" s="35">
        <x:v>48.672000885009801</x:v>
      </x:c>
      <x:c r="D1014" s="35">
        <x:v>46.436000823974602</x:v>
      </x:c>
      <x:c r="E1014" s="35">
        <x:v>48.451999664306598</x:v>
      </x:c>
      <x:c r="F1014" s="35">
        <x:v>40545000</x:v>
      </x:c>
    </x:row>
    <x:row r="1015" spans="1:6" ht="15.75" customHeight="1">
      <x:c r="A1015" s="34">
        <x:v>43677</x:v>
      </x:c>
      <x:c r="B1015" s="35">
        <x:v>48.599998474121101</x:v>
      </x:c>
      <x:c r="C1015" s="35">
        <x:v>49.3359985351563</x:v>
      </x:c>
      <x:c r="D1015" s="35">
        <x:v>47.330001831054702</x:v>
      </x:c>
      <x:c r="E1015" s="35">
        <x:v>48.321998596191399</x:v>
      </x:c>
      <x:c r="F1015" s="35">
        <x:v>45891000</x:v>
      </x:c>
    </x:row>
    <x:row r="1016" spans="1:6" ht="15.75" customHeight="1">
      <x:c r="A1016" s="34">
        <x:v>43678</x:v>
      </x:c>
      <x:c r="B1016" s="35">
        <x:v>48.529998779296903</x:v>
      </x:c>
      <x:c r="C1016" s="35">
        <x:v>48.902000427246101</x:v>
      </x:c>
      <x:c r="D1016" s="35">
        <x:v>46.354000091552699</x:v>
      </x:c>
      <x:c r="E1016" s="35">
        <x:v>46.7700004577637</x:v>
      </x:c>
      <x:c r="F1016" s="35">
        <x:v>41297500</x:v>
      </x:c>
    </x:row>
    <x:row r="1017" spans="1:6" ht="15.75" customHeight="1">
      <x:c r="A1017" s="34">
        <x:v>43679</x:v>
      </x:c>
      <x:c r="B1017" s="35">
        <x:v>46.2700004577637</x:v>
      </x:c>
      <x:c r="C1017" s="35">
        <x:v>47.254001617431598</x:v>
      </x:c>
      <x:c r="D1017" s="35">
        <x:v>45.846000671386697</x:v>
      </x:c>
      <x:c r="E1017" s="35">
        <x:v>46.868000030517599</x:v>
      </x:c>
      <x:c r="F1017" s="35">
        <x:v>30682500</x:v>
      </x:c>
    </x:row>
    <x:row r="1018" spans="1:6" ht="15.75" customHeight="1">
      <x:c r="A1018" s="34">
        <x:v>43682</x:v>
      </x:c>
      <x:c r="B1018" s="35">
        <x:v>45.919998168945298</x:v>
      </x:c>
      <x:c r="C1018" s="35">
        <x:v>46.273998260498097</x:v>
      </x:c>
      <x:c r="D1018" s="35">
        <x:v>45.155998229980497</x:v>
      </x:c>
      <x:c r="E1018" s="35">
        <x:v>45.6640014648437</x:v>
      </x:c>
      <x:c r="F1018" s="35">
        <x:v>35141500</x:v>
      </x:c>
    </x:row>
    <x:row r="1019" spans="1:6" ht="15.75" customHeight="1">
      <x:c r="A1019" s="34">
        <x:v>43683</x:v>
      </x:c>
      <x:c r="B1019" s="35">
        <x:v>46.375999450683601</x:v>
      </x:c>
      <x:c r="C1019" s="35">
        <x:v>46.5</x:v>
      </x:c>
      <x:c r="D1019" s="35">
        <x:v>45.150001525878899</x:v>
      </x:c>
      <x:c r="E1019" s="35">
        <x:v>46.150001525878899</x:v>
      </x:c>
      <x:c r="F1019" s="35">
        <x:v>27821000</x:v>
      </x:c>
    </x:row>
    <x:row r="1020" spans="1:6" ht="15.75" customHeight="1">
      <x:c r="A1020" s="34">
        <x:v>43684</x:v>
      </x:c>
      <x:c r="B1020" s="35">
        <x:v>45.299999237060597</x:v>
      </x:c>
      <x:c r="C1020" s="35">
        <x:v>46.714000701904297</x:v>
      </x:c>
      <x:c r="D1020" s="35">
        <x:v>45.159999847412102</x:v>
      </x:c>
      <x:c r="E1020" s="35">
        <x:v>46.683998107910199</x:v>
      </x:c>
      <x:c r="F1020" s="35">
        <x:v>23882500</x:v>
      </x:c>
    </x:row>
    <x:row r="1021" spans="1:6" ht="15.75" customHeight="1">
      <x:c r="A1021" s="34">
        <x:v>43685</x:v>
      </x:c>
      <x:c r="B1021" s="35">
        <x:v>46.889999389648402</x:v>
      </x:c>
      <x:c r="C1021" s="35">
        <x:v>47.959999084472699</x:v>
      </x:c>
      <x:c r="D1021" s="35">
        <x:v>46.529998779296903</x:v>
      </x:c>
      <x:c r="E1021" s="35">
        <x:v>47.659999847412102</x:v>
      </x:c>
      <x:c r="F1021" s="35">
        <x:v>26371500</x:v>
      </x:c>
    </x:row>
    <x:row r="1022" spans="1:6" ht="15.75" customHeight="1">
      <x:c r="A1022" s="34">
        <x:v>43686</x:v>
      </x:c>
      <x:c r="B1022" s="35">
        <x:v>47.209999084472699</x:v>
      </x:c>
      <x:c r="C1022" s="35">
        <x:v>47.791999816894503</x:v>
      </x:c>
      <x:c r="D1022" s="35">
        <x:v>46.762001037597699</x:v>
      </x:c>
      <x:c r="E1022" s="35">
        <x:v>47.001998901367202</x:v>
      </x:c>
      <x:c r="F1022" s="35">
        <x:v>19491000</x:v>
      </x:c>
    </x:row>
    <x:row r="1023" spans="1:6" ht="15.75" customHeight="1">
      <x:c r="A1023" s="34">
        <x:v>43689</x:v>
      </x:c>
      <x:c r="B1023" s="35">
        <x:v>46.597999572753899</x:v>
      </x:c>
      <x:c r="C1023" s="35">
        <x:v>47.153999328613303</x:v>
      </x:c>
      <x:c r="D1023" s="35">
        <x:v>45.75</x:v>
      </x:c>
      <x:c r="E1023" s="35">
        <x:v>45.801998138427699</x:v>
      </x:c>
      <x:c r="F1023" s="35">
        <x:v>23319500</x:v>
      </x:c>
    </x:row>
    <x:row r="1024" spans="1:6" ht="15.75" customHeight="1">
      <x:c r="A1024" s="34">
        <x:v>43690</x:v>
      </x:c>
      <x:c r="B1024" s="35">
        <x:v>45.762001037597699</x:v>
      </x:c>
      <x:c r="C1024" s="35">
        <x:v>47.200000762939503</x:v>
      </x:c>
      <x:c r="D1024" s="35">
        <x:v>45.509998321533203</x:v>
      </x:c>
      <x:c r="E1024" s="35">
        <x:v>47</x:v>
      </x:c>
      <x:c r="F1024" s="35">
        <x:v>24240500</x:v>
      </x:c>
    </x:row>
    <x:row r="1025" spans="1:6" ht="15.75" customHeight="1">
      <x:c r="A1025" s="34">
        <x:v>43691</x:v>
      </x:c>
      <x:c r="B1025" s="35">
        <x:v>46.242000579833999</x:v>
      </x:c>
      <x:c r="C1025" s="35">
        <x:v>46.299999237060497</x:v>
      </x:c>
      <x:c r="D1025" s="35">
        <x:v>43.338001251220703</x:v>
      </x:c>
      <x:c r="E1025" s="35">
        <x:v>43.923999786377003</x:v>
      </x:c>
      <x:c r="F1025" s="35">
        <x:v>47813000</x:v>
      </x:c>
    </x:row>
    <x:row r="1026" spans="1:6" ht="15.75" customHeight="1">
      <x:c r="A1026" s="34">
        <x:v>43692</x:v>
      </x:c>
      <x:c r="B1026" s="35">
        <x:v>44.172000885009801</x:v>
      </x:c>
      <x:c r="C1026" s="35">
        <x:v>44.312000274658203</x:v>
      </x:c>
      <x:c r="D1026" s="35">
        <x:v>42.310001373291001</x:v>
      </x:c>
      <x:c r="E1026" s="35">
        <x:v>43.127998352050803</x:v>
      </x:c>
      <x:c r="F1026" s="35">
        <x:v>40798000</x:v>
      </x:c>
    </x:row>
    <x:row r="1027" spans="1:6" ht="15.75" customHeight="1">
      <x:c r="A1027" s="34">
        <x:v>43693</x:v>
      </x:c>
      <x:c r="B1027" s="35">
        <x:v>43.332000732421903</x:v>
      </x:c>
      <x:c r="C1027" s="35">
        <x:v>44.448001861572301</x:v>
      </x:c>
      <x:c r="D1027" s="35">
        <x:v>43.2039985656738</x:v>
      </x:c>
      <x:c r="E1027" s="35">
        <x:v>43.987998962402301</x:v>
      </x:c>
      <x:c r="F1027" s="35">
        <x:v>25492500</x:v>
      </x:c>
    </x:row>
    <x:row r="1028" spans="1:6" ht="15.75" customHeight="1">
      <x:c r="A1028" s="34">
        <x:v>43696</x:v>
      </x:c>
      <x:c r="B1028" s="35">
        <x:v>44.841999053955099</x:v>
      </x:c>
      <x:c r="C1028" s="35">
        <x:v>45.566001892089801</x:v>
      </x:c>
      <x:c r="D1028" s="35">
        <x:v>44.340000152587898</x:v>
      </x:c>
      <x:c r="E1028" s="35">
        <x:v>45.366001129150398</x:v>
      </x:c>
      <x:c r="F1028" s="35">
        <x:v>26548000</x:v>
      </x:c>
    </x:row>
    <x:row r="1029" spans="1:6" ht="15.75" customHeight="1">
      <x:c r="A1029" s="34">
        <x:v>43697</x:v>
      </x:c>
      <x:c r="B1029" s="35">
        <x:v>45.523998260498097</x:v>
      </x:c>
      <x:c r="C1029" s="35">
        <x:v>45.818000793457003</x:v>
      </x:c>
      <x:c r="D1029" s="35">
        <x:v>44.908000946044901</x:v>
      </x:c>
      <x:c r="E1029" s="35">
        <x:v>45.172000885009801</x:v>
      </x:c>
      <x:c r="F1029" s="35">
        <x:v>20626000</x:v>
      </x:c>
    </x:row>
    <x:row r="1030" spans="1:6" ht="15.75" customHeight="1">
      <x:c r="A1030" s="34">
        <x:v>43698</x:v>
      </x:c>
      <x:c r="B1030" s="35">
        <x:v>44.402000427246101</x:v>
      </x:c>
      <x:c r="C1030" s="35">
        <x:v>44.644001007080099</x:v>
      </x:c>
      <x:c r="D1030" s="35">
        <x:v>43.5200004577637</x:v>
      </x:c>
      <x:c r="E1030" s="35">
        <x:v>44.166000366210902</x:v>
      </x:c>
      <x:c r="F1030" s="35">
        <x:v>38971500</x:v>
      </x:c>
    </x:row>
    <x:row r="1031" spans="1:6" ht="15.75" customHeight="1">
      <x:c r="A1031" s="34">
        <x:v>43699</x:v>
      </x:c>
      <x:c r="B1031" s="35">
        <x:v>44.560001373291001</x:v>
      </x:c>
      <x:c r="C1031" s="35">
        <x:v>45.080001831054702</x:v>
      </x:c>
      <x:c r="D1031" s="35">
        <x:v>43.644001007080099</x:v>
      </x:c>
      <x:c r="E1031" s="35">
        <x:v>44.430000305175803</x:v>
      </x:c>
      <x:c r="F1031" s="35">
        <x:v>32795000</x:v>
      </x:c>
    </x:row>
    <x:row r="1032" spans="1:6" ht="15.75" customHeight="1">
      <x:c r="A1032" s="34">
        <x:v>43700</x:v>
      </x:c>
      <x:c r="B1032" s="35">
        <x:v>43.9939994812012</x:v>
      </x:c>
      <x:c r="C1032" s="35">
        <x:v>44.234001159667997</x:v>
      </x:c>
      <x:c r="D1032" s="35">
        <x:v>42.200000762939503</x:v>
      </x:c>
      <x:c r="E1032" s="35">
        <x:v>42.279998779296903</x:v>
      </x:c>
      <x:c r="F1032" s="35">
        <x:v>42693000</x:v>
      </x:c>
    </x:row>
    <x:row r="1033" spans="1:6" ht="15.75" customHeight="1">
      <x:c r="A1033" s="34">
        <x:v>43703</x:v>
      </x:c>
      <x:c r="B1033" s="35">
        <x:v>42.720001220703097</x:v>
      </x:c>
      <x:c r="C1033" s="35">
        <x:v>43.004001617431598</x:v>
      </x:c>
      <x:c r="D1033" s="35">
        <x:v>42.307998657226598</x:v>
      </x:c>
      <x:c r="E1033" s="35">
        <x:v>43</x:v>
      </x:c>
      <x:c r="F1033" s="35">
        <x:v>25259500</x:v>
      </x:c>
    </x:row>
    <x:row r="1034" spans="1:6" ht="15.75" customHeight="1">
      <x:c r="A1034" s="34">
        <x:v>43704</x:v>
      </x:c>
      <x:c r="B1034" s="35">
        <x:v>43.147998809814503</x:v>
      </x:c>
      <x:c r="C1034" s="35">
        <x:v>43.759998321533203</x:v>
      </x:c>
      <x:c r="D1034" s="35">
        <x:v>42.405998229980497</x:v>
      </x:c>
      <x:c r="E1034" s="35">
        <x:v>42.816001892089801</x:v>
      </x:c>
      <x:c r="F1034" s="35">
        <x:v>27081000</x:v>
      </x:c>
    </x:row>
    <x:row r="1035" spans="1:6" ht="15.75" customHeight="1">
      <x:c r="A1035" s="34">
        <x:v>43705</x:v>
      </x:c>
      <x:c r="B1035" s="35">
        <x:v>42.737998962402301</x:v>
      </x:c>
      <x:c r="C1035" s="35">
        <x:v>43.450000762939503</x:v>
      </x:c>
      <x:c r="D1035" s="35">
        <x:v>42.462001800537102</x:v>
      </x:c>
      <x:c r="E1035" s="35">
        <x:v>43.118000030517599</x:v>
      </x:c>
      <x:c r="F1035" s="35">
        <x:v>16127500</x:v>
      </x:c>
    </x:row>
    <x:row r="1036" spans="1:6" ht="15.75" customHeight="1">
      <x:c r="A1036" s="34">
        <x:v>43706</x:v>
      </x:c>
      <x:c r="B1036" s="35">
        <x:v>43.799999237060497</x:v>
      </x:c>
      <x:c r="C1036" s="35">
        <x:v>44.680000305175803</x:v>
      </x:c>
      <x:c r="D1036" s="35">
        <x:v>43.599998474121101</x:v>
      </x:c>
      <x:c r="E1036" s="35">
        <x:v>44.341999053955099</x:v>
      </x:c>
      <x:c r="F1036" s="35">
        <x:v>25897500</x:v>
      </x:c>
    </x:row>
    <x:row r="1037" spans="1:6" ht="15.75" customHeight="1">
      <x:c r="A1037" s="34">
        <x:v>43707</x:v>
      </x:c>
      <x:c r="B1037" s="35">
        <x:v>45.830001831054702</x:v>
      </x:c>
      <x:c r="C1037" s="35">
        <x:v>46.487998962402301</x:v>
      </x:c>
      <x:c r="D1037" s="35">
        <x:v>44.841999053955099</x:v>
      </x:c>
      <x:c r="E1037" s="35">
        <x:v>45.122001647949197</x:v>
      </x:c>
      <x:c r="F1037" s="35">
        <x:v>46603000</x:v>
      </x:c>
    </x:row>
    <x:row r="1038" spans="1:6" ht="15.75" customHeight="1">
      <x:c r="A1038" s="34">
        <x:v>43711</x:v>
      </x:c>
      <x:c r="B1038" s="35">
        <x:v>44.816001892089801</x:v>
      </x:c>
      <x:c r="C1038" s="35">
        <x:v>45.790000915527301</x:v>
      </x:c>
      <x:c r="D1038" s="35">
        <x:v>44.631999969482401</x:v>
      </x:c>
      <x:c r="E1038" s="35">
        <x:v>45.001998901367202</x:v>
      </x:c>
      <x:c r="F1038" s="35">
        <x:v>26770500</x:v>
      </x:c>
    </x:row>
    <x:row r="1039" spans="1:6" ht="15.75" customHeight="1">
      <x:c r="A1039" s="34">
        <x:v>43712</x:v>
      </x:c>
      <x:c r="B1039" s="35">
        <x:v>45.377998352050803</x:v>
      </x:c>
      <x:c r="C1039" s="35">
        <x:v>45.692001342773402</x:v>
      </x:c>
      <x:c r="D1039" s="35">
        <x:v>43.841999053955099</x:v>
      </x:c>
      <x:c r="E1039" s="35">
        <x:v>44.136001586914098</x:v>
      </x:c>
      <x:c r="F1039" s="35">
        <x:v>28805000</x:v>
      </x:c>
    </x:row>
    <x:row r="1040" spans="1:6" ht="15.75" customHeight="1">
      <x:c r="A1040" s="34">
        <x:v>43713</x:v>
      </x:c>
      <x:c r="B1040" s="35">
        <x:v>44.5</x:v>
      </x:c>
      <x:c r="C1040" s="35">
        <x:v>45.959999084472699</x:v>
      </x:c>
      <x:c r="D1040" s="35">
        <x:v>44.169998168945298</x:v>
      </x:c>
      <x:c r="E1040" s="35">
        <x:v>45.916000366210902</x:v>
      </x:c>
      <x:c r="F1040" s="35">
        <x:v>36976500</x:v>
      </x:c>
    </x:row>
    <x:row r="1041" spans="1:6" ht="15.75" customHeight="1">
      <x:c r="A1041" s="34">
        <x:v>43714</x:v>
      </x:c>
      <x:c r="B1041" s="35">
        <x:v>45.439998626708999</x:v>
      </x:c>
      <x:c r="C1041" s="35">
        <x:v>45.928001403808601</x:v>
      </x:c>
      <x:c r="D1041" s="35">
        <x:v>45.034000396728501</x:v>
      </x:c>
      <x:c r="E1041" s="35">
        <x:v>45.490001678466797</x:v>
      </x:c>
      <x:c r="F1041" s="35">
        <x:v>20947000</x:v>
      </x:c>
    </x:row>
    <x:row r="1042" spans="1:6" ht="15.75" customHeight="1">
      <x:c r="A1042" s="34">
        <x:v>43717</x:v>
      </x:c>
      <x:c r="B1042" s="35">
        <x:v>46</x:v>
      </x:c>
      <x:c r="C1042" s="35">
        <x:v>46.751998901367202</x:v>
      </x:c>
      <x:c r="D1042" s="35">
        <x:v>45.846000671386697</x:v>
      </x:c>
      <x:c r="E1042" s="35">
        <x:v>46.358001708984403</x:v>
      </x:c>
      <x:c r="F1042" s="35">
        <x:v>24013500</x:v>
      </x:c>
    </x:row>
    <x:row r="1043" spans="1:6" ht="15.75" customHeight="1">
      <x:c r="A1043" s="34">
        <x:v>43718</x:v>
      </x:c>
      <x:c r="B1043" s="35">
        <x:v>46.159999847412102</x:v>
      </x:c>
      <x:c r="C1043" s="35">
        <x:v>47.108001708984403</x:v>
      </x:c>
      <x:c r="D1043" s="35">
        <x:v>45.787998199462898</x:v>
      </x:c>
      <x:c r="E1043" s="35">
        <x:v>47.108001708984403</x:v>
      </x:c>
      <x:c r="F1043" s="35">
        <x:v>24418500</x:v>
      </x:c>
    </x:row>
    <x:row r="1044" spans="1:6" ht="15.75" customHeight="1">
      <x:c r="A1044" s="34">
        <x:v>43719</x:v>
      </x:c>
      <x:c r="B1044" s="35">
        <x:v>47.476001739502003</x:v>
      </x:c>
      <x:c r="C1044" s="35">
        <x:v>49.633998870849602</x:v>
      </x:c>
      <x:c r="D1044" s="35">
        <x:v>47.200000762939503</x:v>
      </x:c>
      <x:c r="E1044" s="35">
        <x:v>49.419998168945298</x:v>
      </x:c>
      <x:c r="F1044" s="35">
        <x:v>50214000</x:v>
      </x:c>
    </x:row>
    <x:row r="1045" spans="1:6" ht="15.75" customHeight="1">
      <x:c r="A1045" s="34">
        <x:v>43720</x:v>
      </x:c>
      <x:c r="B1045" s="35">
        <x:v>49.540000915527301</x:v>
      </x:c>
      <x:c r="C1045" s="35">
        <x:v>50.700000762939503</x:v>
      </x:c>
      <x:c r="D1045" s="35">
        <x:v>48.880001068115199</x:v>
      </x:c>
      <x:c r="E1045" s="35">
        <x:v>49.173999786377003</x:v>
      </x:c>
      <x:c r="F1045" s="35">
        <x:v>42906000</x:v>
      </x:c>
    </x:row>
    <x:row r="1046" spans="1:6" ht="15.75" customHeight="1">
      <x:c r="A1046" s="34">
        <x:v>43721</x:v>
      </x:c>
      <x:c r="B1046" s="35">
        <x:v>49.391998291015597</x:v>
      </x:c>
      <x:c r="C1046" s="35">
        <x:v>49.689998626708999</x:v>
      </x:c>
      <x:c r="D1046" s="35">
        <x:v>48.9739990234375</x:v>
      </x:c>
      <x:c r="E1046" s="35">
        <x:v>49.040000915527301</x:v>
      </x:c>
      <x:c r="F1046" s="35">
        <x:v>26565500</x:v>
      </x:c>
    </x:row>
    <x:row r="1047" spans="1:6" ht="15.75" customHeight="1">
      <x:c r="A1047" s="34">
        <x:v>43724</x:v>
      </x:c>
      <x:c r="B1047" s="35">
        <x:v>49.200000762939503</x:v>
      </x:c>
      <x:c r="C1047" s="35">
        <x:v>49.486000061035199</x:v>
      </x:c>
      <x:c r="D1047" s="35">
        <x:v>48.234001159667997</x:v>
      </x:c>
      <x:c r="E1047" s="35">
        <x:v>48.562000274658203</x:v>
      </x:c>
      <x:c r="F1047" s="35">
        <x:v>23640500</x:v>
      </x:c>
    </x:row>
    <x:row r="1048" spans="1:6" ht="15.75" customHeight="1">
      <x:c r="A1048" s="34">
        <x:v>43725</x:v>
      </x:c>
      <x:c r="B1048" s="35">
        <x:v>48.4939994812012</x:v>
      </x:c>
      <x:c r="C1048" s="35">
        <x:v>49.119998931884801</x:v>
      </x:c>
      <x:c r="D1048" s="35">
        <x:v>48.074001312255902</x:v>
      </x:c>
      <x:c r="E1048" s="35">
        <x:v>48.958000183105497</x:v>
      </x:c>
      <x:c r="F1048" s="35">
        <x:v>19327000</x:v>
      </x:c>
    </x:row>
    <x:row r="1049" spans="1:6" ht="15.75" customHeight="1">
      <x:c r="A1049" s="34">
        <x:v>43726</x:v>
      </x:c>
      <x:c r="B1049" s="35">
        <x:v>49</x:v>
      </x:c>
      <x:c r="C1049" s="35">
        <x:v>49.633998870849602</x:v>
      </x:c>
      <x:c r="D1049" s="35">
        <x:v>48.4739990234375</x:v>
      </x:c>
      <x:c r="E1049" s="35">
        <x:v>48.698001861572301</x:v>
      </x:c>
      <x:c r="F1049" s="35">
        <x:v>20851000</x:v>
      </x:c>
    </x:row>
    <x:row r="1050" spans="1:6" ht="15.75" customHeight="1">
      <x:c r="A1050" s="34">
        <x:v>43727</x:v>
      </x:c>
      <x:c r="B1050" s="35">
        <x:v>49.200000762939503</x:v>
      </x:c>
      <x:c r="C1050" s="35">
        <x:v>49.588001251220703</x:v>
      </x:c>
      <x:c r="D1050" s="35">
        <x:v>48.9679985046387</x:v>
      </x:c>
      <x:c r="E1050" s="35">
        <x:v>49.319999694824197</x:v>
      </x:c>
      <x:c r="F1050" s="35">
        <x:v>23979000</x:v>
      </x:c>
    </x:row>
    <x:row r="1051" spans="1:6" ht="15.75" customHeight="1">
      <x:c r="A1051" s="34">
        <x:v>43728</x:v>
      </x:c>
      <x:c r="B1051" s="35">
        <x:v>49.298000335693402</x:v>
      </x:c>
      <x:c r="C1051" s="35">
        <x:v>49.389999389648402</x:v>
      </x:c>
      <x:c r="D1051" s="35">
        <x:v>47.631999969482401</x:v>
      </x:c>
      <x:c r="E1051" s="35">
        <x:v>48.124000549316399</x:v>
      </x:c>
      <x:c r="F1051" s="35">
        <x:v>31765000</x:v>
      </x:c>
    </x:row>
    <x:row r="1052" spans="1:6" ht="15.75" customHeight="1">
      <x:c r="A1052" s="34">
        <x:v>43731</x:v>
      </x:c>
      <x:c r="B1052" s="35">
        <x:v>48</x:v>
      </x:c>
      <x:c r="C1052" s="35">
        <x:v>49.035999298095703</x:v>
      </x:c>
      <x:c r="D1052" s="35">
        <x:v>47.844001770019503</x:v>
      </x:c>
      <x:c r="E1052" s="35">
        <x:v>48.245998382568402</x:v>
      </x:c>
      <x:c r="F1052" s="35">
        <x:v>21701000</x:v>
      </x:c>
    </x:row>
    <x:row r="1053" spans="1:6" ht="15.75" customHeight="1">
      <x:c r="A1053" s="34">
        <x:v>43732</x:v>
      </x:c>
      <x:c r="B1053" s="35">
        <x:v>48.304000854492202</x:v>
      </x:c>
      <x:c r="C1053" s="35">
        <x:v>48.397998809814503</x:v>
      </x:c>
      <x:c r="D1053" s="35">
        <x:v>44.521999359130902</x:v>
      </x:c>
      <x:c r="E1053" s="35">
        <x:v>44.641998291015597</x:v>
      </x:c>
      <x:c r="F1053" s="35">
        <x:v>64457500</x:v>
      </x:c>
    </x:row>
    <x:row r="1054" spans="1:6" ht="15.75" customHeight="1">
      <x:c r="A1054" s="34">
        <x:v>43733</x:v>
      </x:c>
      <x:c r="B1054" s="35">
        <x:v>44.911998748779297</x:v>
      </x:c>
      <x:c r="C1054" s="35">
        <x:v>45.7960014343262</x:v>
      </x:c>
      <x:c r="D1054" s="35">
        <x:v>43.672000885009801</x:v>
      </x:c>
      <x:c r="E1054" s="35">
        <x:v>45.740001678466797</x:v>
      </x:c>
      <x:c r="F1054" s="35">
        <x:v>47135500</x:v>
      </x:c>
    </x:row>
    <x:row r="1055" spans="1:6" ht="15.75" customHeight="1">
      <x:c r="A1055" s="34">
        <x:v>43734</x:v>
      </x:c>
      <x:c r="B1055" s="35">
        <x:v>46.131999969482401</x:v>
      </x:c>
      <x:c r="C1055" s="35">
        <x:v>48.661998748779297</x:v>
      </x:c>
      <x:c r="D1055" s="35">
        <x:v>45.4799995422363</x:v>
      </x:c>
      <x:c r="E1055" s="35">
        <x:v>48.512001037597699</x:v>
      </x:c>
      <x:c r="F1055" s="35">
        <x:v>59422500</x:v>
      </x:c>
    </x:row>
    <x:row r="1056" spans="1:6" ht="15.75" customHeight="1">
      <x:c r="A1056" s="34">
        <x:v>43735</x:v>
      </x:c>
      <x:c r="B1056" s="35">
        <x:v>48.439998626708999</x:v>
      </x:c>
      <x:c r="C1056" s="35">
        <x:v>49.742000579833999</x:v>
      </x:c>
      <x:c r="D1056" s="35">
        <x:v>47.745998382568402</x:v>
      </x:c>
      <x:c r="E1056" s="35">
        <x:v>48.425998687744098</x:v>
      </x:c>
      <x:c r="F1056" s="35">
        <x:v>55582000</x:v>
      </x:c>
    </x:row>
    <x:row r="1057" spans="1:6" ht="15.75" customHeight="1">
      <x:c r="A1057" s="34">
        <x:v>43738</x:v>
      </x:c>
      <x:c r="B1057" s="35">
        <x:v>48.599998474121101</x:v>
      </x:c>
      <x:c r="C1057" s="35">
        <x:v>48.7960014343262</x:v>
      </x:c>
      <x:c r="D1057" s="35">
        <x:v>47.222000122070298</x:v>
      </x:c>
      <x:c r="E1057" s="35">
        <x:v>48.173999786377003</x:v>
      </x:c>
      <x:c r="F1057" s="35">
        <x:v>29399000</x:v>
      </x:c>
    </x:row>
    <x:row r="1058" spans="1:6" ht="15.75" customHeight="1">
      <x:c r="A1058" s="34">
        <x:v>43739</x:v>
      </x:c>
      <x:c r="B1058" s="35">
        <x:v>48.299999237060597</x:v>
      </x:c>
      <x:c r="C1058" s="35">
        <x:v>49.189998626708999</x:v>
      </x:c>
      <x:c r="D1058" s="35">
        <x:v>47.826000213622997</x:v>
      </x:c>
      <x:c r="E1058" s="35">
        <x:v>48.937999725341797</x:v>
      </x:c>
      <x:c r="F1058" s="35">
        <x:v>30813000</x:v>
      </x:c>
    </x:row>
    <x:row r="1059" spans="1:6" ht="15.75" customHeight="1">
      <x:c r="A1059" s="34">
        <x:v>43740</x:v>
      </x:c>
      <x:c r="B1059" s="35">
        <x:v>48.658000946044901</x:v>
      </x:c>
      <x:c r="C1059" s="35">
        <x:v>48.930000305175803</x:v>
      </x:c>
      <x:c r="D1059" s="35">
        <x:v>47.886001586914098</x:v>
      </x:c>
      <x:c r="E1059" s="35">
        <x:v>48.625999450683601</x:v>
      </x:c>
      <x:c r="F1059" s="35">
        <x:v>28157000</x:v>
      </x:c>
    </x:row>
    <x:row r="1060" spans="1:6" ht="15.75" customHeight="1">
      <x:c r="A1060" s="34">
        <x:v>43741</x:v>
      </x:c>
      <x:c r="B1060" s="35">
        <x:v>46.372001647949197</x:v>
      </x:c>
      <x:c r="C1060" s="35">
        <x:v>46.895999908447301</x:v>
      </x:c>
      <x:c r="D1060" s="35">
        <x:v>44.855998992919901</x:v>
      </x:c>
      <x:c r="E1060" s="35">
        <x:v>46.605998992919901</x:v>
      </x:c>
      <x:c r="F1060" s="35">
        <x:v>75422500</x:v>
      </x:c>
    </x:row>
    <x:row r="1061" spans="1:6" ht="15.75" customHeight="1">
      <x:c r="A1061" s="34">
        <x:v>43742</x:v>
      </x:c>
      <x:c r="B1061" s="35">
        <x:v>46.321998596191399</x:v>
      </x:c>
      <x:c r="C1061" s="35">
        <x:v>46.956001281738303</x:v>
      </x:c>
      <x:c r="D1061" s="35">
        <x:v>45.613998413085902</x:v>
      </x:c>
      <x:c r="E1061" s="35">
        <x:v>46.285999298095703</x:v>
      </x:c>
      <x:c r="F1061" s="35">
        <x:v>39975000</x:v>
      </x:c>
    </x:row>
    <x:row r="1062" spans="1:6" ht="15.75" customHeight="1">
      <x:c r="A1062" s="34">
        <x:v>43745</x:v>
      </x:c>
      <x:c r="B1062" s="35">
        <x:v>45.959999084472699</x:v>
      </x:c>
      <x:c r="C1062" s="35">
        <x:v>47.712001800537102</x:v>
      </x:c>
      <x:c r="D1062" s="35">
        <x:v>45.709999084472699</x:v>
      </x:c>
      <x:c r="E1062" s="35">
        <x:v>47.543998718261697</x:v>
      </x:c>
      <x:c r="F1062" s="35">
        <x:v>40321000</x:v>
      </x:c>
    </x:row>
    <x:row r="1063" spans="1:6" ht="15.75" customHeight="1">
      <x:c r="A1063" s="34">
        <x:v>43746</x:v>
      </x:c>
      <x:c r="B1063" s="35">
        <x:v>47.173999786377003</x:v>
      </x:c>
      <x:c r="C1063" s="35">
        <x:v>48.787998199462898</x:v>
      </x:c>
      <x:c r="D1063" s="35">
        <x:v>46.900001525878899</x:v>
      </x:c>
      <x:c r="E1063" s="35">
        <x:v>48.009998321533203</x:v>
      </x:c>
      <x:c r="F1063" s="35">
        <x:v>43391000</x:v>
      </x:c>
    </x:row>
    <x:row r="1064" spans="1:6" ht="15.75" customHeight="1">
      <x:c r="A1064" s="34">
        <x:v>43747</x:v>
      </x:c>
      <x:c r="B1064" s="35">
        <x:v>48.263999938964801</x:v>
      </x:c>
      <x:c r="C1064" s="35">
        <x:v>49.459999084472699</x:v>
      </x:c>
      <x:c r="D1064" s="35">
        <x:v>48.130001068115199</x:v>
      </x:c>
      <x:c r="E1064" s="35">
        <x:v>48.905998229980497</x:v>
      </x:c>
      <x:c r="F1064" s="35">
        <x:v>34472000</x:v>
      </x:c>
    </x:row>
    <x:row r="1065" spans="1:6" ht="15.75" customHeight="1">
      <x:c r="A1065" s="34">
        <x:v>43748</x:v>
      </x:c>
      <x:c r="B1065" s="35">
        <x:v>49.055999755859403</x:v>
      </x:c>
      <x:c r="C1065" s="35">
        <x:v>49.855998992919901</x:v>
      </x:c>
      <x:c r="D1065" s="35">
        <x:v>48.316001892089801</x:v>
      </x:c>
      <x:c r="E1065" s="35">
        <x:v>48.948001861572301</x:v>
      </x:c>
      <x:c r="F1065" s="35">
        <x:v>31416500</x:v>
      </x:c>
    </x:row>
    <x:row r="1066" spans="1:6" ht="15.75" customHeight="1">
      <x:c r="A1066" s="34">
        <x:v>43749</x:v>
      </x:c>
      <x:c r="B1066" s="35">
        <x:v>49.430000305175803</x:v>
      </x:c>
      <x:c r="C1066" s="35">
        <x:v>50.215999603271499</x:v>
      </x:c>
      <x:c r="D1066" s="35">
        <x:v>49.3619995117188</x:v>
      </x:c>
      <x:c r="E1066" s="35">
        <x:v>49.577999114990199</x:v>
      </x:c>
      <x:c r="F1066" s="35">
        <x:v>42377000</x:v>
      </x:c>
    </x:row>
    <x:row r="1067" spans="1:6" ht="15.75" customHeight="1">
      <x:c r="A1067" s="34">
        <x:v>43752</x:v>
      </x:c>
      <x:c r="B1067" s="35">
        <x:v>49.580001831054702</x:v>
      </x:c>
      <x:c r="C1067" s="35">
        <x:v>51.709999084472699</x:v>
      </x:c>
      <x:c r="D1067" s="35">
        <x:v>49.425998687744098</x:v>
      </x:c>
      <x:c r="E1067" s="35">
        <x:v>51.391998291015597</x:v>
      </x:c>
      <x:c r="F1067" s="35">
        <x:v>51025000</x:v>
      </x:c>
    </x:row>
    <x:row r="1068" spans="1:6" ht="15.75" customHeight="1">
      <x:c r="A1068" s="34">
        <x:v>43753</x:v>
      </x:c>
      <x:c r="B1068" s="35">
        <x:v>51.540000915527301</x:v>
      </x:c>
      <x:c r="C1068" s="35">
        <x:v>52</x:v>
      </x:c>
      <x:c r="D1068" s="35">
        <x:v>50.824001312255902</x:v>
      </x:c>
      <x:c r="E1068" s="35">
        <x:v>51.577999114990199</x:v>
      </x:c>
      <x:c r="F1068" s="35">
        <x:v>32164000</x:v>
      </x:c>
    </x:row>
    <x:row r="1069" spans="1:6" ht="15.75" customHeight="1">
      <x:c r="A1069" s="34">
        <x:v>43754</x:v>
      </x:c>
      <x:c r="B1069" s="35">
        <x:v>51.478000640869098</x:v>
      </x:c>
      <x:c r="C1069" s="35">
        <x:v>52.419998168945298</x:v>
      </x:c>
      <x:c r="D1069" s="35">
        <x:v>51.383998870849602</x:v>
      </x:c>
      <x:c r="E1069" s="35">
        <x:v>51.950000762939503</x:v>
      </x:c>
      <x:c r="F1069" s="35">
        <x:v>33420500</x:v>
      </x:c>
    </x:row>
    <x:row r="1070" spans="1:6" ht="15.75" customHeight="1">
      <x:c r="A1070" s="34">
        <x:v>43755</x:v>
      </x:c>
      <x:c r="B1070" s="35">
        <x:v>52.5</x:v>
      </x:c>
      <x:c r="C1070" s="35">
        <x:v>52.956001281738303</x:v>
      </x:c>
      <x:c r="D1070" s="35">
        <x:v>52.034000396728501</x:v>
      </x:c>
      <x:c r="E1070" s="35">
        <x:v>52.394001007080099</x:v>
      </x:c>
      <x:c r="F1070" s="35">
        <x:v>23846500</x:v>
      </x:c>
    </x:row>
    <x:row r="1071" spans="1:6" ht="15.75" customHeight="1">
      <x:c r="A1071" s="34">
        <x:v>43756</x:v>
      </x:c>
      <x:c r="B1071" s="35">
        <x:v>52.139999389648402</x:v>
      </x:c>
      <x:c r="C1071" s="35">
        <x:v>52.560001373291001</x:v>
      </x:c>
      <x:c r="D1071" s="35">
        <x:v>51.0200004577637</x:v>
      </x:c>
      <x:c r="E1071" s="35">
        <x:v>51.389999389648402</x:v>
      </x:c>
      <x:c r="F1071" s="35">
        <x:v>28749000</x:v>
      </x:c>
    </x:row>
    <x:row r="1072" spans="1:6" ht="15.75" customHeight="1">
      <x:c r="A1072" s="34">
        <x:v>43759</x:v>
      </x:c>
      <x:c r="B1072" s="35">
        <x:v>51.666000366210902</x:v>
      </x:c>
      <x:c r="C1072" s="35">
        <x:v>51.900001525878899</x:v>
      </x:c>
      <x:c r="D1072" s="35">
        <x:v>50.035999298095703</x:v>
      </x:c>
      <x:c r="E1072" s="35">
        <x:v>50.700000762939503</x:v>
      </x:c>
      <x:c r="F1072" s="35">
        <x:v>25101500</x:v>
      </x:c>
    </x:row>
    <x:row r="1073" spans="1:6" ht="15.75" customHeight="1">
      <x:c r="A1073" s="34">
        <x:v>43760</x:v>
      </x:c>
      <x:c r="B1073" s="35">
        <x:v>50.863998413085902</x:v>
      </x:c>
      <x:c r="C1073" s="35">
        <x:v>51.666000366210902</x:v>
      </x:c>
      <x:c r="D1073" s="35">
        <x:v>50.169998168945298</x:v>
      </x:c>
      <x:c r="E1073" s="35">
        <x:v>51.116001129150398</x:v>
      </x:c>
      <x:c r="F1073" s="35">
        <x:v>23004000</x:v>
      </x:c>
    </x:row>
    <x:row r="1074" spans="1:6" ht="15.75" customHeight="1">
      <x:c r="A1074" s="34">
        <x:v>43761</x:v>
      </x:c>
      <x:c r="B1074" s="35">
        <x:v>50.900001525878899</x:v>
      </x:c>
      <x:c r="C1074" s="35">
        <x:v>51.228000640869098</x:v>
      </x:c>
      <x:c r="D1074" s="35">
        <x:v>50.2700004577637</x:v>
      </x:c>
      <x:c r="E1074" s="35">
        <x:v>50.936000823974602</x:v>
      </x:c>
      <x:c r="F1074" s="35">
        <x:v>26305500</x:v>
      </x:c>
    </x:row>
    <x:row r="1075" spans="1:6" ht="15.75" customHeight="1">
      <x:c r="A1075" s="34">
        <x:v>43762</x:v>
      </x:c>
      <x:c r="B1075" s="35">
        <x:v>59.673999786377003</x:v>
      </x:c>
      <x:c r="C1075" s="35">
        <x:v>60.986000061035199</x:v>
      </x:c>
      <x:c r="D1075" s="35">
        <x:v>57.840000152587898</x:v>
      </x:c>
      <x:c r="E1075" s="35">
        <x:v>59.936000823974602</x:v>
      </x:c>
      <x:c r="F1075" s="35">
        <x:v>148604500</x:v>
      </x:c>
    </x:row>
    <x:row r="1076" spans="1:6" ht="15.75" customHeight="1">
      <x:c r="A1076" s="34">
        <x:v>43763</x:v>
      </x:c>
      <x:c r="B1076" s="35">
        <x:v>59.543998718261697</x:v>
      </x:c>
      <x:c r="C1076" s="35">
        <x:v>66</x:v>
      </x:c>
      <x:c r="D1076" s="35">
        <x:v>59.222000122070298</x:v>
      </x:c>
      <x:c r="E1076" s="35">
        <x:v>65.625999450683594</x:v>
      </x:c>
      <x:c r="F1076" s="35">
        <x:v>150030500</x:v>
      </x:c>
    </x:row>
    <x:row r="1077" spans="1:6" ht="15.75" customHeight="1">
      <x:c r="A1077" s="34">
        <x:v>43766</x:v>
      </x:c>
      <x:c r="B1077" s="35">
        <x:v>65.508003234863295</x:v>
      </x:c>
      <x:c r="C1077" s="35">
        <x:v>68.167999267578097</x:v>
      </x:c>
      <x:c r="D1077" s="35">
        <x:v>64.519996643066406</x:v>
      </x:c>
      <x:c r="E1077" s="35">
        <x:v>65.541999816894503</x:v>
      </x:c>
      <x:c r="F1077" s="35">
        <x:v>94351500</x:v>
      </x:c>
    </x:row>
    <x:row r="1078" spans="1:6" ht="15.75" customHeight="1">
      <x:c r="A1078" s="34">
        <x:v>43767</x:v>
      </x:c>
      <x:c r="B1078" s="35">
        <x:v>63.998001098632798</x:v>
      </x:c>
      <x:c r="C1078" s="35">
        <x:v>64.860000610351605</x:v>
      </x:c>
      <x:c r="D1078" s="35">
        <x:v>62.950000762939503</x:v>
      </x:c>
      <x:c r="E1078" s="35">
        <x:v>63.2439994812012</x:v>
      </x:c>
      <x:c r="F1078" s="35">
        <x:v>63421500</x:v>
      </x:c>
    </x:row>
    <x:row r="1079" spans="1:6" ht="15.75" customHeight="1">
      <x:c r="A1079" s="34">
        <x:v>43768</x:v>
      </x:c>
      <x:c r="B1079" s="35">
        <x:v>62.599998474121101</x:v>
      </x:c>
      <x:c r="C1079" s="35">
        <x:v>63.757999420166001</x:v>
      </x:c>
      <x:c r="D1079" s="35">
        <x:v>61.9939994812012</x:v>
      </x:c>
      <x:c r="E1079" s="35">
        <x:v>63.001998901367202</x:v>
      </x:c>
      <x:c r="F1079" s="35">
        <x:v>48209000</x:v>
      </x:c>
    </x:row>
    <x:row r="1080" spans="1:6" ht="15.75" customHeight="1">
      <x:c r="A1080" s="34">
        <x:v>43769</x:v>
      </x:c>
      <x:c r="B1080" s="35">
        <x:v>62.619998931884801</x:v>
      </x:c>
      <x:c r="C1080" s="35">
        <x:v>63.799999237060497</x:v>
      </x:c>
      <x:c r="D1080" s="35">
        <x:v>62.599998474121101</x:v>
      </x:c>
      <x:c r="E1080" s="35">
        <x:v>62.984001159667997</x:v>
      </x:c>
      <x:c r="F1080" s="35">
        <x:v>25335000</x:v>
      </x:c>
    </x:row>
    <x:row r="1081" spans="1:6" ht="15.75" customHeight="1">
      <x:c r="A1081" s="34">
        <x:v>43770</x:v>
      </x:c>
      <x:c r="B1081" s="35">
        <x:v>63.263999938964801</x:v>
      </x:c>
      <x:c r="C1081" s="35">
        <x:v>63.2960014343262</x:v>
      </x:c>
      <x:c r="D1081" s="35">
        <x:v>61.959999084472699</x:v>
      </x:c>
      <x:c r="E1081" s="35">
        <x:v>62.661998748779297</x:v>
      </x:c>
      <x:c r="F1081" s="35">
        <x:v>31919500</x:v>
      </x:c>
    </x:row>
    <x:row r="1082" spans="1:6" ht="15.75" customHeight="1">
      <x:c r="A1082" s="34">
        <x:v>43773</x:v>
      </x:c>
      <x:c r="B1082" s="35">
        <x:v>62.959999084472699</x:v>
      </x:c>
      <x:c r="C1082" s="35">
        <x:v>64.388000488281307</x:v>
      </x:c>
      <x:c r="D1082" s="35">
        <x:v>61.852001190185597</x:v>
      </x:c>
      <x:c r="E1082" s="35">
        <x:v>63.4939994812012</x:v>
      </x:c>
      <x:c r="F1082" s="35">
        <x:v>43935000</x:v>
      </x:c>
    </x:row>
    <x:row r="1083" spans="1:6" ht="15.75" customHeight="1">
      <x:c r="A1083" s="34">
        <x:v>43774</x:v>
      </x:c>
      <x:c r="B1083" s="35">
        <x:v>63.923999786377003</x:v>
      </x:c>
      <x:c r="C1083" s="35">
        <x:v>64.702003479003906</x:v>
      </x:c>
      <x:c r="D1083" s="35">
        <x:v>63.2239990234375</x:v>
      </x:c>
      <x:c r="E1083" s="35">
        <x:v>63.444000244140597</x:v>
      </x:c>
      <x:c r="F1083" s="35">
        <x:v>34717000</x:v>
      </x:c>
    </x:row>
    <x:row r="1084" spans="1:6" ht="15.75" customHeight="1">
      <x:c r="A1084" s="34">
        <x:v>43775</x:v>
      </x:c>
      <x:c r="B1084" s="35">
        <x:v>63.599998474121101</x:v>
      </x:c>
      <x:c r="C1084" s="35">
        <x:v>65.344001770019503</x:v>
      </x:c>
      <x:c r="D1084" s="35">
        <x:v>62.900001525878899</x:v>
      </x:c>
      <x:c r="E1084" s="35">
        <x:v>65.316001892089801</x:v>
      </x:c>
      <x:c r="F1084" s="35">
        <x:v>39704500</x:v>
      </x:c>
    </x:row>
    <x:row r="1085" spans="1:6" ht="15.75" customHeight="1">
      <x:c r="A1085" s="34">
        <x:v>43776</x:v>
      </x:c>
      <x:c r="B1085" s="35">
        <x:v>65.8280029296875</x:v>
      </x:c>
      <x:c r="C1085" s="35">
        <x:v>68.300003051757798</x:v>
      </x:c>
      <x:c r="D1085" s="35">
        <x:v>65.603996276855497</x:v>
      </x:c>
      <x:c r="E1085" s="35">
        <x:v>67.108001708984403</x:v>
      </x:c>
      <x:c r="F1085" s="35">
        <x:v>72336500</x:v>
      </x:c>
    </x:row>
    <x:row r="1086" spans="1:6" ht="15.75" customHeight="1">
      <x:c r="A1086" s="34">
        <x:v>43777</x:v>
      </x:c>
      <x:c r="B1086" s="35">
        <x:v>66.900001525878906</x:v>
      </x:c>
      <x:c r="C1086" s="35">
        <x:v>67.491996765136705</x:v>
      </x:c>
      <x:c r="D1086" s="35">
        <x:v>66.5</x:v>
      </x:c>
      <x:c r="E1086" s="35">
        <x:v>67.428001403808594</x:v>
      </x:c>
      <x:c r="F1086" s="35">
        <x:v>30346000</x:v>
      </x:c>
    </x:row>
    <x:row r="1087" spans="1:6" ht="15.75" customHeight="1">
      <x:c r="A1087" s="34">
        <x:v>43780</x:v>
      </x:c>
      <x:c r="B1087" s="35">
        <x:v>68.790000915527401</x:v>
      </x:c>
      <x:c r="C1087" s="35">
        <x:v>69.837997436523395</x:v>
      </x:c>
      <x:c r="D1087" s="35">
        <x:v>68.400001525878906</x:v>
      </x:c>
      <x:c r="E1087" s="35">
        <x:v>69.017997741699205</x:v>
      </x:c>
      <x:c r="F1087" s="35">
        <x:v>49933500</x:v>
      </x:c>
    </x:row>
    <x:row r="1088" spans="1:6" ht="15.75" customHeight="1">
      <x:c r="A1088" s="34">
        <x:v>43781</x:v>
      </x:c>
      <x:c r="B1088" s="35">
        <x:v>69.379997253417997</x:v>
      </x:c>
      <x:c r="C1088" s="35">
        <x:v>70.073997497558594</x:v>
      </x:c>
      <x:c r="D1088" s="35">
        <x:v>68.807998657226605</x:v>
      </x:c>
      <x:c r="E1088" s="35">
        <x:v>69.986000061035199</x:v>
      </x:c>
      <x:c r="F1088" s="35">
        <x:v>36797000</x:v>
      </x:c>
    </x:row>
    <x:row r="1089" spans="1:6" ht="15.75" customHeight="1">
      <x:c r="A1089" s="34">
        <x:v>43782</x:v>
      </x:c>
      <x:c r="B1089" s="35">
        <x:v>71</x:v>
      </x:c>
      <x:c r="C1089" s="35">
        <x:v>71.265998840332003</x:v>
      </x:c>
      <x:c r="D1089" s="35">
        <x:v>69.036003112792997</x:v>
      </x:c>
      <x:c r="E1089" s="35">
        <x:v>69.222000122070298</x:v>
      </x:c>
      <x:c r="F1089" s="35">
        <x:v>42100500</x:v>
      </x:c>
    </x:row>
    <x:row r="1090" spans="1:6" ht="15.75" customHeight="1">
      <x:c r="A1090" s="34">
        <x:v>43783</x:v>
      </x:c>
      <x:c r="B1090" s="35">
        <x:v>69.222000122070298</x:v>
      </x:c>
      <x:c r="C1090" s="35">
        <x:v>70.767997741699205</x:v>
      </x:c>
      <x:c r="D1090" s="35">
        <x:v>68.582000732421903</x:v>
      </x:c>
      <x:c r="E1090" s="35">
        <x:v>69.870002746582003</x:v>
      </x:c>
      <x:c r="F1090" s="35">
        <x:v>32324500</x:v>
      </x:c>
    </x:row>
    <x:row r="1091" spans="1:6" ht="15.75" customHeight="1">
      <x:c r="A1091" s="34">
        <x:v>43784</x:v>
      </x:c>
      <x:c r="B1091" s="35">
        <x:v>70.127998352050795</x:v>
      </x:c>
      <x:c r="C1091" s="35">
        <x:v>70.559997558593807</x:v>
      </x:c>
      <x:c r="D1091" s="35">
        <x:v>69.6719970703125</x:v>
      </x:c>
      <x:c r="E1091" s="35">
        <x:v>70.433998107910199</x:v>
      </x:c>
      <x:c r="F1091" s="35">
        <x:v>24045000</x:v>
      </x:c>
    </x:row>
    <x:row r="1092" spans="1:6" ht="15.75" customHeight="1">
      <x:c r="A1092" s="34">
        <x:v>43787</x:v>
      </x:c>
      <x:c r="B1092" s="35">
        <x:v>70.583999633789105</x:v>
      </x:c>
      <x:c r="C1092" s="35">
        <x:v>70.629997253417997</x:v>
      </x:c>
      <x:c r="D1092" s="35">
        <x:v>69.220001220703097</x:v>
      </x:c>
      <x:c r="E1092" s="35">
        <x:v>69.998001098632798</x:v>
      </x:c>
      <x:c r="F1092" s="35">
        <x:v>22002000</x:v>
      </x:c>
    </x:row>
    <x:row r="1093" spans="1:6" ht="15.75" customHeight="1">
      <x:c r="A1093" s="34">
        <x:v>43788</x:v>
      </x:c>
      <x:c r="B1093" s="35">
        <x:v>70.349998474121094</x:v>
      </x:c>
      <x:c r="C1093" s="35">
        <x:v>71.998001098632798</x:v>
      </x:c>
      <x:c r="D1093" s="35">
        <x:v>69.559997558593807</x:v>
      </x:c>
      <x:c r="E1093" s="35">
        <x:v>71.903999328613295</x:v>
      </x:c>
      <x:c r="F1093" s="35">
        <x:v>38624000</x:v>
      </x:c>
    </x:row>
    <x:row r="1094" spans="1:6" ht="15.75" customHeight="1">
      <x:c r="A1094" s="34">
        <x:v>43789</x:v>
      </x:c>
      <x:c r="B1094" s="35">
        <x:v>72</x:v>
      </x:c>
      <x:c r="C1094" s="35">
        <x:v>72.239997863769503</x:v>
      </x:c>
      <x:c r="D1094" s="35">
        <x:v>69.914001464843807</x:v>
      </x:c>
      <x:c r="E1094" s="35">
        <x:v>70.444000244140597</x:v>
      </x:c>
      <x:c r="F1094" s="35">
        <x:v>33625500</x:v>
      </x:c>
    </x:row>
    <x:row r="1095" spans="1:6" ht="15.75" customHeight="1">
      <x:c r="A1095" s="34">
        <x:v>43790</x:v>
      </x:c>
      <x:c r="B1095" s="35">
        <x:v>70.902000427246094</x:v>
      </x:c>
      <x:c r="C1095" s="35">
        <x:v>72.167999267578097</x:v>
      </x:c>
      <x:c r="D1095" s="35">
        <x:v>70.800003051757798</x:v>
      </x:c>
      <x:c r="E1095" s="35">
        <x:v>70.966003417968807</x:v>
      </x:c>
      <x:c r="F1095" s="35">
        <x:v>30550000</x:v>
      </x:c>
    </x:row>
    <x:row r="1096" spans="1:6" ht="15.75" customHeight="1">
      <x:c r="A1096" s="34">
        <x:v>43791</x:v>
      </x:c>
      <x:c r="B1096" s="35">
        <x:v>68.031997680664105</x:v>
      </x:c>
      <x:c r="C1096" s="35">
        <x:v>68.199996948242202</x:v>
      </x:c>
      <x:c r="D1096" s="35">
        <x:v>66</x:v>
      </x:c>
      <x:c r="E1096" s="35">
        <x:v>66.608001708984403</x:v>
      </x:c>
      <x:c r="F1096" s="35">
        <x:v>84353000</x:v>
      </x:c>
    </x:row>
    <x:row r="1097" spans="1:6" ht="15.75" customHeight="1">
      <x:c r="A1097" s="34">
        <x:v>43794</x:v>
      </x:c>
      <x:c r="B1097" s="35">
        <x:v>68.863998413085895</x:v>
      </x:c>
      <x:c r="C1097" s="35">
        <x:v>68.914001464843807</x:v>
      </x:c>
      <x:c r="D1097" s="35">
        <x:v>66.891998291015597</x:v>
      </x:c>
      <x:c r="E1097" s="35">
        <x:v>67.267997741699205</x:v>
      </x:c>
      <x:c r="F1097" s="35">
        <x:v>61697500</x:v>
      </x:c>
    </x:row>
    <x:row r="1098" spans="1:6" ht="15.75" customHeight="1">
      <x:c r="A1098" s="34">
        <x:v>43795</x:v>
      </x:c>
      <x:c r="B1098" s="35">
        <x:v>67.054000854492202</x:v>
      </x:c>
      <x:c r="C1098" s="35">
        <x:v>67.099998474121094</x:v>
      </x:c>
      <x:c r="D1098" s="35">
        <x:v>65.419998168945298</x:v>
      </x:c>
      <x:c r="E1098" s="35">
        <x:v>65.783996582031307</x:v>
      </x:c>
      <x:c r="F1098" s="35">
        <x:v>39737000</x:v>
      </x:c>
    </x:row>
    <x:row r="1099" spans="1:6" ht="15.75" customHeight="1">
      <x:c r="A1099" s="34">
        <x:v>43796</x:v>
      </x:c>
      <x:c r="B1099" s="35">
        <x:v>66.2239990234375</x:v>
      </x:c>
      <x:c r="C1099" s="35">
        <x:v>66.786003112792997</x:v>
      </x:c>
      <x:c r="D1099" s="35">
        <x:v>65.713996887207003</x:v>
      </x:c>
      <x:c r="E1099" s="35">
        <x:v>66.258003234863295</x:v>
      </x:c>
      <x:c r="F1099" s="35">
        <x:v>27778000</x:v>
      </x:c>
    </x:row>
    <x:row r="1100" spans="1:6" ht="15.75" customHeight="1">
      <x:c r="A1100" s="34">
        <x:v>43798</x:v>
      </x:c>
      <x:c r="B1100" s="35">
        <x:v>66.222000122070298</x:v>
      </x:c>
      <x:c r="C1100" s="35">
        <x:v>66.251998901367202</x:v>
      </x:c>
      <x:c r="D1100" s="35">
        <x:v>65.5</x:v>
      </x:c>
      <x:c r="E1100" s="35">
        <x:v>65.987998962402301</x:v>
      </x:c>
      <x:c r="F1100" s="35">
        <x:v>12328000</x:v>
      </x:c>
    </x:row>
    <x:row r="1101" spans="1:6" ht="15.75" customHeight="1">
      <x:c r="A1101" s="34">
        <x:v>43801</x:v>
      </x:c>
      <x:c r="B1101" s="35">
        <x:v>65.879997253417997</x:v>
      </x:c>
      <x:c r="C1101" s="35">
        <x:v>67.2760009765625</x:v>
      </x:c>
      <x:c r="D1101" s="35">
        <x:v>65.737998962402301</x:v>
      </x:c>
      <x:c r="E1101" s="35">
        <x:v>66.9739990234375</x:v>
      </x:c>
      <x:c r="F1101" s="35">
        <x:v>30372500</x:v>
      </x:c>
    </x:row>
    <x:row r="1102" spans="1:6" ht="15.75" customHeight="1">
      <x:c r="A1102" s="34">
        <x:v>43802</x:v>
      </x:c>
      <x:c r="B1102" s="35">
        <x:v>66.524002075195298</x:v>
      </x:c>
      <x:c r="C1102" s="35">
        <x:v>67.582000732421903</x:v>
      </x:c>
      <x:c r="D1102" s="35">
        <x:v>66.438003540039105</x:v>
      </x:c>
      <x:c r="E1102" s="35">
        <x:v>67.239997863769503</x:v>
      </x:c>
      <x:c r="F1102" s="35">
        <x:v>32868500</x:v>
      </x:c>
    </x:row>
    <x:row r="1103" spans="1:6" ht="15.75" customHeight="1">
      <x:c r="A1103" s="34">
        <x:v>43803</x:v>
      </x:c>
      <x:c r="B1103" s="35">
        <x:v>67.550003051757798</x:v>
      </x:c>
      <x:c r="C1103" s="35">
        <x:v>67.571998596191406</x:v>
      </x:c>
      <x:c r="D1103" s="35">
        <x:v>66.569999694824205</x:v>
      </x:c>
      <x:c r="E1103" s="35">
        <x:v>66.606002807617202</x:v>
      </x:c>
      <x:c r="F1103" s="35">
        <x:v>27665000</x:v>
      </x:c>
    </x:row>
    <x:row r="1104" spans="1:6" ht="15.75" customHeight="1">
      <x:c r="A1104" s="34">
        <x:v>43804</x:v>
      </x:c>
      <x:c r="B1104" s="35">
        <x:v>66.566001892089801</x:v>
      </x:c>
      <x:c r="C1104" s="35">
        <x:v>66.884002685546903</x:v>
      </x:c>
      <x:c r="D1104" s="35">
        <x:v>65.449996948242202</x:v>
      </x:c>
      <x:c r="E1104" s="35">
        <x:v>66.073997497558594</x:v>
      </x:c>
      <x:c r="F1104" s="35">
        <x:v>18623000</x:v>
      </x:c>
    </x:row>
    <x:row r="1105" spans="1:6" ht="15.75" customHeight="1">
      <x:c r="A1105" s="34">
        <x:v>43805</x:v>
      </x:c>
      <x:c r="B1105" s="35">
        <x:v>67</x:v>
      </x:c>
      <x:c r="C1105" s="35">
        <x:v>67.772003173828097</x:v>
      </x:c>
      <x:c r="D1105" s="35">
        <x:v>66.954002380371094</x:v>
      </x:c>
      <x:c r="E1105" s="35">
        <x:v>67.178001403808594</x:v>
      </x:c>
      <x:c r="F1105" s="35">
        <x:v>38062000</x:v>
      </x:c>
    </x:row>
    <x:row r="1106" spans="1:6" ht="15.75" customHeight="1">
      <x:c r="A1106" s="34">
        <x:v>43808</x:v>
      </x:c>
      <x:c r="B1106" s="35">
        <x:v>67.318000793457003</x:v>
      </x:c>
      <x:c r="C1106" s="35">
        <x:v>68.889999389648395</x:v>
      </x:c>
      <x:c r="D1106" s="35">
        <x:v>67.015998840332003</x:v>
      </x:c>
      <x:c r="E1106" s="35">
        <x:v>67.905998229980497</x:v>
      </x:c>
      <x:c r="F1106" s="35">
        <x:v>45115500</x:v>
      </x:c>
    </x:row>
    <x:row r="1107" spans="1:6" ht="15.75" customHeight="1">
      <x:c r="A1107" s="34">
        <x:v>43809</x:v>
      </x:c>
      <x:c r="B1107" s="35">
        <x:v>67.991996765136705</x:v>
      </x:c>
      <x:c r="C1107" s="35">
        <x:v>70.146003723144503</x:v>
      </x:c>
      <x:c r="D1107" s="35">
        <x:v>67.861999511718807</x:v>
      </x:c>
      <x:c r="E1107" s="35">
        <x:v>69.767997741699205</x:v>
      </x:c>
      <x:c r="F1107" s="35">
        <x:v>44141500</x:v>
      </x:c>
    </x:row>
    <x:row r="1108" spans="1:6" ht="15.75" customHeight="1">
      <x:c r="A1108" s="34">
        <x:v>43810</x:v>
      </x:c>
      <x:c r="B1108" s="35">
        <x:v>70.375999450683594</x:v>
      </x:c>
      <x:c r="C1108" s="35">
        <x:v>71.438003540039105</x:v>
      </x:c>
      <x:c r="D1108" s="35">
        <x:v>70.218002319335895</x:v>
      </x:c>
      <x:c r="E1108" s="35">
        <x:v>70.540000915527301</x:v>
      </x:c>
      <x:c r="F1108" s="35">
        <x:v>34489000</x:v>
      </x:c>
    </x:row>
    <x:row r="1109" spans="1:6" ht="15.75" customHeight="1">
      <x:c r="A1109" s="34">
        <x:v>43811</x:v>
      </x:c>
      <x:c r="B1109" s="35">
        <x:v>70.984001159667997</x:v>
      </x:c>
      <x:c r="C1109" s="35">
        <x:v>72.547996520996094</x:v>
      </x:c>
      <x:c r="D1109" s="35">
        <x:v>70.646003723144503</x:v>
      </x:c>
      <x:c r="E1109" s="35">
        <x:v>71.935997009277301</x:v>
      </x:c>
      <x:c r="F1109" s="35">
        <x:v>38819500</x:v>
      </x:c>
    </x:row>
    <x:row r="1110" spans="1:6" ht="15.75" customHeight="1">
      <x:c r="A1110" s="34">
        <x:v>43812</x:v>
      </x:c>
      <x:c r="B1110" s="35">
        <x:v>72.209999084472699</x:v>
      </x:c>
      <x:c r="C1110" s="35">
        <x:v>73.041999816894503</x:v>
      </x:c>
      <x:c r="D1110" s="35">
        <x:v>70.928001403808594</x:v>
      </x:c>
      <x:c r="E1110" s="35">
        <x:v>71.678001403808594</x:v>
      </x:c>
      <x:c r="F1110" s="35">
        <x:v>32854500</x:v>
      </x:c>
    </x:row>
    <x:row r="1111" spans="1:6" ht="15.75" customHeight="1">
      <x:c r="A1111" s="34">
        <x:v>43815</x:v>
      </x:c>
      <x:c r="B1111" s="35">
        <x:v>72.510002136230497</x:v>
      </x:c>
      <x:c r="C1111" s="35">
        <x:v>76.722000122070298</x:v>
      </x:c>
      <x:c r="D1111" s="35">
        <x:v>72.5</x:v>
      </x:c>
      <x:c r="E1111" s="35">
        <x:v>76.300003051757798</x:v>
      </x:c>
      <x:c r="F1111" s="35">
        <x:v>90871000</x:v>
      </x:c>
    </x:row>
    <x:row r="1112" spans="1:6" ht="15.75" customHeight="1">
      <x:c r="A1112" s="34">
        <x:v>43816</x:v>
      </x:c>
      <x:c r="B1112" s="35">
        <x:v>75.797996520996094</x:v>
      </x:c>
      <x:c r="C1112" s="35">
        <x:v>77.099998474121094</x:v>
      </x:c>
      <x:c r="D1112" s="35">
        <x:v>75.180000305175795</x:v>
      </x:c>
      <x:c r="E1112" s="35">
        <x:v>75.797996520996094</x:v>
      </x:c>
      <x:c r="F1112" s="35">
        <x:v>42484000</x:v>
      </x:c>
    </x:row>
    <x:row r="1113" spans="1:6" ht="15.75" customHeight="1">
      <x:c r="A1113" s="34">
        <x:v>43817</x:v>
      </x:c>
      <x:c r="B1113" s="35">
        <x:v>76.125999450683594</x:v>
      </x:c>
      <x:c r="C1113" s="35">
        <x:v>79.043998718261705</x:v>
      </x:c>
      <x:c r="D1113" s="35">
        <x:v>76.115997314453097</x:v>
      </x:c>
      <x:c r="E1113" s="35">
        <x:v>78.629997253417997</x:v>
      </x:c>
      <x:c r="F1113" s="35">
        <x:v>70605000</x:v>
      </x:c>
    </x:row>
    <x:row r="1114" spans="1:6" ht="15.75" customHeight="1">
      <x:c r="A1114" s="34">
        <x:v>43818</x:v>
      </x:c>
      <x:c r="B1114" s="35">
        <x:v>79.463996887207003</x:v>
      </x:c>
      <x:c r="C1114" s="35">
        <x:v>81.370002746582003</x:v>
      </x:c>
      <x:c r="D1114" s="35">
        <x:v>79.300003051757798</x:v>
      </x:c>
      <x:c r="E1114" s="35">
        <x:v>80.807998657226605</x:v>
      </x:c>
      <x:c r="F1114" s="35">
        <x:v>90535500</x:v>
      </x:c>
    </x:row>
    <x:row r="1115" spans="1:6" ht="15.75" customHeight="1">
      <x:c r="A1115" s="34">
        <x:v>43819</x:v>
      </x:c>
      <x:c r="B1115" s="35">
        <x:v>82.057998657226605</x:v>
      </x:c>
      <x:c r="C1115" s="35">
        <x:v>82.599998474121094</x:v>
      </x:c>
      <x:c r="D1115" s="35">
        <x:v>80.038002014160199</x:v>
      </x:c>
      <x:c r="E1115" s="35">
        <x:v>81.117996215820298</x:v>
      </x:c>
      <x:c r="F1115" s="35">
        <x:v>73763500</x:v>
      </x:c>
    </x:row>
    <x:row r="1116" spans="1:6" ht="15.75" customHeight="1">
      <x:c r="A1116" s="34">
        <x:v>43822</x:v>
      </x:c>
      <x:c r="B1116" s="35">
        <x:v>82.356002807617202</x:v>
      </x:c>
      <x:c r="C1116" s="35">
        <x:v>84.402000427246094</x:v>
      </x:c>
      <x:c r="D1116" s="35">
        <x:v>82</x:v>
      </x:c>
      <x:c r="E1116" s="35">
        <x:v>83.844001770019503</x:v>
      </x:c>
      <x:c r="F1116" s="35">
        <x:v>66598000</x:v>
      </x:c>
    </x:row>
    <x:row r="1117" spans="1:6" ht="15.75" customHeight="1">
      <x:c r="A1117" s="34">
        <x:v>43823</x:v>
      </x:c>
      <x:c r="B1117" s="35">
        <x:v>83.6719970703125</x:v>
      </x:c>
      <x:c r="C1117" s="35">
        <x:v>85.094001770019503</x:v>
      </x:c>
      <x:c r="D1117" s="35">
        <x:v>82.538002014160199</x:v>
      </x:c>
      <x:c r="E1117" s="35">
        <x:v>85.050003051757798</x:v>
      </x:c>
      <x:c r="F1117" s="35">
        <x:v>40273500</x:v>
      </x:c>
    </x:row>
    <x:row r="1118" spans="1:6" ht="15.75" customHeight="1">
      <x:c r="A1118" s="34">
        <x:v>43825</x:v>
      </x:c>
      <x:c r="B1118" s="35">
        <x:v>85.582000732421903</x:v>
      </x:c>
      <x:c r="C1118" s="35">
        <x:v>86.695999145507798</x:v>
      </x:c>
      <x:c r="D1118" s="35">
        <x:v>85.269996643066406</x:v>
      </x:c>
      <x:c r="E1118" s="35">
        <x:v>86.188003540039105</x:v>
      </x:c>
      <x:c r="F1118" s="35">
        <x:v>53169500</x:v>
      </x:c>
    </x:row>
    <x:row r="1119" spans="1:6" ht="15.75" customHeight="1">
      <x:c r="A1119" s="34">
        <x:v>43826</x:v>
      </x:c>
      <x:c r="B1119" s="35">
        <x:v>87</x:v>
      </x:c>
      <x:c r="C1119" s="35">
        <x:v>87.061996459960895</x:v>
      </x:c>
      <x:c r="D1119" s="35">
        <x:v>85.222000122070298</x:v>
      </x:c>
      <x:c r="E1119" s="35">
        <x:v>86.075996398925795</x:v>
      </x:c>
      <x:c r="F1119" s="35">
        <x:v>49728500</x:v>
      </x:c>
    </x:row>
    <x:row r="1120" spans="1:6" ht="15.75" customHeight="1">
      <x:c r="A1120" s="34">
        <x:v>43829</x:v>
      </x:c>
      <x:c r="B1120" s="35">
        <x:v>85.758003234863295</x:v>
      </x:c>
      <x:c r="C1120" s="35">
        <x:v>85.800003051757798</x:v>
      </x:c>
      <x:c r="D1120" s="35">
        <x:v>81.851997375488295</x:v>
      </x:c>
      <x:c r="E1120" s="35">
        <x:v>82.940002441406193</x:v>
      </x:c>
      <x:c r="F1120" s="35">
        <x:v>62932000</x:v>
      </x:c>
    </x:row>
    <x:row r="1121" spans="1:6" ht="15.75" customHeight="1">
      <x:c r="A1121" s="34">
        <x:v>43830</x:v>
      </x:c>
      <x:c r="B1121" s="35">
        <x:v>81</x:v>
      </x:c>
      <x:c r="C1121" s="35">
        <x:v>84.258003234863295</x:v>
      </x:c>
      <x:c r="D1121" s="35">
        <x:v>80.416000366210895</x:v>
      </x:c>
      <x:c r="E1121" s="35">
        <x:v>83.666000366210895</x:v>
      </x:c>
      <x:c r="F1121" s="35">
        <x:v>51428500</x:v>
      </x:c>
    </x:row>
    <x:row r="1122" spans="1:6" ht="15.75" customHeight="1">
      <x:c r="A1122" s="34">
        <x:v>43832</x:v>
      </x:c>
      <x:c r="B1122" s="35">
        <x:v>84.900001525878906</x:v>
      </x:c>
      <x:c r="C1122" s="35">
        <x:v>86.139999389648395</x:v>
      </x:c>
      <x:c r="D1122" s="35">
        <x:v>84.342002868652301</x:v>
      </x:c>
      <x:c r="E1122" s="35">
        <x:v>86.052001953125</x:v>
      </x:c>
      <x:c r="F1122" s="35">
        <x:v>47660500</x:v>
      </x:c>
    </x:row>
    <x:row r="1123" spans="1:6" ht="15.75" customHeight="1">
      <x:c r="A1123" s="34">
        <x:v>43833</x:v>
      </x:c>
      <x:c r="B1123" s="35">
        <x:v>88.099998474121094</x:v>
      </x:c>
      <x:c r="C1123" s="35">
        <x:v>90.800003051757798</x:v>
      </x:c>
      <x:c r="D1123" s="35">
        <x:v>87.384002685546903</x:v>
      </x:c>
      <x:c r="E1123" s="35">
        <x:v>88.601997375488295</x:v>
      </x:c>
      <x:c r="F1123" s="35">
        <x:v>88892500</x:v>
      </x:c>
    </x:row>
    <x:row r="1124" spans="1:6" ht="15.75" customHeight="1">
      <x:c r="A1124" s="34">
        <x:v>43836</x:v>
      </x:c>
      <x:c r="B1124" s="35">
        <x:v>88.094001770019503</x:v>
      </x:c>
      <x:c r="C1124" s="35">
        <x:v>90.311996459960895</x:v>
      </x:c>
      <x:c r="D1124" s="35">
        <x:v>88</x:v>
      </x:c>
      <x:c r="E1124" s="35">
        <x:v>90.307998657226605</x:v>
      </x:c>
      <x:c r="F1124" s="35">
        <x:v>50665000</x:v>
      </x:c>
    </x:row>
    <x:row r="1125" spans="1:6" ht="15.75" customHeight="1">
      <x:c r="A1125" s="34">
        <x:v>43837</x:v>
      </x:c>
      <x:c r="B1125" s="35">
        <x:v>92.279998779296903</x:v>
      </x:c>
      <x:c r="C1125" s="35">
        <x:v>94.325996398925795</x:v>
      </x:c>
      <x:c r="D1125" s="35">
        <x:v>90.6719970703125</x:v>
      </x:c>
      <x:c r="E1125" s="35">
        <x:v>93.811996459960895</x:v>
      </x:c>
      <x:c r="F1125" s="35">
        <x:v>89410500</x:v>
      </x:c>
    </x:row>
    <x:row r="1126" spans="1:6" ht="15.75" customHeight="1">
      <x:c r="A1126" s="34">
        <x:v>43838</x:v>
      </x:c>
      <x:c r="B1126" s="35">
        <x:v>94.739997863769503</x:v>
      </x:c>
      <x:c r="C1126" s="35">
        <x:v>99.697998046875</x:v>
      </x:c>
      <x:c r="D1126" s="35">
        <x:v>93.646003723144503</x:v>
      </x:c>
      <x:c r="E1126" s="35">
        <x:v>98.428001403808594</x:v>
      </x:c>
      <x:c r="F1126" s="35">
        <x:v>155721500</x:v>
      </x:c>
    </x:row>
    <x:row r="1127" spans="1:6" ht="15.75" customHeight="1">
      <x:c r="A1127" s="34">
        <x:v>43839</x:v>
      </x:c>
      <x:c r="B1127" s="35">
        <x:v>99.419998168945298</x:v>
      </x:c>
      <x:c r="C1127" s="35">
        <x:v>99.760002136230497</x:v>
      </x:c>
      <x:c r="D1127" s="35">
        <x:v>94.573997497558594</x:v>
      </x:c>
      <x:c r="E1127" s="35">
        <x:v>96.267997741699205</x:v>
      </x:c>
      <x:c r="F1127" s="35">
        <x:v>142202000</x:v>
      </x:c>
    </x:row>
    <x:row r="1128" spans="1:6" ht="15.75" customHeight="1">
      <x:c r="A1128" s="34">
        <x:v>43840</x:v>
      </x:c>
      <x:c r="B1128" s="35">
        <x:v>96.358001708984403</x:v>
      </x:c>
      <x:c r="C1128" s="35">
        <x:v>96.987998962402401</x:v>
      </x:c>
      <x:c r="D1128" s="35">
        <x:v>94.739997863769503</x:v>
      </x:c>
      <x:c r="E1128" s="35">
        <x:v>95.629997253417997</x:v>
      </x:c>
      <x:c r="F1128" s="35">
        <x:v>64797500</x:v>
      </x:c>
    </x:row>
    <x:row r="1129" spans="1:6" ht="15.75" customHeight="1">
      <x:c r="A1129" s="34">
        <x:v>43843</x:v>
      </x:c>
      <x:c r="B1129" s="35">
        <x:v>98.699996948242202</x:v>
      </x:c>
      <x:c r="C1129" s="35">
        <x:v>105.12599945068401</x:v>
      </x:c>
      <x:c r="D1129" s="35">
        <x:v>98.400001525878906</x:v>
      </x:c>
      <x:c r="E1129" s="35">
        <x:v>104.97200012207</x:v>
      </x:c>
      <x:c r="F1129" s="35">
        <x:v>132588000</x:v>
      </x:c>
    </x:row>
    <x:row r="1130" spans="1:6" ht="15.75" customHeight="1">
      <x:c r="A1130" s="34">
        <x:v>43844</x:v>
      </x:c>
      <x:c r="B1130" s="35">
        <x:v>108.851997375488</x:v>
      </x:c>
      <x:c r="C1130" s="35">
        <x:v>109.48200225830099</x:v>
      </x:c>
      <x:c r="D1130" s="35">
        <x:v>104.98000335693401</x:v>
      </x:c>
      <x:c r="E1130" s="35">
        <x:v>107.58399963378901</x:v>
      </x:c>
      <x:c r="F1130" s="35">
        <x:v>144981000</x:v>
      </x:c>
    </x:row>
    <x:row r="1131" spans="1:6" ht="15.75" customHeight="1">
      <x:c r="A1131" s="34">
        <x:v>43845</x:v>
      </x:c>
      <x:c r="B1131" s="35">
        <x:v>105.95200347900401</x:v>
      </x:c>
      <x:c r="C1131" s="35">
        <x:v>107.568000793457</x:v>
      </x:c>
      <x:c r="D1131" s="35">
        <x:v>103.35800170898401</x:v>
      </x:c>
      <x:c r="E1131" s="35">
        <x:v>103.699996948242</x:v>
      </x:c>
      <x:c r="F1131" s="35">
        <x:v>86844000</x:v>
      </x:c>
    </x:row>
    <x:row r="1132" spans="1:6" ht="15.75" customHeight="1">
      <x:c r="A1132" s="34">
        <x:v>43846</x:v>
      </x:c>
      <x:c r="B1132" s="35">
        <x:v>98.75</x:v>
      </x:c>
      <x:c r="C1132" s="35">
        <x:v>102.89199829101599</x:v>
      </x:c>
      <x:c r="D1132" s="35">
        <x:v>98.433998107910199</x:v>
      </x:c>
      <x:c r="E1132" s="35">
        <x:v>102.697998046875</x:v>
      </x:c>
      <x:c r="F1132" s="35">
        <x:v>108683500</x:v>
      </x:c>
    </x:row>
    <x:row r="1133" spans="1:6" ht="15.75" customHeight="1">
      <x:c r="A1133" s="34">
        <x:v>43847</x:v>
      </x:c>
      <x:c r="B1133" s="35">
        <x:v>101.522003173828</x:v>
      </x:c>
      <x:c r="C1133" s="35">
        <x:v>103.134002685547</x:v>
      </x:c>
      <x:c r="D1133" s="35">
        <x:v>100.63200378418</x:v>
      </x:c>
      <x:c r="E1133" s="35">
        <x:v>102.09999847412099</x:v>
      </x:c>
      <x:c r="F1133" s="35">
        <x:v>68145500</x:v>
      </x:c>
    </x:row>
    <x:row r="1134" spans="1:6" ht="15.75" customHeight="1">
      <x:c r="A1134" s="34">
        <x:v>43851</x:v>
      </x:c>
      <x:c r="B1134" s="35">
        <x:v>106.050003051758</x:v>
      </x:c>
      <x:c r="C1134" s="35">
        <x:v>109.71600341796901</x:v>
      </x:c>
      <x:c r="D1134" s="35">
        <x:v>105.681999206543</x:v>
      </x:c>
      <x:c r="E1134" s="35">
        <x:v>109.44000244140599</x:v>
      </x:c>
      <x:c r="F1134" s="35">
        <x:v>89017500</x:v>
      </x:c>
    </x:row>
    <x:row r="1135" spans="1:6" ht="15.75" customHeight="1">
      <x:c r="A1135" s="34">
        <x:v>43852</x:v>
      </x:c>
      <x:c r="B1135" s="35">
        <x:v>114.37799835205099</x:v>
      </x:c>
      <x:c r="C1135" s="35">
        <x:v>118.90000152587901</x:v>
      </x:c>
      <x:c r="D1135" s="35">
        <x:v>111.81999969482401</x:v>
      </x:c>
      <x:c r="E1135" s="35">
        <x:v>113.912002563477</x:v>
      </x:c>
      <x:c r="F1135" s="35">
        <x:v>156845000</x:v>
      </x:c>
    </x:row>
    <x:row r="1136" spans="1:6" ht="15.75" customHeight="1">
      <x:c r="A1136" s="34">
        <x:v>43853</x:v>
      </x:c>
      <x:c r="B1136" s="35">
        <x:v>112.84999847412099</x:v>
      </x:c>
      <x:c r="C1136" s="35">
        <x:v>116.40000152587901</x:v>
      </x:c>
      <x:c r="D1136" s="35">
        <x:v>111.120002746582</x:v>
      </x:c>
      <x:c r="E1136" s="35">
        <x:v>114.44000244140599</x:v>
      </x:c>
      <x:c r="F1136" s="35">
        <x:v>98255000</x:v>
      </x:c>
    </x:row>
    <x:row r="1137" spans="1:6" ht="15.75" customHeight="1">
      <x:c r="A1137" s="34">
        <x:v>43854</x:v>
      </x:c>
      <x:c r="B1137" s="35">
        <x:v>114.12599945068401</x:v>
      </x:c>
      <x:c r="C1137" s="35">
        <x:v>114.772003173828</x:v>
      </x:c>
      <x:c r="D1137" s="35">
        <x:v>110.851997375488</x:v>
      </x:c>
      <x:c r="E1137" s="35">
        <x:v>112.963996887207</x:v>
      </x:c>
      <x:c r="F1137" s="35">
        <x:v>71768000</x:v>
      </x:c>
    </x:row>
    <x:row r="1138" spans="1:6" ht="15.75" customHeight="1">
      <x:c r="A1138" s="34">
        <x:v>43857</x:v>
      </x:c>
      <x:c r="B1138" s="35">
        <x:v>108.398002624512</x:v>
      </x:c>
      <x:c r="C1138" s="35">
        <x:v>112.88800048828099</x:v>
      </x:c>
      <x:c r="D1138" s="35">
        <x:v>107.856002807617</x:v>
      </x:c>
      <x:c r="E1138" s="35">
        <x:v>111.603996276855</x:v>
      </x:c>
      <x:c r="F1138" s="35">
        <x:v>68040500</x:v>
      </x:c>
    </x:row>
    <x:row r="1139" spans="1:6" ht="15.75" customHeight="1">
      <x:c r="A1139" s="34">
        <x:v>43858</x:v>
      </x:c>
      <x:c r="B1139" s="35">
        <x:v>113.697998046875</x:v>
      </x:c>
      <x:c r="C1139" s="35">
        <x:v>115.36199951171901</x:v>
      </x:c>
      <x:c r="D1139" s="35">
        <x:v>111.615997314453</x:v>
      </x:c>
      <x:c r="E1139" s="35">
        <x:v>113.379997253418</x:v>
      </x:c>
      <x:c r="F1139" s="35">
        <x:v>58942500</x:v>
      </x:c>
    </x:row>
    <x:row r="1140" spans="1:6" ht="15.75" customHeight="1">
      <x:c r="A1140" s="34">
        <x:v>43859</x:v>
      </x:c>
      <x:c r="B1140" s="35">
        <x:v>115.13800048828099</x:v>
      </x:c>
      <x:c r="C1140" s="35">
        <x:v>117.959999084473</x:v>
      </x:c>
      <x:c r="D1140" s="35">
        <x:v>113.486000061035</x:v>
      </x:c>
      <x:c r="E1140" s="35">
        <x:v>116.197998046875</x:v>
      </x:c>
      <x:c r="F1140" s="35">
        <x:v>89007500</x:v>
      </x:c>
    </x:row>
    <x:row r="1141" spans="1:6" ht="15.75" customHeight="1">
      <x:c r="A1141" s="34">
        <x:v>43860</x:v>
      </x:c>
      <x:c r="B1141" s="35">
        <x:v>126.484001159668</x:v>
      </x:c>
      <x:c r="C1141" s="35">
        <x:v>130.17599487304699</x:v>
      </x:c>
      <x:c r="D1141" s="35">
        <x:v>123.59999847412099</x:v>
      </x:c>
      <x:c r="E1141" s="35">
        <x:v>128.16200256347699</x:v>
      </x:c>
      <x:c r="F1141" s="35">
        <x:v>145028500</x:v>
      </x:c>
    </x:row>
    <x:row r="1142" spans="1:6" ht="15.75" customHeight="1">
      <x:c r="A1142" s="34">
        <x:v>43861</x:v>
      </x:c>
      <x:c r="B1142" s="35">
        <x:v>128</x:v>
      </x:c>
      <x:c r="C1142" s="35">
        <x:v>130.60000610351599</x:v>
      </x:c>
      <x:c r="D1142" s="35">
        <x:v>126.50399780273401</x:v>
      </x:c>
      <x:c r="E1142" s="35">
        <x:v>130.11399841308599</x:v>
      </x:c>
      <x:c r="F1142" s="35">
        <x:v>78596500</x:v>
      </x:c>
    </x:row>
    <x:row r="1143" spans="1:6" ht="15.75" customHeight="1">
      <x:c r="A1143" s="34">
        <x:v>43864</x:v>
      </x:c>
      <x:c r="B1143" s="35">
        <x:v>134.73800659179699</x:v>
      </x:c>
      <x:c r="C1143" s="35">
        <x:v>157.22799682617199</x:v>
      </x:c>
      <x:c r="D1143" s="35">
        <x:v>134.70399475097699</x:v>
      </x:c>
      <x:c r="E1143" s="35">
        <x:v>156</x:v>
      </x:c>
      <x:c r="F1143" s="35">
        <x:v>235325000</x:v>
      </x:c>
    </x:row>
    <x:row r="1144" spans="1:6" ht="15.75" customHeight="1">
      <x:c r="A1144" s="34">
        <x:v>43865</x:v>
      </x:c>
      <x:c r="B1144" s="35">
        <x:v>176.59199523925801</x:v>
      </x:c>
      <x:c r="C1144" s="35">
        <x:v>193.79800415039099</x:v>
      </x:c>
      <x:c r="D1144" s="35">
        <x:v>166.77600097656301</x:v>
      </x:c>
      <x:c r="E1144" s="35">
        <x:v>177.41200256347699</x:v>
      </x:c>
      <x:c r="F1144" s="35">
        <x:v>304694000</x:v>
      </x:c>
    </x:row>
    <x:row r="1145" spans="1:6" ht="15.75" customHeight="1">
      <x:c r="A1145" s="34">
        <x:v>43866</x:v>
      </x:c>
      <x:c r="B1145" s="35">
        <x:v>164.65199279785199</x:v>
      </x:c>
      <x:c r="C1145" s="35">
        <x:v>169.19599914550801</x:v>
      </x:c>
      <x:c r="D1145" s="35">
        <x:v>140.82200622558599</x:v>
      </x:c>
      <x:c r="E1145" s="35">
        <x:v>146.94000244140599</x:v>
      </x:c>
      <x:c r="F1145" s="35">
        <x:v>242119000</x:v>
      </x:c>
    </x:row>
    <x:row r="1146" spans="1:6" ht="15.75" customHeight="1">
      <x:c r="A1146" s="34">
        <x:v>43867</x:v>
      </x:c>
      <x:c r="B1146" s="35">
        <x:v>139.98399353027301</x:v>
      </x:c>
      <x:c r="C1146" s="35">
        <x:v>159.16600036621099</x:v>
      </x:c>
      <x:c r="D1146" s="35">
        <x:v>137.39999389648401</x:v>
      </x:c>
      <x:c r="E1146" s="35">
        <x:v>149.79200744628901</x:v>
      </x:c>
      <x:c r="F1146" s="35">
        <x:v>199404000</x:v>
      </x:c>
    </x:row>
    <x:row r="1147" spans="1:6" ht="15.75" customHeight="1">
      <x:c r="A1147" s="34">
        <x:v>43868</x:v>
      </x:c>
      <x:c r="B1147" s="35">
        <x:v>146.11000061035199</x:v>
      </x:c>
      <x:c r="C1147" s="35">
        <x:v>153.94999694824199</x:v>
      </x:c>
      <x:c r="D1147" s="35">
        <x:v>146</x:v>
      </x:c>
      <x:c r="E1147" s="35">
        <x:v>149.61399841308599</x:v>
      </x:c>
      <x:c r="F1147" s="35">
        <x:v>85317500</x:v>
      </x:c>
    </x:row>
    <x:row r="1148" spans="1:6" ht="15.75" customHeight="1">
      <x:c r="A1148" s="34">
        <x:v>43871</x:v>
      </x:c>
      <x:c r="B1148" s="35">
        <x:v>160</x:v>
      </x:c>
      <x:c r="C1148" s="35">
        <x:v>163.99800109863301</x:v>
      </x:c>
      <x:c r="D1148" s="35">
        <x:v>150.47999572753901</x:v>
      </x:c>
      <x:c r="E1148" s="35">
        <x:v>154.25599670410199</x:v>
      </x:c>
      <x:c r="F1148" s="35">
        <x:v>123446000</x:v>
      </x:c>
    </x:row>
    <x:row r="1149" spans="1:6" ht="15.75" customHeight="1">
      <x:c r="A1149" s="34">
        <x:v>43872</x:v>
      </x:c>
      <x:c r="B1149" s="35">
        <x:v>153.75799560546901</x:v>
      </x:c>
      <x:c r="C1149" s="35">
        <x:v>156.70199584960901</x:v>
      </x:c>
      <x:c r="D1149" s="35">
        <x:v>151.60000610351599</x:v>
      </x:c>
      <x:c r="E1149" s="35">
        <x:v>154.87600708007801</x:v>
      </x:c>
      <x:c r="F1149" s="35">
        <x:v>58487500</x:v>
      </x:c>
    </x:row>
    <x:row r="1150" spans="1:6" ht="15.75" customHeight="1">
      <x:c r="A1150" s="34">
        <x:v>43873</x:v>
      </x:c>
      <x:c r="B1150" s="35">
        <x:v>155.57400512695301</x:v>
      </x:c>
      <x:c r="C1150" s="35">
        <x:v>157.94999694824199</x:v>
      </x:c>
      <x:c r="D1150" s="35">
        <x:v>152.67399597168</x:v>
      </x:c>
      <x:c r="E1150" s="35">
        <x:v>153.45799255371099</x:v>
      </x:c>
      <x:c r="F1150" s="35">
        <x:v>60112500</x:v>
      </x:c>
    </x:row>
    <x:row r="1151" spans="1:6" ht="15.75" customHeight="1">
      <x:c r="A1151" s="34">
        <x:v>43874</x:v>
      </x:c>
      <x:c r="B1151" s="35">
        <x:v>148.36799621582</x:v>
      </x:c>
      <x:c r="C1151" s="35">
        <x:v>163.60000610351599</x:v>
      </x:c>
      <x:c r="D1151" s="35">
        <x:v>147</x:v>
      </x:c>
      <x:c r="E1151" s="35">
        <x:v>160.80000305175801</x:v>
      </x:c>
      <x:c r="F1151" s="35">
        <x:v>131446500</x:v>
      </x:c>
    </x:row>
    <x:row r="1152" spans="1:6" ht="15.75" customHeight="1">
      <x:c r="A1152" s="34">
        <x:v>43875</x:v>
      </x:c>
      <x:c r="B1152" s="35">
        <x:v>157.44400024414099</x:v>
      </x:c>
      <x:c r="C1152" s="35">
        <x:v>162.593994140625</x:v>
      </x:c>
      <x:c r="D1152" s="35">
        <x:v>157.10000610351599</x:v>
      </x:c>
      <x:c r="E1152" s="35">
        <x:v>160.00599670410199</x:v>
      </x:c>
      <x:c r="F1152" s="35">
        <x:v>78468500</x:v>
      </x:c>
    </x:row>
    <x:row r="1153" spans="1:6" ht="15.75" customHeight="1">
      <x:c r="A1153" s="34">
        <x:v>43879</x:v>
      </x:c>
      <x:c r="B1153" s="35">
        <x:v>168.32000732421901</x:v>
      </x:c>
      <x:c r="C1153" s="35">
        <x:v>172</x:v>
      </x:c>
      <x:c r="D1153" s="35">
        <x:v>166.47200012207</x:v>
      </x:c>
      <x:c r="E1153" s="35">
        <x:v>171.67999267578099</x:v>
      </x:c>
      <x:c r="F1153" s="35">
        <x:v>81908500</x:v>
      </x:c>
    </x:row>
    <x:row r="1154" spans="1:6" ht="15.75" customHeight="1">
      <x:c r="A1154" s="34">
        <x:v>43880</x:v>
      </x:c>
      <x:c r="B1154" s="35">
        <x:v>184.69999694824199</x:v>
      </x:c>
      <x:c r="C1154" s="35">
        <x:v>188.95599365234401</x:v>
      </x:c>
      <x:c r="D1154" s="35">
        <x:v>180.20399475097699</x:v>
      </x:c>
      <x:c r="E1154" s="35">
        <x:v>183.48399353027301</x:v>
      </x:c>
      <x:c r="F1154" s="35">
        <x:v>127115000</x:v>
      </x:c>
    </x:row>
    <x:row r="1155" spans="1:6" ht="15.75" customHeight="1">
      <x:c r="A1155" s="34">
        <x:v>43881</x:v>
      </x:c>
      <x:c r="B1155" s="35">
        <x:v>182.38999938964801</x:v>
      </x:c>
      <x:c r="C1155" s="35">
        <x:v>182.39999389648401</x:v>
      </x:c>
      <x:c r="D1155" s="35">
        <x:v>171.98800659179699</x:v>
      </x:c>
      <x:c r="E1155" s="35">
        <x:v>179.88200378418</x:v>
      </x:c>
      <x:c r="F1155" s="35">
        <x:v>88174500</x:v>
      </x:c>
    </x:row>
    <x:row r="1156" spans="1:6" ht="15.75" customHeight="1">
      <x:c r="A1156" s="34">
        <x:v>43882</x:v>
      </x:c>
      <x:c r="B1156" s="35">
        <x:v>181.39599609375</x:v>
      </x:c>
      <x:c r="C1156" s="35">
        <x:v>182.61199951171901</x:v>
      </x:c>
      <x:c r="D1156" s="35">
        <x:v>176.08999633789099</x:v>
      </x:c>
      <x:c r="E1156" s="35">
        <x:v>180.19999694824199</x:v>
      </x:c>
      <x:c r="F1156" s="35">
        <x:v>71574000</x:v>
      </x:c>
    </x:row>
    <x:row r="1157" spans="1:6" ht="15.75" customHeight="1">
      <x:c r="A1157" s="34">
        <x:v>43885</x:v>
      </x:c>
      <x:c r="B1157" s="35">
        <x:v>167.80000305175801</x:v>
      </x:c>
      <x:c r="C1157" s="35">
        <x:v>172.69999694824199</x:v>
      </x:c>
      <x:c r="D1157" s="35">
        <x:v>164.44000244140599</x:v>
      </x:c>
      <x:c r="E1157" s="35">
        <x:v>166.75799560546901</x:v>
      </x:c>
      <x:c r="F1157" s="35">
        <x:v>75961000</x:v>
      </x:c>
    </x:row>
    <x:row r="1158" spans="1:6" ht="15.75" customHeight="1">
      <x:c r="A1158" s="34">
        <x:v>43886</x:v>
      </x:c>
      <x:c r="B1158" s="35">
        <x:v>169.80000305175801</x:v>
      </x:c>
      <x:c r="C1158" s="35">
        <x:v>171.32000732421901</x:v>
      </x:c>
      <x:c r="D1158" s="35">
        <x:v>157.39999389648401</x:v>
      </x:c>
      <x:c r="E1158" s="35">
        <x:v>159.98199462890599</x:v>
      </x:c>
      <x:c r="F1158" s="35">
        <x:v>86452500</x:v>
      </x:c>
    </x:row>
    <x:row r="1159" spans="1:6" ht="15.75" customHeight="1">
      <x:c r="A1159" s="34">
        <x:v>43887</x:v>
      </x:c>
      <x:c r="B1159" s="35">
        <x:v>156.5</x:v>
      </x:c>
      <x:c r="C1159" s="35">
        <x:v>162.66200256347699</x:v>
      </x:c>
      <x:c r="D1159" s="35">
        <x:v>155.22200012207</x:v>
      </x:c>
      <x:c r="E1159" s="35">
        <x:v>155.75999450683599</x:v>
      </x:c>
      <x:c r="F1159" s="35">
        <x:v>70427500</x:v>
      </x:c>
    </x:row>
    <x:row r="1160" spans="1:6" ht="15.75" customHeight="1">
      <x:c r="A1160" s="34">
        <x:v>43888</x:v>
      </x:c>
      <x:c r="B1160" s="35">
        <x:v>146</x:v>
      </x:c>
      <x:c r="C1160" s="35">
        <x:v>147.95399475097699</x:v>
      </x:c>
      <x:c r="D1160" s="35">
        <x:v>133.80000305175801</x:v>
      </x:c>
      <x:c r="E1160" s="35">
        <x:v>135.80000305175801</x:v>
      </x:c>
      <x:c r="F1160" s="35">
        <x:v>121386000</x:v>
      </x:c>
    </x:row>
    <x:row r="1161" spans="1:6" ht="15.75" customHeight="1">
      <x:c r="A1161" s="34">
        <x:v>43889</x:v>
      </x:c>
      <x:c r="B1161" s="35">
        <x:v>125.94000244140599</x:v>
      </x:c>
      <x:c r="C1161" s="35">
        <x:v>138.10400390625</x:v>
      </x:c>
      <x:c r="D1161" s="35">
        <x:v>122.304000854492</x:v>
      </x:c>
      <x:c r="E1161" s="35">
        <x:v>133.59800720214801</x:v>
      </x:c>
      <x:c r="F1161" s="35">
        <x:v>121114500</x:v>
      </x:c>
    </x:row>
    <x:row r="1162" spans="1:6" ht="15.75" customHeight="1">
      <x:c r="A1162" s="34">
        <x:v>43892</x:v>
      </x:c>
      <x:c r="B1162" s="35">
        <x:v>142.25199890136699</x:v>
      </x:c>
      <x:c r="C1162" s="35">
        <x:v>148.73800659179699</x:v>
      </x:c>
      <x:c r="D1162" s="35">
        <x:v>137.33399963378901</x:v>
      </x:c>
      <x:c r="E1162" s="35">
        <x:v>148.72399902343801</x:v>
      </x:c>
      <x:c r="F1162" s="35">
        <x:v>100975000</x:v>
      </x:c>
    </x:row>
    <x:row r="1163" spans="1:6" ht="15.75" customHeight="1">
      <x:c r="A1163" s="34">
        <x:v>43893</x:v>
      </x:c>
      <x:c r="B1163" s="35">
        <x:v>161</x:v>
      </x:c>
      <x:c r="C1163" s="35">
        <x:v>161.39599609375</x:v>
      </x:c>
      <x:c r="D1163" s="35">
        <x:v>143.22200012207</x:v>
      </x:c>
      <x:c r="E1163" s="35">
        <x:v>149.10200500488301</x:v>
      </x:c>
      <x:c r="F1163" s="35">
        <x:v>128920000</x:v>
      </x:c>
    </x:row>
    <x:row r="1164" spans="1:6" ht="15.75" customHeight="1">
      <x:c r="A1164" s="34">
        <x:v>43894</x:v>
      </x:c>
      <x:c r="B1164" s="35">
        <x:v>152.79200744628901</x:v>
      </x:c>
      <x:c r="C1164" s="35">
        <x:v>153.30400085449199</x:v>
      </x:c>
      <x:c r="D1164" s="35">
        <x:v>144.94599914550801</x:v>
      </x:c>
      <x:c r="E1164" s="35">
        <x:v>149.89999389648401</x:v>
      </x:c>
      <x:c r="F1164" s="35">
        <x:v>75245000</x:v>
      </x:c>
    </x:row>
    <x:row r="1165" spans="1:6" ht="15.75" customHeight="1">
      <x:c r="A1165" s="34">
        <x:v>43895</x:v>
      </x:c>
      <x:c r="B1165" s="35">
        <x:v>144.75399780273401</x:v>
      </x:c>
      <x:c r="C1165" s="35">
        <x:v>149.14999389648401</x:v>
      </x:c>
      <x:c r="D1165" s="35">
        <x:v>143.61399841308599</x:v>
      </x:c>
      <x:c r="E1165" s="35">
        <x:v>144.90800476074199</x:v>
      </x:c>
      <x:c r="F1165" s="35">
        <x:v>54263500</x:v>
      </x:c>
    </x:row>
    <x:row r="1166" spans="1:6" ht="15.75" customHeight="1">
      <x:c r="A1166" s="34">
        <x:v>43896</x:v>
      </x:c>
      <x:c r="B1166" s="35">
        <x:v>138</x:v>
      </x:c>
      <x:c r="C1166" s="35">
        <x:v>141.39999389648401</x:v>
      </x:c>
      <x:c r="D1166" s="35">
        <x:v>136.85400390625</x:v>
      </x:c>
      <x:c r="E1166" s="35">
        <x:v>140.69599914550801</x:v>
      </x:c>
      <x:c r="F1166" s="35">
        <x:v>63314500</x:v>
      </x:c>
    </x:row>
    <x:row r="1167" spans="1:6" ht="15.75" customHeight="1">
      <x:c r="A1167" s="34">
        <x:v>43899</x:v>
      </x:c>
      <x:c r="B1167" s="35">
        <x:v>121.078002929688</x:v>
      </x:c>
      <x:c r="C1167" s="35">
        <x:v>132.60000610351599</x:v>
      </x:c>
      <x:c r="D1167" s="35">
        <x:v>121</x:v>
      </x:c>
      <x:c r="E1167" s="35">
        <x:v>121.59999847412099</x:v>
      </x:c>
      <x:c r="F1167" s="35">
        <x:v>85368500</x:v>
      </x:c>
    </x:row>
    <x:row r="1168" spans="1:6" ht="15.75" customHeight="1">
      <x:c r="A1168" s="34">
        <x:v>43900</x:v>
      </x:c>
      <x:c r="B1168" s="35">
        <x:v>131.88600158691401</x:v>
      </x:c>
      <x:c r="C1168" s="35">
        <x:v>133.60000610351599</x:v>
      </x:c>
      <x:c r="D1168" s="35">
        <x:v>121.59999847412099</x:v>
      </x:c>
      <x:c r="E1168" s="35">
        <x:v>129.065994262695</x:v>
      </x:c>
      <x:c r="F1168" s="35">
        <x:v>77972000</x:v>
      </x:c>
    </x:row>
    <x:row r="1169" spans="1:6" ht="15.75" customHeight="1">
      <x:c r="A1169" s="34">
        <x:v>43901</x:v>
      </x:c>
      <x:c r="B1169" s="35">
        <x:v>128.03999328613301</x:v>
      </x:c>
      <x:c r="C1169" s="35">
        <x:v>130.71600341796901</x:v>
      </x:c>
      <x:c r="D1169" s="35">
        <x:v>122.59999847412099</x:v>
      </x:c>
      <x:c r="E1169" s="35">
        <x:v>126.846000671387</x:v>
      </x:c>
      <x:c r="F1169" s="35">
        <x:v>66612500</x:v>
      </x:c>
    </x:row>
    <x:row r="1170" spans="1:6" ht="15.75" customHeight="1">
      <x:c r="A1170" s="34">
        <x:v>43902</x:v>
      </x:c>
      <x:c r="B1170" s="35">
        <x:v>116.17800140380901</x:v>
      </x:c>
      <x:c r="C1170" s="35">
        <x:v>118.90000152587901</x:v>
      </x:c>
      <x:c r="D1170" s="35">
        <x:v>109.25</x:v>
      </x:c>
      <x:c r="E1170" s="35">
        <x:v>112.110000610352</x:v>
      </x:c>
      <x:c r="F1170" s="35">
        <x:v>94545500</x:v>
      </x:c>
    </x:row>
    <x:row r="1171" spans="1:6" ht="15.75" customHeight="1">
      <x:c r="A1171" s="34">
        <x:v>43903</x:v>
      </x:c>
      <x:c r="B1171" s="35">
        <x:v>119</x:v>
      </x:c>
      <x:c r="C1171" s="35">
        <x:v>121.513999938965</x:v>
      </x:c>
      <x:c r="D1171" s="35">
        <x:v>100.40000152587901</x:v>
      </x:c>
      <x:c r="E1171" s="35">
        <x:v>109.32399749755901</x:v>
      </x:c>
      <x:c r="F1171" s="35">
        <x:v>113201500</x:v>
      </x:c>
    </x:row>
    <x:row r="1172" spans="1:6" ht="15.75" customHeight="1">
      <x:c r="A1172" s="34">
        <x:v>43906</x:v>
      </x:c>
      <x:c r="B1172" s="35">
        <x:v>93.900001525878906</x:v>
      </x:c>
      <x:c r="C1172" s="35">
        <x:v>98.9739990234375</x:v>
      </x:c>
      <x:c r="D1172" s="35">
        <x:v>88.433998107910199</x:v>
      </x:c>
      <x:c r="E1172" s="35">
        <x:v>89.013999938964901</x:v>
      </x:c>
      <x:c r="F1172" s="35">
        <x:v>102447500</x:v>
      </x:c>
    </x:row>
    <x:row r="1173" spans="1:6" ht="15.75" customHeight="1">
      <x:c r="A1173" s="34">
        <x:v>43907</x:v>
      </x:c>
      <x:c r="B1173" s="35">
        <x:v>88.001998901367202</x:v>
      </x:c>
      <x:c r="C1173" s="35">
        <x:v>94.370002746582003</x:v>
      </x:c>
      <x:c r="D1173" s="35">
        <x:v>79.199996948242202</x:v>
      </x:c>
      <x:c r="E1173" s="35">
        <x:v>86.040000915527301</x:v>
      </x:c>
      <x:c r="F1173" s="35">
        <x:v>119973000</x:v>
      </x:c>
    </x:row>
    <x:row r="1174" spans="1:6" ht="15.75" customHeight="1">
      <x:c r="A1174" s="34">
        <x:v>43908</x:v>
      </x:c>
      <x:c r="B1174" s="35">
        <x:v>77.800003051757798</x:v>
      </x:c>
      <x:c r="C1174" s="35">
        <x:v>80.972000122070298</x:v>
      </x:c>
      <x:c r="D1174" s="35">
        <x:v>70.101997375488295</x:v>
      </x:c>
      <x:c r="E1174" s="35">
        <x:v>72.244003295898395</x:v>
      </x:c>
      <x:c r="F1174" s="35">
        <x:v>118931000</x:v>
      </x:c>
    </x:row>
    <x:row r="1175" spans="1:6" ht="15.75" customHeight="1">
      <x:c r="A1175" s="34">
        <x:v>43909</x:v>
      </x:c>
      <x:c r="B1175" s="35">
        <x:v>74.940002441406307</x:v>
      </x:c>
      <x:c r="C1175" s="35">
        <x:v>90.400001525878906</x:v>
      </x:c>
      <x:c r="D1175" s="35">
        <x:v>71.692001342773395</x:v>
      </x:c>
      <x:c r="E1175" s="35">
        <x:v>85.527999877929702</x:v>
      </x:c>
      <x:c r="F1175" s="35">
        <x:v>150977500</x:v>
      </x:c>
    </x:row>
    <x:row r="1176" spans="1:6" ht="15.75" customHeight="1">
      <x:c r="A1176" s="34">
        <x:v>43910</x:v>
      </x:c>
      <x:c r="B1176" s="35">
        <x:v>87.639999389648395</x:v>
      </x:c>
      <x:c r="C1176" s="35">
        <x:v>95.400001525878906</x:v>
      </x:c>
      <x:c r="D1176" s="35">
        <x:v>85.157997131347699</x:v>
      </x:c>
      <x:c r="E1176" s="35">
        <x:v>85.505996704101605</x:v>
      </x:c>
      <x:c r="F1176" s="35">
        <x:v>141427500</x:v>
      </x:c>
    </x:row>
    <x:row r="1177" spans="1:6" ht="15.75" customHeight="1">
      <x:c r="A1177" s="34">
        <x:v>43913</x:v>
      </x:c>
      <x:c r="B1177" s="35">
        <x:v>86.720001220703097</x:v>
      </x:c>
      <x:c r="C1177" s="35">
        <x:v>88.400001525878906</x:v>
      </x:c>
      <x:c r="D1177" s="35">
        <x:v>82.099998474121094</x:v>
      </x:c>
      <x:c r="E1177" s="35">
        <x:v>86.858001708984403</x:v>
      </x:c>
      <x:c r="F1177" s="35">
        <x:v>82272500</x:v>
      </x:c>
    </x:row>
    <x:row r="1178" spans="1:6" ht="15.75" customHeight="1">
      <x:c r="A1178" s="34">
        <x:v>43914</x:v>
      </x:c>
      <x:c r="B1178" s="35">
        <x:v>95.459999084472699</x:v>
      </x:c>
      <x:c r="C1178" s="35">
        <x:v>102.737998962402</x:v>
      </x:c>
      <x:c r="D1178" s="35">
        <x:v>94.800003051757798</x:v>
      </x:c>
      <x:c r="E1178" s="35">
        <x:v>101</x:v>
      </x:c>
      <x:c r="F1178" s="35">
        <x:v>114476000</x:v>
      </x:c>
    </x:row>
    <x:row r="1179" spans="1:6" ht="15.75" customHeight="1">
      <x:c r="A1179" s="34">
        <x:v>43915</x:v>
      </x:c>
      <x:c r="B1179" s="35">
        <x:v>109.050003051758</x:v>
      </x:c>
      <x:c r="C1179" s="35">
        <x:v>111.40000152587901</x:v>
      </x:c>
      <x:c r="D1179" s="35">
        <x:v>102.22200012207</x:v>
      </x:c>
      <x:c r="E1179" s="35">
        <x:v>107.84999847412099</x:v>
      </x:c>
      <x:c r="F1179" s="35">
        <x:v>106113500</x:v>
      </x:c>
    </x:row>
    <x:row r="1180" spans="1:6" ht="15.75" customHeight="1">
      <x:c r="A1180" s="34">
        <x:v>43916</x:v>
      </x:c>
      <x:c r="B1180" s="35">
        <x:v>109.477996826172</x:v>
      </x:c>
      <x:c r="C1180" s="35">
        <x:v>112</x:v>
      </x:c>
      <x:c r="D1180" s="35">
        <x:v>102.449996948242</x:v>
      </x:c>
      <x:c r="E1180" s="35">
        <x:v>105.63200378418</x:v>
      </x:c>
      <x:c r="F1180" s="35">
        <x:v>86903500</x:v>
      </x:c>
    </x:row>
    <x:row r="1181" spans="1:6" ht="15.75" customHeight="1">
      <x:c r="A1181" s="34">
        <x:v>43917</x:v>
      </x:c>
      <x:c r="B1181" s="35">
        <x:v>101</x:v>
      </x:c>
      <x:c r="C1181" s="35">
        <x:v>105.16000366210901</x:v>
      </x:c>
      <x:c r="D1181" s="35">
        <x:v>98.805999755859403</x:v>
      </x:c>
      <x:c r="E1181" s="35">
        <x:v>102.87200164794901</x:v>
      </x:c>
      <x:c r="F1181" s="35">
        <x:v>71887000</x:v>
      </x:c>
    </x:row>
    <x:row r="1182" spans="1:6" ht="15.75" customHeight="1">
      <x:c r="A1182" s="34">
        <x:v>43920</x:v>
      </x:c>
      <x:c r="B1182" s="35">
        <x:v>102.052001953125</x:v>
      </x:c>
      <x:c r="C1182" s="35">
        <x:v>103.330001831055</x:v>
      </x:c>
      <x:c r="D1182" s="35">
        <x:v>98.246002197265597</x:v>
      </x:c>
      <x:c r="E1182" s="35">
        <x:v>100.42600250244099</x:v>
      </x:c>
      <x:c r="F1182" s="35">
        <x:v>59990500</x:v>
      </x:c>
    </x:row>
    <x:row r="1183" spans="1:6" ht="15.75" customHeight="1">
      <x:c r="A1183" s="34">
        <x:v>43921</x:v>
      </x:c>
      <x:c r="B1183" s="35">
        <x:v>100.25</x:v>
      </x:c>
      <x:c r="C1183" s="35">
        <x:v>108.592002868652</x:v>
      </x:c>
      <x:c r="D1183" s="35">
        <x:v>99.400001525878906</x:v>
      </x:c>
      <x:c r="E1183" s="35">
        <x:v>104.800003051758</x:v>
      </x:c>
      <x:c r="F1183" s="35">
        <x:v>88857500</x:v>
      </x:c>
    </x:row>
    <x:row r="1184" spans="1:6" ht="15.75" customHeight="1">
      <x:c r="A1184" s="34">
        <x:v>43922</x:v>
      </x:c>
      <x:c r="B1184" s="35">
        <x:v>100.800003051758</x:v>
      </x:c>
      <x:c r="C1184" s="35">
        <x:v>102.790000915527</x:v>
      </x:c>
      <x:c r="D1184" s="35">
        <x:v>95.019996643066406</x:v>
      </x:c>
      <x:c r="E1184" s="35">
        <x:v>96.311996459960895</x:v>
      </x:c>
      <x:c r="F1184" s="35">
        <x:v>66766000</x:v>
      </x:c>
    </x:row>
    <x:row r="1185" spans="1:6" ht="15.75" customHeight="1">
      <x:c r="A1185" s="34">
        <x:v>43923</x:v>
      </x:c>
      <x:c r="B1185" s="35">
        <x:v>96.206001281738295</x:v>
      </x:c>
      <x:c r="C1185" s="35">
        <x:v>98.851997375488295</x:v>
      </x:c>
      <x:c r="D1185" s="35">
        <x:v>89.279998779296903</x:v>
      </x:c>
      <x:c r="E1185" s="35">
        <x:v>90.893997192382798</x:v>
      </x:c>
      <x:c r="F1185" s="35">
        <x:v>99292000</x:v>
      </x:c>
    </x:row>
    <x:row r="1186" spans="1:6" ht="15.75" customHeight="1">
      <x:c r="A1186" s="34">
        <x:v>43924</x:v>
      </x:c>
      <x:c r="B1186" s="35">
        <x:v>101.90000152587901</x:v>
      </x:c>
      <x:c r="C1186" s="35">
        <x:v>103.09799957275401</x:v>
      </x:c>
      <x:c r="D1186" s="35">
        <x:v>93.678001403808594</x:v>
      </x:c>
      <x:c r="E1186" s="35">
        <x:v>96.001998901367202</x:v>
      </x:c>
      <x:c r="F1186" s="35">
        <x:v>112810500</x:v>
      </x:c>
    </x:row>
    <x:row r="1187" spans="1:6" ht="15.75" customHeight="1">
      <x:c r="A1187" s="34">
        <x:v>43927</x:v>
      </x:c>
      <x:c r="B1187" s="35">
        <x:v>102.23999786377</x:v>
      </x:c>
      <x:c r="C1187" s="35">
        <x:v>104.199996948242</x:v>
      </x:c>
      <x:c r="D1187" s="35">
        <x:v>99.592002868652401</x:v>
      </x:c>
      <x:c r="E1187" s="35">
        <x:v>103.248001098633</x:v>
      </x:c>
      <x:c r="F1187" s="35">
        <x:v>74509000</x:v>
      </x:c>
    </x:row>
    <x:row r="1188" spans="1:6" ht="15.75" customHeight="1">
      <x:c r="A1188" s="34">
        <x:v>43928</x:v>
      </x:c>
      <x:c r="B1188" s="35">
        <x:v>109</x:v>
      </x:c>
      <x:c r="C1188" s="35">
        <x:v>113</x:v>
      </x:c>
      <x:c r="D1188" s="35">
        <x:v>106.46800231933599</x:v>
      </x:c>
      <x:c r="E1188" s="35">
        <x:v>109.08999633789099</x:v>
      </x:c>
      <x:c r="F1188" s="35">
        <x:v>89599000</x:v>
      </x:c>
    </x:row>
    <x:row r="1189" spans="1:6" ht="15.75" customHeight="1">
      <x:c r="A1189" s="34">
        <x:v>43929</x:v>
      </x:c>
      <x:c r="B1189" s="35">
        <x:v>110.83999633789099</x:v>
      </x:c>
      <x:c r="C1189" s="35">
        <x:v>111.442001342773</x:v>
      </x:c>
      <x:c r="D1189" s="35">
        <x:v>106.66600036621099</x:v>
      </x:c>
      <x:c r="E1189" s="35">
        <x:v>109.76799774169901</x:v>
      </x:c>
      <x:c r="F1189" s="35">
        <x:v>63280000</x:v>
      </x:c>
    </x:row>
    <x:row r="1190" spans="1:6" ht="15.75" customHeight="1">
      <x:c r="A1190" s="34">
        <x:v>43930</x:v>
      </x:c>
      <x:c r="B1190" s="35">
        <x:v>112.417999267578</x:v>
      </x:c>
      <x:c r="C1190" s="35">
        <x:v>115.036003112793</x:v>
      </x:c>
      <x:c r="D1190" s="35">
        <x:v>111.421997070313</x:v>
      </x:c>
      <x:c r="E1190" s="35">
        <x:v>114.59999847412099</x:v>
      </x:c>
      <x:c r="F1190" s="35">
        <x:v>68250000</x:v>
      </x:c>
    </x:row>
    <x:row r="1191" spans="1:6" ht="15.75" customHeight="1">
      <x:c r="A1191" s="34">
        <x:v>43934</x:v>
      </x:c>
      <x:c r="B1191" s="35">
        <x:v>118.03199768066401</x:v>
      </x:c>
      <x:c r="C1191" s="35">
        <x:v>130.39999389648401</x:v>
      </x:c>
      <x:c r="D1191" s="35">
        <x:v>116.106002807617</x:v>
      </x:c>
      <x:c r="E1191" s="35">
        <x:v>130.19000244140599</x:v>
      </x:c>
      <x:c r="F1191" s="35">
        <x:v>112377000</x:v>
      </x:c>
    </x:row>
    <x:row r="1192" spans="1:6" ht="15.75" customHeight="1">
      <x:c r="A1192" s="34">
        <x:v>43935</x:v>
      </x:c>
      <x:c r="B1192" s="35">
        <x:v>139.79400634765599</x:v>
      </x:c>
      <x:c r="C1192" s="35">
        <x:v>148.37600708007801</x:v>
      </x:c>
      <x:c r="D1192" s="35">
        <x:v>138.48599243164099</x:v>
      </x:c>
      <x:c r="E1192" s="35">
        <x:v>141.97799682617199</x:v>
      </x:c>
      <x:c r="F1192" s="35">
        <x:v>152882500</x:v>
      </x:c>
    </x:row>
    <x:row r="1193" spans="1:6" ht="15.75" customHeight="1">
      <x:c r="A1193" s="34">
        <x:v>43936</x:v>
      </x:c>
      <x:c r="B1193" s="35">
        <x:v>148.39999389648401</x:v>
      </x:c>
      <x:c r="C1193" s="35">
        <x:v>150.62600708007801</x:v>
      </x:c>
      <x:c r="D1193" s="35">
        <x:v>142</x:v>
      </x:c>
      <x:c r="E1193" s="35">
        <x:v>145.96600341796901</x:v>
      </x:c>
      <x:c r="F1193" s="35">
        <x:v>117885000</x:v>
      </x:c>
    </x:row>
    <x:row r="1194" spans="1:6" ht="15.75" customHeight="1">
      <x:c r="A1194" s="34">
        <x:v>43937</x:v>
      </x:c>
      <x:c r="B1194" s="35">
        <x:v>143.38800048828099</x:v>
      </x:c>
      <x:c r="C1194" s="35">
        <x:v>151.88999938964801</x:v>
      </x:c>
      <x:c r="D1194" s="35">
        <x:v>141.343994140625</x:v>
      </x:c>
      <x:c r="E1194" s="35">
        <x:v>149.04200744628901</x:v>
      </x:c>
      <x:c r="F1194" s="35">
        <x:v>103289500</x:v>
      </x:c>
    </x:row>
    <x:row r="1195" spans="1:6" ht="15.75" customHeight="1">
      <x:c r="A1195" s="34">
        <x:v>43938</x:v>
      </x:c>
      <x:c r="B1195" s="35">
        <x:v>154.45599365234401</x:v>
      </x:c>
      <x:c r="C1195" s="35">
        <x:v>154.99000549316401</x:v>
      </x:c>
      <x:c r="D1195" s="35">
        <x:v>149.53199768066401</x:v>
      </x:c>
      <x:c r="E1195" s="35">
        <x:v>150.77799987793</x:v>
      </x:c>
      <x:c r="F1195" s="35">
        <x:v>65641000</x:v>
      </x:c>
    </x:row>
    <x:row r="1196" spans="1:6" ht="15.75" customHeight="1">
      <x:c r="A1196" s="34">
        <x:v>43941</x:v>
      </x:c>
      <x:c r="B1196" s="35">
        <x:v>146.53999328613301</x:v>
      </x:c>
      <x:c r="C1196" s="35">
        <x:v>153.11399841308599</x:v>
      </x:c>
      <x:c r="D1196" s="35">
        <x:v>142.44200134277301</x:v>
      </x:c>
      <x:c r="E1196" s="35">
        <x:v>149.27200317382801</x:v>
      </x:c>
      <x:c r="F1196" s="35">
        <x:v>73733000</x:v>
      </x:c>
    </x:row>
    <x:row r="1197" spans="1:6" ht="15.75" customHeight="1">
      <x:c r="A1197" s="34">
        <x:v>43942</x:v>
      </x:c>
      <x:c r="B1197" s="35">
        <x:v>146.024002075195</x:v>
      </x:c>
      <x:c r="C1197" s="35">
        <x:v>150.66600036621099</x:v>
      </x:c>
      <x:c r="D1197" s="35">
        <x:v>134.75799560546901</x:v>
      </x:c>
      <x:c r="E1197" s="35">
        <x:v>137.343994140625</x:v>
      </x:c>
      <x:c r="F1197" s="35">
        <x:v>101045500</x:v>
      </x:c>
    </x:row>
    <x:row r="1198" spans="1:6" ht="15.75" customHeight="1">
      <x:c r="A1198" s="34">
        <x:v>43943</x:v>
      </x:c>
      <x:c r="B1198" s="35">
        <x:v>140.79600524902301</x:v>
      </x:c>
      <x:c r="C1198" s="35">
        <x:v>146.80000305175801</x:v>
      </x:c>
      <x:c r="D1198" s="35">
        <x:v>137.74200439453099</x:v>
      </x:c>
      <x:c r="E1198" s="35">
        <x:v>146.42199707031301</x:v>
      </x:c>
      <x:c r="F1198" s="35">
        <x:v>70827500</x:v>
      </x:c>
    </x:row>
    <x:row r="1199" spans="1:6" ht="15.75" customHeight="1">
      <x:c r="A1199" s="34">
        <x:v>43944</x:v>
      </x:c>
      <x:c r="B1199" s="35">
        <x:v>145.52000427246099</x:v>
      </x:c>
      <x:c r="C1199" s="35">
        <x:v>146.80000305175801</x:v>
      </x:c>
      <x:c r="D1199" s="35">
        <x:v>140.62600708007801</x:v>
      </x:c>
      <x:c r="E1199" s="35">
        <x:v>141.12600708007801</x:v>
      </x:c>
      <x:c r="F1199" s="35">
        <x:v>66183500</x:v>
      </x:c>
    </x:row>
    <x:row r="1200" spans="1:6" ht="15.75" customHeight="1">
      <x:c r="A1200" s="34">
        <x:v>43945</x:v>
      </x:c>
      <x:c r="B1200" s="35">
        <x:v>142.16200256347699</x:v>
      </x:c>
      <x:c r="C1200" s="35">
        <x:v>146.14599609375</x:v>
      </x:c>
      <x:c r="D1200" s="35">
        <x:v>139.63600158691401</x:v>
      </x:c>
      <x:c r="E1200" s="35">
        <x:v>145.02999877929699</x:v>
      </x:c>
      <x:c r="F1200" s="35">
        <x:v>66060000</x:v>
      </x:c>
    </x:row>
    <x:row r="1201" spans="1:6" ht="15.75" customHeight="1">
      <x:c r="A1201" s="34">
        <x:v>43948</x:v>
      </x:c>
      <x:c r="B1201" s="35">
        <x:v>147.52200317382801</x:v>
      </x:c>
      <x:c r="C1201" s="35">
        <x:v>159.89799499511699</x:v>
      </x:c>
      <x:c r="D1201" s="35">
        <x:v>147</x:v>
      </x:c>
      <x:c r="E1201" s="35">
        <x:v>159.75</x:v>
      </x:c>
      <x:c r="F1201" s="35">
        <x:v>103407000</x:v>
      </x:c>
    </x:row>
    <x:row r="1202" spans="1:6" ht="15.75" customHeight="1">
      <x:c r="A1202" s="34">
        <x:v>43949</x:v>
      </x:c>
      <x:c r="B1202" s="35">
        <x:v>159.128005981445</x:v>
      </x:c>
      <x:c r="C1202" s="35">
        <x:v>161</x:v>
      </x:c>
      <x:c r="D1202" s="35">
        <x:v>151.33799743652301</x:v>
      </x:c>
      <x:c r="E1202" s="35">
        <x:v>153.82400512695301</x:v>
      </x:c>
      <x:c r="F1202" s="35">
        <x:v>76110000</x:v>
      </x:c>
    </x:row>
    <x:row r="1203" spans="1:6" ht="15.75" customHeight="1">
      <x:c r="A1203" s="34">
        <x:v>43950</x:v>
      </x:c>
      <x:c r="B1203" s="35">
        <x:v>158.03399658203099</x:v>
      </x:c>
      <x:c r="C1203" s="35">
        <x:v>160.63999938964801</x:v>
      </x:c>
      <x:c r="D1203" s="35">
        <x:v>156.63200378418</x:v>
      </x:c>
      <x:c r="E1203" s="35">
        <x:v>160.10200500488301</x:v>
      </x:c>
      <x:c r="F1203" s="35">
        <x:v>81080000</x:v>
      </x:c>
    </x:row>
    <x:row r="1204" spans="1:6" ht="15.75" customHeight="1">
      <x:c r="A1204" s="34">
        <x:v>43951</x:v>
      </x:c>
      <x:c r="B1204" s="35">
        <x:v>171.03799438476599</x:v>
      </x:c>
      <x:c r="C1204" s="35">
        <x:v>173.96400451660199</x:v>
      </x:c>
      <x:c r="D1204" s="35">
        <x:v>152.69999694824199</x:v>
      </x:c>
      <x:c r="E1204" s="35">
        <x:v>156.37600708007801</x:v>
      </x:c>
      <x:c r="F1204" s="35">
        <x:v>142359500</x:v>
      </x:c>
    </x:row>
    <x:row r="1205" spans="1:6" ht="15.75" customHeight="1">
      <x:c r="A1205" s="34">
        <x:v>43952</x:v>
      </x:c>
      <x:c r="B1205" s="35">
        <x:v>151</x:v>
      </x:c>
      <x:c r="C1205" s="35">
        <x:v>154.55400085449199</x:v>
      </x:c>
      <x:c r="D1205" s="35">
        <x:v>136.60800170898401</x:v>
      </x:c>
      <x:c r="E1205" s="35">
        <x:v>140.26400756835901</x:v>
      </x:c>
      <x:c r="F1205" s="35">
        <x:v>162659000</x:v>
      </x:c>
    </x:row>
    <x:row r="1206" spans="1:6" ht="15.75" customHeight="1">
      <x:c r="A1206" s="34">
        <x:v>43955</x:v>
      </x:c>
      <x:c r="B1206" s="35">
        <x:v>140.19999694824199</x:v>
      </x:c>
      <x:c r="C1206" s="35">
        <x:v>152.39999389648401</x:v>
      </x:c>
      <x:c r="D1206" s="35">
        <x:v>139.60000610351599</x:v>
      </x:c>
      <x:c r="E1206" s="35">
        <x:v>152.23800659179699</x:v>
      </x:c>
      <x:c r="F1206" s="35">
        <x:v>96185500</x:v>
      </x:c>
    </x:row>
    <x:row r="1207" spans="1:6" ht="15.75" customHeight="1">
      <x:c r="A1207" s="34">
        <x:v>43956</x:v>
      </x:c>
      <x:c r="B1207" s="35">
        <x:v>157.95799255371099</x:v>
      </x:c>
      <x:c r="C1207" s="35">
        <x:v>159.78399658203099</x:v>
      </x:c>
      <x:c r="D1207" s="35">
        <x:v>152.43600463867199</x:v>
      </x:c>
      <x:c r="E1207" s="35">
        <x:v>153.64199829101599</x:v>
      </x:c>
      <x:c r="F1207" s="35">
        <x:v>84958500</x:v>
      </x:c>
    </x:row>
    <x:row r="1208" spans="1:6" ht="15.75" customHeight="1">
      <x:c r="A1208" s="34">
        <x:v>43957</x:v>
      </x:c>
      <x:c r="B1208" s="35">
        <x:v>155.30000305175801</x:v>
      </x:c>
      <x:c r="C1208" s="35">
        <x:v>157.96000671386699</x:v>
      </x:c>
      <x:c r="D1208" s="35">
        <x:v>152.22200012207</x:v>
      </x:c>
      <x:c r="E1208" s="35">
        <x:v>156.51600646972699</x:v>
      </x:c>
      <x:c r="F1208" s="35">
        <x:v>55616000</x:v>
      </x:c>
    </x:row>
    <x:row r="1209" spans="1:6" ht="15.75" customHeight="1">
      <x:c r="A1209" s="34">
        <x:v>43958</x:v>
      </x:c>
      <x:c r="B1209" s="35">
        <x:v>155.44200134277301</x:v>
      </x:c>
      <x:c r="C1209" s="35">
        <x:v>159.27999877929699</x:v>
      </x:c>
      <x:c r="D1209" s="35">
        <x:v>154.47000122070301</x:v>
      </x:c>
      <x:c r="E1209" s="35">
        <x:v>156.00799560546901</x:v>
      </x:c>
      <x:c r="F1209" s="35">
        <x:v>57638500</x:v>
      </x:c>
    </x:row>
    <x:row r="1210" spans="1:6" ht="15.75" customHeight="1">
      <x:c r="A1210" s="34">
        <x:v>43959</x:v>
      </x:c>
      <x:c r="B1210" s="35">
        <x:v>158.75399780273401</x:v>
      </x:c>
      <x:c r="C1210" s="35">
        <x:v>164.80000305175801</x:v>
      </x:c>
      <x:c r="D1210" s="35">
        <x:v>157.40199279785199</x:v>
      </x:c>
      <x:c r="E1210" s="35">
        <x:v>163.88400268554699</x:v>
      </x:c>
      <x:c r="F1210" s="35">
        <x:v>80432500</x:v>
      </x:c>
    </x:row>
    <x:row r="1211" spans="1:6" ht="15.75" customHeight="1">
      <x:c r="A1211" s="34">
        <x:v>43962</x:v>
      </x:c>
      <x:c r="B1211" s="35">
        <x:v>158.10200500488301</x:v>
      </x:c>
      <x:c r="C1211" s="35">
        <x:v>164.80000305175801</x:v>
      </x:c>
      <x:c r="D1211" s="35">
        <x:v>157</x:v>
      </x:c>
      <x:c r="E1211" s="35">
        <x:v>162.25799560546901</x:v>
      </x:c>
      <x:c r="F1211" s="35">
        <x:v>82598000</x:v>
      </x:c>
    </x:row>
    <x:row r="1212" spans="1:6" ht="15.75" customHeight="1">
      <x:c r="A1212" s="34">
        <x:v>43963</x:v>
      </x:c>
      <x:c r="B1212" s="35">
        <x:v>165.39999389648401</x:v>
      </x:c>
      <x:c r="C1212" s="35">
        <x:v>168.65800476074199</x:v>
      </x:c>
      <x:c r="D1212" s="35">
        <x:v>161.60000610351599</x:v>
      </x:c>
      <x:c r="E1212" s="35">
        <x:v>161.88200378418</x:v>
      </x:c>
      <x:c r="F1212" s="35">
        <x:v>79534500</x:v>
      </x:c>
    </x:row>
    <x:row r="1213" spans="1:6" ht="15.75" customHeight="1">
      <x:c r="A1213" s="34">
        <x:v>43964</x:v>
      </x:c>
      <x:c r="B1213" s="35">
        <x:v>164.16600036621099</x:v>
      </x:c>
      <x:c r="C1213" s="35">
        <x:v>165.19999694824199</x:v>
      </x:c>
      <x:c r="D1213" s="35">
        <x:v>152.66000366210901</x:v>
      </x:c>
      <x:c r="E1213" s="35">
        <x:v>158.19200134277301</x:v>
      </x:c>
      <x:c r="F1213" s="35">
        <x:v>95327500</x:v>
      </x:c>
    </x:row>
    <x:row r="1214" spans="1:6" ht="15.75" customHeight="1">
      <x:c r="A1214" s="34">
        <x:v>43965</x:v>
      </x:c>
      <x:c r="B1214" s="35">
        <x:v>156</x:v>
      </x:c>
      <x:c r="C1214" s="35">
        <x:v>160.67199707031301</x:v>
      </x:c>
      <x:c r="D1214" s="35">
        <x:v>152.80000305175801</x:v>
      </x:c>
      <x:c r="E1214" s="35">
        <x:v>160.66600036621099</x:v>
      </x:c>
      <x:c r="F1214" s="35">
        <x:v>68411000</x:v>
      </x:c>
    </x:row>
    <x:row r="1215" spans="1:6" ht="15.75" customHeight="1">
      <x:c r="A1215" s="34">
        <x:v>43966</x:v>
      </x:c>
      <x:c r="B1215" s="35">
        <x:v>158.07000732421901</x:v>
      </x:c>
      <x:c r="C1215" s="35">
        <x:v>161.00999450683599</x:v>
      </x:c>
      <x:c r="D1215" s="35">
        <x:v>157.30999755859401</x:v>
      </x:c>
      <x:c r="E1215" s="35">
        <x:v>159.83399963378901</x:v>
      </x:c>
      <x:c r="F1215" s="35">
        <x:v>52592000</x:v>
      </x:c>
    </x:row>
    <x:row r="1216" spans="1:6" ht="15.75" customHeight="1">
      <x:c r="A1216" s="34">
        <x:v>43969</x:v>
      </x:c>
      <x:c r="B1216" s="35">
        <x:v>165.55599975585901</x:v>
      </x:c>
      <x:c r="C1216" s="35">
        <x:v>166.94400024414099</x:v>
      </x:c>
      <x:c r="D1216" s="35">
        <x:v>160.77600097656301</x:v>
      </x:c>
      <x:c r="E1216" s="35">
        <x:v>162.725997924805</x:v>
      </x:c>
      <x:c r="F1216" s="35">
        <x:v>58329000</x:v>
      </x:c>
    </x:row>
    <x:row r="1217" spans="1:6" ht="15.75" customHeight="1">
      <x:c r="A1217" s="34">
        <x:v>43970</x:v>
      </x:c>
      <x:c r="B1217" s="35">
        <x:v>163.03399658203099</x:v>
      </x:c>
      <x:c r="C1217" s="35">
        <x:v>164.41400146484401</x:v>
      </x:c>
      <x:c r="D1217" s="35">
        <x:v>161.21600341796901</x:v>
      </x:c>
      <x:c r="E1217" s="35">
        <x:v>161.60200500488301</x:v>
      </x:c>
      <x:c r="F1217" s="35">
        <x:v>48182500</x:v>
      </x:c>
    </x:row>
    <x:row r="1218" spans="1:6" ht="15.75" customHeight="1">
      <x:c r="A1218" s="34">
        <x:v>43971</x:v>
      </x:c>
      <x:c r="B1218" s="35">
        <x:v>164.10000610351599</x:v>
      </x:c>
      <x:c r="C1218" s="35">
        <x:v>165.19999694824199</x:v>
      </x:c>
      <x:c r="D1218" s="35">
        <x:v>162.36000061035199</x:v>
      </x:c>
      <x:c r="E1218" s="35">
        <x:v>163.11199951171901</x:v>
      </x:c>
      <x:c r="F1218" s="35">
        <x:v>36546500</x:v>
      </x:c>
    </x:row>
    <x:row r="1219" spans="1:6" ht="15.75" customHeight="1">
      <x:c r="A1219" s="34">
        <x:v>43972</x:v>
      </x:c>
      <x:c r="B1219" s="35">
        <x:v>163.19999694824199</x:v>
      </x:c>
      <x:c r="C1219" s="35">
        <x:v>166.5</x:v>
      </x:c>
      <x:c r="D1219" s="35">
        <x:v>159.19999694824199</x:v>
      </x:c>
      <x:c r="E1219" s="35">
        <x:v>165.52000427246099</x:v>
      </x:c>
      <x:c r="F1219" s="35">
        <x:v>61273000</x:v>
      </x:c>
    </x:row>
    <x:row r="1220" spans="1:6" ht="15.75" customHeight="1">
      <x:c r="A1220" s="34">
        <x:v>43973</x:v>
      </x:c>
      <x:c r="B1220" s="35">
        <x:v>164.434005737305</x:v>
      </x:c>
      <x:c r="C1220" s="35">
        <x:v>166.35600280761699</x:v>
      </x:c>
      <x:c r="D1220" s="35">
        <x:v>162.39999389648401</x:v>
      </x:c>
      <x:c r="E1220" s="35">
        <x:v>163.37600708007801</x:v>
      </x:c>
      <x:c r="F1220" s="35">
        <x:v>49937500</x:v>
      </x:c>
    </x:row>
    <x:row r="1221" spans="1:6" ht="15.75" customHeight="1">
      <x:c r="A1221" s="34">
        <x:v>43977</x:v>
      </x:c>
      <x:c r="B1221" s="35">
        <x:v>166.89999389648401</x:v>
      </x:c>
      <x:c r="C1221" s="35">
        <x:v>166.919998168945</x:v>
      </x:c>
      <x:c r="D1221" s="35">
        <x:v>163.14199829101599</x:v>
      </x:c>
      <x:c r="E1221" s="35">
        <x:v>163.774002075195</x:v>
      </x:c>
      <x:c r="F1221" s="35">
        <x:v>40448500</x:v>
      </x:c>
    </x:row>
    <x:row r="1222" spans="1:6" ht="15.75" customHeight="1">
      <x:c r="A1222" s="34">
        <x:v>43978</x:v>
      </x:c>
      <x:c r="B1222" s="35">
        <x:v>164.17199707031301</x:v>
      </x:c>
      <x:c r="C1222" s="35">
        <x:v>165.54200744628901</x:v>
      </x:c>
      <x:c r="D1222" s="35">
        <x:v>157</x:v>
      </x:c>
      <x:c r="E1222" s="35">
        <x:v>164.04600524902301</x:v>
      </x:c>
      <x:c r="F1222" s="35">
        <x:v>57747500</x:v>
      </x:c>
    </x:row>
    <x:row r="1223" spans="1:6" ht="15.75" customHeight="1">
      <x:c r="A1223" s="34">
        <x:v>43979</x:v>
      </x:c>
      <x:c r="B1223" s="35">
        <x:v>162.70199584960901</x:v>
      </x:c>
      <x:c r="C1223" s="35">
        <x:v>164.94999694824199</x:v>
      </x:c>
      <x:c r="D1223" s="35">
        <x:v>160.33799743652301</x:v>
      </x:c>
      <x:c r="E1223" s="35">
        <x:v>161.16200256347699</x:v>
      </x:c>
      <x:c r="F1223" s="35">
        <x:v>36278000</x:v>
      </x:c>
    </x:row>
    <x:row r="1224" spans="1:6" ht="15.75" customHeight="1">
      <x:c r="A1224" s="34">
        <x:v>43980</x:v>
      </x:c>
      <x:c r="B1224" s="35">
        <x:v>161.75</x:v>
      </x:c>
      <x:c r="C1224" s="35">
        <x:v>167</x:v>
      </x:c>
      <x:c r="D1224" s="35">
        <x:v>160.84199523925801</x:v>
      </x:c>
      <x:c r="E1224" s="35">
        <x:v>167</x:v>
      </x:c>
      <x:c r="F1224" s="35">
        <x:v>58822500</x:v>
      </x:c>
    </x:row>
    <x:row r="1225" spans="1:6" ht="15.75" customHeight="1">
      <x:c r="A1225" s="34">
        <x:v>43983</x:v>
      </x:c>
      <x:c r="B1225" s="35">
        <x:v>171.60000610351599</x:v>
      </x:c>
      <x:c r="C1225" s="35">
        <x:v>179.80000305175801</x:v>
      </x:c>
      <x:c r="D1225" s="35">
        <x:v>170.82000732421901</x:v>
      </x:c>
      <x:c r="E1225" s="35">
        <x:v>179.61999511718801</x:v>
      </x:c>
      <x:c r="F1225" s="35">
        <x:v>74697500</x:v>
      </x:c>
    </x:row>
    <x:row r="1226" spans="1:6" ht="15.75" customHeight="1">
      <x:c r="A1226" s="34">
        <x:v>43984</x:v>
      </x:c>
      <x:c r="B1226" s="35">
        <x:v>178.94000244140599</x:v>
      </x:c>
      <x:c r="C1226" s="35">
        <x:v>181.73199462890599</x:v>
      </x:c>
      <x:c r="D1226" s="35">
        <x:v>174.19999694824199</x:v>
      </x:c>
      <x:c r="E1226" s="35">
        <x:v>176.31199645996099</x:v>
      </x:c>
      <x:c r="F1226" s="35">
        <x:v>67828000</x:v>
      </x:c>
    </x:row>
    <x:row r="1227" spans="1:6" ht="15.75" customHeight="1">
      <x:c r="A1227" s="34">
        <x:v>43985</x:v>
      </x:c>
      <x:c r="B1227" s="35">
        <x:v>177.62399291992199</x:v>
      </x:c>
      <x:c r="C1227" s="35">
        <x:v>179.58799743652301</x:v>
      </x:c>
      <x:c r="D1227" s="35">
        <x:v>176.02000427246099</x:v>
      </x:c>
      <x:c r="E1227" s="35">
        <x:v>176.59199523925801</x:v>
      </x:c>
      <x:c r="F1227" s="35">
        <x:v>39747500</x:v>
      </x:c>
    </x:row>
    <x:row r="1228" spans="1:6" ht="15.75" customHeight="1">
      <x:c r="A1228" s="34">
        <x:v>43986</x:v>
      </x:c>
      <x:c r="B1228" s="35">
        <x:v>177.975997924805</x:v>
      </x:c>
      <x:c r="C1228" s="35">
        <x:v>179.14999389648401</x:v>
      </x:c>
      <x:c r="D1228" s="35">
        <x:v>171.68800354003901</x:v>
      </x:c>
      <x:c r="E1228" s="35">
        <x:v>172.87600708007801</x:v>
      </x:c>
      <x:c r="F1228" s="35">
        <x:v>44438500</x:v>
      </x:c>
    </x:row>
    <x:row r="1229" spans="1:6" ht="15.75" customHeight="1">
      <x:c r="A1229" s="34">
        <x:v>43987</x:v>
      </x:c>
      <x:c r="B1229" s="35">
        <x:v>175.56799316406301</x:v>
      </x:c>
      <x:c r="C1229" s="35">
        <x:v>177.30400085449199</x:v>
      </x:c>
      <x:c r="D1229" s="35">
        <x:v>173.24000549316401</x:v>
      </x:c>
      <x:c r="E1229" s="35">
        <x:v>177.13200378418</x:v>
      </x:c>
      <x:c r="F1229" s="35">
        <x:v>39059500</x:v>
      </x:c>
    </x:row>
    <x:row r="1230" spans="1:6" ht="15.75" customHeight="1">
      <x:c r="A1230" s="34">
        <x:v>43990</x:v>
      </x:c>
      <x:c r="B1230" s="35">
        <x:v>183.80000305175801</x:v>
      </x:c>
      <x:c r="C1230" s="35">
        <x:v>190</x:v>
      </x:c>
      <x:c r="D1230" s="35">
        <x:v>181.83200073242199</x:v>
      </x:c>
      <x:c r="E1230" s="35">
        <x:v>189.98399353027301</x:v>
      </x:c>
      <x:c r="F1230" s="35">
        <x:v>70873500</x:v>
      </x:c>
    </x:row>
    <x:row r="1231" spans="1:6" ht="15.75" customHeight="1">
      <x:c r="A1231" s="34">
        <x:v>43991</x:v>
      </x:c>
      <x:c r="B1231" s="35">
        <x:v>188.00199890136699</x:v>
      </x:c>
      <x:c r="C1231" s="35">
        <x:v>190.88800048828099</x:v>
      </x:c>
      <x:c r="D1231" s="35">
        <x:v>184.78599548339801</x:v>
      </x:c>
      <x:c r="E1231" s="35">
        <x:v>188.13400268554699</x:v>
      </x:c>
      <x:c r="F1231" s="35">
        <x:v>56941000</x:v>
      </x:c>
    </x:row>
    <x:row r="1232" spans="1:6" ht="15.75" customHeight="1">
      <x:c r="A1232" s="34">
        <x:v>43992</x:v>
      </x:c>
      <x:c r="B1232" s="35">
        <x:v>198.37600708007801</x:v>
      </x:c>
      <x:c r="C1232" s="35">
        <x:v>205.49600219726599</x:v>
      </x:c>
      <x:c r="D1232" s="35">
        <x:v>196.5</x:v>
      </x:c>
      <x:c r="E1232" s="35">
        <x:v>205.00999450683599</x:v>
      </x:c>
      <x:c r="F1232" s="35">
        <x:v>92817000</x:v>
      </x:c>
    </x:row>
    <x:row r="1233" spans="1:6" ht="15.75" customHeight="1">
      <x:c r="A1233" s="34">
        <x:v>43993</x:v>
      </x:c>
      <x:c r="B1233" s="35">
        <x:v>198.03999328613301</x:v>
      </x:c>
      <x:c r="C1233" s="35">
        <x:v>203.79200744628901</x:v>
      </x:c>
      <x:c r="D1233" s="35">
        <x:v>194.39999389648401</x:v>
      </x:c>
      <x:c r="E1233" s="35">
        <x:v>194.56799316406301</x:v>
      </x:c>
      <x:c r="F1233" s="35">
        <x:v>79582500</x:v>
      </x:c>
    </x:row>
    <x:row r="1234" spans="1:6" ht="15.75" customHeight="1">
      <x:c r="A1234" s="34">
        <x:v>43994</x:v>
      </x:c>
      <x:c r="B1234" s="35">
        <x:v>196</x:v>
      </x:c>
      <x:c r="C1234" s="35">
        <x:v>197.59599304199199</x:v>
      </x:c>
      <x:c r="D1234" s="35">
        <x:v>182.52000427246099</x:v>
      </x:c>
      <x:c r="E1234" s="35">
        <x:v>187.05599975585901</x:v>
      </x:c>
      <x:c r="F1234" s="35">
        <x:v>83817000</x:v>
      </x:c>
    </x:row>
    <x:row r="1235" spans="1:6" ht="15.75" customHeight="1">
      <x:c r="A1235" s="34">
        <x:v>43997</x:v>
      </x:c>
      <x:c r="B1235" s="35">
        <x:v>183.55799865722699</x:v>
      </x:c>
      <x:c r="C1235" s="35">
        <x:v>199.76800537109401</x:v>
      </x:c>
      <x:c r="D1235" s="35">
        <x:v>181.69999694824199</x:v>
      </x:c>
      <x:c r="E1235" s="35">
        <x:v>198.17999267578099</x:v>
      </x:c>
      <x:c r="F1235" s="35">
        <x:v>78486000</x:v>
      </x:c>
    </x:row>
    <x:row r="1236" spans="1:6" ht="15.75" customHeight="1">
      <x:c r="A1236" s="34">
        <x:v>43998</x:v>
      </x:c>
      <x:c r="B1236" s="35">
        <x:v>202.36999511718801</x:v>
      </x:c>
      <x:c r="C1236" s="35">
        <x:v>202.57600402832</x:v>
      </x:c>
      <x:c r="D1236" s="35">
        <x:v>192.47799682617199</x:v>
      </x:c>
      <x:c r="E1236" s="35">
        <x:v>196.42599487304699</x:v>
      </x:c>
      <x:c r="F1236" s="35">
        <x:v>70255500</x:v>
      </x:c>
    </x:row>
    <x:row r="1237" spans="1:6" ht="15.75" customHeight="1">
      <x:c r="A1237" s="34">
        <x:v>43999</x:v>
      </x:c>
      <x:c r="B1237" s="35">
        <x:v>197.54200744628901</x:v>
      </x:c>
      <x:c r="C1237" s="35">
        <x:v>201</x:v>
      </x:c>
      <x:c r="D1237" s="35">
        <x:v>196.51400756835901</x:v>
      </x:c>
      <x:c r="E1237" s="35">
        <x:v>198.35800170898401</x:v>
      </x:c>
      <x:c r="F1237" s="35">
        <x:v>49454000</x:v>
      </x:c>
    </x:row>
    <x:row r="1238" spans="1:6" ht="15.75" customHeight="1">
      <x:c r="A1238" s="34">
        <x:v>44000</x:v>
      </x:c>
      <x:c r="B1238" s="35">
        <x:v>200.60000610351599</x:v>
      </x:c>
      <x:c r="C1238" s="35">
        <x:v>203.83999633789099</x:v>
      </x:c>
      <x:c r="D1238" s="35">
        <x:v>198.89399719238301</x:v>
      </x:c>
      <x:c r="E1238" s="35">
        <x:v>200.79200744628901</x:v>
      </x:c>
      <x:c r="F1238" s="35">
        <x:v>48759500</x:v>
      </x:c>
    </x:row>
    <x:row r="1239" spans="1:6" ht="15.75" customHeight="1">
      <x:c r="A1239" s="34">
        <x:v>44001</x:v>
      </x:c>
      <x:c r="B1239" s="35">
        <x:v>202.55599975585901</x:v>
      </x:c>
      <x:c r="C1239" s="35">
        <x:v>203.19400024414099</x:v>
      </x:c>
      <x:c r="D1239" s="35">
        <x:v>198.26800537109401</x:v>
      </x:c>
      <x:c r="E1239" s="35">
        <x:v>200.17999267578099</x:v>
      </x:c>
      <x:c r="F1239" s="35">
        <x:v>43398500</x:v>
      </x:c>
    </x:row>
    <x:row r="1240" spans="1:6" ht="15.75" customHeight="1">
      <x:c r="A1240" s="34">
        <x:v>44004</x:v>
      </x:c>
      <x:c r="B1240" s="35">
        <x:v>199.99000549316401</x:v>
      </x:c>
      <x:c r="C1240" s="35">
        <x:v>201.77600097656301</x:v>
      </x:c>
      <x:c r="D1240" s="35">
        <x:v>198.00399780273401</x:v>
      </x:c>
      <x:c r="E1240" s="35">
        <x:v>198.86399841308599</x:v>
      </x:c>
      <x:c r="F1240" s="35">
        <x:v>31812000</x:v>
      </x:c>
    </x:row>
    <x:row r="1241" spans="1:6" ht="15.75" customHeight="1">
      <x:c r="A1241" s="34">
        <x:v>44005</x:v>
      </x:c>
      <x:c r="B1241" s="35">
        <x:v>199.77600097656199</x:v>
      </x:c>
      <x:c r="C1241" s="35">
        <x:v>202.39999389648401</x:v>
      </x:c>
      <x:c r="D1241" s="35">
        <x:v>198.802001953125</x:v>
      </x:c>
      <x:c r="E1241" s="35">
        <x:v>200.35600280761699</x:v>
      </x:c>
      <x:c r="F1241" s="35">
        <x:v>31826500</x:v>
      </x:c>
    </x:row>
    <x:row r="1242" spans="1:6" ht="15.75" customHeight="1">
      <x:c r="A1242" s="34">
        <x:v>44006</x:v>
      </x:c>
      <x:c r="B1242" s="35">
        <x:v>198.82200622558599</x:v>
      </x:c>
      <x:c r="C1242" s="35">
        <x:v>200.17599487304699</x:v>
      </x:c>
      <x:c r="D1242" s="35">
        <x:v>190.628005981445</x:v>
      </x:c>
      <x:c r="E1242" s="35">
        <x:v>192.169998168945</x:v>
      </x:c>
      <x:c r="F1242" s="35">
        <x:v>54798000</x:v>
      </x:c>
    </x:row>
    <x:row r="1243" spans="1:6" ht="15.75" customHeight="1">
      <x:c r="A1243" s="34">
        <x:v>44007</x:v>
      </x:c>
      <x:c r="B1243" s="35">
        <x:v>190.85400390625</x:v>
      </x:c>
      <x:c r="C1243" s="35">
        <x:v>197.19599914550801</x:v>
      </x:c>
      <x:c r="D1243" s="35">
        <x:v>187.42999267578099</x:v>
      </x:c>
      <x:c r="E1243" s="35">
        <x:v>197.19599914550801</x:v>
      </x:c>
      <x:c r="F1243" s="35">
        <x:v>46272500</x:v>
      </x:c>
    </x:row>
    <x:row r="1244" spans="1:6" ht="15.75" customHeight="1">
      <x:c r="A1244" s="34">
        <x:v>44008</x:v>
      </x:c>
      <x:c r="B1244" s="35">
        <x:v>198.95599365234401</x:v>
      </x:c>
      <x:c r="C1244" s="35">
        <x:v>199</x:v>
      </x:c>
      <x:c r="D1244" s="35">
        <x:v>190.97399902343801</x:v>
      </x:c>
      <x:c r="E1244" s="35">
        <x:v>191.947998046875</x:v>
      </x:c>
      <x:c r="F1244" s="35">
        <x:v>44274500</x:v>
      </x:c>
    </x:row>
    <x:row r="1245" spans="1:6" ht="15.75" customHeight="1">
      <x:c r="A1245" s="34">
        <x:v>44011</x:v>
      </x:c>
      <x:c r="B1245" s="35">
        <x:v>193.802001953125</x:v>
      </x:c>
      <x:c r="C1245" s="35">
        <x:v>202</x:v>
      </x:c>
      <x:c r="D1245" s="35">
        <x:v>189.70399475097699</x:v>
      </x:c>
      <x:c r="E1245" s="35">
        <x:v>201.86999511718699</x:v>
      </x:c>
      <x:c r="F1245" s="35">
        <x:v>45132000</x:v>
      </x:c>
    </x:row>
    <x:row r="1246" spans="1:6" ht="15.75" customHeight="1">
      <x:c r="A1246" s="34">
        <x:v>44012</x:v>
      </x:c>
      <x:c r="B1246" s="35">
        <x:v>201.30000305175801</x:v>
      </x:c>
      <x:c r="C1246" s="35">
        <x:v>217.53799438476599</x:v>
      </x:c>
      <x:c r="D1246" s="35">
        <x:v>200.74600219726599</x:v>
      </x:c>
      <x:c r="E1246" s="35">
        <x:v>215.96200561523401</x:v>
      </x:c>
      <x:c r="F1246" s="35">
        <x:v>84592500</x:v>
      </x:c>
    </x:row>
    <x:row r="1247" spans="1:6" ht="15.75" customHeight="1">
      <x:c r="A1247" s="34">
        <x:v>44013</x:v>
      </x:c>
      <x:c r="B1247" s="35">
        <x:v>216.60000610351599</x:v>
      </x:c>
      <x:c r="C1247" s="35">
        <x:v>227.065994262695</x:v>
      </x:c>
      <x:c r="D1247" s="35">
        <x:v>216.10000610351599</x:v>
      </x:c>
      <x:c r="E1247" s="35">
        <x:v>223.92599487304699</x:v>
      </x:c>
      <x:c r="F1247" s="35">
        <x:v>66634500</x:v>
      </x:c>
    </x:row>
    <x:row r="1248" spans="1:6" ht="15.75" customHeight="1">
      <x:c r="A1248" s="34">
        <x:v>44014</x:v>
      </x:c>
      <x:c r="B1248" s="35">
        <x:v>244.29600524902301</x:v>
      </x:c>
      <x:c r="C1248" s="35">
        <x:v>245.60000610351599</x:v>
      </x:c>
      <x:c r="D1248" s="35">
        <x:v>237.11999511718699</x:v>
      </x:c>
      <x:c r="E1248" s="35">
        <x:v>241.73199462890599</x:v>
      </x:c>
      <x:c r="F1248" s="35">
        <x:v>86250500</x:v>
      </x:c>
    </x:row>
    <x:row r="1249" spans="1:6" ht="15.75" customHeight="1">
      <x:c r="A1249" s="34">
        <x:v>44018</x:v>
      </x:c>
      <x:c r="B1249" s="35">
        <x:v>255.33799743652301</x:v>
      </x:c>
      <x:c r="C1249" s="35">
        <x:v>275.55801391601602</x:v>
      </x:c>
      <x:c r="D1249" s="35">
        <x:v>253.20799255371099</x:v>
      </x:c>
      <x:c r="E1249" s="35">
        <x:v>274.31600952148398</x:v>
      </x:c>
      <x:c r="F1249" s="35">
        <x:v>102849500</x:v>
      </x:c>
    </x:row>
    <x:row r="1250" spans="1:6" ht="15.75" customHeight="1">
      <x:c r="A1250" s="34">
        <x:v>44019</x:v>
      </x:c>
      <x:c r="B1250" s="35">
        <x:v>281.00201416015602</x:v>
      </x:c>
      <x:c r="C1250" s="35">
        <x:v>285.89999389648398</x:v>
      </x:c>
      <x:c r="D1250" s="35">
        <x:v>267.34201049804699</x:v>
      </x:c>
      <x:c r="E1250" s="35">
        <x:v>277.97198486328102</x:v>
      </x:c>
      <x:c r="F1250" s="35">
        <x:v>107448500</x:v>
      </x:c>
    </x:row>
    <x:row r="1251" spans="1:6" ht="15.75" customHeight="1">
      <x:c r="A1251" s="34">
        <x:v>44020</x:v>
      </x:c>
      <x:c r="B1251" s="35">
        <x:v>281</x:v>
      </x:c>
      <x:c r="C1251" s="35">
        <x:v>283.45199584960898</x:v>
      </x:c>
      <x:c r="D1251" s="35">
        <x:v>262.26800537109398</x:v>
      </x:c>
      <x:c r="E1251" s="35">
        <x:v>273.17599487304699</x:v>
      </x:c>
      <x:c r="F1251" s="35">
        <x:v>81556500</x:v>
      </x:c>
    </x:row>
    <x:row r="1252" spans="1:6" ht="15.75" customHeight="1">
      <x:c r="A1252" s="34">
        <x:v>44021</x:v>
      </x:c>
      <x:c r="B1252" s="35">
        <x:v>279.39801025390602</x:v>
      </x:c>
      <x:c r="C1252" s="35">
        <x:v>281.71200561523398</x:v>
      </x:c>
      <x:c r="D1252" s="35">
        <x:v>270.25601196289102</x:v>
      </x:c>
      <x:c r="E1252" s="35">
        <x:v>278.85598754882801</x:v>
      </x:c>
      <x:c r="F1252" s="35">
        <x:v>58588000</x:v>
      </x:c>
    </x:row>
    <x:row r="1253" spans="1:6" ht="15.75" customHeight="1">
      <x:c r="A1253" s="34">
        <x:v>44022</x:v>
      </x:c>
      <x:c r="B1253" s="35">
        <x:v>279.20001220703102</x:v>
      </x:c>
      <x:c r="C1253" s="35">
        <x:v>309.78399658203102</x:v>
      </x:c>
      <x:c r="D1253" s="35">
        <x:v>275.20199584960898</x:v>
      </x:c>
      <x:c r="E1253" s="35">
        <x:v>308.92999267578102</x:v>
      </x:c>
      <x:c r="F1253" s="35">
        <x:v>116688000</x:v>
      </x:c>
    </x:row>
    <x:row r="1254" spans="1:6" ht="15.75" customHeight="1">
      <x:c r="A1254" s="34">
        <x:v>44025</x:v>
      </x:c>
      <x:c r="B1254" s="35">
        <x:v>331.79998779296898</x:v>
      </x:c>
      <x:c r="C1254" s="35">
        <x:v>358.99798583984398</x:v>
      </x:c>
      <x:c r="D1254" s="35">
        <x:v>294.22198486328102</x:v>
      </x:c>
      <x:c r="E1254" s="35">
        <x:v>299.41198730468801</x:v>
      </x:c>
      <x:c r="F1254" s="35">
        <x:v>194927000</x:v>
      </x:c>
    </x:row>
    <x:row r="1255" spans="1:6" ht="15.75" customHeight="1">
      <x:c r="A1255" s="34">
        <x:v>44026</x:v>
      </x:c>
      <x:c r="B1255" s="35">
        <x:v>311.20001220703102</x:v>
      </x:c>
      <x:c r="C1255" s="35">
        <x:v>318</x:v>
      </x:c>
      <x:c r="D1255" s="35">
        <x:v>286.20001220703102</x:v>
      </x:c>
      <x:c r="E1255" s="35">
        <x:v>303.35998535156199</x:v>
      </x:c>
      <x:c r="F1255" s="35">
        <x:v>117090500</x:v>
      </x:c>
    </x:row>
    <x:row r="1256" spans="1:6" ht="15.75" customHeight="1">
      <x:c r="A1256" s="34">
        <x:v>44027</x:v>
      </x:c>
      <x:c r="B1256" s="35">
        <x:v>308.60000610351602</x:v>
      </x:c>
      <x:c r="C1256" s="35">
        <x:v>310</x:v>
      </x:c>
      <x:c r="D1256" s="35">
        <x:v>291.39999389648398</x:v>
      </x:c>
      <x:c r="E1256" s="35">
        <x:v>309.20199584960898</x:v>
      </x:c>
      <x:c r="F1256" s="35">
        <x:v>81839000</x:v>
      </x:c>
    </x:row>
    <x:row r="1257" spans="1:6" ht="15.75" customHeight="1">
      <x:c r="A1257" s="34">
        <x:v>44028</x:v>
      </x:c>
      <x:c r="B1257" s="35">
        <x:v>295.43200683593699</x:v>
      </x:c>
      <x:c r="C1257" s="35">
        <x:v>306.34201049804699</x:v>
      </x:c>
      <x:c r="D1257" s="35">
        <x:v>293.20001220703102</x:v>
      </x:c>
      <x:c r="E1257" s="35">
        <x:v>300.12799072265602</x:v>
      </x:c>
      <x:c r="F1257" s="35">
        <x:v>71504000</x:v>
      </x:c>
    </x:row>
    <x:row r="1258" spans="1:6" ht="15.75" customHeight="1">
      <x:c r="A1258" s="34">
        <x:v>44029</x:v>
      </x:c>
      <x:c r="B1258" s="35">
        <x:v>302.69000244140602</x:v>
      </x:c>
      <x:c r="C1258" s="35">
        <x:v>307.50201416015602</x:v>
      </x:c>
      <x:c r="D1258" s="35">
        <x:v>298</x:v>
      </x:c>
      <x:c r="E1258" s="35">
        <x:v>300.16799926757801</x:v>
      </x:c>
      <x:c r="F1258" s="35">
        <x:v>46650000</x:v>
      </x:c>
    </x:row>
    <x:row r="1259" spans="1:6" ht="15.75" customHeight="1">
      <x:c r="A1259" s="34">
        <x:v>44032</x:v>
      </x:c>
      <x:c r="B1259" s="35">
        <x:v>303.802001953125</x:v>
      </x:c>
      <x:c r="C1259" s="35">
        <x:v>330</x:v>
      </x:c>
      <x:c r="D1259" s="35">
        <x:v>297.60000610351602</x:v>
      </x:c>
      <x:c r="E1259" s="35">
        <x:v>328.60000610351602</x:v>
      </x:c>
      <x:c r="F1259" s="35">
        <x:v>85607000</x:v>
      </x:c>
    </x:row>
    <x:row r="1260" spans="1:6" ht="15.75" customHeight="1">
      <x:c r="A1260" s="34">
        <x:v>44033</x:v>
      </x:c>
      <x:c r="B1260" s="35">
        <x:v>327.98599243164102</x:v>
      </x:c>
      <x:c r="C1260" s="35">
        <x:v>335</x:v>
      </x:c>
      <x:c r="D1260" s="35">
        <x:v>311.60000610351602</x:v>
      </x:c>
      <x:c r="E1260" s="35">
        <x:v>313.67199707031199</x:v>
      </x:c>
      <x:c r="F1260" s="35">
        <x:v>80536000</x:v>
      </x:c>
    </x:row>
    <x:row r="1261" spans="1:6" ht="15.75" customHeight="1">
      <x:c r="A1261" s="34">
        <x:v>44034</x:v>
      </x:c>
      <x:c r="B1261" s="35">
        <x:v>319.79998779296898</x:v>
      </x:c>
      <x:c r="C1261" s="35">
        <x:v>325.28399658203102</x:v>
      </x:c>
      <x:c r="D1261" s="35">
        <x:v>312.39999389648398</x:v>
      </x:c>
      <x:c r="E1261" s="35">
        <x:v>318.46600341796898</x:v>
      </x:c>
      <x:c r="F1261" s="35">
        <x:v>70805500</x:v>
      </x:c>
    </x:row>
    <x:row r="1262" spans="1:6" ht="15.75" customHeight="1">
      <x:c r="A1262" s="34">
        <x:v>44035</x:v>
      </x:c>
      <x:c r="B1262" s="35">
        <x:v>335.79000854492199</x:v>
      </x:c>
      <x:c r="C1262" s="35">
        <x:v>337.79998779296898</x:v>
      </x:c>
      <x:c r="D1262" s="35">
        <x:v>296.15399169921898</x:v>
      </x:c>
      <x:c r="E1262" s="35">
        <x:v>302.614013671875</x:v>
      </x:c>
      <x:c r="F1262" s="35">
        <x:v>121642500</x:v>
      </x:c>
    </x:row>
    <x:row r="1263" spans="1:6" ht="15.75" customHeight="1">
      <x:c r="A1263" s="34">
        <x:v>44036</x:v>
      </x:c>
      <x:c r="B1263" s="35">
        <x:v>283.20199584960898</x:v>
      </x:c>
      <x:c r="C1263" s="35">
        <x:v>293</x:v>
      </x:c>
      <x:c r="D1263" s="35">
        <x:v>273.30801391601602</x:v>
      </x:c>
      <x:c r="E1263" s="35">
        <x:v>283.39999389648398</x:v>
      </x:c>
      <x:c r="F1263" s="35">
        <x:v>96983000</x:v>
      </x:c>
    </x:row>
    <x:row r="1264" spans="1:6" ht="15.75" customHeight="1">
      <x:c r="A1264" s="34">
        <x:v>44039</x:v>
      </x:c>
      <x:c r="B1264" s="35">
        <x:v>287</x:v>
      </x:c>
      <x:c r="C1264" s="35">
        <x:v>309.58801269531199</x:v>
      </x:c>
      <x:c r="D1264" s="35">
        <x:v>282.60000610351602</x:v>
      </x:c>
      <x:c r="E1264" s="35">
        <x:v>307.92001342773398</x:v>
      </x:c>
      <x:c r="F1264" s="35">
        <x:v>80243500</x:v>
      </x:c>
    </x:row>
    <x:row r="1265" spans="1:6" ht="15.75" customHeight="1">
      <x:c r="A1265" s="34">
        <x:v>44040</x:v>
      </x:c>
      <x:c r="B1265" s="35">
        <x:v>300.79998779296898</x:v>
      </x:c>
      <x:c r="C1265" s="35">
        <x:v>312.94000244140602</x:v>
      </x:c>
      <x:c r="D1265" s="35">
        <x:v>294.88400268554699</x:v>
      </x:c>
      <x:c r="E1265" s="35">
        <x:v>295.29800415039102</x:v>
      </x:c>
      <x:c r="F1265" s="35">
        <x:v>79043500</x:v>
      </x:c>
    </x:row>
    <x:row r="1266" spans="1:6" ht="15.75" customHeight="1">
      <x:c r="A1266" s="34">
        <x:v>44041</x:v>
      </x:c>
      <x:c r="B1266" s="35">
        <x:v>300.20001220703102</x:v>
      </x:c>
      <x:c r="C1266" s="35">
        <x:v>306.96200561523398</x:v>
      </x:c>
      <x:c r="D1266" s="35">
        <x:v>297.39999389648398</x:v>
      </x:c>
      <x:c r="E1266" s="35">
        <x:v>299.82199096679699</x:v>
      </x:c>
      <x:c r="F1266" s="35">
        <x:v>47134500</x:v>
      </x:c>
    </x:row>
    <x:row r="1267" spans="1:6" ht="15.75" customHeight="1">
      <x:c r="A1267" s="34">
        <x:v>44042</x:v>
      </x:c>
      <x:c r="B1267" s="35">
        <x:v>297.60000610351602</x:v>
      </x:c>
      <x:c r="C1267" s="35">
        <x:v>302.64801025390602</x:v>
      </x:c>
      <x:c r="D1267" s="35">
        <x:v>294.20001220703102</x:v>
      </x:c>
      <x:c r="E1267" s="35">
        <x:v>297.49798583984398</x:v>
      </x:c>
      <x:c r="F1267" s="35">
        <x:v>38105000</x:v>
      </x:c>
    </x:row>
    <x:row r="1268" spans="1:6" ht="15.75" customHeight="1">
      <x:c r="A1268" s="34">
        <x:v>44043</x:v>
      </x:c>
      <x:c r="B1268" s="35">
        <x:v>303</x:v>
      </x:c>
      <x:c r="C1268" s="35">
        <x:v>303.41000366210898</x:v>
      </x:c>
      <x:c r="D1268" s="35">
        <x:v>284.19601440429699</x:v>
      </x:c>
      <x:c r="E1268" s="35">
        <x:v>286.15200805664102</x:v>
      </x:c>
      <x:c r="F1268" s="35">
        <x:v>61041000</x:v>
      </x:c>
    </x:row>
    <x:row r="1269" spans="1:6" ht="15.75" customHeight="1">
      <x:c r="A1269" s="34">
        <x:v>44046</x:v>
      </x:c>
      <x:c r="B1269" s="35">
        <x:v>289.83999633789102</x:v>
      </x:c>
      <x:c r="C1269" s="35">
        <x:v>301.96200561523398</x:v>
      </x:c>
      <x:c r="D1269" s="35">
        <x:v>288.87600708007801</x:v>
      </x:c>
      <x:c r="E1269" s="35">
        <x:v>297</x:v>
      </x:c>
      <x:c r="F1269" s="35">
        <x:v>44046500</x:v>
      </x:c>
    </x:row>
    <x:row r="1270" spans="1:6" ht="15.75" customHeight="1">
      <x:c r="A1270" s="34">
        <x:v>44047</x:v>
      </x:c>
      <x:c r="B1270" s="35">
        <x:v>299.00201416015602</x:v>
      </x:c>
      <x:c r="C1270" s="35">
        <x:v>305.48199462890602</x:v>
      </x:c>
      <x:c r="D1270" s="35">
        <x:v>292.39999389648398</x:v>
      </x:c>
      <x:c r="E1270" s="35">
        <x:v>297.39999389648398</x:v>
      </x:c>
      <x:c r="F1270" s="35">
        <x:v>42075000</x:v>
      </x:c>
    </x:row>
    <x:row r="1271" spans="1:6" ht="15.75" customHeight="1">
      <x:c r="A1271" s="34">
        <x:v>44048</x:v>
      </x:c>
      <x:c r="B1271" s="35">
        <x:v>298.59799194335898</x:v>
      </x:c>
      <x:c r="C1271" s="35">
        <x:v>299.96798706054699</x:v>
      </x:c>
      <x:c r="D1271" s="35">
        <x:v>293.66198730468699</x:v>
      </x:c>
      <x:c r="E1271" s="35">
        <x:v>297.00399780273398</x:v>
      </x:c>
      <x:c r="F1271" s="35">
        <x:v>24739000</x:v>
      </x:c>
    </x:row>
    <x:row r="1272" spans="1:6" ht="15.75" customHeight="1">
      <x:c r="A1272" s="34">
        <x:v>44049</x:v>
      </x:c>
      <x:c r="B1272" s="35">
        <x:v>298.16598510742199</x:v>
      </x:c>
      <x:c r="C1272" s="35">
        <x:v>303.46200561523398</x:v>
      </x:c>
      <x:c r="D1272" s="35">
        <x:v>295.45199584960898</x:v>
      </x:c>
      <x:c r="E1272" s="35">
        <x:v>297.91598510742199</x:v>
      </x:c>
      <x:c r="F1272" s="35">
        <x:v>29961500</x:v>
      </x:c>
    </x:row>
    <x:row r="1273" spans="1:6" ht="15.75" customHeight="1">
      <x:c r="A1273" s="34">
        <x:v>44050</x:v>
      </x:c>
      <x:c r="B1273" s="35">
        <x:v>299.90798950195301</x:v>
      </x:c>
      <x:c r="C1273" s="35">
        <x:v>299.95001220703102</x:v>
      </x:c>
      <x:c r="D1273" s="35">
        <x:v>283.00201416015602</x:v>
      </x:c>
      <x:c r="E1273" s="35">
        <x:v>290.5419921875</x:v>
      </x:c>
      <x:c r="F1273" s="35">
        <x:v>44482000</x:v>
      </x:c>
    </x:row>
    <x:row r="1274" spans="1:6" ht="15.75" customHeight="1">
      <x:c r="A1274" s="34">
        <x:v>44053</x:v>
      </x:c>
      <x:c r="B1274" s="35">
        <x:v>289.60000610351602</x:v>
      </x:c>
      <x:c r="C1274" s="35">
        <x:v>291.5</x:v>
      </x:c>
      <x:c r="D1274" s="35">
        <x:v>277.16799926757801</x:v>
      </x:c>
      <x:c r="E1274" s="35">
        <x:v>283.71398925781199</x:v>
      </x:c>
      <x:c r="F1274" s="35">
        <x:v>37611500</x:v>
      </x:c>
    </x:row>
    <x:row r="1275" spans="1:6" ht="15.75" customHeight="1">
      <x:c r="A1275" s="34">
        <x:v>44054</x:v>
      </x:c>
      <x:c r="B1275" s="35">
        <x:v>279.20001220703102</x:v>
      </x:c>
      <x:c r="C1275" s="35">
        <x:v>284</x:v>
      </x:c>
      <x:c r="D1275" s="35">
        <x:v>273</x:v>
      </x:c>
      <x:c r="E1275" s="35">
        <x:v>274.87799072265602</x:v>
      </x:c>
      <x:c r="F1275" s="35">
        <x:v>43129000</x:v>
      </x:c>
    </x:row>
    <x:row r="1276" spans="1:6" ht="15.75" customHeight="1">
      <x:c r="A1276" s="34">
        <x:v>44055</x:v>
      </x:c>
      <x:c r="B1276" s="35">
        <x:v>294</x:v>
      </x:c>
      <x:c r="C1276" s="35">
        <x:v>317</x:v>
      </x:c>
      <x:c r="D1276" s="35">
        <x:v>287</x:v>
      </x:c>
      <x:c r="E1276" s="35">
        <x:v>310.95199584960898</x:v>
      </x:c>
      <x:c r="F1276" s="35">
        <x:v>109147000</x:v>
      </x:c>
    </x:row>
    <x:row r="1277" spans="1:6" ht="15.75" customHeight="1">
      <x:c r="A1277" s="34">
        <x:v>44056</x:v>
      </x:c>
      <x:c r="B1277" s="35">
        <x:v>322.20001220703102</x:v>
      </x:c>
      <x:c r="C1277" s="35">
        <x:v>330.23599243164102</x:v>
      </x:c>
      <x:c r="D1277" s="35">
        <x:v>313.45199584960898</x:v>
      </x:c>
      <x:c r="E1277" s="35">
        <x:v>324.20001220703102</x:v>
      </x:c>
      <x:c r="F1277" s="35">
        <x:v>102126500</x:v>
      </x:c>
    </x:row>
    <x:row r="1278" spans="1:6" ht="15.75" customHeight="1">
      <x:c r="A1278" s="34">
        <x:v>44057</x:v>
      </x:c>
      <x:c r="B1278" s="35">
        <x:v>332.99798583984398</x:v>
      </x:c>
      <x:c r="C1278" s="35">
        <x:v>333.760009765625</x:v>
      </x:c>
      <x:c r="D1278" s="35">
        <x:v>325.32800292968699</x:v>
      </x:c>
      <x:c r="E1278" s="35">
        <x:v>330.14199829101602</x:v>
      </x:c>
      <x:c r="F1278" s="35">
        <x:v>62888000</x:v>
      </x:c>
    </x:row>
    <x:row r="1279" spans="1:6" ht="15.75" customHeight="1">
      <x:c r="A1279" s="34">
        <x:v>44060</x:v>
      </x:c>
      <x:c r="B1279" s="35">
        <x:v>335.39999389648398</x:v>
      </x:c>
      <x:c r="C1279" s="35">
        <x:v>369.17199707031199</x:v>
      </x:c>
      <x:c r="D1279" s="35">
        <x:v>334.56600952148398</x:v>
      </x:c>
      <x:c r="E1279" s="35">
        <x:v>367.12799072265602</x:v>
      </x:c>
      <x:c r="F1279" s="35">
        <x:v>101211500</x:v>
      </x:c>
    </x:row>
    <x:row r="1280" spans="1:6" ht="15.75" customHeight="1">
      <x:c r="A1280" s="34">
        <x:v>44061</x:v>
      </x:c>
      <x:c r="B1280" s="35">
        <x:v>379.79800415039102</x:v>
      </x:c>
      <x:c r="C1280" s="35">
        <x:v>384.77999877929699</x:v>
      </x:c>
      <x:c r="D1280" s="35">
        <x:v>369.02200317382801</x:v>
      </x:c>
      <x:c r="E1280" s="35">
        <x:v>377.41799926757801</x:v>
      </x:c>
      <x:c r="F1280" s="35">
        <x:v>82372500</x:v>
      </x:c>
    </x:row>
    <x:row r="1281" spans="1:6" ht="15.75" customHeight="1">
      <x:c r="A1281" s="34">
        <x:v>44062</x:v>
      </x:c>
      <x:c r="B1281" s="35">
        <x:v>373</x:v>
      </x:c>
      <x:c r="C1281" s="35">
        <x:v>382.20001220703102</x:v>
      </x:c>
      <x:c r="D1281" s="35">
        <x:v>368.24200439453102</x:v>
      </x:c>
      <x:c r="E1281" s="35">
        <x:v>375.70599365234398</x:v>
      </x:c>
      <x:c r="F1281" s="35">
        <x:v>61026500</x:v>
      </x:c>
    </x:row>
    <x:row r="1282" spans="1:6" ht="15.75" customHeight="1">
      <x:c r="A1282" s="34">
        <x:v>44063</x:v>
      </x:c>
      <x:c r="B1282" s="35">
        <x:v>372.135986328125</x:v>
      </x:c>
      <x:c r="C1282" s="35">
        <x:v>404.39801025390602</x:v>
      </x:c>
      <x:c r="D1282" s="35">
        <x:v>371.41198730468699</x:v>
      </x:c>
      <x:c r="E1282" s="35">
        <x:v>400.36599731445301</x:v>
      </x:c>
      <x:c r="F1282" s="35">
        <x:v>103059000</x:v>
      </x:c>
    </x:row>
    <x:row r="1283" spans="1:6" ht="15.75" customHeight="1">
      <x:c r="A1283" s="34">
        <x:v>44064</x:v>
      </x:c>
      <x:c r="B1283" s="35">
        <x:v>408.95199584960898</x:v>
      </x:c>
      <x:c r="C1283" s="35">
        <x:v>419.09799194335898</x:v>
      </x:c>
      <x:c r="D1283" s="35">
        <x:v>405.010009765625</x:v>
      </x:c>
      <x:c r="E1283" s="35">
        <x:v>409.99600219726602</x:v>
      </x:c>
      <x:c r="F1283" s="35">
        <x:v>107448000</x:v>
      </x:c>
    </x:row>
    <x:row r="1284" spans="1:6" ht="15.75" customHeight="1">
      <x:c r="A1284" s="34">
        <x:v>44067</x:v>
      </x:c>
      <x:c r="B1284" s="35">
        <x:v>425.25601196289102</x:v>
      </x:c>
      <x:c r="C1284" s="35">
        <x:v>425.79998779296898</x:v>
      </x:c>
      <x:c r="D1284" s="35">
        <x:v>385.50399780273398</x:v>
      </x:c>
      <x:c r="E1284" s="35">
        <x:v>402.83999633789102</x:v>
      </x:c>
      <x:c r="F1284" s="35">
        <x:v>100318000</x:v>
      </x:c>
    </x:row>
    <x:row r="1285" spans="1:6" ht="15.75" customHeight="1">
      <x:c r="A1285" s="34">
        <x:v>44068</x:v>
      </x:c>
      <x:c r="B1285" s="35">
        <x:v>394.97799682617199</x:v>
      </x:c>
      <x:c r="C1285" s="35">
        <x:v>405.58999633789102</x:v>
      </x:c>
      <x:c r="D1285" s="35">
        <x:v>393.60000610351602</x:v>
      </x:c>
      <x:c r="E1285" s="35">
        <x:v>404.66799926757801</x:v>
      </x:c>
      <x:c r="F1285" s="35">
        <x:v>53294500</x:v>
      </x:c>
    </x:row>
    <x:row r="1286" spans="1:6" ht="15.75" customHeight="1">
      <x:c r="A1286" s="34">
        <x:v>44069</x:v>
      </x:c>
      <x:c r="B1286" s="35">
        <x:v>412</x:v>
      </x:c>
      <x:c r="C1286" s="35">
        <x:v>433.20001220703102</x:v>
      </x:c>
      <x:c r="D1286" s="35">
        <x:v>410.72601318359398</x:v>
      </x:c>
      <x:c r="E1286" s="35">
        <x:v>430.63400268554699</x:v>
      </x:c>
      <x:c r="F1286" s="35">
        <x:v>71197000</x:v>
      </x:c>
    </x:row>
    <x:row r="1287" spans="1:6" ht="15.75" customHeight="1">
      <x:c r="A1287" s="34">
        <x:v>44070</x:v>
      </x:c>
      <x:c r="B1287" s="35">
        <x:v>436.09201049804699</x:v>
      </x:c>
      <x:c r="C1287" s="35">
        <x:v>459.11999511718801</x:v>
      </x:c>
      <x:c r="D1287" s="35">
        <x:v>428.5</x:v>
      </x:c>
      <x:c r="E1287" s="35">
        <x:v>447.75</x:v>
      </x:c>
      <x:c r="F1287" s="35">
        <x:v>118465000</x:v>
      </x:c>
    </x:row>
    <x:row r="1288" spans="1:6" ht="15.75" customHeight="1">
      <x:c r="A1288" s="34">
        <x:v>44071</x:v>
      </x:c>
      <x:c r="B1288" s="35">
        <x:v>459.02398681640602</x:v>
      </x:c>
      <x:c r="C1288" s="35">
        <x:v>463.697998046875</x:v>
      </x:c>
      <x:c r="D1288" s="35">
        <x:v>437.30398559570301</x:v>
      </x:c>
      <x:c r="E1288" s="35">
        <x:v>442.67999267578102</x:v>
      </x:c>
      <x:c r="F1288" s="35">
        <x:v>100406000</x:v>
      </x:c>
    </x:row>
    <x:row r="1289" spans="1:6" ht="15.75" customHeight="1">
      <x:c r="A1289" s="34">
        <x:v>44074</x:v>
      </x:c>
      <x:c r="B1289" s="35">
        <x:v>444.60998535156199</x:v>
      </x:c>
      <x:c r="C1289" s="35">
        <x:v>500.14001464843801</x:v>
      </x:c>
      <x:c r="D1289" s="35">
        <x:v>440.10998535156301</x:v>
      </x:c>
      <x:c r="E1289" s="35">
        <x:v>498.32000732421898</x:v>
      </x:c>
      <x:c r="F1289" s="35">
        <x:v>118374400</x:v>
      </x:c>
    </x:row>
    <x:row r="1290" spans="1:6" ht="15.75" customHeight="1">
      <x:c r="A1290" s="34">
        <x:v>44075</x:v>
      </x:c>
      <x:c r="B1290" s="35">
        <x:v>502.14001464843801</x:v>
      </x:c>
      <x:c r="C1290" s="35">
        <x:v>502.489990234375</x:v>
      </x:c>
      <x:c r="D1290" s="35">
        <x:v>470.510009765625</x:v>
      </x:c>
      <x:c r="E1290" s="35">
        <x:v>475.04998779296898</x:v>
      </x:c>
      <x:c r="F1290" s="35">
        <x:v>89841100</x:v>
      </x:c>
    </x:row>
    <x:row r="1291" spans="1:6" ht="15.75" customHeight="1">
      <x:c r="A1291" s="34">
        <x:v>44076</x:v>
      </x:c>
      <x:c r="B1291" s="35">
        <x:v>478.989990234375</x:v>
      </x:c>
      <x:c r="C1291" s="35">
        <x:v>479.04000854492199</x:v>
      </x:c>
      <x:c r="D1291" s="35">
        <x:v>405.11999511718801</x:v>
      </x:c>
      <x:c r="E1291" s="35">
        <x:v>447.36999511718801</x:v>
      </x:c>
      <x:c r="F1291" s="35">
        <x:v>96176100</x:v>
      </x:c>
    </x:row>
    <x:row r="1292" spans="1:6" ht="15.75" customHeight="1">
      <x:c r="A1292" s="34">
        <x:v>44077</x:v>
      </x:c>
      <x:c r="B1292" s="35">
        <x:v>407.23001098632801</x:v>
      </x:c>
      <x:c r="C1292" s="35">
        <x:v>431.79998779296898</x:v>
      </x:c>
      <x:c r="D1292" s="35">
        <x:v>402</x:v>
      </x:c>
      <x:c r="E1292" s="35">
        <x:v>407</x:v>
      </x:c>
      <x:c r="F1292" s="35">
        <x:v>87596100</x:v>
      </x:c>
    </x:row>
    <x:row r="1293" spans="1:6" ht="15.75" customHeight="1">
      <x:c r="A1293" s="34">
        <x:v>44078</x:v>
      </x:c>
      <x:c r="B1293" s="35">
        <x:v>402.80999755859398</x:v>
      </x:c>
      <x:c r="C1293" s="35">
        <x:v>428</x:v>
      </x:c>
      <x:c r="D1293" s="35">
        <x:v>372.01998901367199</x:v>
      </x:c>
      <x:c r="E1293" s="35">
        <x:v>418.32000732421898</x:v>
      </x:c>
      <x:c r="F1293" s="35">
        <x:v>110321900</x:v>
      </x:c>
    </x:row>
    <x:row r="1294" spans="1:6" ht="15.75" customHeight="1">
      <x:c r="A1294" s="34">
        <x:v>44082</x:v>
      </x:c>
      <x:c r="B1294" s="35">
        <x:v>356</x:v>
      </x:c>
      <x:c r="C1294" s="35">
        <x:v>368.739990234375</x:v>
      </x:c>
      <x:c r="D1294" s="35">
        <x:v>329.88000488281199</x:v>
      </x:c>
      <x:c r="E1294" s="35">
        <x:v>330.20999145507801</x:v>
      </x:c>
      <x:c r="F1294" s="35">
        <x:v>115465700</x:v>
      </x:c>
    </x:row>
    <x:row r="1295" spans="1:6" ht="15.75" customHeight="1">
      <x:c r="A1295" s="34">
        <x:v>44083</x:v>
      </x:c>
      <x:c r="B1295" s="35">
        <x:v>356.60000610351602</x:v>
      </x:c>
      <x:c r="C1295" s="35">
        <x:v>369</x:v>
      </x:c>
      <x:c r="D1295" s="35">
        <x:v>341.510009765625</x:v>
      </x:c>
      <x:c r="E1295" s="35">
        <x:v>366.27999877929699</x:v>
      </x:c>
      <x:c r="F1295" s="35">
        <x:v>79465800</x:v>
      </x:c>
    </x:row>
    <x:row r="1296" spans="1:6" ht="15.75" customHeight="1">
      <x:c r="A1296" s="34">
        <x:v>44084</x:v>
      </x:c>
      <x:c r="B1296" s="35">
        <x:v>386.20999145507801</x:v>
      </x:c>
      <x:c r="C1296" s="35">
        <x:v>398.989990234375</x:v>
      </x:c>
      <x:c r="D1296" s="35">
        <x:v>360.55999755859398</x:v>
      </x:c>
      <x:c r="E1296" s="35">
        <x:v>371.33999633789102</x:v>
      </x:c>
      <x:c r="F1296" s="35">
        <x:v>84930600</x:v>
      </x:c>
    </x:row>
    <x:row r="1297" spans="1:6" ht="15.75" customHeight="1">
      <x:c r="A1297" s="34">
        <x:v>44085</x:v>
      </x:c>
      <x:c r="B1297" s="35">
        <x:v>381.94000244140602</x:v>
      </x:c>
      <x:c r="C1297" s="35">
        <x:v>382.5</x:v>
      </x:c>
      <x:c r="D1297" s="35">
        <x:v>360.5</x:v>
      </x:c>
      <x:c r="E1297" s="35">
        <x:v>372.72000122070301</x:v>
      </x:c>
      <x:c r="F1297" s="35">
        <x:v>60717500</x:v>
      </x:c>
    </x:row>
    <x:row r="1298" spans="1:6" ht="15.75" customHeight="1">
      <x:c r="A1298" s="34">
        <x:v>44088</x:v>
      </x:c>
      <x:c r="B1298" s="35">
        <x:v>380.95001220703102</x:v>
      </x:c>
      <x:c r="C1298" s="35">
        <x:v>420</x:v>
      </x:c>
      <x:c r="D1298" s="35">
        <x:v>373.29998779296898</x:v>
      </x:c>
      <x:c r="E1298" s="35">
        <x:v>419.61999511718699</x:v>
      </x:c>
      <x:c r="F1298" s="35">
        <x:v>83020600</x:v>
      </x:c>
    </x:row>
    <x:row r="1299" spans="1:6" ht="15.75" customHeight="1">
      <x:c r="A1299" s="34">
        <x:v>44089</x:v>
      </x:c>
      <x:c r="B1299" s="35">
        <x:v>436.55999755859398</x:v>
      </x:c>
      <x:c r="C1299" s="35">
        <x:v>461.94000244140602</x:v>
      </x:c>
      <x:c r="D1299" s="35">
        <x:v>430.70001220703102</x:v>
      </x:c>
      <x:c r="E1299" s="35">
        <x:v>449.760009765625</x:v>
      </x:c>
      <x:c r="F1299" s="35">
        <x:v>97298200</x:v>
      </x:c>
    </x:row>
    <x:row r="1300" spans="1:6" ht="15.75" customHeight="1">
      <x:c r="A1300" s="34">
        <x:v>44090</x:v>
      </x:c>
      <x:c r="B1300" s="35">
        <x:v>439.86999511718801</x:v>
      </x:c>
      <x:c r="C1300" s="35">
        <x:v>457.79000854492199</x:v>
      </x:c>
      <x:c r="D1300" s="35">
        <x:v>435.30999755859398</x:v>
      </x:c>
      <x:c r="E1300" s="35">
        <x:v>441.760009765625</x:v>
      </x:c>
      <x:c r="F1300" s="35">
        <x:v>72279300</x:v>
      </x:c>
    </x:row>
    <x:row r="1301" spans="1:6" ht="15.75" customHeight="1">
      <x:c r="A1301" s="34">
        <x:v>44091</x:v>
      </x:c>
      <x:c r="B1301" s="35">
        <x:v>415.60000610351602</x:v>
      </x:c>
      <x:c r="C1301" s="35">
        <x:v>437.79000854492199</x:v>
      </x:c>
      <x:c r="D1301" s="35">
        <x:v>408</x:v>
      </x:c>
      <x:c r="E1301" s="35">
        <x:v>423.42999267578102</x:v>
      </x:c>
      <x:c r="F1301" s="35">
        <x:v>76779200</x:v>
      </x:c>
    </x:row>
    <x:row r="1302" spans="1:6" ht="15.75" customHeight="1">
      <x:c r="A1302" s="34">
        <x:v>44092</x:v>
      </x:c>
      <x:c r="B1302" s="35">
        <x:v>447.94000244140602</x:v>
      </x:c>
      <x:c r="C1302" s="35">
        <x:v>451</x:v>
      </x:c>
      <x:c r="D1302" s="35">
        <x:v>428.79998779296898</x:v>
      </x:c>
      <x:c r="E1302" s="35">
        <x:v>442.14999389648398</x:v>
      </x:c>
      <x:c r="F1302" s="35">
        <x:v>86406800</x:v>
      </x:c>
    </x:row>
    <x:row r="1303" spans="1:6" ht="15.75" customHeight="1">
      <x:c r="A1303" s="34">
        <x:v>44095</x:v>
      </x:c>
      <x:c r="B1303" s="35">
        <x:v>453.13000488281301</x:v>
      </x:c>
      <x:c r="C1303" s="35">
        <x:v>455.67999267578102</x:v>
      </x:c>
      <x:c r="D1303" s="35">
        <x:v>407.07000732421898</x:v>
      </x:c>
      <x:c r="E1303" s="35">
        <x:v>449.39001464843801</x:v>
      </x:c>
      <x:c r="F1303" s="35">
        <x:v>109476800</x:v>
      </x:c>
    </x:row>
    <x:row r="1304" spans="1:6" ht="15.75" customHeight="1">
      <x:c r="A1304" s="34">
        <x:v>44096</x:v>
      </x:c>
      <x:c r="B1304" s="35">
        <x:v>429.60000610351602</x:v>
      </x:c>
      <x:c r="C1304" s="35">
        <x:v>437.760009765625</x:v>
      </x:c>
      <x:c r="D1304" s="35">
        <x:v>417.60000610351602</x:v>
      </x:c>
      <x:c r="E1304" s="35">
        <x:v>424.23001098632801</x:v>
      </x:c>
      <x:c r="F1304" s="35">
        <x:v>79580800</x:v>
      </x:c>
    </x:row>
    <x:row r="1305" spans="1:6" ht="15.75" customHeight="1">
      <x:c r="A1305" s="34">
        <x:v>44097</x:v>
      </x:c>
      <x:c r="B1305" s="35">
        <x:v>405.16000366210898</x:v>
      </x:c>
      <x:c r="C1305" s="35">
        <x:v>412.14999389648398</x:v>
      </x:c>
      <x:c r="D1305" s="35">
        <x:v>375.88000488281199</x:v>
      </x:c>
      <x:c r="E1305" s="35">
        <x:v>380.35998535156199</x:v>
      </x:c>
      <x:c r="F1305" s="35">
        <x:v>95074200</x:v>
      </x:c>
    </x:row>
    <x:row r="1306" spans="1:6" ht="15.75" customHeight="1">
      <x:c r="A1306" s="34">
        <x:v>44098</x:v>
      </x:c>
      <x:c r="B1306" s="35">
        <x:v>363.79998779296898</x:v>
      </x:c>
      <x:c r="C1306" s="35">
        <x:v>399.5</x:v>
      </x:c>
      <x:c r="D1306" s="35">
        <x:v>351.29998779296898</x:v>
      </x:c>
      <x:c r="E1306" s="35">
        <x:v>387.79000854492199</x:v>
      </x:c>
      <x:c r="F1306" s="35">
        <x:v>96561100</x:v>
      </x:c>
    </x:row>
    <x:row r="1307" spans="1:6" ht="15.75" customHeight="1">
      <x:c r="A1307" s="34">
        <x:v>44099</x:v>
      </x:c>
      <x:c r="B1307" s="35">
        <x:v>393.47000122070301</x:v>
      </x:c>
      <x:c r="C1307" s="35">
        <x:v>408.73001098632801</x:v>
      </x:c>
      <x:c r="D1307" s="35">
        <x:v>391.29998779296898</x:v>
      </x:c>
      <x:c r="E1307" s="35">
        <x:v>407.33999633789102</x:v>
      </x:c>
      <x:c r="F1307" s="35">
        <x:v>67208500</x:v>
      </x:c>
    </x:row>
    <x:row r="1308" spans="1:6" ht="15.75" customHeight="1">
      <x:c r="A1308" s="34">
        <x:v>44102</x:v>
      </x:c>
      <x:c r="B1308" s="35">
        <x:v>424.61999511718801</x:v>
      </x:c>
      <x:c r="C1308" s="35">
        <x:v>428.07998657226602</x:v>
      </x:c>
      <x:c r="D1308" s="35">
        <x:v>415.54998779296898</x:v>
      </x:c>
      <x:c r="E1308" s="35">
        <x:v>421.20001220703102</x:v>
      </x:c>
      <x:c r="F1308" s="35">
        <x:v>49719600</x:v>
      </x:c>
    </x:row>
    <x:row r="1309" spans="1:6" ht="15.75" customHeight="1">
      <x:c r="A1309" s="34">
        <x:v>44103</x:v>
      </x:c>
      <x:c r="B1309" s="35">
        <x:v>416</x:v>
      </x:c>
      <x:c r="C1309" s="35">
        <x:v>428.5</x:v>
      </x:c>
      <x:c r="D1309" s="35">
        <x:v>411.60000610351602</x:v>
      </x:c>
      <x:c r="E1309" s="35">
        <x:v>419.07000732421898</x:v>
      </x:c>
      <x:c r="F1309" s="35">
        <x:v>50219300</x:v>
      </x:c>
    </x:row>
    <x:row r="1310" spans="1:6" ht="15.75" customHeight="1">
      <x:c r="A1310" s="34">
        <x:v>44104</x:v>
      </x:c>
      <x:c r="B1310" s="35">
        <x:v>421.32000732421898</x:v>
      </x:c>
      <x:c r="C1310" s="35">
        <x:v>433.92999267578102</x:v>
      </x:c>
      <x:c r="D1310" s="35">
        <x:v>420.47000122070301</x:v>
      </x:c>
      <x:c r="E1310" s="35">
        <x:v>429.010009765625</x:v>
      </x:c>
      <x:c r="F1310" s="35">
        <x:v>48145600</x:v>
      </x:c>
    </x:row>
    <x:row r="1311" spans="1:6" ht="15.75" customHeight="1">
      <x:c r="A1311" s="34">
        <x:v>44105</x:v>
      </x:c>
      <x:c r="B1311" s="35">
        <x:v>440.760009765625</x:v>
      </x:c>
      <x:c r="C1311" s="35">
        <x:v>448.88000488281301</x:v>
      </x:c>
      <x:c r="D1311" s="35">
        <x:v>434.42001342773398</x:v>
      </x:c>
      <x:c r="E1311" s="35">
        <x:v>448.16000366210898</x:v>
      </x:c>
      <x:c r="F1311" s="35">
        <x:v>50741500</x:v>
      </x:c>
    </x:row>
    <x:row r="1312" spans="1:6" ht="15.75" customHeight="1">
      <x:c r="A1312" s="34">
        <x:v>44106</x:v>
      </x:c>
      <x:c r="B1312" s="35">
        <x:v>421.39001464843699</x:v>
      </x:c>
      <x:c r="C1312" s="35">
        <x:v>439.13000488281301</x:v>
      </x:c>
      <x:c r="D1312" s="35">
        <x:v>415</x:v>
      </x:c>
      <x:c r="E1312" s="35">
        <x:v>415.08999633789102</x:v>
      </x:c>
      <x:c r="F1312" s="35">
        <x:v>71430000</x:v>
      </x:c>
    </x:row>
    <x:row r="1313" spans="1:6" ht="15.75" customHeight="1">
      <x:c r="A1313" s="34">
        <x:v>44109</x:v>
      </x:c>
      <x:c r="B1313" s="35">
        <x:v>423.35000610351602</x:v>
      </x:c>
      <x:c r="C1313" s="35">
        <x:v>433.64001464843801</x:v>
      </x:c>
      <x:c r="D1313" s="35">
        <x:v>419.32998657226602</x:v>
      </x:c>
      <x:c r="E1313" s="35">
        <x:v>425.67999267578102</x:v>
      </x:c>
      <x:c r="F1313" s="35">
        <x:v>44722800</x:v>
      </x:c>
    </x:row>
    <x:row r="1314" spans="1:6" ht="15.75" customHeight="1">
      <x:c r="A1314" s="34">
        <x:v>44110</x:v>
      </x:c>
      <x:c r="B1314" s="35">
        <x:v>423.79000854492199</x:v>
      </x:c>
      <x:c r="C1314" s="35">
        <x:v>428.77999877929699</x:v>
      </x:c>
      <x:c r="D1314" s="35">
        <x:v>406.04998779296898</x:v>
      </x:c>
      <x:c r="E1314" s="35">
        <x:v>413.98001098632801</x:v>
      </x:c>
      <x:c r="F1314" s="35">
        <x:v>49146300</x:v>
      </x:c>
    </x:row>
    <x:row r="1315" spans="1:6" ht="15.75" customHeight="1">
      <x:c r="A1315" s="34">
        <x:v>44111</x:v>
      </x:c>
      <x:c r="B1315" s="35">
        <x:v>419.86999511718801</x:v>
      </x:c>
      <x:c r="C1315" s="35">
        <x:v>429.89999389648398</x:v>
      </x:c>
      <x:c r="D1315" s="35">
        <x:v>413.85000610351602</x:v>
      </x:c>
      <x:c r="E1315" s="35">
        <x:v>425.29998779296898</x:v>
      </x:c>
      <x:c r="F1315" s="35">
        <x:v>43127700</x:v>
      </x:c>
    </x:row>
    <x:row r="1316" spans="1:6" ht="15.75" customHeight="1">
      <x:c r="A1316" s="34">
        <x:v>44112</x:v>
      </x:c>
      <x:c r="B1316" s="35">
        <x:v>438.44000244140602</x:v>
      </x:c>
      <x:c r="C1316" s="35">
        <x:v>439</x:v>
      </x:c>
      <x:c r="D1316" s="35">
        <x:v>425.29998779296898</x:v>
      </x:c>
      <x:c r="E1316" s="35">
        <x:v>425.92001342773398</x:v>
      </x:c>
      <x:c r="F1316" s="35">
        <x:v>40421100</x:v>
      </x:c>
    </x:row>
    <x:row r="1317" spans="1:6" ht="15.75" customHeight="1">
      <x:c r="A1317" s="34">
        <x:v>44113</x:v>
      </x:c>
      <x:c r="B1317" s="35">
        <x:v>430.13000488281301</x:v>
      </x:c>
      <x:c r="C1317" s="35">
        <x:v>434.58999633789102</x:v>
      </x:c>
      <x:c r="D1317" s="35">
        <x:v>426.45999145507801</x:v>
      </x:c>
      <x:c r="E1317" s="35">
        <x:v>434</x:v>
      </x:c>
      <x:c r="F1317" s="35">
        <x:v>28925700</x:v>
      </x:c>
    </x:row>
    <x:row r="1318" spans="1:6" ht="15.75" customHeight="1">
      <x:c r="A1318" s="34">
        <x:v>44116</x:v>
      </x:c>
      <x:c r="B1318" s="35">
        <x:v>442</x:v>
      </x:c>
      <x:c r="C1318" s="35">
        <x:v>448.739990234375</x:v>
      </x:c>
      <x:c r="D1318" s="35">
        <x:v>438.57998657226602</x:v>
      </x:c>
      <x:c r="E1318" s="35">
        <x:v>442.29998779296898</x:v>
      </x:c>
      <x:c r="F1318" s="35">
        <x:v>38791100</x:v>
      </x:c>
    </x:row>
    <x:row r="1319" spans="1:6" ht="15.75" customHeight="1">
      <x:c r="A1319" s="34">
        <x:v>44117</x:v>
      </x:c>
      <x:c r="B1319" s="35">
        <x:v>443.35000610351602</x:v>
      </x:c>
      <x:c r="C1319" s="35">
        <x:v>448.89001464843801</x:v>
      </x:c>
      <x:c r="D1319" s="35">
        <x:v>436.60000610351602</x:v>
      </x:c>
      <x:c r="E1319" s="35">
        <x:v>446.64999389648398</x:v>
      </x:c>
      <x:c r="F1319" s="35">
        <x:v>34463700</x:v>
      </x:c>
    </x:row>
    <x:row r="1320" spans="1:6" ht="15.75" customHeight="1">
      <x:c r="A1320" s="34">
        <x:v>44118</x:v>
      </x:c>
      <x:c r="B1320" s="35">
        <x:v>449.77999877929699</x:v>
      </x:c>
      <x:c r="C1320" s="35">
        <x:v>465.89999389648398</x:v>
      </x:c>
      <x:c r="D1320" s="35">
        <x:v>447.35000610351602</x:v>
      </x:c>
      <x:c r="E1320" s="35">
        <x:v>461.29998779296898</x:v>
      </x:c>
      <x:c r="F1320" s="35">
        <x:v>47879700</x:v>
      </x:c>
    </x:row>
    <x:row r="1321" spans="1:6" ht="15.75" customHeight="1">
      <x:c r="A1321" s="34">
        <x:v>44119</x:v>
      </x:c>
      <x:c r="B1321" s="35">
        <x:v>450.30999755859398</x:v>
      </x:c>
      <x:c r="C1321" s="35">
        <x:v>456.57000732421898</x:v>
      </x:c>
      <x:c r="D1321" s="35">
        <x:v>442.5</x:v>
      </x:c>
      <x:c r="E1321" s="35">
        <x:v>448.88000488281301</x:v>
      </x:c>
      <x:c r="F1321" s="35">
        <x:v>35672400</x:v>
      </x:c>
    </x:row>
    <x:row r="1322" spans="1:6" ht="15.75" customHeight="1">
      <x:c r="A1322" s="34">
        <x:v>44120</x:v>
      </x:c>
      <x:c r="B1322" s="35">
        <x:v>454.44000244140602</x:v>
      </x:c>
      <x:c r="C1322" s="35">
        <x:v>455.95001220703102</x:v>
      </x:c>
      <x:c r="D1322" s="35">
        <x:v>438.85000610351602</x:v>
      </x:c>
      <x:c r="E1322" s="35">
        <x:v>439.67001342773398</x:v>
      </x:c>
      <x:c r="F1322" s="35">
        <x:v>32775900</x:v>
      </x:c>
    </x:row>
    <x:row r="1323" spans="1:6" ht="15.75" customHeight="1">
      <x:c r="A1323" s="34">
        <x:v>44123</x:v>
      </x:c>
      <x:c r="B1323" s="35">
        <x:v>446.239990234375</x:v>
      </x:c>
      <x:c r="C1323" s="35">
        <x:v>447</x:v>
      </x:c>
      <x:c r="D1323" s="35">
        <x:v>428.86999511718801</x:v>
      </x:c>
      <x:c r="E1323" s="35">
        <x:v>430.82998657226602</x:v>
      </x:c>
      <x:c r="F1323" s="35">
        <x:v>36287800</x:v>
      </x:c>
    </x:row>
    <x:row r="1324" spans="1:6" ht="15.75" customHeight="1">
      <x:c r="A1324" s="34">
        <x:v>44124</x:v>
      </x:c>
      <x:c r="B1324" s="35">
        <x:v>431.75</x:v>
      </x:c>
      <x:c r="C1324" s="35">
        <x:v>431.75</x:v>
      </x:c>
      <x:c r="D1324" s="35">
        <x:v>419.04998779296898</x:v>
      </x:c>
      <x:c r="E1324" s="35">
        <x:v>421.94000244140602</x:v>
      </x:c>
      <x:c r="F1324" s="35">
        <x:v>31656300</x:v>
      </x:c>
    </x:row>
    <x:row r="1325" spans="1:6" ht="15.75" customHeight="1">
      <x:c r="A1325" s="34">
        <x:v>44125</x:v>
      </x:c>
      <x:c r="B1325" s="35">
        <x:v>422.70001220703102</x:v>
      </x:c>
      <x:c r="C1325" s="35">
        <x:v>432.95001220703102</x:v>
      </x:c>
      <x:c r="D1325" s="35">
        <x:v>421.25</x:v>
      </x:c>
      <x:c r="E1325" s="35">
        <x:v>422.64001464843801</x:v>
      </x:c>
      <x:c r="F1325" s="35">
        <x:v>32370500</x:v>
      </x:c>
    </x:row>
    <x:row r="1326" spans="1:6" ht="15.75" customHeight="1">
      <x:c r="A1326" s="34">
        <x:v>44126</x:v>
      </x:c>
      <x:c r="B1326" s="35">
        <x:v>441.92001342773398</x:v>
      </x:c>
      <x:c r="C1326" s="35">
        <x:v>445.23001098632801</x:v>
      </x:c>
      <x:c r="D1326" s="35">
        <x:v>424.510009765625</x:v>
      </x:c>
      <x:c r="E1326" s="35">
        <x:v>425.79000854492199</x:v>
      </x:c>
      <x:c r="F1326" s="35">
        <x:v>39993200</x:v>
      </x:c>
    </x:row>
    <x:row r="1327" spans="1:6" ht="15.75" customHeight="1">
      <x:c r="A1327" s="34">
        <x:v>44127</x:v>
      </x:c>
      <x:c r="B1327" s="35">
        <x:v>421.83999633789102</x:v>
      </x:c>
      <x:c r="C1327" s="35">
        <x:v>422.89001464843801</x:v>
      </x:c>
      <x:c r="D1327" s="35">
        <x:v>407.38000488281301</x:v>
      </x:c>
      <x:c r="E1327" s="35">
        <x:v>420.63000488281301</x:v>
      </x:c>
      <x:c r="F1327" s="35">
        <x:v>33717000</x:v>
      </x:c>
    </x:row>
    <x:row r="1328" spans="1:6" ht="15.75" customHeight="1">
      <x:c r="A1328" s="34">
        <x:v>44130</x:v>
      </x:c>
      <x:c r="B1328" s="35">
        <x:v>411.63000488281301</x:v>
      </x:c>
      <x:c r="C1328" s="35">
        <x:v>425.760009765625</x:v>
      </x:c>
      <x:c r="D1328" s="35">
        <x:v>410</x:v>
      </x:c>
      <x:c r="E1328" s="35">
        <x:v>420.27999877929699</x:v>
      </x:c>
      <x:c r="F1328" s="35">
        <x:v>28239200</x:v>
      </x:c>
    </x:row>
    <x:row r="1329" spans="1:6" ht="15.75" customHeight="1">
      <x:c r="A1329" s="34">
        <x:v>44131</x:v>
      </x:c>
      <x:c r="B1329" s="35">
        <x:v>423.760009765625</x:v>
      </x:c>
      <x:c r="C1329" s="35">
        <x:v>430.5</x:v>
      </x:c>
      <x:c r="D1329" s="35">
        <x:v>420.10000610351602</x:v>
      </x:c>
      <x:c r="E1329" s="35">
        <x:v>424.67999267578102</x:v>
      </x:c>
      <x:c r="F1329" s="35">
        <x:v>22686500</x:v>
      </x:c>
    </x:row>
    <x:row r="1330" spans="1:6" ht="15.75" customHeight="1">
      <x:c r="A1330" s="34">
        <x:v>44132</x:v>
      </x:c>
      <x:c r="B1330" s="35">
        <x:v>416.48001098632801</x:v>
      </x:c>
      <x:c r="C1330" s="35">
        <x:v>418.60000610351602</x:v>
      </x:c>
      <x:c r="D1330" s="35">
        <x:v>406</x:v>
      </x:c>
      <x:c r="E1330" s="35">
        <x:v>406.01998901367199</x:v>
      </x:c>
      <x:c r="F1330" s="35">
        <x:v>25451400</x:v>
      </x:c>
    </x:row>
    <x:row r="1331" spans="1:6" ht="15.75" customHeight="1">
      <x:c r="A1331" s="34">
        <x:v>44133</x:v>
      </x:c>
      <x:c r="B1331" s="35">
        <x:v>409.95999145507801</x:v>
      </x:c>
      <x:c r="C1331" s="35">
        <x:v>418.05999755859398</x:v>
      </x:c>
      <x:c r="D1331" s="35">
        <x:v>406.45999145507801</x:v>
      </x:c>
      <x:c r="E1331" s="35">
        <x:v>410.82998657226602</x:v>
      </x:c>
      <x:c r="F1331" s="35">
        <x:v>22655300</x:v>
      </x:c>
    </x:row>
    <x:row r="1332" spans="1:6" ht="15.75" customHeight="1">
      <x:c r="A1332" s="34">
        <x:v>44134</x:v>
      </x:c>
      <x:c r="B1332" s="35">
        <x:v>406.89999389648398</x:v>
      </x:c>
      <x:c r="C1332" s="35">
        <x:v>407.58999633789102</x:v>
      </x:c>
      <x:c r="D1332" s="35">
        <x:v>379.10998535156199</x:v>
      </x:c>
      <x:c r="E1332" s="35">
        <x:v>388.04000854492199</x:v>
      </x:c>
      <x:c r="F1332" s="35">
        <x:v>42511300</x:v>
      </x:c>
    </x:row>
    <x:row r="1333" spans="1:6" ht="15.75" customHeight="1">
      <x:c r="A1333" s="34">
        <x:v>44137</x:v>
      </x:c>
      <x:c r="B1333" s="35">
        <x:v>394</x:v>
      </x:c>
      <x:c r="C1333" s="35">
        <x:v>406.98001098632801</x:v>
      </x:c>
      <x:c r="D1333" s="35">
        <x:v>392.29998779296898</x:v>
      </x:c>
      <x:c r="E1333" s="35">
        <x:v>400.510009765625</x:v>
      </x:c>
      <x:c r="F1333" s="35">
        <x:v>29021100</x:v>
      </x:c>
    </x:row>
    <x:row r="1334" spans="1:6" ht="15.75" customHeight="1">
      <x:c r="A1334" s="34">
        <x:v>44138</x:v>
      </x:c>
      <x:c r="B1334" s="35">
        <x:v>409.73001098632801</x:v>
      </x:c>
      <x:c r="C1334" s="35">
        <x:v>427.76998901367199</x:v>
      </x:c>
      <x:c r="D1334" s="35">
        <x:v>406.69000244140602</x:v>
      </x:c>
      <x:c r="E1334" s="35">
        <x:v>423.89999389648398</x:v>
      </x:c>
      <x:c r="F1334" s="35">
        <x:v>34351700</x:v>
      </x:c>
    </x:row>
    <x:row r="1335" spans="1:6" ht="15.75" customHeight="1">
      <x:c r="A1335" s="34">
        <x:v>44139</x:v>
      </x:c>
      <x:c r="B1335" s="35">
        <x:v>430.61999511718801</x:v>
      </x:c>
      <x:c r="C1335" s="35">
        <x:v>435.39999389648398</x:v>
      </x:c>
      <x:c r="D1335" s="35">
        <x:v>417.10000610351602</x:v>
      </x:c>
      <x:c r="E1335" s="35">
        <x:v>420.98001098632801</x:v>
      </x:c>
      <x:c r="F1335" s="35">
        <x:v>32143100</x:v>
      </x:c>
    </x:row>
    <x:row r="1336" spans="1:6" ht="15.75" customHeight="1">
      <x:c r="A1336" s="34">
        <x:v>44140</x:v>
      </x:c>
      <x:c r="B1336" s="35">
        <x:v>428.29998779296898</x:v>
      </x:c>
      <x:c r="C1336" s="35">
        <x:v>440</x:v>
      </x:c>
      <x:c r="D1336" s="35">
        <x:v>424</x:v>
      </x:c>
      <x:c r="E1336" s="35">
        <x:v>438.08999633789102</x:v>
      </x:c>
      <x:c r="F1336" s="35">
        <x:v>28414500</x:v>
      </x:c>
    </x:row>
    <x:row r="1337" spans="1:6" ht="15.75" customHeight="1">
      <x:c r="A1337" s="34">
        <x:v>44141</x:v>
      </x:c>
      <x:c r="B1337" s="35">
        <x:v>436.10000610351602</x:v>
      </x:c>
      <x:c r="C1337" s="35">
        <x:v>436.57000732421898</x:v>
      </x:c>
      <x:c r="D1337" s="35">
        <x:v>424.27999877929699</x:v>
      </x:c>
      <x:c r="E1337" s="35">
        <x:v>429.95001220703102</x:v>
      </x:c>
      <x:c r="F1337" s="35">
        <x:v>21706000</x:v>
      </x:c>
    </x:row>
    <x:row r="1338" spans="1:6" ht="15.75" customHeight="1">
      <x:c r="A1338" s="34">
        <x:v>44144</x:v>
      </x:c>
      <x:c r="B1338" s="35">
        <x:v>439.5</x:v>
      </x:c>
      <x:c r="C1338" s="35">
        <x:v>452.5</x:v>
      </x:c>
      <x:c r="D1338" s="35">
        <x:v>421</x:v>
      </x:c>
      <x:c r="E1338" s="35">
        <x:v>421.260009765625</x:v>
      </x:c>
      <x:c r="F1338" s="35">
        <x:v>34833000</x:v>
      </x:c>
    </x:row>
    <x:row r="1339" spans="1:6" ht="15.75" customHeight="1">
      <x:c r="A1339" s="34">
        <x:v>44145</x:v>
      </x:c>
      <x:c r="B1339" s="35">
        <x:v>420.08999633789102</x:v>
      </x:c>
      <x:c r="C1339" s="35">
        <x:v>420.08999633789102</x:v>
      </x:c>
      <x:c r="D1339" s="35">
        <x:v>396.02999877929699</x:v>
      </x:c>
      <x:c r="E1339" s="35">
        <x:v>410.35998535156301</x:v>
      </x:c>
      <x:c r="F1339" s="35">
        <x:v>30284200</x:v>
      </x:c>
    </x:row>
    <x:row r="1340" spans="1:6" ht="15.75" customHeight="1">
      <x:c r="A1340" s="34">
        <x:v>44146</x:v>
      </x:c>
      <x:c r="B1340" s="35">
        <x:v>416.45001220703102</x:v>
      </x:c>
      <x:c r="C1340" s="35">
        <x:v>418.70001220703102</x:v>
      </x:c>
      <x:c r="D1340" s="35">
        <x:v>410.57998657226602</x:v>
      </x:c>
      <x:c r="E1340" s="35">
        <x:v>417.13000488281301</x:v>
      </x:c>
      <x:c r="F1340" s="35">
        <x:v>17357700</x:v>
      </x:c>
    </x:row>
    <x:row r="1341" spans="1:6" ht="15.75" customHeight="1">
      <x:c r="A1341" s="34">
        <x:v>44147</x:v>
      </x:c>
      <x:c r="B1341" s="35">
        <x:v>415.04998779296898</x:v>
      </x:c>
      <x:c r="C1341" s="35">
        <x:v>423</x:v>
      </x:c>
      <x:c r="D1341" s="35">
        <x:v>409.51998901367199</x:v>
      </x:c>
      <x:c r="E1341" s="35">
        <x:v>411.760009765625</x:v>
      </x:c>
      <x:c r="F1341" s="35">
        <x:v>19855100</x:v>
      </x:c>
    </x:row>
    <x:row r="1342" spans="1:6" ht="15.75" customHeight="1">
      <x:c r="A1342" s="34">
        <x:v>44148</x:v>
      </x:c>
      <x:c r="B1342" s="35">
        <x:v>410.85000610351602</x:v>
      </x:c>
      <x:c r="C1342" s="35">
        <x:v>412.52999877929699</x:v>
      </x:c>
      <x:c r="D1342" s="35">
        <x:v>401.66000366210898</x:v>
      </x:c>
      <x:c r="E1342" s="35">
        <x:v>408.5</x:v>
      </x:c>
      <x:c r="F1342" s="35">
        <x:v>19771100</x:v>
      </x:c>
    </x:row>
    <x:row r="1343" spans="1:6" ht="15.75" customHeight="1">
      <x:c r="A1343" s="34">
        <x:v>44151</x:v>
      </x:c>
      <x:c r="B1343" s="35">
        <x:v>408.92999267578102</x:v>
      </x:c>
      <x:c r="C1343" s="35">
        <x:v>412.45001220703102</x:v>
      </x:c>
      <x:c r="D1343" s="35">
        <x:v>404.08999633789102</x:v>
      </x:c>
      <x:c r="E1343" s="35">
        <x:v>408.08999633789102</x:v>
      </x:c>
      <x:c r="F1343" s="35">
        <x:v>26838600</x:v>
      </x:c>
    </x:row>
    <x:row r="1344" spans="1:6" ht="15.75" customHeight="1">
      <x:c r="A1344" s="34">
        <x:v>44152</x:v>
      </x:c>
      <x:c r="B1344" s="35">
        <x:v>460.17001342773398</x:v>
      </x:c>
      <x:c r="C1344" s="35">
        <x:v>462</x:v>
      </x:c>
      <x:c r="D1344" s="35">
        <x:v>433.010009765625</x:v>
      </x:c>
      <x:c r="E1344" s="35">
        <x:v>441.60998535156301</x:v>
      </x:c>
      <x:c r="F1344" s="35">
        <x:v>61188300</x:v>
      </x:c>
    </x:row>
    <x:row r="1345" spans="1:6" ht="15.75" customHeight="1">
      <x:c r="A1345" s="34">
        <x:v>44153</x:v>
      </x:c>
      <x:c r="B1345" s="35">
        <x:v>448.35000610351602</x:v>
      </x:c>
      <x:c r="C1345" s="35">
        <x:v>496</x:v>
      </x:c>
      <x:c r="D1345" s="35">
        <x:v>443.5</x:v>
      </x:c>
      <x:c r="E1345" s="35">
        <x:v>486.64001464843801</x:v>
      </x:c>
      <x:c r="F1345" s="35">
        <x:v>78044000</x:v>
      </x:c>
    </x:row>
    <x:row r="1346" spans="1:6" ht="15.75" customHeight="1">
      <x:c r="A1346" s="34">
        <x:v>44154</x:v>
      </x:c>
      <x:c r="B1346" s="35">
        <x:v>492</x:v>
      </x:c>
      <x:c r="C1346" s="35">
        <x:v>508.60998535156301</x:v>
      </x:c>
      <x:c r="D1346" s="35">
        <x:v>487.57000732421898</x:v>
      </x:c>
      <x:c r="E1346" s="35">
        <x:v>499.26998901367199</x:v>
      </x:c>
      <x:c r="F1346" s="35">
        <x:v>62475300</x:v>
      </x:c>
    </x:row>
    <x:row r="1347" spans="1:6" ht="15.75" customHeight="1">
      <x:c r="A1347" s="34">
        <x:v>44155</x:v>
      </x:c>
      <x:c r="B1347" s="35">
        <x:v>497.989990234375</x:v>
      </x:c>
      <x:c r="C1347" s="35">
        <x:v>502.5</x:v>
      </x:c>
      <x:c r="D1347" s="35">
        <x:v>489.05999755859398</x:v>
      </x:c>
      <x:c r="E1347" s="35">
        <x:v>489.60998535156301</x:v>
      </x:c>
      <x:c r="F1347" s="35">
        <x:v>32911900</x:v>
      </x:c>
    </x:row>
    <x:row r="1348" spans="1:6" ht="15.75" customHeight="1">
      <x:c r="A1348" s="34">
        <x:v>44158</x:v>
      </x:c>
      <x:c r="B1348" s="35">
        <x:v>503.5</x:v>
      </x:c>
      <x:c r="C1348" s="35">
        <x:v>526</x:v>
      </x:c>
      <x:c r="D1348" s="35">
        <x:v>501.79000854492199</x:v>
      </x:c>
      <x:c r="E1348" s="35">
        <x:v>521.84997558593705</x:v>
      </x:c>
      <x:c r="F1348" s="35">
        <x:v>50260300</x:v>
      </x:c>
    </x:row>
    <x:row r="1349" spans="1:6" ht="15.75" customHeight="1">
      <x:c r="A1349" s="34">
        <x:v>44159</x:v>
      </x:c>
      <x:c r="B1349" s="35">
        <x:v>540.40002441406295</x:v>
      </x:c>
      <x:c r="C1349" s="35">
        <x:v>559.989990234375</x:v>
      </x:c>
      <x:c r="D1349" s="35">
        <x:v>526.20001220703102</x:v>
      </x:c>
      <x:c r="E1349" s="35">
        <x:v>555.38000488281295</x:v>
      </x:c>
      <x:c r="F1349" s="35">
        <x:v>53648500</x:v>
      </x:c>
    </x:row>
    <x:row r="1350" spans="1:6" ht="15.75" customHeight="1">
      <x:c r="A1350" s="34">
        <x:v>44160</x:v>
      </x:c>
      <x:c r="B1350" s="35">
        <x:v>550.05999755859398</x:v>
      </x:c>
      <x:c r="C1350" s="35">
        <x:v>574</x:v>
      </x:c>
      <x:c r="D1350" s="35">
        <x:v>545.36999511718795</x:v>
      </x:c>
      <x:c r="E1350" s="35">
        <x:v>574</x:v>
      </x:c>
      <x:c r="F1350" s="35">
        <x:v>48930200</x:v>
      </x:c>
    </x:row>
    <x:row r="1351" spans="1:6" ht="15.75" customHeight="1">
      <x:c r="A1351" s="34">
        <x:v>44162</x:v>
      </x:c>
      <x:c r="B1351" s="35">
        <x:v>581.15997314453102</x:v>
      </x:c>
      <x:c r="C1351" s="35">
        <x:v>598.780029296875</x:v>
      </x:c>
      <x:c r="D1351" s="35">
        <x:v>578.45001220703102</x:v>
      </x:c>
      <x:c r="E1351" s="35">
        <x:v>585.760009765625</x:v>
      </x:c>
      <x:c r="F1351" s="35">
        <x:v>37561100</x:v>
      </x:c>
    </x:row>
    <x:row r="1352" spans="1:6" ht="15.75" customHeight="1">
      <x:c r="A1352" s="34">
        <x:v>44165</x:v>
      </x:c>
      <x:c r="B1352" s="35">
        <x:v>602.21002197265602</x:v>
      </x:c>
      <x:c r="C1352" s="35">
        <x:v>607.79998779296898</x:v>
      </x:c>
      <x:c r="D1352" s="35">
        <x:v>554.510009765625</x:v>
      </x:c>
      <x:c r="E1352" s="35">
        <x:v>567.59997558593795</x:v>
      </x:c>
      <x:c r="F1352" s="35">
        <x:v>63003100</x:v>
      </x:c>
    </x:row>
    <x:row r="1353" spans="1:6" ht="15.75" customHeight="1">
      <x:c r="A1353" s="34">
        <x:v>44166</x:v>
      </x:c>
      <x:c r="B1353" s="35">
        <x:v>597.59002685546898</x:v>
      </x:c>
      <x:c r="C1353" s="35">
        <x:v>597.84997558593795</x:v>
      </x:c>
      <x:c r="D1353" s="35">
        <x:v>572.04998779296898</x:v>
      </x:c>
      <x:c r="E1353" s="35">
        <x:v>584.760009765625</x:v>
      </x:c>
      <x:c r="F1353" s="35">
        <x:v>40103500</x:v>
      </x:c>
    </x:row>
    <x:row r="1354" spans="1:6" ht="15.75" customHeight="1">
      <x:c r="A1354" s="34">
        <x:v>44167</x:v>
      </x:c>
      <x:c r="B1354" s="35">
        <x:v>556.44000244140602</x:v>
      </x:c>
      <x:c r="C1354" s="35">
        <x:v>571.53997802734398</x:v>
      </x:c>
      <x:c r="D1354" s="35">
        <x:v>541.21002197265602</x:v>
      </x:c>
      <x:c r="E1354" s="35">
        <x:v>568.82000732421898</x:v>
      </x:c>
      <x:c r="F1354" s="35">
        <x:v>47775700</x:v>
      </x:c>
    </x:row>
    <x:row r="1355" spans="1:6" ht="15.75" customHeight="1">
      <x:c r="A1355" s="34">
        <x:v>44168</x:v>
      </x:c>
      <x:c r="B1355" s="35">
        <x:v>590.02001953125</x:v>
      </x:c>
      <x:c r="C1355" s="35">
        <x:v>598.969970703125</x:v>
      </x:c>
      <x:c r="D1355" s="35">
        <x:v>582.42999267578102</x:v>
      </x:c>
      <x:c r="E1355" s="35">
        <x:v>593.38000488281295</x:v>
      </x:c>
      <x:c r="F1355" s="35">
        <x:v>42552000</x:v>
      </x:c>
    </x:row>
    <x:row r="1356" spans="1:6" ht="15.75" customHeight="1">
      <x:c r="A1356" s="34">
        <x:v>44169</x:v>
      </x:c>
      <x:c r="B1356" s="35">
        <x:v>591.010009765625</x:v>
      </x:c>
      <x:c r="C1356" s="35">
        <x:v>599.03997802734398</x:v>
      </x:c>
      <x:c r="D1356" s="35">
        <x:v>585.5</x:v>
      </x:c>
      <x:c r="E1356" s="35">
        <x:v>599.03997802734398</x:v>
      </x:c>
      <x:c r="F1356" s="35">
        <x:v>29401300</x:v>
      </x:c>
    </x:row>
    <x:row r="1357" spans="1:6" ht="15.75" customHeight="1">
      <x:c r="A1357" s="34">
        <x:v>44172</x:v>
      </x:c>
      <x:c r="B1357" s="35">
        <x:v>604.91998291015602</x:v>
      </x:c>
      <x:c r="C1357" s="35">
        <x:v>648.78997802734398</x:v>
      </x:c>
      <x:c r="D1357" s="35">
        <x:v>603.04998779296898</x:v>
      </x:c>
      <x:c r="E1357" s="35">
        <x:v>641.760009765625</x:v>
      </x:c>
      <x:c r="F1357" s="35">
        <x:v>56309700</x:v>
      </x:c>
    </x:row>
    <x:row r="1358" spans="1:6" ht="15.75" customHeight="1">
      <x:c r="A1358" s="34">
        <x:v>44173</x:v>
      </x:c>
      <x:c r="B1358" s="35">
        <x:v>625.510009765625</x:v>
      </x:c>
      <x:c r="C1358" s="35">
        <x:v>651.280029296875</x:v>
      </x:c>
      <x:c r="D1358" s="35">
        <x:v>618.5</x:v>
      </x:c>
      <x:c r="E1358" s="35">
        <x:v>649.88000488281295</x:v>
      </x:c>
      <x:c r="F1358" s="35">
        <x:v>64265000</x:v>
      </x:c>
    </x:row>
    <x:row r="1359" spans="1:6" ht="15.75" customHeight="1">
      <x:c r="A1359" s="34">
        <x:v>44174</x:v>
      </x:c>
      <x:c r="B1359" s="35">
        <x:v>653.69000244140602</x:v>
      </x:c>
      <x:c r="C1359" s="35">
        <x:v>654.32000732421898</x:v>
      </x:c>
      <x:c r="D1359" s="35">
        <x:v>588</x:v>
      </x:c>
      <x:c r="E1359" s="35">
        <x:v>604.47998046875</x:v>
      </x:c>
      <x:c r="F1359" s="35">
        <x:v>71291200</x:v>
      </x:c>
    </x:row>
    <x:row r="1360" spans="1:6" ht="15.75" customHeight="1">
      <x:c r="A1360" s="34">
        <x:v>44175</x:v>
      </x:c>
      <x:c r="B1360" s="35">
        <x:v>574.36999511718795</x:v>
      </x:c>
      <x:c r="C1360" s="35">
        <x:v>627.75</x:v>
      </x:c>
      <x:c r="D1360" s="35">
        <x:v>566.34002685546898</x:v>
      </x:c>
      <x:c r="E1360" s="35">
        <x:v>627.07000732421898</x:v>
      </x:c>
      <x:c r="F1360" s="35">
        <x:v>67083200</x:v>
      </x:c>
    </x:row>
    <x:row r="1361" spans="1:6" ht="15.75" customHeight="1">
      <x:c r="A1361" s="34">
        <x:v>44176</x:v>
      </x:c>
      <x:c r="B1361" s="35">
        <x:v>615.010009765625</x:v>
      </x:c>
      <x:c r="C1361" s="35">
        <x:v>624</x:v>
      </x:c>
      <x:c r="D1361" s="35">
        <x:v>596.79998779296898</x:v>
      </x:c>
      <x:c r="E1361" s="35">
        <x:v>609.989990234375</x:v>
      </x:c>
      <x:c r="F1361" s="35">
        <x:v>46475000</x:v>
      </x:c>
    </x:row>
    <x:row r="1362" spans="1:6" ht="15.75" customHeight="1">
      <x:c r="A1362" s="34">
        <x:v>44179</x:v>
      </x:c>
      <x:c r="B1362" s="35">
        <x:v>619</x:v>
      </x:c>
      <x:c r="C1362" s="35">
        <x:v>642.75</x:v>
      </x:c>
      <x:c r="D1362" s="35">
        <x:v>610.20001220703102</x:v>
      </x:c>
      <x:c r="E1362" s="35">
        <x:v>639.83001708984398</x:v>
      </x:c>
      <x:c r="F1362" s="35">
        <x:v>52040600</x:v>
      </x:c>
    </x:row>
    <x:row r="1363" spans="1:6" ht="15.75" customHeight="1">
      <x:c r="A1363" s="34">
        <x:v>44180</x:v>
      </x:c>
      <x:c r="B1363" s="35">
        <x:v>643.280029296875</x:v>
      </x:c>
      <x:c r="C1363" s="35">
        <x:v>646.90002441406295</x:v>
      </x:c>
      <x:c r="D1363" s="35">
        <x:v>623.79998779296898</x:v>
      </x:c>
      <x:c r="E1363" s="35">
        <x:v>633.25</x:v>
      </x:c>
      <x:c r="F1363" s="35">
        <x:v>45071500</x:v>
      </x:c>
    </x:row>
    <x:row r="1364" spans="1:6" ht="15.75" customHeight="1">
      <x:c r="A1364" s="34">
        <x:v>44181</x:v>
      </x:c>
      <x:c r="B1364" s="35">
        <x:v>628.22998046875</x:v>
      </x:c>
      <x:c r="C1364" s="35">
        <x:v>632.5</x:v>
      </x:c>
      <x:c r="D1364" s="35">
        <x:v>605</x:v>
      </x:c>
      <x:c r="E1364" s="35">
        <x:v>622.77001953125</x:v>
      </x:c>
      <x:c r="F1364" s="35">
        <x:v>42095800</x:v>
      </x:c>
    </x:row>
    <x:row r="1365" spans="1:6" ht="15.75" customHeight="1">
      <x:c r="A1365" s="34">
        <x:v>44182</x:v>
      </x:c>
      <x:c r="B1365" s="35">
        <x:v>628.19000244140602</x:v>
      </x:c>
      <x:c r="C1365" s="35">
        <x:v>658.82000732421898</x:v>
      </x:c>
      <x:c r="D1365" s="35">
        <x:v>619.5</x:v>
      </x:c>
      <x:c r="E1365" s="35">
        <x:v>655.90002441406295</x:v>
      </x:c>
      <x:c r="F1365" s="35">
        <x:v>56270100</x:v>
      </x:c>
    </x:row>
    <x:row r="1366" spans="1:6" ht="15.75" customHeight="1">
      <x:c r="A1366" s="34">
        <x:v>44183</x:v>
      </x:c>
      <x:c r="B1366" s="35">
        <x:v>668.90002441406295</x:v>
      </x:c>
      <x:c r="C1366" s="35">
        <x:v>695</x:v>
      </x:c>
      <x:c r="D1366" s="35">
        <x:v>628.53997802734398</x:v>
      </x:c>
      <x:c r="E1366" s="35">
        <x:v>695</x:v>
      </x:c>
      <x:c r="F1366" s="35">
        <x:v>222126200</x:v>
      </x:c>
    </x:row>
    <x:row r="1367" spans="1:6" ht="15.75" customHeight="1">
      <x:c r="A1367" s="34">
        <x:v>44186</x:v>
      </x:c>
      <x:c r="B1367" s="35">
        <x:v>666.239990234375</x:v>
      </x:c>
      <x:c r="C1367" s="35">
        <x:v>668.5</x:v>
      </x:c>
      <x:c r="D1367" s="35">
        <x:v>646.07000732421898</x:v>
      </x:c>
      <x:c r="E1367" s="35">
        <x:v>649.85998535156295</x:v>
      </x:c>
      <x:c r="F1367" s="35">
        <x:v>58045300</x:v>
      </x:c>
    </x:row>
    <x:row r="1368" spans="1:6" ht="15.75" customHeight="1">
      <x:c r="A1368" s="34">
        <x:v>44187</x:v>
      </x:c>
      <x:c r="B1368" s="35">
        <x:v>648</x:v>
      </x:c>
      <x:c r="C1368" s="35">
        <x:v>649.88000488281295</x:v>
      </x:c>
      <x:c r="D1368" s="35">
        <x:v>614.22998046875</x:v>
      </x:c>
      <x:c r="E1368" s="35">
        <x:v>640.34002685546898</x:v>
      </x:c>
      <x:c r="F1368" s="35">
        <x:v>51716000</x:v>
      </x:c>
    </x:row>
    <x:row r="1369" spans="1:6" ht="15.75" customHeight="1">
      <x:c r="A1369" s="34">
        <x:v>44188</x:v>
      </x:c>
      <x:c r="B1369" s="35">
        <x:v>632.20001220703102</x:v>
      </x:c>
      <x:c r="C1369" s="35">
        <x:v>651.5</x:v>
      </x:c>
      <x:c r="D1369" s="35">
        <x:v>622.57000732421898</x:v>
      </x:c>
      <x:c r="E1369" s="35">
        <x:v>645.97998046875</x:v>
      </x:c>
      <x:c r="F1369" s="35">
        <x:v>33173000</x:v>
      </x:c>
    </x:row>
    <x:row r="1370" spans="1:6" ht="15.75" customHeight="1">
      <x:c r="A1370" s="34">
        <x:v>44189</x:v>
      </x:c>
      <x:c r="B1370" s="35">
        <x:v>642.989990234375</x:v>
      </x:c>
      <x:c r="C1370" s="35">
        <x:v>666.09002685546898</x:v>
      </x:c>
      <x:c r="D1370" s="35">
        <x:v>641</x:v>
      </x:c>
      <x:c r="E1370" s="35">
        <x:v>661.77001953125</x:v>
      </x:c>
      <x:c r="F1370" s="35">
        <x:v>22865600</x:v>
      </x:c>
    </x:row>
    <x:row r="1371" spans="1:6" ht="15.75" customHeight="1">
      <x:c r="A1371" s="34">
        <x:v>44193</x:v>
      </x:c>
      <x:c r="B1371" s="35">
        <x:v>674.510009765625</x:v>
      </x:c>
      <x:c r="C1371" s="35">
        <x:v>681.40002441406295</x:v>
      </x:c>
      <x:c r="D1371" s="35">
        <x:v>660.79998779296898</x:v>
      </x:c>
      <x:c r="E1371" s="35">
        <x:v>663.69000244140602</x:v>
      </x:c>
      <x:c r="F1371" s="35">
        <x:v>32278600</x:v>
      </x:c>
    </x:row>
    <x:row r="1372" spans="1:6" ht="15.75" customHeight="1">
      <x:c r="A1372" s="34">
        <x:v>44194</x:v>
      </x:c>
      <x:c r="B1372" s="35">
        <x:v>661</x:v>
      </x:c>
      <x:c r="C1372" s="35">
        <x:v>669.90002441406295</x:v>
      </x:c>
      <x:c r="D1372" s="35">
        <x:v>655</x:v>
      </x:c>
      <x:c r="E1372" s="35">
        <x:v>665.989990234375</x:v>
      </x:c>
      <x:c r="F1372" s="35">
        <x:v>22910800</x:v>
      </x:c>
    </x:row>
    <x:row r="1373" spans="1:6" ht="15.75" customHeight="1">
      <x:c r="A1373" s="34">
        <x:v>44195</x:v>
      </x:c>
      <x:c r="B1373" s="35">
        <x:v>672</x:v>
      </x:c>
      <x:c r="C1373" s="35">
        <x:v>696.59997558593795</x:v>
      </x:c>
      <x:c r="D1373" s="35">
        <x:v>668.35998535156295</x:v>
      </x:c>
      <x:c r="E1373" s="35">
        <x:v>694.780029296875</x:v>
      </x:c>
      <x:c r="F1373" s="35">
        <x:v>42846000</x:v>
      </x:c>
    </x:row>
    <x:row r="1374" spans="1:6" ht="15.75" customHeight="1">
      <x:c r="A1374" s="34">
        <x:v>44196</x:v>
      </x:c>
      <x:c r="B1374" s="35">
        <x:v>699.989990234375</x:v>
      </x:c>
      <x:c r="C1374" s="35">
        <x:v>718.719970703125</x:v>
      </x:c>
      <x:c r="D1374" s="35">
        <x:v>691.11999511718795</x:v>
      </x:c>
      <x:c r="E1374" s="35">
        <x:v>705.66998291015602</x:v>
      </x:c>
      <x:c r="F1374" s="35">
        <x:v>49649900</x:v>
      </x:c>
    </x:row>
    <x:row r="1375" spans="1:6" ht="15.75" customHeight="1">
      <x:c r="A1375" s="34">
        <x:v>44200</x:v>
      </x:c>
      <x:c r="B1375" s="35">
        <x:v>719.46002197265602</x:v>
      </x:c>
      <x:c r="C1375" s="35">
        <x:v>744.489990234375</x:v>
      </x:c>
      <x:c r="D1375" s="35">
        <x:v>717.19000244140602</x:v>
      </x:c>
      <x:c r="E1375" s="35">
        <x:v>729.77001953125</x:v>
      </x:c>
      <x:c r="F1375" s="35">
        <x:v>48638200</x:v>
      </x:c>
    </x:row>
    <x:row r="1376" spans="1:6" ht="15.75" customHeight="1">
      <x:c r="A1376" s="34">
        <x:v>44201</x:v>
      </x:c>
      <x:c r="B1376" s="35">
        <x:v>723.65997314453102</x:v>
      </x:c>
      <x:c r="C1376" s="35">
        <x:v>740.84002685546898</x:v>
      </x:c>
      <x:c r="D1376" s="35">
        <x:v>719.20001220703102</x:v>
      </x:c>
      <x:c r="E1376" s="35">
        <x:v>735.10998535156295</x:v>
      </x:c>
      <x:c r="F1376" s="35">
        <x:v>32245200</x:v>
      </x:c>
    </x:row>
    <x:row r="1377" spans="1:6" ht="15.75" customHeight="1">
      <x:c r="A1377" s="34">
        <x:v>44202</x:v>
      </x:c>
      <x:c r="B1377" s="35">
        <x:v>758.489990234375</x:v>
      </x:c>
      <x:c r="C1377" s="35">
        <x:v>774</x:v>
      </x:c>
      <x:c r="D1377" s="35">
        <x:v>749.09997558593705</x:v>
      </x:c>
      <x:c r="E1377" s="35">
        <x:v>755.97998046875</x:v>
      </x:c>
      <x:c r="F1377" s="35">
        <x:v>44700000</x:v>
      </x:c>
    </x:row>
    <x:row r="1378" spans="1:6" ht="15.75" customHeight="1">
      <x:c r="A1378" s="34">
        <x:v>44203</x:v>
      </x:c>
      <x:c r="B1378" s="35">
        <x:v>777.63000488281205</x:v>
      </x:c>
      <x:c r="C1378" s="35">
        <x:v>816.989990234375</x:v>
      </x:c>
      <x:c r="D1378" s="35">
        <x:v>775.20001220703102</x:v>
      </x:c>
      <x:c r="E1378" s="35">
        <x:v>816.03997802734398</x:v>
      </x:c>
      <x:c r="F1378" s="35">
        <x:v>51498900</x:v>
      </x:c>
    </x:row>
    <x:row r="1379" spans="1:6" ht="15.75" customHeight="1">
      <x:c r="A1379" s="34">
        <x:v>44204</x:v>
      </x:c>
      <x:c r="B1379" s="35">
        <x:v>856</x:v>
      </x:c>
      <x:c r="C1379" s="35">
        <x:v>884.489990234375</x:v>
      </x:c>
      <x:c r="D1379" s="35">
        <x:v>838.39001464843795</x:v>
      </x:c>
      <x:c r="E1379" s="35">
        <x:v>880.02001953125</x:v>
      </x:c>
      <x:c r="F1379" s="35">
        <x:v>75055500</x:v>
      </x:c>
    </x:row>
    <x:row r="1380" spans="1:6" ht="15.75" customHeight="1">
      <x:c r="A1380" s="34">
        <x:v>44207</x:v>
      </x:c>
      <x:c r="B1380" s="35">
        <x:v>849.40002441406295</x:v>
      </x:c>
      <x:c r="C1380" s="35">
        <x:v>854.42999267578102</x:v>
      </x:c>
      <x:c r="D1380" s="35">
        <x:v>803.61999511718795</x:v>
      </x:c>
      <x:c r="E1380" s="35">
        <x:v>811.19000244140602</x:v>
      </x:c>
      <x:c r="F1380" s="35">
        <x:v>59301600</x:v>
      </x:c>
    </x:row>
    <x:row r="1381" spans="1:6" ht="15.75" customHeight="1">
      <x:c r="A1381" s="34">
        <x:v>44208</x:v>
      </x:c>
      <x:c r="B1381" s="35">
        <x:v>831</x:v>
      </x:c>
      <x:c r="C1381" s="35">
        <x:v>868</x:v>
      </x:c>
      <x:c r="D1381" s="35">
        <x:v>827.34002685546898</x:v>
      </x:c>
      <x:c r="E1381" s="35">
        <x:v>849.44000244140602</x:v>
      </x:c>
      <x:c r="F1381" s="35">
        <x:v>46270700</x:v>
      </x:c>
    </x:row>
    <x:row r="1382" spans="1:6" ht="15.75" customHeight="1">
      <x:c r="A1382" s="34">
        <x:v>44209</x:v>
      </x:c>
      <x:c r="B1382" s="35">
        <x:v>852.760009765625</x:v>
      </x:c>
      <x:c r="C1382" s="35">
        <x:v>860.469970703125</x:v>
      </x:c>
      <x:c r="D1382" s="35">
        <x:v>832</x:v>
      </x:c>
      <x:c r="E1382" s="35">
        <x:v>854.40997314453102</x:v>
      </x:c>
      <x:c r="F1382" s="35">
        <x:v>33312500</x:v>
      </x:c>
    </x:row>
    <x:row r="1383" spans="1:6" ht="15.75" customHeight="1">
      <x:c r="A1383" s="34">
        <x:v>44210</x:v>
      </x:c>
      <x:c r="B1383" s="35">
        <x:v>843.39001464843705</x:v>
      </x:c>
      <x:c r="C1383" s="35">
        <x:v>863</x:v>
      </x:c>
      <x:c r="D1383" s="35">
        <x:v>838.75</x:v>
      </x:c>
      <x:c r="E1383" s="35">
        <x:v>845</x:v>
      </x:c>
      <x:c r="F1383" s="35">
        <x:v>31266300</x:v>
      </x:c>
    </x:row>
    <x:row r="1384" spans="1:6" ht="15.75" customHeight="1">
      <x:c r="A1384" s="34">
        <x:v>44211</x:v>
      </x:c>
      <x:c r="B1384" s="35">
        <x:v>852</x:v>
      </x:c>
      <x:c r="C1384" s="35">
        <x:v>859.90002441406205</x:v>
      </x:c>
      <x:c r="D1384" s="35">
        <x:v>819.09997558593795</x:v>
      </x:c>
      <x:c r="E1384" s="35">
        <x:v>826.15997314453102</x:v>
      </x:c>
      <x:c r="F1384" s="35">
        <x:v>38777600</x:v>
      </x:c>
    </x:row>
    <x:row r="1385" spans="1:6" ht="15.75" customHeight="1">
      <x:c r="A1385" s="34">
        <x:v>44215</x:v>
      </x:c>
      <x:c r="B1385" s="35">
        <x:v>837.79998779296898</x:v>
      </x:c>
      <x:c r="C1385" s="35">
        <x:v>850</x:v>
      </x:c>
      <x:c r="D1385" s="35">
        <x:v>833</x:v>
      </x:c>
      <x:c r="E1385" s="35">
        <x:v>844.54998779296898</x:v>
      </x:c>
      <x:c r="F1385" s="35">
        <x:v>25367000</x:v>
      </x:c>
    </x:row>
    <x:row r="1386" spans="1:6" ht="15.75" customHeight="1">
      <x:c r="A1386" s="34">
        <x:v>44216</x:v>
      </x:c>
      <x:c r="B1386" s="35">
        <x:v>858.739990234375</x:v>
      </x:c>
      <x:c r="C1386" s="35">
        <x:v>859.5</x:v>
      </x:c>
      <x:c r="D1386" s="35">
        <x:v>837.280029296875</x:v>
      </x:c>
      <x:c r="E1386" s="35">
        <x:v>850.45001220703102</x:v>
      </x:c>
      <x:c r="F1386" s="35">
        <x:v>25665900</x:v>
      </x:c>
    </x:row>
    <x:row r="1387" spans="1:6" ht="15.75" customHeight="1">
      <x:c r="A1387" s="34">
        <x:v>44217</x:v>
      </x:c>
      <x:c r="B1387" s="35">
        <x:v>855</x:v>
      </x:c>
      <x:c r="C1387" s="35">
        <x:v>855.719970703125</x:v>
      </x:c>
      <x:c r="D1387" s="35">
        <x:v>841.41998291015602</x:v>
      </x:c>
      <x:c r="E1387" s="35">
        <x:v>844.989990234375</x:v>
      </x:c>
      <x:c r="F1387" s="35">
        <x:v>20521100</x:v>
      </x:c>
    </x:row>
    <x:row r="1388" spans="1:6" ht="15.75" customHeight="1">
      <x:c r="A1388" s="34">
        <x:v>44218</x:v>
      </x:c>
      <x:c r="B1388" s="35">
        <x:v>834.30999755859398</x:v>
      </x:c>
      <x:c r="C1388" s="35">
        <x:v>848</x:v>
      </x:c>
      <x:c r="D1388" s="35">
        <x:v>828.61999511718795</x:v>
      </x:c>
      <x:c r="E1388" s="35">
        <x:v>846.64001464843795</x:v>
      </x:c>
      <x:c r="F1388" s="35">
        <x:v>20066500</x:v>
      </x:c>
    </x:row>
    <x:row r="1389" spans="1:6" ht="15.75" customHeight="1">
      <x:c r="A1389" s="34">
        <x:v>44221</x:v>
      </x:c>
      <x:c r="B1389" s="35">
        <x:v>855</x:v>
      </x:c>
      <x:c r="C1389" s="35">
        <x:v>900.40002441406295</x:v>
      </x:c>
      <x:c r="D1389" s="35">
        <x:v>838.82000732421898</x:v>
      </x:c>
      <x:c r="E1389" s="35">
        <x:v>880.79998779296898</x:v>
      </x:c>
      <x:c r="F1389" s="35">
        <x:v>41173400</x:v>
      </x:c>
    </x:row>
    <x:row r="1390" spans="1:6" ht="15.75" customHeight="1">
      <x:c r="A1390" s="34">
        <x:v>44222</x:v>
      </x:c>
      <x:c r="B1390" s="35">
        <x:v>891.38000488281295</x:v>
      </x:c>
      <x:c r="C1390" s="35">
        <x:v>895.90002441406295</x:v>
      </x:c>
      <x:c r="D1390" s="35">
        <x:v>871.59997558593795</x:v>
      </x:c>
      <x:c r="E1390" s="35">
        <x:v>883.09002685546898</x:v>
      </x:c>
      <x:c r="F1390" s="35">
        <x:v>23131600</x:v>
      </x:c>
    </x:row>
    <x:row r="1391" spans="1:6" ht="15.75" customHeight="1">
      <x:c r="A1391" s="34">
        <x:v>44223</x:v>
      </x:c>
      <x:c r="B1391" s="35">
        <x:v>870.34997558593795</x:v>
      </x:c>
      <x:c r="C1391" s="35">
        <x:v>891.5</x:v>
      </x:c>
      <x:c r="D1391" s="35">
        <x:v>858.65997314453102</x:v>
      </x:c>
      <x:c r="E1391" s="35">
        <x:v>864.15997314453102</x:v>
      </x:c>
      <x:c r="F1391" s="35">
        <x:v>27334000</x:v>
      </x:c>
    </x:row>
    <x:row r="1392" spans="1:6" ht="15.75" customHeight="1">
      <x:c r="A1392" s="34">
        <x:v>44224</x:v>
      </x:c>
      <x:c r="B1392" s="35">
        <x:v>820</x:v>
      </x:c>
      <x:c r="C1392" s="35">
        <x:v>848</x:v>
      </x:c>
      <x:c r="D1392" s="35">
        <x:v>801</x:v>
      </x:c>
      <x:c r="E1392" s="35">
        <x:v>835.42999267578102</x:v>
      </x:c>
      <x:c r="F1392" s="35">
        <x:v>26378000</x:v>
      </x:c>
    </x:row>
    <x:row r="1393" spans="1:6" ht="15.75" customHeight="1">
      <x:c r="A1393" s="34">
        <x:v>44225</x:v>
      </x:c>
      <x:c r="B1393" s="35">
        <x:v>830</x:v>
      </x:c>
      <x:c r="C1393" s="35">
        <x:v>842.40997314453102</x:v>
      </x:c>
      <x:c r="D1393" s="35">
        <x:v>780.09997558593795</x:v>
      </x:c>
      <x:c r="E1393" s="35">
        <x:v>793.530029296875</x:v>
      </x:c>
      <x:c r="F1393" s="35">
        <x:v>34990800</x:v>
      </x:c>
    </x:row>
    <x:row r="1394" spans="1:6" ht="15.75" customHeight="1">
      <x:c r="A1394" s="34">
        <x:v>44228</x:v>
      </x:c>
      <x:c r="B1394" s="35">
        <x:v>814.28997802734398</x:v>
      </x:c>
      <x:c r="C1394" s="35">
        <x:v>842</x:v>
      </x:c>
      <x:c r="D1394" s="35">
        <x:v>795.55999755859398</x:v>
      </x:c>
      <x:c r="E1394" s="35">
        <x:v>839.80999755859398</x:v>
      </x:c>
      <x:c r="F1394" s="35">
        <x:v>25391400</x:v>
      </x:c>
    </x:row>
    <x:row r="1395" spans="1:6" ht="15.75" customHeight="1">
      <x:c r="A1395" s="34">
        <x:v>44229</x:v>
      </x:c>
      <x:c r="B1395" s="35">
        <x:v>844.67999267578102</x:v>
      </x:c>
      <x:c r="C1395" s="35">
        <x:v>880.5</x:v>
      </x:c>
      <x:c r="D1395" s="35">
        <x:v>842.20001220703102</x:v>
      </x:c>
      <x:c r="E1395" s="35">
        <x:v>872.78997802734398</x:v>
      </x:c>
      <x:c r="F1395" s="35">
        <x:v>24346200</x:v>
      </x:c>
    </x:row>
    <x:row r="1396" spans="1:6" ht="15.75" customHeight="1">
      <x:c r="A1396" s="34">
        <x:v>44230</x:v>
      </x:c>
      <x:c r="B1396" s="35">
        <x:v>877.02001953125</x:v>
      </x:c>
      <x:c r="C1396" s="35">
        <x:v>878.08001708984398</x:v>
      </x:c>
      <x:c r="D1396" s="35">
        <x:v>853.05999755859398</x:v>
      </x:c>
      <x:c r="E1396" s="35">
        <x:v>854.69000244140602</x:v>
      </x:c>
      <x:c r="F1396" s="35">
        <x:v>18343500</x:v>
      </x:c>
    </x:row>
    <x:row r="1397" spans="1:6" ht="15.75" customHeight="1">
      <x:c r="A1397" s="34">
        <x:v>44231</x:v>
      </x:c>
      <x:c r="B1397" s="35">
        <x:v>855</x:v>
      </x:c>
      <x:c r="C1397" s="35">
        <x:v>856.5</x:v>
      </x:c>
      <x:c r="D1397" s="35">
        <x:v>833.41998291015602</x:v>
      </x:c>
      <x:c r="E1397" s="35">
        <x:v>849.989990234375</x:v>
      </x:c>
      <x:c r="F1397" s="35">
        <x:v>15812700</x:v>
      </x:c>
    </x:row>
    <x:row r="1398" spans="1:6" ht="15.75" customHeight="1">
      <x:c r="A1398" s="34">
        <x:v>44232</x:v>
      </x:c>
      <x:c r="B1398" s="35">
        <x:v>845</x:v>
      </x:c>
      <x:c r="C1398" s="35">
        <x:v>864.77001953125</x:v>
      </x:c>
      <x:c r="D1398" s="35">
        <x:v>838.969970703125</x:v>
      </x:c>
      <x:c r="E1398" s="35">
        <x:v>852.22998046875</x:v>
      </x:c>
      <x:c r="F1398" s="35">
        <x:v>18566600</x:v>
      </x:c>
    </x:row>
    <x:row r="1399" spans="1:6" ht="15.75" customHeight="1">
      <x:c r="A1399" s="34">
        <x:v>44235</x:v>
      </x:c>
      <x:c r="B1399" s="35">
        <x:v>869.66998291015602</x:v>
      </x:c>
      <x:c r="C1399" s="35">
        <x:v>877.77001953125</x:v>
      </x:c>
      <x:c r="D1399" s="35">
        <x:v>854.75</x:v>
      </x:c>
      <x:c r="E1399" s="35">
        <x:v>863.41998291015602</x:v>
      </x:c>
      <x:c r="F1399" s="35">
        <x:v>20161700</x:v>
      </x:c>
    </x:row>
    <x:row r="1400" spans="1:6" ht="15.75" customHeight="1">
      <x:c r="A1400" s="34">
        <x:v>44236</x:v>
      </x:c>
      <x:c r="B1400" s="35">
        <x:v>855.11999511718705</x:v>
      </x:c>
      <x:c r="C1400" s="35">
        <x:v>859.79998779296898</x:v>
      </x:c>
      <x:c r="D1400" s="35">
        <x:v>841.75</x:v>
      </x:c>
      <x:c r="E1400" s="35">
        <x:v>849.46002197265602</x:v>
      </x:c>
      <x:c r="F1400" s="35">
        <x:v>15157700</x:v>
      </x:c>
    </x:row>
    <x:row r="1401" spans="1:6" ht="15.75" customHeight="1">
      <x:c r="A1401" s="34">
        <x:v>44237</x:v>
      </x:c>
      <x:c r="B1401" s="35">
        <x:v>843.64001464843795</x:v>
      </x:c>
      <x:c r="C1401" s="35">
        <x:v>844.82000732421898</x:v>
      </x:c>
      <x:c r="D1401" s="35">
        <x:v>800.02001953125</x:v>
      </x:c>
      <x:c r="E1401" s="35">
        <x:v>804.82000732421898</x:v>
      </x:c>
      <x:c r="F1401" s="35">
        <x:v>36216100</x:v>
      </x:c>
    </x:row>
    <x:row r="1402" spans="1:6" ht="15.75" customHeight="1">
      <x:c r="A1402" s="34">
        <x:v>44238</x:v>
      </x:c>
      <x:c r="B1402" s="35">
        <x:v>812.44000244140602</x:v>
      </x:c>
      <x:c r="C1402" s="35">
        <x:v>829.88000488281295</x:v>
      </x:c>
      <x:c r="D1402" s="35">
        <x:v>801.72998046875</x:v>
      </x:c>
      <x:c r="E1402" s="35">
        <x:v>811.65997314453102</x:v>
      </x:c>
      <x:c r="F1402" s="35">
        <x:v>21622800</x:v>
      </x:c>
    </x:row>
    <x:row r="1403" spans="1:6" ht="15.75" customHeight="1">
      <x:c r="A1403" s="34">
        <x:v>44239</x:v>
      </x:c>
      <x:c r="B1403" s="35">
        <x:v>801.260009765625</x:v>
      </x:c>
      <x:c r="C1403" s="35">
        <x:v>817.33001708984398</x:v>
      </x:c>
      <x:c r="D1403" s="35">
        <x:v>785.33001708984398</x:v>
      </x:c>
      <x:c r="E1403" s="35">
        <x:v>816.11999511718795</x:v>
      </x:c>
      <x:c r="F1403" s="35">
        <x:v>23768300</x:v>
      </x:c>
    </x:row>
    <x:row r="1404" spans="1:6" ht="15.75" customHeight="1">
      <x:c r="A1404" s="34">
        <x:v>44243</x:v>
      </x:c>
      <x:c r="B1404" s="35">
        <x:v>818</x:v>
      </x:c>
      <x:c r="C1404" s="35">
        <x:v>821</x:v>
      </x:c>
      <x:c r="D1404" s="35">
        <x:v>792.44000244140602</x:v>
      </x:c>
      <x:c r="E1404" s="35">
        <x:v>796.219970703125</x:v>
      </x:c>
      <x:c r="F1404" s="35">
        <x:v>19802300</x:v>
      </x:c>
    </x:row>
    <x:row r="1405" spans="1:6" ht="15.75" customHeight="1">
      <x:c r="A1405" s="34">
        <x:v>44244</x:v>
      </x:c>
      <x:c r="B1405" s="35">
        <x:v>779.09002685546898</x:v>
      </x:c>
      <x:c r="C1405" s="35">
        <x:v>799.84002685546898</x:v>
      </x:c>
      <x:c r="D1405" s="35">
        <x:v>762.010009765625</x:v>
      </x:c>
      <x:c r="E1405" s="35">
        <x:v>798.15002441406205</x:v>
      </x:c>
      <x:c r="F1405" s="35">
        <x:v>25996500</x:v>
      </x:c>
    </x:row>
    <x:row r="1406" spans="1:6" ht="15.75" customHeight="1">
      <x:c r="A1406" s="34">
        <x:v>44245</x:v>
      </x:c>
      <x:c r="B1406" s="35">
        <x:v>780.90002441406295</x:v>
      </x:c>
      <x:c r="C1406" s="35">
        <x:v>794.69000244140602</x:v>
      </x:c>
      <x:c r="D1406" s="35">
        <x:v>776.27001953125</x:v>
      </x:c>
      <x:c r="E1406" s="35">
        <x:v>787.38000488281295</x:v>
      </x:c>
      <x:c r="F1406" s="35">
        <x:v>17957100</x:v>
      </x:c>
    </x:row>
    <x:row r="1407" spans="1:6" ht="15.75" customHeight="1">
      <x:c r="A1407" s="34">
        <x:v>44246</x:v>
      </x:c>
      <x:c r="B1407" s="35">
        <x:v>795</x:v>
      </x:c>
      <x:c r="C1407" s="35">
        <x:v>796.78997802734398</x:v>
      </x:c>
      <x:c r="D1407" s="35">
        <x:v>777.36999511718795</x:v>
      </x:c>
      <x:c r="E1407" s="35">
        <x:v>781.29998779296898</x:v>
      </x:c>
      <x:c r="F1407" s="35">
        <x:v>18958300</x:v>
      </x:c>
    </x:row>
    <x:row r="1408" spans="1:6" ht="15.75" customHeight="1">
      <x:c r="A1408" s="34">
        <x:v>44249</x:v>
      </x:c>
      <x:c r="B1408" s="35">
        <x:v>762.64001464843795</x:v>
      </x:c>
      <x:c r="C1408" s="35">
        <x:v>768.5</x:v>
      </x:c>
      <x:c r="D1408" s="35">
        <x:v>710.20001220703102</x:v>
      </x:c>
      <x:c r="E1408" s="35">
        <x:v>714.5</x:v>
      </x:c>
      <x:c r="F1408" s="35">
        <x:v>37269700</x:v>
      </x:c>
    </x:row>
    <x:row r="1409" spans="1:6" ht="15.75" customHeight="1">
      <x:c r="A1409" s="34">
        <x:v>44250</x:v>
      </x:c>
      <x:c r="B1409" s="35">
        <x:v>662.13000488281295</x:v>
      </x:c>
      <x:c r="C1409" s="35">
        <x:v>713.60998535156295</x:v>
      </x:c>
      <x:c r="D1409" s="35">
        <x:v>619</x:v>
      </x:c>
      <x:c r="E1409" s="35">
        <x:v>698.84002685546898</x:v>
      </x:c>
      <x:c r="F1409" s="35">
        <x:v>66606900</x:v>
      </x:c>
    </x:row>
    <x:row r="1410" spans="1:6" ht="15.75" customHeight="1">
      <x:c r="A1410" s="34">
        <x:v>44251</x:v>
      </x:c>
      <x:c r="B1410" s="35">
        <x:v>711.84997558593795</x:v>
      </x:c>
      <x:c r="C1410" s="35">
        <x:v>745</x:v>
      </x:c>
      <x:c r="D1410" s="35">
        <x:v>694.16998291015602</x:v>
      </x:c>
      <x:c r="E1410" s="35">
        <x:v>742.02001953125</x:v>
      </x:c>
      <x:c r="F1410" s="35">
        <x:v>36767000</x:v>
      </x:c>
    </x:row>
    <x:row r="1411" spans="1:6" ht="15.75" customHeight="1">
      <x:c r="A1411" s="34">
        <x:v>44252</x:v>
      </x:c>
      <x:c r="B1411" s="35">
        <x:v>726.15002441406295</x:v>
      </x:c>
      <x:c r="C1411" s="35">
        <x:v>737.21002197265602</x:v>
      </x:c>
      <x:c r="D1411" s="35">
        <x:v>670.58001708984398</x:v>
      </x:c>
      <x:c r="E1411" s="35">
        <x:v>682.219970703125</x:v>
      </x:c>
      <x:c r="F1411" s="35">
        <x:v>39023900</x:v>
      </x:c>
    </x:row>
    <x:row r="1412" spans="1:6" ht="15.75" customHeight="1">
      <x:c r="A1412" s="34">
        <x:v>44253</x:v>
      </x:c>
      <x:c r="B1412" s="35">
        <x:v>700</x:v>
      </x:c>
      <x:c r="C1412" s="35">
        <x:v>706.70001220703102</x:v>
      </x:c>
      <x:c r="D1412" s="35">
        <x:v>659.510009765625</x:v>
      </x:c>
      <x:c r="E1412" s="35">
        <x:v>675.5</x:v>
      </x:c>
      <x:c r="F1412" s="35">
        <x:v>41089200</x:v>
      </x:c>
    </x:row>
    <x:row r="1413" spans="1:6" ht="15.75" customHeight="1">
      <x:c r="A1413" s="34">
        <x:v>44256</x:v>
      </x:c>
      <x:c r="B1413" s="35">
        <x:v>690.10998535156295</x:v>
      </x:c>
      <x:c r="C1413" s="35">
        <x:v>719</x:v>
      </x:c>
      <x:c r="D1413" s="35">
        <x:v>685.04998779296898</x:v>
      </x:c>
      <x:c r="E1413" s="35">
        <x:v>718.42999267578102</x:v>
      </x:c>
      <x:c r="F1413" s="35">
        <x:v>27136200</x:v>
      </x:c>
    </x:row>
    <x:row r="1414" spans="1:6" ht="15.75" customHeight="1">
      <x:c r="A1414" s="34">
        <x:v>44257</x:v>
      </x:c>
      <x:c r="B1414" s="35">
        <x:v>718.280029296875</x:v>
      </x:c>
      <x:c r="C1414" s="35">
        <x:v>721.10998535156295</x:v>
      </x:c>
      <x:c r="D1414" s="35">
        <x:v>685</x:v>
      </x:c>
      <x:c r="E1414" s="35">
        <x:v>686.44000244140602</x:v>
      </x:c>
      <x:c r="F1414" s="35">
        <x:v>23732200</x:v>
      </x:c>
    </x:row>
    <x:row r="1415" spans="1:6" ht="15.75" customHeight="1">
      <x:c r="A1415" s="34">
        <x:v>44258</x:v>
      </x:c>
      <x:c r="B1415" s="35">
        <x:v>687.989990234375</x:v>
      </x:c>
      <x:c r="C1415" s="35">
        <x:v>700.70001220703102</x:v>
      </x:c>
      <x:c r="D1415" s="35">
        <x:v>651.71002197265602</x:v>
      </x:c>
      <x:c r="E1415" s="35">
        <x:v>653.20001220703102</x:v>
      </x:c>
      <x:c r="F1415" s="35">
        <x:v>30208000</x:v>
      </x:c>
    </x:row>
    <x:row r="1416" spans="1:6" ht="15.75" customHeight="1">
      <x:c r="A1416" s="34">
        <x:v>44259</x:v>
      </x:c>
      <x:c r="B1416" s="35">
        <x:v>655.79998779296898</x:v>
      </x:c>
      <x:c r="C1416" s="35">
        <x:v>668.45001220703102</x:v>
      </x:c>
      <x:c r="D1416" s="35">
        <x:v>600</x:v>
      </x:c>
      <x:c r="E1416" s="35">
        <x:v>621.44000244140602</x:v>
      </x:c>
      <x:c r="F1416" s="35">
        <x:v>65919500</x:v>
      </x:c>
    </x:row>
    <x:row r="1417" spans="1:6" ht="15.75" customHeight="1">
      <x:c r="A1417" s="34">
        <x:v>44260</x:v>
      </x:c>
      <x:c r="B1417" s="35">
        <x:v>626.05999755859398</x:v>
      </x:c>
      <x:c r="C1417" s="35">
        <x:v>627.84002685546898</x:v>
      </x:c>
      <x:c r="D1417" s="35">
        <x:v>539.489990234375</x:v>
      </x:c>
      <x:c r="E1417" s="35">
        <x:v>597.95001220703102</x:v>
      </x:c>
      <x:c r="F1417" s="35">
        <x:v>89396500</x:v>
      </x:c>
    </x:row>
    <x:row r="1418" spans="1:6" ht="15.75" customHeight="1">
      <x:c r="A1418" s="34">
        <x:v>44263</x:v>
      </x:c>
      <x:c r="B1418" s="35">
        <x:v>600.54998779296898</x:v>
      </x:c>
      <x:c r="C1418" s="35">
        <x:v>620.13000488281295</x:v>
      </x:c>
      <x:c r="D1418" s="35">
        <x:v>558.78997802734398</x:v>
      </x:c>
      <x:c r="E1418" s="35">
        <x:v>563</x:v>
      </x:c>
      <x:c r="F1418" s="35">
        <x:v>51787000</x:v>
      </x:c>
    </x:row>
    <x:row r="1419" spans="1:6" ht="15.75" customHeight="1">
      <x:c r="A1419" s="34">
        <x:v>44264</x:v>
      </x:c>
      <x:c r="B1419" s="35">
        <x:v>608.17999267578102</x:v>
      </x:c>
      <x:c r="C1419" s="35">
        <x:v>678.09002685546898</x:v>
      </x:c>
      <x:c r="D1419" s="35">
        <x:v>595.21002197265602</x:v>
      </x:c>
      <x:c r="E1419" s="35">
        <x:v>673.58001708984398</x:v>
      </x:c>
      <x:c r="F1419" s="35">
        <x:v>67523300</x:v>
      </x:c>
    </x:row>
    <x:row r="1420" spans="1:6" ht="15.75" customHeight="1">
      <x:c r="A1420" s="34">
        <x:v>44265</x:v>
      </x:c>
      <x:c r="B1420" s="35">
        <x:v>700.29998779296898</x:v>
      </x:c>
      <x:c r="C1420" s="35">
        <x:v>717.84997558593705</x:v>
      </x:c>
      <x:c r="D1420" s="35">
        <x:v>655.05999755859398</x:v>
      </x:c>
      <x:c r="E1420" s="35">
        <x:v>668.05999755859398</x:v>
      </x:c>
      <x:c r="F1420" s="35">
        <x:v>60605700</x:v>
      </x:c>
    </x:row>
    <x:row r="1421" spans="1:6" ht="15.75" customHeight="1">
      <x:c r="A1421" s="34">
        <x:v>44266</x:v>
      </x:c>
      <x:c r="B1421" s="35">
        <x:v>699.40002441406295</x:v>
      </x:c>
      <x:c r="C1421" s="35">
        <x:v>702.5</x:v>
      </x:c>
      <x:c r="D1421" s="35">
        <x:v>677.17999267578102</x:v>
      </x:c>
      <x:c r="E1421" s="35">
        <x:v>699.59997558593795</x:v>
      </x:c>
      <x:c r="F1421" s="35">
        <x:v>36253900</x:v>
      </x:c>
    </x:row>
    <x:row r="1422" spans="1:6" ht="15.75" customHeight="1">
      <x:c r="A1422" s="34">
        <x:v>44267</x:v>
      </x:c>
      <x:c r="B1422" s="35">
        <x:v>670</x:v>
      </x:c>
      <x:c r="C1422" s="35">
        <x:v>694.88000488281295</x:v>
      </x:c>
      <x:c r="D1422" s="35">
        <x:v>666.14001464843795</x:v>
      </x:c>
      <x:c r="E1422" s="35">
        <x:v>693.72998046875</x:v>
      </x:c>
      <x:c r="F1422" s="35">
        <x:v>33583800</x:v>
      </x:c>
    </x:row>
    <x:row r="1423" spans="1:6" ht="15.75" customHeight="1">
      <x:c r="A1423" s="34">
        <x:v>44270</x:v>
      </x:c>
      <x:c r="B1423" s="35">
        <x:v>694.09002685546898</x:v>
      </x:c>
      <x:c r="C1423" s="35">
        <x:v>713.17999267578102</x:v>
      </x:c>
      <x:c r="D1423" s="35">
        <x:v>684.03997802734398</x:v>
      </x:c>
      <x:c r="E1423" s="35">
        <x:v>707.94000244140602</x:v>
      </x:c>
      <x:c r="F1423" s="35">
        <x:v>29335600</x:v>
      </x:c>
    </x:row>
    <x:row r="1424" spans="1:6" ht="15.75" customHeight="1">
      <x:c r="A1424" s="34">
        <x:v>44271</x:v>
      </x:c>
      <x:c r="B1424" s="35">
        <x:v>703.34997558593795</x:v>
      </x:c>
      <x:c r="C1424" s="35">
        <x:v>707.91998291015602</x:v>
      </x:c>
      <x:c r="D1424" s="35">
        <x:v>671</x:v>
      </x:c>
      <x:c r="E1424" s="35">
        <x:v>676.88000488281295</x:v>
      </x:c>
      <x:c r="F1424" s="35">
        <x:v>32195700</x:v>
      </x:c>
    </x:row>
    <x:row r="1425" spans="1:6" ht="15.75" customHeight="1">
      <x:c r="A1425" s="34">
        <x:v>44272</x:v>
      </x:c>
      <x:c r="B1425" s="35">
        <x:v>656.86999511718795</x:v>
      </x:c>
      <x:c r="C1425" s="35">
        <x:v>703.72998046875</x:v>
      </x:c>
      <x:c r="D1425" s="35">
        <x:v>651.010009765625</x:v>
      </x:c>
      <x:c r="E1425" s="35">
        <x:v>701.80999755859398</x:v>
      </x:c>
      <x:c r="F1425" s="35">
        <x:v>40372500</x:v>
      </x:c>
    </x:row>
    <x:row r="1426" spans="1:6" ht="15.75" customHeight="1">
      <x:c r="A1426" s="34">
        <x:v>44273</x:v>
      </x:c>
      <x:c r="B1426" s="35">
        <x:v>684.28997802734398</x:v>
      </x:c>
      <x:c r="C1426" s="35">
        <x:v>689.22998046875</x:v>
      </x:c>
      <x:c r="D1426" s="35">
        <x:v>652</x:v>
      </x:c>
      <x:c r="E1426" s="35">
        <x:v>653.15997314453102</x:v>
      </x:c>
      <x:c r="F1426" s="35">
        <x:v>33224800</x:v>
      </x:c>
    </x:row>
    <x:row r="1427" spans="1:6" ht="15.75" customHeight="1">
      <x:c r="A1427" s="34">
        <x:v>44274</x:v>
      </x:c>
      <x:c r="B1427" s="35">
        <x:v>646.59997558593795</x:v>
      </x:c>
      <x:c r="C1427" s="35">
        <x:v>657.22998046875</x:v>
      </x:c>
      <x:c r="D1427" s="35">
        <x:v>624.61999511718795</x:v>
      </x:c>
      <x:c r="E1427" s="35">
        <x:v>654.86999511718705</x:v>
      </x:c>
      <x:c r="F1427" s="35">
        <x:v>42894000</x:v>
      </x:c>
    </x:row>
    <x:row r="1428" spans="1:6" ht="15.75" customHeight="1">
      <x:c r="A1428" s="34">
        <x:v>44277</x:v>
      </x:c>
      <x:c r="B1428" s="35">
        <x:v>684.59002685546898</x:v>
      </x:c>
      <x:c r="C1428" s="35">
        <x:v>699.61999511718795</x:v>
      </x:c>
      <x:c r="D1428" s="35">
        <x:v>668.75</x:v>
      </x:c>
      <x:c r="E1428" s="35">
        <x:v>670</x:v>
      </x:c>
      <x:c r="F1428" s="35">
        <x:v>39512200</x:v>
      </x:c>
    </x:row>
    <x:row r="1429" spans="1:6" ht="15.75" customHeight="1">
      <x:c r="A1429" s="34">
        <x:v>44278</x:v>
      </x:c>
      <x:c r="B1429" s="35">
        <x:v>675.77001953125</x:v>
      </x:c>
      <x:c r="C1429" s="35">
        <x:v>677.79998779296898</x:v>
      </x:c>
      <x:c r="D1429" s="35">
        <x:v>657.510009765625</x:v>
      </x:c>
      <x:c r="E1429" s="35">
        <x:v>662.15997314453102</x:v>
      </x:c>
      <x:c r="F1429" s="35">
        <x:v>30491900</x:v>
      </x:c>
    </x:row>
    <x:row r="1430" spans="1:6" ht="15.75" customHeight="1">
      <x:c r="A1430" s="34">
        <x:v>44279</x:v>
      </x:c>
      <x:c r="B1430" s="35">
        <x:v>667.90997314453102</x:v>
      </x:c>
      <x:c r="C1430" s="35">
        <x:v>668.02001953125</x:v>
      </x:c>
      <x:c r="D1430" s="35">
        <x:v>630.10998535156295</x:v>
      </x:c>
      <x:c r="E1430" s="35">
        <x:v>630.27001953125</x:v>
      </x:c>
      <x:c r="F1430" s="35">
        <x:v>33795200</x:v>
      </x:c>
    </x:row>
    <x:row r="1431" spans="1:6" ht="15.75" customHeight="1">
      <x:c r="A1431" s="34">
        <x:v>44280</x:v>
      </x:c>
      <x:c r="B1431" s="35">
        <x:v>613</x:v>
      </x:c>
      <x:c r="C1431" s="35">
        <x:v>645.5</x:v>
      </x:c>
      <x:c r="D1431" s="35">
        <x:v>609.5</x:v>
      </x:c>
      <x:c r="E1431" s="35">
        <x:v>640.39001464843795</x:v>
      </x:c>
      <x:c r="F1431" s="35">
        <x:v>39224900</x:v>
      </x:c>
    </x:row>
    <x:row r="1432" spans="1:6" ht="15.75" customHeight="1">
      <x:c r="A1432" s="34">
        <x:v>44281</x:v>
      </x:c>
      <x:c r="B1432" s="35">
        <x:v>641.86999511718795</x:v>
      </x:c>
      <x:c r="C1432" s="35">
        <x:v>643.82000732421898</x:v>
      </x:c>
      <x:c r="D1432" s="35">
        <x:v>599.89001464843795</x:v>
      </x:c>
      <x:c r="E1432" s="35">
        <x:v>618.71002197265602</x:v>
      </x:c>
      <x:c r="F1432" s="35">
        <x:v>33852800</x:v>
      </x:c>
    </x:row>
    <x:row r="1433" spans="1:6" ht="15.75" customHeight="1">
      <x:c r="A1433" s="34">
        <x:v>44284</x:v>
      </x:c>
      <x:c r="B1433" s="35">
        <x:v>615.64001464843795</x:v>
      </x:c>
      <x:c r="C1433" s="35">
        <x:v>616.47998046875</x:v>
      </x:c>
      <x:c r="D1433" s="35">
        <x:v>596.02001953125</x:v>
      </x:c>
      <x:c r="E1433" s="35">
        <x:v>611.28997802734398</x:v>
      </x:c>
      <x:c r="F1433" s="35">
        <x:v>28637000</x:v>
      </x:c>
    </x:row>
    <x:row r="1434" spans="1:6" ht="15.75" customHeight="1">
      <x:c r="A1434" s="34">
        <x:v>44285</x:v>
      </x:c>
      <x:c r="B1434" s="35">
        <x:v>601.75</x:v>
      </x:c>
      <x:c r="C1434" s="35">
        <x:v>637.65997314453102</x:v>
      </x:c>
      <x:c r="D1434" s="35">
        <x:v>591.010009765625</x:v>
      </x:c>
      <x:c r="E1434" s="35">
        <x:v>635.61999511718795</x:v>
      </x:c>
      <x:c r="F1434" s="35">
        <x:v>39432400</x:v>
      </x:c>
    </x:row>
    <x:row r="1435" spans="1:6" ht="15.75" customHeight="1">
      <x:c r="A1435" s="34">
        <x:v>44286</x:v>
      </x:c>
      <x:c r="B1435" s="35">
        <x:v>646.61999511718795</x:v>
      </x:c>
      <x:c r="C1435" s="35">
        <x:v>672</x:v>
      </x:c>
      <x:c r="D1435" s="35">
        <x:v>641.10998535156295</x:v>
      </x:c>
      <x:c r="E1435" s="35">
        <x:v>667.92999267578102</x:v>
      </x:c>
      <x:c r="F1435" s="35">
        <x:v>33337300</x:v>
      </x:c>
    </x:row>
    <x:row r="1436" spans="1:6" ht="15.75" customHeight="1">
      <x:c r="A1436" s="34">
        <x:v>44287</x:v>
      </x:c>
      <x:c r="B1436" s="35">
        <x:v>688.36999511718705</x:v>
      </x:c>
      <x:c r="C1436" s="35">
        <x:v>692.41998291015602</x:v>
      </x:c>
      <x:c r="D1436" s="35">
        <x:v>659.41998291015602</x:v>
      </x:c>
      <x:c r="E1436" s="35">
        <x:v>661.75</x:v>
      </x:c>
      <x:c r="F1436" s="35">
        <x:v>35298400</x:v>
      </x:c>
    </x:row>
    <x:row r="1437" spans="1:6" ht="15.75" customHeight="1">
      <x:c r="A1437" s="34">
        <x:v>44291</x:v>
      </x:c>
      <x:c r="B1437" s="35">
        <x:v>707.71002197265602</x:v>
      </x:c>
      <x:c r="C1437" s="35">
        <x:v>708.15997314453102</x:v>
      </x:c>
      <x:c r="D1437" s="35">
        <x:v>684.70001220703102</x:v>
      </x:c>
      <x:c r="E1437" s="35">
        <x:v>691.04998779296898</x:v>
      </x:c>
      <x:c r="F1437" s="35">
        <x:v>41842800</x:v>
      </x:c>
    </x:row>
    <x:row r="1438" spans="1:6" ht="15.75" customHeight="1">
      <x:c r="A1438" s="34">
        <x:v>44292</x:v>
      </x:c>
      <x:c r="B1438" s="35">
        <x:v>690.29998779296898</x:v>
      </x:c>
      <x:c r="C1438" s="35">
        <x:v>696.54998779296898</x:v>
      </x:c>
      <x:c r="D1438" s="35">
        <x:v>681.36999511718795</x:v>
      </x:c>
      <x:c r="E1438" s="35">
        <x:v>691.61999511718795</x:v>
      </x:c>
      <x:c r="F1438" s="35">
        <x:v>28271800</x:v>
      </x:c>
    </x:row>
    <x:row r="1439" spans="1:6" ht="15.75" customHeight="1">
      <x:c r="A1439" s="34">
        <x:v>44293</x:v>
      </x:c>
      <x:c r="B1439" s="35">
        <x:v>687</x:v>
      </x:c>
      <x:c r="C1439" s="35">
        <x:v>691.38000488281295</x:v>
      </x:c>
      <x:c r="D1439" s="35">
        <x:v>667.84002685546898</x:v>
      </x:c>
      <x:c r="E1439" s="35">
        <x:v>670.969970703125</x:v>
      </x:c>
      <x:c r="F1439" s="35">
        <x:v>26309400</x:v>
      </x:c>
    </x:row>
    <x:row r="1440" spans="1:6" ht="15.75" customHeight="1">
      <x:c r="A1440" s="34">
        <x:v>44294</x:v>
      </x:c>
      <x:c r="B1440" s="35">
        <x:v>677.38000488281295</x:v>
      </x:c>
      <x:c r="C1440" s="35">
        <x:v>689.54998779296898</x:v>
      </x:c>
      <x:c r="D1440" s="35">
        <x:v>671.65002441406295</x:v>
      </x:c>
      <x:c r="E1440" s="35">
        <x:v>683.79998779296898</x:v>
      </x:c>
      <x:c r="F1440" s="35">
        <x:v>23924300</x:v>
      </x:c>
    </x:row>
    <x:row r="1441" spans="1:6" ht="15.75" customHeight="1">
      <x:c r="A1441" s="34">
        <x:v>44295</x:v>
      </x:c>
      <x:c r="B1441" s="35">
        <x:v>677.77001953125</x:v>
      </x:c>
      <x:c r="C1441" s="35">
        <x:v>680.969970703125</x:v>
      </x:c>
      <x:c r="D1441" s="35">
        <x:v>669.42999267578102</x:v>
      </x:c>
      <x:c r="E1441" s="35">
        <x:v>677.02001953125</x:v>
      </x:c>
      <x:c r="F1441" s="35">
        <x:v>21437100</x:v>
      </x:c>
    </x:row>
    <x:row r="1442" spans="1:6" ht="15.75" customHeight="1">
      <x:c r="A1442" s="34">
        <x:v>44298</x:v>
      </x:c>
      <x:c r="B1442" s="35">
        <x:v>685.70001220703102</x:v>
      </x:c>
      <x:c r="C1442" s="35">
        <x:v>704.79998779296898</x:v>
      </x:c>
      <x:c r="D1442" s="35">
        <x:v>682.09002685546898</x:v>
      </x:c>
      <x:c r="E1442" s="35">
        <x:v>701.97998046875</x:v>
      </x:c>
      <x:c r="F1442" s="35">
        <x:v>29135700</x:v>
      </x:c>
    </x:row>
    <x:row r="1443" spans="1:6" ht="15.75" customHeight="1">
      <x:c r="A1443" s="34">
        <x:v>44299</x:v>
      </x:c>
      <x:c r="B1443" s="35">
        <x:v>712.70001220703102</x:v>
      </x:c>
      <x:c r="C1443" s="35">
        <x:v>763</x:v>
      </x:c>
      <x:c r="D1443" s="35">
        <x:v>710.65997314453102</x:v>
      </x:c>
      <x:c r="E1443" s="35">
        <x:v>762.32000732421898</x:v>
      </x:c>
      <x:c r="F1443" s="35">
        <x:v>44652800</x:v>
      </x:c>
    </x:row>
    <x:row r="1444" spans="1:6" ht="15.75" customHeight="1">
      <x:c r="A1444" s="34">
        <x:v>44300</x:v>
      </x:c>
      <x:c r="B1444" s="35">
        <x:v>770.70001220703102</x:v>
      </x:c>
      <x:c r="C1444" s="35">
        <x:v>780.78997802734398</x:v>
      </x:c>
      <x:c r="D1444" s="35">
        <x:v>728.030029296875</x:v>
      </x:c>
      <x:c r="E1444" s="35">
        <x:v>732.22998046875</x:v>
      </x:c>
      <x:c r="F1444" s="35">
        <x:v>49017400</x:v>
      </x:c>
    </x:row>
    <x:row r="1445" spans="1:6" ht="15.75" customHeight="1">
      <x:c r="A1445" s="34">
        <x:v>44301</x:v>
      </x:c>
      <x:c r="B1445" s="35">
        <x:v>743.09997558593795</x:v>
      </x:c>
      <x:c r="C1445" s="35">
        <x:v>743.69000244140602</x:v>
      </x:c>
      <x:c r="D1445" s="35">
        <x:v>721.30999755859398</x:v>
      </x:c>
      <x:c r="E1445" s="35">
        <x:v>738.84997558593705</x:v>
      </x:c>
      <x:c r="F1445" s="35">
        <x:v>27848900</x:v>
      </x:c>
    </x:row>
    <x:row r="1446" spans="1:6" ht="15.75" customHeight="1">
      <x:c r="A1446" s="34">
        <x:v>44302</x:v>
      </x:c>
      <x:c r="B1446" s="35">
        <x:v>728.65002441406295</x:v>
      </x:c>
      <x:c r="C1446" s="35">
        <x:v>749.40997314453102</x:v>
      </x:c>
      <x:c r="D1446" s="35">
        <x:v>724.59997558593795</x:v>
      </x:c>
      <x:c r="E1446" s="35">
        <x:v>739.780029296875</x:v>
      </x:c>
      <x:c r="F1446" s="35">
        <x:v>27979500</x:v>
      </x:c>
    </x:row>
    <x:row r="1447" spans="1:6" ht="15.75" customHeight="1">
      <x:c r="A1447" s="34">
        <x:v>44305</x:v>
      </x:c>
      <x:c r="B1447" s="35">
        <x:v>719.59997558593795</x:v>
      </x:c>
      <x:c r="C1447" s="35">
        <x:v>725.40002441406205</x:v>
      </x:c>
      <x:c r="D1447" s="35">
        <x:v>691.79998779296898</x:v>
      </x:c>
      <x:c r="E1447" s="35">
        <x:v>714.63000488281295</x:v>
      </x:c>
      <x:c r="F1447" s="35">
        <x:v>39686200</x:v>
      </x:c>
    </x:row>
    <x:row r="1448" spans="1:6" ht="15.75" customHeight="1">
      <x:c r="A1448" s="34">
        <x:v>44306</x:v>
      </x:c>
      <x:c r="B1448" s="35">
        <x:v>717.41998291015602</x:v>
      </x:c>
      <x:c r="C1448" s="35">
        <x:v>737.25</x:v>
      </x:c>
      <x:c r="D1448" s="35">
        <x:v>710.69000244140602</x:v>
      </x:c>
      <x:c r="E1448" s="35">
        <x:v>718.989990234375</x:v>
      </x:c>
      <x:c r="F1448" s="35">
        <x:v>35609000</x:v>
      </x:c>
    </x:row>
    <x:row r="1449" spans="1:6" ht="15.75" customHeight="1">
      <x:c r="A1449" s="34">
        <x:v>44307</x:v>
      </x:c>
      <x:c r="B1449" s="35">
        <x:v>704.77001953125</x:v>
      </x:c>
      <x:c r="C1449" s="35">
        <x:v>744.84002685546898</x:v>
      </x:c>
      <x:c r="D1449" s="35">
        <x:v>698</x:v>
      </x:c>
      <x:c r="E1449" s="35">
        <x:v>744.11999511718795</x:v>
      </x:c>
      <x:c r="F1449" s="35">
        <x:v>31215500</x:v>
      </x:c>
    </x:row>
    <x:row r="1450" spans="1:6" ht="15.75" customHeight="1">
      <x:c r="A1450" s="34">
        <x:v>44308</x:v>
      </x:c>
      <x:c r="B1450" s="35">
        <x:v>741.5</x:v>
      </x:c>
      <x:c r="C1450" s="35">
        <x:v>753.77001953125</x:v>
      </x:c>
      <x:c r="D1450" s="35">
        <x:v>718.03997802734398</x:v>
      </x:c>
      <x:c r="E1450" s="35">
        <x:v>719.69000244140602</x:v>
      </x:c>
      <x:c r="F1450" s="35">
        <x:v>35590300</x:v>
      </x:c>
    </x:row>
    <x:row r="1451" spans="1:6" ht="15.75" customHeight="1">
      <x:c r="A1451" s="34">
        <x:v>44309</x:v>
      </x:c>
      <x:c r="B1451" s="35">
        <x:v>719.79998779296898</x:v>
      </x:c>
      <x:c r="C1451" s="35">
        <x:v>737.35998535156295</x:v>
      </x:c>
      <x:c r="D1451" s="35">
        <x:v>715.46002197265602</x:v>
      </x:c>
      <x:c r="E1451" s="35">
        <x:v>729.40002441406205</x:v>
      </x:c>
      <x:c r="F1451" s="35">
        <x:v>28370000</x:v>
      </x:c>
    </x:row>
    <x:row r="1452" spans="1:6" ht="15.75" customHeight="1">
      <x:c r="A1452" s="34">
        <x:v>44312</x:v>
      </x:c>
      <x:c r="B1452" s="35">
        <x:v>741</x:v>
      </x:c>
      <x:c r="C1452" s="35">
        <x:v>749.29998779296898</x:v>
      </x:c>
      <x:c r="D1452" s="35">
        <x:v>732.60998535156295</x:v>
      </x:c>
      <x:c r="E1452" s="35">
        <x:v>738.20001220703102</x:v>
      </x:c>
      <x:c r="F1452" s="35">
        <x:v>31038500</x:v>
      </x:c>
    </x:row>
    <x:row r="1453" spans="1:6" ht="15.75" customHeight="1">
      <x:c r="A1453" s="34">
        <x:v>44313</x:v>
      </x:c>
      <x:c r="B1453" s="35">
        <x:v>717.96002197265602</x:v>
      </x:c>
      <x:c r="C1453" s="35">
        <x:v>724</x:v>
      </x:c>
      <x:c r="D1453" s="35">
        <x:v>703.34997558593795</x:v>
      </x:c>
      <x:c r="E1453" s="35">
        <x:v>704.739990234375</x:v>
      </x:c>
      <x:c r="F1453" s="35">
        <x:v>29437000</x:v>
      </x:c>
    </x:row>
    <x:row r="1454" spans="1:6" ht="15.75" customHeight="1">
      <x:c r="A1454" s="34">
        <x:v>44314</x:v>
      </x:c>
      <x:c r="B1454" s="35">
        <x:v>696.40997314453102</x:v>
      </x:c>
      <x:c r="C1454" s="35">
        <x:v>708.5</x:v>
      </x:c>
      <x:c r="D1454" s="35">
        <x:v>693.59997558593795</x:v>
      </x:c>
      <x:c r="E1454" s="35">
        <x:v>694.40002441406295</x:v>
      </x:c>
      <x:c r="F1454" s="35">
        <x:v>22271000</x:v>
      </x:c>
    </x:row>
    <x:row r="1455" spans="1:6" ht="15.75" customHeight="1">
      <x:c r="A1455" s="34">
        <x:v>44315</x:v>
      </x:c>
      <x:c r="B1455" s="35">
        <x:v>699.510009765625</x:v>
      </x:c>
      <x:c r="C1455" s="35">
        <x:v>702.25</x:v>
      </x:c>
      <x:c r="D1455" s="35">
        <x:v>668.5</x:v>
      </x:c>
      <x:c r="E1455" s="35">
        <x:v>677</x:v>
      </x:c>
      <x:c r="F1455" s="35">
        <x:v>28845400</x:v>
      </x:c>
    </x:row>
    <x:row r="1456" spans="1:6" ht="15.75" customHeight="1">
      <x:c r="A1456" s="34">
        <x:v>44316</x:v>
      </x:c>
      <x:c r="B1456" s="35">
        <x:v>667.59002685546898</x:v>
      </x:c>
      <x:c r="C1456" s="35">
        <x:v>715.469970703125</x:v>
      </x:c>
      <x:c r="D1456" s="35">
        <x:v>666.14001464843795</x:v>
      </x:c>
      <x:c r="E1456" s="35">
        <x:v>709.44000244140602</x:v>
      </x:c>
      <x:c r="F1456" s="35">
        <x:v>40758700</x:v>
      </x:c>
    </x:row>
    <x:row r="1457" spans="1:6" ht="15.75" customHeight="1">
      <x:c r="A1457" s="34">
        <x:v>44319</x:v>
      </x:c>
      <x:c r="B1457" s="35">
        <x:v>703.79998779296898</x:v>
      </x:c>
      <x:c r="C1457" s="35">
        <x:v>706</x:v>
      </x:c>
      <x:c r="D1457" s="35">
        <x:v>680.5</x:v>
      </x:c>
      <x:c r="E1457" s="35">
        <x:v>684.90002441406295</x:v>
      </x:c>
      <x:c r="F1457" s="35">
        <x:v>27043100</x:v>
      </x:c>
    </x:row>
    <x:row r="1458" spans="1:6" ht="15.75" customHeight="1">
      <x:c r="A1458" s="34">
        <x:v>44320</x:v>
      </x:c>
      <x:c r="B1458" s="35">
        <x:v>678.94000244140602</x:v>
      </x:c>
      <x:c r="C1458" s="35">
        <x:v>683.45001220703102</x:v>
      </x:c>
      <x:c r="D1458" s="35">
        <x:v>657.70001220703102</x:v>
      </x:c>
      <x:c r="E1458" s="35">
        <x:v>673.59997558593795</x:v>
      </x:c>
      <x:c r="F1458" s="35">
        <x:v>29739300</x:v>
      </x:c>
    </x:row>
    <x:row r="1459" spans="1:6" ht="15.75" customHeight="1">
      <x:c r="A1459" s="34">
        <x:v>44321</x:v>
      </x:c>
      <x:c r="B1459" s="35">
        <x:v>681.05999755859398</x:v>
      </x:c>
      <x:c r="C1459" s="35">
        <x:v>685.29998779296898</x:v>
      </x:c>
      <x:c r="D1459" s="35">
        <x:v>667.34002685546898</x:v>
      </x:c>
      <x:c r="E1459" s="35">
        <x:v>670.94000244140602</x:v>
      </x:c>
      <x:c r="F1459" s="35">
        <x:v>21901900</x:v>
      </x:c>
    </x:row>
    <x:row r="1460" spans="1:6" ht="15.75" customHeight="1">
      <x:c r="A1460" s="34">
        <x:v>44322</x:v>
      </x:c>
      <x:c r="B1460" s="35">
        <x:v>680.760009765625</x:v>
      </x:c>
      <x:c r="C1460" s="35">
        <x:v>681.02001953125</x:v>
      </x:c>
      <x:c r="D1460" s="35">
        <x:v>650</x:v>
      </x:c>
      <x:c r="E1460" s="35">
        <x:v>663.53997802734398</x:v>
      </x:c>
      <x:c r="F1460" s="35">
        <x:v>27784600</x:v>
      </x:c>
    </x:row>
    <x:row r="1461" spans="1:6" ht="15.75" customHeight="1">
      <x:c r="A1461" s="34">
        <x:v>44323</x:v>
      </x:c>
      <x:c r="B1461" s="35">
        <x:v>665.79998779296898</x:v>
      </x:c>
      <x:c r="C1461" s="35">
        <x:v>690</x:v>
      </x:c>
      <x:c r="D1461" s="35">
        <x:v>660.219970703125</x:v>
      </x:c>
      <x:c r="E1461" s="35">
        <x:v>672.36999511718795</x:v>
      </x:c>
      <x:c r="F1461" s="35">
        <x:v>23469200</x:v>
      </x:c>
    </x:row>
    <x:row r="1462" spans="1:6" ht="15.75" customHeight="1">
      <x:c r="A1462" s="34">
        <x:v>44326</x:v>
      </x:c>
      <x:c r="B1462" s="35">
        <x:v>664.90002441406295</x:v>
      </x:c>
      <x:c r="C1462" s="35">
        <x:v>665.04998779296898</x:v>
      </x:c>
      <x:c r="D1462" s="35">
        <x:v>627.60998535156295</x:v>
      </x:c>
      <x:c r="E1462" s="35">
        <x:v>629.03997802734398</x:v>
      </x:c>
      <x:c r="F1462" s="35">
        <x:v>31392400</x:v>
      </x:c>
    </x:row>
    <x:row r="1463" spans="1:6" ht="15.75" customHeight="1">
      <x:c r="A1463" s="34">
        <x:v>44327</x:v>
      </x:c>
      <x:c r="B1463" s="35">
        <x:v>599.239990234375</x:v>
      </x:c>
      <x:c r="C1463" s="35">
        <x:v>627.09997558593795</x:v>
      </x:c>
      <x:c r="D1463" s="35">
        <x:v>595.59997558593795</x:v>
      </x:c>
      <x:c r="E1463" s="35">
        <x:v>617.20001220703102</x:v>
      </x:c>
      <x:c r="F1463" s="35">
        <x:v>46503900</x:v>
      </x:c>
    </x:row>
    <x:row r="1464" spans="1:6" ht="15.75" customHeight="1">
      <x:c r="A1464" s="34">
        <x:v>44328</x:v>
      </x:c>
      <x:c r="B1464" s="35">
        <x:v>602.489990234375</x:v>
      </x:c>
      <x:c r="C1464" s="35">
        <x:v>620.40997314453102</x:v>
      </x:c>
      <x:c r="D1464" s="35">
        <x:v>586.77001953125</x:v>
      </x:c>
      <x:c r="E1464" s="35">
        <x:v>589.89001464843795</x:v>
      </x:c>
      <x:c r="F1464" s="35">
        <x:v>33823600</x:v>
      </x:c>
    </x:row>
    <x:row r="1465" spans="1:6" ht="15.75" customHeight="1">
      <x:c r="A1465" s="34">
        <x:v>44329</x:v>
      </x:c>
      <x:c r="B1465" s="35">
        <x:v>601.53997802734398</x:v>
      </x:c>
      <x:c r="C1465" s="35">
        <x:v>606.46002197265602</x:v>
      </x:c>
      <x:c r="D1465" s="35">
        <x:v>559.65002441406295</x:v>
      </x:c>
      <x:c r="E1465" s="35">
        <x:v>571.69000244140602</x:v>
      </x:c>
      <x:c r="F1465" s="35">
        <x:v>44184900</x:v>
      </x:c>
    </x:row>
    <x:row r="1466" spans="1:6" ht="15.75" customHeight="1">
      <x:c r="A1466" s="34">
        <x:v>44330</x:v>
      </x:c>
      <x:c r="B1466" s="35">
        <x:v>583.40997314453102</x:v>
      </x:c>
      <x:c r="C1466" s="35">
        <x:v>592.86999511718795</x:v>
      </x:c>
      <x:c r="D1466" s="35">
        <x:v>570.46002197265602</x:v>
      </x:c>
      <x:c r="E1466" s="35">
        <x:v>589.739990234375</x:v>
      </x:c>
      <x:c r="F1466" s="35">
        <x:v>33370900</x:v>
      </x:c>
    </x:row>
    <x:row r="1467" spans="1:6" ht="15.75" customHeight="1">
      <x:c r="A1467" s="34">
        <x:v>44333</x:v>
      </x:c>
      <x:c r="B1467" s="35">
        <x:v>575.54998779296898</x:v>
      </x:c>
      <x:c r="C1467" s="35">
        <x:v>589.72998046875</x:v>
      </x:c>
      <x:c r="D1467" s="35">
        <x:v>561.20001220703102</x:v>
      </x:c>
      <x:c r="E1467" s="35">
        <x:v>576.83001708984398</x:v>
      </x:c>
      <x:c r="F1467" s="35">
        <x:v>32390400</x:v>
      </x:c>
    </x:row>
    <x:row r="1468" spans="1:6" ht="15.75" customHeight="1">
      <x:c r="A1468" s="34">
        <x:v>44334</x:v>
      </x:c>
      <x:c r="B1468" s="35">
        <x:v>568</x:v>
      </x:c>
      <x:c r="C1468" s="35">
        <x:v>596.25</x:v>
      </x:c>
      <x:c r="D1468" s="35">
        <x:v>563.38000488281205</x:v>
      </x:c>
      <x:c r="E1468" s="35">
        <x:v>577.86999511718795</x:v>
      </x:c>
      <x:c r="F1468" s="35">
        <x:v>36830600</x:v>
      </x:c>
    </x:row>
    <x:row r="1469" spans="1:6" ht="15.75" customHeight="1">
      <x:c r="A1469" s="34">
        <x:v>44335</x:v>
      </x:c>
      <x:c r="B1469" s="35">
        <x:v>552.54998779296898</x:v>
      </x:c>
      <x:c r="C1469" s="35">
        <x:v>566.21002197265602</x:v>
      </x:c>
      <x:c r="D1469" s="35">
        <x:v>546.97998046875</x:v>
      </x:c>
      <x:c r="E1469" s="35">
        <x:v>563.46002197265602</x:v>
      </x:c>
      <x:c r="F1469" s="35">
        <x:v>39578400</x:v>
      </x:c>
    </x:row>
    <x:row r="1470" spans="1:6" ht="15.75" customHeight="1">
      <x:c r="A1470" s="34">
        <x:v>44336</x:v>
      </x:c>
      <x:c r="B1470" s="35">
        <x:v>575</x:v>
      </x:c>
      <x:c r="C1470" s="35">
        <x:v>588.84997558593705</x:v>
      </x:c>
      <x:c r="D1470" s="35">
        <x:v>571.07000732421898</x:v>
      </x:c>
      <x:c r="E1470" s="35">
        <x:v>586.780029296875</x:v>
      </x:c>
      <x:c r="F1470" s="35">
        <x:v>30821100</x:v>
      </x:c>
    </x:row>
    <x:row r="1471" spans="1:6" ht="15.75" customHeight="1">
      <x:c r="A1471" s="34">
        <x:v>44337</x:v>
      </x:c>
      <x:c r="B1471" s="35">
        <x:v>596.10998535156295</x:v>
      </x:c>
      <x:c r="C1471" s="35">
        <x:v>596.67999267578102</x:v>
      </x:c>
      <x:c r="D1471" s="35">
        <x:v>580</x:v>
      </x:c>
      <x:c r="E1471" s="35">
        <x:v>580.88000488281295</x:v>
      </x:c>
      <x:c r="F1471" s="35">
        <x:v>26030600</x:v>
      </x:c>
    </x:row>
    <x:row r="1472" spans="1:6" ht="15.75" customHeight="1">
      <x:c r="A1472" s="34">
        <x:v>44340</x:v>
      </x:c>
      <x:c r="B1472" s="35">
        <x:v>581.59997558593795</x:v>
      </x:c>
      <x:c r="C1472" s="35">
        <x:v>614.47998046875</x:v>
      </x:c>
      <x:c r="D1472" s="35">
        <x:v>573.65002441406295</x:v>
      </x:c>
      <x:c r="E1472" s="35">
        <x:v>606.44000244140602</x:v>
      </x:c>
      <x:c r="F1472" s="35">
        <x:v>34558100</x:v>
      </x:c>
    </x:row>
    <x:row r="1473" spans="1:6" ht="15.75" customHeight="1">
      <x:c r="A1473" s="34">
        <x:v>44341</x:v>
      </x:c>
      <x:c r="B1473" s="35">
        <x:v>607.30999755859398</x:v>
      </x:c>
      <x:c r="C1473" s="35">
        <x:v>613.989990234375</x:v>
      </x:c>
      <x:c r="D1473" s="35">
        <x:v>595.71002197265602</x:v>
      </x:c>
      <x:c r="E1473" s="35">
        <x:v>604.69000244140602</x:v>
      </x:c>
      <x:c r="F1473" s="35">
        <x:v>28005900</x:v>
      </x:c>
    </x:row>
    <x:row r="1474" spans="1:6" ht="15.75" customHeight="1">
      <x:c r="A1474" s="34">
        <x:v>44342</x:v>
      </x:c>
      <x:c r="B1474" s="35">
        <x:v>607.55999755859398</x:v>
      </x:c>
      <x:c r="C1474" s="35">
        <x:v>626.16998291015602</x:v>
      </x:c>
      <x:c r="D1474" s="35">
        <x:v>601.5</x:v>
      </x:c>
      <x:c r="E1474" s="35">
        <x:v>619.13000488281295</x:v>
      </x:c>
      <x:c r="F1474" s="35">
        <x:v>28639300</x:v>
      </x:c>
    </x:row>
    <x:row r="1475" spans="1:6" ht="15.75" customHeight="1">
      <x:c r="A1475" s="34">
        <x:v>44343</x:v>
      </x:c>
      <x:c r="B1475" s="35">
        <x:v>620.239990234375</x:v>
      </x:c>
      <x:c r="C1475" s="35">
        <x:v>631.13000488281295</x:v>
      </x:c>
      <x:c r="D1475" s="35">
        <x:v>616.21002197265602</x:v>
      </x:c>
      <x:c r="E1475" s="35">
        <x:v>630.84997558593795</x:v>
      </x:c>
      <x:c r="F1475" s="35">
        <x:v>26370600</x:v>
      </x:c>
    </x:row>
    <x:row r="1476" spans="1:6" ht="15.75" customHeight="1">
      <x:c r="A1476" s="34">
        <x:v>44344</x:v>
      </x:c>
      <x:c r="B1476" s="35">
        <x:v>628.5</x:v>
      </x:c>
      <x:c r="C1476" s="35">
        <x:v>635.59002685546898</x:v>
      </x:c>
      <x:c r="D1476" s="35">
        <x:v>622.38000488281295</x:v>
      </x:c>
      <x:c r="E1476" s="35">
        <x:v>625.219970703125</x:v>
      </x:c>
      <x:c r="F1476" s="35">
        <x:v>22737000</x:v>
      </x:c>
    </x:row>
    <x:row r="1477" spans="1:6" ht="15.75" customHeight="1">
      <x:c r="A1477" s="34">
        <x:v>44348</x:v>
      </x:c>
      <x:c r="B1477" s="35">
        <x:v>627.79998779296898</x:v>
      </x:c>
      <x:c r="C1477" s="35">
        <x:v>633.79998779296898</x:v>
      </x:c>
      <x:c r="D1477" s="35">
        <x:v>620.54998779296898</x:v>
      </x:c>
      <x:c r="E1477" s="35">
        <x:v>623.90002441406295</x:v>
      </x:c>
      <x:c r="F1477" s="35">
        <x:v>18084900</x:v>
      </x:c>
    </x:row>
    <x:row r="1478" spans="1:6" ht="15.75" customHeight="1">
      <x:c r="A1478" s="34">
        <x:v>44349</x:v>
      </x:c>
      <x:c r="B1478" s="35">
        <x:v>620.13000488281295</x:v>
      </x:c>
      <x:c r="C1478" s="35">
        <x:v>623.35998535156295</x:v>
      </x:c>
      <x:c r="D1478" s="35">
        <x:v>599.14001464843795</x:v>
      </x:c>
      <x:c r="E1478" s="35">
        <x:v>605.11999511718795</x:v>
      </x:c>
      <x:c r="F1478" s="35">
        <x:v>23302800</x:v>
      </x:c>
    </x:row>
    <x:row r="1479" spans="1:6" ht="15.75" customHeight="1">
      <x:c r="A1479" s="34">
        <x:v>44350</x:v>
      </x:c>
      <x:c r="B1479" s="35">
        <x:v>601.79998779296898</x:v>
      </x:c>
      <x:c r="C1479" s="35">
        <x:v>604.54998779296898</x:v>
      </x:c>
      <x:c r="D1479" s="35">
        <x:v>571.219970703125</x:v>
      </x:c>
      <x:c r="E1479" s="35">
        <x:v>572.84002685546898</x:v>
      </x:c>
      <x:c r="F1479" s="35">
        <x:v>30111900</x:v>
      </x:c>
    </x:row>
    <x:row r="1480" spans="1:6" ht="15.75" customHeight="1">
      <x:c r="A1480" s="34">
        <x:v>44351</x:v>
      </x:c>
      <x:c r="B1480" s="35">
        <x:v>579.71002197265602</x:v>
      </x:c>
      <x:c r="C1480" s="35">
        <x:v>600.60998535156295</x:v>
      </x:c>
      <x:c r="D1480" s="35">
        <x:v>577.20001220703102</x:v>
      </x:c>
      <x:c r="E1480" s="35">
        <x:v>599.04998779296898</x:v>
      </x:c>
      <x:c r="F1480" s="35">
        <x:v>24036900</x:v>
      </x:c>
    </x:row>
    <x:row r="1481" spans="1:6" ht="15.75" customHeight="1">
      <x:c r="A1481" s="34">
        <x:v>44354</x:v>
      </x:c>
      <x:c r="B1481" s="35">
        <x:v>591.83001708984398</x:v>
      </x:c>
      <x:c r="C1481" s="35">
        <x:v>610</x:v>
      </x:c>
      <x:c r="D1481" s="35">
        <x:v>582.88000488281295</x:v>
      </x:c>
      <x:c r="E1481" s="35">
        <x:v>605.13000488281295</x:v>
      </x:c>
      <x:c r="F1481" s="35">
        <x:v>22543700</x:v>
      </x:c>
    </x:row>
    <x:row r="1482" spans="1:6" ht="15.75" customHeight="1">
      <x:c r="A1482" s="34">
        <x:v>44355</x:v>
      </x:c>
      <x:c r="B1482" s="35">
        <x:v>623.010009765625</x:v>
      </x:c>
      <x:c r="C1482" s="35">
        <x:v>623.09002685546898</x:v>
      </x:c>
      <x:c r="D1482" s="35">
        <x:v>595.5</x:v>
      </x:c>
      <x:c r="E1482" s="35">
        <x:v>603.59002685546898</x:v>
      </x:c>
      <x:c r="F1482" s="35">
        <x:v>26053400</x:v>
      </x:c>
    </x:row>
    <x:row r="1483" spans="1:6" ht="15.75" customHeight="1">
      <x:c r="A1483" s="34">
        <x:v>44356</x:v>
      </x:c>
      <x:c r="B1483" s="35">
        <x:v>602.16998291015602</x:v>
      </x:c>
      <x:c r="C1483" s="35">
        <x:v>611.78997802734398</x:v>
      </x:c>
      <x:c r="D1483" s="35">
        <x:v>597.63000488281295</x:v>
      </x:c>
      <x:c r="E1483" s="35">
        <x:v>598.780029296875</x:v>
      </x:c>
      <x:c r="F1483" s="35">
        <x:v>16584600</x:v>
      </x:c>
    </x:row>
    <x:row r="1484" spans="1:6" ht="15.75" customHeight="1">
      <x:c r="A1484" s="34">
        <x:v>44357</x:v>
      </x:c>
      <x:c r="B1484" s="35">
        <x:v>603.88000488281295</x:v>
      </x:c>
      <x:c r="C1484" s="35">
        <x:v>616.59002685546898</x:v>
      </x:c>
      <x:c r="D1484" s="35">
        <x:v>600.5</x:v>
      </x:c>
      <x:c r="E1484" s="35">
        <x:v>610.11999511718795</x:v>
      </x:c>
      <x:c r="F1484" s="35">
        <x:v>23919600</x:v>
      </x:c>
    </x:row>
    <x:row r="1485" spans="1:6" ht="15.75" customHeight="1">
      <x:c r="A1485" s="34">
        <x:v>44358</x:v>
      </x:c>
      <x:c r="B1485" s="35">
        <x:v>610.22998046875</x:v>
      </x:c>
      <x:c r="C1485" s="35">
        <x:v>612.55999755859398</x:v>
      </x:c>
      <x:c r="D1485" s="35">
        <x:v>601.52001953125</x:v>
      </x:c>
      <x:c r="E1485" s="35">
        <x:v>609.89001464843795</x:v>
      </x:c>
      <x:c r="F1485" s="35">
        <x:v>16205300</x:v>
      </x:c>
    </x:row>
    <x:row r="1486" spans="1:6" ht="15.75" customHeight="1">
      <x:c r="A1486" s="34">
        <x:v>44361</x:v>
      </x:c>
      <x:c r="B1486" s="35">
        <x:v>612.22998046875</x:v>
      </x:c>
      <x:c r="C1486" s="35">
        <x:v>625.489990234375</x:v>
      </x:c>
      <x:c r="D1486" s="35">
        <x:v>609.17999267578102</x:v>
      </x:c>
      <x:c r="E1486" s="35">
        <x:v>617.69000244140602</x:v>
      </x:c>
      <x:c r="F1486" s="35">
        <x:v>20424000</x:v>
      </x:c>
    </x:row>
    <x:row r="1487" spans="1:6" ht="15.75" customHeight="1">
      <x:c r="A1487" s="34">
        <x:v>44362</x:v>
      </x:c>
      <x:c r="B1487" s="35">
        <x:v>616.69000244140602</x:v>
      </x:c>
      <x:c r="C1487" s="35">
        <x:v>616.78997802734398</x:v>
      </x:c>
      <x:c r="D1487" s="35">
        <x:v>598.22998046875</x:v>
      </x:c>
      <x:c r="E1487" s="35">
        <x:v>599.35998535156295</x:v>
      </x:c>
      <x:c r="F1487" s="35">
        <x:v>17764100</x:v>
      </x:c>
    </x:row>
    <x:row r="1488" spans="1:6" ht="15.75" customHeight="1">
      <x:c r="A1488" s="34">
        <x:v>44363</x:v>
      </x:c>
      <x:c r="B1488" s="35">
        <x:v>597.53997802734398</x:v>
      </x:c>
      <x:c r="C1488" s="35">
        <x:v>608.5</x:v>
      </x:c>
      <x:c r="D1488" s="35">
        <x:v>593.5</x:v>
      </x:c>
      <x:c r="E1488" s="35">
        <x:v>604.86999511718705</x:v>
      </x:c>
      <x:c r="F1488" s="35">
        <x:v>22144100</x:v>
      </x:c>
    </x:row>
    <x:row r="1489" spans="1:6" ht="15.75" customHeight="1">
      <x:c r="A1489" s="34">
        <x:v>44364</x:v>
      </x:c>
      <x:c r="B1489" s="35">
        <x:v>601.89001464843795</x:v>
      </x:c>
      <x:c r="C1489" s="35">
        <x:v>621.469970703125</x:v>
      </x:c>
      <x:c r="D1489" s="35">
        <x:v>601.34002685546898</x:v>
      </x:c>
      <x:c r="E1489" s="35">
        <x:v>616.59997558593795</x:v>
      </x:c>
      <x:c r="F1489" s="35">
        <x:v>22701400</x:v>
      </x:c>
    </x:row>
    <x:row r="1490" spans="1:6" ht="15.75" customHeight="1">
      <x:c r="A1490" s="34">
        <x:v>44365</x:v>
      </x:c>
      <x:c r="B1490" s="35">
        <x:v>613.36999511718705</x:v>
      </x:c>
      <x:c r="C1490" s="35">
        <x:v>628.34997558593795</x:v>
      </x:c>
      <x:c r="D1490" s="35">
        <x:v>611.79998779296898</x:v>
      </x:c>
      <x:c r="E1490" s="35">
        <x:v>623.30999755859398</x:v>
      </x:c>
      <x:c r="F1490" s="35">
        <x:v>24560900</x:v>
      </x:c>
    </x:row>
    <x:row r="1491" spans="1:6" ht="15.75" customHeight="1">
      <x:c r="A1491" s="34">
        <x:v>44368</x:v>
      </x:c>
      <x:c r="B1491" s="35">
        <x:v>624.47998046875</x:v>
      </x:c>
      <x:c r="C1491" s="35">
        <x:v>631.39001464843795</x:v>
      </x:c>
      <x:c r="D1491" s="35">
        <x:v>608.88000488281205</x:v>
      </x:c>
      <x:c r="E1491" s="35">
        <x:v>620.83001708984398</x:v>
      </x:c>
      <x:c r="F1491" s="35">
        <x:v>24812700</x:v>
      </x:c>
    </x:row>
    <x:row r="1492" spans="1:6" ht="15.75" customHeight="1">
      <x:c r="A1492" s="34">
        <x:v>44369</x:v>
      </x:c>
      <x:c r="B1492" s="35">
        <x:v>618.25</x:v>
      </x:c>
      <x:c r="C1492" s="35">
        <x:v>628.57000732421898</x:v>
      </x:c>
      <x:c r="D1492" s="35">
        <x:v>615.5</x:v>
      </x:c>
      <x:c r="E1492" s="35">
        <x:v>623.71002197265602</x:v>
      </x:c>
      <x:c r="F1492" s="35">
        <x:v>19158900</x:v>
      </x:c>
    </x:row>
    <x:row r="1493" spans="1:6" ht="15.75" customHeight="1">
      <x:c r="A1493" s="34">
        <x:v>44370</x:v>
      </x:c>
      <x:c r="B1493" s="35">
        <x:v>632</x:v>
      </x:c>
      <x:c r="C1493" s="35">
        <x:v>657.20001220703102</x:v>
      </x:c>
      <x:c r="D1493" s="35">
        <x:v>630.03997802734398</x:v>
      </x:c>
      <x:c r="E1493" s="35">
        <x:v>656.57000732421898</x:v>
      </x:c>
      <x:c r="F1493" s="35">
        <x:v>31099200</x:v>
      </x:c>
    </x:row>
    <x:row r="1494" spans="1:6" ht="15.75" customHeight="1">
      <x:c r="A1494" s="34">
        <x:v>44371</x:v>
      </x:c>
      <x:c r="B1494" s="35">
        <x:v>674.989990234375</x:v>
      </x:c>
      <x:c r="C1494" s="35">
        <x:v>697.61999511718795</x:v>
      </x:c>
      <x:c r="D1494" s="35">
        <x:v>667.60998535156295</x:v>
      </x:c>
      <x:c r="E1494" s="35">
        <x:v>679.82000732421898</x:v>
      </x:c>
      <x:c r="F1494" s="35">
        <x:v>45982400</x:v>
      </x:c>
    </x:row>
    <x:row r="1495" spans="1:6" ht="15.75" customHeight="1">
      <x:c r="A1495" s="34">
        <x:v>44372</x:v>
      </x:c>
      <x:c r="B1495" s="35">
        <x:v>689.58001708984398</x:v>
      </x:c>
      <x:c r="C1495" s="35">
        <x:v>693.80999755859398</x:v>
      </x:c>
      <x:c r="D1495" s="35">
        <x:v>668.70001220703102</x:v>
      </x:c>
      <x:c r="E1495" s="35">
        <x:v>671.86999511718705</x:v>
      </x:c>
      <x:c r="F1495" s="35">
        <x:v>32496700</x:v>
      </x:c>
    </x:row>
    <x:row r="1496" spans="1:6" ht="15.75" customHeight="1">
      <x:c r="A1496" s="34">
        <x:v>44375</x:v>
      </x:c>
      <x:c r="B1496" s="35">
        <x:v>671.64001464843795</x:v>
      </x:c>
      <x:c r="C1496" s="35">
        <x:v>694.70001220703102</x:v>
      </x:c>
      <x:c r="D1496" s="35">
        <x:v>670.32000732421898</x:v>
      </x:c>
      <x:c r="E1496" s="35">
        <x:v>688.719970703125</x:v>
      </x:c>
      <x:c r="F1496" s="35">
        <x:v>21628200</x:v>
      </x:c>
    </x:row>
    <x:row r="1497" spans="1:6" ht="15.75" customHeight="1">
      <x:c r="A1497" s="34">
        <x:v>44376</x:v>
      </x:c>
      <x:c r="B1497" s="35">
        <x:v>684.65002441406295</x:v>
      </x:c>
      <x:c r="C1497" s="35">
        <x:v>687.510009765625</x:v>
      </x:c>
      <x:c r="D1497" s="35">
        <x:v>675.89001464843795</x:v>
      </x:c>
      <x:c r="E1497" s="35">
        <x:v>680.760009765625</x:v>
      </x:c>
      <x:c r="F1497" s="35">
        <x:v>17381300</x:v>
      </x:c>
    </x:row>
    <x:row r="1498" spans="1:6" ht="15.75" customHeight="1">
      <x:c r="A1498" s="34">
        <x:v>44377</x:v>
      </x:c>
      <x:c r="B1498" s="35">
        <x:v>679.77001953125</x:v>
      </x:c>
      <x:c r="C1498" s="35">
        <x:v>692.80999755859398</x:v>
      </x:c>
      <x:c r="D1498" s="35">
        <x:v>678.14001464843795</x:v>
      </x:c>
      <x:c r="E1498" s="35">
        <x:v>679.70001220703102</x:v>
      </x:c>
      <x:c r="F1498" s="35">
        <x:v>18924900</x:v>
      </x:c>
    </x:row>
    <x:row r="1499" spans="1:6" ht="15.75" customHeight="1">
      <x:c r="A1499" s="34">
        <x:v>44378</x:v>
      </x:c>
      <x:c r="B1499" s="35">
        <x:v>683.91998291015602</x:v>
      </x:c>
      <x:c r="C1499" s="35">
        <x:v>687.989990234375</x:v>
      </x:c>
      <x:c r="D1499" s="35">
        <x:v>672.79998779296898</x:v>
      </x:c>
      <x:c r="E1499" s="35">
        <x:v>677.91998291015602</x:v>
      </x:c>
      <x:c r="F1499" s="35">
        <x:v>18634500</x:v>
      </x:c>
    </x:row>
    <x:row r="1500" spans="1:6" ht="15.75" customHeight="1">
      <x:c r="A1500" s="34">
        <x:v>44379</x:v>
      </x:c>
      <x:c r="B1500" s="35">
        <x:v>678.97998046875</x:v>
      </x:c>
      <x:c r="C1500" s="35">
        <x:v>700</x:v>
      </x:c>
      <x:c r="D1500" s="35">
        <x:v>673.260009765625</x:v>
      </x:c>
      <x:c r="E1500" s="35">
        <x:v>678.90002441406295</x:v>
      </x:c>
      <x:c r="F1500" s="35">
        <x:v>27054500</x:v>
      </x:c>
    </x:row>
    <x:row r="1501" spans="1:6" ht="15.75" customHeight="1">
      <x:c r="A1501" s="34">
        <x:v>44383</x:v>
      </x:c>
      <x:c r="B1501" s="35">
        <x:v>681.71002197265602</x:v>
      </x:c>
      <x:c r="C1501" s="35">
        <x:v>684</x:v>
      </x:c>
      <x:c r="D1501" s="35">
        <x:v>651.40002441406295</x:v>
      </x:c>
      <x:c r="E1501" s="35">
        <x:v>659.58001708984398</x:v>
      </x:c>
      <x:c r="F1501" s="35">
        <x:v>23284500</x:v>
      </x:c>
    </x:row>
    <x:row r="1502" spans="1:6" ht="15.75" customHeight="1">
      <x:c r="A1502" s="34">
        <x:v>44384</x:v>
      </x:c>
      <x:c r="B1502" s="35">
        <x:v>664.27001953125</x:v>
      </x:c>
      <x:c r="C1502" s="35">
        <x:v>665.70001220703102</x:v>
      </x:c>
      <x:c r="D1502" s="35">
        <x:v>638.32000732421898</x:v>
      </x:c>
      <x:c r="E1502" s="35">
        <x:v>644.65002441406295</x:v>
      </x:c>
      <x:c r="F1502" s="35">
        <x:v>18792000</x:v>
      </x:c>
    </x:row>
    <x:row r="1503" spans="1:6" ht="15.75" customHeight="1">
      <x:c r="A1503" s="34">
        <x:v>44385</x:v>
      </x:c>
      <x:c r="B1503" s="35">
        <x:v>628.36999511718795</x:v>
      </x:c>
      <x:c r="C1503" s="35">
        <x:v>654.42999267578102</x:v>
      </x:c>
      <x:c r="D1503" s="35">
        <x:v>620.46002197265602</x:v>
      </x:c>
      <x:c r="E1503" s="35">
        <x:v>652.80999755859398</x:v>
      </x:c>
      <x:c r="F1503" s="35">
        <x:v>22773300</x:v>
      </x:c>
    </x:row>
    <x:row r="1504" spans="1:6" ht="15.75" customHeight="1">
      <x:c r="A1504" s="34">
        <x:v>44386</x:v>
      </x:c>
      <x:c r="B1504" s="35">
        <x:v>653.17999267578102</x:v>
      </x:c>
      <x:c r="C1504" s="35">
        <x:v>658.90997314453102</x:v>
      </x:c>
      <x:c r="D1504" s="35">
        <x:v>644.69000244140602</x:v>
      </x:c>
      <x:c r="E1504" s="35">
        <x:v>656.95001220703102</x:v>
      </x:c>
      <x:c r="F1504" s="35">
        <x:v>18118500</x:v>
      </x:c>
    </x:row>
    <x:row r="1505" spans="1:6" ht="15.75" customHeight="1">
      <x:c r="A1505" s="34">
        <x:v>44389</x:v>
      </x:c>
      <x:c r="B1505" s="35">
        <x:v>662.20001220703102</x:v>
      </x:c>
      <x:c r="C1505" s="35">
        <x:v>687.239990234375</x:v>
      </x:c>
      <x:c r="D1505" s="35">
        <x:v>662.15997314453102</x:v>
      </x:c>
      <x:c r="E1505" s="35">
        <x:v>685.70001220703102</x:v>
      </x:c>
      <x:c r="F1505" s="35">
        <x:v>25927000</x:v>
      </x:c>
    </x:row>
    <x:row r="1506" spans="1:6" ht="15.75" customHeight="1">
      <x:c r="A1506" s="34">
        <x:v>44390</x:v>
      </x:c>
      <x:c r="B1506" s="35">
        <x:v>686.32000732421898</x:v>
      </x:c>
      <x:c r="C1506" s="35">
        <x:v>693.280029296875</x:v>
      </x:c>
      <x:c r="D1506" s="35">
        <x:v>666.29998779296898</x:v>
      </x:c>
      <x:c r="E1506" s="35">
        <x:v>668.53997802734398</x:v>
      </x:c>
      <x:c r="F1506" s="35">
        <x:v>20966100</x:v>
      </x:c>
    </x:row>
    <x:row r="1507" spans="1:6" ht="15.75" customHeight="1">
      <x:c r="A1507" s="34">
        <x:v>44391</x:v>
      </x:c>
      <x:c r="B1507" s="35">
        <x:v>670.75</x:v>
      </x:c>
      <x:c r="C1507" s="35">
        <x:v>678.60998535156295</x:v>
      </x:c>
      <x:c r="D1507" s="35">
        <x:v>652.84002685546898</x:v>
      </x:c>
      <x:c r="E1507" s="35">
        <x:v>653.38000488281295</x:v>
      </x:c>
      <x:c r="F1507" s="35">
        <x:v>21641200</x:v>
      </x:c>
    </x:row>
    <x:row r="1508" spans="1:6" ht="15.75" customHeight="1">
      <x:c r="A1508" s="34">
        <x:v>44392</x:v>
      </x:c>
      <x:c r="B1508" s="35">
        <x:v>658.39001464843795</x:v>
      </x:c>
      <x:c r="C1508" s="35">
        <x:v>666.14001464843795</x:v>
      </x:c>
      <x:c r="D1508" s="35">
        <x:v>637.88000488281295</x:v>
      </x:c>
      <x:c r="E1508" s="35">
        <x:v>650.59997558593795</x:v>
      </x:c>
      <x:c r="F1508" s="35">
        <x:v>20209600</x:v>
      </x:c>
    </x:row>
    <x:row r="1509" spans="1:6" ht="15.75" customHeight="1">
      <x:c r="A1509" s="34">
        <x:v>44393</x:v>
      </x:c>
      <x:c r="B1509" s="35">
        <x:v>654.67999267578102</x:v>
      </x:c>
      <x:c r="C1509" s="35">
        <x:v>656.70001220703102</x:v>
      </x:c>
      <x:c r="D1509" s="35">
        <x:v>642.20001220703102</x:v>
      </x:c>
      <x:c r="E1509" s="35">
        <x:v>644.219970703125</x:v>
      </x:c>
      <x:c r="F1509" s="35">
        <x:v>16339800</x:v>
      </x:c>
    </x:row>
    <x:row r="1510" spans="1:6" ht="15.75" customHeight="1">
      <x:c r="A1510" s="34">
        <x:v>44396</x:v>
      </x:c>
      <x:c r="B1510" s="35">
        <x:v>629.89001464843705</x:v>
      </x:c>
      <x:c r="C1510" s="35">
        <x:v>647.20001220703102</x:v>
      </x:c>
      <x:c r="D1510" s="35">
        <x:v>621.28997802734398</x:v>
      </x:c>
      <x:c r="E1510" s="35">
        <x:v>646.219970703125</x:v>
      </x:c>
      <x:c r="F1510" s="35">
        <x:v>21297100</x:v>
      </x:c>
    </x:row>
    <x:row r="1511" spans="1:6" ht="15.75" customHeight="1">
      <x:c r="A1511" s="34">
        <x:v>44397</x:v>
      </x:c>
      <x:c r="B1511" s="35">
        <x:v>651.989990234375</x:v>
      </x:c>
      <x:c r="C1511" s="35">
        <x:v>662.39001464843795</x:v>
      </x:c>
      <x:c r="D1511" s="35">
        <x:v>640.5</x:v>
      </x:c>
      <x:c r="E1511" s="35">
        <x:v>660.5</x:v>
      </x:c>
      <x:c r="F1511" s="35">
        <x:v>15487100</x:v>
      </x:c>
    </x:row>
    <x:row r="1512" spans="1:6" ht="15.75" customHeight="1">
      <x:c r="A1512" s="34">
        <x:v>44398</x:v>
      </x:c>
      <x:c r="B1512" s="35">
        <x:v>659.60998535156295</x:v>
      </x:c>
      <x:c r="C1512" s="35">
        <x:v>664.85998535156295</x:v>
      </x:c>
      <x:c r="D1512" s="35">
        <x:v>650.28997802734398</x:v>
      </x:c>
      <x:c r="E1512" s="35">
        <x:v>655.28997802734398</x:v>
      </x:c>
      <x:c r="F1512" s="35">
        <x:v>13953300</x:v>
      </x:c>
    </x:row>
    <x:row r="1513" spans="1:6" ht="15.75" customHeight="1">
      <x:c r="A1513" s="34">
        <x:v>44399</x:v>
      </x:c>
      <x:c r="B1513" s="35">
        <x:v>656.44000244140602</x:v>
      </x:c>
      <x:c r="C1513" s="35">
        <x:v>662.16998291015602</x:v>
      </x:c>
      <x:c r="D1513" s="35">
        <x:v>644.59997558593795</x:v>
      </x:c>
      <x:c r="E1513" s="35">
        <x:v>649.260009765625</x:v>
      </x:c>
      <x:c r="F1513" s="35">
        <x:v>15105700</x:v>
      </x:c>
    </x:row>
    <x:row r="1514" spans="1:6" ht="15.75" customHeight="1">
      <x:c r="A1514" s="34">
        <x:v>44400</x:v>
      </x:c>
      <x:c r="B1514" s="35">
        <x:v>646.35998535156295</x:v>
      </x:c>
      <x:c r="C1514" s="35">
        <x:v>648.79998779296898</x:v>
      </x:c>
      <x:c r="D1514" s="35">
        <x:v>637.29998779296898</x:v>
      </x:c>
      <x:c r="E1514" s="35">
        <x:v>643.38000488281295</x:v>
      </x:c>
      <x:c r="F1514" s="35">
        <x:v>14581300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AG1514"/>
  <x:sheetViews>
    <x:sheetView showGridLines="0" tabSelected="1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17.2890625" customWidth="1"/>
    <x:col min="2" max="17" width="14.4296875" customWidth="1"/>
    <x:col min="21" max="21" width="19.4296875" customWidth="1"/>
    <x:col min="22" max="22" width="16.859375" customWidth="1"/>
  </x:cols>
  <x:sheetData>
    <x:row r="1" spans="1:24" ht="15.75" customHeight="1">
      <x:c r="A1" s="39" t="s">
        <x:v>70</x:v>
      </x:c>
      <x:c r="B1" s="40" t="s">
        <x:v>83</x:v>
      </x:c>
      <x:c r="C1" s="40" t="s">
        <x:v>89</x:v>
      </x:c>
      <x:c r="D1" s="40" t="s">
        <x:v>13</x:v>
      </x:c>
      <x:c r="E1" s="40" t="s">
        <x:v>69</x:v>
      </x:c>
      <x:c r="F1" s="40" t="s">
        <x:v>74</x:v>
      </x:c>
      <x:c r="G1" s="41" t="s">
        <x:v>65</x:v>
      </x:c>
      <x:c r="H1" s="41" t="s">
        <x:v>66</x:v>
      </x:c>
      <x:c r="I1" s="42" t="s">
        <x:v>75</x:v>
      </x:c>
      <x:c r="J1" s="42" t="s">
        <x:v>80</x:v>
      </x:c>
      <x:c r="K1" s="41" t="s">
        <x:v>8</x:v>
      </x:c>
      <x:c r="L1" s="42" t="s">
        <x:v>14</x:v>
      </x:c>
      <x:c r="M1" s="42" t="s">
        <x:v>9</x:v>
      </x:c>
      <x:c r="N1" s="42" t="s">
        <x:v>11</x:v>
      </x:c>
      <x:c r="O1" s="42" t="s">
        <x:v>12</x:v>
      </x:c>
      <x:c r="P1" s="42" t="s">
        <x:v>86</x:v>
      </x:c>
      <x:c r="Q1" s="43" t="s">
        <x:v>125</x:v>
      </x:c>
      <x:c r="R1" s="43" t="s">
        <x:v>103</x:v>
      </x:c>
      <x:c r="S1" s="43" t="s">
        <x:v>126</x:v>
      </x:c>
      <x:c r="T1" s="44" t="s">
        <x:v>73</x:v>
      </x:c>
      <x:c r="U1" s="45" t="s">
        <x:v>102</x:v>
      </x:c>
      <x:c r="V1" s="45" t="s">
        <x:v>24</x:v>
      </x:c>
      <x:c r="W1" s="46" t="s">
        <x:v>124</x:v>
      </x:c>
      <x:c r="X1" s="46" t="s">
        <x:v>123</x:v>
      </x:c>
    </x:row>
    <x:row r="2" spans="1:33" ht="15.75" customHeight="1">
      <x:c r="A2" s="34">
        <x:v>42207</x:v>
      </x:c>
      <x:c r="B2" s="47">
        <x:v>52.254001617431598</x:v>
      </x:c>
      <x:c r="C2" s="47">
        <x:v>53.8880004882813</x:v>
      </x:c>
      <x:c r="D2" s="47">
        <x:v>52.172000885009801</x:v>
      </x:c>
      <x:c r="E2" s="47">
        <x:v>53.574001312255902</x:v>
      </x:c>
      <x:c r="F2" s="47">
        <x:v>15525000</x:v>
      </x:c>
      <x:c r="G2" s="48"/>
      <x:c r="H2" s="48"/>
      <x:c r="I2" s="48"/>
      <x:c r="J2" s="48"/>
      <x:c r="K2" s="48"/>
      <x:c r="L2" s="49">
        <x:f t="shared" ref="L2:L1514" si="0">(C2+D2+E2)/3</x:f>
        <x:v>53.211334229999999</x:v>
      </x:c>
      <x:c r="M2" s="50">
        <x:v>0</x:v>
      </x:c>
      <x:c r="N2" s="50">
        <x:v>0</x:v>
      </x:c>
      <x:c r="O2" s="48"/>
      <x:c r="P2" s="48"/>
      <x:c r="Q2" s="48"/>
      <x:c r="R2" s="48"/>
      <x:c r="S2" s="51"/>
      <x:c r="T2" s="51"/>
      <x:c r="U2" s="51"/>
      <x:c r="V2" s="51"/>
      <x:c r="W2" s="51"/>
      <x:c r="X2" s="51"/>
      <x:c r="Y2" s="1"/>
      <x:c r="Z2" s="1"/>
      <x:c r="AA2" s="1"/>
      <x:c r="AB2" s="1"/>
      <x:c r="AC2" s="1"/>
      <x:c r="AD2" s="1"/>
      <x:c r="AE2" s="1"/>
      <x:c r="AF2" s="1"/>
      <x:c r="AG2" s="1"/>
    </x:row>
    <x:row r="3" spans="1:32" ht="15.75" customHeight="1">
      <x:c r="A3" s="34">
        <x:v>42208</x:v>
      </x:c>
      <x:c r="B3" s="47">
        <x:v>53.930000305175803</x:v>
      </x:c>
      <x:c r="C3" s="47">
        <x:v>53.9799995422363</x:v>
      </x:c>
      <x:c r="D3" s="47">
        <x:v>53.054000854492202</x:v>
      </x:c>
      <x:c r="E3" s="47">
        <x:v>53.439998626708999</x:v>
      </x:c>
      <x:c r="F3" s="47">
        <x:v>11136000</x:v>
      </x:c>
      <x:c r="G3" s="48"/>
      <x:c r="H3" s="48"/>
      <x:c r="I3" s="48"/>
      <x:c r="J3" s="48"/>
      <x:c r="K3" s="48"/>
      <x:c r="L3" s="49">
        <x:f t="shared" si="0"/>
        <x:v>53.491333009999998</x:v>
      </x:c>
      <x:c r="M3" s="49">
        <x:f t="shared" ref="M3:M1514" si="1">IF(L3&gt;L2,L3*F3,0)</x:f>
        <x:v>595679484.39999998</x:v>
      </x:c>
      <x:c r="N3" s="52">
        <x:f t="shared" ref="N3:N1514" si="2">IF(L3&lt;=L2,L3*F3,0)</x:f>
        <x:v>0</x:v>
      </x:c>
      <x:c r="O3" s="53"/>
      <x:c r="P3" s="53"/>
      <x:c r="Q3" s="53"/>
      <x:c r="R3" s="53"/>
      <x:c r="S3" s="54"/>
      <x:c r="T3" s="54"/>
      <x:c r="U3" s="52">
        <x:f t="shared" ref="U3:U1514" si="3">E3/E2-1</x:f>
        <x:v>-0.0025012633420000002</x:v>
      </x:c>
      <x:c r="V3" s="54"/>
      <x:c r="W3" s="54"/>
      <x:c r="X3" s="54"/>
      <x:c r="Z3" s="55" t="s">
        <x:v>76</x:v>
      </x:c>
      <x:c r="AA3" s="56" t="s">
        <x:v>124</x:v>
      </x:c>
      <x:c r="AB3" s="56" t="s">
        <x:v>123</x:v>
      </x:c>
      <x:c r="AF3" s="1" t="s">
        <x:v>17</x:v>
      </x:c>
    </x:row>
    <x:row r="4" spans="1:32" ht="15.75" customHeight="1">
      <x:c r="A4" s="34">
        <x:v>42209</x:v>
      </x:c>
      <x:c r="B4" s="47">
        <x:v>53.476001739502003</x:v>
      </x:c>
      <x:c r="C4" s="47">
        <x:v>54.2179985046387</x:v>
      </x:c>
      <x:c r="D4" s="47">
        <x:v>52.784000396728501</x:v>
      </x:c>
      <x:c r="E4" s="47">
        <x:v>53.082000732421903</x:v>
      </x:c>
      <x:c r="F4" s="47">
        <x:v>14182500</x:v>
      </x:c>
      <x:c r="G4" s="48"/>
      <x:c r="H4" s="48"/>
      <x:c r="I4" s="48"/>
      <x:c r="J4" s="48"/>
      <x:c r="K4" s="48"/>
      <x:c r="L4" s="49">
        <x:f t="shared" si="0"/>
        <x:v>53.361333209999998</x:v>
      </x:c>
      <x:c r="M4" s="49">
        <x:f t="shared" si="1"/>
        <x:v>0</x:v>
      </x:c>
      <x:c r="N4" s="52">
        <x:f t="shared" si="2"/>
        <x:v>756797108.29999995</x:v>
      </x:c>
      <x:c r="O4" s="53"/>
      <x:c r="P4" s="53"/>
      <x:c r="Q4" s="53"/>
      <x:c r="R4" s="53"/>
      <x:c r="S4" s="54"/>
      <x:c r="T4" s="54"/>
      <x:c r="U4" s="52">
        <x:f t="shared" si="3"/>
        <x:v>-0.0066990625650000002</x:v>
      </x:c>
      <x:c r="V4" s="54"/>
      <x:c r="W4" s="54"/>
      <x:c r="X4" s="54"/>
      <x:c r="Z4" s="56" t="s">
        <x:v>81</x:v>
      </x:c>
      <x:c r="AA4" s="56">
        <x:v>100</x:v>
      </x:c>
      <x:c r="AB4" s="56">
        <x:v>100</x:v>
      </x:c>
      <x:c r="AF4" s="2" t="s">
        <x:v>33</x:v>
      </x:c>
    </x:row>
    <x:row r="5" spans="1:32" ht="15.75" customHeight="1">
      <x:c r="A5" s="34">
        <x:v>42212</x:v>
      </x:c>
      <x:c r="B5" s="47">
        <x:v>52.486000061035199</x:v>
      </x:c>
      <x:c r="C5" s="47">
        <x:v>52.886001586914098</x:v>
      </x:c>
      <x:c r="D5" s="47">
        <x:v>50.158000946044901</x:v>
      </x:c>
      <x:c r="E5" s="47">
        <x:v>50.602001190185597</x:v>
      </x:c>
      <x:c r="F5" s="47">
        <x:v>23471000</x:v>
      </x:c>
      <x:c r="G5" s="48"/>
      <x:c r="H5" s="48"/>
      <x:c r="I5" s="48"/>
      <x:c r="J5" s="48"/>
      <x:c r="K5" s="48"/>
      <x:c r="L5" s="49">
        <x:f t="shared" si="0"/>
        <x:v>51.215334570000003</x:v>
      </x:c>
      <x:c r="M5" s="49">
        <x:f t="shared" si="1"/>
        <x:v>0</x:v>
      </x:c>
      <x:c r="N5" s="52">
        <x:f t="shared" si="2"/>
        <x:v>1202075118</x:v>
      </x:c>
      <x:c r="O5" s="53"/>
      <x:c r="P5" s="53"/>
      <x:c r="Q5" s="53"/>
      <x:c r="R5" s="53"/>
      <x:c r="S5" s="54"/>
      <x:c r="T5" s="54"/>
      <x:c r="U5" s="52">
        <x:f t="shared" si="3"/>
        <x:v>-0.046720159529999999</x:v>
      </x:c>
      <x:c r="V5" s="54"/>
      <x:c r="W5" s="54"/>
      <x:c r="X5" s="54"/>
      <x:c r="Z5" s="56" t="s">
        <x:v>78</x:v>
      </x:c>
      <x:c r="AA5" s="57">
        <x:f t="shared" ref="AA5:AB5" si="4">W1514</x:f>
        <x:v>1233.852394</x:v>
      </x:c>
      <x:c r="AB5" s="57">
        <x:f t="shared" si="4"/>
        <x:v>537.23446720000004</x:v>
      </x:c>
      <x:c r="AF5" s="2" t="s">
        <x:v>37</x:v>
      </x:c>
    </x:row>
    <x:row r="6" spans="1:32" ht="15.75" customHeight="1">
      <x:c r="A6" s="34">
        <x:v>42213</x:v>
      </x:c>
      <x:c r="B6" s="47">
        <x:v>51.150001525878899</x:v>
      </x:c>
      <x:c r="C6" s="47">
        <x:v>53.080001831054702</x:v>
      </x:c>
      <x:c r="D6" s="47">
        <x:v>50.368000030517599</x:v>
      </x:c>
      <x:c r="E6" s="47">
        <x:v>52.964000701904297</x:v>
      </x:c>
      <x:c r="F6" s="47">
        <x:v>19479000</x:v>
      </x:c>
      <x:c r="G6" s="48"/>
      <x:c r="H6" s="48"/>
      <x:c r="I6" s="48"/>
      <x:c r="J6" s="48"/>
      <x:c r="K6" s="48"/>
      <x:c r="L6" s="49">
        <x:f t="shared" si="0"/>
        <x:v>52.137334189999997</x:v>
      </x:c>
      <x:c r="M6" s="49">
        <x:f t="shared" si="1"/>
        <x:v>1015583133</x:v>
      </x:c>
      <x:c r="N6" s="52">
        <x:f t="shared" si="2"/>
        <x:v>0</x:v>
      </x:c>
      <x:c r="O6" s="53"/>
      <x:c r="P6" s="53"/>
      <x:c r="Q6" s="53"/>
      <x:c r="R6" s="53"/>
      <x:c r="S6" s="54"/>
      <x:c r="T6" s="54"/>
      <x:c r="U6" s="52">
        <x:f t="shared" si="3"/>
        <x:v>0.046677986169999997</x:v>
      </x:c>
      <x:c r="V6" s="54"/>
      <x:c r="W6" s="54"/>
      <x:c r="X6" s="54"/>
      <x:c r="Z6" s="56" t="s">
        <x:v>85</x:v>
      </x:c>
      <x:c r="AA6" s="56">
        <x:v>5</x:v>
      </x:c>
      <x:c r="AB6" s="56">
        <x:v>5</x:v>
      </x:c>
      <x:c r="AF6" s="2" t="s">
        <x:v>18</x:v>
      </x:c>
    </x:row>
    <x:row r="7" spans="1:32" ht="15.75" customHeight="1">
      <x:c r="A7" s="34">
        <x:v>42214</x:v>
      </x:c>
      <x:c r="B7" s="47">
        <x:v>52.854000091552699</x:v>
      </x:c>
      <x:c r="C7" s="47">
        <x:v>53.577999114990199</x:v>
      </x:c>
      <x:c r="D7" s="47">
        <x:v>52.400001525878899</x:v>
      </x:c>
      <x:c r="E7" s="47">
        <x:v>52.763999938964801</x:v>
      </x:c>
      <x:c r="F7" s="47">
        <x:v>13950500</x:v>
      </x:c>
      <x:c r="G7" s="48"/>
      <x:c r="H7" s="48"/>
      <x:c r="I7" s="48"/>
      <x:c r="J7" s="48"/>
      <x:c r="K7" s="48"/>
      <x:c r="L7" s="49">
        <x:f t="shared" si="0"/>
        <x:v>52.914000190000003</x:v>
      </x:c>
      <x:c r="M7" s="49">
        <x:f t="shared" si="1"/>
        <x:v>738176759.70000005</x:v>
      </x:c>
      <x:c r="N7" s="52">
        <x:f t="shared" si="2"/>
        <x:v>0</x:v>
      </x:c>
      <x:c r="O7" s="53"/>
      <x:c r="P7" s="53"/>
      <x:c r="Q7" s="53"/>
      <x:c r="R7" s="53"/>
      <x:c r="S7" s="54"/>
      <x:c r="T7" s="54"/>
      <x:c r="U7" s="52">
        <x:f t="shared" si="3"/>
        <x:v>-0.003776164192</x:v>
      </x:c>
      <x:c r="V7" s="54"/>
      <x:c r="W7" s="54"/>
      <x:c r="X7" s="54"/>
      <x:c r="Z7" s="58" t="s">
        <x:v>87</x:v>
      </x:c>
      <x:c r="AA7" s="59">
        <x:f t="shared" ref="AA7:AB7" si="5">(AA5/AA4)^(1/AA6)-1</x:f>
        <x:v>0.65292307159999996</x:v>
      </x:c>
      <x:c r="AB7" s="59">
        <x:f t="shared" si="5"/>
        <x:v>0.39969294490000001</x:v>
      </x:c>
      <x:c r="AF7" s="2" t="s">
        <x:v>39</x:v>
      </x:c>
    </x:row>
    <x:row r="8" spans="1:32" ht="15.75" customHeight="1">
      <x:c r="A8" s="34">
        <x:v>42215</x:v>
      </x:c>
      <x:c r="B8" s="47">
        <x:v>52.537998199462898</x:v>
      </x:c>
      <x:c r="C8" s="47">
        <x:v>53.3880004882812</x:v>
      </x:c>
      <x:c r="D8" s="47">
        <x:v>52.422000885009801</x:v>
      </x:c>
      <x:c r="E8" s="47">
        <x:v>53.358001708984403</x:v>
      </x:c>
      <x:c r="F8" s="47">
        <x:v>10173000</x:v>
      </x:c>
      <x:c r="G8" s="48"/>
      <x:c r="H8" s="48"/>
      <x:c r="I8" s="48"/>
      <x:c r="J8" s="48"/>
      <x:c r="K8" s="48"/>
      <x:c r="L8" s="49">
        <x:f t="shared" si="0"/>
        <x:v>53.056001029999997</x:v>
      </x:c>
      <x:c r="M8" s="49">
        <x:f t="shared" si="1"/>
        <x:v>539738698.5</x:v>
      </x:c>
      <x:c r="N8" s="52">
        <x:f t="shared" si="2"/>
        <x:v>0</x:v>
      </x:c>
      <x:c r="O8" s="53"/>
      <x:c r="P8" s="53"/>
      <x:c r="Q8" s="53"/>
      <x:c r="R8" s="53"/>
      <x:c r="S8" s="54"/>
      <x:c r="T8" s="54"/>
      <x:c r="U8" s="52">
        <x:f t="shared" si="3"/>
        <x:v>0.011257709249999999</x:v>
      </x:c>
      <x:c r="V8" s="54"/>
      <x:c r="W8" s="54"/>
      <x:c r="X8" s="54"/>
      <x:c r="Z8" s="56" t="s">
        <x:v>77</x:v>
      </x:c>
      <x:c r="AA8" s="60">
        <x:f t="shared" ref="AA8:AB8" si="6">STDEV(U22:U1514)</x:f>
        <x:v>0.035984266360000006</x:v>
      </x:c>
      <x:c r="AB8" s="60">
        <x:f t="shared" si="6"/>
        <x:v>0.0285366379</x:v>
      </x:c>
      <x:c r="AF8" s="2" t="s">
        <x:v>35</x:v>
      </x:c>
    </x:row>
    <x:row r="9" spans="1:32" ht="15.75" customHeight="1">
      <x:c r="A9" s="34">
        <x:v>42216</x:v>
      </x:c>
      <x:c r="B9" s="47">
        <x:v>53.5200004577637</x:v>
      </x:c>
      <x:c r="C9" s="47">
        <x:v>53.872001647949197</x:v>
      </x:c>
      <x:c r="D9" s="47">
        <x:v>53.023998260498097</x:v>
      </x:c>
      <x:c r="E9" s="47">
        <x:v>53.2299995422363</x:v>
      </x:c>
      <x:c r="F9" s="47">
        <x:v>11113000</x:v>
      </x:c>
      <x:c r="G9" s="48"/>
      <x:c r="H9" s="48"/>
      <x:c r="I9" s="48"/>
      <x:c r="J9" s="48"/>
      <x:c r="K9" s="48"/>
      <x:c r="L9" s="49">
        <x:f t="shared" si="0"/>
        <x:v>53.375333150000003</x:v>
      </x:c>
      <x:c r="M9" s="49">
        <x:f t="shared" si="1"/>
        <x:v>593160077.29999995</x:v>
      </x:c>
      <x:c r="N9" s="52">
        <x:f t="shared" si="2"/>
        <x:v>0</x:v>
      </x:c>
      <x:c r="O9" s="53"/>
      <x:c r="P9" s="53"/>
      <x:c r="Q9" s="53"/>
      <x:c r="R9" s="53"/>
      <x:c r="S9" s="54"/>
      <x:c r="T9" s="54"/>
      <x:c r="U9" s="52">
        <x:f t="shared" si="3"/>
        <x:v>-0.0023989310439999997</x:v>
      </x:c>
      <x:c r="V9" s="54"/>
      <x:c r="W9" s="54"/>
      <x:c r="X9" s="54"/>
      <x:c r="Z9" s="58" t="s">
        <x:v>88</x:v>
      </x:c>
      <x:c r="AA9" s="59">
        <x:f t="shared" ref="AA9:AB9" si="7">AA8*SQRT(250)</x:f>
        <x:v>0.56896120809999995</x:v>
      </x:c>
      <x:c r="AB9" s="59">
        <x:f t="shared" si="7"/>
        <x:v>0.45120386260000001</x:v>
      </x:c>
      <x:c r="AF9" s="2" t="s">
        <x:v>46</x:v>
      </x:c>
    </x:row>
    <x:row r="10" spans="1:33" ht="15.75" customHeight="1">
      <x:c r="A10" s="34">
        <x:v>42219</x:v>
      </x:c>
      <x:c r="B10" s="47">
        <x:v>53.257999420166001</x:v>
      </x:c>
      <x:c r="C10" s="47">
        <x:v>53.341999053955099</x:v>
      </x:c>
      <x:c r="D10" s="47">
        <x:v>51.4140014648438</x:v>
      </x:c>
      <x:c r="E10" s="47">
        <x:v>51.998001098632798</x:v>
      </x:c>
      <x:c r="F10" s="47">
        <x:v>12767500</x:v>
      </x:c>
      <x:c r="G10" s="48"/>
      <x:c r="H10" s="48"/>
      <x:c r="I10" s="48"/>
      <x:c r="J10" s="48"/>
      <x:c r="K10" s="48"/>
      <x:c r="L10" s="49">
        <x:f t="shared" si="0"/>
        <x:v>52.251333870000003</x:v>
      </x:c>
      <x:c r="M10" s="49">
        <x:f t="shared" si="1"/>
        <x:v>0</x:v>
      </x:c>
      <x:c r="N10" s="49">
        <x:f t="shared" si="2"/>
        <x:v>667118905.20000005</x:v>
      </x:c>
      <x:c r="O10" s="48"/>
      <x:c r="P10" s="48"/>
      <x:c r="Q10" s="48"/>
      <x:c r="R10" s="48"/>
      <x:c r="S10" s="51"/>
      <x:c r="T10" s="51"/>
      <x:c r="U10" s="49">
        <x:f t="shared" si="3"/>
        <x:v>-0.023144814089999999</x:v>
      </x:c>
      <x:c r="V10" s="51"/>
      <x:c r="W10" s="51"/>
      <x:c r="X10" s="51"/>
      <x:c r="Y10" s="11"/>
      <x:c r="Z10" s="11"/>
      <x:c r="AA10" s="11"/>
      <x:c r="AB10" s="11"/>
      <x:c r="AC10" s="11"/>
      <x:c r="AD10" s="11"/>
      <x:c r="AE10" s="11"/>
      <x:c r="AF10" s="2" t="s">
        <x:v>47</x:v>
      </x:c>
      <x:c r="AG10" s="11"/>
    </x:row>
    <x:row r="11" spans="1:33" ht="15.75" customHeight="1">
      <x:c r="A11" s="34">
        <x:v>42220</x:v>
      </x:c>
      <x:c r="B11" s="47">
        <x:v>52.001998901367202</x:v>
      </x:c>
      <x:c r="C11" s="47">
        <x:v>53.344001770019503</x:v>
      </x:c>
      <x:c r="D11" s="47">
        <x:v>51.667999267578097</x:v>
      </x:c>
      <x:c r="E11" s="47">
        <x:v>53.2560005187988</x:v>
      </x:c>
      <x:c r="F11" s="47">
        <x:v>11762500</x:v>
      </x:c>
      <x:c r="G11" s="48"/>
      <x:c r="H11" s="48"/>
      <x:c r="I11" s="48"/>
      <x:c r="J11" s="48"/>
      <x:c r="K11" s="48"/>
      <x:c r="L11" s="49">
        <x:f t="shared" si="0"/>
        <x:v>52.756000520000001</x:v>
      </x:c>
      <x:c r="M11" s="49">
        <x:f t="shared" si="1"/>
        <x:v>620542456.10000002</x:v>
      </x:c>
      <x:c r="N11" s="49">
        <x:f t="shared" si="2"/>
        <x:v>0</x:v>
      </x:c>
      <x:c r="O11" s="50">
        <x:f t="shared" ref="O11:O1514" si="8">IF(SUM(N2:N11)&lt;&gt;0,SUM(M2:M11)/SUM(N2:N11),0)</x:f>
        <x:v>1.5624122110000001</x:v>
      </x:c>
      <x:c r="P11" s="50">
        <x:f t="shared" ref="P11:P1514" si="9">100-100/(1+O11)</x:f>
        <x:v>60.974272759999998</x:v>
      </x:c>
      <x:c r="Q11" s="48"/>
      <x:c r="R11" s="48"/>
      <x:c r="S11" s="51"/>
      <x:c r="T11" s="51"/>
      <x:c r="U11" s="49">
        <x:f t="shared" si="3"/>
        <x:v>0.024193226540000001</x:v>
      </x:c>
      <x:c r="V11" s="51"/>
      <x:c r="W11" s="51"/>
      <x:c r="X11" s="51"/>
      <x:c r="Y11" s="11"/>
      <x:c r="Z11" s="18" t="s">
        <x:v>23</x:v>
      </x:c>
      <x:c r="AA11" s="11"/>
      <x:c r="AB11" s="11"/>
      <x:c r="AC11" s="11"/>
      <x:c r="AD11" s="11"/>
      <x:c r="AE11" s="11"/>
      <x:c r="AF11" s="11"/>
      <x:c r="AG11" s="11"/>
    </x:row>
    <x:row r="12" spans="1:33" ht="15.75" customHeight="1">
      <x:c r="A12" s="34">
        <x:v>42221</x:v>
      </x:c>
      <x:c r="B12" s="47">
        <x:v>52.715999603271499</x:v>
      </x:c>
      <x:c r="C12" s="47">
        <x:v>54.200000762939503</x:v>
      </x:c>
      <x:c r="D12" s="47">
        <x:v>52.080001831054702</x:v>
      </x:c>
      <x:c r="E12" s="47">
        <x:v>54.0260009765625</x:v>
      </x:c>
      <x:c r="F12" s="47">
        <x:v>31071500</x:v>
      </x:c>
      <x:c r="G12" s="48"/>
      <x:c r="H12" s="48"/>
      <x:c r="I12" s="48"/>
      <x:c r="J12" s="48"/>
      <x:c r="K12" s="48"/>
      <x:c r="L12" s="49">
        <x:f t="shared" si="0"/>
        <x:v>53.435334519999998</x:v>
      </x:c>
      <x:c r="M12" s="49">
        <x:f t="shared" si="1"/>
        <x:v>1660315997</x:v>
      </x:c>
      <x:c r="N12" s="49">
        <x:f t="shared" si="2"/>
        <x:v>0</x:v>
      </x:c>
      <x:c r="O12" s="50">
        <x:f t="shared" si="8"/>
        <x:v>2.1946748170000001</x:v>
      </x:c>
      <x:c r="P12" s="50">
        <x:f t="shared" si="9"/>
        <x:v>68.697909569999993</x:v>
      </x:c>
      <x:c r="Q12" s="48"/>
      <x:c r="R12" s="48"/>
      <x:c r="S12" s="51"/>
      <x:c r="T12" s="51"/>
      <x:c r="U12" s="49">
        <x:f t="shared" si="3"/>
        <x:v>0.014458473229999999</x:v>
      </x:c>
      <x:c r="V12" s="51"/>
      <x:c r="W12" s="51"/>
      <x:c r="X12" s="51"/>
      <x:c r="Y12" s="11"/>
      <x:c r="Z12" s="18" t="s">
        <x:v>45</x:v>
      </x:c>
      <x:c r="AA12" s="11"/>
      <x:c r="AB12" s="11"/>
      <x:c r="AC12" s="11"/>
      <x:c r="AD12" s="11"/>
      <x:c r="AE12" s="11"/>
      <x:c r="AF12" s="11"/>
      <x:c r="AG12" s="11"/>
    </x:row>
    <x:row r="13" spans="1:33" ht="15.75" customHeight="1">
      <x:c r="A13" s="34">
        <x:v>42222</x:v>
      </x:c>
      <x:c r="B13" s="47">
        <x:v>49.908000946044901</x:v>
      </x:c>
      <x:c r="C13" s="47">
        <x:v>51</x:v>
      </x:c>
      <x:c r="D13" s="47">
        <x:v>47.2239990234375</x:v>
      </x:c>
      <x:c r="E13" s="47">
        <x:v>49.226001739502003</x:v>
      </x:c>
      <x:c r="F13" s="47">
        <x:v>73119000</x:v>
      </x:c>
      <x:c r="G13" s="48"/>
      <x:c r="H13" s="48"/>
      <x:c r="I13" s="48"/>
      <x:c r="J13" s="48"/>
      <x:c r="K13" s="48"/>
      <x:c r="L13" s="49">
        <x:f t="shared" si="0"/>
        <x:v>49.150000249999998</x:v>
      </x:c>
      <x:c r="M13" s="49">
        <x:f t="shared" si="1"/>
        <x:v>0</x:v>
      </x:c>
      <x:c r="N13" s="49">
        <x:f t="shared" si="2"/>
        <x:v>3593798869</x:v>
      </x:c>
      <x:c r="O13" s="50">
        <x:f t="shared" si="8"/>
        <x:v>0.83081858409999998</x:v>
      </x:c>
      <x:c r="P13" s="50">
        <x:f t="shared" si="9"/>
        <x:v>45.379623700000003</x:v>
      </x:c>
      <x:c r="Q13" s="48"/>
      <x:c r="R13" s="48"/>
      <x:c r="S13" s="51"/>
      <x:c r="T13" s="51"/>
      <x:c r="U13" s="49">
        <x:f t="shared" si="3"/>
        <x:v>-0.088846095400000002</x:v>
      </x:c>
      <x:c r="V13" s="51"/>
      <x:c r="W13" s="51"/>
      <x:c r="X13" s="51"/>
      <x:c r="Y13" s="11"/>
      <x:c r="Z13" s="61" t="s">
        <x:v>108</x:v>
      </x:c>
      <x:c r="AA13" s="62"/>
      <x:c r="AB13" s="62"/>
      <x:c r="AC13" s="62"/>
      <x:c r="AD13" s="11"/>
      <x:c r="AE13" s="11"/>
      <x:c r="AF13" s="11"/>
      <x:c r="AG13" s="11"/>
    </x:row>
    <x:row r="14" spans="1:33" ht="15.75" customHeight="1">
      <x:c r="A14" s="34">
        <x:v>42223</x:v>
      </x:c>
      <x:c r="B14" s="47">
        <x:v>48.715999603271499</x:v>
      </x:c>
      <x:c r="C14" s="47">
        <x:v>48.745998382568402</x:v>
      </x:c>
      <x:c r="D14" s="47">
        <x:v>47.678001403808601</x:v>
      </x:c>
      <x:c r="E14" s="47">
        <x:v>48.501998901367202</x:v>
      </x:c>
      <x:c r="F14" s="47">
        <x:v>25367000</x:v>
      </x:c>
      <x:c r="G14" s="48"/>
      <x:c r="H14" s="48"/>
      <x:c r="I14" s="48"/>
      <x:c r="J14" s="48"/>
      <x:c r="K14" s="48"/>
      <x:c r="L14" s="49">
        <x:f t="shared" si="0"/>
        <x:v>48.30866623</x:v>
      </x:c>
      <x:c r="M14" s="49">
        <x:f t="shared" si="1"/>
        <x:v>0</x:v>
      </x:c>
      <x:c r="N14" s="49">
        <x:f t="shared" si="2"/>
        <x:v>1225445936</x:v>
      </x:c>
      <x:c r="O14" s="50">
        <x:f t="shared" si="8"/>
        <x:v>0.77260437810000004</x:v>
      </x:c>
      <x:c r="P14" s="50">
        <x:f t="shared" si="9"/>
        <x:v>43.585832670000002</x:v>
      </x:c>
      <x:c r="Q14" s="48"/>
      <x:c r="R14" s="48"/>
      <x:c r="S14" s="51"/>
      <x:c r="T14" s="51"/>
      <x:c r="U14" s="49">
        <x:f t="shared" si="3"/>
        <x:v>-0.014707731939999999</x:v>
      </x:c>
      <x:c r="V14" s="51"/>
      <x:c r="W14" s="51"/>
      <x:c r="X14" s="51"/>
      <x:c r="Y14" s="11"/>
      <x:c r="Z14" s="61" t="s">
        <x:v>109</x:v>
      </x:c>
      <x:c r="AA14" s="62"/>
      <x:c r="AB14" s="62"/>
      <x:c r="AC14" s="62"/>
      <x:c r="AD14" s="11"/>
      <x:c r="AE14" s="11"/>
      <x:c r="AF14" s="11"/>
      <x:c r="AG14" s="11"/>
    </x:row>
    <x:row r="15" spans="1:33" ht="15.75" customHeight="1">
      <x:c r="A15" s="34">
        <x:v>42226</x:v>
      </x:c>
      <x:c r="B15" s="47">
        <x:v>47.630001068115199</x:v>
      </x:c>
      <x:c r="C15" s="47">
        <x:v>48.594001770019503</x:v>
      </x:c>
      <x:c r="D15" s="47">
        <x:v>47.209999084472699</x:v>
      </x:c>
      <x:c r="E15" s="47">
        <x:v>48.228000640869098</x:v>
      </x:c>
      <x:c r="F15" s="47">
        <x:v>20929500</x:v>
      </x:c>
      <x:c r="G15" s="48"/>
      <x:c r="H15" s="48"/>
      <x:c r="I15" s="48"/>
      <x:c r="J15" s="48"/>
      <x:c r="K15" s="48"/>
      <x:c r="L15" s="49">
        <x:f t="shared" si="0"/>
        <x:v>48.010667169999998</x:v>
      </x:c>
      <x:c r="M15" s="49">
        <x:f t="shared" si="1"/>
        <x:v>0</x:v>
      </x:c>
      <x:c r="N15" s="49">
        <x:f t="shared" si="2"/>
        <x:v>1004839258</x:v>
      </x:c>
      <x:c r="O15" s="50">
        <x:f t="shared" si="8"/>
        <x:v>0.79608004030000001</x:v>
      </x:c>
      <x:c r="P15" s="50">
        <x:f t="shared" si="9"/>
        <x:v>44.323193979999999</x:v>
      </x:c>
      <x:c r="Q15" s="48"/>
      <x:c r="R15" s="48"/>
      <x:c r="S15" s="51"/>
      <x:c r="T15" s="51"/>
      <x:c r="U15" s="49">
        <x:f t="shared" si="3"/>
        <x:v>-0.0056492158409999993</x:v>
      </x:c>
      <x:c r="V15" s="51"/>
      <x:c r="W15" s="51"/>
      <x:c r="X15" s="51"/>
      <x:c r="Y15" s="11"/>
      <x:c r="Z15" s="11"/>
      <x:c r="AA15" s="11"/>
      <x:c r="AB15" s="11"/>
      <x:c r="AC15" s="11"/>
      <x:c r="AD15" s="11"/>
      <x:c r="AE15" s="11"/>
      <x:c r="AF15" s="11"/>
      <x:c r="AG15" s="11"/>
    </x:row>
    <x:row r="16" spans="1:33" ht="15.75" customHeight="1">
      <x:c r="A16" s="34">
        <x:v>42227</x:v>
      </x:c>
      <x:c r="B16" s="47">
        <x:v>47.430000305175803</x:v>
      </x:c>
      <x:c r="C16" s="47">
        <x:v>47.860000610351598</x:v>
      </x:c>
      <x:c r="D16" s="47">
        <x:v>46.8880004882813</x:v>
      </x:c>
      <x:c r="E16" s="47">
        <x:v>47.4739990234375</x:v>
      </x:c>
      <x:c r="F16" s="47">
        <x:v>21324500</x:v>
      </x:c>
      <x:c r="G16" s="48"/>
      <x:c r="H16" s="48"/>
      <x:c r="I16" s="48"/>
      <x:c r="J16" s="48"/>
      <x:c r="K16" s="48"/>
      <x:c r="L16" s="49">
        <x:f t="shared" si="0"/>
        <x:v>47.407333370000003</x:v>
      </x:c>
      <x:c r="M16" s="49">
        <x:f t="shared" si="1"/>
        <x:v>0</x:v>
      </x:c>
      <x:c r="N16" s="49">
        <x:f t="shared" si="2"/>
        <x:v>1010937681</x:v>
      </x:c>
      <x:c r="O16" s="50">
        <x:f t="shared" si="8"/>
        <x:v>0.55343323759999996</x:v>
      </x:c>
      <x:c r="P16" s="50">
        <x:f t="shared" si="9"/>
        <x:v>35.626457850000001</x:v>
      </x:c>
      <x:c r="Q16" s="48"/>
      <x:c r="R16" s="48"/>
      <x:c r="S16" s="51"/>
      <x:c r="T16" s="51"/>
      <x:c r="U16" s="49">
        <x:f t="shared" si="3"/>
        <x:v>-0.01563410482</x:v>
      </x:c>
      <x:c r="V16" s="51"/>
      <x:c r="W16" s="51"/>
      <x:c r="X16" s="51"/>
      <x:c r="Y16" s="11"/>
      <x:c r="Z16" s="11"/>
      <x:c r="AA16" s="11"/>
      <x:c r="AB16" s="11"/>
      <x:c r="AC16" s="11"/>
      <x:c r="AD16" s="11"/>
      <x:c r="AE16" s="11"/>
      <x:c r="AF16" s="11"/>
      <x:c r="AG16" s="11"/>
    </x:row>
    <x:row r="17" spans="1:33" ht="15.75" customHeight="1">
      <x:c r="A17" s="34">
        <x:v>42228</x:v>
      </x:c>
      <x:c r="B17" s="47">
        <x:v>47</x:v>
      </x:c>
      <x:c r="C17" s="47">
        <x:v>47.9539985656738</x:v>
      </x:c>
      <x:c r="D17" s="47">
        <x:v>46.548000335693402</x:v>
      </x:c>
      <x:c r="E17" s="47">
        <x:v>47.633998870849602</x:v>
      </x:c>
      <x:c r="F17" s="47">
        <x:v>18640000</x:v>
      </x:c>
      <x:c r="G17" s="48"/>
      <x:c r="H17" s="48"/>
      <x:c r="I17" s="48"/>
      <x:c r="J17" s="48"/>
      <x:c r="K17" s="48"/>
      <x:c r="L17" s="49">
        <x:f t="shared" si="0"/>
        <x:v>47.378665920000003</x:v>
      </x:c>
      <x:c r="M17" s="49">
        <x:f t="shared" si="1"/>
        <x:v>0</x:v>
      </x:c>
      <x:c r="N17" s="49">
        <x:f t="shared" si="2"/>
        <x:v>883138332.79999995</x:v>
      </x:c>
      <x:c r="O17" s="50">
        <x:f t="shared" si="8"/>
        <x:v>0.40711313669999999</x:v>
      </x:c>
      <x:c r="P17" s="50">
        <x:f t="shared" si="9"/>
        <x:v>28.93250913</x:v>
      </x:c>
      <x:c r="Q17" s="48"/>
      <x:c r="R17" s="48"/>
      <x:c r="S17" s="51"/>
      <x:c r="T17" s="51"/>
      <x:c r="U17" s="49">
        <x:f t="shared" si="3"/>
        <x:v>0.003370262685</x:v>
      </x:c>
      <x:c r="V17" s="51"/>
      <x:c r="W17" s="51"/>
      <x:c r="X17" s="51"/>
      <x:c r="Y17" s="11"/>
      <x:c r="Z17" s="11"/>
      <x:c r="AA17" s="11"/>
      <x:c r="AB17" s="11"/>
      <x:c r="AC17" s="11"/>
      <x:c r="AD17" s="11"/>
      <x:c r="AE17" s="11"/>
      <x:c r="AF17" s="11"/>
      <x:c r="AG17" s="11"/>
    </x:row>
    <x:row r="18" spans="1:33" ht="15.75" customHeight="1">
      <x:c r="A18" s="34">
        <x:v>42229</x:v>
      </x:c>
      <x:c r="B18" s="47">
        <x:v>47.972000122070298</x:v>
      </x:c>
      <x:c r="C18" s="47">
        <x:v>49.2960014343262</x:v>
      </x:c>
      <x:c r="D18" s="47">
        <x:v>47.824001312255902</x:v>
      </x:c>
      <x:c r="E18" s="47">
        <x:v>48.501998901367202</x:v>
      </x:c>
      <x:c r="F18" s="47">
        <x:v>23446000</x:v>
      </x:c>
      <x:c r="G18" s="48"/>
      <x:c r="H18" s="48"/>
      <x:c r="I18" s="48"/>
      <x:c r="J18" s="48"/>
      <x:c r="K18" s="48"/>
      <x:c r="L18" s="49">
        <x:f t="shared" si="0"/>
        <x:v>48.540667220000003</x:v>
      </x:c>
      <x:c r="M18" s="49">
        <x:f t="shared" si="1"/>
        <x:v>1138084484</x:v>
      </x:c>
      <x:c r="N18" s="49">
        <x:f t="shared" si="2"/>
        <x:v>0</x:v>
      </x:c>
      <x:c r="O18" s="50">
        <x:f t="shared" si="8"/>
        <x:v>0.47846983059999998</x:v>
      </x:c>
      <x:c r="P18" s="50">
        <x:f t="shared" si="9"/>
        <x:v>32.362502139999997</x:v>
      </x:c>
      <x:c r="Q18" s="48"/>
      <x:c r="R18" s="48"/>
      <x:c r="S18" s="51"/>
      <x:c r="T18" s="51"/>
      <x:c r="U18" s="49">
        <x:f t="shared" si="3"/>
        <x:v>0.018222279280000001</x:v>
      </x:c>
      <x:c r="V18" s="51"/>
      <x:c r="W18" s="51"/>
      <x:c r="X18" s="51"/>
      <x:c r="Y18" s="11"/>
      <x:c r="Z18" s="11"/>
      <x:c r="AA18" s="11"/>
      <x:c r="AB18" s="11"/>
      <x:c r="AC18" s="11"/>
      <x:c r="AD18" s="11"/>
      <x:c r="AE18" s="11"/>
      <x:c r="AF18" s="11"/>
      <x:c r="AG18" s="11"/>
    </x:row>
    <x:row r="19" spans="1:33" ht="15.75" customHeight="1">
      <x:c r="A19" s="34">
        <x:v>42230</x:v>
      </x:c>
      <x:c r="B19" s="47">
        <x:v>49.448001861572301</x:v>
      </x:c>
      <x:c r="C19" s="47">
        <x:v>49.5859985351563</x:v>
      </x:c>
      <x:c r="D19" s="47">
        <x:v>48.354000091552699</x:v>
      </x:c>
      <x:c r="E19" s="47">
        <x:v>48.630001068115199</x:v>
      </x:c>
      <x:c r="F19" s="47">
        <x:v>21824000</x:v>
      </x:c>
      <x:c r="G19" s="48"/>
      <x:c r="H19" s="48"/>
      <x:c r="I19" s="48"/>
      <x:c r="J19" s="48"/>
      <x:c r="K19" s="48"/>
      <x:c r="L19" s="49">
        <x:f t="shared" si="0"/>
        <x:v>48.856666560000001</x:v>
      </x:c>
      <x:c r="M19" s="49">
        <x:f t="shared" si="1"/>
        <x:v>1066247891</x:v>
      </x:c>
      <x:c r="N19" s="49">
        <x:f t="shared" si="2"/>
        <x:v>0</x:v>
      </x:c>
      <x:c r="O19" s="50">
        <x:f t="shared" si="8"/>
        <x:v>0.53488868249999999</x:v>
      </x:c>
      <x:c r="P19" s="50">
        <x:f t="shared" si="9"/>
        <x:v>34.848695450000001</x:v>
      </x:c>
      <x:c r="Q19" s="48"/>
      <x:c r="R19" s="48"/>
      <x:c r="S19" s="51"/>
      <x:c r="T19" s="51"/>
      <x:c r="U19" s="49">
        <x:f t="shared" si="3"/>
        <x:v>0.0026391111630000003</x:v>
      </x:c>
      <x:c r="V19" s="51"/>
      <x:c r="W19" s="51"/>
      <x:c r="X19" s="51"/>
      <x:c r="Y19" s="11"/>
      <x:c r="Z19" s="11"/>
      <x:c r="AA19" s="11"/>
      <x:c r="AB19" s="11"/>
      <x:c r="AC19" s="11"/>
      <x:c r="AD19" s="11"/>
      <x:c r="AE19" s="11"/>
      <x:c r="AF19" s="11"/>
      <x:c r="AG19" s="11"/>
    </x:row>
    <x:row r="20" spans="1:33" ht="15.75" customHeight="1">
      <x:c r="A20" s="34">
        <x:v>42233</x:v>
      </x:c>
      <x:c r="B20" s="47">
        <x:v>51.1119995117187</x:v>
      </x:c>
      <x:c r="C20" s="47">
        <x:v>51.318000793457003</x:v>
      </x:c>
      <x:c r="D20" s="47">
        <x:v>50.102001190185497</x:v>
      </x:c>
      <x:c r="E20" s="47">
        <x:v>50.998001098632798</x:v>
      </x:c>
      <x:c r="F20" s="47">
        <x:v>35883500</x:v>
      </x:c>
      <x:c r="G20" s="48"/>
      <x:c r="H20" s="48"/>
      <x:c r="I20" s="48"/>
      <x:c r="J20" s="48"/>
      <x:c r="K20" s="48"/>
      <x:c r="L20" s="49">
        <x:f t="shared" si="0"/>
        <x:v>50.806001029999997</x:v>
      </x:c>
      <x:c r="M20" s="49">
        <x:f t="shared" si="1"/>
        <x:v>1823097138</x:v>
      </x:c>
      <x:c r="N20" s="49">
        <x:f t="shared" si="2"/>
        <x:v>0</x:v>
      </x:c>
      <x:c r="O20" s="50">
        <x:f t="shared" si="8"/>
        <x:v>0.81733054289999996</x:v>
      </x:c>
      <x:c r="P20" s="50">
        <x:f t="shared" si="9"/>
        <x:v>44.974236859999998</x:v>
      </x:c>
      <x:c r="Q20" s="48"/>
      <x:c r="R20" s="48"/>
      <x:c r="S20" s="51"/>
      <x:c r="T20" s="51"/>
      <x:c r="U20" s="49">
        <x:f t="shared" si="3"/>
        <x:v>0.048694221230000001</x:v>
      </x:c>
      <x:c r="V20" s="48"/>
      <x:c r="W20" s="51"/>
      <x:c r="X20" s="51"/>
      <x:c r="Y20" s="11"/>
      <x:c r="Z20" s="11"/>
      <x:c r="AA20" s="11"/>
      <x:c r="AB20" s="11"/>
      <x:c r="AC20" s="11"/>
      <x:c r="AD20" s="11"/>
      <x:c r="AE20" s="11"/>
      <x:c r="AF20" s="11"/>
      <x:c r="AG20" s="11"/>
    </x:row>
    <x:row r="21" spans="1:33" ht="15.75" customHeight="1">
      <x:c r="A21" s="34">
        <x:v>42234</x:v>
      </x:c>
      <x:c r="B21" s="47">
        <x:v>51.076000213622997</x:v>
      </x:c>
      <x:c r="C21" s="47">
        <x:v>52.189998626708999</x:v>
      </x:c>
      <x:c r="D21" s="47">
        <x:v>50.712001800537102</x:v>
      </x:c>
      <x:c r="E21" s="47">
        <x:v>52.144001007080099</x:v>
      </x:c>
      <x:c r="F21" s="47">
        <x:v>20975000</x:v>
      </x:c>
      <x:c r="G21" s="50">
        <x:f t="shared" ref="G21:G1514" si="10">AVERAGE(E2:E21)</x:f>
        <x:v>51.181600379999999</x:v>
      </x:c>
      <x:c r="H21" s="50">
        <x:f t="shared" ref="H21:H1514" si="11">STDEV(E2:E21)</x:f>
        <x:v>2.3300810489999999</x:v>
      </x:c>
      <x:c r="I21" s="50">
        <x:f t="shared" ref="I21:I1514" si="12">G21+2*H21</x:f>
        <x:v>55.84176248</x:v>
      </x:c>
      <x:c r="J21" s="50">
        <x:f t="shared" ref="J21:J1514" si="13">G21-2*H21</x:f>
        <x:v>46.521438279999998</x:v>
      </x:c>
      <x:c r="K21" s="50">
        <x:f t="shared" ref="K21:K1514" si="14">(E21-J21)/(I21-J21)</x:f>
        <x:v>0.60325827799999998</x:v>
      </x:c>
      <x:c r="L21" s="49">
        <x:f t="shared" si="0"/>
        <x:v>51.682000479999999</x:v>
      </x:c>
      <x:c r="M21" s="49">
        <x:f t="shared" si="1"/>
        <x:v>1084029960</x:v>
      </x:c>
      <x:c r="N21" s="49">
        <x:f t="shared" si="2"/>
        <x:v>0</x:v>
      </x:c>
      <x:c r="O21" s="50">
        <x:f t="shared" si="8"/>
        <x:v>0.87738209649999999</x:v>
      </x:c>
      <x:c r="P21" s="50">
        <x:f t="shared" si="9"/>
        <x:v>46.734338110000003</x:v>
      </x:c>
      <x:c r="Q21" s="49">
        <x:f t="shared" ref="Q21:Q1514" si="15">IF(AND(K21&gt;0.8,P21&gt;80),1,0)</x:f>
        <x:v>0</x:v>
      </x:c>
      <x:c r="R21" s="49">
        <x:f t="shared" ref="R21:R1514" si="16">IF(AND(K21&lt;0.2,P21&lt;20),1,0)</x:f>
        <x:v>0</x:v>
      </x:c>
      <x:c r="S21" s="49">
        <x:f t="shared" ref="S21:S1514" si="17">IF(Q21=1,1,IF(R21=1,0,2))</x:f>
        <x:v>2</x:v>
      </x:c>
      <x:c r="T21" s="51" t="str">
        <x:f t="shared" ref="T21:T1514" si="18">IF(S21=1,1,IF(S21=0,0,T20))</x:f>
        <x:v/>
      </x:c>
      <x:c r="U21" s="49">
        <x:f t="shared" si="3"/>
        <x:v>0.02247146719</x:v>
      </x:c>
      <x:c r="V21" s="51"/>
      <x:c r="W21" s="50">
        <x:v>100</x:v>
      </x:c>
      <x:c r="X21" s="50">
        <x:v>100</x:v>
      </x:c>
      <x:c r="Y21" s="11"/>
      <x:c r="Z21" s="11"/>
      <x:c r="AA21" s="11"/>
      <x:c r="AB21" s="11"/>
      <x:c r="AC21" s="11"/>
      <x:c r="AD21" s="11"/>
      <x:c r="AE21" s="11"/>
      <x:c r="AF21" s="11"/>
      <x:c r="AG21" s="11"/>
    </x:row>
    <x:row r="22" spans="1:24" ht="15.75" customHeight="1">
      <x:c r="A22" s="34">
        <x:v>42235</x:v>
      </x:c>
      <x:c r="B22" s="47">
        <x:v>52.066001892089801</x:v>
      </x:c>
      <x:c r="C22" s="47">
        <x:v>52.130001068115199</x:v>
      </x:c>
      <x:c r="D22" s="47">
        <x:v>51.004001617431598</x:v>
      </x:c>
      <x:c r="E22" s="47">
        <x:v>51.049999237060597</x:v>
      </x:c>
      <x:c r="F22" s="47">
        <x:v>18021500</x:v>
      </x:c>
      <x:c r="G22" s="63">
        <x:f t="shared" si="10"/>
        <x:v>51.055400280000001</x:v>
      </x:c>
      <x:c r="H22" s="63">
        <x:f t="shared" si="11"/>
        <x:v>2.2610137859999999</x:v>
      </x:c>
      <x:c r="I22" s="63">
        <x:f t="shared" si="12"/>
        <x:v>55.577427849999999</x:v>
      </x:c>
      <x:c r="J22" s="63">
        <x:f t="shared" si="13"/>
        <x:v>46.533372700000001</x:v>
      </x:c>
      <x:c r="K22" s="63">
        <x:f t="shared" si="14"/>
        <x:v>0.49940280780000001</x:v>
      </x:c>
      <x:c r="L22" s="52">
        <x:f t="shared" si="0"/>
        <x:v>51.394667310000003</x:v>
      </x:c>
      <x:c r="M22" s="52">
        <x:f t="shared" si="1"/>
        <x:v>0</x:v>
      </x:c>
      <x:c r="N22" s="52">
        <x:f t="shared" si="2"/>
        <x:v>926208996.89999998</x:v>
      </x:c>
      <x:c r="O22" s="63">
        <x:f t="shared" si="8"/>
        <x:v>0.59130509460000003</x:v>
      </x:c>
      <x:c r="P22" s="63">
        <x:f t="shared" si="9"/>
        <x:v>37.158499429999999</x:v>
      </x:c>
      <x:c r="Q22" s="52">
        <x:f t="shared" si="15"/>
        <x:v>0</x:v>
      </x:c>
      <x:c r="R22" s="52">
        <x:f t="shared" si="16"/>
        <x:v>0</x:v>
      </x:c>
      <x:c r="S22" s="52">
        <x:f t="shared" si="17"/>
        <x:v>2</x:v>
      </x:c>
      <x:c r="T22" s="54" t="str">
        <x:f t="shared" si="18"/>
        <x:v/>
      </x:c>
      <x:c r="U22" s="52">
        <x:f t="shared" si="3"/>
        <x:v>-0.020980395610000002</x:v>
      </x:c>
      <x:c r="V22" s="63">
        <x:f t="shared" ref="V22:V1514" si="19">IF(T21=1,U22,0)</x:f>
        <x:v>0</x:v>
      </x:c>
      <x:c r="W22" s="52">
        <x:f t="shared" ref="W22:X22" si="20">W21*(1+U22)</x:f>
        <x:v>97.901960439999996</x:v>
      </x:c>
      <x:c r="X22" s="52">
        <x:f t="shared" si="20"/>
        <x:v>100</x:v>
      </x:c>
    </x:row>
    <x:row r="23" spans="1:24" ht="15.75" customHeight="1">
      <x:c r="A23" s="34">
        <x:v>42236</x:v>
      </x:c>
      <x:c r="B23" s="47">
        <x:v>50.411998748779297</x:v>
      </x:c>
      <x:c r="C23" s="47">
        <x:v>50.911998748779297</x:v>
      </x:c>
      <x:c r="D23" s="47">
        <x:v>48.380001068115199</x:v>
      </x:c>
      <x:c r="E23" s="47">
        <x:v>48.436000823974602</x:v>
      </x:c>
      <x:c r="F23" s="47">
        <x:v>24529000</x:v>
      </x:c>
      <x:c r="G23" s="63">
        <x:f t="shared" si="10"/>
        <x:v>50.805200390000003</x:v>
      </x:c>
      <x:c r="H23" s="63">
        <x:f t="shared" si="11"/>
        <x:v>2.2601167640000002</x:v>
      </x:c>
      <x:c r="I23" s="63">
        <x:f t="shared" si="12"/>
        <x:v>55.325433910000001</x:v>
      </x:c>
      <x:c r="J23" s="63">
        <x:f t="shared" si="13"/>
        <x:v>46.284966859999997</x:v>
      </x:c>
      <x:c r="K23" s="63">
        <x:f t="shared" si="14"/>
        <x:v>0.2379339422</x:v>
      </x:c>
      <x:c r="L23" s="52">
        <x:f t="shared" si="0"/>
        <x:v>49.242666880000002</x:v>
      </x:c>
      <x:c r="M23" s="52">
        <x:f t="shared" si="1"/>
        <x:v>0</x:v>
      </x:c>
      <x:c r="N23" s="52">
        <x:f t="shared" si="2"/>
        <x:v>1207873376</x:v>
      </x:c>
      <x:c r="O23" s="63">
        <x:f t="shared" si="8"/>
        <x:v>0.81673013530000005</x:v>
      </x:c>
      <x:c r="P23" s="63">
        <x:f t="shared" si="9"/>
        <x:v>44.956051500000001</x:v>
      </x:c>
      <x:c r="Q23" s="52">
        <x:f t="shared" si="15"/>
        <x:v>0</x:v>
      </x:c>
      <x:c r="R23" s="52">
        <x:f t="shared" si="16"/>
        <x:v>0</x:v>
      </x:c>
      <x:c r="S23" s="52">
        <x:f t="shared" si="17"/>
        <x:v>2</x:v>
      </x:c>
      <x:c r="T23" s="54" t="str">
        <x:f t="shared" si="18"/>
        <x:v/>
      </x:c>
      <x:c r="U23" s="52">
        <x:f t="shared" si="3"/>
        <x:v>-0.051204670950000009</x:v>
      </x:c>
      <x:c r="V23" s="63">
        <x:f t="shared" si="19"/>
        <x:v>0</x:v>
      </x:c>
      <x:c r="W23" s="52">
        <x:f t="shared" ref="W23:X23" si="21">W22*(1+U23)</x:f>
        <x:v>92.888922769999994</x:v>
      </x:c>
      <x:c r="X23" s="52">
        <x:f t="shared" si="21"/>
        <x:v>100</x:v>
      </x:c>
    </x:row>
    <x:row r="24" spans="1:24" ht="15.75" customHeight="1">
      <x:c r="A24" s="34">
        <x:v>42237</x:v>
      </x:c>
      <x:c r="B24" s="47">
        <x:v>47.200000762939503</x:v>
      </x:c>
      <x:c r="C24" s="47">
        <x:v>48.759998321533203</x:v>
      </x:c>
      <x:c r="D24" s="47">
        <x:v>46.102001190185597</x:v>
      </x:c>
      <x:c r="E24" s="47">
        <x:v>46.153999328613303</x:v>
      </x:c>
      <x:c r="F24" s="47">
        <x:v>32951000</x:v>
      </x:c>
      <x:c r="G24" s="63">
        <x:f t="shared" si="10"/>
        <x:v>50.458800320000002</x:v>
      </x:c>
      <x:c r="H24" s="63">
        <x:f t="shared" si="11"/>
        <x:v>2.4181813440000002</x:v>
      </x:c>
      <x:c r="I24" s="63">
        <x:f t="shared" si="12"/>
        <x:v>55.295163000000002</x:v>
      </x:c>
      <x:c r="J24" s="63">
        <x:f t="shared" si="13"/>
        <x:v>45.62243763</x:v>
      </x:c>
      <x:c r="K24" s="63">
        <x:f t="shared" si="14"/>
        <x:v>0.054954697959999999</x:v>
      </x:c>
      <x:c r="L24" s="52">
        <x:f t="shared" si="0"/>
        <x:v>47.005332950000003</x:v>
      </x:c>
      <x:c r="M24" s="52">
        <x:f t="shared" si="1"/>
        <x:v>0</x:v>
      </x:c>
      <x:c r="N24" s="52">
        <x:f t="shared" si="2"/>
        <x:v>1548872726</x:v>
      </x:c>
      <x:c r="O24" s="63">
        <x:f t="shared" si="8"/>
        <x:v>0.77659680070000003</x:v>
      </x:c>
      <x:c r="P24" s="63">
        <x:f t="shared" si="9"/>
        <x:v>43.71260831</x:v>
      </x:c>
      <x:c r="Q24" s="52">
        <x:f t="shared" si="15"/>
        <x:v>0</x:v>
      </x:c>
      <x:c r="R24" s="52">
        <x:f t="shared" si="16"/>
        <x:v>0</x:v>
      </x:c>
      <x:c r="S24" s="52">
        <x:f t="shared" si="17"/>
        <x:v>2</x:v>
      </x:c>
      <x:c r="T24" s="54" t="str">
        <x:f t="shared" si="18"/>
        <x:v/>
      </x:c>
      <x:c r="U24" s="52">
        <x:f t="shared" si="3"/>
        <x:v>-0.047113747140000001</x:v>
      </x:c>
      <x:c r="V24" s="63">
        <x:f t="shared" si="19"/>
        <x:v>0</x:v>
      </x:c>
      <x:c r="W24" s="52">
        <x:f t="shared" ref="W24:X24" si="22">W23*(1+U24)</x:f>
        <x:v>88.512577550000003</x:v>
      </x:c>
      <x:c r="X24" s="52">
        <x:f t="shared" si="22"/>
        <x:v>100</x:v>
      </x:c>
    </x:row>
    <x:row r="25" spans="1:24" ht="15.75" customHeight="1">
      <x:c r="A25" s="34">
        <x:v>42240</x:v>
      </x:c>
      <x:c r="B25" s="47">
        <x:v>40.557998657226598</x:v>
      </x:c>
      <x:c r="C25" s="47">
        <x:v>46.279998779296903</x:v>
      </x:c>
      <x:c r="D25" s="47">
        <x:v>39</x:v>
      </x:c>
      <x:c r="E25" s="47">
        <x:v>43.773998260498097</x:v>
      </x:c>
      <x:c r="F25" s="47">
        <x:v>47908000</x:v>
      </x:c>
      <x:c r="G25" s="63">
        <x:f t="shared" si="10"/>
        <x:v>50.117400170000003</x:v>
      </x:c>
      <x:c r="H25" s="63">
        <x:f t="shared" si="11"/>
        <x:v>2.8417878929999998</x:v>
      </x:c>
      <x:c r="I25" s="63">
        <x:f t="shared" si="12"/>
        <x:v>55.800975950000002</x:v>
      </x:c>
      <x:c r="J25" s="63">
        <x:f t="shared" si="13"/>
        <x:v>44.433824379999997</x:v>
      </x:c>
      <x:c r="K25" s="63">
        <x:f t="shared" si="14"/>
        <x:v>-0.058046742810000007</x:v>
      </x:c>
      <x:c r="L25" s="52">
        <x:f t="shared" si="0"/>
        <x:v>43.017999009999997</x:v>
      </x:c>
      <x:c r="M25" s="52">
        <x:f t="shared" si="1"/>
        <x:v>0</x:v>
      </x:c>
      <x:c r="N25" s="52">
        <x:f t="shared" si="2"/>
        <x:v>2060906297</x:v>
      </x:c>
      <x:c r="O25" s="63">
        <x:f t="shared" si="8"/>
        <x:v>0.66921986909999998</x:v>
      </x:c>
      <x:c r="P25" s="63">
        <x:f t="shared" si="9"/>
        <x:v>40.091774690000001</x:v>
      </x:c>
      <x:c r="Q25" s="52">
        <x:f t="shared" si="15"/>
        <x:v>0</x:v>
      </x:c>
      <x:c r="R25" s="52">
        <x:f t="shared" si="16"/>
        <x:v>0</x:v>
      </x:c>
      <x:c r="S25" s="52">
        <x:f t="shared" si="17"/>
        <x:v>2</x:v>
      </x:c>
      <x:c r="T25" s="54" t="str">
        <x:f t="shared" si="18"/>
        <x:v/>
      </x:c>
      <x:c r="U25" s="52">
        <x:f t="shared" si="3"/>
        <x:v>-0.051566518669999994</x:v>
      </x:c>
      <x:c r="V25" s="63">
        <x:f t="shared" si="19"/>
        <x:v>0</x:v>
      </x:c>
      <x:c r="W25" s="52">
        <x:f t="shared" ref="W25:X25" si="23">W24*(1+U25)</x:f>
        <x:v>83.948292069999994</x:v>
      </x:c>
      <x:c r="X25" s="52">
        <x:f t="shared" si="23"/>
        <x:v>100</x:v>
      </x:c>
    </x:row>
    <x:row r="26" spans="1:24" ht="15.75" customHeight="1">
      <x:c r="A26" s="34">
        <x:v>42241</x:v>
      </x:c>
      <x:c r="B26" s="47">
        <x:v>46.104000091552699</x:v>
      </x:c>
      <x:c r="C26" s="47">
        <x:v>46.180000305175803</x:v>
      </x:c>
      <x:c r="D26" s="47">
        <x:v>43.824001312255902</x:v>
      </x:c>
      <x:c r="E26" s="47">
        <x:v>44.0060005187988</x:v>
      </x:c>
      <x:c r="F26" s="47">
        <x:v>21636500</x:v>
      </x:c>
      <x:c r="G26" s="63">
        <x:f t="shared" si="10"/>
        <x:v>49.669500159999998</x:v>
      </x:c>
      <x:c r="H26" s="63">
        <x:f t="shared" si="11"/>
        <x:v>3.066570112</x:v>
      </x:c>
      <x:c r="I26" s="63">
        <x:f t="shared" si="12"/>
        <x:v>55.802640390000001</x:v>
      </x:c>
      <x:c r="J26" s="63">
        <x:f t="shared" si="13"/>
        <x:v>43.536359939999997</x:v>
      </x:c>
      <x:c r="K26" s="63">
        <x:f t="shared" si="14"/>
        <x:v>0.038287122610000002</x:v>
      </x:c>
      <x:c r="L26" s="52">
        <x:f t="shared" si="0"/>
        <x:v>44.670000709999997</x:v>
      </x:c>
      <x:c r="M26" s="52">
        <x:f t="shared" si="1"/>
        <x:v>966502470.39999998</x:v>
      </x:c>
      <x:c r="N26" s="52">
        <x:f t="shared" si="2"/>
        <x:v>0</x:v>
      </x:c>
      <x:c r="O26" s="63">
        <x:f t="shared" si="8"/>
        <x:v>0.91715137950000003</x:v>
      </x:c>
      <x:c r="P26" s="63">
        <x:f t="shared" si="9"/>
        <x:v>47.839278069999999</x:v>
      </x:c>
      <x:c r="Q26" s="52">
        <x:f t="shared" si="15"/>
        <x:v>0</x:v>
      </x:c>
      <x:c r="R26" s="52">
        <x:f t="shared" si="16"/>
        <x:v>0</x:v>
      </x:c>
      <x:c r="S26" s="52">
        <x:f t="shared" si="17"/>
        <x:v>2</x:v>
      </x:c>
      <x:c r="T26" s="54" t="str">
        <x:f t="shared" si="18"/>
        <x:v/>
      </x:c>
      <x:c r="U26" s="52">
        <x:f t="shared" si="3"/>
        <x:v>0.0053000015420000002</x:v>
      </x:c>
      <x:c r="V26" s="63">
        <x:f t="shared" si="19"/>
        <x:v>0</x:v>
      </x:c>
      <x:c r="W26" s="52">
        <x:f t="shared" ref="W26:X26" si="24">W25*(1+U26)</x:f>
        <x:v>84.393218140000002</x:v>
      </x:c>
      <x:c r="X26" s="52">
        <x:f t="shared" si="24"/>
        <x:v>100</x:v>
      </x:c>
    </x:row>
    <x:row r="27" spans="1:24" ht="15.75" customHeight="1">
      <x:c r="A27" s="34">
        <x:v>42242</x:v>
      </x:c>
      <x:c r="B27" s="47">
        <x:v>45.5859985351563</x:v>
      </x:c>
      <x:c r="C27" s="47">
        <x:v>45.599998474121101</x:v>
      </x:c>
      <x:c r="D27" s="47">
        <x:v>43.102001190185597</x:v>
      </x:c>
      <x:c r="E27" s="47">
        <x:v>44.9679985046387</x:v>
      </x:c>
      <x:c r="F27" s="47">
        <x:v>24815000</x:v>
      </x:c>
      <x:c r="G27" s="63">
        <x:f t="shared" si="10"/>
        <x:v>49.279700089999999</x:v>
      </x:c>
      <x:c r="H27" s="63">
        <x:f t="shared" si="11"/>
        <x:v>3.1469492319999999</x:v>
      </x:c>
      <x:c r="I27" s="63">
        <x:f t="shared" si="12"/>
        <x:v>55.57359855</x:v>
      </x:c>
      <x:c r="J27" s="63">
        <x:f t="shared" si="13"/>
        <x:v>42.985801629999997</x:v>
      </x:c>
      <x:c r="K27" s="63">
        <x:f t="shared" si="14"/>
        <x:v>0.15746972170000001</x:v>
      </x:c>
      <x:c r="L27" s="52">
        <x:f t="shared" si="0"/>
        <x:v>44.556666059999998</x:v>
      </x:c>
      <x:c r="M27" s="52">
        <x:f t="shared" si="1"/>
        <x:v>0</x:v>
      </x:c>
      <x:c r="N27" s="52">
        <x:f t="shared" si="2"/>
        <x:v>1105673668</x:v>
      </x:c>
      <x:c r="O27" s="63">
        <x:f t="shared" si="8"/>
        <x:v>0.88735394249999999</x:v>
      </x:c>
      <x:c r="P27" s="63">
        <x:f t="shared" si="9"/>
        <x:v>47.01576755</x:v>
      </x:c>
      <x:c r="Q27" s="52">
        <x:f t="shared" si="15"/>
        <x:v>0</x:v>
      </x:c>
      <x:c r="R27" s="52">
        <x:f t="shared" si="16"/>
        <x:v>0</x:v>
      </x:c>
      <x:c r="S27" s="52">
        <x:f t="shared" si="17"/>
        <x:v>2</x:v>
      </x:c>
      <x:c r="T27" s="54" t="str">
        <x:f t="shared" si="18"/>
        <x:v/>
      </x:c>
      <x:c r="U27" s="52">
        <x:f t="shared" si="3"/>
        <x:v>0.021860609340000001</x:v>
      </x:c>
      <x:c r="V27" s="63">
        <x:f t="shared" si="19"/>
        <x:v>0</x:v>
      </x:c>
      <x:c r="W27" s="52">
        <x:f t="shared" ref="W27:X27" si="25">W26*(1+U27)</x:f>
        <x:v>86.238105320000003</x:v>
      </x:c>
      <x:c r="X27" s="52">
        <x:f t="shared" si="25"/>
        <x:v>100</x:v>
      </x:c>
    </x:row>
    <x:row r="28" spans="1:24" ht="15.75" customHeight="1">
      <x:c r="A28" s="34">
        <x:v>42243</x:v>
      </x:c>
      <x:c r="B28" s="47">
        <x:v>46.200000762939503</x:v>
      </x:c>
      <x:c r="C28" s="47">
        <x:v>48.950000762939503</x:v>
      </x:c>
      <x:c r="D28" s="47">
        <x:v>46.161998748779297</x:v>
      </x:c>
      <x:c r="E28" s="47">
        <x:v>48.597999572753899</x:v>
      </x:c>
      <x:c r="F28" s="47">
        <x:v>38280000</x:v>
      </x:c>
      <x:c r="G28" s="63">
        <x:f t="shared" si="10"/>
        <x:v>49.041699979999997</x:v>
      </x:c>
      <x:c r="H28" s="63">
        <x:f t="shared" si="11"/>
        <x:v>2.9987873889999999</x:v>
      </x:c>
      <x:c r="I28" s="63">
        <x:f t="shared" si="12"/>
        <x:v>55.039274759999998</x:v>
      </x:c>
      <x:c r="J28" s="63">
        <x:f t="shared" si="13"/>
        <x:v>43.044125200000003</x:v>
      </x:c>
      <x:c r="K28" s="63">
        <x:f t="shared" si="14"/>
        <x:v>0.4630100144</x:v>
      </x:c>
      <x:c r="L28" s="52">
        <x:f t="shared" si="0"/>
        <x:v>47.903333029999999</x:v>
      </x:c>
      <x:c r="M28" s="52">
        <x:f t="shared" si="1"/>
        <x:v>1833739588</x:v>
      </x:c>
      <x:c r="N28" s="52">
        <x:f t="shared" si="2"/>
        <x:v>0</x:v>
      </x:c>
      <x:c r="O28" s="63">
        <x:f t="shared" si="8"/>
        <x:v>0.98891632569999999</x:v>
      </x:c>
      <x:c r="P28" s="63">
        <x:f t="shared" si="9"/>
        <x:v>49.72136399</x:v>
      </x:c>
      <x:c r="Q28" s="52">
        <x:f t="shared" si="15"/>
        <x:v>0</x:v>
      </x:c>
      <x:c r="R28" s="52">
        <x:f t="shared" si="16"/>
        <x:v>0</x:v>
      </x:c>
      <x:c r="S28" s="52">
        <x:f t="shared" si="17"/>
        <x:v>2</x:v>
      </x:c>
      <x:c r="T28" s="54" t="str">
        <x:f t="shared" si="18"/>
        <x:v/>
      </x:c>
      <x:c r="U28" s="52">
        <x:f t="shared" si="3"/>
        <x:v>0.080724096889999997</x:v>
      </x:c>
      <x:c r="V28" s="63">
        <x:f t="shared" si="19"/>
        <x:v>0</x:v>
      </x:c>
      <x:c r="W28" s="52">
        <x:f t="shared" ref="W28:X28" si="26">W27*(1+U28)</x:f>
        <x:v>93.19959849</x:v>
      </x:c>
      <x:c r="X28" s="52">
        <x:f t="shared" si="26"/>
        <x:v>100</x:v>
      </x:c>
    </x:row>
    <x:row r="29" spans="1:24" ht="15.75" customHeight="1">
      <x:c r="A29" s="34">
        <x:v>42244</x:v>
      </x:c>
      <x:c r="B29" s="47">
        <x:v>48.372001647949197</x:v>
      </x:c>
      <x:c r="C29" s="47">
        <x:v>50.290000915527301</x:v>
      </x:c>
      <x:c r="D29" s="47">
        <x:v>48.313999176025398</x:v>
      </x:c>
      <x:c r="E29" s="47">
        <x:v>49.695999145507798</x:v>
      </x:c>
      <x:c r="F29" s="47">
        <x:v>27568500</x:v>
      </x:c>
      <x:c r="G29" s="63">
        <x:f t="shared" si="10"/>
        <x:v>48.864999959999999</x:v>
      </x:c>
      <x:c r="H29" s="63">
        <x:f t="shared" si="11"/>
        <x:v>2.8388617680000001</x:v>
      </x:c>
      <x:c r="I29" s="63">
        <x:f t="shared" si="12"/>
        <x:v>54.542723500000001</x:v>
      </x:c>
      <x:c r="J29" s="63">
        <x:f t="shared" si="13"/>
        <x:v>43.187276429999997</x:v>
      </x:c>
      <x:c r="K29" s="63">
        <x:f t="shared" si="14"/>
        <x:v>0.57318066639999998</x:v>
      </x:c>
      <x:c r="L29" s="52">
        <x:f t="shared" si="0"/>
        <x:v>49.433333079999997</x:v>
      </x:c>
      <x:c r="M29" s="52">
        <x:f t="shared" si="1"/>
        <x:v>1362802843</x:v>
      </x:c>
      <x:c r="N29" s="52">
        <x:f t="shared" si="2"/>
        <x:v>0</x:v>
      </x:c>
      <x:c r="O29" s="63">
        <x:f t="shared" si="8"/>
        <x:v>1.032211958</x:v>
      </x:c>
      <x:c r="P29" s="63">
        <x:f t="shared" si="9"/>
        <x:v>50.792534410000002</x:v>
      </x:c>
      <x:c r="Q29" s="52">
        <x:f t="shared" si="15"/>
        <x:v>0</x:v>
      </x:c>
      <x:c r="R29" s="52">
        <x:f t="shared" si="16"/>
        <x:v>0</x:v>
      </x:c>
      <x:c r="S29" s="52">
        <x:f t="shared" si="17"/>
        <x:v>2</x:v>
      </x:c>
      <x:c r="T29" s="54" t="str">
        <x:f t="shared" si="18"/>
        <x:v/>
      </x:c>
      <x:c r="U29" s="52">
        <x:f t="shared" si="3"/>
        <x:v>0.022593513770000001</x:v>
      </x:c>
      <x:c r="V29" s="63">
        <x:f t="shared" si="19"/>
        <x:v>0</x:v>
      </x:c>
      <x:c r="W29" s="52">
        <x:f t="shared" ref="W29:X29" si="27">W28*(1+U29)</x:f>
        <x:v>95.305304899999996</x:v>
      </x:c>
      <x:c r="X29" s="52">
        <x:f t="shared" si="27"/>
        <x:v>100</x:v>
      </x:c>
    </x:row>
    <x:row r="30" spans="1:24" ht="15.75" customHeight="1">
      <x:c r="A30" s="34">
        <x:v>42247</x:v>
      </x:c>
      <x:c r="B30" s="47">
        <x:v>49.124000549316399</x:v>
      </x:c>
      <x:c r="C30" s="47">
        <x:v>50.990001678466797</x:v>
      </x:c>
      <x:c r="D30" s="47">
        <x:v>49.102001190185597</x:v>
      </x:c>
      <x:c r="E30" s="47">
        <x:v>49.812000274658203</x:v>
      </x:c>
      <x:c r="F30" s="47">
        <x:v>23501000</x:v>
      </x:c>
      <x:c r="G30" s="63">
        <x:f t="shared" si="10"/>
        <x:v>48.755699919999998</x:v>
      </x:c>
      <x:c r="H30" s="63">
        <x:f t="shared" si="11"/>
        <x:v>2.7526615830000001</x:v>
      </x:c>
      <x:c r="I30" s="63">
        <x:f t="shared" si="12"/>
        <x:v>54.261023090000002</x:v>
      </x:c>
      <x:c r="J30" s="63">
        <x:f t="shared" si="13"/>
        <x:v>43.250376750000001</x:v>
      </x:c>
      <x:c r="K30" s="63">
        <x:f t="shared" si="14"/>
        <x:v>0.59593445489999997</x:v>
      </x:c>
      <x:c r="L30" s="52">
        <x:f t="shared" si="0"/>
        <x:v>49.968001049999998</x:v>
      </x:c>
      <x:c r="M30" s="52">
        <x:f t="shared" si="1"/>
        <x:v>1174297993</x:v>
      </x:c>
      <x:c r="N30" s="52">
        <x:f t="shared" si="2"/>
        <x:v>0</x:v>
      </x:c>
      <x:c r="O30" s="63">
        <x:f t="shared" si="8"/>
        <x:v>0.93749032519999997</x:v>
      </x:c>
      <x:c r="P30" s="63">
        <x:f t="shared" si="9"/>
        <x:v>48.386839049999999</x:v>
      </x:c>
      <x:c r="Q30" s="52">
        <x:f t="shared" si="15"/>
        <x:v>0</x:v>
      </x:c>
      <x:c r="R30" s="52">
        <x:f t="shared" si="16"/>
        <x:v>0</x:v>
      </x:c>
      <x:c r="S30" s="52">
        <x:f t="shared" si="17"/>
        <x:v>2</x:v>
      </x:c>
      <x:c r="T30" s="54" t="str">
        <x:f t="shared" si="18"/>
        <x:v/>
      </x:c>
      <x:c r="U30" s="52">
        <x:f t="shared" si="3"/>
        <x:v>0.0023342146479999998</x:v>
      </x:c>
      <x:c r="V30" s="63">
        <x:f t="shared" si="19"/>
        <x:v>0</x:v>
      </x:c>
      <x:c r="W30" s="52">
        <x:f t="shared" ref="W30:X30" si="28">W29*(1+U30)</x:f>
        <x:v>95.527767940000004</x:v>
      </x:c>
      <x:c r="X30" s="52">
        <x:f t="shared" si="28"/>
        <x:v>100</x:v>
      </x:c>
    </x:row>
    <x:row r="31" spans="1:24" ht="15.75" customHeight="1">
      <x:c r="A31" s="34">
        <x:v>42248</x:v>
      </x:c>
      <x:c r="B31" s="47">
        <x:v>48.068000793457003</x:v>
      </x:c>
      <x:c r="C31" s="47">
        <x:v>49.200000762939503</x:v>
      </x:c>
      <x:c r="D31" s="47">
        <x:v>47.394001007080099</x:v>
      </x:c>
      <x:c r="E31" s="47">
        <x:v>47.726001739502003</x:v>
      </x:c>
      <x:c r="F31" s="47">
        <x:v>27274000</x:v>
      </x:c>
      <x:c r="G31" s="63">
        <x:f t="shared" si="10"/>
        <x:v>48.479199979999997</x:v>
      </x:c>
      <x:c r="H31" s="63">
        <x:f t="shared" si="11"/>
        <x:v>2.5468690650000001</x:v>
      </x:c>
      <x:c r="I31" s="63">
        <x:f t="shared" si="12"/>
        <x:v>53.572938110000003</x:v>
      </x:c>
      <x:c r="J31" s="63">
        <x:f t="shared" si="13"/>
        <x:v>43.385461849999999</x:v>
      </x:c>
      <x:c r="K31" s="63">
        <x:f t="shared" si="14"/>
        <x:v>0.42606625790000002</x:v>
      </x:c>
      <x:c r="L31" s="52">
        <x:f t="shared" si="0"/>
        <x:v>48.10666784</x:v>
      </x:c>
      <x:c r="M31" s="52">
        <x:f t="shared" si="1"/>
        <x:v>0</x:v>
      </x:c>
      <x:c r="N31" s="52">
        <x:f t="shared" si="2"/>
        <x:v>1312061259</x:v>
      </x:c>
      <x:c r="O31" s="63">
        <x:f t="shared" si="8"/>
        <x:v>0.65395820670000004</x:v>
      </x:c>
      <x:c r="P31" s="63">
        <x:f t="shared" si="9"/>
        <x:v>39.538980129999999</x:v>
      </x:c>
      <x:c r="Q31" s="52">
        <x:f t="shared" si="15"/>
        <x:v>0</x:v>
      </x:c>
      <x:c r="R31" s="52">
        <x:f t="shared" si="16"/>
        <x:v>0</x:v>
      </x:c>
      <x:c r="S31" s="52">
        <x:f t="shared" si="17"/>
        <x:v>2</x:v>
      </x:c>
      <x:c r="T31" s="54" t="str">
        <x:f t="shared" si="18"/>
        <x:v/>
      </x:c>
      <x:c r="U31" s="52">
        <x:f t="shared" si="3"/>
        <x:v>-0.041877429610000005</x:v>
      </x:c>
      <x:c r="V31" s="63">
        <x:f t="shared" si="19"/>
        <x:v>0</x:v>
      </x:c>
      <x:c r="W31" s="52">
        <x:f t="shared" ref="W31:X31" si="29">W30*(1+U31)</x:f>
        <x:v>91.527310560000004</x:v>
      </x:c>
      <x:c r="X31" s="52">
        <x:f t="shared" si="29"/>
        <x:v>100</x:v>
      </x:c>
    </x:row>
    <x:row r="32" spans="1:24" ht="15.75" customHeight="1">
      <x:c r="A32" s="34">
        <x:v>42249</x:v>
      </x:c>
      <x:c r="B32" s="47">
        <x:v>49.060001373291001</x:v>
      </x:c>
      <x:c r="C32" s="47">
        <x:v>49.576000213623097</x:v>
      </x:c>
      <x:c r="D32" s="47">
        <x:v>47.956001281738303</x:v>
      </x:c>
      <x:c r="E32" s="47">
        <x:v>49.537998199462898</x:v>
      </x:c>
      <x:c r="F32" s="47">
        <x:v>23146000</x:v>
      </x:c>
      <x:c r="G32" s="63">
        <x:f t="shared" si="10"/>
        <x:v>48.254799839999997</x:v>
      </x:c>
      <x:c r="H32" s="63">
        <x:f t="shared" si="11"/>
        <x:v>2.2075378350000001</x:v>
      </x:c>
      <x:c r="I32" s="63">
        <x:f t="shared" si="12"/>
        <x:v>52.669875509999997</x:v>
      </x:c>
      <x:c r="J32" s="63">
        <x:f t="shared" si="13"/>
        <x:v>43.839724169999997</x:v>
      </x:c>
      <x:c r="K32" s="63">
        <x:f t="shared" si="14"/>
        <x:v>0.64532008649999995</x:v>
      </x:c>
      <x:c r="L32" s="52">
        <x:f t="shared" si="0"/>
        <x:v>49.023333229999999</x:v>
      </x:c>
      <x:c r="M32" s="52">
        <x:f t="shared" si="1"/>
        <x:v>1134694071</x:v>
      </x:c>
      <x:c r="N32" s="52">
        <x:f t="shared" si="2"/>
        <x:v>0</x:v>
      </x:c>
      <x:c r="O32" s="63">
        <x:f t="shared" si="8"/>
        <x:v>0.89449765079999999</x:v>
      </x:c>
      <x:c r="P32" s="63">
        <x:f t="shared" si="9"/>
        <x:v>47.215558719999997</x:v>
      </x:c>
      <x:c r="Q32" s="52">
        <x:f t="shared" si="15"/>
        <x:v>0</x:v>
      </x:c>
      <x:c r="R32" s="52">
        <x:f t="shared" si="16"/>
        <x:v>0</x:v>
      </x:c>
      <x:c r="S32" s="52">
        <x:f t="shared" si="17"/>
        <x:v>2</x:v>
      </x:c>
      <x:c r="T32" s="54" t="str">
        <x:f t="shared" si="18"/>
        <x:v/>
      </x:c>
      <x:c r="U32" s="52">
        <x:f t="shared" si="3"/>
        <x:v>0.037966651169999999</x:v>
      </x:c>
      <x:c r="V32" s="63">
        <x:f t="shared" si="19"/>
        <x:v>0</x:v>
      </x:c>
      <x:c r="W32" s="52">
        <x:f t="shared" ref="W32:X32" si="30">W31*(1+U32)</x:f>
        <x:v>95.002296029999997</x:v>
      </x:c>
      <x:c r="X32" s="52">
        <x:f t="shared" si="30"/>
        <x:v>100</x:v>
      </x:c>
    </x:row>
    <x:row r="33" spans="1:24" ht="15.75" customHeight="1">
      <x:c r="A33" s="34">
        <x:v>42250</x:v>
      </x:c>
      <x:c r="B33" s="47">
        <x:v>50.411998748779297</x:v>
      </x:c>
      <x:c r="C33" s="47">
        <x:v>50.416000366210902</x:v>
      </x:c>
      <x:c r="D33" s="47">
        <x:v>49</x:v>
      </x:c>
      <x:c r="E33" s="47">
        <x:v>49.113998413085902</x:v>
      </x:c>
      <x:c r="F33" s="47">
        <x:v>20974000</x:v>
      </x:c>
      <x:c r="G33" s="63">
        <x:f t="shared" si="10"/>
        <x:v>48.249199679999997</x:v>
      </x:c>
      <x:c r="H33" s="63">
        <x:f t="shared" si="11"/>
        <x:v>2.2050850849999999</x:v>
      </x:c>
      <x:c r="I33" s="63">
        <x:f t="shared" si="12"/>
        <x:v>52.659369849999997</x:v>
      </x:c>
      <x:c r="J33" s="63">
        <x:f t="shared" si="13"/>
        <x:v>43.839029510000003</x:v>
      </x:c>
      <x:c r="K33" s="63">
        <x:f t="shared" si="14"/>
        <x:v>0.5980459601</x:v>
      </x:c>
      <x:c r="L33" s="52">
        <x:f t="shared" si="0"/>
        <x:v>49.50999959</x:v>
      </x:c>
      <x:c r="M33" s="52">
        <x:f t="shared" si="1"/>
        <x:v>1038422731</x:v>
      </x:c>
      <x:c r="N33" s="52">
        <x:f t="shared" si="2"/>
        <x:v>0</x:v>
      </x:c>
      <x:c r="O33" s="63">
        <x:f t="shared" si="8"/>
        <x:v>1.246029418</x:v>
      </x:c>
      <x:c r="P33" s="63">
        <x:f t="shared" si="9"/>
        <x:v>55.476985650000003</x:v>
      </x:c>
      <x:c r="Q33" s="52">
        <x:f t="shared" si="15"/>
        <x:v>0</x:v>
      </x:c>
      <x:c r="R33" s="52">
        <x:f t="shared" si="16"/>
        <x:v>0</x:v>
      </x:c>
      <x:c r="S33" s="52">
        <x:f t="shared" si="17"/>
        <x:v>2</x:v>
      </x:c>
      <x:c r="T33" s="54" t="str">
        <x:f t="shared" si="18"/>
        <x:v/>
      </x:c>
      <x:c r="U33" s="52">
        <x:f t="shared" si="3"/>
        <x:v>-0.0085590819529999995</x:v>
      </x:c>
      <x:c r="V33" s="63">
        <x:f t="shared" si="19"/>
        <x:v>0</x:v>
      </x:c>
      <x:c r="W33" s="52">
        <x:f t="shared" ref="W33:X33" si="31">W32*(1+U33)</x:f>
        <x:v>94.189163590000007</x:v>
      </x:c>
      <x:c r="X33" s="52">
        <x:f t="shared" si="31"/>
        <x:v>100</x:v>
      </x:c>
    </x:row>
    <x:row r="34" spans="1:32" ht="15.75" customHeight="1">
      <x:c r="A34" s="34">
        <x:v>42251</x:v>
      </x:c>
      <x:c r="B34" s="47">
        <x:v>48.178001403808601</x:v>
      </x:c>
      <x:c r="C34" s="47">
        <x:v>48.818000793457003</x:v>
      </x:c>
      <x:c r="D34" s="47">
        <x:v>47.639999389648402</x:v>
      </x:c>
      <x:c r="E34" s="47">
        <x:v>48.386001586914098</x:v>
      </x:c>
      <x:c r="F34" s="47">
        <x:v>18446000</x:v>
      </x:c>
      <x:c r="G34" s="63">
        <x:f t="shared" si="10"/>
        <x:v>48.24339981</x:v>
      </x:c>
      <x:c r="H34" s="63">
        <x:f t="shared" si="11"/>
        <x:v>2.204537652</x:v>
      </x:c>
      <x:c r="I34" s="63">
        <x:f t="shared" si="12"/>
        <x:v>52.652475109999997</x:v>
      </x:c>
      <x:c r="J34" s="63">
        <x:f t="shared" si="13"/>
        <x:v>43.834324510000002</x:v>
      </x:c>
      <x:c r="K34" s="63">
        <x:f t="shared" si="14"/>
        <x:v>0.51617139270000001</x:v>
      </x:c>
      <x:c r="L34" s="52">
        <x:f t="shared" si="0"/>
        <x:v>48.281333920000002</x:v>
      </x:c>
      <x:c r="M34" s="52">
        <x:f t="shared" si="1"/>
        <x:v>0</x:v>
      </x:c>
      <x:c r="N34" s="52">
        <x:f t="shared" si="2"/>
        <x:v>890597485.5</x:v>
      </x:c>
      <x:c r="O34" s="63">
        <x:f t="shared" si="8"/>
        <x:v>1.3987941500000001</x:v>
      </x:c>
      <x:c r="P34" s="63">
        <x:f t="shared" si="9"/>
        <x:v>58.312387919999999</x:v>
      </x:c>
      <x:c r="Q34" s="52">
        <x:f t="shared" si="15"/>
        <x:v>0</x:v>
      </x:c>
      <x:c r="R34" s="52">
        <x:f t="shared" si="16"/>
        <x:v>0</x:v>
      </x:c>
      <x:c r="S34" s="52">
        <x:f t="shared" si="17"/>
        <x:v>2</x:v>
      </x:c>
      <x:c r="T34" s="54" t="str">
        <x:f t="shared" si="18"/>
        <x:v/>
      </x:c>
      <x:c r="U34" s="52">
        <x:f t="shared" si="3"/>
        <x:v>-0.014822593349999999</x:v>
      </x:c>
      <x:c r="V34" s="63">
        <x:f t="shared" si="19"/>
        <x:v>0</x:v>
      </x:c>
      <x:c r="W34" s="52">
        <x:f t="shared" ref="W34:X34" si="32">W33*(1+U34)</x:f>
        <x:v>92.793035919999994</x:v>
      </x:c>
      <x:c r="X34" s="52">
        <x:f t="shared" si="32"/>
        <x:v>100</x:v>
      </x:c>
      <x:c r="AF34" s="6" t="s">
        <x:v>16</x:v>
      </x:c>
    </x:row>
    <x:row r="35" spans="1:24" ht="15.75" customHeight="1">
      <x:c r="A35" s="34">
        <x:v>42255</x:v>
      </x:c>
      <x:c r="B35" s="47">
        <x:v>49.009998321533203</x:v>
      </x:c>
      <x:c r="C35" s="47">
        <x:v>49.832000732421903</x:v>
      </x:c>
      <x:c r="D35" s="47">
        <x:v>48.810001373291001</x:v>
      </x:c>
      <x:c r="E35" s="47">
        <x:v>49.633998870849602</x:v>
      </x:c>
      <x:c r="F35" s="47">
        <x:v>15691000</x:v>
      </x:c>
      <x:c r="G35" s="63">
        <x:f t="shared" si="10"/>
        <x:v>48.313699720000002</x:v>
      </x:c>
      <x:c r="H35" s="63">
        <x:f t="shared" si="11"/>
        <x:v>2.226330779</x:v>
      </x:c>
      <x:c r="I35" s="63">
        <x:f t="shared" si="12"/>
        <x:v>52.766361279999998</x:v>
      </x:c>
      <x:c r="J35" s="63">
        <x:f t="shared" si="13"/>
        <x:v>43.86103817</x:v>
      </x:c>
      <x:c r="K35" s="63">
        <x:f t="shared" si="14"/>
        <x:v>0.64825954450000001</x:v>
      </x:c>
      <x:c r="L35" s="52">
        <x:f t="shared" si="0"/>
        <x:v>49.42533366</x:v>
      </x:c>
      <x:c r="M35" s="52">
        <x:f t="shared" si="1"/>
        <x:v>775532910.39999998</x:v>
      </x:c>
      <x:c r="N35" s="52">
        <x:f t="shared" si="2"/>
        <x:v>0</x:v>
      </x:c>
      <x:c r="O35" s="63">
        <x:f t="shared" si="8"/>
        <x:v>2.5045828459999999</x:v>
      </x:c>
      <x:c r="P35" s="63">
        <x:f t="shared" si="9"/>
        <x:v>71.465933489999998</x:v>
      </x:c>
      <x:c r="Q35" s="52">
        <x:f t="shared" si="15"/>
        <x:v>0</x:v>
      </x:c>
      <x:c r="R35" s="52">
        <x:f t="shared" si="16"/>
        <x:v>0</x:v>
      </x:c>
      <x:c r="S35" s="52">
        <x:f t="shared" si="17"/>
        <x:v>2</x:v>
      </x:c>
      <x:c r="T35" s="54" t="str">
        <x:f t="shared" si="18"/>
        <x:v/>
      </x:c>
      <x:c r="U35" s="52">
        <x:f t="shared" si="3"/>
        <x:v>0.025792527650000002</x:v>
      </x:c>
      <x:c r="V35" s="63">
        <x:f t="shared" si="19"/>
        <x:v>0</x:v>
      </x:c>
      <x:c r="W35" s="52">
        <x:f t="shared" ref="W35:X35" si="33">W34*(1+U35)</x:f>
        <x:v>95.186402869999995</x:v>
      </x:c>
      <x:c r="X35" s="52">
        <x:f t="shared" si="33"/>
        <x:v>100</x:v>
      </x:c>
    </x:row>
    <x:row r="36" spans="1:24" ht="15.75" customHeight="1">
      <x:c r="A36" s="34">
        <x:v>42256</x:v>
      </x:c>
      <x:c r="B36" s="47">
        <x:v>50.409999847412102</x:v>
      </x:c>
      <x:c r="C36" s="47">
        <x:v>50.849998474121101</x:v>
      </x:c>
      <x:c r="D36" s="47">
        <x:v>49.659999847412102</x:v>
      </x:c>
      <x:c r="E36" s="47">
        <x:v>49.7820014953613</x:v>
      </x:c>
      <x:c r="F36" s="47">
        <x:v>16954000</x:v>
      </x:c>
      <x:c r="G36" s="63">
        <x:f t="shared" si="10"/>
        <x:v>48.42909985</x:v>
      </x:c>
      <x:c r="H36" s="63">
        <x:f t="shared" si="11"/>
        <x:v>2.240287752</x:v>
      </x:c>
      <x:c r="I36" s="63">
        <x:f t="shared" si="12"/>
        <x:v>52.909675350000001</x:v>
      </x:c>
      <x:c r="J36" s="63">
        <x:f t="shared" si="13"/>
        <x:v>43.948524339999999</x:v>
      </x:c>
      <x:c r="K36" s="63">
        <x:f t="shared" si="14"/>
        <x:v>0.65097409340000001</x:v>
      </x:c>
      <x:c r="L36" s="52">
        <x:f t="shared" si="0"/>
        <x:v>50.09733327</x:v>
      </x:c>
      <x:c r="M36" s="52">
        <x:f t="shared" si="1"/>
        <x:v>849350188.29999995</x:v>
      </x:c>
      <x:c r="N36" s="52">
        <x:f t="shared" si="2"/>
        <x:v>0</x:v>
      </x:c>
      <x:c r="O36" s="63">
        <x:f t="shared" si="8"/>
        <x:v>2.4691715670000001</x:v>
      </x:c>
      <x:c r="P36" s="63">
        <x:f t="shared" si="9"/>
        <x:v>71.174674390000007</x:v>
      </x:c>
      <x:c r="Q36" s="52">
        <x:f t="shared" si="15"/>
        <x:v>0</x:v>
      </x:c>
      <x:c r="R36" s="52">
        <x:f t="shared" si="16"/>
        <x:v>0</x:v>
      </x:c>
      <x:c r="S36" s="52">
        <x:f t="shared" si="17"/>
        <x:v>2</x:v>
      </x:c>
      <x:c r="T36" s="54" t="str">
        <x:f t="shared" si="18"/>
        <x:v/>
      </x:c>
      <x:c r="U36" s="52">
        <x:f t="shared" si="3"/>
        <x:v>0.002981879919</x:v>
      </x:c>
      <x:c r="V36" s="63">
        <x:f t="shared" si="19"/>
        <x:v>0</x:v>
      </x:c>
      <x:c r="W36" s="52">
        <x:f t="shared" ref="W36:X36" si="34">W35*(1+U36)</x:f>
        <x:v>95.47023729</x:v>
      </x:c>
      <x:c r="X36" s="52">
        <x:f t="shared" si="34"/>
        <x:v>100</x:v>
      </x:c>
    </x:row>
    <x:row r="37" spans="1:24" ht="15.75" customHeight="1">
      <x:c r="A37" s="34">
        <x:v>42257</x:v>
      </x:c>
      <x:c r="B37" s="47">
        <x:v>49.445999145507798</x:v>
      </x:c>
      <x:c r="C37" s="47">
        <x:v>50.144001007080099</x:v>
      </x:c>
      <x:c r="D37" s="47">
        <x:v>49.066001892089801</x:v>
      </x:c>
      <x:c r="E37" s="47">
        <x:v>49.695999145507798</x:v>
      </x:c>
      <x:c r="F37" s="47">
        <x:v>13545000</x:v>
      </x:c>
      <x:c r="G37" s="63">
        <x:f t="shared" si="10"/>
        <x:v>48.532199859999999</x:v>
      </x:c>
      <x:c r="H37" s="63">
        <x:f t="shared" si="11"/>
        <x:v>2.249200455</x:v>
      </x:c>
      <x:c r="I37" s="63">
        <x:f t="shared" si="12"/>
        <x:v>53.030600769999999</x:v>
      </x:c>
      <x:c r="J37" s="63">
        <x:f t="shared" si="13"/>
        <x:v>44.033798949999998</x:v>
      </x:c>
      <x:c r="K37" s="63">
        <x:f t="shared" si="14"/>
        <x:v>0.62935699919999999</x:v>
      </x:c>
      <x:c r="L37" s="52">
        <x:f t="shared" si="0"/>
        <x:v>49.635334010000001</x:v>
      </x:c>
      <x:c r="M37" s="52">
        <x:f t="shared" si="1"/>
        <x:v>0</x:v>
      </x:c>
      <x:c r="N37" s="52">
        <x:f t="shared" si="2"/>
        <x:v>672310599.20000005</x:v>
      </x:c>
      <x:c r="O37" s="63">
        <x:f t="shared" si="8"/>
        <x:v>2.8413660630000002</x:v>
      </x:c>
      <x:c r="P37" s="63">
        <x:f t="shared" si="9"/>
        <x:v>73.967594250000005</x:v>
      </x:c>
      <x:c r="Q37" s="52">
        <x:f t="shared" si="15"/>
        <x:v>0</x:v>
      </x:c>
      <x:c r="R37" s="52">
        <x:f t="shared" si="16"/>
        <x:v>0</x:v>
      </x:c>
      <x:c r="S37" s="52">
        <x:f t="shared" si="17"/>
        <x:v>2</x:v>
      </x:c>
      <x:c r="T37" s="54" t="str">
        <x:f t="shared" si="18"/>
        <x:v/>
      </x:c>
      <x:c r="U37" s="52">
        <x:f t="shared" si="3"/>
        <x:v>-0.0017275791909999999</x:v>
      </x:c>
      <x:c r="V37" s="63">
        <x:f t="shared" si="19"/>
        <x:v>0</x:v>
      </x:c>
      <x:c r="W37" s="52">
        <x:f t="shared" ref="W37:X37" si="35">W36*(1+U37)</x:f>
        <x:v>95.305304899999996</x:v>
      </x:c>
      <x:c r="X37" s="52">
        <x:f t="shared" si="35"/>
        <x:v>100</x:v>
      </x:c>
    </x:row>
    <x:row r="38" spans="1:24" ht="15.75" customHeight="1">
      <x:c r="A38" s="34">
        <x:v>42258</x:v>
      </x:c>
      <x:c r="B38" s="47">
        <x:v>49.527999877929702</x:v>
      </x:c>
      <x:c r="C38" s="47">
        <x:v>50.048000335693402</x:v>
      </x:c>
      <x:c r="D38" s="47">
        <x:v>48.945999145507798</x:v>
      </x:c>
      <x:c r="E38" s="47">
        <x:v>50.048000335693402</x:v>
      </x:c>
      <x:c r="F38" s="47">
        <x:v>11754000</x:v>
      </x:c>
      <x:c r="G38" s="63">
        <x:f t="shared" si="10"/>
        <x:v>48.609499929999998</x:v>
      </x:c>
      <x:c r="H38" s="63">
        <x:f t="shared" si="11"/>
        <x:v>2.2745315769999999</x:v>
      </x:c>
      <x:c r="I38" s="63">
        <x:f t="shared" si="12"/>
        <x:v>53.158563090000001</x:v>
      </x:c>
      <x:c r="J38" s="63">
        <x:f t="shared" si="13"/>
        <x:v>44.060436780000003</x:v>
      </x:c>
      <x:c r="K38" s="63">
        <x:f t="shared" si="14"/>
        <x:v>0.65810952229999997</x:v>
      </x:c>
      <x:c r="L38" s="52">
        <x:f t="shared" si="0"/>
        <x:v>49.680666610000003</x:v>
      </x:c>
      <x:c r="M38" s="52">
        <x:f t="shared" si="1"/>
        <x:v>583946555.29999995</x:v>
      </x:c>
      <x:c r="N38" s="52">
        <x:f t="shared" si="2"/>
        <x:v>0</x:v>
      </x:c>
      <x:c r="O38" s="63">
        <x:f t="shared" si="8"/>
        <x:v>2.4066508080000002</x:v>
      </x:c>
      <x:c r="P38" s="63">
        <x:f t="shared" si="9"/>
        <x:v>70.645655910000002</x:v>
      </x:c>
      <x:c r="Q38" s="52">
        <x:f t="shared" si="15"/>
        <x:v>0</x:v>
      </x:c>
      <x:c r="R38" s="52">
        <x:f t="shared" si="16"/>
        <x:v>0</x:v>
      </x:c>
      <x:c r="S38" s="52">
        <x:f t="shared" si="17"/>
        <x:v>2</x:v>
      </x:c>
      <x:c r="T38" s="54" t="str">
        <x:f t="shared" si="18"/>
        <x:v/>
      </x:c>
      <x:c r="U38" s="52">
        <x:f t="shared" si="3"/>
        <x:v>0.0070830891070000002</x:v>
      </x:c>
      <x:c r="V38" s="63">
        <x:f t="shared" si="19"/>
        <x:v>0</x:v>
      </x:c>
      <x:c r="W38" s="52">
        <x:f t="shared" ref="W38:X38" si="36">W37*(1+U38)</x:f>
        <x:v>95.980360860000005</x:v>
      </x:c>
      <x:c r="X38" s="52">
        <x:f t="shared" si="36"/>
        <x:v>100</x:v>
      </x:c>
    </x:row>
    <x:row r="39" spans="1:24" ht="15.75" customHeight="1">
      <x:c r="A39" s="34">
        <x:v>42261</x:v>
      </x:c>
      <x:c r="B39" s="47">
        <x:v>50.220001220703097</x:v>
      </x:c>
      <x:c r="C39" s="47">
        <x:v>50.849998474121101</x:v>
      </x:c>
      <x:c r="D39" s="47">
        <x:v>49.933998107910199</x:v>
      </x:c>
      <x:c r="E39" s="47">
        <x:v>50.6380004882813</x:v>
      </x:c>
      <x:c r="F39" s="47">
        <x:v>14454500</x:v>
      </x:c>
      <x:c r="G39" s="63">
        <x:f t="shared" si="10"/>
        <x:v>48.709899900000003</x:v>
      </x:c>
      <x:c r="H39" s="63">
        <x:f t="shared" si="11"/>
        <x:v>2.3193598839999998</x:v>
      </x:c>
      <x:c r="I39" s="63">
        <x:f t="shared" si="12"/>
        <x:v>53.348619669999998</x:v>
      </x:c>
      <x:c r="J39" s="63">
        <x:f t="shared" si="13"/>
        <x:v>44.071180130000002</x:v>
      </x:c>
      <x:c r="K39" s="63">
        <x:f t="shared" si="14"/>
        <x:v>0.7078268016</x:v>
      </x:c>
      <x:c r="L39" s="52">
        <x:f t="shared" si="0"/>
        <x:v>50.473999020000001</x:v>
      </x:c>
      <x:c r="M39" s="52">
        <x:f t="shared" si="1"/>
        <x:v>729576418.89999998</x:v>
      </x:c>
      <x:c r="N39" s="52">
        <x:f t="shared" si="2"/>
        <x:v>0</x:v>
      </x:c>
      <x:c r="O39" s="63">
        <x:f t="shared" si="8"/>
        <x:v>2.1863957900000002</x:v>
      </x:c>
      <x:c r="P39" s="63">
        <x:f t="shared" si="9"/>
        <x:v>68.616579169999994</x:v>
      </x:c>
      <x:c r="Q39" s="52">
        <x:f t="shared" si="15"/>
        <x:v>0</x:v>
      </x:c>
      <x:c r="R39" s="52">
        <x:f t="shared" si="16"/>
        <x:v>0</x:v>
      </x:c>
      <x:c r="S39" s="52">
        <x:f t="shared" si="17"/>
        <x:v>2</x:v>
      </x:c>
      <x:c r="T39" s="54" t="str">
        <x:f t="shared" si="18"/>
        <x:v/>
      </x:c>
      <x:c r="U39" s="52">
        <x:f t="shared" si="3"/>
        <x:v>0.011788685829999999</x:v>
      </x:c>
      <x:c r="V39" s="63">
        <x:f t="shared" si="19"/>
        <x:v>0</x:v>
      </x:c>
      <x:c r="W39" s="52">
        <x:f t="shared" ref="W39:X39" si="37">W38*(1+U39)</x:f>
        <x:v>97.111843179999994</x:v>
      </x:c>
      <x:c r="X39" s="52">
        <x:f t="shared" si="37"/>
        <x:v>100</x:v>
      </x:c>
    </x:row>
    <x:row r="40" spans="1:24" ht="15.75" customHeight="1">
      <x:c r="A40" s="34">
        <x:v>42262</x:v>
      </x:c>
      <x:c r="B40" s="47">
        <x:v>50.549999237060497</x:v>
      </x:c>
      <x:c r="C40" s="47">
        <x:v>50.919998168945298</x:v>
      </x:c>
      <x:c r="D40" s="47">
        <x:v>49.900001525878899</x:v>
      </x:c>
      <x:c r="E40" s="47">
        <x:v>50.714000701904297</x:v>
      </x:c>
      <x:c r="F40" s="47">
        <x:v>14667500</x:v>
      </x:c>
      <x:c r="G40" s="63">
        <x:f t="shared" si="10"/>
        <x:v>48.695699879999999</x:v>
      </x:c>
      <x:c r="H40" s="63">
        <x:f t="shared" si="11"/>
        <x:v>2.3054415640000001</x:v>
      </x:c>
      <x:c r="I40" s="63">
        <x:f t="shared" si="12"/>
        <x:v>53.306583009999997</x:v>
      </x:c>
      <x:c r="J40" s="63">
        <x:f t="shared" si="13"/>
        <x:v>44.084816760000002</x:v>
      </x:c>
      <x:c r="K40" s="63">
        <x:f t="shared" si="14"/>
        <x:v>0.71886271710000005</x:v>
      </x:c>
      <x:c r="L40" s="52">
        <x:f t="shared" si="0"/>
        <x:v>50.511333469999997</x:v>
      </x:c>
      <x:c r="M40" s="52">
        <x:f t="shared" si="1"/>
        <x:v>740874983.60000002</x:v>
      </x:c>
      <x:c r="N40" s="52">
        <x:f t="shared" si="2"/>
        <x:v>0</x:v>
      </x:c>
      <x:c r="O40" s="63">
        <x:f t="shared" si="8"/>
        <x:v>2.035638353</x:v>
      </x:c>
      <x:c r="P40" s="63">
        <x:f t="shared" si="9"/>
        <x:v>67.057999550000005</x:v>
      </x:c>
      <x:c r="Q40" s="52">
        <x:f t="shared" si="15"/>
        <x:v>0</x:v>
      </x:c>
      <x:c r="R40" s="52">
        <x:f t="shared" si="16"/>
        <x:v>0</x:v>
      </x:c>
      <x:c r="S40" s="52">
        <x:f t="shared" si="17"/>
        <x:v>2</x:v>
      </x:c>
      <x:c r="T40" s="54" t="str">
        <x:f t="shared" si="18"/>
        <x:v/>
      </x:c>
      <x:c r="U40" s="52">
        <x:f t="shared" si="3"/>
        <x:v>0.001500853369</x:v>
      </x:c>
      <x:c r="V40" s="63">
        <x:f t="shared" si="19"/>
        <x:v>0</x:v>
      </x:c>
      <x:c r="W40" s="52">
        <x:f t="shared" ref="W40:X40" si="38">W39*(1+U40)</x:f>
        <x:v>97.257593819999997</x:v>
      </x:c>
      <x:c r="X40" s="52">
        <x:f t="shared" si="38"/>
        <x:v>100</x:v>
      </x:c>
    </x:row>
    <x:row r="41" spans="1:24" ht="15.75" customHeight="1">
      <x:c r="A41" s="34">
        <x:v>42263</x:v>
      </x:c>
      <x:c r="B41" s="47">
        <x:v>50.608001708984403</x:v>
      </x:c>
      <x:c r="C41" s="47">
        <x:v>52.576000213623097</x:v>
      </x:c>
      <x:c r="D41" s="47">
        <x:v>50.576000213623097</x:v>
      </x:c>
      <x:c r="E41" s="47">
        <x:v>52.450000762939503</x:v>
      </x:c>
      <x:c r="F41" s="47">
        <x:v>22085500</x:v>
      </x:c>
      <x:c r="G41" s="63">
        <x:f t="shared" si="10"/>
        <x:v>48.710999870000002</x:v>
      </x:c>
      <x:c r="H41" s="63">
        <x:f t="shared" si="11"/>
        <x:v>2.3304107150000002</x:v>
      </x:c>
      <x:c r="I41" s="63">
        <x:f t="shared" si="12"/>
        <x:v>53.371821300000001</x:v>
      </x:c>
      <x:c r="J41" s="63">
        <x:f t="shared" si="13"/>
        <x:v>44.050178440000003</x:v>
      </x:c>
      <x:c r="K41" s="63">
        <x:f t="shared" si="14"/>
        <x:v>0.90110964859999998</x:v>
      </x:c>
      <x:c r="L41" s="52">
        <x:f t="shared" si="0"/>
        <x:v>51.867333729999999</x:v>
      </x:c>
      <x:c r="M41" s="52">
        <x:f t="shared" si="1"/>
        <x:v>1145515999</x:v>
      </x:c>
      <x:c r="N41" s="52">
        <x:f t="shared" si="2"/>
        <x:v>0</x:v>
      </x:c>
      <x:c r="O41" s="63">
        <x:f t="shared" si="8"/>
        <x:v>4.4774954630000003</x:v>
      </x:c>
      <x:c r="P41" s="63">
        <x:f t="shared" si="9"/>
        <x:v>81.743481000000003</x:v>
      </x:c>
      <x:c r="Q41" s="52">
        <x:f t="shared" si="15"/>
        <x:v>1</x:v>
      </x:c>
      <x:c r="R41" s="52">
        <x:f t="shared" si="16"/>
        <x:v>0</x:v>
      </x:c>
      <x:c r="S41" s="52">
        <x:f t="shared" si="17"/>
        <x:v>1</x:v>
      </x:c>
      <x:c r="T41" s="52">
        <x:f t="shared" si="18"/>
        <x:v>1</x:v>
      </x:c>
      <x:c r="U41" s="52">
        <x:f t="shared" si="3"/>
        <x:v>0.034231179499999997</x:v>
      </x:c>
      <x:c r="V41" s="63">
        <x:f t="shared" si="19"/>
        <x:v>0</x:v>
      </x:c>
      <x:c r="W41" s="52">
        <x:f t="shared" ref="W41:X41" si="39">W40*(1+U41)</x:f>
        <x:v>100.58683600000001</x:v>
      </x:c>
      <x:c r="X41" s="52">
        <x:f t="shared" si="39"/>
        <x:v>100</x:v>
      </x:c>
    </x:row>
    <x:row r="42" spans="1:24" ht="15.75" customHeight="1">
      <x:c r="A42" s="34">
        <x:v>42264</x:v>
      </x:c>
      <x:c r="B42" s="47">
        <x:v>52.791999816894503</x:v>
      </x:c>
      <x:c r="C42" s="47">
        <x:v>53.099998474121101</x:v>
      </x:c>
      <x:c r="D42" s="47">
        <x:v>52.1380004882812</x:v>
      </x:c>
      <x:c r="E42" s="47">
        <x:v>52.4140014648438</x:v>
      </x:c>
      <x:c r="F42" s="47">
        <x:v>17929000</x:v>
      </x:c>
      <x:c r="G42" s="63">
        <x:f t="shared" si="10"/>
        <x:v>48.779199980000001</x:v>
      </x:c>
      <x:c r="H42" s="63">
        <x:f t="shared" si="11"/>
        <x:v>2.4206756949999999</x:v>
      </x:c>
      <x:c r="I42" s="63">
        <x:f t="shared" si="12"/>
        <x:v>53.620551370000001</x:v>
      </x:c>
      <x:c r="J42" s="63">
        <x:f t="shared" si="13"/>
        <x:v>43.937848590000002</x:v>
      </x:c>
      <x:c r="K42" s="63">
        <x:f t="shared" si="14"/>
        <x:v>0.87539120690000005</x:v>
      </x:c>
      <x:c r="L42" s="52">
        <x:f t="shared" si="0"/>
        <x:v>52.550666810000003</x:v>
      </x:c>
      <x:c r="M42" s="52">
        <x:f t="shared" si="1"/>
        <x:v>942180905.20000005</x:v>
      </x:c>
      <x:c r="N42" s="52">
        <x:f t="shared" si="2"/>
        <x:v>0</x:v>
      </x:c>
      <x:c r="O42" s="63">
        <x:f t="shared" si="8"/>
        <x:v>4.3543192069999996</x:v>
      </x:c>
      <x:c r="P42" s="63">
        <x:f t="shared" si="9"/>
        <x:v>81.323489289999998</x:v>
      </x:c>
      <x:c r="Q42" s="52">
        <x:f t="shared" si="15"/>
        <x:v>1</x:v>
      </x:c>
      <x:c r="R42" s="52">
        <x:f t="shared" si="16"/>
        <x:v>0</x:v>
      </x:c>
      <x:c r="S42" s="52">
        <x:f t="shared" si="17"/>
        <x:v>1</x:v>
      </x:c>
      <x:c r="T42" s="52">
        <x:f t="shared" si="18"/>
        <x:v>1</x:v>
      </x:c>
      <x:c r="U42" s="52">
        <x:f t="shared" si="3"/>
        <x:v>-0.00068635457719999993</x:v>
      </x:c>
      <x:c r="V42" s="63">
        <x:f t="shared" si="19"/>
        <x:v>-0.00068635457719999993</x:v>
      </x:c>
      <x:c r="W42" s="52">
        <x:f t="shared" ref="W42:X42" si="40">W41*(1+U42)</x:f>
        <x:v>100.5177977</x:v>
      </x:c>
      <x:c r="X42" s="52">
        <x:f t="shared" si="40"/>
        <x:v>99.931364540000004</x:v>
      </x:c>
    </x:row>
    <x:row r="43" spans="1:24" ht="15.75" customHeight="1">
      <x:c r="A43" s="34">
        <x:v>42265</x:v>
      </x:c>
      <x:c r="B43" s="47">
        <x:v>51.591999053955099</x:v>
      </x:c>
      <x:c r="C43" s="47">
        <x:v>52.763999938964801</x:v>
      </x:c>
      <x:c r="D43" s="47">
        <x:v>51.5</x:v>
      </x:c>
      <x:c r="E43" s="47">
        <x:v>52.124000549316399</x:v>
      </x:c>
      <x:c r="F43" s="47">
        <x:v>18815500</x:v>
      </x:c>
      <x:c r="G43" s="63">
        <x:f t="shared" si="10"/>
        <x:v>48.963599969999997</x:v>
      </x:c>
      <x:c r="H43" s="63">
        <x:f t="shared" si="11"/>
        <x:v>2.5311073469999998</x:v>
      </x:c>
      <x:c r="I43" s="63">
        <x:f t="shared" si="12"/>
        <x:v>54.025814660000002</x:v>
      </x:c>
      <x:c r="J43" s="63">
        <x:f t="shared" si="13"/>
        <x:v>43.901385269999999</x:v>
      </x:c>
      <x:c r="K43" s="63">
        <x:f t="shared" si="14"/>
        <x:v>0.81215592110000001</x:v>
      </x:c>
      <x:c r="L43" s="52">
        <x:f t="shared" si="0"/>
        <x:v>52.129333500000001</x:v>
      </x:c>
      <x:c r="M43" s="52">
        <x:f t="shared" si="1"/>
        <x:v>0</x:v>
      </x:c>
      <x:c r="N43" s="52">
        <x:f t="shared" si="2"/>
        <x:v>980839474.39999998</x:v>
      </x:c>
      <x:c r="O43" s="63">
        <x:f t="shared" si="8"/>
        <x:v>2.2671188180000001</x:v>
      </x:c>
      <x:c r="P43" s="63">
        <x:f t="shared" si="9"/>
        <x:v>69.391991669999996</x:v>
      </x:c>
      <x:c r="Q43" s="52">
        <x:f t="shared" si="15"/>
        <x:v>0</x:v>
      </x:c>
      <x:c r="R43" s="52">
        <x:f t="shared" si="16"/>
        <x:v>0</x:v>
      </x:c>
      <x:c r="S43" s="52">
        <x:f t="shared" si="17"/>
        <x:v>2</x:v>
      </x:c>
      <x:c r="T43" s="52">
        <x:f t="shared" si="18"/>
        <x:v>1</x:v>
      </x:c>
      <x:c r="U43" s="52">
        <x:f t="shared" si="3"/>
        <x:v>-0.0055328902089999998</x:v>
      </x:c>
      <x:c r="V43" s="63">
        <x:f t="shared" si="19"/>
        <x:v>-0.0055328902089999998</x:v>
      </x:c>
      <x:c r="W43" s="52">
        <x:f t="shared" ref="W43:X43" si="41">W42*(1+U43)</x:f>
        <x:v>99.961643800000004</x:v>
      </x:c>
      <x:c r="X43" s="52">
        <x:f t="shared" si="41"/>
        <x:v>99.378455270000003</x:v>
      </x:c>
    </x:row>
    <x:row r="44" spans="1:24" ht="15.75" customHeight="1">
      <x:c r="A44" s="34">
        <x:v>42268</x:v>
      </x:c>
      <x:c r="B44" s="47">
        <x:v>52.7960014343262</x:v>
      </x:c>
      <x:c r="C44" s="47">
        <x:v>54.313999176025398</x:v>
      </x:c>
      <x:c r="D44" s="47">
        <x:v>51.159999847412102</x:v>
      </x:c>
      <x:c r="E44" s="47">
        <x:v>52.840000152587898</x:v>
      </x:c>
      <x:c r="F44" s="47">
        <x:v>30601000</x:v>
      </x:c>
      <x:c r="G44" s="63">
        <x:f t="shared" si="10"/>
        <x:v>49.297900009999999</x:v>
      </x:c>
      <x:c r="H44" s="63">
        <x:f t="shared" si="11"/>
        <x:v>2.5815241919999998</x:v>
      </x:c>
      <x:c r="I44" s="63">
        <x:f t="shared" si="12"/>
        <x:v>54.460948389999999</x:v>
      </x:c>
      <x:c r="J44" s="63">
        <x:f t="shared" si="13"/>
        <x:v>44.134851619999999</x:v>
      </x:c>
      <x:c r="K44" s="63">
        <x:f t="shared" si="14"/>
        <x:v>0.84302410900000002</x:v>
      </x:c>
      <x:c r="L44" s="52">
        <x:f t="shared" si="0"/>
        <x:v>52.771333060000003</x:v>
      </x:c>
      <x:c r="M44" s="52">
        <x:f t="shared" si="1"/>
        <x:v>1614855563</x:v>
      </x:c>
      <x:c r="N44" s="52">
        <x:f t="shared" si="2"/>
        <x:v>0</x:v>
      </x:c>
      <x:c r="O44" s="63">
        <x:f t="shared" si="8"/>
        <x:v>4.4653136099999999</x:v>
      </x:c>
      <x:c r="P44" s="63">
        <x:f t="shared" si="9"/>
        <x:v>81.702788319999996</x:v>
      </x:c>
      <x:c r="Q44" s="52">
        <x:f t="shared" si="15"/>
        <x:v>1</x:v>
      </x:c>
      <x:c r="R44" s="52">
        <x:f t="shared" si="16"/>
        <x:v>0</x:v>
      </x:c>
      <x:c r="S44" s="52">
        <x:f t="shared" si="17"/>
        <x:v>1</x:v>
      </x:c>
      <x:c r="T44" s="52">
        <x:f t="shared" si="18"/>
        <x:v>1</x:v>
      </x:c>
      <x:c r="U44" s="52">
        <x:f t="shared" si="3"/>
        <x:v>0.0137364668</x:v>
      </x:c>
      <x:c r="V44" s="63">
        <x:f t="shared" si="19"/>
        <x:v>0.0137364668</x:v>
      </x:c>
      <x:c r="W44" s="52">
        <x:f t="shared" ref="W44:X44" si="42">W43*(1+U44)</x:f>
        <x:v>101.3347636</x:v>
      </x:c>
      <x:c r="X44" s="52">
        <x:f t="shared" si="42"/>
        <x:v>100.7435641</x:v>
      </x:c>
    </x:row>
    <x:row r="45" spans="1:24" ht="15.75" customHeight="1">
      <x:c r="A45" s="34">
        <x:v>42269</x:v>
      </x:c>
      <x:c r="B45" s="47">
        <x:v>51.805999755859403</x:v>
      </x:c>
      <x:c r="C45" s="47">
        <x:v>52.529998779296903</x:v>
      </x:c>
      <x:c r="D45" s="47">
        <x:v>51.173999786377003</x:v>
      </x:c>
      <x:c r="E45" s="47">
        <x:v>52.187999725341797</x:v>
      </x:c>
      <x:c r="F45" s="47">
        <x:v>18322000</x:v>
      </x:c>
      <x:c r="G45" s="63">
        <x:f t="shared" si="10"/>
        <x:v>49.718600080000002</x:v>
      </x:c>
      <x:c r="H45" s="63">
        <x:f t="shared" si="11"/>
        <x:v>2.3046919049999999</x:v>
      </x:c>
      <x:c r="I45" s="63">
        <x:f t="shared" si="12"/>
        <x:v>54.327983889999999</x:v>
      </x:c>
      <x:c r="J45" s="63">
        <x:f t="shared" si="13"/>
        <x:v>45.109216269999997</x:v>
      </x:c>
      <x:c r="K45" s="63">
        <x:f t="shared" si="14"/>
        <x:v>0.76786656789999996</x:v>
      </x:c>
      <x:c r="L45" s="52">
        <x:f t="shared" si="0"/>
        <x:v>51.963999430000001</x:v>
      </x:c>
      <x:c r="M45" s="52">
        <x:f t="shared" si="1"/>
        <x:v>0</x:v>
      </x:c>
      <x:c r="N45" s="52">
        <x:f t="shared" si="2"/>
        <x:v>952084397.60000002</x:v>
      </x:c>
      <x:c r="O45" s="63">
        <x:f t="shared" si="8"/>
        <x:v>2.5357796719999999</x:v>
      </x:c>
      <x:c r="P45" s="63">
        <x:f t="shared" si="9"/>
        <x:v>71.717694750000007</x:v>
      </x:c>
      <x:c r="Q45" s="52">
        <x:f t="shared" si="15"/>
        <x:v>0</x:v>
      </x:c>
      <x:c r="R45" s="52">
        <x:f t="shared" si="16"/>
        <x:v>0</x:v>
      </x:c>
      <x:c r="S45" s="52">
        <x:f t="shared" si="17"/>
        <x:v>2</x:v>
      </x:c>
      <x:c r="T45" s="52">
        <x:f t="shared" si="18"/>
        <x:v>1</x:v>
      </x:c>
      <x:c r="U45" s="52">
        <x:f t="shared" si="3"/>
        <x:v>-0.01233914507</x:v>
      </x:c>
      <x:c r="V45" s="63">
        <x:f t="shared" si="19"/>
        <x:v>-0.01233914507</x:v>
      </x:c>
      <x:c r="W45" s="52">
        <x:f t="shared" ref="W45:X45" si="43">W44*(1+U45)</x:f>
        <x:v>100.08437929999999</x:v>
      </x:c>
      <x:c r="X45" s="52">
        <x:f t="shared" si="43"/>
        <x:v>99.500474670000003</x:v>
      </x:c>
    </x:row>
    <x:row r="46" spans="1:24" ht="15.75" customHeight="1">
      <x:c r="A46" s="34">
        <x:v>42270</x:v>
      </x:c>
      <x:c r="B46" s="47">
        <x:v>52.389999389648402</x:v>
      </x:c>
      <x:c r="C46" s="47">
        <x:v>52.416000366210902</x:v>
      </x:c>
      <x:c r="D46" s="47">
        <x:v>51.515998840332003</x:v>
      </x:c>
      <x:c r="E46" s="47">
        <x:v>52.212001800537102</x:v>
      </x:c>
      <x:c r="F46" s="47">
        <x:v>13004000</x:v>
      </x:c>
      <x:c r="G46" s="63">
        <x:f t="shared" si="10"/>
        <x:v>50.12890015</x:v>
      </x:c>
      <x:c r="H46" s="63">
        <x:f t="shared" si="11"/>
        <x:v>1.934953097</x:v>
      </x:c>
      <x:c r="I46" s="63">
        <x:f t="shared" si="12"/>
        <x:v>53.998806340000002</x:v>
      </x:c>
      <x:c r="J46" s="63">
        <x:f t="shared" si="13"/>
        <x:v>46.258993949999997</x:v>
      </x:c>
      <x:c r="K46" s="63">
        <x:f t="shared" si="14"/>
        <x:v>0.76914110440000005</x:v>
      </x:c>
      <x:c r="L46" s="52">
        <x:f t="shared" si="0"/>
        <x:v>52.048000340000002</x:v>
      </x:c>
      <x:c r="M46" s="52">
        <x:f t="shared" si="1"/>
        <x:v>676832196.39999998</x:v>
      </x:c>
      <x:c r="N46" s="52">
        <x:f t="shared" si="2"/>
        <x:v>0</x:v>
      </x:c>
      <x:c r="O46" s="63">
        <x:f t="shared" si="8"/>
        <x:v>2.4695599160000001</x:v>
      </x:c>
      <x:c r="P46" s="63">
        <x:f t="shared" si="9"/>
        <x:v>71.177900820000005</x:v>
      </x:c>
      <x:c r="Q46" s="52">
        <x:f t="shared" si="15"/>
        <x:v>0</x:v>
      </x:c>
      <x:c r="R46" s="52">
        <x:f t="shared" si="16"/>
        <x:v>0</x:v>
      </x:c>
      <x:c r="S46" s="52">
        <x:f t="shared" si="17"/>
        <x:v>2</x:v>
      </x:c>
      <x:c r="T46" s="52">
        <x:f t="shared" si="18"/>
        <x:v>1</x:v>
      </x:c>
      <x:c r="U46" s="52">
        <x:f t="shared" si="3"/>
        <x:v>0.00045991559980000002</x:v>
      </x:c>
      <x:c r="V46" s="63">
        <x:f t="shared" si="19"/>
        <x:v>0.00045991559980000002</x:v>
      </x:c>
      <x:c r="W46" s="52">
        <x:f t="shared" ref="W46:X46" si="44">W45*(1+U46)</x:f>
        <x:v>100.13040959999999</x:v>
      </x:c>
      <x:c r="X46" s="52">
        <x:f t="shared" si="44"/>
        <x:v>99.546236489999998</x:v>
      </x:c>
    </x:row>
    <x:row r="47" spans="1:24" ht="15.75" customHeight="1">
      <x:c r="A47" s="34">
        <x:v>42271</x:v>
      </x:c>
      <x:c r="B47" s="47">
        <x:v>51.905998229980497</x:v>
      </x:c>
      <x:c r="C47" s="47">
        <x:v>52.689998626708999</x:v>
      </x:c>
      <x:c r="D47" s="47">
        <x:v>51.242000579833999</x:v>
      </x:c>
      <x:c r="E47" s="47">
        <x:v>52.624000549316399</x:v>
      </x:c>
      <x:c r="F47" s="47">
        <x:v>17241000</x:v>
      </x:c>
      <x:c r="G47" s="63">
        <x:f t="shared" si="10"/>
        <x:v>50.511700249999997</x:v>
      </x:c>
      <x:c r="H47" s="63">
        <x:f t="shared" si="11"/>
        <x:v>1.5860697560000001</x:v>
      </x:c>
      <x:c r="I47" s="63">
        <x:f t="shared" si="12"/>
        <x:v>53.683839759999998</x:v>
      </x:c>
      <x:c r="J47" s="63">
        <x:f t="shared" si="13"/>
        <x:v>47.339560740000003</x:v>
      </x:c>
      <x:c r="K47" s="63">
        <x:f t="shared" si="14"/>
        <x:v>0.83294568099999999</x:v>
      </x:c>
      <x:c r="L47" s="52">
        <x:f t="shared" si="0"/>
        <x:v>52.185333249999999</x:v>
      </x:c>
      <x:c r="M47" s="52">
        <x:f t="shared" si="1"/>
        <x:v>899727330.60000002</x:v>
      </x:c>
      <x:c r="N47" s="52">
        <x:f t="shared" si="2"/>
        <x:v>0</x:v>
      </x:c>
      <x:c r="O47" s="63">
        <x:f t="shared" si="8"/>
        <x:v>3.7939983349999999</x:v>
      </x:c>
      <x:c r="P47" s="63">
        <x:f t="shared" si="9"/>
        <x:v>79.140585160000001</x:v>
      </x:c>
      <x:c r="Q47" s="52">
        <x:f t="shared" si="15"/>
        <x:v>0</x:v>
      </x:c>
      <x:c r="R47" s="52">
        <x:f t="shared" si="16"/>
        <x:v>0</x:v>
      </x:c>
      <x:c r="S47" s="52">
        <x:f t="shared" si="17"/>
        <x:v>2</x:v>
      </x:c>
      <x:c r="T47" s="52">
        <x:f t="shared" si="18"/>
        <x:v>1</x:v>
      </x:c>
      <x:c r="U47" s="52">
        <x:f t="shared" si="3"/>
        <x:v>0.0078908820690000003</x:v>
      </x:c>
      <x:c r="V47" s="63">
        <x:f t="shared" si="19"/>
        <x:v>0.0078908820690000003</x:v>
      </x:c>
      <x:c r="W47" s="52">
        <x:f t="shared" ref="W47:X47" si="45">W46*(1+U47)</x:f>
        <x:v>100.9205269</x:v>
      </x:c>
      <x:c r="X47" s="52">
        <x:f t="shared" si="45"/>
        <x:v>100.33174409999999</x:v>
      </x:c>
    </x:row>
    <x:row r="48" spans="1:24" ht="15.75" customHeight="1">
      <x:c r="A48" s="34">
        <x:v>42272</x:v>
      </x:c>
      <x:c r="B48" s="47">
        <x:v>53.321998596191399</x:v>
      </x:c>
      <x:c r="C48" s="47">
        <x:v>53.381999969482401</x:v>
      </x:c>
      <x:c r="D48" s="47">
        <x:v>51.2299995422363</x:v>
      </x:c>
      <x:c r="E48" s="47">
        <x:v>51.381999969482401</x:v>
      </x:c>
      <x:c r="F48" s="47">
        <x:v>18867000</x:v>
      </x:c>
      <x:c r="G48" s="63">
        <x:f t="shared" si="10"/>
        <x:v>50.650900270000001</x:v>
      </x:c>
      <x:c r="H48" s="63">
        <x:f t="shared" si="11"/>
        <x:v>1.53046891</x:v>
      </x:c>
      <x:c r="I48" s="63">
        <x:f t="shared" si="12"/>
        <x:v>53.711838090000001</x:v>
      </x:c>
      <x:c r="J48" s="63">
        <x:f t="shared" si="13"/>
        <x:v>47.589962450000002</x:v>
      </x:c>
      <x:c r="K48" s="63">
        <x:f t="shared" si="14"/>
        <x:v>0.61942413470000002</x:v>
      </x:c>
      <x:c r="L48" s="52">
        <x:f t="shared" si="0"/>
        <x:v>51.997999829999998</x:v>
      </x:c>
      <x:c r="M48" s="52">
        <x:f t="shared" si="1"/>
        <x:v>0</x:v>
      </x:c>
      <x:c r="N48" s="52">
        <x:f t="shared" si="2"/>
        <x:v>981046262.70000005</x:v>
      </x:c>
      <x:c r="O48" s="63">
        <x:f t="shared" si="8"/>
        <x:v>2.316277479</x:v>
      </x:c>
      <x:c r="P48" s="63">
        <x:f t="shared" si="9"/>
        <x:v>69.845707829999995</x:v>
      </x:c>
      <x:c r="Q48" s="52">
        <x:f t="shared" si="15"/>
        <x:v>0</x:v>
      </x:c>
      <x:c r="R48" s="52">
        <x:f t="shared" si="16"/>
        <x:v>0</x:v>
      </x:c>
      <x:c r="S48" s="52">
        <x:f t="shared" si="17"/>
        <x:v>2</x:v>
      </x:c>
      <x:c r="T48" s="52">
        <x:f t="shared" si="18"/>
        <x:v>1</x:v>
      </x:c>
      <x:c r="U48" s="52">
        <x:f t="shared" si="3"/>
        <x:v>-0.023601409369999998</x:v>
      </x:c>
      <x:c r="V48" s="63">
        <x:f t="shared" si="19"/>
        <x:v>-0.023601409369999998</x:v>
      </x:c>
      <x:c r="W48" s="52">
        <x:f t="shared" ref="W48:X48" si="46">W47*(1+U48)</x:f>
        <x:v>98.538660199999995</x:v>
      </x:c>
      <x:c r="X48" s="52">
        <x:f t="shared" si="46"/>
        <x:v>97.963773540000005</x:v>
      </x:c>
    </x:row>
    <x:row r="49" spans="1:24" ht="15.75" customHeight="1">
      <x:c r="A49" s="34">
        <x:v>42275</x:v>
      </x:c>
      <x:c r="B49" s="47">
        <x:v>51.470001220703097</x:v>
      </x:c>
      <x:c r="C49" s="47">
        <x:v>51.958000183105497</x:v>
      </x:c>
      <x:c r="D49" s="47">
        <x:v>49.321998596191399</x:v>
      </x:c>
      <x:c r="E49" s="47">
        <x:v>49.686000823974602</x:v>
      </x:c>
      <x:c r="F49" s="47">
        <x:v>24505500</x:v>
      </x:c>
      <x:c r="G49" s="63">
        <x:f t="shared" si="10"/>
        <x:v>50.650400349999998</x:v>
      </x:c>
      <x:c r="H49" s="63">
        <x:f t="shared" si="11"/>
        <x:v>1.5307988349999999</x:v>
      </x:c>
      <x:c r="I49" s="63">
        <x:f t="shared" si="12"/>
        <x:v>53.711998020000003</x:v>
      </x:c>
      <x:c r="J49" s="63">
        <x:f t="shared" si="13"/>
        <x:v>47.588802680000001</x:v>
      </x:c>
      <x:c r="K49" s="63">
        <x:f t="shared" si="14"/>
        <x:v>0.34250061040000002</x:v>
      </x:c>
      <x:c r="L49" s="52">
        <x:f t="shared" si="0"/>
        <x:v>50.321999869999999</x:v>
      </x:c>
      <x:c r="M49" s="52">
        <x:f t="shared" si="1"/>
        <x:v>0</x:v>
      </x:c>
      <x:c r="N49" s="52">
        <x:f t="shared" si="2"/>
        <x:v>1233165768</x:v>
      </x:c>
      <x:c r="O49" s="63">
        <x:f t="shared" si="8"/>
        <x:v>1.4516010859999999</x:v>
      </x:c>
      <x:c r="P49" s="63">
        <x:f t="shared" si="9"/>
        <x:v>59.210329690000002</x:v>
      </x:c>
      <x:c r="Q49" s="52">
        <x:f t="shared" si="15"/>
        <x:v>0</x:v>
      </x:c>
      <x:c r="R49" s="52">
        <x:f t="shared" si="16"/>
        <x:v>0</x:v>
      </x:c>
      <x:c r="S49" s="52">
        <x:f t="shared" si="17"/>
        <x:v>2</x:v>
      </x:c>
      <x:c r="T49" s="52">
        <x:f t="shared" si="18"/>
        <x:v>1</x:v>
      </x:c>
      <x:c r="U49" s="52">
        <x:f t="shared" si="3"/>
        <x:v>-0.033007651440000002</x:v>
      </x:c>
      <x:c r="V49" s="63">
        <x:f t="shared" si="19"/>
        <x:v>-0.033007651440000002</x:v>
      </x:c>
      <x:c r="W49" s="52">
        <x:f t="shared" ref="W49:X49" si="47">W48*(1+U49)</x:f>
        <x:v>95.286130450000002</x:v>
      </x:c>
      <x:c r="X49" s="52">
        <x:f t="shared" si="47"/>
        <x:v>94.730219450000007</x:v>
      </x:c>
    </x:row>
    <x:row r="50" spans="1:24" ht="15.75" customHeight="1">
      <x:c r="A50" s="34">
        <x:v>42276</x:v>
      </x:c>
      <x:c r="B50" s="47">
        <x:v>50.091999053955099</x:v>
      </x:c>
      <x:c r="C50" s="47">
        <x:v>50.945999145507798</x:v>
      </x:c>
      <x:c r="D50" s="47">
        <x:v>49.091999053955099</x:v>
      </x:c>
      <x:c r="E50" s="47">
        <x:v>49.330001831054702</x:v>
      </x:c>
      <x:c r="F50" s="47">
        <x:v>18516000</x:v>
      </x:c>
      <x:c r="G50" s="63">
        <x:f t="shared" si="10"/>
        <x:v>50.626300430000001</x:v>
      </x:c>
      <x:c r="H50" s="63">
        <x:f t="shared" si="11"/>
        <x:v>1.5483858800000001</x:v>
      </x:c>
      <x:c r="I50" s="63">
        <x:f t="shared" si="12"/>
        <x:v>53.723072190000003</x:v>
      </x:c>
      <x:c r="J50" s="63">
        <x:f t="shared" si="13"/>
        <x:v>47.529528669999998</x:v>
      </x:c>
      <x:c r="K50" s="63">
        <x:f t="shared" si="14"/>
        <x:v>0.2907016241</x:v>
      </x:c>
      <x:c r="L50" s="52">
        <x:f t="shared" si="0"/>
        <x:v>49.789333339999999</x:v>
      </x:c>
      <x:c r="M50" s="52">
        <x:f t="shared" si="1"/>
        <x:v>0</x:v>
      </x:c>
      <x:c r="N50" s="52">
        <x:f t="shared" si="2"/>
        <x:v>921899296.20000005</x:v>
      </x:c>
      <x:c r="O50" s="63">
        <x:f t="shared" si="8"/>
        <x:v>1.041443152</x:v>
      </x:c>
      <x:c r="P50" s="63">
        <x:f t="shared" si="9"/>
        <x:v>51.015045460000003</x:v>
      </x:c>
      <x:c r="Q50" s="52">
        <x:f t="shared" si="15"/>
        <x:v>0</x:v>
      </x:c>
      <x:c r="R50" s="52">
        <x:f t="shared" si="16"/>
        <x:v>0</x:v>
      </x:c>
      <x:c r="S50" s="52">
        <x:f t="shared" si="17"/>
        <x:v>2</x:v>
      </x:c>
      <x:c r="T50" s="52">
        <x:f t="shared" si="18"/>
        <x:v>1</x:v>
      </x:c>
      <x:c r="U50" s="52">
        <x:f t="shared" si="3"/>
        <x:v>-0.0071649757879999998</x:v>
      </x:c>
      <x:c r="V50" s="63">
        <x:f t="shared" si="19"/>
        <x:v>-0.0071649757879999998</x:v>
      </x:c>
      <x:c r="W50" s="52">
        <x:f t="shared" ref="W50:X50" si="48">W49*(1+U50)</x:f>
        <x:v>94.60340764</x:v>
      </x:c>
      <x:c r="X50" s="52">
        <x:f t="shared" si="48"/>
        <x:v>94.051479720000003</x:v>
      </x:c>
    </x:row>
    <x:row r="51" spans="1:24" ht="15.75" customHeight="1">
      <x:c r="A51" s="34">
        <x:v>42277</x:v>
      </x:c>
      <x:c r="B51" s="47">
        <x:v>50.400001525878899</x:v>
      </x:c>
      <x:c r="C51" s="47">
        <x:v>50.4799995422363</x:v>
      </x:c>
      <x:c r="D51" s="47">
        <x:v>48.4679985046387</x:v>
      </x:c>
      <x:c r="E51" s="47">
        <x:v>49.680000305175803</x:v>
      </x:c>
      <x:c r="F51" s="47">
        <x:v>24648000</x:v>
      </x:c>
      <x:c r="G51" s="63">
        <x:f t="shared" si="10"/>
        <x:v>50.724000359999998</x:v>
      </x:c>
      <x:c r="H51" s="63">
        <x:f t="shared" si="11"/>
        <x:v>1.4113324</x:v>
      </x:c>
      <x:c r="I51" s="63">
        <x:f t="shared" si="12"/>
        <x:v>53.546665160000003</x:v>
      </x:c>
      <x:c r="J51" s="63">
        <x:f t="shared" si="13"/>
        <x:v>47.90133556</x:v>
      </x:c>
      <x:c r="K51" s="63">
        <x:f t="shared" si="14"/>
        <x:v>0.3150683614</x:v>
      </x:c>
      <x:c r="L51" s="52">
        <x:f t="shared" si="0"/>
        <x:v>49.54266612</x:v>
      </x:c>
      <x:c r="M51" s="52">
        <x:f t="shared" si="1"/>
        <x:v>0</x:v>
      </x:c>
      <x:c r="N51" s="52">
        <x:f t="shared" si="2"/>
        <x:v>1221127634</x:v>
      </x:c>
      <x:c r="O51" s="63">
        <x:f t="shared" si="8"/>
        <x:v>0.65715246250000003</x:v>
      </x:c>
      <x:c r="P51" s="63">
        <x:f t="shared" si="9"/>
        <x:v>39.655522189999999</x:v>
      </x:c>
      <x:c r="Q51" s="52">
        <x:f t="shared" si="15"/>
        <x:v>0</x:v>
      </x:c>
      <x:c r="R51" s="52">
        <x:f t="shared" si="16"/>
        <x:v>0</x:v>
      </x:c>
      <x:c r="S51" s="52">
        <x:f t="shared" si="17"/>
        <x:v>2</x:v>
      </x:c>
      <x:c r="T51" s="52">
        <x:f t="shared" si="18"/>
        <x:v>1</x:v>
      </x:c>
      <x:c r="U51" s="52">
        <x:f t="shared" si="3"/>
        <x:v>0.0070950427959999995</x:v>
      </x:c>
      <x:c r="V51" s="63">
        <x:f t="shared" si="19"/>
        <x:v>0.0070950427959999995</x:v>
      </x:c>
      <x:c r="W51" s="52">
        <x:f t="shared" ref="W51:X51" si="49">W50*(1+U51)</x:f>
        <x:v>95.274622859999994</x:v>
      </x:c>
      <x:c r="X51" s="52">
        <x:f t="shared" si="49"/>
        <x:v>94.718778990000004</x:v>
      </x:c>
    </x:row>
    <x:row r="52" spans="1:24" ht="15.75" customHeight="1">
      <x:c r="A52" s="34">
        <x:v>42278</x:v>
      </x:c>
      <x:c r="B52" s="47">
        <x:v>49.501998901367202</x:v>
      </x:c>
      <x:c r="C52" s="47">
        <x:v>49.700000762939503</x:v>
      </x:c>
      <x:c r="D52" s="47">
        <x:v>47.425998687744098</x:v>
      </x:c>
      <x:c r="E52" s="47">
        <x:v>47.976001739502003</x:v>
      </x:c>
      <x:c r="F52" s="47">
        <x:v>22865000</x:v>
      </x:c>
      <x:c r="G52" s="63">
        <x:f t="shared" si="10"/>
        <x:v>50.64590054</x:v>
      </x:c>
      <x:c r="H52" s="63">
        <x:f t="shared" si="11"/>
        <x:v>1.5194913860000001</x:v>
      </x:c>
      <x:c r="I52" s="63">
        <x:f t="shared" si="12"/>
        <x:v>53.684883309999996</x:v>
      </x:c>
      <x:c r="J52" s="63">
        <x:f t="shared" si="13"/>
        <x:v>47.606917760000002</x:v>
      </x:c>
      <x:c r="K52" s="63">
        <x:f t="shared" si="14"/>
        <x:v>0.060724920729999998</x:v>
      </x:c>
      <x:c r="L52" s="52">
        <x:f t="shared" si="0"/>
        <x:v>48.367333729999999</x:v>
      </x:c>
      <x:c r="M52" s="52">
        <x:f t="shared" si="1"/>
        <x:v>0</x:v>
      </x:c>
      <x:c r="N52" s="52">
        <x:f t="shared" si="2"/>
        <x:v>1105919086</x:v>
      </x:c>
      <x:c r="O52" s="63">
        <x:f t="shared" si="8"/>
        <x:v>0.4315007763</x:v>
      </x:c>
      <x:c r="P52" s="63">
        <x:f t="shared" si="9"/>
        <x:v>30.14324431</x:v>
      </x:c>
      <x:c r="Q52" s="52">
        <x:f t="shared" si="15"/>
        <x:v>0</x:v>
      </x:c>
      <x:c r="R52" s="52">
        <x:f t="shared" si="16"/>
        <x:v>0</x:v>
      </x:c>
      <x:c r="S52" s="52">
        <x:f t="shared" si="17"/>
        <x:v>2</x:v>
      </x:c>
      <x:c r="T52" s="52">
        <x:f t="shared" si="18"/>
        <x:v>1</x:v>
      </x:c>
      <x:c r="U52" s="52">
        <x:f t="shared" si="3"/>
        <x:v>-0.034299487830000003</x:v>
      </x:c>
      <x:c r="V52" s="63">
        <x:f t="shared" si="19"/>
        <x:v>-0.034299487830000003</x:v>
      </x:c>
      <x:c r="W52" s="52">
        <x:f t="shared" ref="W52:X52" si="50">W51*(1+U52)</x:f>
        <x:v>92.0067521</x:v>
      </x:c>
      <x:c r="X52" s="52">
        <x:f t="shared" si="50"/>
        <x:v>91.469973390000007</x:v>
      </x:c>
    </x:row>
    <x:row r="53" spans="1:24" ht="15.75" customHeight="1">
      <x:c r="A53" s="34">
        <x:v>42279</x:v>
      </x:c>
      <x:c r="B53" s="47">
        <x:v>47.119998931884801</x:v>
      </x:c>
      <x:c r="C53" s="47">
        <x:v>49.540000915527301</x:v>
      </x:c>
      <x:c r="D53" s="47">
        <x:v>46.986000061035199</x:v>
      </x:c>
      <x:c r="E53" s="47">
        <x:v>49.513999938964801</x:v>
      </x:c>
      <x:c r="F53" s="47">
        <x:v>22120000</x:v>
      </x:c>
      <x:c r="G53" s="63">
        <x:f t="shared" si="10"/>
        <x:v>50.665900610000001</x:v>
      </x:c>
      <x:c r="H53" s="63">
        <x:f t="shared" si="11"/>
        <x:v>1.5007840429999999</x:v>
      </x:c>
      <x:c r="I53" s="63">
        <x:f t="shared" si="12"/>
        <x:v>53.667468700000001</x:v>
      </x:c>
      <x:c r="J53" s="63">
        <x:f t="shared" si="13"/>
        <x:v>47.664332530000003</x:v>
      </x:c>
      <x:c r="K53" s="63">
        <x:f t="shared" si="14"/>
        <x:v>0.30811685100000002</x:v>
      </x:c>
      <x:c r="L53" s="52">
        <x:f t="shared" si="0"/>
        <x:v>48.680000309999997</x:v>
      </x:c>
      <x:c r="M53" s="52">
        <x:f t="shared" si="1"/>
        <x:v>1076801607</x:v>
      </x:c>
      <x:c r="N53" s="52">
        <x:f t="shared" si="2"/>
        <x:v>0</x:v>
      </x:c>
      <x:c r="O53" s="63">
        <x:f t="shared" si="8"/>
        <x:v>0.66532430119999997</x:v>
      </x:c>
      <x:c r="P53" s="63">
        <x:f t="shared" si="9"/>
        <x:v>39.951635889999999</x:v>
      </x:c>
      <x:c r="Q53" s="52">
        <x:f t="shared" si="15"/>
        <x:v>0</x:v>
      </x:c>
      <x:c r="R53" s="52">
        <x:f t="shared" si="16"/>
        <x:v>0</x:v>
      </x:c>
      <x:c r="S53" s="52">
        <x:f t="shared" si="17"/>
        <x:v>2</x:v>
      </x:c>
      <x:c r="T53" s="52">
        <x:f t="shared" si="18"/>
        <x:v>1</x:v>
      </x:c>
      <x:c r="U53" s="52">
        <x:f t="shared" si="3"/>
        <x:v>0.032057656820000002</x:v>
      </x:c>
      <x:c r="V53" s="63">
        <x:f t="shared" si="19"/>
        <x:v>0.032057656820000002</x:v>
      </x:c>
      <x:c r="W53" s="52">
        <x:f t="shared" ref="W53:X53" si="51">W52*(1+U53)</x:f>
        <x:v>94.956272979999994</x:v>
      </x:c>
      <x:c r="X53" s="52">
        <x:f t="shared" si="51"/>
        <x:v>94.402286399999994</x:v>
      </x:c>
    </x:row>
    <x:row r="54" spans="1:24" ht="15.75" customHeight="1">
      <x:c r="A54" s="34">
        <x:v>42282</x:v>
      </x:c>
      <x:c r="B54" s="47">
        <x:v>49.768001556396499</x:v>
      </x:c>
      <x:c r="C54" s="47">
        <x:v>49.9679985046387</x:v>
      </x:c>
      <x:c r="D54" s="47">
        <x:v>48.826000213623097</x:v>
      </x:c>
      <x:c r="E54" s="47">
        <x:v>49.2299995422363</x:v>
      </x:c>
      <x:c r="F54" s="47">
        <x:v>18449500</x:v>
      </x:c>
      <x:c r="G54" s="63">
        <x:f t="shared" si="10"/>
        <x:v>50.708100510000001</x:v>
      </x:c>
      <x:c r="H54" s="63">
        <x:f t="shared" si="11"/>
        <x:v>1.4440979309999999</x:v>
      </x:c>
      <x:c r="I54" s="63">
        <x:f t="shared" si="12"/>
        <x:v>53.596296369999997</x:v>
      </x:c>
      <x:c r="J54" s="63">
        <x:f t="shared" si="13"/>
        <x:v>47.819904649999998</x:v>
      </x:c>
      <x:c r="K54" s="63">
        <x:f t="shared" si="14"/>
        <x:v>0.2441134469</x:v>
      </x:c>
      <x:c r="L54" s="52">
        <x:f t="shared" si="0"/>
        <x:v>49.341332749999999</x:v>
      </x:c>
      <x:c r="M54" s="52">
        <x:f t="shared" si="1"/>
        <x:v>910322918.60000002</x:v>
      </x:c>
      <x:c r="N54" s="52">
        <x:f t="shared" si="2"/>
        <x:v>0</x:v>
      </x:c>
      <x:c r="O54" s="63">
        <x:f t="shared" si="8"/>
        <x:v>0.55550263040000003</x:v>
      </x:c>
      <x:c r="P54" s="63">
        <x:f t="shared" si="9"/>
        <x:v>35.712098429999998</x:v>
      </x:c>
      <x:c r="Q54" s="52">
        <x:f t="shared" si="15"/>
        <x:v>0</x:v>
      </x:c>
      <x:c r="R54" s="52">
        <x:f t="shared" si="16"/>
        <x:v>0</x:v>
      </x:c>
      <x:c r="S54" s="52">
        <x:f t="shared" si="17"/>
        <x:v>2</x:v>
      </x:c>
      <x:c r="T54" s="52">
        <x:f t="shared" si="18"/>
        <x:v>1</x:v>
      </x:c>
      <x:c r="U54" s="52">
        <x:f t="shared" si="3"/>
        <x:v>-0.0057357595239999992</x:v>
      </x:c>
      <x:c r="V54" s="63">
        <x:f t="shared" si="19"/>
        <x:v>-0.0057357595239999992</x:v>
      </x:c>
      <x:c r="W54" s="52">
        <x:f t="shared" ref="W54:X54" si="52">W53*(1+U54)</x:f>
        <x:v>94.411626630000001</x:v>
      </x:c>
      <x:c r="X54" s="52">
        <x:f t="shared" si="52"/>
        <x:v>93.860817589999996</x:v>
      </x:c>
    </x:row>
    <x:row r="55" spans="1:24" ht="15.75" customHeight="1">
      <x:c r="A55" s="34">
        <x:v>42283</x:v>
      </x:c>
      <x:c r="B55" s="47">
        <x:v>48</x:v>
      </x:c>
      <x:c r="C55" s="47">
        <x:v>48.605998992919901</x:v>
      </x:c>
      <x:c r="D55" s="47">
        <x:v>47.116001129150398</x:v>
      </x:c>
      <x:c r="E55" s="47">
        <x:v>48.291999816894503</x:v>
      </x:c>
      <x:c r="F55" s="47">
        <x:v>26126000</x:v>
      </x:c>
      <x:c r="G55" s="63">
        <x:f t="shared" si="10"/>
        <x:v>50.641000560000002</x:v>
      </x:c>
      <x:c r="H55" s="63">
        <x:f t="shared" si="11"/>
        <x:v>1.5255155819999999</x:v>
      </x:c>
      <x:c r="I55" s="63">
        <x:f t="shared" si="12"/>
        <x:v>53.692031720000003</x:v>
      </x:c>
      <x:c r="J55" s="63">
        <x:f t="shared" si="13"/>
        <x:v>47.58996939</x:v>
      </x:c>
      <x:c r="K55" s="63">
        <x:f t="shared" si="14"/>
        <x:v>0.1150480584</x:v>
      </x:c>
      <x:c r="L55" s="52">
        <x:f t="shared" si="0"/>
        <x:v>48.004666649999997</x:v>
      </x:c>
      <x:c r="M55" s="52">
        <x:f t="shared" si="1"/>
        <x:v>0</x:v>
      </x:c>
      <x:c r="N55" s="52">
        <x:f t="shared" si="2"/>
        <x:v>1254169921</x:v>
      </x:c>
      <x:c r="O55" s="63">
        <x:f t="shared" si="8"/>
        <x:v>0.53052107469999998</x:v>
      </x:c>
      <x:c r="P55" s="63">
        <x:f t="shared" si="9"/>
        <x:v>34.662774880000001</x:v>
      </x:c>
      <x:c r="Q55" s="52">
        <x:f t="shared" si="15"/>
        <x:v>0</x:v>
      </x:c>
      <x:c r="R55" s="52">
        <x:f t="shared" si="16"/>
        <x:v>0</x:v>
      </x:c>
      <x:c r="S55" s="52">
        <x:f t="shared" si="17"/>
        <x:v>2</x:v>
      </x:c>
      <x:c r="T55" s="52">
        <x:f t="shared" si="18"/>
        <x:v>1</x:v>
      </x:c>
      <x:c r="U55" s="52">
        <x:f t="shared" si="3"/>
        <x:v>-0.019053417310000001</x:v>
      </x:c>
      <x:c r="V55" s="63">
        <x:f t="shared" si="19"/>
        <x:v>-0.019053417310000001</x:v>
      </x:c>
      <x:c r="W55" s="52">
        <x:f t="shared" ref="W55:X55" si="53">W54*(1+U55)</x:f>
        <x:v>92.612762509999996</x:v>
      </x:c>
      <x:c r="X55" s="52">
        <x:f t="shared" si="53"/>
        <x:v>92.072448260000002</x:v>
      </x:c>
    </x:row>
    <x:row r="56" spans="1:24" ht="15.75" customHeight="1">
      <x:c r="A56" s="34">
        <x:v>42284</x:v>
      </x:c>
      <x:c r="B56" s="47">
        <x:v>47.326000213622997</x:v>
      </x:c>
      <x:c r="C56" s="47">
        <x:v>47.540000915527301</x:v>
      </x:c>
      <x:c r="D56" s="47">
        <x:v>45.824001312255902</x:v>
      </x:c>
      <x:c r="E56" s="47">
        <x:v>46.391998291015597</x:v>
      </x:c>
      <x:c r="F56" s="47">
        <x:v>34070000</x:v>
      </x:c>
      <x:c r="G56" s="63">
        <x:f t="shared" si="10"/>
        <x:v>50.471500399999996</x:v>
      </x:c>
      <x:c r="H56" s="63">
        <x:f t="shared" si="11"/>
        <x:v>1.7911815090000001</x:v>
      </x:c>
      <x:c r="I56" s="63">
        <x:f t="shared" si="12"/>
        <x:v>54.053863419999999</x:v>
      </x:c>
      <x:c r="J56" s="63">
        <x:f t="shared" si="13"/>
        <x:v>46.889137380000001</x:v>
      </x:c>
      <x:c r="K56" s="63">
        <x:f t="shared" si="14"/>
        <x:v>-0.069387033740000004</x:v>
      </x:c>
      <x:c r="L56" s="52">
        <x:f t="shared" si="0"/>
        <x:v>46.585333509999998</x:v>
      </x:c>
      <x:c r="M56" s="52">
        <x:f t="shared" si="1"/>
        <x:v>0</x:v>
      </x:c>
      <x:c r="N56" s="52">
        <x:f t="shared" si="2"/>
        <x:v>1587162313</x:v>
      </x:c>
      <x:c r="O56" s="63">
        <x:f t="shared" si="8"/>
        <x:v>0.34762541209999998</x:v>
      </x:c>
      <x:c r="P56" s="63">
        <x:f t="shared" si="9"/>
        <x:v>25.795403449999998</x:v>
      </x:c>
      <x:c r="Q56" s="52">
        <x:f t="shared" si="15"/>
        <x:v>0</x:v>
      </x:c>
      <x:c r="R56" s="52">
        <x:f t="shared" si="16"/>
        <x:v>0</x:v>
      </x:c>
      <x:c r="S56" s="52">
        <x:f t="shared" si="17"/>
        <x:v>2</x:v>
      </x:c>
      <x:c r="T56" s="52">
        <x:f t="shared" si="18"/>
        <x:v>1</x:v>
      </x:c>
      <x:c r="U56" s="52">
        <x:f t="shared" si="3"/>
        <x:v>-0.039344022469999995</x:v>
      </x:c>
      <x:c r="V56" s="63">
        <x:f t="shared" si="19"/>
        <x:v>-0.039344022469999995</x:v>
      </x:c>
      <x:c r="W56" s="52">
        <x:f t="shared" ref="W56:X56" si="54">W55*(1+U56)</x:f>
        <x:v>88.969003900000004</x:v>
      </x:c>
      <x:c r="X56" s="52">
        <x:f t="shared" si="54"/>
        <x:v>88.449947789999996</x:v>
      </x:c>
    </x:row>
    <x:row r="57" spans="1:24" ht="15.75" customHeight="1">
      <x:c r="A57" s="34">
        <x:v>42285</x:v>
      </x:c>
      <x:c r="B57" s="47">
        <x:v>46.015998840332003</x:v>
      </x:c>
      <x:c r="C57" s="47">
        <x:v>46.144001007080099</x:v>
      </x:c>
      <x:c r="D57" s="47">
        <x:v>44.262001037597699</x:v>
      </x:c>
      <x:c r="E57" s="47">
        <x:v>45.344001770019503</x:v>
      </x:c>
      <x:c r="F57" s="47">
        <x:v>30666000</x:v>
      </x:c>
      <x:c r="G57" s="63">
        <x:f t="shared" si="10"/>
        <x:v>50.253900530000003</x:v>
      </x:c>
      <x:c r="H57" s="63">
        <x:f t="shared" si="11"/>
        <x:v>2.1238140799999998</x:v>
      </x:c>
      <x:c r="I57" s="63">
        <x:f t="shared" si="12"/>
        <x:v>54.501528690000001</x:v>
      </x:c>
      <x:c r="J57" s="63">
        <x:f t="shared" si="13"/>
        <x:v>46.006272369999998</x:v>
      </x:c>
      <x:c r="K57" s="63">
        <x:f t="shared" si="14"/>
        <x:v>-0.077957694560000002</x:v>
      </x:c>
      <x:c r="L57" s="52">
        <x:f t="shared" si="0"/>
        <x:v>45.250001269999998</x:v>
      </x:c>
      <x:c r="M57" s="52">
        <x:f t="shared" si="1"/>
        <x:v>0</x:v>
      </x:c>
      <x:c r="N57" s="52">
        <x:f t="shared" si="2"/>
        <x:v>1387636539</x:v>
      </x:c>
      <x:c r="O57" s="63">
        <x:f t="shared" si="8"/>
        <x:v>0.2050246104</x:v>
      </x:c>
      <x:c r="P57" s="63">
        <x:f t="shared" si="9"/>
        <x:v>17.014143000000001</x:v>
      </x:c>
      <x:c r="Q57" s="52">
        <x:f t="shared" si="15"/>
        <x:v>0</x:v>
      </x:c>
      <x:c r="R57" s="52">
        <x:f t="shared" si="16"/>
        <x:v>1</x:v>
      </x:c>
      <x:c r="S57" s="52">
        <x:f t="shared" si="17"/>
        <x:v>0</x:v>
      </x:c>
      <x:c r="T57" s="52">
        <x:f t="shared" si="18"/>
        <x:v>0</x:v>
      </x:c>
      <x:c r="U57" s="52">
        <x:f t="shared" si="3"/>
        <x:v>-0.022590027580000002</x:v>
      </x:c>
      <x:c r="V57" s="63">
        <x:f t="shared" si="19"/>
        <x:v>-0.022590027580000002</x:v>
      </x:c>
      <x:c r="W57" s="52">
        <x:f t="shared" ref="W57:X57" si="55">W56*(1+U57)</x:f>
        <x:v>86.959191649999994</x:v>
      </x:c>
      <x:c r="X57" s="52">
        <x:f t="shared" si="55"/>
        <x:v>86.451861030000003</x:v>
      </x:c>
    </x:row>
    <x:row r="58" spans="1:24" ht="15.75" customHeight="1">
      <x:c r="A58" s="34">
        <x:v>42286</x:v>
      </x:c>
      <x:c r="B58" s="47">
        <x:v>44.186000823974602</x:v>
      </x:c>
      <x:c r="C58" s="47">
        <x:v>44.874000549316399</x:v>
      </x:c>
      <x:c r="D58" s="47">
        <x:v>43.672000885009801</x:v>
      </x:c>
      <x:c r="E58" s="47">
        <x:v>44.1380004882813</x:v>
      </x:c>
      <x:c r="F58" s="47">
        <x:v>30792000</x:v>
      </x:c>
      <x:c r="G58" s="63">
        <x:f t="shared" si="10"/>
        <x:v>49.95840054</x:v>
      </x:c>
      <x:c r="H58" s="63">
        <x:f t="shared" si="11"/>
        <x:v>2.5268721269999999</x:v>
      </x:c>
      <x:c r="I58" s="63">
        <x:f t="shared" si="12"/>
        <x:v>55.012144790000001</x:v>
      </x:c>
      <x:c r="J58" s="63">
        <x:f t="shared" si="13"/>
        <x:v>44.904656279999998</x:v>
      </x:c>
      <x:c r="K58" s="63">
        <x:f t="shared" si="14"/>
        <x:v>-0.075850275989999993</x:v>
      </x:c>
      <x:c r="L58" s="52">
        <x:f t="shared" si="0"/>
        <x:v>44.228000639999998</x:v>
      </x:c>
      <x:c r="M58" s="52">
        <x:f t="shared" si="1"/>
        <x:v>0</x:v>
      </x:c>
      <x:c r="N58" s="52">
        <x:f t="shared" si="2"/>
        <x:v>1361868596</x:v>
      </x:c>
      <x:c r="O58" s="63">
        <x:f t="shared" si="8"/>
        <x:v>0.19727336009999999</x:v>
      </x:c>
      <x:c r="P58" s="63">
        <x:f t="shared" si="9"/>
        <x:v>16.476885450000001</x:v>
      </x:c>
      <x:c r="Q58" s="52">
        <x:f t="shared" si="15"/>
        <x:v>0</x:v>
      </x:c>
      <x:c r="R58" s="52">
        <x:f t="shared" si="16"/>
        <x:v>1</x:v>
      </x:c>
      <x:c r="S58" s="52">
        <x:f t="shared" si="17"/>
        <x:v>0</x:v>
      </x:c>
      <x:c r="T58" s="52">
        <x:f t="shared" si="18"/>
        <x:v>0</x:v>
      </x:c>
      <x:c r="U58" s="52">
        <x:f t="shared" si="3"/>
        <x:v>-0.026596710360000003</x:v>
      </x:c>
      <x:c r="V58" s="63">
        <x:f t="shared" si="19"/>
        <x:v>0</x:v>
      </x:c>
      <x:c r="W58" s="52">
        <x:f t="shared" ref="W58:X58" si="56">W57*(1+U58)</x:f>
        <x:v>84.646363219999998</x:v>
      </x:c>
      <x:c r="X58" s="52">
        <x:f t="shared" si="56"/>
        <x:v>86.451861030000003</x:v>
      </x:c>
    </x:row>
    <x:row r="59" spans="1:24" ht="15.75" customHeight="1">
      <x:c r="A59" s="34">
        <x:v>42289</x:v>
      </x:c>
      <x:c r="B59" s="47">
        <x:v>44.597999572753899</x:v>
      </x:c>
      <x:c r="C59" s="47">
        <x:v>44.599998474121101</x:v>
      </x:c>
      <x:c r="D59" s="47">
        <x:v>43.054000854492202</x:v>
      </x:c>
      <x:c r="E59" s="47">
        <x:v>43.116001129150398</x:v>
      </x:c>
      <x:c r="F59" s="47">
        <x:v>19181500</x:v>
      </x:c>
      <x:c r="G59" s="63">
        <x:f t="shared" si="10"/>
        <x:v>49.582300570000001</x:v>
      </x:c>
      <x:c r="H59" s="63">
        <x:f t="shared" si="11"/>
        <x:v>2.94550614</x:v>
      </x:c>
      <x:c r="I59" s="63">
        <x:f t="shared" si="12"/>
        <x:v>55.473312849999999</x:v>
      </x:c>
      <x:c r="J59" s="63">
        <x:f t="shared" si="13"/>
        <x:v>43.691288290000003</x:v>
      </x:c>
      <x:c r="K59" s="63">
        <x:f t="shared" si="14"/>
        <x:v>-0.048827530030000005</x:v>
      </x:c>
      <x:c r="L59" s="52">
        <x:f t="shared" si="0"/>
        <x:v>43.590000150000002</x:v>
      </x:c>
      <x:c r="M59" s="52">
        <x:f t="shared" si="1"/>
        <x:v>0</x:v>
      </x:c>
      <x:c r="N59" s="52">
        <x:f t="shared" si="2"/>
        <x:v>836121587.89999998</x:v>
      </x:c>
      <x:c r="O59" s="63">
        <x:f t="shared" si="8"/>
        <x:v>0.20536833830000001</x:v>
      </x:c>
      <x:c r="P59" s="63">
        <x:f t="shared" si="9"/>
        <x:v>17.03780759</x:v>
      </x:c>
      <x:c r="Q59" s="52">
        <x:f t="shared" si="15"/>
        <x:v>0</x:v>
      </x:c>
      <x:c r="R59" s="52">
        <x:f t="shared" si="16"/>
        <x:v>1</x:v>
      </x:c>
      <x:c r="S59" s="52">
        <x:f t="shared" si="17"/>
        <x:v>0</x:v>
      </x:c>
      <x:c r="T59" s="52">
        <x:f t="shared" si="18"/>
        <x:v>0</x:v>
      </x:c>
      <x:c r="U59" s="52">
        <x:f t="shared" si="3"/>
        <x:v>-0.023154636549999999</x:v>
      </x:c>
      <x:c r="V59" s="63">
        <x:f t="shared" si="19"/>
        <x:v>0</x:v>
      </x:c>
      <x:c r="W59" s="52">
        <x:f t="shared" ref="W59:X59" si="57">W58*(1+U59)</x:f>
        <x:v>82.686407439999996</x:v>
      </x:c>
      <x:c r="X59" s="52">
        <x:f t="shared" si="57"/>
        <x:v>86.451861030000003</x:v>
      </x:c>
    </x:row>
    <x:row r="60" spans="1:24" ht="15.75" customHeight="1">
      <x:c r="A60" s="34">
        <x:v>42290</x:v>
      </x:c>
      <x:c r="B60" s="47">
        <x:v>42.655998229980497</x:v>
      </x:c>
      <x:c r="C60" s="47">
        <x:v>44.504001617431598</x:v>
      </x:c>
      <x:c r="D60" s="47">
        <x:v>42.226001739502003</x:v>
      </x:c>
      <x:c r="E60" s="47">
        <x:v>43.849998474121101</x:v>
      </x:c>
      <x:c r="F60" s="47">
        <x:v>25857500</x:v>
      </x:c>
      <x:c r="G60" s="63">
        <x:f t="shared" si="10"/>
        <x:v>49.239100460000003</x:v>
      </x:c>
      <x:c r="H60" s="63">
        <x:f t="shared" si="11"/>
        <x:v>3.1959426400000002</x:v>
      </x:c>
      <x:c r="I60" s="63">
        <x:f t="shared" si="12"/>
        <x:v>55.63098574</x:v>
      </x:c>
      <x:c r="J60" s="63">
        <x:f t="shared" si="13"/>
        <x:v>42.847215179999999</x:v>
      </x:c>
      <x:c r="K60" s="63">
        <x:f t="shared" si="14"/>
        <x:v>0.078441903580000005</x:v>
      </x:c>
      <x:c r="L60" s="52">
        <x:f t="shared" si="0"/>
        <x:v>43.526667279999998</x:v>
      </x:c>
      <x:c r="M60" s="52">
        <x:f t="shared" si="1"/>
        <x:v>0</x:v>
      </x:c>
      <x:c r="N60" s="52">
        <x:f t="shared" si="2"/>
        <x:v>1125490799</x:v>
      </x:c>
      <x:c r="O60" s="63">
        <x:f t="shared" si="8"/>
        <x:v>0.20113621479999999</x:v>
      </x:c>
      <x:c r="P60" s="63">
        <x:f t="shared" si="9"/>
        <x:v>16.745495829999999</x:v>
      </x:c>
      <x:c r="Q60" s="52">
        <x:f t="shared" si="15"/>
        <x:v>0</x:v>
      </x:c>
      <x:c r="R60" s="52">
        <x:f t="shared" si="16"/>
        <x:v>1</x:v>
      </x:c>
      <x:c r="S60" s="52">
        <x:f t="shared" si="17"/>
        <x:v>0</x:v>
      </x:c>
      <x:c r="T60" s="52">
        <x:f t="shared" si="18"/>
        <x:v>0</x:v>
      </x:c>
      <x:c r="U60" s="52">
        <x:f t="shared" si="3"/>
        <x:v>0.017023780629999999</x:v>
      </x:c>
      <x:c r="V60" s="63">
        <x:f t="shared" si="19"/>
        <x:v>0</x:v>
      </x:c>
      <x:c r="W60" s="52">
        <x:f t="shared" ref="W60:X60" si="58">W59*(1+U60)</x:f>
        <x:v>84.094042700000003</x:v>
      </x:c>
      <x:c r="X60" s="52">
        <x:f t="shared" si="58"/>
        <x:v>86.451861030000003</x:v>
      </x:c>
    </x:row>
    <x:row r="61" spans="1:24" ht="15.75" customHeight="1">
      <x:c r="A61" s="34">
        <x:v>42291</x:v>
      </x:c>
      <x:c r="B61" s="47">
        <x:v>44.133998870849602</x:v>
      </x:c>
      <x:c r="C61" s="47">
        <x:v>44.189998626708999</x:v>
      </x:c>
      <x:c r="D61" s="47">
        <x:v>43.0859985351563</x:v>
      </x:c>
      <x:c r="E61" s="47">
        <x:v>43.375999450683601</x:v>
      </x:c>
      <x:c r="F61" s="47">
        <x:v>15522000</x:v>
      </x:c>
      <x:c r="G61" s="63">
        <x:f t="shared" si="10"/>
        <x:v>48.78540039</x:v>
      </x:c>
      <x:c r="H61" s="63">
        <x:f t="shared" si="11"/>
        <x:v>3.3561893760000001</x:v>
      </x:c>
      <x:c r="I61" s="63">
        <x:f t="shared" si="12"/>
        <x:v>55.497779139999999</x:v>
      </x:c>
      <x:c r="J61" s="63">
        <x:f t="shared" si="13"/>
        <x:v>42.07302164</x:v>
      </x:c>
      <x:c r="K61" s="63">
        <x:f t="shared" si="14"/>
        <x:v>0.097057828540000002</x:v>
      </x:c>
      <x:c r="L61" s="52">
        <x:f t="shared" si="0"/>
        <x:v>43.550665539999997</x:v>
      </x:c>
      <x:c r="M61" s="52">
        <x:f t="shared" si="1"/>
        <x:v>675993430.5</x:v>
      </x:c>
      <x:c r="N61" s="52">
        <x:f t="shared" si="2"/>
        <x:v>0</x:v>
      </x:c>
      <x:c r="O61" s="63">
        <x:f t="shared" si="8"/>
        <x:v>0.30757732830000001</x:v>
      </x:c>
      <x:c r="P61" s="63">
        <x:f t="shared" si="9"/>
        <x:v>23.522687470000001</x:v>
      </x:c>
      <x:c r="Q61" s="52">
        <x:f t="shared" si="15"/>
        <x:v>0</x:v>
      </x:c>
      <x:c r="R61" s="52">
        <x:f t="shared" si="16"/>
        <x:v>0</x:v>
      </x:c>
      <x:c r="S61" s="52">
        <x:f t="shared" si="17"/>
        <x:v>2</x:v>
      </x:c>
      <x:c r="T61" s="52">
        <x:f t="shared" si="18"/>
        <x:v>0</x:v>
      </x:c>
      <x:c r="U61" s="52">
        <x:f t="shared" si="3"/>
        <x:v>-0.01080955621</x:v>
      </x:c>
      <x:c r="V61" s="63">
        <x:f t="shared" si="19"/>
        <x:v>0</x:v>
      </x:c>
      <x:c r="W61" s="52">
        <x:f t="shared" ref="W61:X61" si="59">W60*(1+U61)</x:f>
        <x:v>83.185023419999993</x:v>
      </x:c>
      <x:c r="X61" s="52">
        <x:f t="shared" si="59"/>
        <x:v>86.451861030000003</x:v>
      </x:c>
    </x:row>
    <x:row r="62" spans="1:24" ht="15.75" customHeight="1">
      <x:c r="A62" s="34">
        <x:v>42292</x:v>
      </x:c>
      <x:c r="B62" s="47">
        <x:v>43.285999298095703</x:v>
      </x:c>
      <x:c r="C62" s="47">
        <x:v>44.346000671386697</x:v>
      </x:c>
      <x:c r="D62" s="47">
        <x:v>42.740001678466797</x:v>
      </x:c>
      <x:c r="E62" s="47">
        <x:v>44.262001037597699</x:v>
      </x:c>
      <x:c r="F62" s="47">
        <x:v>14221000</x:v>
      </x:c>
      <x:c r="G62" s="63">
        <x:f t="shared" si="10"/>
        <x:v>48.377800370000003</x:v>
      </x:c>
      <x:c r="H62" s="63">
        <x:f t="shared" si="11"/>
        <x:v>3.387187747</x:v>
      </x:c>
      <x:c r="I62" s="63">
        <x:f t="shared" si="12"/>
        <x:v>55.15217586</x:v>
      </x:c>
      <x:c r="J62" s="63">
        <x:f t="shared" si="13"/>
        <x:v>41.603424879999999</x:v>
      </x:c>
      <x:c r="K62" s="63">
        <x:f t="shared" si="14"/>
        <x:v>0.19622297029999999</x:v>
      </x:c>
      <x:c r="L62" s="52">
        <x:f t="shared" si="0"/>
        <x:v>43.782667799999999</x:v>
      </x:c>
      <x:c r="M62" s="52">
        <x:f t="shared" si="1"/>
        <x:v>622633318.70000005</x:v>
      </x:c>
      <x:c r="N62" s="52">
        <x:f t="shared" si="2"/>
        <x:v>0</x:v>
      </x:c>
      <x:c r="O62" s="63">
        <x:f t="shared" si="8"/>
        <x:v>0.43505768080000001</x:v>
      </x:c>
      <x:c r="P62" s="63">
        <x:f t="shared" si="9"/>
        <x:v>30.316389829999999</x:v>
      </x:c>
      <x:c r="Q62" s="52">
        <x:f t="shared" si="15"/>
        <x:v>0</x:v>
      </x:c>
      <x:c r="R62" s="52">
        <x:f t="shared" si="16"/>
        <x:v>0</x:v>
      </x:c>
      <x:c r="S62" s="52">
        <x:f t="shared" si="17"/>
        <x:v>2</x:v>
      </x:c>
      <x:c r="T62" s="52">
        <x:f t="shared" si="18"/>
        <x:v>0</x:v>
      </x:c>
      <x:c r="U62" s="52">
        <x:f t="shared" si="3"/>
        <x:v>0.020426078890000002</x:v>
      </x:c>
      <x:c r="V62" s="63">
        <x:f t="shared" si="19"/>
        <x:v>0</x:v>
      </x:c>
      <x:c r="W62" s="52">
        <x:f t="shared" ref="W62:X62" si="60">W61*(1+U62)</x:f>
        <x:v>84.884167270000006</x:v>
      </x:c>
      <x:c r="X62" s="52">
        <x:f t="shared" si="60"/>
        <x:v>86.451861030000003</x:v>
      </x:c>
    </x:row>
    <x:row r="63" spans="1:24" ht="15.75" customHeight="1">
      <x:c r="A63" s="34">
        <x:v>42293</x:v>
      </x:c>
      <x:c r="B63" s="47">
        <x:v>44.608001708984403</x:v>
      </x:c>
      <x:c r="C63" s="47">
        <x:v>46.096000671386697</x:v>
      </x:c>
      <x:c r="D63" s="47">
        <x:v>44.574001312255902</x:v>
      </x:c>
      <x:c r="E63" s="47">
        <x:v>45.402000427246101</x:v>
      </x:c>
      <x:c r="F63" s="47">
        <x:v>21672500</x:v>
      </x:c>
      <x:c r="G63" s="63">
        <x:f t="shared" si="10"/>
        <x:v>48.04170036</x:v>
      </x:c>
      <x:c r="H63" s="63">
        <x:f t="shared" si="11"/>
        <x:v>3.3288996210000001</x:v>
      </x:c>
      <x:c r="I63" s="63">
        <x:f t="shared" si="12"/>
        <x:v>54.699499609999997</x:v>
      </x:c>
      <x:c r="J63" s="63">
        <x:f t="shared" si="13"/>
        <x:v>41.383901119999997</x:v>
      </x:c>
      <x:c r="K63" s="63">
        <x:f t="shared" si="14"/>
        <x:v>0.3017588215</x:v>
      </x:c>
      <x:c r="L63" s="52">
        <x:f t="shared" si="0"/>
        <x:v>45.357334139999999</x:v>
      </x:c>
      <x:c r="M63" s="52">
        <x:f t="shared" si="1"/>
        <x:v>983006824.10000002</x:v>
      </x:c>
      <x:c r="N63" s="52">
        <x:f t="shared" si="2"/>
        <x:v>0</x:v>
      </x:c>
      <x:c r="O63" s="63">
        <x:f t="shared" si="8"/>
        <x:v>0.42263856039999997</x:v>
      </x:c>
      <x:c r="P63" s="63">
        <x:f t="shared" si="9"/>
        <x:v>29.708077100000001</x:v>
      </x:c>
      <x:c r="Q63" s="52">
        <x:f t="shared" si="15"/>
        <x:v>0</x:v>
      </x:c>
      <x:c r="R63" s="52">
        <x:f t="shared" si="16"/>
        <x:v>0</x:v>
      </x:c>
      <x:c r="S63" s="52">
        <x:f t="shared" si="17"/>
        <x:v>2</x:v>
      </x:c>
      <x:c r="T63" s="52">
        <x:f t="shared" si="18"/>
        <x:v>0</x:v>
      </x:c>
      <x:c r="U63" s="52">
        <x:f t="shared" si="3"/>
        <x:v>0.025755712869999997</x:v>
      </x:c>
      <x:c r="V63" s="63">
        <x:f t="shared" si="19"/>
        <x:v>0</x:v>
      </x:c>
      <x:c r="W63" s="52">
        <x:f t="shared" ref="W63:X63" si="61">W62*(1+U63)</x:f>
        <x:v>87.070419509999994</x:v>
      </x:c>
      <x:c r="X63" s="52">
        <x:f t="shared" si="61"/>
        <x:v>86.451861030000003</x:v>
      </x:c>
    </x:row>
    <x:row r="64" spans="1:24" ht="15.75" customHeight="1">
      <x:c r="A64" s="34">
        <x:v>42296</x:v>
      </x:c>
      <x:c r="B64" s="47">
        <x:v>45.299999237060597</x:v>
      </x:c>
      <x:c r="C64" s="47">
        <x:v>46.2299995422363</x:v>
      </x:c>
      <x:c r="D64" s="47">
        <x:v>44.987998962402301</x:v>
      </x:c>
      <x:c r="E64" s="47">
        <x:v>45.619998931884801</x:v>
      </x:c>
      <x:c r="F64" s="47">
        <x:v>12539500</x:v>
      </x:c>
      <x:c r="G64" s="63">
        <x:f t="shared" si="10"/>
        <x:v>47.680700299999998</x:v>
      </x:c>
      <x:c r="H64" s="63">
        <x:f t="shared" si="11"/>
        <x:v>3.1687986860000001</x:v>
      </x:c>
      <x:c r="I64" s="63">
        <x:f t="shared" si="12"/>
        <x:v>54.018297670000003</x:v>
      </x:c>
      <x:c r="J64" s="63">
        <x:f t="shared" si="13"/>
        <x:v>41.343102930000001</x:v>
      </x:c>
      <x:c r="K64" s="63">
        <x:f t="shared" si="14"/>
        <x:v>0.33742250810000002</x:v>
      </x:c>
      <x:c r="L64" s="52">
        <x:f t="shared" si="0"/>
        <x:v>45.612665810000003</x:v>
      </x:c>
      <x:c r="M64" s="52">
        <x:f t="shared" si="1"/>
        <x:v>571960023</x:v>
      </x:c>
      <x:c r="N64" s="52">
        <x:f t="shared" si="2"/>
        <x:v>0</x:v>
      </x:c>
      <x:c r="O64" s="63">
        <x:f t="shared" si="8"/>
        <x:v>0.37783681969999999</x:v>
      </x:c>
      <x:c r="P64" s="63">
        <x:f t="shared" si="9"/>
        <x:v>27.422464999999999</x:v>
      </x:c>
      <x:c r="Q64" s="52">
        <x:f t="shared" si="15"/>
        <x:v>0</x:v>
      </x:c>
      <x:c r="R64" s="52">
        <x:f t="shared" si="16"/>
        <x:v>0</x:v>
      </x:c>
      <x:c r="S64" s="52">
        <x:f t="shared" si="17"/>
        <x:v>2</x:v>
      </x:c>
      <x:c r="T64" s="52">
        <x:f t="shared" si="18"/>
        <x:v>0</x:v>
      </x:c>
      <x:c r="U64" s="52">
        <x:f t="shared" si="3"/>
        <x:v>0.0048015176109999996</x:v>
      </x:c>
      <x:c r="V64" s="63">
        <x:f t="shared" si="19"/>
        <x:v>0</x:v>
      </x:c>
      <x:c r="W64" s="52">
        <x:f t="shared" ref="W64:X64" si="62">W63*(1+U64)</x:f>
        <x:v>87.488489659999999</x:v>
      </x:c>
      <x:c r="X64" s="52">
        <x:f t="shared" si="62"/>
        <x:v>86.451861030000003</x:v>
      </x:c>
    </x:row>
    <x:row r="65" spans="1:24" ht="15.75" customHeight="1">
      <x:c r="A65" s="34">
        <x:v>42297</x:v>
      </x:c>
      <x:c r="B65" s="47">
        <x:v>45.543998718261697</x:v>
      </x:c>
      <x:c r="C65" s="47">
        <x:v>45.720001220703097</x:v>
      </x:c>
      <x:c r="D65" s="47">
        <x:v>40.400001525878899</x:v>
      </x:c>
      <x:c r="E65" s="47">
        <x:v>42.605998992919901</x:v>
      </x:c>
      <x:c r="F65" s="47">
        <x:v>74500000</x:v>
      </x:c>
      <x:c r="G65" s="63">
        <x:f t="shared" si="10"/>
        <x:v>47.20160027</x:v>
      </x:c>
      <x:c r="H65" s="63">
        <x:f t="shared" si="11"/>
        <x:v>3.1758175529999999</x:v>
      </x:c>
      <x:c r="I65" s="63">
        <x:f t="shared" si="12"/>
        <x:v>53.553235370000003</x:v>
      </x:c>
      <x:c r="J65" s="63">
        <x:f t="shared" si="13"/>
        <x:v>40.849965160000004</x:v>
      </x:c>
      <x:c r="K65" s="63">
        <x:f t="shared" si="14"/>
        <x:v>0.13823478559999999</x:v>
      </x:c>
      <x:c r="L65" s="52">
        <x:f t="shared" si="0"/>
        <x:v>42.908667250000001</x:v>
      </x:c>
      <x:c r="M65" s="52">
        <x:f t="shared" si="1"/>
        <x:v>0</x:v>
      </x:c>
      <x:c r="N65" s="52">
        <x:f t="shared" si="2"/>
        <x:v>3196695710</x:v>
      </x:c>
      <x:c r="O65" s="63">
        <x:f t="shared" si="8"/>
        <x:v>0.30053722440000002</x:v>
      </x:c>
      <x:c r="P65" s="63">
        <x:f t="shared" si="9"/>
        <x:v>23.108698369999999</x:v>
      </x:c>
      <x:c r="Q65" s="52">
        <x:f t="shared" si="15"/>
        <x:v>0</x:v>
      </x:c>
      <x:c r="R65" s="52">
        <x:f t="shared" si="16"/>
        <x:v>0</x:v>
      </x:c>
      <x:c r="S65" s="52">
        <x:f t="shared" si="17"/>
        <x:v>2</x:v>
      </x:c>
      <x:c r="T65" s="52">
        <x:f t="shared" si="18"/>
        <x:v>0</x:v>
      </x:c>
      <x:c r="U65" s="52">
        <x:f t="shared" si="3"/>
        <x:v>-0.06606751446000001</x:v>
      </x:c>
      <x:c r="V65" s="63">
        <x:f t="shared" si="19"/>
        <x:v>0</x:v>
      </x:c>
      <x:c r="W65" s="52">
        <x:f t="shared" ref="W65:X65" si="63">W64*(1+U65)</x:f>
        <x:v>81.708342610000003</x:v>
      </x:c>
      <x:c r="X65" s="52">
        <x:f t="shared" si="63"/>
        <x:v>86.451861030000003</x:v>
      </x:c>
    </x:row>
    <x:row r="66" spans="1:24" ht="15.75" customHeight="1">
      <x:c r="A66" s="34">
        <x:v>42298</x:v>
      </x:c>
      <x:c r="B66" s="47">
        <x:v>42.397998809814503</x:v>
      </x:c>
      <x:c r="C66" s="47">
        <x:v>42.962001800537102</x:v>
      </x:c>
      <x:c r="D66" s="47">
        <x:v>41.759998321533203</x:v>
      </x:c>
      <x:c r="E66" s="47">
        <x:v>42.018001556396499</x:v>
      </x:c>
      <x:c r="F66" s="47">
        <x:v>20757500</x:v>
      </x:c>
      <x:c r="G66" s="63">
        <x:f t="shared" si="10"/>
        <x:v>46.691900250000003</x:v>
      </x:c>
      <x:c r="H66" s="63">
        <x:f t="shared" si="11"/>
        <x:v>3.1472646059999998</x:v>
      </x:c>
      <x:c r="I66" s="63">
        <x:f t="shared" si="12"/>
        <x:v>52.986429469999997</x:v>
      </x:c>
      <x:c r="J66" s="63">
        <x:f t="shared" si="13"/>
        <x:v>40.397371040000003</x:v>
      </x:c>
      <x:c r="K66" s="63">
        <x:f t="shared" si="14"/>
        <x:v>0.12873325869999999</x:v>
      </x:c>
      <x:c r="L66" s="52">
        <x:f t="shared" si="0"/>
        <x:v>42.24666723</x:v>
      </x:c>
      <x:c r="M66" s="52">
        <x:f t="shared" si="1"/>
        <x:v>0</x:v>
      </x:c>
      <x:c r="N66" s="52">
        <x:f t="shared" si="2"/>
        <x:v>876935194.89999998</x:v>
      </x:c>
      <x:c r="O66" s="63">
        <x:f t="shared" si="8"/>
        <x:v>0.32483498189999999</x:v>
      </x:c>
      <x:c r="P66" s="63">
        <x:f t="shared" si="9"/>
        <x:v>24.518901320000001</x:v>
      </x:c>
      <x:c r="Q66" s="52">
        <x:f t="shared" si="15"/>
        <x:v>0</x:v>
      </x:c>
      <x:c r="R66" s="52">
        <x:f t="shared" si="16"/>
        <x:v>0</x:v>
      </x:c>
      <x:c r="S66" s="52">
        <x:f t="shared" si="17"/>
        <x:v>2</x:v>
      </x:c>
      <x:c r="T66" s="52">
        <x:f t="shared" si="18"/>
        <x:v>0</x:v>
      </x:c>
      <x:c r="U66" s="52">
        <x:f t="shared" si="3"/>
        <x:v>-0.013800813279999999</x:v>
      </x:c>
      <x:c r="V66" s="63">
        <x:f t="shared" si="19"/>
        <x:v>0</x:v>
      </x:c>
      <x:c r="W66" s="52">
        <x:f t="shared" ref="W66:X66" si="64">W65*(1+U66)</x:f>
        <x:v>80.58070103</x:v>
      </x:c>
      <x:c r="X66" s="52">
        <x:f t="shared" si="64"/>
        <x:v>86.451861030000003</x:v>
      </x:c>
    </x:row>
    <x:row r="67" spans="1:24" ht="15.75" customHeight="1">
      <x:c r="A67" s="34">
        <x:v>42299</x:v>
      </x:c>
      <x:c r="B67" s="47">
        <x:v>42.312000274658203</x:v>
      </x:c>
      <x:c r="C67" s="47">
        <x:v>43.150001525878899</x:v>
      </x:c>
      <x:c r="D67" s="47">
        <x:v>41.880001068115199</x:v>
      </x:c>
      <x:c r="E67" s="47">
        <x:v>42.344001770019503</x:v>
      </x:c>
      <x:c r="F67" s="47">
        <x:v>14126000</x:v>
      </x:c>
      <x:c r="G67" s="63">
        <x:f t="shared" si="10"/>
        <x:v>46.177900309999998</x:v>
      </x:c>
      <x:c r="H67" s="63">
        <x:f t="shared" si="11"/>
        <x:v>2.9614248349999999</x:v>
      </x:c>
      <x:c r="I67" s="63">
        <x:f t="shared" si="12"/>
        <x:v>52.100749980000003</x:v>
      </x:c>
      <x:c r="J67" s="63">
        <x:f t="shared" si="13"/>
        <x:v>40.25505064</x:v>
      </x:c>
      <x:c r="K67" s="63">
        <x:f t="shared" si="14"/>
        <x:v>0.17634679610000001</x:v>
      </x:c>
      <x:c r="L67" s="52">
        <x:f t="shared" si="0"/>
        <x:v>42.458001449999998</x:v>
      </x:c>
      <x:c r="M67" s="52">
        <x:f t="shared" si="1"/>
        <x:v>599761728.5</x:v>
      </x:c>
      <x:c r="N67" s="52">
        <x:f t="shared" si="2"/>
        <x:v>0</x:v>
      </x:c>
      <x:c r="O67" s="63">
        <x:f t="shared" si="8"/>
        <x:v>0.46685184400000002</x:v>
      </x:c>
      <x:c r="P67" s="63">
        <x:f t="shared" si="9"/>
        <x:v>31.826789179999999</x:v>
      </x:c>
      <x:c r="Q67" s="52">
        <x:f t="shared" si="15"/>
        <x:v>0</x:v>
      </x:c>
      <x:c r="R67" s="52">
        <x:f t="shared" si="16"/>
        <x:v>0</x:v>
      </x:c>
      <x:c r="S67" s="52">
        <x:f t="shared" si="17"/>
        <x:v>2</x:v>
      </x:c>
      <x:c r="T67" s="52">
        <x:f t="shared" si="18"/>
        <x:v>0</x:v>
      </x:c>
      <x:c r="U67" s="52">
        <x:f t="shared" si="3"/>
        <x:v>0.0077585844530000003</x:v>
      </x:c>
      <x:c r="V67" s="63">
        <x:f t="shared" si="19"/>
        <x:v>0</x:v>
      </x:c>
      <x:c r="W67" s="52">
        <x:f t="shared" ref="W67:X67" si="65">W66*(1+U67)</x:f>
        <x:v>81.205893200000006</x:v>
      </x:c>
      <x:c r="X67" s="52">
        <x:f t="shared" si="65"/>
        <x:v>86.451861030000003</x:v>
      </x:c>
    </x:row>
    <x:row r="68" spans="1:24" ht="15.75" customHeight="1">
      <x:c r="A68" s="34">
        <x:v>42300</x:v>
      </x:c>
      <x:c r="B68" s="47">
        <x:v>43</x:v>
      </x:c>
      <x:c r="C68" s="47">
        <x:v>43.069999694824197</x:v>
      </x:c>
      <x:c r="D68" s="47">
        <x:v>41.537998199462898</x:v>
      </x:c>
      <x:c r="E68" s="47">
        <x:v>41.818000793457003</x:v>
      </x:c>
      <x:c r="F68" s="47">
        <x:v>21177500</x:v>
      </x:c>
      <x:c r="G68" s="63">
        <x:f t="shared" si="10"/>
        <x:v>45.699700360000001</x:v>
      </x:c>
      <x:c r="H68" s="63">
        <x:f t="shared" si="11"/>
        <x:v>2.846819746</x:v>
      </x:c>
      <x:c r="I68" s="63">
        <x:f t="shared" si="12"/>
        <x:v>51.393339849999997</x:v>
      </x:c>
      <x:c r="J68" s="63">
        <x:f t="shared" si="13"/>
        <x:v>40.006060859999998</x:v>
      </x:c>
      <x:c r="K68" s="63">
        <x:f t="shared" si="14"/>
        <x:v>0.15911965729999999</x:v>
      </x:c>
      <x:c r="L68" s="52">
        <x:f t="shared" si="0"/>
        <x:v>42.141999560000002</x:v>
      </x:c>
      <x:c r="M68" s="52">
        <x:f t="shared" si="1"/>
        <x:v>0</x:v>
      </x:c>
      <x:c r="N68" s="52">
        <x:f t="shared" si="2"/>
        <x:v>892462195.70000005</x:v>
      </x:c>
      <x:c r="O68" s="63">
        <x:f t="shared" si="8"/>
        <x:v>0.49848471919999998</x:v>
      </x:c>
      <x:c r="P68" s="63">
        <x:f t="shared" si="9"/>
        <x:v>33.265919420000003</x:v>
      </x:c>
      <x:c r="Q68" s="52">
        <x:f t="shared" si="15"/>
        <x:v>0</x:v>
      </x:c>
      <x:c r="R68" s="52">
        <x:f t="shared" si="16"/>
        <x:v>0</x:v>
      </x:c>
      <x:c r="S68" s="52">
        <x:f t="shared" si="17"/>
        <x:v>2</x:v>
      </x:c>
      <x:c r="T68" s="52">
        <x:f t="shared" si="18"/>
        <x:v>0</x:v>
      </x:c>
      <x:c r="U68" s="52">
        <x:f t="shared" si="3"/>
        <x:v>-0.012422089420000001</x:v>
      </x:c>
      <x:c r="V68" s="63">
        <x:f t="shared" si="19"/>
        <x:v>0</x:v>
      </x:c>
      <x:c r="W68" s="52">
        <x:f t="shared" ref="W68:X68" si="66">W67*(1+U68)</x:f>
        <x:v>80.197146340000003</x:v>
      </x:c>
      <x:c r="X68" s="52">
        <x:f t="shared" si="66"/>
        <x:v>86.451861030000003</x:v>
      </x:c>
    </x:row>
    <x:row r="69" spans="1:24" ht="15.75" customHeight="1">
      <x:c r="A69" s="34">
        <x:v>42303</x:v>
      </x:c>
      <x:c r="B69" s="47">
        <x:v>42.2760009765625</x:v>
      </x:c>
      <x:c r="C69" s="47">
        <x:v>43.175998687744098</x:v>
      </x:c>
      <x:c r="D69" s="47">
        <x:v>42</x:v>
      </x:c>
      <x:c r="E69" s="47">
        <x:v>43.051998138427699</x:v>
      </x:c>
      <x:c r="F69" s="47">
        <x:v>16957000</x:v>
      </x:c>
      <x:c r="G69" s="63">
        <x:f t="shared" si="10"/>
        <x:v>45.368000219999999</x:v>
      </x:c>
      <x:c r="H69" s="63">
        <x:f t="shared" si="11"/>
        <x:v>2.7424778139999999</x:v>
      </x:c>
      <x:c r="I69" s="63">
        <x:f t="shared" si="12"/>
        <x:v>50.852955850000001</x:v>
      </x:c>
      <x:c r="J69" s="63">
        <x:f t="shared" si="13"/>
        <x:v>39.883044589999997</x:v>
      </x:c>
      <x:c r="K69" s="63">
        <x:f t="shared" si="14"/>
        <x:v>0.2888768625</x:v>
      </x:c>
      <x:c r="L69" s="52">
        <x:f t="shared" si="0"/>
        <x:v>42.742665610000003</x:v>
      </x:c>
      <x:c r="M69" s="52">
        <x:f t="shared" si="1"/>
        <x:v>724787380.70000005</x:v>
      </x:c>
      <x:c r="N69" s="52">
        <x:f t="shared" si="2"/>
        <x:v>0</x:v>
      </x:c>
      <x:c r="O69" s="63">
        <x:f t="shared" si="8"/>
        <x:v>0.68588773859999996</x:v>
      </x:c>
      <x:c r="P69" s="63">
        <x:f t="shared" si="9"/>
        <x:v>40.684069460000003</x:v>
      </x:c>
      <x:c r="Q69" s="52">
        <x:f t="shared" si="15"/>
        <x:v>0</x:v>
      </x:c>
      <x:c r="R69" s="52">
        <x:f t="shared" si="16"/>
        <x:v>0</x:v>
      </x:c>
      <x:c r="S69" s="52">
        <x:f t="shared" si="17"/>
        <x:v>2</x:v>
      </x:c>
      <x:c r="T69" s="52">
        <x:f t="shared" si="18"/>
        <x:v>0</x:v>
      </x:c>
      <x:c r="U69" s="52">
        <x:f t="shared" si="3"/>
        <x:v>0.029508759900000003</x:v>
      </x:c>
      <x:c r="V69" s="63">
        <x:f t="shared" si="19"/>
        <x:v>0</x:v>
      </x:c>
      <x:c r="W69" s="52">
        <x:f t="shared" ref="W69:X69" si="67">W68*(1+U69)</x:f>
        <x:v>82.563664669999994</x:v>
      </x:c>
      <x:c r="X69" s="52">
        <x:f t="shared" si="67"/>
        <x:v>86.451861030000003</x:v>
      </x:c>
    </x:row>
    <x:row r="70" spans="1:24" ht="15.75" customHeight="1">
      <x:c r="A70" s="34">
        <x:v>42304</x:v>
      </x:c>
      <x:c r="B70" s="47">
        <x:v>42.9679985046387</x:v>
      </x:c>
      <x:c r="C70" s="47">
        <x:v>43.419998168945298</x:v>
      </x:c>
      <x:c r="D70" s="47">
        <x:v>41.501998901367202</x:v>
      </x:c>
      <x:c r="E70" s="47">
        <x:v>42.069999694824197</x:v>
      </x:c>
      <x:c r="F70" s="47">
        <x:v>17597000</x:v>
      </x:c>
      <x:c r="G70" s="63">
        <x:f t="shared" si="10"/>
        <x:v>45.005000109999997</x:v>
      </x:c>
      <x:c r="H70" s="63">
        <x:f t="shared" si="11"/>
        <x:v>2.669974136</x:v>
      </x:c>
      <x:c r="I70" s="63">
        <x:f t="shared" si="12"/>
        <x:v>50.344948389999999</x:v>
      </x:c>
      <x:c r="J70" s="63">
        <x:f t="shared" si="13"/>
        <x:v>39.665051839999997</x:v>
      </x:c>
      <x:c r="K70" s="63">
        <x:f t="shared" si="14"/>
        <x:v>0.22518456449999999</x:v>
      </x:c>
      <x:c r="L70" s="52">
        <x:f t="shared" si="0"/>
        <x:v>42.330665590000002</x:v>
      </x:c>
      <x:c r="M70" s="52">
        <x:f t="shared" si="1"/>
        <x:v>0</x:v>
      </x:c>
      <x:c r="N70" s="52">
        <x:f t="shared" si="2"/>
        <x:v>744892722.39999998</x:v>
      </x:c>
      <x:c r="O70" s="63">
        <x:f t="shared" si="8"/>
        <x:v>0.73159745710000001</x:v>
      </x:c>
      <x:c r="P70" s="63">
        <x:f t="shared" si="9"/>
        <x:v>42.24985744</x:v>
      </x:c>
      <x:c r="Q70" s="52">
        <x:f t="shared" si="15"/>
        <x:v>0</x:v>
      </x:c>
      <x:c r="R70" s="52">
        <x:f t="shared" si="16"/>
        <x:v>0</x:v>
      </x:c>
      <x:c r="S70" s="52">
        <x:f t="shared" si="17"/>
        <x:v>2</x:v>
      </x:c>
      <x:c r="T70" s="52">
        <x:f t="shared" si="18"/>
        <x:v>0</x:v>
      </x:c>
      <x:c r="U70" s="52">
        <x:f t="shared" si="3"/>
        <x:v>-0.022809590399999999</x:v>
      </x:c>
      <x:c r="V70" s="63">
        <x:f t="shared" si="19"/>
        <x:v>0</x:v>
      </x:c>
      <x:c r="W70" s="52">
        <x:f t="shared" ref="W70:X70" si="68">W69*(1+U70)</x:f>
        <x:v>80.680421300000006</x:v>
      </x:c>
      <x:c r="X70" s="52">
        <x:f t="shared" si="68"/>
        <x:v>86.451861030000003</x:v>
      </x:c>
    </x:row>
    <x:row r="71" spans="1:24" ht="15.75" customHeight="1">
      <x:c r="A71" s="34">
        <x:v>42305</x:v>
      </x:c>
      <x:c r="B71" s="47">
        <x:v>42.262001037597699</x:v>
      </x:c>
      <x:c r="C71" s="47">
        <x:v>42.689998626708999</x:v>
      </x:c>
      <x:c r="D71" s="47">
        <x:v>41.659999847412102</x:v>
      </x:c>
      <x:c r="E71" s="47">
        <x:v>42.591999053955099</x:v>
      </x:c>
      <x:c r="F71" s="47">
        <x:v>13643000</x:v>
      </x:c>
      <x:c r="G71" s="63">
        <x:f t="shared" si="10"/>
        <x:v>44.650600050000001</x:v>
      </x:c>
      <x:c r="H71" s="63">
        <x:f t="shared" si="11"/>
        <x:v>2.4804650989999999</x:v>
      </x:c>
      <x:c r="I71" s="63">
        <x:f t="shared" si="12"/>
        <x:v>49.611530250000001</x:v>
      </x:c>
      <x:c r="J71" s="63">
        <x:f t="shared" si="13"/>
        <x:v>39.689669850000001</x:v>
      </x:c>
      <x:c r="K71" s="63">
        <x:f t="shared" si="14"/>
        <x:v>0.29251864919999998</x:v>
      </x:c>
      <x:c r="L71" s="52">
        <x:f t="shared" si="0"/>
        <x:v>42.313999180000003</x:v>
      </x:c>
      <x:c r="M71" s="52">
        <x:f t="shared" si="1"/>
        <x:v>0</x:v>
      </x:c>
      <x:c r="N71" s="52">
        <x:f t="shared" si="2"/>
        <x:v>577289890.79999995</x:v>
      </x:c>
      <x:c r="O71" s="63">
        <x:f t="shared" si="8"/>
        <x:v>0.55693316169999996</x:v>
      </x:c>
      <x:c r="P71" s="63">
        <x:f t="shared" si="9"/>
        <x:v>35.77116702</x:v>
      </x:c>
      <x:c r="Q71" s="52">
        <x:f t="shared" si="15"/>
        <x:v>0</x:v>
      </x:c>
      <x:c r="R71" s="52">
        <x:f t="shared" si="16"/>
        <x:v>0</x:v>
      </x:c>
      <x:c r="S71" s="52">
        <x:f t="shared" si="17"/>
        <x:v>2</x:v>
      </x:c>
      <x:c r="T71" s="52">
        <x:f t="shared" si="18"/>
        <x:v>0</x:v>
      </x:c>
      <x:c r="U71" s="52">
        <x:f t="shared" si="3"/>
        <x:v>0.012407876470000001</x:v>
      </x:c>
      <x:c r="V71" s="63">
        <x:f t="shared" si="19"/>
        <x:v>0</x:v>
      </x:c>
      <x:c r="W71" s="52">
        <x:f t="shared" ref="W71:X71" si="69">W70*(1+U71)</x:f>
        <x:v>81.681494000000001</x:v>
      </x:c>
      <x:c r="X71" s="52">
        <x:f t="shared" si="69"/>
        <x:v>86.451861030000003</x:v>
      </x:c>
    </x:row>
    <x:row r="72" spans="1:24" ht="15.75" customHeight="1">
      <x:c r="A72" s="34">
        <x:v>42306</x:v>
      </x:c>
      <x:c r="B72" s="47">
        <x:v>42.349998474121101</x:v>
      </x:c>
      <x:c r="C72" s="47">
        <x:v>42.75</x:v>
      </x:c>
      <x:c r="D72" s="47">
        <x:v>42.127998352050803</x:v>
      </x:c>
      <x:c r="E72" s="47">
        <x:v>42.326000213622997</x:v>
      </x:c>
      <x:c r="F72" s="47">
        <x:v>9025000</x:v>
      </x:c>
      <x:c r="G72" s="63">
        <x:f t="shared" si="10"/>
        <x:v>44.368099979999997</x:v>
      </x:c>
      <x:c r="H72" s="63">
        <x:f t="shared" si="11"/>
        <x:v>2.4023100419999999</x:v>
      </x:c>
      <x:c r="I72" s="63">
        <x:f t="shared" si="12"/>
        <x:v>49.172720060000003</x:v>
      </x:c>
      <x:c r="J72" s="63">
        <x:f t="shared" si="13"/>
        <x:v>39.563479890000004</x:v>
      </x:c>
      <x:c r="K72" s="63">
        <x:f t="shared" si="14"/>
        <x:v>0.28748582340000001</x:v>
      </x:c>
      <x:c r="L72" s="52">
        <x:f t="shared" si="0"/>
        <x:v>42.401332859999997</x:v>
      </x:c>
      <x:c r="M72" s="52">
        <x:f t="shared" si="1"/>
        <x:v>382672029</x:v>
      </x:c>
      <x:c r="N72" s="52">
        <x:f t="shared" si="2"/>
        <x:v>0</x:v>
      </x:c>
      <x:c r="O72" s="63">
        <x:f t="shared" si="8"/>
        <x:v>0.51877305220000003</x:v>
      </x:c>
      <x:c r="P72" s="63">
        <x:f t="shared" si="9"/>
        <x:v>34.157377990000001</x:v>
      </x:c>
      <x:c r="Q72" s="52">
        <x:f t="shared" si="15"/>
        <x:v>0</x:v>
      </x:c>
      <x:c r="R72" s="52">
        <x:f t="shared" si="16"/>
        <x:v>0</x:v>
      </x:c>
      <x:c r="S72" s="52">
        <x:f t="shared" si="17"/>
        <x:v>2</x:v>
      </x:c>
      <x:c r="T72" s="52">
        <x:f t="shared" si="18"/>
        <x:v>0</x:v>
      </x:c>
      <x:c r="U72" s="52">
        <x:f t="shared" si="3"/>
        <x:v>-0.0062452771939999996</x:v>
      </x:c>
      <x:c r="V72" s="63">
        <x:f t="shared" si="19"/>
        <x:v>0</x:v>
      </x:c>
      <x:c r="W72" s="52">
        <x:f t="shared" ref="W72:X72" si="70">W71*(1+U72)</x:f>
        <x:v>81.171370429999996</x:v>
      </x:c>
      <x:c r="X72" s="52">
        <x:f t="shared" si="70"/>
        <x:v>86.451861030000003</x:v>
      </x:c>
    </x:row>
    <x:row r="73" spans="1:24" ht="15.75" customHeight="1">
      <x:c r="A73" s="34">
        <x:v>42307</x:v>
      </x:c>
      <x:c r="B73" s="47">
        <x:v>42.080001831054702</x:v>
      </x:c>
      <x:c r="C73" s="47">
        <x:v>42.326000213622997</x:v>
      </x:c>
      <x:c r="D73" s="47">
        <x:v>40.777999877929702</x:v>
      </x:c>
      <x:c r="E73" s="47">
        <x:v>41.386001586914098</x:v>
      </x:c>
      <x:c r="F73" s="47">
        <x:v>22194500</x:v>
      </x:c>
      <x:c r="G73" s="63">
        <x:f t="shared" si="10"/>
        <x:v>43.961700059999998</x:v>
      </x:c>
      <x:c r="H73" s="63">
        <x:f t="shared" si="11"/>
        <x:v>2.1613858100000001</x:v>
      </x:c>
      <x:c r="I73" s="63">
        <x:f t="shared" si="12"/>
        <x:v>48.284471680000003</x:v>
      </x:c>
      <x:c r="J73" s="63">
        <x:f t="shared" si="13"/>
        <x:v>39.638928440000001</x:v>
      </x:c>
      <x:c r="K73" s="63">
        <x:f t="shared" si="14"/>
        <x:v>0.2020778915</x:v>
      </x:c>
      <x:c r="L73" s="52">
        <x:f t="shared" si="0"/>
        <x:v>41.49666723</x:v>
      </x:c>
      <x:c r="M73" s="52">
        <x:f t="shared" si="1"/>
        <x:v>0</x:v>
      </x:c>
      <x:c r="N73" s="52">
        <x:f t="shared" si="2"/>
        <x:v>920997780.79999995</x:v>
      </x:c>
      <x:c r="O73" s="63">
        <x:f t="shared" si="8"/>
        <x:v>0.316145748</x:v>
      </x:c>
      <x:c r="P73" s="63">
        <x:f t="shared" si="9"/>
        <x:v>24.020572829999999</x:v>
      </x:c>
      <x:c r="Q73" s="52">
        <x:f t="shared" si="15"/>
        <x:v>0</x:v>
      </x:c>
      <x:c r="R73" s="52">
        <x:f t="shared" si="16"/>
        <x:v>0</x:v>
      </x:c>
      <x:c r="S73" s="52">
        <x:f t="shared" si="17"/>
        <x:v>2</x:v>
      </x:c>
      <x:c r="T73" s="52">
        <x:f t="shared" si="18"/>
        <x:v>0</x:v>
      </x:c>
      <x:c r="U73" s="52">
        <x:f t="shared" si="3"/>
        <x:v>-0.02220853901</x:v>
      </x:c>
      <x:c r="V73" s="63">
        <x:f t="shared" si="19"/>
        <x:v>0</x:v>
      </x:c>
      <x:c r="W73" s="52">
        <x:f t="shared" ref="W73:X73" si="71">W72*(1+U73)</x:f>
        <x:v>79.368672880000005</x:v>
      </x:c>
      <x:c r="X73" s="52">
        <x:f t="shared" si="71"/>
        <x:v>86.451861030000003</x:v>
      </x:c>
    </x:row>
    <x:row r="74" spans="1:24" ht="15.75" customHeight="1">
      <x:c r="A74" s="34">
        <x:v>42310</x:v>
      </x:c>
      <x:c r="B74" s="47">
        <x:v>41.784000396728501</x:v>
      </x:c>
      <x:c r="C74" s="47">
        <x:v>43.159999847412102</x:v>
      </x:c>
      <x:c r="D74" s="47">
        <x:v>41.444000244140597</x:v>
      </x:c>
      <x:c r="E74" s="47">
        <x:v>42.757999420166001</x:v>
      </x:c>
      <x:c r="F74" s="47">
        <x:v>19639500</x:v>
      </x:c>
      <x:c r="G74" s="63">
        <x:f t="shared" si="10"/>
        <x:v>43.638100049999998</x:v>
      </x:c>
      <x:c r="H74" s="63">
        <x:f t="shared" si="11"/>
        <x:v>1.7823662600000001</x:v>
      </x:c>
      <x:c r="I74" s="63">
        <x:f t="shared" si="12"/>
        <x:v>47.202832569999998</x:v>
      </x:c>
      <x:c r="J74" s="63">
        <x:f t="shared" si="13"/>
        <x:v>40.073367529999999</x:v>
      </x:c>
      <x:c r="K74" s="63">
        <x:f t="shared" si="14"/>
        <x:v>0.37655446419999999</x:v>
      </x:c>
      <x:c r="L74" s="52">
        <x:f t="shared" si="0"/>
        <x:v>42.453999840000002</x:v>
      </x:c>
      <x:c r="M74" s="52">
        <x:f t="shared" si="1"/>
        <x:v>833775329.79999995</x:v>
      </x:c>
      <x:c r="N74" s="52">
        <x:f t="shared" si="2"/>
        <x:v>0</x:v>
      </x:c>
      <x:c r="O74" s="63">
        <x:f t="shared" si="8"/>
        <x:v>0.35246221</x:v>
      </x:c>
      <x:c r="P74" s="63">
        <x:f t="shared" si="9"/>
        <x:v>26.060780650000002</x:v>
      </x:c>
      <x:c r="Q74" s="52">
        <x:f t="shared" si="15"/>
        <x:v>0</x:v>
      </x:c>
      <x:c r="R74" s="52">
        <x:f t="shared" si="16"/>
        <x:v>0</x:v>
      </x:c>
      <x:c r="S74" s="52">
        <x:f t="shared" si="17"/>
        <x:v>2</x:v>
      </x:c>
      <x:c r="T74" s="52">
        <x:f t="shared" si="18"/>
        <x:v>0</x:v>
      </x:c>
      <x:c r="U74" s="52">
        <x:f t="shared" si="3"/>
        <x:v>0.033151253579999995</x:v>
      </x:c>
      <x:c r="V74" s="63">
        <x:f t="shared" si="19"/>
        <x:v>0</x:v>
      </x:c>
      <x:c r="W74" s="52">
        <x:f t="shared" ref="W74:X74" si="72">W73*(1+U74)</x:f>
        <x:v>81.99984388</x:v>
      </x:c>
      <x:c r="X74" s="52">
        <x:f t="shared" si="72"/>
        <x:v>86.451861030000003</x:v>
      </x:c>
    </x:row>
    <x:row r="75" spans="1:24" ht="15.75" customHeight="1">
      <x:c r="A75" s="34">
        <x:v>42311</x:v>
      </x:c>
      <x:c r="B75" s="47">
        <x:v>42.7700004577637</x:v>
      </x:c>
      <x:c r="C75" s="47">
        <x:v>42.8880004882813</x:v>
      </x:c>
      <x:c r="D75" s="47">
        <x:v>41.549999237060597</x:v>
      </x:c>
      <x:c r="E75" s="47">
        <x:v>41.669998168945298</x:v>
      </x:c>
      <x:c r="F75" s="47">
        <x:v>41662500</x:v>
      </x:c>
      <x:c r="G75" s="63">
        <x:f t="shared" si="10"/>
        <x:v>43.30699997</x:v>
      </x:c>
      <x:c r="H75" s="63">
        <x:f t="shared" si="11"/>
        <x:v>1.457861753</x:v>
      </x:c>
      <x:c r="I75" s="63">
        <x:f t="shared" si="12"/>
        <x:v>46.222723479999999</x:v>
      </x:c>
      <x:c r="J75" s="63">
        <x:f t="shared" si="13"/>
        <x:v>40.39127646</x:v>
      </x:c>
      <x:c r="K75" s="63">
        <x:f t="shared" si="14"/>
        <x:v>0.2192803438</x:v>
      </x:c>
      <x:c r="L75" s="52">
        <x:f t="shared" si="0"/>
        <x:v>42.0359993</x:v>
      </x:c>
      <x:c r="M75" s="52">
        <x:f t="shared" si="1"/>
        <x:v>0</x:v>
      </x:c>
      <x:c r="N75" s="52">
        <x:f t="shared" si="2"/>
        <x:v>1751324821</x:v>
      </x:c>
      <x:c r="O75" s="63">
        <x:f t="shared" si="8"/>
        <x:v>0.44084653089999998</x:v>
      </x:c>
      <x:c r="P75" s="63">
        <x:f t="shared" si="9"/>
        <x:v>30.59635579</x:v>
      </x:c>
      <x:c r="Q75" s="52">
        <x:f t="shared" si="15"/>
        <x:v>0</x:v>
      </x:c>
      <x:c r="R75" s="52">
        <x:f t="shared" si="16"/>
        <x:v>0</x:v>
      </x:c>
      <x:c r="S75" s="52">
        <x:f t="shared" si="17"/>
        <x:v>2</x:v>
      </x:c>
      <x:c r="T75" s="52">
        <x:f t="shared" si="18"/>
        <x:v>0</x:v>
      </x:c>
      <x:c r="U75" s="52">
        <x:f t="shared" si="3"/>
        <x:v>-0.025445560270000001</x:v>
      </x:c>
      <x:c r="V75" s="63">
        <x:f t="shared" si="19"/>
        <x:v>0</x:v>
      </x:c>
      <x:c r="W75" s="52">
        <x:f t="shared" ref="W75:X75" si="73">W74*(1+U75)</x:f>
        <x:v>79.913311910000004</x:v>
      </x:c>
      <x:c r="X75" s="52">
        <x:f t="shared" si="73"/>
        <x:v>86.451861030000003</x:v>
      </x:c>
    </x:row>
    <x:row r="76" spans="1:24" ht="15.75" customHeight="1">
      <x:c r="A76" s="34">
        <x:v>42312</x:v>
      </x:c>
      <x:c r="B76" s="47">
        <x:v>45.400001525878899</x:v>
      </x:c>
      <x:c r="C76" s="47">
        <x:v>46.548000335693402</x:v>
      </x:c>
      <x:c r="D76" s="47">
        <x:v>45.040000915527301</x:v>
      </x:c>
      <x:c r="E76" s="47">
        <x:v>46.326000213623097</x:v>
      </x:c>
      <x:c r="F76" s="47">
        <x:v>63632000</x:v>
      </x:c>
      <x:c r="G76" s="63">
        <x:f t="shared" si="10"/>
        <x:v>43.303700069999998</x:v>
      </x:c>
      <x:c r="H76" s="63">
        <x:f t="shared" si="11"/>
        <x:v>1.4505677109999999</x:v>
      </x:c>
      <x:c r="I76" s="63">
        <x:f t="shared" si="12"/>
        <x:v>46.204835490000001</x:v>
      </x:c>
      <x:c r="J76" s="63">
        <x:f t="shared" si="13"/>
        <x:v>40.402564640000001</x:v>
      </x:c>
      <x:c r="K76" s="63">
        <x:f t="shared" si="14"/>
        <x:v>1.020882294</x:v>
      </x:c>
      <x:c r="L76" s="52">
        <x:f t="shared" si="0"/>
        <x:v>45.971333819999998</x:v>
      </x:c>
      <x:c r="M76" s="52">
        <x:f t="shared" si="1"/>
        <x:v>2925247914</x:v>
      </x:c>
      <x:c r="N76" s="52">
        <x:f t="shared" si="2"/>
        <x:v>0</x:v>
      </x:c>
      <x:c r="O76" s="63">
        <x:f t="shared" si="8"/>
        <x:v>1.1185350590000001</x:v>
      </x:c>
      <x:c r="P76" s="63">
        <x:f t="shared" si="9"/>
        <x:v>52.797571339999998</x:v>
      </x:c>
      <x:c r="Q76" s="52">
        <x:f t="shared" si="15"/>
        <x:v>0</x:v>
      </x:c>
      <x:c r="R76" s="52">
        <x:f t="shared" si="16"/>
        <x:v>0</x:v>
      </x:c>
      <x:c r="S76" s="52">
        <x:f t="shared" si="17"/>
        <x:v>2</x:v>
      </x:c>
      <x:c r="T76" s="52">
        <x:f t="shared" si="18"/>
        <x:v>0</x:v>
      </x:c>
      <x:c r="U76" s="52">
        <x:f t="shared" si="3"/>
        <x:v>0.1117351152</x:v>
      </x:c>
      <x:c r="V76" s="63">
        <x:f t="shared" si="19"/>
        <x:v>0</x:v>
      </x:c>
      <x:c r="W76" s="52">
        <x:f t="shared" ref="W76:X76" si="74">W75*(1+U76)</x:f>
        <x:v>88.842435019999996</x:v>
      </x:c>
      <x:c r="X76" s="52">
        <x:f t="shared" si="74"/>
        <x:v>86.451861030000003</x:v>
      </x:c>
    </x:row>
    <x:row r="77" spans="1:24" ht="15.75" customHeight="1">
      <x:c r="A77" s="34">
        <x:v>42313</x:v>
      </x:c>
      <x:c r="B77" s="47">
        <x:v>46.116001129150398</x:v>
      </x:c>
      <x:c r="C77" s="47">
        <x:v>46.916000366210902</x:v>
      </x:c>
      <x:c r="D77" s="47">
        <x:v>45.838001251220703</x:v>
      </x:c>
      <x:c r="E77" s="47">
        <x:v>46.354000091552699</x:v>
      </x:c>
      <x:c r="F77" s="47">
        <x:v>22484000</x:v>
      </x:c>
      <x:c r="G77" s="63">
        <x:f t="shared" si="10"/>
        <x:v>43.354199979999997</x:v>
      </x:c>
      <x:c r="H77" s="63">
        <x:f t="shared" si="11"/>
        <x:v>1.540151759</x:v>
      </x:c>
      <x:c r="I77" s="63">
        <x:f t="shared" si="12"/>
        <x:v>46.434503499999998</x:v>
      </x:c>
      <x:c r="J77" s="63">
        <x:f t="shared" si="13"/>
        <x:v>40.273896460000003</x:v>
      </x:c>
      <x:c r="K77" s="63">
        <x:f t="shared" si="14"/>
        <x:v>0.98693255270000002</x:v>
      </x:c>
      <x:c r="L77" s="52">
        <x:f t="shared" si="0"/>
        <x:v>46.369333900000001</x:v>
      </x:c>
      <x:c r="M77" s="52">
        <x:f t="shared" si="1"/>
        <x:v>1042568103</x:v>
      </x:c>
      <x:c r="N77" s="52">
        <x:f t="shared" si="2"/>
        <x:v>0</x:v>
      </x:c>
      <x:c r="O77" s="63">
        <x:f t="shared" si="8"/>
        <x:v>1.209144703</x:v>
      </x:c>
      <x:c r="P77" s="63">
        <x:f t="shared" si="9"/>
        <x:v>54.733612569999998</x:v>
      </x:c>
      <x:c r="Q77" s="52">
        <x:f t="shared" si="15"/>
        <x:v>0</x:v>
      </x:c>
      <x:c r="R77" s="52">
        <x:f t="shared" si="16"/>
        <x:v>0</x:v>
      </x:c>
      <x:c r="S77" s="52">
        <x:f t="shared" si="17"/>
        <x:v>2</x:v>
      </x:c>
      <x:c r="T77" s="52">
        <x:f t="shared" si="18"/>
        <x:v>0</x:v>
      </x:c>
      <x:c r="U77" s="52">
        <x:f t="shared" si="3"/>
        <x:v>0.00060440957130000006</x:v>
      </x:c>
      <x:c r="V77" s="63">
        <x:f t="shared" si="19"/>
        <x:v>0</x:v>
      </x:c>
      <x:c r="W77" s="52">
        <x:f t="shared" ref="W77:X77" si="75">W76*(1+U77)</x:f>
        <x:v>88.89613224</x:v>
      </x:c>
      <x:c r="X77" s="52">
        <x:f t="shared" si="75"/>
        <x:v>86.451861030000003</x:v>
      </x:c>
    </x:row>
    <x:row r="78" spans="1:24" ht="15.75" customHeight="1">
      <x:c r="A78" s="34">
        <x:v>42314</x:v>
      </x:c>
      <x:c r="B78" s="47">
        <x:v>46.139999389648402</x:v>
      </x:c>
      <x:c r="C78" s="47">
        <x:v>46.672000885009801</x:v>
      </x:c>
      <x:c r="D78" s="47">
        <x:v>45.900001525878899</x:v>
      </x:c>
      <x:c r="E78" s="47">
        <x:v>46.472000122070298</x:v>
      </x:c>
      <x:c r="F78" s="47">
        <x:v>12226500</x:v>
      </x:c>
      <x:c r="G78" s="63">
        <x:f t="shared" si="10"/>
        <x:v>43.470899959999997</x:v>
      </x:c>
      <x:c r="H78" s="63">
        <x:f t="shared" si="11"/>
        <x:v>1.6843433539999999</x:v>
      </x:c>
      <x:c r="I78" s="63">
        <x:f t="shared" si="12"/>
        <x:v>46.839586670000003</x:v>
      </x:c>
      <x:c r="J78" s="63">
        <x:f t="shared" si="13"/>
        <x:v>40.102213259999999</x:v>
      </x:c>
      <x:c r="K78" s="63">
        <x:f t="shared" si="14"/>
        <x:v>0.94544067460000003</x:v>
      </x:c>
      <x:c r="L78" s="52">
        <x:f t="shared" si="0"/>
        <x:v>46.348000839999997</x:v>
      </x:c>
      <x:c r="M78" s="52">
        <x:f t="shared" si="1"/>
        <x:v>0</x:v>
      </x:c>
      <x:c r="N78" s="52">
        <x:f t="shared" si="2"/>
        <x:v>566673832.29999995</x:v>
      </x:c>
      <x:c r="O78" s="63">
        <x:f t="shared" si="8"/>
        <x:v>1.295509493</x:v>
      </x:c>
      <x:c r="P78" s="63">
        <x:f t="shared" si="9"/>
        <x:v>56.436686369999997</x:v>
      </x:c>
      <x:c r="Q78" s="52">
        <x:f t="shared" si="15"/>
        <x:v>0</x:v>
      </x:c>
      <x:c r="R78" s="52">
        <x:f t="shared" si="16"/>
        <x:v>0</x:v>
      </x:c>
      <x:c r="S78" s="52">
        <x:f t="shared" si="17"/>
        <x:v>2</x:v>
      </x:c>
      <x:c r="T78" s="52">
        <x:f t="shared" si="18"/>
        <x:v>0</x:v>
      </x:c>
      <x:c r="U78" s="52">
        <x:f t="shared" si="3"/>
        <x:v>0.0025456277839999997</x:v>
      </x:c>
      <x:c r="V78" s="63">
        <x:f t="shared" si="19"/>
        <x:v>0</x:v>
      </x:c>
      <x:c r="W78" s="52">
        <x:f t="shared" ref="W78:X78" si="76">W77*(1+U78)</x:f>
        <x:v>89.122428709999994</x:v>
      </x:c>
      <x:c r="X78" s="52">
        <x:f t="shared" si="76"/>
        <x:v>86.451861030000003</x:v>
      </x:c>
    </x:row>
    <x:row r="79" spans="1:24" ht="15.75" customHeight="1">
      <x:c r="A79" s="34">
        <x:v>42317</x:v>
      </x:c>
      <x:c r="B79" s="47">
        <x:v>46.597999572753899</x:v>
      </x:c>
      <x:c r="C79" s="47">
        <x:v>46.597999572753899</x:v>
      </x:c>
      <x:c r="D79" s="47">
        <x:v>44.8619995117187</x:v>
      </x:c>
      <x:c r="E79" s="47">
        <x:v>45.066001892089801</x:v>
      </x:c>
      <x:c r="F79" s="47">
        <x:v>19254500</x:v>
      </x:c>
      <x:c r="G79" s="63">
        <x:f t="shared" si="10"/>
        <x:v>43.568399999999997</x:v>
      </x:c>
      <x:c r="H79" s="63">
        <x:f t="shared" si="11"/>
        <x:v>1.7188048170000001</x:v>
      </x:c>
      <x:c r="I79" s="63">
        <x:f t="shared" si="12"/>
        <x:v>47.006009630000001</x:v>
      </x:c>
      <x:c r="J79" s="63">
        <x:f t="shared" si="13"/>
        <x:v>40.13079037</x:v>
      </x:c>
      <x:c r="K79" s="63">
        <x:f t="shared" si="14"/>
        <x:v>0.71782605509999997</x:v>
      </x:c>
      <x:c r="L79" s="52">
        <x:f t="shared" si="0"/>
        <x:v>45.508666990000002</x:v>
      </x:c>
      <x:c r="M79" s="52">
        <x:f t="shared" si="1"/>
        <x:v>0</x:v>
      </x:c>
      <x:c r="N79" s="52">
        <x:f t="shared" si="2"/>
        <x:v>876246628.60000002</x:v>
      </x:c>
      <x:c r="O79" s="63">
        <x:f t="shared" si="8"/>
        <x:v>0.95344077979999997</x:v>
      </x:c>
      <x:c r="P79" s="63">
        <x:f t="shared" si="9"/>
        <x:v>48.808276640000003</x:v>
      </x:c>
      <x:c r="Q79" s="52">
        <x:f t="shared" si="15"/>
        <x:v>0</x:v>
      </x:c>
      <x:c r="R79" s="52">
        <x:f t="shared" si="16"/>
        <x:v>0</x:v>
      </x:c>
      <x:c r="S79" s="52">
        <x:f t="shared" si="17"/>
        <x:v>2</x:v>
      </x:c>
      <x:c r="T79" s="52">
        <x:f t="shared" si="18"/>
        <x:v>0</x:v>
      </x:c>
      <x:c r="U79" s="52">
        <x:f t="shared" si="3"/>
        <x:v>-0.0302547389</x:v>
      </x:c>
      <x:c r="V79" s="63">
        <x:f t="shared" si="19"/>
        <x:v>0</x:v>
      </x:c>
      <x:c r="W79" s="52">
        <x:f t="shared" ref="W79:X79" si="77">W78*(1+U79)</x:f>
        <x:v>86.426052900000002</x:v>
      </x:c>
      <x:c r="X79" s="52">
        <x:f t="shared" si="77"/>
        <x:v>86.451861030000003</x:v>
      </x:c>
    </x:row>
    <x:row r="80" spans="1:24" ht="15.75" customHeight="1">
      <x:c r="A80" s="34">
        <x:v>42318</x:v>
      </x:c>
      <x:c r="B80" s="47">
        <x:v>44.695999145507798</x:v>
      </x:c>
      <x:c r="C80" s="47">
        <x:v>44.740001678466797</x:v>
      </x:c>
      <x:c r="D80" s="47">
        <x:v>43.215999603271499</x:v>
      </x:c>
      <x:c r="E80" s="47">
        <x:v>43.299999237060597</x:v>
      </x:c>
      <x:c r="F80" s="47">
        <x:v>23085000</x:v>
      </x:c>
      <x:c r="G80" s="63">
        <x:f t="shared" si="10"/>
        <x:v>43.540900039999997</x:v>
      </x:c>
      <x:c r="H80" s="63">
        <x:f t="shared" si="11"/>
        <x:v>1.7184620770000001</x:v>
      </x:c>
      <x:c r="I80" s="63">
        <x:f t="shared" si="12"/>
        <x:v>46.97782419</x:v>
      </x:c>
      <x:c r="J80" s="63">
        <x:f t="shared" si="13"/>
        <x:v>40.103975890000001</x:v>
      </x:c>
      <x:c r="K80" s="63">
        <x:f t="shared" si="14"/>
        <x:v>0.46495401240000001</x:v>
      </x:c>
      <x:c r="L80" s="52">
        <x:f t="shared" si="0"/>
        <x:v>43.752000170000002</x:v>
      </x:c>
      <x:c r="M80" s="52">
        <x:f t="shared" si="1"/>
        <x:v>0</x:v>
      </x:c>
      <x:c r="N80" s="52">
        <x:f t="shared" si="2"/>
        <x:v>1010014924</x:v>
      </x:c>
      <x:c r="O80" s="63">
        <x:f t="shared" si="8"/>
        <x:v>0.90911352040000004</x:v>
      </x:c>
      <x:c r="P80" s="63">
        <x:f t="shared" si="9"/>
        <x:v>47.619668009999998</x:v>
      </x:c>
      <x:c r="Q80" s="52">
        <x:f t="shared" si="15"/>
        <x:v>0</x:v>
      </x:c>
      <x:c r="R80" s="52">
        <x:f t="shared" si="16"/>
        <x:v>0</x:v>
      </x:c>
      <x:c r="S80" s="52">
        <x:f t="shared" si="17"/>
        <x:v>2</x:v>
      </x:c>
      <x:c r="T80" s="52">
        <x:f t="shared" si="18"/>
        <x:v>0</x:v>
      </x:c>
      <x:c r="U80" s="52">
        <x:f t="shared" si="3"/>
        <x:v>-0.039187027489999998</x:v>
      </x:c>
      <x:c r="V80" s="63">
        <x:f t="shared" si="19"/>
        <x:v>0</x:v>
      </x:c>
      <x:c r="W80" s="52">
        <x:f t="shared" ref="W80:X80" si="78">W79*(1+U80)</x:f>
        <x:v>83.039272780000005</x:v>
      </x:c>
      <x:c r="X80" s="52">
        <x:f t="shared" si="78"/>
        <x:v>86.451861030000003</x:v>
      </x:c>
    </x:row>
    <x:row r="81" spans="1:24" ht="15.75" customHeight="1">
      <x:c r="A81" s="34">
        <x:v>42319</x:v>
      </x:c>
      <x:c r="B81" s="47">
        <x:v>43.554000854492202</x:v>
      </x:c>
      <x:c r="C81" s="47">
        <x:v>43.895999908447301</x:v>
      </x:c>
      <x:c r="D81" s="47">
        <x:v>42.726001739502003</x:v>
      </x:c>
      <x:c r="E81" s="47">
        <x:v>43.816001892089801</x:v>
      </x:c>
      <x:c r="F81" s="47">
        <x:v>16739000</x:v>
      </x:c>
      <x:c r="G81" s="63">
        <x:f t="shared" si="10"/>
        <x:v>43.562900159999998</x:v>
      </x:c>
      <x:c r="H81" s="63">
        <x:f t="shared" si="11"/>
        <x:v>1.7190562739999999</x:v>
      </x:c>
      <x:c r="I81" s="63">
        <x:f t="shared" si="12"/>
        <x:v>47.001012709999998</x:v>
      </x:c>
      <x:c r="J81" s="63">
        <x:f t="shared" si="13"/>
        <x:v>40.124787609999998</x:v>
      </x:c>
      <x:c r="K81" s="63">
        <x:f t="shared" si="14"/>
        <x:v>0.5368082381</x:v>
      </x:c>
      <x:c r="L81" s="52">
        <x:f t="shared" si="0"/>
        <x:v>43.479334510000001</x:v>
      </x:c>
      <x:c r="M81" s="52">
        <x:f t="shared" si="1"/>
        <x:v>0</x:v>
      </x:c>
      <x:c r="N81" s="52">
        <x:f t="shared" si="2"/>
        <x:v>727800580.39999998</x:v>
      </x:c>
      <x:c r="O81" s="63">
        <x:f t="shared" si="8"/>
        <x:v>0.88573577670000003</x:v>
      </x:c>
      <x:c r="P81" s="63">
        <x:f t="shared" si="9"/>
        <x:v>46.970301339999999</x:v>
      </x:c>
      <x:c r="Q81" s="52">
        <x:f t="shared" si="15"/>
        <x:v>0</x:v>
      </x:c>
      <x:c r="R81" s="52">
        <x:f t="shared" si="16"/>
        <x:v>0</x:v>
      </x:c>
      <x:c r="S81" s="52">
        <x:f t="shared" si="17"/>
        <x:v>2</x:v>
      </x:c>
      <x:c r="T81" s="52">
        <x:f t="shared" si="18"/>
        <x:v>0</x:v>
      </x:c>
      <x:c r="U81" s="52">
        <x:f t="shared" si="3"/>
        <x:v>0.011916920649999999</x:v>
      </x:c>
      <x:c r="V81" s="63">
        <x:f t="shared" si="19"/>
        <x:v>0</x:v>
      </x:c>
      <x:c r="W81" s="52">
        <x:f t="shared" ref="W81:X81" si="79">W80*(1+U81)</x:f>
        <x:v>84.02884521</x:v>
      </x:c>
      <x:c r="X81" s="52">
        <x:f t="shared" si="79"/>
        <x:v>86.451861030000003</x:v>
      </x:c>
    </x:row>
    <x:row r="82" spans="1:24" ht="15.75" customHeight="1">
      <x:c r="A82" s="34">
        <x:v>42320</x:v>
      </x:c>
      <x:c r="B82" s="47">
        <x:v>43.569999694824197</x:v>
      </x:c>
      <x:c r="C82" s="47">
        <x:v>43.799999237060497</x:v>
      </x:c>
      <x:c r="D82" s="47">
        <x:v>42.5320014953613</x:v>
      </x:c>
      <x:c r="E82" s="47">
        <x:v>42.588001251220703</x:v>
      </x:c>
      <x:c r="F82" s="47">
        <x:v>14579500</x:v>
      </x:c>
      <x:c r="G82" s="63">
        <x:f t="shared" si="10"/>
        <x:v>43.479200169999999</x:v>
      </x:c>
      <x:c r="H82" s="63">
        <x:f t="shared" si="11"/>
        <x:v>1.7239719600000001</x:v>
      </x:c>
      <x:c r="I82" s="63">
        <x:f t="shared" si="12"/>
        <x:v>46.927144089999999</x:v>
      </x:c>
      <x:c r="J82" s="63">
        <x:f t="shared" si="13"/>
        <x:v>40.031256249999998</x:v>
      </x:c>
      <x:c r="K82" s="63">
        <x:f t="shared" si="14"/>
        <x:v>0.3707637157</x:v>
      </x:c>
      <x:c r="L82" s="52">
        <x:f t="shared" si="0"/>
        <x:v>42.97333399</x:v>
      </x:c>
      <x:c r="M82" s="52">
        <x:f t="shared" si="1"/>
        <x:v>0</x:v>
      </x:c>
      <x:c r="N82" s="52">
        <x:f t="shared" si="2"/>
        <x:v>626529723</x:v>
      </x:c>
      <x:c r="O82" s="63">
        <x:f t="shared" si="8"/>
        <x:v>0.74103340090000003</x:v>
      </x:c>
      <x:c r="P82" s="63">
        <x:f t="shared" si="9"/>
        <x:v>42.562848049999999</x:v>
      </x:c>
      <x:c r="Q82" s="52">
        <x:f t="shared" si="15"/>
        <x:v>0</x:v>
      </x:c>
      <x:c r="R82" s="52">
        <x:f t="shared" si="16"/>
        <x:v>0</x:v>
      </x:c>
      <x:c r="S82" s="52">
        <x:f t="shared" si="17"/>
        <x:v>2</x:v>
      </x:c>
      <x:c r="T82" s="52">
        <x:f t="shared" si="18"/>
        <x:v>0</x:v>
      </x:c>
      <x:c r="U82" s="52">
        <x:f t="shared" si="3"/>
        <x:v>-0.02802630518</x:v>
      </x:c>
      <x:c r="V82" s="63">
        <x:f t="shared" si="19"/>
        <x:v>0</x:v>
      </x:c>
      <x:c r="W82" s="52">
        <x:f t="shared" ref="W82:X82" si="80">W81*(1+U82)</x:f>
        <x:v>81.673827149999994</x:v>
      </x:c>
      <x:c r="X82" s="52">
        <x:f t="shared" si="80"/>
        <x:v>86.451861030000003</x:v>
      </x:c>
    </x:row>
    <x:row r="83" spans="1:24" ht="15.75" customHeight="1">
      <x:c r="A83" s="34">
        <x:v>42321</x:v>
      </x:c>
      <x:c r="B83" s="47">
        <x:v>42.590000152587898</x:v>
      </x:c>
      <x:c r="C83" s="47">
        <x:v>42.597999572753899</x:v>
      </x:c>
      <x:c r="D83" s="47">
        <x:v>41.304000854492202</x:v>
      </x:c>
      <x:c r="E83" s="47">
        <x:v>41.437999725341797</x:v>
      </x:c>
      <x:c r="F83" s="47">
        <x:v>17151500</x:v>
      </x:c>
      <x:c r="G83" s="63">
        <x:f t="shared" si="10"/>
        <x:v>43.281000140000003</x:v>
      </x:c>
      <x:c r="H83" s="63">
        <x:f t="shared" si="11"/>
        <x:v>1.7191365709999999</x:v>
      </x:c>
      <x:c r="I83" s="63">
        <x:f t="shared" si="12"/>
        <x:v>46.719273280000003</x:v>
      </x:c>
      <x:c r="J83" s="63">
        <x:f t="shared" si="13"/>
        <x:v>39.842726999999996</x:v>
      </x:c>
      <x:c r="K83" s="63">
        <x:f t="shared" si="14"/>
        <x:v>0.23198749260000001</x:v>
      </x:c>
      <x:c r="L83" s="52">
        <x:f t="shared" si="0"/>
        <x:v>41.780000049999998</x:v>
      </x:c>
      <x:c r="M83" s="52">
        <x:f t="shared" si="1"/>
        <x:v>0</x:v>
      </x:c>
      <x:c r="N83" s="52">
        <x:f t="shared" si="2"/>
        <x:v>716589670.89999998</x:v>
      </x:c>
      <x:c r="O83" s="63">
        <x:f t="shared" si="8"/>
        <x:v>0.76517186910000001</x:v>
      </x:c>
      <x:c r="P83" s="63">
        <x:f t="shared" si="9"/>
        <x:v>43.348292729999997</x:v>
      </x:c>
      <x:c r="Q83" s="52">
        <x:f t="shared" si="15"/>
        <x:v>0</x:v>
      </x:c>
      <x:c r="R83" s="52">
        <x:f t="shared" si="16"/>
        <x:v>0</x:v>
      </x:c>
      <x:c r="S83" s="52">
        <x:f t="shared" si="17"/>
        <x:v>2</x:v>
      </x:c>
      <x:c r="T83" s="52">
        <x:f t="shared" si="18"/>
        <x:v>0</x:v>
      </x:c>
      <x:c r="U83" s="52">
        <x:f t="shared" si="3"/>
        <x:v>-0.027002946650000004</x:v>
      </x:c>
      <x:c r="V83" s="63">
        <x:f t="shared" si="19"/>
        <x:v>0</x:v>
      </x:c>
      <x:c r="W83" s="52">
        <x:f t="shared" ref="W83:X83" si="81">W82*(1+U83)</x:f>
        <x:v>79.468393149999997</x:v>
      </x:c>
      <x:c r="X83" s="52">
        <x:f t="shared" si="81"/>
        <x:v>86.451861030000003</x:v>
      </x:c>
    </x:row>
    <x:row r="84" spans="1:24" ht="15.75" customHeight="1">
      <x:c r="A84" s="34">
        <x:v>42324</x:v>
      </x:c>
      <x:c r="B84" s="47">
        <x:v>41.2179985046387</x:v>
      </x:c>
      <x:c r="C84" s="47">
        <x:v>42.995998382568402</x:v>
      </x:c>
      <x:c r="D84" s="47">
        <x:v>41.159999847412102</x:v>
      </x:c>
      <x:c r="E84" s="47">
        <x:v>42.8619995117188</x:v>
      </x:c>
      <x:c r="F84" s="47">
        <x:v>14627000</x:v>
      </x:c>
      <x:c r="G84" s="63">
        <x:f t="shared" si="10"/>
        <x:v>43.143100169999997</x:v>
      </x:c>
      <x:c r="H84" s="63">
        <x:f t="shared" si="11"/>
        <x:v>1.629941855</x:v>
      </x:c>
      <x:c r="I84" s="63">
        <x:f t="shared" si="12"/>
        <x:v>46.402983880000001</x:v>
      </x:c>
      <x:c r="J84" s="63">
        <x:f t="shared" si="13"/>
        <x:v>39.88321646</x:v>
      </x:c>
      <x:c r="K84" s="63">
        <x:f t="shared" si="14"/>
        <x:v>0.4568848647</x:v>
      </x:c>
      <x:c r="L84" s="52">
        <x:f t="shared" si="0"/>
        <x:v>42.339332579999997</x:v>
      </x:c>
      <x:c r="M84" s="52">
        <x:f t="shared" si="1"/>
        <x:v>619297417.70000005</x:v>
      </x:c>
      <x:c r="N84" s="52">
        <x:f t="shared" si="2"/>
        <x:v>0</x:v>
      </x:c>
      <x:c r="O84" s="63">
        <x:f t="shared" si="8"/>
        <x:v>0.73099310350000002</x:v>
      </x:c>
      <x:c r="P84" s="63">
        <x:f t="shared" si="9"/>
        <x:v>42.229694739999999</x:v>
      </x:c>
      <x:c r="Q84" s="52">
        <x:f t="shared" si="15"/>
        <x:v>0</x:v>
      </x:c>
      <x:c r="R84" s="52">
        <x:f t="shared" si="16"/>
        <x:v>0</x:v>
      </x:c>
      <x:c r="S84" s="52">
        <x:f t="shared" si="17"/>
        <x:v>2</x:v>
      </x:c>
      <x:c r="T84" s="52">
        <x:f t="shared" si="18"/>
        <x:v>0</x:v>
      </x:c>
      <x:c r="U84" s="52">
        <x:f t="shared" si="3"/>
        <x:v>0.034364587959999998</x:v>
      </x:c>
      <x:c r="V84" s="63">
        <x:f t="shared" si="19"/>
        <x:v>0</x:v>
      </x:c>
      <x:c r="W84" s="52">
        <x:f t="shared" ref="W84:X84" si="82">W83*(1+U84)</x:f>
        <x:v>82.199291740000007</x:v>
      </x:c>
      <x:c r="X84" s="52">
        <x:f t="shared" si="82"/>
        <x:v>86.451861030000003</x:v>
      </x:c>
    </x:row>
    <x:row r="85" spans="1:24" ht="15.75" customHeight="1">
      <x:c r="A85" s="34">
        <x:v>42325</x:v>
      </x:c>
      <x:c r="B85" s="47">
        <x:v>43.040000915527301</x:v>
      </x:c>
      <x:c r="C85" s="47">
        <x:v>43.200000762939503</x:v>
      </x:c>
      <x:c r="D85" s="47">
        <x:v>42.279998779296903</x:v>
      </x:c>
      <x:c r="E85" s="47">
        <x:v>42.799999237060597</x:v>
      </x:c>
      <x:c r="F85" s="47">
        <x:v>10743500</x:v>
      </x:c>
      <x:c r="G85" s="63">
        <x:f t="shared" si="10"/>
        <x:v>43.15280018</x:v>
      </x:c>
      <x:c r="H85" s="63">
        <x:f t="shared" si="11"/>
        <x:v>1.627152135</x:v>
      </x:c>
      <x:c r="I85" s="63">
        <x:f t="shared" si="12"/>
        <x:v>46.407104449999999</x:v>
      </x:c>
      <x:c r="J85" s="63">
        <x:f t="shared" si="13"/>
        <x:v>39.898495910000001</x:v>
      </x:c>
      <x:c r="K85" s="63">
        <x:f t="shared" si="14"/>
        <x:v>0.44579472110000001</x:v>
      </x:c>
      <x:c r="L85" s="52">
        <x:f t="shared" si="0"/>
        <x:v>42.75999959</x:v>
      </x:c>
      <x:c r="M85" s="52">
        <x:f t="shared" si="1"/>
        <x:v>459392055.60000002</x:v>
      </x:c>
      <x:c r="N85" s="52">
        <x:f t="shared" si="2"/>
        <x:v>0</x:v>
      </x:c>
      <x:c r="O85" s="63">
        <x:f t="shared" si="8"/>
        <x:v>1.115532016</x:v>
      </x:c>
      <x:c r="P85" s="63">
        <x:f t="shared" si="9"/>
        <x:v>52.73056648</x:v>
      </x:c>
      <x:c r="Q85" s="52">
        <x:f t="shared" si="15"/>
        <x:v>0</x:v>
      </x:c>
      <x:c r="R85" s="52">
        <x:f t="shared" si="16"/>
        <x:v>0</x:v>
      </x:c>
      <x:c r="S85" s="52">
        <x:f t="shared" si="17"/>
        <x:v>2</x:v>
      </x:c>
      <x:c r="T85" s="52">
        <x:f t="shared" si="18"/>
        <x:v>0</x:v>
      </x:c>
      <x:c r="U85" s="52">
        <x:f t="shared" si="3"/>
        <x:v>-0.001446509154</x:v>
      </x:c>
      <x:c r="V85" s="63">
        <x:f t="shared" si="19"/>
        <x:v>0</x:v>
      </x:c>
      <x:c r="W85" s="52">
        <x:f t="shared" ref="W85:X85" si="83">W84*(1+U85)</x:f>
        <x:v>82.080389710000006</x:v>
      </x:c>
      <x:c r="X85" s="52">
        <x:f t="shared" si="83"/>
        <x:v>86.451861030000003</x:v>
      </x:c>
    </x:row>
    <x:row r="86" spans="1:24" ht="15.75" customHeight="1">
      <x:c r="A86" s="34">
        <x:v>42326</x:v>
      </x:c>
      <x:c r="B86" s="47">
        <x:v>42.900001525878899</x:v>
      </x:c>
      <x:c r="C86" s="47">
        <x:v>44.2760009765625</x:v>
      </x:c>
      <x:c r="D86" s="47">
        <x:v>42.504001617431598</x:v>
      </x:c>
      <x:c r="E86" s="47">
        <x:v>44.214000701904297</x:v>
      </x:c>
      <x:c r="F86" s="47">
        <x:v>14059500</x:v>
      </x:c>
      <x:c r="G86" s="63">
        <x:f t="shared" si="10"/>
        <x:v>43.262600140000004</x:v>
      </x:c>
      <x:c r="H86" s="63">
        <x:f t="shared" si="11"/>
        <x:v>1.6206255350000001</x:v>
      </x:c>
      <x:c r="I86" s="63">
        <x:f t="shared" si="12"/>
        <x:v>46.503851210000001</x:v>
      </x:c>
      <x:c r="J86" s="63">
        <x:f t="shared" si="13"/>
        <x:v>40.021349069999999</x:v>
      </x:c>
      <x:c r="K86" s="63">
        <x:f t="shared" si="14"/>
        <x:v>0.64676440449999995</x:v>
      </x:c>
      <x:c r="L86" s="52">
        <x:f t="shared" si="0"/>
        <x:v>43.664667770000001</x:v>
      </x:c>
      <x:c r="M86" s="52">
        <x:f t="shared" si="1"/>
        <x:v>613903396.39999998</x:v>
      </x:c>
      <x:c r="N86" s="52">
        <x:f t="shared" si="2"/>
        <x:v>0</x:v>
      </x:c>
      <x:c r="O86" s="63">
        <x:f t="shared" si="8"/>
        <x:v>0.60460840500000002</x:v>
      </x:c>
      <x:c r="P86" s="63">
        <x:f t="shared" si="9"/>
        <x:v>37.679498819999999</x:v>
      </x:c>
      <x:c r="Q86" s="52">
        <x:f t="shared" si="15"/>
        <x:v>0</x:v>
      </x:c>
      <x:c r="R86" s="52">
        <x:f t="shared" si="16"/>
        <x:v>0</x:v>
      </x:c>
      <x:c r="S86" s="52">
        <x:f t="shared" si="17"/>
        <x:v>2</x:v>
      </x:c>
      <x:c r="T86" s="52">
        <x:f t="shared" si="18"/>
        <x:v>0</x:v>
      </x:c>
      <x:c r="U86" s="52">
        <x:f t="shared" si="3"/>
        <x:v>0.033037417989999995</x:v>
      </x:c>
      <x:c r="V86" s="63">
        <x:f t="shared" si="19"/>
        <x:v>0</x:v>
      </x:c>
      <x:c r="W86" s="52">
        <x:f t="shared" ref="W86:X86" si="84">W85*(1+U86)</x:f>
        <x:v>84.792113850000007</x:v>
      </x:c>
      <x:c r="X86" s="52">
        <x:f t="shared" si="84"/>
        <x:v>86.451861030000003</x:v>
      </x:c>
    </x:row>
    <x:row r="87" spans="1:24" ht="15.75" customHeight="1">
      <x:c r="A87" s="34">
        <x:v>42327</x:v>
      </x:c>
      <x:c r="B87" s="47">
        <x:v>44.108001708984403</x:v>
      </x:c>
      <x:c r="C87" s="47">
        <x:v>45.237998962402301</x:v>
      </x:c>
      <x:c r="D87" s="47">
        <x:v>44.060001373291001</x:v>
      </x:c>
      <x:c r="E87" s="47">
        <x:v>44.360000610351598</x:v>
      </x:c>
      <x:c r="F87" s="47">
        <x:v>12522000</x:v>
      </x:c>
      <x:c r="G87" s="63">
        <x:f t="shared" si="10"/>
        <x:v>43.363400079999998</x:v>
      </x:c>
      <x:c r="H87" s="63">
        <x:f t="shared" si="11"/>
        <x:v>1.623176996</x:v>
      </x:c>
      <x:c r="I87" s="63">
        <x:f t="shared" si="12"/>
        <x:v>46.609754070000001</x:v>
      </x:c>
      <x:c r="J87" s="63">
        <x:f t="shared" si="13"/>
        <x:v>40.117046090000002</x:v>
      </x:c>
      <x:c r="K87" s="63">
        <x:f t="shared" si="14"/>
        <x:v>0.65349535739999998</x:v>
      </x:c>
      <x:c r="L87" s="52">
        <x:f t="shared" si="0"/>
        <x:v>44.552666979999998</x:v>
      </x:c>
      <x:c r="M87" s="52">
        <x:f t="shared" si="1"/>
        <x:v>557888495.89999998</x:v>
      </x:c>
      <x:c r="N87" s="52">
        <x:f t="shared" si="2"/>
        <x:v>0</x:v>
      </x:c>
      <x:c r="O87" s="63">
        <x:f t="shared" si="8"/>
        <x:v>0.49746978780000001</x:v>
      </x:c>
      <x:c r="P87" s="63">
        <x:f t="shared" si="9"/>
        <x:v>33.220689450000002</x:v>
      </x:c>
      <x:c r="Q87" s="52">
        <x:f t="shared" si="15"/>
        <x:v>0</x:v>
      </x:c>
      <x:c r="R87" s="52">
        <x:f t="shared" si="16"/>
        <x:v>0</x:v>
      </x:c>
      <x:c r="S87" s="52">
        <x:f t="shared" si="17"/>
        <x:v>2</x:v>
      </x:c>
      <x:c r="T87" s="52">
        <x:f t="shared" si="18"/>
        <x:v>0</x:v>
      </x:c>
      <x:c r="U87" s="52">
        <x:f t="shared" si="3"/>
        <x:v>0.0033021193770000001</x:v>
      </x:c>
      <x:c r="V87" s="63">
        <x:f t="shared" si="19"/>
        <x:v>0</x:v>
      </x:c>
      <x:c r="W87" s="52">
        <x:f t="shared" ref="W87:X87" si="85">W86*(1+U87)</x:f>
        <x:v>85.072107540000005</x:v>
      </x:c>
      <x:c r="X87" s="52">
        <x:f t="shared" si="85"/>
        <x:v>86.451861030000003</x:v>
      </x:c>
    </x:row>
    <x:row r="88" spans="1:24" ht="15.75" customHeight="1">
      <x:c r="A88" s="34">
        <x:v>42328</x:v>
      </x:c>
      <x:c r="B88" s="47">
        <x:v>44.698001861572301</x:v>
      </x:c>
      <x:c r="C88" s="47">
        <x:v>45</x:v>
      </x:c>
      <x:c r="D88" s="47">
        <x:v>42.715999603271499</x:v>
      </x:c>
      <x:c r="E88" s="47">
        <x:v>44.001998901367202</x:v>
      </x:c>
      <x:c r="F88" s="47">
        <x:v>22003500</x:v>
      </x:c>
      <x:c r="G88" s="63">
        <x:f t="shared" si="10"/>
        <x:v>43.472599979999998</x:v>
      </x:c>
      <x:c r="H88" s="63">
        <x:f t="shared" si="11"/>
        <x:v>1.5867945969999999</x:v>
      </x:c>
      <x:c r="I88" s="63">
        <x:f t="shared" si="12"/>
        <x:v>46.64618918</x:v>
      </x:c>
      <x:c r="J88" s="63">
        <x:f t="shared" si="13"/>
        <x:v>40.299010789999997</x:v>
      </x:c>
      <x:c r="K88" s="63">
        <x:f t="shared" si="14"/>
        <x:v>0.58340697009999998</x:v>
      </x:c>
      <x:c r="L88" s="52">
        <x:f t="shared" si="0"/>
        <x:v>43.9059995</x:v>
      </x:c>
      <x:c r="M88" s="52">
        <x:f t="shared" si="1"/>
        <x:v>0</x:v>
      </x:c>
      <x:c r="N88" s="52">
        <x:f t="shared" si="2"/>
        <x:v>966085660</x:v>
      </x:c>
      <x:c r="O88" s="63">
        <x:f t="shared" si="8"/>
        <x:v>0.45711136130000002</x:v>
      </x:c>
      <x:c r="P88" s="63">
        <x:f t="shared" si="9"/>
        <x:v>31.37106562</x:v>
      </x:c>
      <x:c r="Q88" s="52">
        <x:f t="shared" si="15"/>
        <x:v>0</x:v>
      </x:c>
      <x:c r="R88" s="52">
        <x:f t="shared" si="16"/>
        <x:v>0</x:v>
      </x:c>
      <x:c r="S88" s="52">
        <x:f t="shared" si="17"/>
        <x:v>2</x:v>
      </x:c>
      <x:c r="T88" s="52">
        <x:f t="shared" si="18"/>
        <x:v>0</x:v>
      </x:c>
      <x:c r="U88" s="52">
        <x:f t="shared" si="3"/>
        <x:v>-0.0080703720480000007</x:v>
      </x:c>
      <x:c r="V88" s="63">
        <x:f t="shared" si="19"/>
        <x:v>0</x:v>
      </x:c>
      <x:c r="W88" s="52">
        <x:f t="shared" ref="W88:X88" si="86">W87*(1+U88)</x:f>
        <x:v>84.385543979999994</x:v>
      </x:c>
      <x:c r="X88" s="52">
        <x:f t="shared" si="86"/>
        <x:v>86.451861030000003</x:v>
      </x:c>
    </x:row>
    <x:row r="89" spans="1:24" ht="15.75" customHeight="1">
      <x:c r="A89" s="34">
        <x:v>42331</x:v>
      </x:c>
      <x:c r="B89" s="47">
        <x:v>43.470001220703097</x:v>
      </x:c>
      <x:c r="C89" s="47">
        <x:v>43.8359985351562</x:v>
      </x:c>
      <x:c r="D89" s="47">
        <x:v>42.936000823974602</x:v>
      </x:c>
      <x:c r="E89" s="47">
        <x:v>43.549999237060597</x:v>
      </x:c>
      <x:c r="F89" s="47">
        <x:v>12631000</x:v>
      </x:c>
      <x:c r="G89" s="63">
        <x:f t="shared" si="10"/>
        <x:v>43.497500039999998</x:v>
      </x:c>
      <x:c r="H89" s="63">
        <x:f t="shared" si="11"/>
        <x:v>1.58375153</x:v>
      </x:c>
      <x:c r="I89" s="63">
        <x:f t="shared" si="12"/>
        <x:v>46.6650031</x:v>
      </x:c>
      <x:c r="J89" s="63">
        <x:f t="shared" si="13"/>
        <x:v>40.329996979999997</x:v>
      </x:c>
      <x:c r="K89" s="63">
        <x:f t="shared" si="14"/>
        <x:v>0.50828715840000005</x:v>
      </x:c>
      <x:c r="L89" s="52">
        <x:f t="shared" si="0"/>
        <x:v>43.440666200000003</x:v>
      </x:c>
      <x:c r="M89" s="52">
        <x:f t="shared" si="1"/>
        <x:v>0</x:v>
      </x:c>
      <x:c r="N89" s="52">
        <x:f t="shared" si="2"/>
        <x:v>548699054.79999995</x:v>
      </x:c>
      <x:c r="O89" s="63">
        <x:f t="shared" si="8"/>
        <x:v>0.48969074600000001</x:v>
      </x:c>
      <x:c r="P89" s="63">
        <x:f t="shared" si="9"/>
        <x:v>32.871973420000003</x:v>
      </x:c>
      <x:c r="Q89" s="52">
        <x:f t="shared" si="15"/>
        <x:v>0</x:v>
      </x:c>
      <x:c r="R89" s="52">
        <x:f t="shared" si="16"/>
        <x:v>0</x:v>
      </x:c>
      <x:c r="S89" s="52">
        <x:f t="shared" si="17"/>
        <x:v>2</x:v>
      </x:c>
      <x:c r="T89" s="52">
        <x:f t="shared" si="18"/>
        <x:v>0</x:v>
      </x:c>
      <x:c r="U89" s="52">
        <x:f t="shared" si="3"/>
        <x:v>-0.01027225298</x:v>
      </x:c>
      <x:c r="V89" s="63">
        <x:f t="shared" si="19"/>
        <x:v>0</x:v>
      </x:c>
      <x:c r="W89" s="52">
        <x:f t="shared" ref="W89:X89" si="87">W88*(1+U89)</x:f>
        <x:v>83.518714320000001</x:v>
      </x:c>
      <x:c r="X89" s="52">
        <x:f t="shared" si="87"/>
        <x:v>86.451861030000003</x:v>
      </x:c>
    </x:row>
    <x:row r="90" spans="1:24" ht="15.75" customHeight="1">
      <x:c r="A90" s="34">
        <x:v>42332</x:v>
      </x:c>
      <x:c r="B90" s="47">
        <x:v>43.074001312255902</x:v>
      </x:c>
      <x:c r="C90" s="47">
        <x:v>44.200000762939503</x:v>
      </x:c>
      <x:c r="D90" s="47">
        <x:v>43</x:v>
      </x:c>
      <x:c r="E90" s="47">
        <x:v>43.650001525878899</x:v>
      </x:c>
      <x:c r="F90" s="47">
        <x:v>12401500</x:v>
      </x:c>
      <x:c r="G90" s="63">
        <x:f t="shared" si="10"/>
        <x:v>43.576500129999999</x:v>
      </x:c>
      <x:c r="H90" s="63">
        <x:f t="shared" si="11"/>
        <x:v>1.547796199</x:v>
      </x:c>
      <x:c r="I90" s="63">
        <x:f t="shared" si="12"/>
        <x:v>46.67209253</x:v>
      </x:c>
      <x:c r="J90" s="63">
        <x:f t="shared" si="13"/>
        <x:v>40.480907729999998</x:v>
      </x:c>
      <x:c r="K90" s="63">
        <x:f t="shared" si="14"/>
        <x:v>0.51187194349999998</x:v>
      </x:c>
      <x:c r="L90" s="52">
        <x:f t="shared" si="0"/>
        <x:v>43.61666743</x:v>
      </x:c>
      <x:c r="M90" s="52">
        <x:f t="shared" si="1"/>
        <x:v>540912101.10000002</x:v>
      </x:c>
      <x:c r="N90" s="52">
        <x:f t="shared" si="2"/>
        <x:v>0</x:v>
      </x:c>
      <x:c r="O90" s="63">
        <x:f t="shared" si="8"/>
        <x:v>0.77847834910000002</x:v>
      </x:c>
      <x:c r="P90" s="63">
        <x:f t="shared" si="9"/>
        <x:v>43.772157780000001</x:v>
      </x:c>
      <x:c r="Q90" s="52">
        <x:f t="shared" si="15"/>
        <x:v>0</x:v>
      </x:c>
      <x:c r="R90" s="52">
        <x:f t="shared" si="16"/>
        <x:v>0</x:v>
      </x:c>
      <x:c r="S90" s="52">
        <x:f t="shared" si="17"/>
        <x:v>2</x:v>
      </x:c>
      <x:c r="T90" s="52">
        <x:f t="shared" si="18"/>
        <x:v>0</x:v>
      </x:c>
      <x:c r="U90" s="52">
        <x:f t="shared" si="3"/>
        <x:v>0.0022962638479999997</x:v>
      </x:c>
      <x:c r="V90" s="63">
        <x:f t="shared" si="19"/>
        <x:v>0</x:v>
      </x:c>
      <x:c r="W90" s="52">
        <x:f t="shared" ref="W90:X90" si="88">W89*(1+U90)</x:f>
        <x:v>83.710495330000001</x:v>
      </x:c>
      <x:c r="X90" s="52">
        <x:f t="shared" si="88"/>
        <x:v>86.451861030000003</x:v>
      </x:c>
    </x:row>
    <x:row r="91" spans="1:24" ht="15.75" customHeight="1">
      <x:c r="A91" s="34">
        <x:v>42333</x:v>
      </x:c>
      <x:c r="B91" s="47">
        <x:v>44.268001556396499</x:v>
      </x:c>
      <x:c r="C91" s="47">
        <x:v>46.166000366210902</x:v>
      </x:c>
      <x:c r="D91" s="47">
        <x:v>44.076000213622997</x:v>
      </x:c>
      <x:c r="E91" s="47">
        <x:v>45.928001403808601</x:v>
      </x:c>
      <x:c r="F91" s="47">
        <x:v>19954000</x:v>
      </x:c>
      <x:c r="G91" s="63">
        <x:f t="shared" si="10"/>
        <x:v>43.743300249999997</x:v>
      </x:c>
      <x:c r="H91" s="63">
        <x:f t="shared" si="11"/>
        <x:v>1.6144358430000001</x:v>
      </x:c>
      <x:c r="I91" s="63">
        <x:f t="shared" si="12"/>
        <x:v>46.972171930000002</x:v>
      </x:c>
      <x:c r="J91" s="63">
        <x:f t="shared" si="13"/>
        <x:v>40.514428559999999</x:v>
      </x:c>
      <x:c r="K91" s="63">
        <x:f t="shared" si="14"/>
        <x:v>0.83830721210000003</x:v>
      </x:c>
      <x:c r="L91" s="52">
        <x:f t="shared" si="0"/>
        <x:v>45.390000659999998</x:v>
      </x:c>
      <x:c r="M91" s="52">
        <x:f t="shared" si="1"/>
        <x:v>905712073.20000005</x:v>
      </x:c>
      <x:c r="N91" s="52">
        <x:f t="shared" si="2"/>
        <x:v>0</x:v>
      </x:c>
      <x:c r="O91" s="63">
        <x:f t="shared" si="8"/>
        <x:v>1.293642264</x:v>
      </x:c>
      <x:c r="P91" s="63">
        <x:f t="shared" si="9"/>
        <x:v>56.401221939999999</x:v>
      </x:c>
      <x:c r="Q91" s="52">
        <x:f t="shared" si="15"/>
        <x:v>0</x:v>
      </x:c>
      <x:c r="R91" s="52">
        <x:f t="shared" si="16"/>
        <x:v>0</x:v>
      </x:c>
      <x:c r="S91" s="52">
        <x:f t="shared" si="17"/>
        <x:v>2</x:v>
      </x:c>
      <x:c r="T91" s="52">
        <x:f t="shared" si="18"/>
        <x:v>0</x:v>
      </x:c>
      <x:c r="U91" s="52">
        <x:f t="shared" si="3"/>
        <x:v>0.052187853340000001</x:v>
      </x:c>
      <x:c r="V91" s="63">
        <x:f t="shared" si="19"/>
        <x:v>0</x:v>
      </x:c>
      <x:c r="W91" s="52">
        <x:f t="shared" ref="W91:X91" si="89">W90*(1+U91)</x:f>
        <x:v>88.079166380000004</x:v>
      </x:c>
      <x:c r="X91" s="52">
        <x:f t="shared" si="89"/>
        <x:v>86.451861030000003</x:v>
      </x:c>
    </x:row>
    <x:row r="92" spans="1:24" ht="15.75" customHeight="1">
      <x:c r="A92" s="34">
        <x:v>42335</x:v>
      </x:c>
      <x:c r="B92" s="47">
        <x:v>46.212001800537102</x:v>
      </x:c>
      <x:c r="C92" s="47">
        <x:v>46.450000762939503</x:v>
      </x:c>
      <x:c r="D92" s="47">
        <x:v>45.402000427246101</x:v>
      </x:c>
      <x:c r="E92" s="47">
        <x:v>46.321998596191399</x:v>
      </x:c>
      <x:c r="F92" s="47">
        <x:v>9747000</x:v>
      </x:c>
      <x:c r="G92" s="63">
        <x:f t="shared" si="10"/>
        <x:v>43.943100170000001</x:v>
      </x:c>
      <x:c r="H92" s="63">
        <x:f t="shared" si="11"/>
        <x:v>1.6759004550000001</x:v>
      </x:c>
      <x:c r="I92" s="63">
        <x:f t="shared" si="12"/>
        <x:v>47.294901080000002</x:v>
      </x:c>
      <x:c r="J92" s="63">
        <x:f t="shared" si="13"/>
        <x:v>40.59129926</x:v>
      </x:c>
      <x:c r="K92" s="63">
        <x:f t="shared" si="14"/>
        <x:v>0.85486869509999996</x:v>
      </x:c>
      <x:c r="L92" s="52">
        <x:f t="shared" si="0"/>
        <x:v>46.057999930000001</x:v>
      </x:c>
      <x:c r="M92" s="52">
        <x:f t="shared" si="1"/>
        <x:v>448927325.30000001</x:v>
      </x:c>
      <x:c r="N92" s="52">
        <x:f t="shared" si="2"/>
        <x:v>0</x:v>
      </x:c>
      <x:c r="O92" s="63">
        <x:f t="shared" si="8"/>
        <x:v>1.858062409</x:v>
      </x:c>
      <x:c r="P92" s="63">
        <x:f t="shared" si="9"/>
        <x:v>65.011260879999995</x:v>
      </x:c>
      <x:c r="Q92" s="52">
        <x:f t="shared" si="15"/>
        <x:v>0</x:v>
      </x:c>
      <x:c r="R92" s="52">
        <x:f t="shared" si="16"/>
        <x:v>0</x:v>
      </x:c>
      <x:c r="S92" s="52">
        <x:f t="shared" si="17"/>
        <x:v>2</x:v>
      </x:c>
      <x:c r="T92" s="52">
        <x:f t="shared" si="18"/>
        <x:v>0</x:v>
      </x:c>
      <x:c r="U92" s="52">
        <x:f t="shared" si="3"/>
        <x:v>0.0085785834419999996</x:v>
      </x:c>
      <x:c r="V92" s="63">
        <x:f t="shared" si="19"/>
        <x:v>0</x:v>
      </x:c>
      <x:c r="W92" s="52">
        <x:f t="shared" ref="W92:X92" si="90">W91*(1+U92)</x:f>
        <x:v>88.834760860000003</x:v>
      </x:c>
      <x:c r="X92" s="52">
        <x:f t="shared" si="90"/>
        <x:v>86.451861030000003</x:v>
      </x:c>
    </x:row>
    <x:row r="93" spans="1:24" ht="15.75" customHeight="1">
      <x:c r="A93" s="34">
        <x:v>42338</x:v>
      </x:c>
      <x:c r="B93" s="47">
        <x:v>46.358001708984403</x:v>
      </x:c>
      <x:c r="C93" s="47">
        <x:v>46.855998992919901</x:v>
      </x:c>
      <x:c r="D93" s="47">
        <x:v>45.816001892089801</x:v>
      </x:c>
      <x:c r="E93" s="47">
        <x:v>46.051998138427699</x:v>
      </x:c>
      <x:c r="F93" s="47">
        <x:v>13299000</x:v>
      </x:c>
      <x:c r="G93" s="63">
        <x:f t="shared" si="10"/>
        <x:v>44.17639999</x:v>
      </x:c>
      <x:c r="H93" s="63">
        <x:f t="shared" si="11"/>
        <x:v>1.625201618</x:v>
      </x:c>
      <x:c r="I93" s="63">
        <x:f t="shared" si="12"/>
        <x:v>47.426803229999997</x:v>
      </x:c>
      <x:c r="J93" s="63">
        <x:f t="shared" si="13"/>
        <x:v>40.925996759999997</x:v>
      </x:c>
      <x:c r="K93" s="63">
        <x:f t="shared" si="14"/>
        <x:v>0.78851776360000003</x:v>
      </x:c>
      <x:c r="L93" s="52">
        <x:f t="shared" si="0"/>
        <x:v>46.241333009999998</x:v>
      </x:c>
      <x:c r="M93" s="52">
        <x:f t="shared" si="1"/>
        <x:v>614963487.70000005</x:v>
      </x:c>
      <x:c r="N93" s="52">
        <x:f t="shared" si="2"/>
        <x:v>0</x:v>
      </x:c>
      <x:c r="O93" s="63">
        <x:f t="shared" si="8"/>
        <x:v>3.1430184809999999</x:v>
      </x:c>
      <x:c r="P93" s="63">
        <x:f t="shared" si="9"/>
        <x:v>75.863008949999994</x:v>
      </x:c>
      <x:c r="Q93" s="52">
        <x:f t="shared" si="15"/>
        <x:v>0</x:v>
      </x:c>
      <x:c r="R93" s="52">
        <x:f t="shared" si="16"/>
        <x:v>0</x:v>
      </x:c>
      <x:c r="S93" s="52">
        <x:f t="shared" si="17"/>
        <x:v>2</x:v>
      </x:c>
      <x:c r="T93" s="52">
        <x:f t="shared" si="18"/>
        <x:v>0</x:v>
      </x:c>
      <x:c r="U93" s="52">
        <x:f t="shared" si="3"/>
        <x:v>-0.0058287739289999996</x:v>
      </x:c>
      <x:c r="V93" s="63">
        <x:f t="shared" si="19"/>
        <x:v>0</x:v>
      </x:c>
      <x:c r="W93" s="52">
        <x:f t="shared" ref="W93:X93" si="91">W92*(1+U93)</x:f>
        <x:v>88.316963119999997</x:v>
      </x:c>
      <x:c r="X93" s="52">
        <x:f t="shared" si="91"/>
        <x:v>86.451861030000003</x:v>
      </x:c>
    </x:row>
    <x:row r="94" spans="1:24" ht="15.75" customHeight="1">
      <x:c r="A94" s="34">
        <x:v>42339</x:v>
      </x:c>
      <x:c r="B94" s="47">
        <x:v>46.212001800537102</x:v>
      </x:c>
      <x:c r="C94" s="47">
        <x:v>47.599998474121101</x:v>
      </x:c>
      <x:c r="D94" s="47">
        <x:v>46.209999084472699</x:v>
      </x:c>
      <x:c r="E94" s="47">
        <x:v>47.437999725341797</x:v>
      </x:c>
      <x:c r="F94" s="47">
        <x:v>18670000</x:v>
      </x:c>
      <x:c r="G94" s="63">
        <x:f t="shared" si="10"/>
        <x:v>44.410400009999996</x:v>
      </x:c>
      <x:c r="H94" s="63">
        <x:f t="shared" si="11"/>
        <x:v>1.742885963</x:v>
      </x:c>
      <x:c r="I94" s="63">
        <x:f t="shared" si="12"/>
        <x:v>47.896171940000002</x:v>
      </x:c>
      <x:c r="J94" s="63">
        <x:f t="shared" si="13"/>
        <x:v>40.924628079999998</x:v>
      </x:c>
      <x:c r="K94" s="63">
        <x:f t="shared" si="14"/>
        <x:v>0.93427966309999999</x:v>
      </x:c>
      <x:c r="L94" s="52">
        <x:f t="shared" si="0"/>
        <x:v>47.082665759999998</x:v>
      </x:c>
      <x:c r="M94" s="52">
        <x:f t="shared" si="1"/>
        <x:v>879033369.79999995</x:v>
      </x:c>
      <x:c r="N94" s="52">
        <x:f t="shared" si="2"/>
        <x:v>0</x:v>
      </x:c>
      <x:c r="O94" s="63">
        <x:f t="shared" si="8"/>
        <x:v>3.3144857189999999</x:v>
      </x:c>
      <x:c r="P94" s="63">
        <x:f t="shared" si="9"/>
        <x:v>76.822266540000001</x:v>
      </x:c>
      <x:c r="Q94" s="52">
        <x:f t="shared" si="15"/>
        <x:v>0</x:v>
      </x:c>
      <x:c r="R94" s="52">
        <x:f t="shared" si="16"/>
        <x:v>0</x:v>
      </x:c>
      <x:c r="S94" s="52">
        <x:f t="shared" si="17"/>
        <x:v>2</x:v>
      </x:c>
      <x:c r="T94" s="52">
        <x:f t="shared" si="18"/>
        <x:v>0</x:v>
      </x:c>
      <x:c r="U94" s="52">
        <x:f t="shared" si="3"/>
        <x:v>0.03009644843</x:v>
      </x:c>
      <x:c r="V94" s="63">
        <x:f t="shared" si="19"/>
        <x:v>0</x:v>
      </x:c>
      <x:c r="W94" s="52">
        <x:f t="shared" ref="W94:X94" si="92">W93*(1+U94)</x:f>
        <x:v>90.974990050000002</x:v>
      </x:c>
      <x:c r="X94" s="52">
        <x:f t="shared" si="92"/>
        <x:v>86.451861030000003</x:v>
      </x:c>
    </x:row>
    <x:row r="95" spans="1:24" ht="15.75" customHeight="1">
      <x:c r="A95" s="34">
        <x:v>42340</x:v>
      </x:c>
      <x:c r="B95" s="47">
        <x:v>47.400001525878899</x:v>
      </x:c>
      <x:c r="C95" s="47">
        <x:v>47.720001220703097</x:v>
      </x:c>
      <x:c r="D95" s="47">
        <x:v>46.245998382568402</x:v>
      </x:c>
      <x:c r="E95" s="47">
        <x:v>46.397998809814503</x:v>
      </x:c>
      <x:c r="F95" s="47">
        <x:v>14907500</x:v>
      </x:c>
      <x:c r="G95" s="63">
        <x:f t="shared" si="10"/>
        <x:v>44.646800040000002</x:v>
      </x:c>
      <x:c r="H95" s="63">
        <x:f t="shared" si="11"/>
        <x:v>1.670777087</x:v>
      </x:c>
      <x:c r="I95" s="63">
        <x:f t="shared" si="12"/>
        <x:v>47.988354209999997</x:v>
      </x:c>
      <x:c r="J95" s="63">
        <x:f t="shared" si="13"/>
        <x:v>41.30524587</x:v>
      </x:c>
      <x:c r="K95" s="63">
        <x:f t="shared" si="14"/>
        <x:v>0.76203357449999998</x:v>
      </x:c>
      <x:c r="L95" s="52">
        <x:f t="shared" si="0"/>
        <x:v>46.787999470000003</x:v>
      </x:c>
      <x:c r="M95" s="52">
        <x:f t="shared" si="1"/>
        <x:v>0</x:v>
      </x:c>
      <x:c r="N95" s="52">
        <x:f t="shared" si="2"/>
        <x:v>697492102.10000002</x:v>
      </x:c>
      <x:c r="O95" s="63">
        <x:f t="shared" si="8"/>
        <x:v>2.0618306959999999</x:v>
      </x:c>
      <x:c r="P95" s="63">
        <x:f t="shared" si="9"/>
        <x:v>67.339800949999997</x:v>
      </x:c>
      <x:c r="Q95" s="52">
        <x:f t="shared" si="15"/>
        <x:v>0</x:v>
      </x:c>
      <x:c r="R95" s="52">
        <x:f t="shared" si="16"/>
        <x:v>0</x:v>
      </x:c>
      <x:c r="S95" s="52">
        <x:f t="shared" si="17"/>
        <x:v>2</x:v>
      </x:c>
      <x:c r="T95" s="52">
        <x:f t="shared" si="18"/>
        <x:v>0</x:v>
      </x:c>
      <x:c r="U95" s="52">
        <x:f t="shared" si="3"/>
        <x:v>-0.02192337201</x:v>
      </x:c>
      <x:c r="V95" s="63">
        <x:f t="shared" si="19"/>
        <x:v>0</x:v>
      </x:c>
      <x:c r="W95" s="52">
        <x:f t="shared" ref="W95:X95" si="93">W94*(1+U95)</x:f>
        <x:v>88.980511489999998</x:v>
      </x:c>
      <x:c r="X95" s="52">
        <x:f t="shared" si="93"/>
        <x:v>86.451861030000003</x:v>
      </x:c>
    </x:row>
    <x:row r="96" spans="1:24" ht="15.75" customHeight="1">
      <x:c r="A96" s="34">
        <x:v>42341</x:v>
      </x:c>
      <x:c r="B96" s="47">
        <x:v>47.096000671386697</x:v>
      </x:c>
      <x:c r="C96" s="47">
        <x:v>47.490001678466797</x:v>
      </x:c>
      <x:c r="D96" s="47">
        <x:v>46</x:v>
      </x:c>
      <x:c r="E96" s="47">
        <x:v>46.541999816894503</x:v>
      </x:c>
      <x:c r="F96" s="47">
        <x:v>14698000</x:v>
      </x:c>
      <x:c r="G96" s="63">
        <x:f t="shared" si="10"/>
        <x:v>44.657600019999997</x:v>
      </x:c>
      <x:c r="H96" s="63">
        <x:f t="shared" si="11"/>
        <x:v>1.682857244</x:v>
      </x:c>
      <x:c r="I96" s="63">
        <x:f t="shared" si="12"/>
        <x:v>48.023314509999999</x:v>
      </x:c>
      <x:c r="J96" s="63">
        <x:f t="shared" si="13"/>
        <x:v>41.291885530000002</x:v>
      </x:c>
      <x:c r="K96" s="63">
        <x:f t="shared" si="14"/>
        <x:v>0.77994052999999997</x:v>
      </x:c>
      <x:c r="L96" s="52">
        <x:f t="shared" si="0"/>
        <x:v>46.677333830000002</x:v>
      </x:c>
      <x:c r="M96" s="52">
        <x:f t="shared" si="1"/>
        <x:v>0</x:v>
      </x:c>
      <x:c r="N96" s="52">
        <x:f t="shared" si="2"/>
        <x:v>686063452.70000005</x:v>
      </x:c>
      <x:c r="O96" s="63">
        <x:f t="shared" si="8"/>
        <x:v>1.361964602</x:v>
      </x:c>
      <x:c r="P96" s="63">
        <x:f t="shared" si="9"/>
        <x:v>57.662362979999997</x:v>
      </x:c>
      <x:c r="Q96" s="52">
        <x:f t="shared" si="15"/>
        <x:v>0</x:v>
      </x:c>
      <x:c r="R96" s="52">
        <x:f t="shared" si="16"/>
        <x:v>0</x:v>
      </x:c>
      <x:c r="S96" s="52">
        <x:f t="shared" si="17"/>
        <x:v>2</x:v>
      </x:c>
      <x:c r="T96" s="52">
        <x:f t="shared" si="18"/>
        <x:v>0</x:v>
      </x:c>
      <x:c r="U96" s="52">
        <x:f t="shared" si="3"/>
        <x:v>0.0031036038360000001</x:v>
      </x:c>
      <x:c r="V96" s="63">
        <x:f t="shared" si="19"/>
        <x:v>0</x:v>
      </x:c>
      <x:c r="W96" s="52">
        <x:f t="shared" ref="W96:X96" si="94">W95*(1+U96)</x:f>
        <x:v>89.256671749999995</x:v>
      </x:c>
      <x:c r="X96" s="52">
        <x:f t="shared" si="94"/>
        <x:v>86.451861030000003</x:v>
      </x:c>
    </x:row>
    <x:row r="97" spans="1:24" ht="15.75" customHeight="1">
      <x:c r="A97" s="34">
        <x:v>42342</x:v>
      </x:c>
      <x:c r="B97" s="47">
        <x:v>46.492000579833999</x:v>
      </x:c>
      <x:c r="C97" s="47">
        <x:v>46.653999328613303</x:v>
      </x:c>
      <x:c r="D97" s="47">
        <x:v>45.5320014953613</x:v>
      </x:c>
      <x:c r="E97" s="47">
        <x:v>46.076000213622997</x:v>
      </x:c>
      <x:c r="F97" s="47">
        <x:v>12868000</x:v>
      </x:c>
      <x:c r="G97" s="63">
        <x:f t="shared" si="10"/>
        <x:v>44.643700029999998</x:v>
      </x:c>
      <x:c r="H97" s="63">
        <x:f t="shared" si="11"/>
        <x:v>1.669200617</x:v>
      </x:c>
      <x:c r="I97" s="63">
        <x:f t="shared" si="12"/>
        <x:v>47.98210126</x:v>
      </x:c>
      <x:c r="J97" s="63">
        <x:f t="shared" si="13"/>
        <x:v>41.305298790000002</x:v>
      </x:c>
      <x:c r="K97" s="63">
        <x:f t="shared" si="14"/>
        <x:v>0.71451887979999995</x:v>
      </x:c>
      <x:c r="L97" s="52">
        <x:f t="shared" si="0"/>
        <x:v>46.08733368</x:v>
      </x:c>
      <x:c r="M97" s="52">
        <x:f t="shared" si="1"/>
        <x:v>0</x:v>
      </x:c>
      <x:c r="N97" s="52">
        <x:f t="shared" si="2"/>
        <x:v>593051809.79999995</x:v>
      </x:c>
      <x:c r="O97" s="63">
        <x:f t="shared" si="8"/>
        <x:v>0.97083005290000002</x:v>
      </x:c>
      <x:c r="P97" s="63">
        <x:f t="shared" si="9"/>
        <x:v>49.259957829999998</x:v>
      </x:c>
      <x:c r="Q97" s="52">
        <x:f t="shared" si="15"/>
        <x:v>0</x:v>
      </x:c>
      <x:c r="R97" s="52">
        <x:f t="shared" si="16"/>
        <x:v>0</x:v>
      </x:c>
      <x:c r="S97" s="52">
        <x:f t="shared" si="17"/>
        <x:v>2</x:v>
      </x:c>
      <x:c r="T97" s="52">
        <x:f t="shared" si="18"/>
        <x:v>0</x:v>
      </x:c>
      <x:c r="U97" s="52">
        <x:f t="shared" si="3"/>
        <x:v>-0.01001245338</x:v>
      </x:c>
      <x:c r="V97" s="63">
        <x:f t="shared" si="19"/>
        <x:v>0</x:v>
      </x:c>
      <x:c r="W97" s="52">
        <x:f t="shared" ref="W97:X97" si="95">W96*(1+U97)</x:f>
        <x:v>88.362993489999994</x:v>
      </x:c>
      <x:c r="X97" s="52">
        <x:f t="shared" si="95"/>
        <x:v>86.451861030000003</x:v>
      </x:c>
    </x:row>
    <x:row r="98" spans="1:24" ht="15.75" customHeight="1">
      <x:c r="A98" s="34">
        <x:v>42345</x:v>
      </x:c>
      <x:c r="B98" s="47">
        <x:v>45.540000915527301</x:v>
      </x:c>
      <x:c r="C98" s="47">
        <x:v>47.125999450683601</x:v>
      </x:c>
      <x:c r="D98" s="47">
        <x:v>45.2299995422363</x:v>
      </x:c>
      <x:c r="E98" s="47">
        <x:v>46.226001739502003</x:v>
      </x:c>
      <x:c r="F98" s="47">
        <x:v>15721000</x:v>
      </x:c>
      <x:c r="G98" s="63">
        <x:f t="shared" si="10"/>
        <x:v>44.631400110000001</x:v>
      </x:c>
      <x:c r="H98" s="63">
        <x:f t="shared" si="11"/>
        <x:v>1.655872405</x:v>
      </x:c>
      <x:c r="I98" s="63">
        <x:f t="shared" si="12"/>
        <x:v>47.943144920000002</x:v>
      </x:c>
      <x:c r="J98" s="63">
        <x:f t="shared" si="13"/>
        <x:v>41.319655300000001</x:v>
      </x:c>
      <x:c r="K98" s="63">
        <x:f t="shared" si="14"/>
        <x:v>0.7407494724</x:v>
      </x:c>
      <x:c r="L98" s="52">
        <x:f t="shared" si="0"/>
        <x:v>46.194000240000001</x:v>
      </x:c>
      <x:c r="M98" s="52">
        <x:f t="shared" si="1"/>
        <x:v>726215877.79999995</x:v>
      </x:c>
      <x:c r="N98" s="52">
        <x:f t="shared" si="2"/>
        <x:v>0</x:v>
      </x:c>
      <x:c r="O98" s="63">
        <x:f t="shared" si="8"/>
        <x:v>1.6298078540000001</x:v>
      </x:c>
      <x:c r="P98" s="63">
        <x:f t="shared" si="9"/>
        <x:v>61.974408179999998</x:v>
      </x:c>
      <x:c r="Q98" s="52">
        <x:f t="shared" si="15"/>
        <x:v>0</x:v>
      </x:c>
      <x:c r="R98" s="52">
        <x:f t="shared" si="16"/>
        <x:v>0</x:v>
      </x:c>
      <x:c r="S98" s="52">
        <x:f t="shared" si="17"/>
        <x:v>2</x:v>
      </x:c>
      <x:c r="T98" s="52">
        <x:f t="shared" si="18"/>
        <x:v>0</x:v>
      </x:c>
      <x:c r="U98" s="52">
        <x:f t="shared" si="3"/>
        <x:v>0.0032555240299999999</x:v>
      </x:c>
      <x:c r="V98" s="63">
        <x:f t="shared" si="19"/>
        <x:v>0</x:v>
      </x:c>
      <x:c r="W98" s="52">
        <x:f t="shared" ref="W98:X98" si="96">W97*(1+U98)</x:f>
        <x:v>88.650661339999999</x:v>
      </x:c>
      <x:c r="X98" s="52">
        <x:f t="shared" si="96"/>
        <x:v>86.451861030000003</x:v>
      </x:c>
    </x:row>
    <x:row r="99" spans="1:24" ht="15.75" customHeight="1">
      <x:c r="A99" s="34">
        <x:v>42346</x:v>
      </x:c>
      <x:c r="B99" s="47">
        <x:v>45.504001617431598</x:v>
      </x:c>
      <x:c r="C99" s="47">
        <x:v>45.759998321533203</x:v>
      </x:c>
      <x:c r="D99" s="47">
        <x:v>44.840000152587898</x:v>
      </x:c>
      <x:c r="E99" s="47">
        <x:v>45.344001770019503</x:v>
      </x:c>
      <x:c r="F99" s="47">
        <x:v>13438000</x:v>
      </x:c>
      <x:c r="G99" s="63">
        <x:f t="shared" si="10"/>
        <x:v>44.6453001</x:v>
      </x:c>
      <x:c r="H99" s="63">
        <x:f t="shared" si="11"/>
        <x:v>1.660871889</x:v>
      </x:c>
      <x:c r="I99" s="63">
        <x:f t="shared" si="12"/>
        <x:v>47.967043879999999</x:v>
      </x:c>
      <x:c r="J99" s="63">
        <x:f t="shared" si="13"/>
        <x:v>41.323556320000002</x:v>
      </x:c>
      <x:c r="K99" s="63">
        <x:f t="shared" si="14"/>
        <x:v>0.60517091540000001</x:v>
      </x:c>
      <x:c r="L99" s="52">
        <x:f t="shared" si="0"/>
        <x:v>45.314666750000001</x:v>
      </x:c>
      <x:c r="M99" s="52">
        <x:f t="shared" si="1"/>
        <x:v>0</x:v>
      </x:c>
      <x:c r="N99" s="52">
        <x:f t="shared" si="2"/>
        <x:v>608938491.79999995</x:v>
      </x:c>
      <x:c r="O99" s="63">
        <x:f t="shared" si="8"/>
        <x:v>1.5918357139999999</x:v>
      </x:c>
      <x:c r="P99" s="63">
        <x:f t="shared" si="9"/>
        <x:v>61.417307639999997</x:v>
      </x:c>
      <x:c r="Q99" s="52">
        <x:f t="shared" si="15"/>
        <x:v>0</x:v>
      </x:c>
      <x:c r="R99" s="52">
        <x:f t="shared" si="16"/>
        <x:v>0</x:v>
      </x:c>
      <x:c r="S99" s="52">
        <x:f t="shared" si="17"/>
        <x:v>2</x:v>
      </x:c>
      <x:c r="T99" s="52">
        <x:f t="shared" si="18"/>
        <x:v>0</x:v>
      </x:c>
      <x:c r="U99" s="52">
        <x:f t="shared" si="3"/>
        <x:v>-0.01908016995</x:v>
      </x:c>
      <x:c r="V99" s="63">
        <x:f t="shared" si="19"/>
        <x:v>0</x:v>
      </x:c>
      <x:c r="W99" s="52">
        <x:f t="shared" ref="W99:X99" si="97">W98*(1+U99)</x:f>
        <x:v>86.959191649999994</x:v>
      </x:c>
      <x:c r="X99" s="52">
        <x:f t="shared" si="97"/>
        <x:v>86.451861030000003</x:v>
      </x:c>
    </x:row>
    <x:row r="100" spans="1:24" ht="15.75" customHeight="1">
      <x:c r="A100" s="34">
        <x:v>42347</x:v>
      </x:c>
      <x:c r="B100" s="47">
        <x:v>45.340000152587898</x:v>
      </x:c>
      <x:c r="C100" s="47">
        <x:v>45.5</x:v>
      </x:c>
      <x:c r="D100" s="47">
        <x:v>44.144001007080099</x:v>
      </x:c>
      <x:c r="E100" s="47">
        <x:v>44.903999328613303</x:v>
      </x:c>
      <x:c r="F100" s="47">
        <x:v>15289000</x:v>
      </x:c>
      <x:c r="G100" s="63">
        <x:f t="shared" si="10"/>
        <x:v>44.725500109999999</x:v>
      </x:c>
      <x:c r="H100" s="63">
        <x:f t="shared" si="11"/>
        <x:v>1.630948437</x:v>
      </x:c>
      <x:c r="I100" s="63">
        <x:f t="shared" si="12"/>
        <x:v>47.98739698</x:v>
      </x:c>
      <x:c r="J100" s="63">
        <x:f t="shared" si="13"/>
        <x:v>41.463603229999997</x:v>
      </x:c>
      <x:c r="K100" s="63">
        <x:f t="shared" si="14"/>
        <x:v>0.5273612607</x:v>
      </x:c>
      <x:c r="L100" s="52">
        <x:f t="shared" si="0"/>
        <x:v>44.849333450000003</x:v>
      </x:c>
      <x:c r="M100" s="52">
        <x:f t="shared" si="1"/>
        <x:v>0</x:v>
      </x:c>
      <x:c r="N100" s="52">
        <x:f t="shared" si="2"/>
        <x:v>685701459</x:v>
      </x:c>
      <x:c r="O100" s="63">
        <x:f t="shared" si="8"/>
        <x:v>1.092810109</x:v>
      </x:c>
      <x:c r="P100" s="63">
        <x:f t="shared" si="9"/>
        <x:v>52.217356180000003</x:v>
      </x:c>
      <x:c r="Q100" s="52">
        <x:f t="shared" si="15"/>
        <x:v>0</x:v>
      </x:c>
      <x:c r="R100" s="52">
        <x:f t="shared" si="16"/>
        <x:v>0</x:v>
      </x:c>
      <x:c r="S100" s="52">
        <x:f t="shared" si="17"/>
        <x:v>2</x:v>
      </x:c>
      <x:c r="T100" s="52">
        <x:f t="shared" si="18"/>
        <x:v>0</x:v>
      </x:c>
      <x:c r="U100" s="52">
        <x:f t="shared" si="3"/>
        <x:v>-0.0097036526159999992</x:v>
      </x:c>
      <x:c r="V100" s="63">
        <x:f t="shared" si="19"/>
        <x:v>0</x:v>
      </x:c>
      <x:c r="W100" s="52">
        <x:f t="shared" ref="W100:X100" si="98">W99*(1+U100)</x:f>
        <x:v>86.115369860000001</x:v>
      </x:c>
      <x:c r="X100" s="52">
        <x:f t="shared" si="98"/>
        <x:v>86.451861030000003</x:v>
      </x:c>
    </x:row>
    <x:row r="101" spans="1:24" ht="15.75" customHeight="1">
      <x:c r="A101" s="34">
        <x:v>42348</x:v>
      </x:c>
      <x:c r="B101" s="47">
        <x:v>44.942001342773402</x:v>
      </x:c>
      <x:c r="C101" s="47">
        <x:v>45.698001861572301</x:v>
      </x:c>
      <x:c r="D101" s="47">
        <x:v>44.728000640869098</x:v>
      </x:c>
      <x:c r="E101" s="47">
        <x:v>45.4140014648438</x:v>
      </x:c>
      <x:c r="F101" s="47">
        <x:v>10358500</x:v>
      </x:c>
      <x:c r="G101" s="63">
        <x:f t="shared" si="10"/>
        <x:v>44.805400089999999</x:v>
      </x:c>
      <x:c r="H101" s="63">
        <x:f t="shared" si="11"/>
        <x:v>1.6231715259999999</x:v>
      </x:c>
      <x:c r="I101" s="63">
        <x:f t="shared" si="12"/>
        <x:v>48.051743139999999</x:v>
      </x:c>
      <x:c r="J101" s="63">
        <x:f t="shared" si="13"/>
        <x:v>41.559057029999998</x:v>
      </x:c>
      <x:c r="K101" s="63">
        <x:f t="shared" si="14"/>
        <x:v>0.59373645509999995</x:v>
      </x:c>
      <x:c r="L101" s="52">
        <x:f t="shared" si="0"/>
        <x:v>45.280001319999997</x:v>
      </x:c>
      <x:c r="M101" s="52">
        <x:f t="shared" si="1"/>
        <x:v>469032893.69999999</x:v>
      </x:c>
      <x:c r="N101" s="52">
        <x:f t="shared" si="2"/>
        <x:v>0</x:v>
      </x:c>
      <x:c r="O101" s="63">
        <x:f t="shared" si="8"/>
        <x:v>0.95931999379999999</x:v>
      </x:c>
      <x:c r="P101" s="63">
        <x:f t="shared" si="9"/>
        <x:v>48.961884570000002</x:v>
      </x:c>
      <x:c r="Q101" s="52">
        <x:f t="shared" si="15"/>
        <x:v>0</x:v>
      </x:c>
      <x:c r="R101" s="52">
        <x:f t="shared" si="16"/>
        <x:v>0</x:v>
      </x:c>
      <x:c r="S101" s="52">
        <x:f t="shared" si="17"/>
        <x:v>2</x:v>
      </x:c>
      <x:c r="T101" s="52">
        <x:f t="shared" si="18"/>
        <x:v>0</x:v>
      </x:c>
      <x:c r="U101" s="52">
        <x:f t="shared" si="3"/>
        <x:v>0.01135761054</x:v>
      </x:c>
      <x:c r="V101" s="63">
        <x:f t="shared" si="19"/>
        <x:v>0</x:v>
      </x:c>
      <x:c r="W101" s="52">
        <x:f t="shared" ref="W101:X101" si="99">W100*(1+U101)</x:f>
        <x:v>87.093434700000003</x:v>
      </x:c>
      <x:c r="X101" s="52">
        <x:f t="shared" si="99"/>
        <x:v>86.451861030000003</x:v>
      </x:c>
    </x:row>
    <x:row r="102" spans="1:24" ht="15.75" customHeight="1">
      <x:c r="A102" s="34">
        <x:v>42349</x:v>
      </x:c>
      <x:c r="B102" s="47">
        <x:v>45.048000335693402</x:v>
      </x:c>
      <x:c r="C102" s="47">
        <x:v>45.150001525878899</x:v>
      </x:c>
      <x:c r="D102" s="47">
        <x:v>43.327999114990199</x:v>
      </x:c>
      <x:c r="E102" s="47">
        <x:v>43.403999328613303</x:v>
      </x:c>
      <x:c r="F102" s="47">
        <x:v>16343500</x:v>
      </x:c>
      <x:c r="G102" s="63">
        <x:f t="shared" si="10"/>
        <x:v>44.846199990000002</x:v>
      </x:c>
      <x:c r="H102" s="63">
        <x:f t="shared" si="11"/>
        <x:v>1.5740127079999999</x:v>
      </x:c>
      <x:c r="I102" s="63">
        <x:f t="shared" si="12"/>
        <x:v>47.994225409999999</x:v>
      </x:c>
      <x:c r="J102" s="63">
        <x:f t="shared" si="13"/>
        <x:v>41.698174569999999</x:v>
      </x:c>
      <x:c r="K102" s="63">
        <x:f t="shared" si="14"/>
        <x:v>0.27093567079999997</x:v>
      </x:c>
      <x:c r="L102" s="52">
        <x:f t="shared" si="0"/>
        <x:v>43.960666660000001</x:v>
      </x:c>
      <x:c r="M102" s="52">
        <x:f t="shared" si="1"/>
        <x:v>0</x:v>
      </x:c>
      <x:c r="N102" s="52">
        <x:f t="shared" si="2"/>
        <x:v>718471155.5</x:v>
      </x:c>
      <x:c r="O102" s="63">
        <x:f t="shared" si="8"/>
        <x:v>0.67404395790000005</x:v>
      </x:c>
      <x:c r="P102" s="63">
        <x:f t="shared" si="9"/>
        <x:v>40.264412100000001</x:v>
      </x:c>
      <x:c r="Q102" s="52">
        <x:f t="shared" si="15"/>
        <x:v>0</x:v>
      </x:c>
      <x:c r="R102" s="52">
        <x:f t="shared" si="16"/>
        <x:v>0</x:v>
      </x:c>
      <x:c r="S102" s="52">
        <x:f t="shared" si="17"/>
        <x:v>2</x:v>
      </x:c>
      <x:c r="T102" s="52">
        <x:f t="shared" si="18"/>
        <x:v>0</x:v>
      </x:c>
      <x:c r="U102" s="52">
        <x:f t="shared" si="3"/>
        <x:v>-0.04425952507</x:v>
      </x:c>
      <x:c r="V102" s="63">
        <x:f t="shared" si="19"/>
        <x:v>0</x:v>
      </x:c>
      <x:c r="W102" s="52">
        <x:f t="shared" ref="W102:X102" si="100">W101*(1+U102)</x:f>
        <x:v>83.238720639999997</x:v>
      </x:c>
      <x:c r="X102" s="52">
        <x:f t="shared" si="100"/>
        <x:v>86.451861030000003</x:v>
      </x:c>
    </x:row>
    <x:row r="103" spans="1:24" ht="15.75" customHeight="1">
      <x:c r="A103" s="34">
        <x:v>42352</x:v>
      </x:c>
      <x:c r="B103" s="47">
        <x:v>43.501998901367202</x:v>
      </x:c>
      <x:c r="C103" s="47">
        <x:v>44.183998107910199</x:v>
      </x:c>
      <x:c r="D103" s="47">
        <x:v>42.9739990234375</x:v>
      </x:c>
      <x:c r="E103" s="47">
        <x:v>43.715999603271499</x:v>
      </x:c>
      <x:c r="F103" s="47">
        <x:v>14135500</x:v>
      </x:c>
      <x:c r="G103" s="63">
        <x:f t="shared" si="10"/>
        <x:v>44.960099980000003</x:v>
      </x:c>
      <x:c r="H103" s="63">
        <x:f t="shared" si="11"/>
        <x:v>1.385543097</x:v>
      </x:c>
      <x:c r="I103" s="63">
        <x:f t="shared" si="12"/>
        <x:v>47.731186180000002</x:v>
      </x:c>
      <x:c r="J103" s="63">
        <x:f t="shared" si="13"/>
        <x:v>42.189013789999997</x:v>
      </x:c>
      <x:c r="K103" s="63">
        <x:f t="shared" si="14"/>
        <x:v>0.27552116879999999</x:v>
      </x:c>
      <x:c r="L103" s="52">
        <x:f t="shared" si="0"/>
        <x:v>43.624665579999998</x:v>
      </x:c>
      <x:c r="M103" s="52">
        <x:f t="shared" si="1"/>
        <x:v>0</x:v>
      </x:c>
      <x:c r="N103" s="52">
        <x:f t="shared" si="2"/>
        <x:v>616656460.29999995</x:v>
      </x:c>
      <x:c r="O103" s="63">
        <x:f t="shared" si="8"/>
        <x:v>0.45030684050000003</x:v>
      </x:c>
      <x:c r="P103" s="63">
        <x:f t="shared" si="9"/>
        <x:v>31.049073750000002</x:v>
      </x:c>
      <x:c r="Q103" s="52">
        <x:f t="shared" si="15"/>
        <x:v>0</x:v>
      </x:c>
      <x:c r="R103" s="52">
        <x:f t="shared" si="16"/>
        <x:v>0</x:v>
      </x:c>
      <x:c r="S103" s="52">
        <x:f t="shared" si="17"/>
        <x:v>2</x:v>
      </x:c>
      <x:c r="T103" s="52">
        <x:f t="shared" si="18"/>
        <x:v>0</x:v>
      </x:c>
      <x:c r="U103" s="52">
        <x:f t="shared" si="3"/>
        <x:v>0.0071882840169999995</x:v>
      </x:c>
      <x:c r="V103" s="63">
        <x:f t="shared" si="19"/>
        <x:v>0</x:v>
      </x:c>
      <x:c r="W103" s="52">
        <x:f t="shared" ref="W103:X103" si="101">W102*(1+U103)</x:f>
        <x:v>83.8370642</x:v>
      </x:c>
      <x:c r="X103" s="52">
        <x:f t="shared" si="101"/>
        <x:v>86.451861030000003</x:v>
      </x:c>
    </x:row>
    <x:row r="104" spans="1:24" ht="15.75" customHeight="1">
      <x:c r="A104" s="34">
        <x:v>42353</x:v>
      </x:c>
      <x:c r="B104" s="47">
        <x:v>44.363998413085902</x:v>
      </x:c>
      <x:c r="C104" s="47">
        <x:v>44.444000244140597</x:v>
      </x:c>
      <x:c r="D104" s="47">
        <x:v>43.599998474121101</x:v>
      </x:c>
      <x:c r="E104" s="47">
        <x:v>44.2179985046387</x:v>
      </x:c>
      <x:c r="F104" s="47">
        <x:v>11222000</x:v>
      </x:c>
      <x:c r="G104" s="63">
        <x:f t="shared" si="10"/>
        <x:v>45.027899929999997</x:v>
      </x:c>
      <x:c r="H104" s="63">
        <x:f t="shared" si="11"/>
        <x:v>1.3085069069999999</x:v>
      </x:c>
      <x:c r="I104" s="63">
        <x:f t="shared" si="12"/>
        <x:v>47.644913750000001</x:v>
      </x:c>
      <x:c r="J104" s="63">
        <x:f t="shared" si="13"/>
        <x:v>42.410886120000001</x:v>
      </x:c>
      <x:c r="K104" s="63">
        <x:f t="shared" si="14"/>
        <x:v>0.34526229400000003</x:v>
      </x:c>
      <x:c r="L104" s="52">
        <x:f t="shared" si="0"/>
        <x:v>44.087332410000002</x:v>
      </x:c>
      <x:c r="M104" s="52">
        <x:f t="shared" si="1"/>
        <x:v>494748044.30000001</x:v>
      </x:c>
      <x:c r="N104" s="52">
        <x:f t="shared" si="2"/>
        <x:v>0</x:v>
      </x:c>
      <x:c r="O104" s="63">
        <x:f t="shared" si="8"/>
        <x:v>0.36688216680000002</x:v>
      </x:c>
      <x:c r="P104" s="63">
        <x:f t="shared" si="9"/>
        <x:v>26.840804259999999</x:v>
      </x:c>
      <x:c r="Q104" s="52">
        <x:f t="shared" si="15"/>
        <x:v>0</x:v>
      </x:c>
      <x:c r="R104" s="52">
        <x:f t="shared" si="16"/>
        <x:v>0</x:v>
      </x:c>
      <x:c r="S104" s="52">
        <x:f t="shared" si="17"/>
        <x:v>2</x:v>
      </x:c>
      <x:c r="T104" s="52">
        <x:f t="shared" si="18"/>
        <x:v>0</x:v>
      </x:c>
      <x:c r="U104" s="52">
        <x:f t="shared" si="3"/>
        <x:v>0.011483184780000001</x:v>
      </x:c>
      <x:c r="V104" s="63">
        <x:f t="shared" si="19"/>
        <x:v>0</x:v>
      </x:c>
      <x:c r="W104" s="52">
        <x:f t="shared" ref="W104:X104" si="102">W103*(1+U104)</x:f>
        <x:v>84.799780699999999</x:v>
      </x:c>
      <x:c r="X104" s="52">
        <x:f t="shared" si="102"/>
        <x:v>86.451861030000003</x:v>
      </x:c>
    </x:row>
    <x:row r="105" spans="1:24" ht="15.75" customHeight="1">
      <x:c r="A105" s="34">
        <x:v>42354</x:v>
      </x:c>
      <x:c r="B105" s="47">
        <x:v>44.419998168945298</x:v>
      </x:c>
      <x:c r="C105" s="47">
        <x:v>46.976001739502003</x:v>
      </x:c>
      <x:c r="D105" s="47">
        <x:v>44.145999908447301</x:v>
      </x:c>
      <x:c r="E105" s="47">
        <x:v>46.902000427246101</x:v>
      </x:c>
      <x:c r="F105" s="47">
        <x:v>25521500</x:v>
      </x:c>
      <x:c r="G105" s="63">
        <x:f t="shared" si="10"/>
        <x:v>45.232999990000003</x:v>
      </x:c>
      <x:c r="H105" s="63">
        <x:f t="shared" si="11"/>
        <x:v>1.261557238</x:v>
      </x:c>
      <x:c r="I105" s="63">
        <x:f t="shared" si="12"/>
        <x:v>47.75611447</x:v>
      </x:c>
      <x:c r="J105" s="63">
        <x:f t="shared" si="13"/>
        <x:v>42.70988552</x:v>
      </x:c>
      <x:c r="K105" s="63">
        <x:f t="shared" si="14"/>
        <x:v>0.83074211470000003</x:v>
      </x:c>
      <x:c r="L105" s="52">
        <x:f t="shared" si="0"/>
        <x:v>46.008000690000003</x:v>
      </x:c>
      <x:c r="M105" s="52">
        <x:f t="shared" si="1"/>
        <x:v>1174193190</x:v>
      </x:c>
      <x:c r="N105" s="52">
        <x:f t="shared" si="2"/>
        <x:v>0</x:v>
      </x:c>
      <x:c r="O105" s="63">
        <x:f t="shared" si="8"/>
        <x:v>0.73273877239999996</x:v>
      </x:c>
      <x:c r="P105" s="63">
        <x:f t="shared" si="9"/>
        <x:v>42.287896140000001</x:v>
      </x:c>
      <x:c r="Q105" s="52">
        <x:f t="shared" si="15"/>
        <x:v>0</x:v>
      </x:c>
      <x:c r="R105" s="52">
        <x:f t="shared" si="16"/>
        <x:v>0</x:v>
      </x:c>
      <x:c r="S105" s="52">
        <x:f t="shared" si="17"/>
        <x:v>2</x:v>
      </x:c>
      <x:c r="T105" s="52">
        <x:f t="shared" si="18"/>
        <x:v>0</x:v>
      </x:c>
      <x:c r="U105" s="52">
        <x:f t="shared" si="3"/>
        <x:v>0.060699308280000008</x:v>
      </x:c>
      <x:c r="V105" s="63">
        <x:f t="shared" si="19"/>
        <x:v>0</x:v>
      </x:c>
      <x:c r="W105" s="52">
        <x:f t="shared" ref="W105:X105" si="103">W104*(1+U105)</x:f>
        <x:v>89.947068740000006</x:v>
      </x:c>
      <x:c r="X105" s="52">
        <x:f t="shared" si="103"/>
        <x:v>86.451861030000003</x:v>
      </x:c>
    </x:row>
    <x:row r="106" spans="1:24" ht="15.75" customHeight="1">
      <x:c r="A106" s="34">
        <x:v>42355</x:v>
      </x:c>
      <x:c r="B106" s="47">
        <x:v>46.787998199462898</x:v>
      </x:c>
      <x:c r="C106" s="47">
        <x:v>47.551998138427699</x:v>
      </x:c>
      <x:c r="D106" s="47">
        <x:v>45.962001800537102</x:v>
      </x:c>
      <x:c r="E106" s="47">
        <x:v>46.678001403808601</x:v>
      </x:c>
      <x:c r="F106" s="47">
        <x:v>16493000</x:v>
      </x:c>
      <x:c r="G106" s="63">
        <x:f t="shared" si="10"/>
        <x:v>45.356200029999997</x:v>
      </x:c>
      <x:c r="H106" s="63">
        <x:f t="shared" si="11"/>
        <x:v>1.2770259690000001</x:v>
      </x:c>
      <x:c r="I106" s="63">
        <x:f t="shared" si="12"/>
        <x:v>47.910251969999997</x:v>
      </x:c>
      <x:c r="J106" s="63">
        <x:f t="shared" si="13"/>
        <x:v>42.802148090000003</x:v>
      </x:c>
      <x:c r="K106" s="63">
        <x:f t="shared" si="14"/>
        <x:v>0.75876556319999999</x:v>
      </x:c>
      <x:c r="L106" s="52">
        <x:f t="shared" si="0"/>
        <x:v>46.730667109999999</x:v>
      </x:c>
      <x:c r="M106" s="52">
        <x:f t="shared" si="1"/>
        <x:v>770728892.70000005</x:v>
      </x:c>
      <x:c r="N106" s="52">
        <x:f t="shared" si="2"/>
        <x:v>0</x:v>
      </x:c>
      <x:c r="O106" s="63">
        <x:f t="shared" si="8"/>
        <x:v>1.127869258</x:v>
      </x:c>
      <x:c r="P106" s="63">
        <x:f t="shared" si="9"/>
        <x:v>53.004631449999998</x:v>
      </x:c>
      <x:c r="Q106" s="52">
        <x:f t="shared" si="15"/>
        <x:v>0</x:v>
      </x:c>
      <x:c r="R106" s="52">
        <x:f t="shared" si="16"/>
        <x:v>0</x:v>
      </x:c>
      <x:c r="S106" s="52">
        <x:f t="shared" si="17"/>
        <x:v>2</x:v>
      </x:c>
      <x:c r="T106" s="52">
        <x:f t="shared" si="18"/>
        <x:v>0</x:v>
      </x:c>
      <x:c r="U106" s="52">
        <x:f t="shared" si="3"/>
        <x:v>-0.0047758948740000001</x:v>
      </x:c>
      <x:c r="V106" s="63">
        <x:f t="shared" si="19"/>
        <x:v>0</x:v>
      </x:c>
      <x:c r="W106" s="52">
        <x:f t="shared" ref="W106:X106" si="104">W105*(1+U106)</x:f>
        <x:v>89.517490989999999</x:v>
      </x:c>
      <x:c r="X106" s="52">
        <x:f t="shared" si="104"/>
        <x:v>86.451861030000003</x:v>
      </x:c>
    </x:row>
    <x:row r="107" spans="1:24" ht="15.75" customHeight="1">
      <x:c r="A107" s="34">
        <x:v>42356</x:v>
      </x:c>
      <x:c r="B107" s="47">
        <x:v>46.577999114990199</x:v>
      </x:c>
      <x:c r="C107" s="47">
        <x:v>47.180000305175803</x:v>
      </x:c>
      <x:c r="D107" s="47">
        <x:v>45.858001708984403</x:v>
      </x:c>
      <x:c r="E107" s="47">
        <x:v>46.091999053955099</x:v>
      </x:c>
      <x:c r="F107" s="47">
        <x:v>15071000</x:v>
      </x:c>
      <x:c r="G107" s="63">
        <x:f t="shared" si="10"/>
        <x:v>45.442799950000001</x:v>
      </x:c>
      <x:c r="H107" s="63">
        <x:f t="shared" si="11"/>
        <x:v>1.2645803790000001</x:v>
      </x:c>
      <x:c r="I107" s="63">
        <x:f t="shared" si="12"/>
        <x:v>47.971960709999998</x:v>
      </x:c>
      <x:c r="J107" s="63">
        <x:f t="shared" si="13"/>
        <x:v>42.913639189999998</x:v>
      </x:c>
      <x:c r="K107" s="63">
        <x:f t="shared" si="14"/>
        <x:v>0.62834279159999995</x:v>
      </x:c>
      <x:c r="L107" s="52">
        <x:f t="shared" si="0"/>
        <x:v>46.376667019999999</x:v>
      </x:c>
      <x:c r="M107" s="52">
        <x:f t="shared" si="1"/>
        <x:v>0</x:v>
      </x:c>
      <x:c r="N107" s="52">
        <x:f t="shared" si="2"/>
        <x:v>698942748.70000005</x:v>
      </x:c>
      <x:c r="O107" s="63">
        <x:f t="shared" si="8"/>
        <x:v>1.0919901569999999</x:v>
      </x:c>
      <x:c r="P107" s="63">
        <x:f t="shared" si="9"/>
        <x:v>52.198627850000001</x:v>
      </x:c>
      <x:c r="Q107" s="52">
        <x:f t="shared" si="15"/>
        <x:v>0</x:v>
      </x:c>
      <x:c r="R107" s="52">
        <x:f t="shared" si="16"/>
        <x:v>0</x:v>
      </x:c>
      <x:c r="S107" s="52">
        <x:f t="shared" si="17"/>
        <x:v>2</x:v>
      </x:c>
      <x:c r="T107" s="52">
        <x:f t="shared" si="18"/>
        <x:v>0</x:v>
      </x:c>
      <x:c r="U107" s="52">
        <x:f t="shared" si="3"/>
        <x:v>-0.012554143970000001</x:v>
      </x:c>
      <x:c r="V107" s="63">
        <x:f t="shared" si="19"/>
        <x:v>0</x:v>
      </x:c>
      <x:c r="W107" s="52">
        <x:f t="shared" ref="W107:X107" si="105">W106*(1+U107)</x:f>
        <x:v>88.393675520000002</x:v>
      </x:c>
      <x:c r="X107" s="52">
        <x:f t="shared" si="105"/>
        <x:v>86.451861030000003</x:v>
      </x:c>
    </x:row>
    <x:row r="108" spans="1:24" ht="15.75" customHeight="1">
      <x:c r="A108" s="34">
        <x:v>42359</x:v>
      </x:c>
      <x:c r="B108" s="47">
        <x:v>46.338001251220703</x:v>
      </x:c>
      <x:c r="C108" s="47">
        <x:v>47.166000366210902</x:v>
      </x:c>
      <x:c r="D108" s="47">
        <x:v>46.215999603271499</x:v>
      </x:c>
      <x:c r="E108" s="47">
        <x:v>46.512001037597699</x:v>
      </x:c>
      <x:c r="F108" s="47">
        <x:v>9766000</x:v>
      </x:c>
      <x:c r="G108" s="63">
        <x:f t="shared" si="10"/>
        <x:v>45.568300059999999</x:v>
      </x:c>
      <x:c r="H108" s="63">
        <x:f t="shared" si="11"/>
        <x:v>1.238343226</x:v>
      </x:c>
      <x:c r="I108" s="63">
        <x:f t="shared" si="12"/>
        <x:v>48.044986510000001</x:v>
      </x:c>
      <x:c r="J108" s="63">
        <x:f t="shared" si="13"/>
        <x:v>43.091613610000003</x:v>
      </x:c>
      <x:c r="K108" s="63">
        <x:f t="shared" si="14"/>
        <x:v>0.69051684570000005</x:v>
      </x:c>
      <x:c r="L108" s="52">
        <x:f t="shared" si="0"/>
        <x:v>46.631333669999997</x:v>
      </x:c>
      <x:c r="M108" s="52">
        <x:f t="shared" si="1"/>
        <x:v>455401604.60000002</x:v>
      </x:c>
      <x:c r="N108" s="52">
        <x:f t="shared" si="2"/>
        <x:v>0</x:v>
      </x:c>
      <x:c r="O108" s="63">
        <x:f t="shared" si="8"/>
        <x:v>1.0106330400000001</x:v>
      </x:c>
      <x:c r="P108" s="63">
        <x:f t="shared" si="9"/>
        <x:v>50.264420200000004</x:v>
      </x:c>
      <x:c r="Q108" s="52">
        <x:f t="shared" si="15"/>
        <x:v>0</x:v>
      </x:c>
      <x:c r="R108" s="52">
        <x:f t="shared" si="16"/>
        <x:v>0</x:v>
      </x:c>
      <x:c r="S108" s="52">
        <x:f t="shared" si="17"/>
        <x:v>2</x:v>
      </x:c>
      <x:c r="T108" s="52">
        <x:f t="shared" si="18"/>
        <x:v>0</x:v>
      </x:c>
      <x:c r="U108" s="52">
        <x:f t="shared" si="3"/>
        <x:v>0.0091122535859999987</x:v>
      </x:c>
      <x:c r="V108" s="63">
        <x:f t="shared" si="19"/>
        <x:v>0</x:v>
      </x:c>
      <x:c r="W108" s="52">
        <x:f t="shared" ref="W108:X108" si="106">W107*(1+U108)</x:f>
        <x:v>89.199141109999999</x:v>
      </x:c>
      <x:c r="X108" s="52">
        <x:f t="shared" si="106"/>
        <x:v>86.451861030000003</x:v>
      </x:c>
    </x:row>
    <x:row r="109" spans="1:24" ht="15.75" customHeight="1">
      <x:c r="A109" s="34">
        <x:v>42360</x:v>
      </x:c>
      <x:c r="B109" s="47">
        <x:v>46.998001098632798</x:v>
      </x:c>
      <x:c r="C109" s="47">
        <x:v>47.310001373291001</x:v>
      </x:c>
      <x:c r="D109" s="47">
        <x:v>45.925998687744098</x:v>
      </x:c>
      <x:c r="E109" s="47">
        <x:v>45.990001678466797</x:v>
      </x:c>
      <x:c r="F109" s="47">
        <x:v>9807500</x:v>
      </x:c>
      <x:c r="G109" s="63">
        <x:f t="shared" si="10"/>
        <x:v>45.690300180000001</x:v>
      </x:c>
      <x:c r="H109" s="63">
        <x:f t="shared" si="11"/>
        <x:v>1.1457702169999999</x:v>
      </x:c>
      <x:c r="I109" s="63">
        <x:f t="shared" si="12"/>
        <x:v>47.981840609999999</x:v>
      </x:c>
      <x:c r="J109" s="63">
        <x:f t="shared" si="13"/>
        <x:v>43.398759740000003</x:v>
      </x:c>
      <x:c r="K109" s="63">
        <x:f t="shared" si="14"/>
        <x:v>0.56539302020000004</x:v>
      </x:c>
      <x:c r="L109" s="52">
        <x:f t="shared" si="0"/>
        <x:v>46.408667250000001</x:v>
      </x:c>
      <x:c r="M109" s="52">
        <x:f t="shared" si="1"/>
        <x:v>0</x:v>
      </x:c>
      <x:c r="N109" s="52">
        <x:f t="shared" si="2"/>
        <x:v>455153004</x:v>
      </x:c>
      <x:c r="O109" s="63">
        <x:f t="shared" si="8"/>
        <x:v>1.059585599</x:v>
      </x:c>
      <x:c r="P109" s="63">
        <x:f t="shared" si="9"/>
        <x:v>51.446543400000003</x:v>
      </x:c>
      <x:c r="Q109" s="52">
        <x:f t="shared" si="15"/>
        <x:v>0</x:v>
      </x:c>
      <x:c r="R109" s="52">
        <x:f t="shared" si="16"/>
        <x:v>0</x:v>
      </x:c>
      <x:c r="S109" s="52">
        <x:f t="shared" si="17"/>
        <x:v>2</x:v>
      </x:c>
      <x:c r="T109" s="52">
        <x:f t="shared" si="18"/>
        <x:v>0</x:v>
      </x:c>
      <x:c r="U109" s="52">
        <x:f t="shared" si="3"/>
        <x:v>-0.011222896189999999</x:v>
      </x:c>
      <x:c r="V109" s="63">
        <x:f t="shared" si="19"/>
        <x:v>0</x:v>
      </x:c>
      <x:c r="W109" s="52">
        <x:f t="shared" ref="W109:X109" si="107">W108*(1+U109)</x:f>
        <x:v>88.198068410000005</x:v>
      </x:c>
      <x:c r="X109" s="52">
        <x:f t="shared" si="107"/>
        <x:v>86.451861030000003</x:v>
      </x:c>
    </x:row>
    <x:row r="110" spans="1:24" ht="15.75" customHeight="1">
      <x:c r="A110" s="34">
        <x:v>42361</x:v>
      </x:c>
      <x:c r="B110" s="47">
        <x:v>46.436000823974602</x:v>
      </x:c>
      <x:c r="C110" s="47">
        <x:v>46.689998626708999</x:v>
      </x:c>
      <x:c r="D110" s="47">
        <x:v>45.625999450683601</x:v>
      </x:c>
      <x:c r="E110" s="47">
        <x:v>45.939998626708999</x:v>
      </x:c>
      <x:c r="F110" s="47">
        <x:v>7775000</x:v>
      </x:c>
      <x:c r="G110" s="63">
        <x:f t="shared" si="10"/>
        <x:v>45.804800030000003</x:v>
      </x:c>
      <x:c r="H110" s="63">
        <x:f t="shared" si="11"/>
        <x:v>1.040756931</x:v>
      </x:c>
      <x:c r="I110" s="63">
        <x:f t="shared" si="12"/>
        <x:v>47.886313899999998</x:v>
      </x:c>
      <x:c r="J110" s="63">
        <x:f t="shared" si="13"/>
        <x:v>43.723286170000002</x:v>
      </x:c>
      <x:c r="K110" s="63">
        <x:f t="shared" si="14"/>
        <x:v>0.53247602520000004</x:v>
      </x:c>
      <x:c r="L110" s="52">
        <x:f t="shared" si="0"/>
        <x:v>46.085332229999999</x:v>
      </x:c>
      <x:c r="M110" s="52">
        <x:f t="shared" si="1"/>
        <x:v>0</x:v>
      </x:c>
      <x:c r="N110" s="52">
        <x:f t="shared" si="2"/>
        <x:v>358313458.10000002</x:v>
      </x:c>
      <x:c r="O110" s="63">
        <x:f t="shared" si="8"/>
        <x:v>1.1814086450000001</x:v>
      </x:c>
      <x:c r="P110" s="63">
        <x:f t="shared" si="9"/>
        <x:v>54.158061940000003</x:v>
      </x:c>
      <x:c r="Q110" s="52">
        <x:f t="shared" si="15"/>
        <x:v>0</x:v>
      </x:c>
      <x:c r="R110" s="52">
        <x:f t="shared" si="16"/>
        <x:v>0</x:v>
      </x:c>
      <x:c r="S110" s="52">
        <x:f t="shared" si="17"/>
        <x:v>2</x:v>
      </x:c>
      <x:c r="T110" s="52">
        <x:f t="shared" si="18"/>
        <x:v>0</x:v>
      </x:c>
      <x:c r="U110" s="52">
        <x:f t="shared" si="3"/>
        <x:v>-0.001087259185</x:v>
      </x:c>
      <x:c r="V110" s="63">
        <x:f t="shared" si="19"/>
        <x:v>0</x:v>
      </x:c>
      <x:c r="W110" s="52">
        <x:f t="shared" ref="W110:X110" si="108">W109*(1+U110)</x:f>
        <x:v>88.102174250000004</x:v>
      </x:c>
      <x:c r="X110" s="52">
        <x:f t="shared" si="108"/>
        <x:v>86.451861030000003</x:v>
      </x:c>
    </x:row>
    <x:row r="111" spans="1:24" ht="15.75" customHeight="1">
      <x:c r="A111" s="34">
        <x:v>42362</x:v>
      </x:c>
      <x:c r="B111" s="47">
        <x:v>46.1119995117187</x:v>
      </x:c>
      <x:c r="C111" s="47">
        <x:v>46.375999450683601</x:v>
      </x:c>
      <x:c r="D111" s="47">
        <x:v>45.655998229980497</x:v>
      </x:c>
      <x:c r="E111" s="47">
        <x:v>46.113998413085902</x:v>
      </x:c>
      <x:c r="F111" s="47">
        <x:v>3540000</x:v>
      </x:c>
      <x:c r="G111" s="63">
        <x:f t="shared" si="10"/>
        <x:v>45.814099880000001</x:v>
      </x:c>
      <x:c r="H111" s="63">
        <x:f t="shared" si="11"/>
        <x:v>1.0427448619999999</x:v>
      </x:c>
      <x:c r="I111" s="63">
        <x:f t="shared" si="12"/>
        <x:v>47.89958961</x:v>
      </x:c>
      <x:c r="J111" s="63">
        <x:f t="shared" si="13"/>
        <x:v>43.728610160000002</x:v>
      </x:c>
      <x:c r="K111" s="63">
        <x:f t="shared" si="14"/>
        <x:v>0.57190122430000001</x:v>
      </x:c>
      <x:c r="L111" s="52">
        <x:f t="shared" si="0"/>
        <x:v>46.048665360000001</x:v>
      </x:c>
      <x:c r="M111" s="52">
        <x:f t="shared" si="1"/>
        <x:v>0</x:v>
      </x:c>
      <x:c r="N111" s="52">
        <x:f t="shared" si="2"/>
        <x:v>163012275.40000001</x:v>
      </x:c>
      <x:c r="O111" s="63">
        <x:f t="shared" si="8"/>
        <x:v>0.96164242239999997</x:v>
      </x:c>
      <x:c r="P111" s="63">
        <x:f t="shared" si="9"/>
        <x:v>49.022309640000003</x:v>
      </x:c>
      <x:c r="Q111" s="52">
        <x:f t="shared" si="15"/>
        <x:v>0</x:v>
      </x:c>
      <x:c r="R111" s="52">
        <x:f t="shared" si="16"/>
        <x:v>0</x:v>
      </x:c>
      <x:c r="S111" s="52">
        <x:f t="shared" si="17"/>
        <x:v>2</x:v>
      </x:c>
      <x:c r="T111" s="52">
        <x:f t="shared" si="18"/>
        <x:v>0</x:v>
      </x:c>
      <x:c r="U111" s="52">
        <x:f t="shared" si="3"/>
        <x:v>0.0037875444399999997</x:v>
      </x:c>
      <x:c r="V111" s="63">
        <x:f t="shared" si="19"/>
        <x:v>0</x:v>
      </x:c>
      <x:c r="W111" s="52">
        <x:f t="shared" ref="W111:X111" si="109">W110*(1+U111)</x:f>
        <x:v>88.435865149999998</x:v>
      </x:c>
      <x:c r="X111" s="52">
        <x:f t="shared" si="109"/>
        <x:v>86.451861030000003</x:v>
      </x:c>
    </x:row>
    <x:row r="112" spans="1:24" ht="15.75" customHeight="1">
      <x:c r="A112" s="34">
        <x:v>42366</x:v>
      </x:c>
      <x:c r="B112" s="47">
        <x:v>46.298000335693402</x:v>
      </x:c>
      <x:c r="C112" s="47">
        <x:v>46.395999908447301</x:v>
      </x:c>
      <x:c r="D112" s="47">
        <x:v>45.108001708984403</x:v>
      </x:c>
      <x:c r="E112" s="47">
        <x:v>45.790000915527301</x:v>
      </x:c>
      <x:c r="F112" s="47">
        <x:v>9506500</x:v>
      </x:c>
      <x:c r="G112" s="63">
        <x:f t="shared" si="10"/>
        <x:v>45.787500000000001</x:v>
      </x:c>
      <x:c r="H112" s="63">
        <x:f t="shared" si="11"/>
        <x:v>1.035869548</x:v>
      </x:c>
      <x:c r="I112" s="63">
        <x:f t="shared" si="12"/>
        <x:v>47.859239100000003</x:v>
      </x:c>
      <x:c r="J112" s="63">
        <x:f t="shared" si="13"/>
        <x:v>43.715760899999999</x:v>
      </x:c>
      <x:c r="K112" s="63">
        <x:f t="shared" si="14"/>
        <x:v>0.50060357879999995</x:v>
      </x:c>
      <x:c r="L112" s="52">
        <x:f t="shared" si="0"/>
        <x:v>45.764667510000002</x:v>
      </x:c>
      <x:c r="M112" s="52">
        <x:f t="shared" si="1"/>
        <x:v>0</x:v>
      </x:c>
      <x:c r="N112" s="52">
        <x:f t="shared" si="2"/>
        <x:v>435061811.69999999</x:v>
      </x:c>
      <x:c r="O112" s="63">
        <x:f t="shared" si="8"/>
        <x:v>1.0615780589999999</x:v>
      </x:c>
      <x:c r="P112" s="63">
        <x:f t="shared" si="9"/>
        <x:v>51.493469009999998</x:v>
      </x:c>
      <x:c r="Q112" s="52">
        <x:f t="shared" si="15"/>
        <x:v>0</x:v>
      </x:c>
      <x:c r="R112" s="52">
        <x:f t="shared" si="16"/>
        <x:v>0</x:v>
      </x:c>
      <x:c r="S112" s="52">
        <x:f t="shared" si="17"/>
        <x:v>2</x:v>
      </x:c>
      <x:c r="T112" s="52">
        <x:f t="shared" si="18"/>
        <x:v>0</x:v>
      </x:c>
      <x:c r="U112" s="52">
        <x:f t="shared" si="3"/>
        <x:v>-0.0070260118119999992</x:v>
      </x:c>
      <x:c r="V112" s="63">
        <x:f t="shared" si="19"/>
        <x:v>0</x:v>
      </x:c>
      <x:c r="W112" s="52">
        <x:f t="shared" ref="W112:X112" si="110">W111*(1+U112)</x:f>
        <x:v>87.81451371</x:v>
      </x:c>
      <x:c r="X112" s="52">
        <x:f t="shared" si="110"/>
        <x:v>86.451861030000003</x:v>
      </x:c>
    </x:row>
    <x:row r="113" spans="1:24" ht="15.75" customHeight="1">
      <x:c r="A113" s="34">
        <x:v>42367</x:v>
      </x:c>
      <x:c r="B113" s="47">
        <x:v>46.012001037597699</x:v>
      </x:c>
      <x:c r="C113" s="47">
        <x:v>47.543998718261697</x:v>
      </x:c>
      <x:c r="D113" s="47">
        <x:v>45.909999847412102</x:v>
      </x:c>
      <x:c r="E113" s="47">
        <x:v>47.437999725341797</x:v>
      </x:c>
      <x:c r="F113" s="47">
        <x:v>12031500</x:v>
      </x:c>
      <x:c r="G113" s="63">
        <x:f t="shared" si="10"/>
        <x:v>45.856800079999999</x:v>
      </x:c>
      <x:c r="H113" s="63">
        <x:f t="shared" si="11"/>
        <x:v>1.098937974</x:v>
      </x:c>
      <x:c r="I113" s="63">
        <x:f t="shared" si="12"/>
        <x:v>48.054676030000003</x:v>
      </x:c>
      <x:c r="J113" s="63">
        <x:f t="shared" si="13"/>
        <x:v>43.658924130000003</x:v>
      </x:c>
      <x:c r="K113" s="63">
        <x:f t="shared" si="14"/>
        <x:v>0.85971084880000004</x:v>
      </x:c>
      <x:c r="L113" s="52">
        <x:f t="shared" si="0"/>
        <x:v>46.963999430000001</x:v>
      </x:c>
      <x:c r="M113" s="52">
        <x:f t="shared" si="1"/>
        <x:v>565047359.10000002</x:v>
      </x:c>
      <x:c r="N113" s="52">
        <x:f t="shared" si="2"/>
        <x:v>0</x:v>
      </x:c>
      <x:c r="O113" s="63">
        <x:f t="shared" si="8"/>
        <x:v>1.63949134</x:v>
      </x:c>
      <x:c r="P113" s="63">
        <x:f t="shared" si="9"/>
        <x:v>62.113912450000001</x:v>
      </x:c>
      <x:c r="Q113" s="52">
        <x:f t="shared" si="15"/>
        <x:v>0</x:v>
      </x:c>
      <x:c r="R113" s="52">
        <x:f t="shared" si="16"/>
        <x:v>0</x:v>
      </x:c>
      <x:c r="S113" s="52">
        <x:f t="shared" si="17"/>
        <x:v>2</x:v>
      </x:c>
      <x:c r="T113" s="52">
        <x:f t="shared" si="18"/>
        <x:v>0</x:v>
      </x:c>
      <x:c r="U113" s="52">
        <x:f t="shared" si="3"/>
        <x:v>0.035990364200000002</x:v>
      </x:c>
      <x:c r="V113" s="63">
        <x:f t="shared" si="19"/>
        <x:v>0</x:v>
      </x:c>
      <x:c r="W113" s="52">
        <x:f t="shared" ref="W113:X113" si="111">W112*(1+U113)</x:f>
        <x:v>90.974990050000002</x:v>
      </x:c>
      <x:c r="X113" s="52">
        <x:f t="shared" si="111"/>
        <x:v>86.451861030000003</x:v>
      </x:c>
    </x:row>
    <x:row r="114" spans="1:24" ht="15.75" customHeight="1">
      <x:c r="A114" s="34">
        <x:v>42368</x:v>
      </x:c>
      <x:c r="B114" s="47">
        <x:v>47.319999694824197</x:v>
      </x:c>
      <x:c r="C114" s="47">
        <x:v>48.726001739502003</x:v>
      </x:c>
      <x:c r="D114" s="47">
        <x:v>47.133998870849602</x:v>
      </x:c>
      <x:c r="E114" s="47">
        <x:v>47.618000030517599</x:v>
      </x:c>
      <x:c r="F114" s="47">
        <x:v>18489500</x:v>
      </x:c>
      <x:c r="G114" s="63">
        <x:f t="shared" si="10"/>
        <x:v>45.86580009</x:v>
      </x:c>
      <x:c r="H114" s="63">
        <x:f t="shared" si="11"/>
        <x:v>1.1132135009999999</x:v>
      </x:c>
      <x:c r="I114" s="63">
        <x:f t="shared" si="12"/>
        <x:v>48.092227100000002</x:v>
      </x:c>
      <x:c r="J114" s="63">
        <x:f t="shared" si="13"/>
        <x:v>43.639373089999999</x:v>
      </x:c>
      <x:c r="K114" s="63">
        <x:f t="shared" si="14"/>
        <x:v>0.8935004232</x:v>
      </x:c>
      <x:c r="L114" s="52">
        <x:f t="shared" si="0"/>
        <x:v>47.826000209999997</x:v>
      </x:c>
      <x:c r="M114" s="52">
        <x:f t="shared" si="1"/>
        <x:v>884278830.89999998</x:v>
      </x:c>
      <x:c r="N114" s="52">
        <x:f t="shared" si="2"/>
        <x:v>0</x:v>
      </x:c>
      <x:c r="O114" s="63">
        <x:f t="shared" si="8"/>
        <x:v>1.8240608119999999</x:v>
      </x:c>
      <x:c r="P114" s="63">
        <x:f t="shared" si="9"/>
        <x:v>64.589997640000007</x:v>
      </x:c>
      <x:c r="Q114" s="52">
        <x:f t="shared" si="15"/>
        <x:v>0</x:v>
      </x:c>
      <x:c r="R114" s="52">
        <x:f t="shared" si="16"/>
        <x:v>0</x:v>
      </x:c>
      <x:c r="S114" s="52">
        <x:f t="shared" si="17"/>
        <x:v>2</x:v>
      </x:c>
      <x:c r="T114" s="52">
        <x:f t="shared" si="18"/>
        <x:v>0</x:v>
      </x:c>
      <x:c r="U114" s="52">
        <x:f t="shared" si="3"/>
        <x:v>0.0037944328639999997</x:v>
      </x:c>
      <x:c r="V114" s="63">
        <x:f t="shared" si="19"/>
        <x:v>0</x:v>
      </x:c>
      <x:c r="W114" s="52">
        <x:f t="shared" ref="W114:X114" si="112">W113*(1+U114)</x:f>
        <x:v>91.320188540000004</x:v>
      </x:c>
      <x:c r="X114" s="52">
        <x:f t="shared" si="112"/>
        <x:v>86.451861030000003</x:v>
      </x:c>
    </x:row>
    <x:row r="115" spans="1:24" ht="15.75" customHeight="1">
      <x:c r="A115" s="34">
        <x:v>42369</x:v>
      </x:c>
      <x:c r="B115" s="47">
        <x:v>47.701999664306598</x:v>
      </x:c>
      <x:c r="C115" s="47">
        <x:v>48.689998626708999</x:v>
      </x:c>
      <x:c r="D115" s="47">
        <x:v>47.673999786377003</x:v>
      </x:c>
      <x:c r="E115" s="47">
        <x:v>48.001998901367202</x:v>
      </x:c>
      <x:c r="F115" s="47">
        <x:v>13575000</x:v>
      </x:c>
      <x:c r="G115" s="63">
        <x:f t="shared" si="10"/>
        <x:v>45.946000099999999</x:v>
      </x:c>
      <x:c r="H115" s="63">
        <x:f t="shared" si="11"/>
        <x:v>1.207370147</x:v>
      </x:c>
      <x:c r="I115" s="63">
        <x:f t="shared" si="12"/>
        <x:v>48.360740389999997</x:v>
      </x:c>
      <x:c r="J115" s="63">
        <x:f t="shared" si="13"/>
        <x:v>43.531259810000002</x:v>
      </x:c>
      <x:c r="K115" s="63">
        <x:f t="shared" si="14"/>
        <x:v>0.92571841119999998</x:v>
      </x:c>
      <x:c r="L115" s="52">
        <x:f t="shared" si="0"/>
        <x:v>48.121999099999996</x:v>
      </x:c>
      <x:c r="M115" s="52">
        <x:f t="shared" si="1"/>
        <x:v>653256137.79999995</x:v>
      </x:c>
      <x:c r="N115" s="52">
        <x:f t="shared" si="2"/>
        <x:v>0</x:v>
      </x:c>
      <x:c r="O115" s="63">
        <x:f t="shared" si="8"/>
        <x:v>1.5772277509999999</x:v>
      </x:c>
      <x:c r="P115" s="63">
        <x:f t="shared" si="9"/>
        <x:v>61.198617400000003</x:v>
      </x:c>
      <x:c r="Q115" s="52">
        <x:f t="shared" si="15"/>
        <x:v>0</x:v>
      </x:c>
      <x:c r="R115" s="52">
        <x:f t="shared" si="16"/>
        <x:v>0</x:v>
      </x:c>
      <x:c r="S115" s="52">
        <x:f t="shared" si="17"/>
        <x:v>2</x:v>
      </x:c>
      <x:c r="T115" s="52">
        <x:f t="shared" si="18"/>
        <x:v>0</x:v>
      </x:c>
      <x:c r="U115" s="52">
        <x:f t="shared" si="3"/>
        <x:v>0.0080641536940000003</x:v>
      </x:c>
      <x:c r="V115" s="63">
        <x:f t="shared" si="19"/>
        <x:v>0</x:v>
      </x:c>
      <x:c r="W115" s="52">
        <x:f t="shared" ref="W115:X115" si="113">W114*(1+U115)</x:f>
        <x:v>92.056608569999995</x:v>
      </x:c>
      <x:c r="X115" s="52">
        <x:f t="shared" si="113"/>
        <x:v>86.451861030000003</x:v>
      </x:c>
    </x:row>
    <x:row r="116" spans="1:24" ht="15.75" customHeight="1">
      <x:c r="A116" s="34">
        <x:v>42373</x:v>
      </x:c>
      <x:c r="B116" s="47">
        <x:v>46.144001007080099</x:v>
      </x:c>
      <x:c r="C116" s="47">
        <x:v>46.2760009765625</x:v>
      </x:c>
      <x:c r="D116" s="47">
        <x:v>43.799999237060497</x:v>
      </x:c>
      <x:c r="E116" s="47">
        <x:v>44.681999206542997</x:v>
      </x:c>
      <x:c r="F116" s="47">
        <x:v>34135500</x:v>
      </x:c>
      <x:c r="G116" s="63">
        <x:f t="shared" si="10"/>
        <x:v>45.85300007</x:v>
      </x:c>
      <x:c r="H116" s="63">
        <x:f t="shared" si="11"/>
        <x:v>1.2304601879999999</x:v>
      </x:c>
      <x:c r="I116" s="63">
        <x:f t="shared" si="12"/>
        <x:v>48.313920449999998</x:v>
      </x:c>
      <x:c r="J116" s="63">
        <x:f t="shared" si="13"/>
        <x:v>43.392079690000003</x:v>
      </x:c>
      <x:c r="K116" s="63">
        <x:f t="shared" si="14"/>
        <x:v>0.26208070909999998</x:v>
      </x:c>
      <x:c r="L116" s="52">
        <x:f t="shared" si="0"/>
        <x:v>44.919333139999999</x:v>
      </x:c>
      <x:c r="M116" s="52">
        <x:f t="shared" si="1"/>
        <x:v>0</x:v>
      </x:c>
      <x:c r="N116" s="52">
        <x:f t="shared" si="2"/>
        <x:v>1533343896</x:v>
      </x:c>
      <x:c r="O116" s="63">
        <x:f t="shared" si="8"/>
        <x:v>0.70200473190000001</x:v>
      </x:c>
      <x:c r="P116" s="63">
        <x:f t="shared" si="9"/>
        <x:v>41.24575677</x:v>
      </x:c>
      <x:c r="Q116" s="52">
        <x:f t="shared" si="15"/>
        <x:v>0</x:v>
      </x:c>
      <x:c r="R116" s="52">
        <x:f t="shared" si="16"/>
        <x:v>0</x:v>
      </x:c>
      <x:c r="S116" s="52">
        <x:f t="shared" si="17"/>
        <x:v>2</x:v>
      </x:c>
      <x:c r="T116" s="52">
        <x:f t="shared" si="18"/>
        <x:v>0</x:v>
      </x:c>
      <x:c r="U116" s="52">
        <x:f t="shared" si="3"/>
        <x:v>-0.069163780070000003</x:v>
      </x:c>
      <x:c r="V116" s="63">
        <x:f t="shared" si="19"/>
        <x:v>0</x:v>
      </x:c>
      <x:c r="W116" s="52">
        <x:f t="shared" ref="W116:X116" si="114">W115*(1+U116)</x:f>
        <x:v>85.689625539999994</x:v>
      </x:c>
      <x:c r="X116" s="52">
        <x:f t="shared" si="114"/>
        <x:v>86.451861030000003</x:v>
      </x:c>
    </x:row>
    <x:row r="117" spans="1:24" ht="15.75" customHeight="1">
      <x:c r="A117" s="34">
        <x:v>42374</x:v>
      </x:c>
      <x:c r="B117" s="47">
        <x:v>45.271999359130902</x:v>
      </x:c>
      <x:c r="C117" s="47">
        <x:v>45.377998352050803</x:v>
      </x:c>
      <x:c r="D117" s="47">
        <x:v>44</x:v>
      </x:c>
      <x:c r="E117" s="47">
        <x:v>44.686000823974602</x:v>
      </x:c>
      <x:c r="F117" s="47">
        <x:v>15934000</x:v>
      </x:c>
      <x:c r="G117" s="63">
        <x:f t="shared" si="10"/>
        <x:v>45.783500099999998</x:v>
      </x:c>
      <x:c r="H117" s="63">
        <x:f t="shared" si="11"/>
        <x:v>1.2561881880000001</x:v>
      </x:c>
      <x:c r="I117" s="63">
        <x:f t="shared" si="12"/>
        <x:v>48.295876470000003</x:v>
      </x:c>
      <x:c r="J117" s="63">
        <x:f t="shared" si="13"/>
        <x:v>43.271123719999999</x:v>
      </x:c>
      <x:c r="K117" s="63">
        <x:f t="shared" si="14"/>
        <x:v>0.28158143699999999</x:v>
      </x:c>
      <x:c r="L117" s="52">
        <x:f t="shared" si="0"/>
        <x:v>44.687999730000001</x:v>
      </x:c>
      <x:c r="M117" s="52">
        <x:f t="shared" si="1"/>
        <x:v>0</x:v>
      </x:c>
      <x:c r="N117" s="52">
        <x:f t="shared" si="2"/>
        <x:v>712058587.60000002</x:v>
      </x:c>
      <x:c r="O117" s="63">
        <x:f t="shared" si="8"/>
        <x:v>0.69948695110000003</x:v>
      </x:c>
      <x:c r="P117" s="63">
        <x:f t="shared" si="9"/>
        <x:v>41.15871267</x:v>
      </x:c>
      <x:c r="Q117" s="52">
        <x:f t="shared" si="15"/>
        <x:v>0</x:v>
      </x:c>
      <x:c r="R117" s="52">
        <x:f t="shared" si="16"/>
        <x:v>0</x:v>
      </x:c>
      <x:c r="S117" s="52">
        <x:f t="shared" si="17"/>
        <x:v>2</x:v>
      </x:c>
      <x:c r="T117" s="52">
        <x:f t="shared" si="18"/>
        <x:v>0</x:v>
      </x:c>
      <x:c r="U117" s="52">
        <x:f t="shared" si="3"/>
        <x:v>0.000089557707859999991</x:v>
      </x:c>
      <x:c r="V117" s="63">
        <x:f t="shared" si="19"/>
        <x:v>0</x:v>
      </x:c>
      <x:c r="W117" s="52">
        <x:f t="shared" ref="W117:X117" si="115">W116*(1+U117)</x:f>
        <x:v>85.697299709999996</x:v>
      </x:c>
      <x:c r="X117" s="52">
        <x:f t="shared" si="115"/>
        <x:v>86.451861030000003</x:v>
      </x:c>
    </x:row>
    <x:row r="118" spans="1:24" ht="15.75" customHeight="1">
      <x:c r="A118" s="34">
        <x:v>42375</x:v>
      </x:c>
      <x:c r="B118" s="47">
        <x:v>44</x:v>
      </x:c>
      <x:c r="C118" s="47">
        <x:v>44.009998321533203</x:v>
      </x:c>
      <x:c r="D118" s="47">
        <x:v>43.195999145507798</x:v>
      </x:c>
      <x:c r="E118" s="47">
        <x:v>43.807998657226598</x:v>
      </x:c>
      <x:c r="F118" s="47">
        <x:v>18895500</x:v>
      </x:c>
      <x:c r="G118" s="63">
        <x:f t="shared" si="10"/>
        <x:v>45.662599950000001</x:v>
      </x:c>
      <x:c r="H118" s="63">
        <x:f t="shared" si="11"/>
        <x:v>1.325789294</x:v>
      </x:c>
      <x:c r="I118" s="63">
        <x:f t="shared" si="12"/>
        <x:v>48.31417853</x:v>
      </x:c>
      <x:c r="J118" s="63">
        <x:f t="shared" si="13"/>
        <x:v>43.011021360000001</x:v>
      </x:c>
      <x:c r="K118" s="63">
        <x:f t="shared" si="14"/>
        <x:v>0.15028355260000001</x:v>
      </x:c>
      <x:c r="L118" s="52">
        <x:f t="shared" si="0"/>
        <x:v>43.671332040000003</x:v>
      </x:c>
      <x:c r="M118" s="52">
        <x:f t="shared" si="1"/>
        <x:v>0</x:v>
      </x:c>
      <x:c r="N118" s="52">
        <x:f t="shared" si="2"/>
        <x:v>825191654.60000002</x:v>
      </x:c>
      <x:c r="O118" s="63">
        <x:f t="shared" si="8"/>
        <x:v>0.46910288830000002</x:v>
      </x:c>
      <x:c r="P118" s="63">
        <x:f t="shared" si="9"/>
        <x:v>31.931248109999999</x:v>
      </x:c>
      <x:c r="Q118" s="52">
        <x:f t="shared" si="15"/>
        <x:v>0</x:v>
      </x:c>
      <x:c r="R118" s="52">
        <x:f t="shared" si="16"/>
        <x:v>0</x:v>
      </x:c>
      <x:c r="S118" s="52">
        <x:f t="shared" si="17"/>
        <x:v>2</x:v>
      </x:c>
      <x:c r="T118" s="52">
        <x:f t="shared" si="18"/>
        <x:v>0</x:v>
      </x:c>
      <x:c r="U118" s="52">
        <x:f t="shared" si="3"/>
        <x:v>-0.019648260090000003</x:v>
      </x:c>
      <x:c r="V118" s="63">
        <x:f t="shared" si="19"/>
        <x:v>0</x:v>
      </x:c>
      <x:c r="W118" s="52">
        <x:f t="shared" ref="W118:X118" si="116">W117*(1+U118)</x:f>
        <x:v>84.013496880000005</x:v>
      </x:c>
      <x:c r="X118" s="52">
        <x:f t="shared" si="116"/>
        <x:v>86.451861030000003</x:v>
      </x:c>
    </x:row>
    <x:row r="119" spans="1:24" ht="15.75" customHeight="1">
      <x:c r="A119" s="34">
        <x:v>42376</x:v>
      </x:c>
      <x:c r="B119" s="47">
        <x:v>42.838001251220703</x:v>
      </x:c>
      <x:c r="C119" s="47">
        <x:v>43.687999725341797</x:v>
      </x:c>
      <x:c r="D119" s="47">
        <x:v>42.734001159667997</x:v>
      </x:c>
      <x:c r="E119" s="47">
        <x:v>43.130001068115199</x:v>
      </x:c>
      <x:c r="F119" s="47">
        <x:v>17771500</x:v>
      </x:c>
      <x:c r="G119" s="63">
        <x:f t="shared" si="10"/>
        <x:v>45.551899910000003</x:v>
      </x:c>
      <x:c r="H119" s="63">
        <x:f t="shared" si="11"/>
        <x:v>1.4411999769999999</x:v>
      </x:c>
      <x:c r="I119" s="63">
        <x:f t="shared" si="12"/>
        <x:v>48.434299860000003</x:v>
      </x:c>
      <x:c r="J119" s="63">
        <x:f t="shared" si="13"/>
        <x:v>42.669499960000003</x:v>
      </x:c>
      <x:c r="K119" s="63">
        <x:f t="shared" si="14"/>
        <x:v>0.079881543109999997</x:v>
      </x:c>
      <x:c r="L119" s="52">
        <x:f t="shared" si="0"/>
        <x:v>43.184000650000002</x:v>
      </x:c>
      <x:c r="M119" s="52">
        <x:f t="shared" si="1"/>
        <x:v>0</x:v>
      </x:c>
      <x:c r="N119" s="52">
        <x:f t="shared" si="2"/>
        <x:v>767444467.60000002</x:v>
      </x:c>
      <x:c r="O119" s="63">
        <x:f t="shared" si="8"/>
        <x:v>0.43854723410000002</x:v>
      </x:c>
      <x:c r="P119" s="63">
        <x:f t="shared" si="9"/>
        <x:v>30.485424720000001</x:v>
      </x:c>
      <x:c r="Q119" s="52">
        <x:f t="shared" si="15"/>
        <x:v>0</x:v>
      </x:c>
      <x:c r="R119" s="52">
        <x:f t="shared" si="16"/>
        <x:v>0</x:v>
      </x:c>
      <x:c r="S119" s="52">
        <x:f t="shared" si="17"/>
        <x:v>2</x:v>
      </x:c>
      <x:c r="T119" s="52">
        <x:f t="shared" si="18"/>
        <x:v>0</x:v>
      </x:c>
      <x:c r="U119" s="52">
        <x:f t="shared" si="3"/>
        <x:v>-0.015476570720000002</x:v>
      </x:c>
      <x:c r="V119" s="63">
        <x:f t="shared" si="19"/>
        <x:v>0</x:v>
      </x:c>
      <x:c r="W119" s="52">
        <x:f t="shared" ref="W119:X119" si="117">W118*(1+U119)</x:f>
        <x:v>82.713256049999998</x:v>
      </x:c>
      <x:c r="X119" s="52">
        <x:f t="shared" si="117"/>
        <x:v>86.451861030000003</x:v>
      </x:c>
    </x:row>
    <x:row r="120" spans="1:24" ht="15.75" customHeight="1">
      <x:c r="A120" s="34">
        <x:v>42377</x:v>
      </x:c>
      <x:c r="B120" s="47">
        <x:v>43.571998596191399</x:v>
      </x:c>
      <x:c r="C120" s="47">
        <x:v>44.088001251220703</x:v>
      </x:c>
      <x:c r="D120" s="47">
        <x:v>42.153999328613303</x:v>
      </x:c>
      <x:c r="E120" s="47">
        <x:v>42.200000762939503</x:v>
      </x:c>
      <x:c r="F120" s="47">
        <x:v>18140500</x:v>
      </x:c>
      <x:c r="G120" s="63">
        <x:f t="shared" si="10"/>
        <x:v>45.416699979999997</x:v>
      </x:c>
      <x:c r="H120" s="63">
        <x:f t="shared" si="11"/>
        <x:v>1.620817897</x:v>
      </x:c>
      <x:c r="I120" s="63">
        <x:f t="shared" si="12"/>
        <x:v>48.658335770000001</x:v>
      </x:c>
      <x:c r="J120" s="63">
        <x:f t="shared" si="13"/>
        <x:v>42.175064190000001</x:v>
      </x:c>
      <x:c r="K120" s="63">
        <x:f t="shared" si="14"/>
        <x:v>0.0038462949009999997</x:v>
      </x:c>
      <x:c r="L120" s="52">
        <x:f t="shared" si="0"/>
        <x:v>42.814000450000002</x:v>
      </x:c>
      <x:c r="M120" s="52">
        <x:f t="shared" si="1"/>
        <x:v>0</x:v>
      </x:c>
      <x:c r="N120" s="52">
        <x:f t="shared" si="2"/>
        <x:v>776667375.10000002</x:v>
      </x:c>
      <x:c r="O120" s="63">
        <x:f t="shared" si="8"/>
        <x:v>0.40335143629999998</x:v>
      </x:c>
      <x:c r="P120" s="63">
        <x:f t="shared" si="9"/>
        <x:v>28.742011869999999</x:v>
      </x:c>
      <x:c r="Q120" s="52">
        <x:f t="shared" si="15"/>
        <x:v>0</x:v>
      </x:c>
      <x:c r="R120" s="52">
        <x:f t="shared" si="16"/>
        <x:v>0</x:v>
      </x:c>
      <x:c r="S120" s="52">
        <x:f t="shared" si="17"/>
        <x:v>2</x:v>
      </x:c>
      <x:c r="T120" s="52">
        <x:f t="shared" si="18"/>
        <x:v>0</x:v>
      </x:c>
      <x:c r="U120" s="52">
        <x:f t="shared" si="3"/>
        <x:v>-0.021562723910000001</x:v>
      </x:c>
      <x:c r="V120" s="63">
        <x:f t="shared" si="19"/>
        <x:v>0</x:v>
      </x:c>
      <x:c r="W120" s="52">
        <x:f t="shared" ref="W120:X120" si="118">W119*(1+U120)</x:f>
        <x:v>80.929732950000002</x:v>
      </x:c>
      <x:c r="X120" s="52">
        <x:f t="shared" si="118"/>
        <x:v>86.451861030000003</x:v>
      </x:c>
    </x:row>
    <x:row r="121" spans="1:24" ht="15.75" customHeight="1">
      <x:c r="A121" s="34">
        <x:v>42380</x:v>
      </x:c>
      <x:c r="B121" s="47">
        <x:v>42.801998138427699</x:v>
      </x:c>
      <x:c r="C121" s="47">
        <x:v>42.889999389648402</x:v>
      </x:c>
      <x:c r="D121" s="47">
        <x:v>40.599998474121101</x:v>
      </x:c>
      <x:c r="E121" s="47">
        <x:v>41.569999694824197</x:v>
      </x:c>
      <x:c r="F121" s="47">
        <x:v>20457000</x:v>
      </x:c>
      <x:c r="G121" s="63">
        <x:f t="shared" si="10"/>
        <x:v>45.224499889999997</x:v>
      </x:c>
      <x:c r="H121" s="63">
        <x:f t="shared" si="11"/>
        <x:v>1.8349278019999999</x:v>
      </x:c>
      <x:c r="I121" s="63">
        <x:f t="shared" si="12"/>
        <x:v>48.894355500000003</x:v>
      </x:c>
      <x:c r="J121" s="63">
        <x:f t="shared" si="13"/>
        <x:v>41.554644289999999</x:v>
      </x:c>
      <x:c r="K121" s="63">
        <x:f t="shared" si="14"/>
        <x:v>0.0020920995340000001</x:v>
      </x:c>
      <x:c r="L121" s="52">
        <x:f t="shared" si="0"/>
        <x:v>41.686665849999997</x:v>
      </x:c>
      <x:c r="M121" s="52">
        <x:f t="shared" si="1"/>
        <x:v>0</x:v>
      </x:c>
      <x:c r="N121" s="52">
        <x:f t="shared" si="2"/>
        <x:v>852784123.39999998</x:v>
      </x:c>
      <x:c r="O121" s="63">
        <x:f t="shared" si="8"/>
        <x:v>0.35621581270000002</x:v>
      </x:c>
      <x:c r="P121" s="63">
        <x:f t="shared" si="9"/>
        <x:v>26.26542246</x:v>
      </x:c>
      <x:c r="Q121" s="52">
        <x:f t="shared" si="15"/>
        <x:v>0</x:v>
      </x:c>
      <x:c r="R121" s="52">
        <x:f t="shared" si="16"/>
        <x:v>0</x:v>
      </x:c>
      <x:c r="S121" s="52">
        <x:f t="shared" si="17"/>
        <x:v>2</x:v>
      </x:c>
      <x:c r="T121" s="52">
        <x:f t="shared" si="18"/>
        <x:v>0</x:v>
      </x:c>
      <x:c r="U121" s="52">
        <x:f t="shared" si="3"/>
        <x:v>-0.014928934990000001</x:v>
      </x:c>
      <x:c r="V121" s="63">
        <x:f t="shared" si="19"/>
        <x:v>0</x:v>
      </x:c>
      <x:c r="W121" s="52">
        <x:f t="shared" ref="W121:X121" si="119">W120*(1+U121)</x:f>
        <x:v>79.721538219999999</x:v>
      </x:c>
      <x:c r="X121" s="52">
        <x:f t="shared" si="119"/>
        <x:v>86.451861030000003</x:v>
      </x:c>
    </x:row>
    <x:row r="122" spans="1:24" ht="15.75" customHeight="1">
      <x:c r="A122" s="34">
        <x:v>42381</x:v>
      </x:c>
      <x:c r="B122" s="47">
        <x:v>42.319999694824197</x:v>
      </x:c>
      <x:c r="C122" s="47">
        <x:v>42.748001098632798</x:v>
      </x:c>
      <x:c r="D122" s="47">
        <x:v>41.062000274658203</x:v>
      </x:c>
      <x:c r="E122" s="47">
        <x:v>41.9939994812012</x:v>
      </x:c>
      <x:c r="F122" s="47">
        <x:v>15459500</x:v>
      </x:c>
      <x:c r="G122" s="63">
        <x:f t="shared" si="10"/>
        <x:v>45.153999900000002</x:v>
      </x:c>
      <x:c r="H122" s="63">
        <x:f t="shared" si="11"/>
        <x:v>1.933019813</x:v>
      </x:c>
      <x:c r="I122" s="63">
        <x:f t="shared" si="12"/>
        <x:v>49.020039529999998</x:v>
      </x:c>
      <x:c r="J122" s="63">
        <x:f t="shared" si="13"/>
        <x:v>41.287960269999999</x:v>
      </x:c>
      <x:c r="K122" s="63">
        <x:f t="shared" si="14"/>
        <x:v>0.091312981169999996</x:v>
      </x:c>
      <x:c r="L122" s="52">
        <x:f t="shared" si="0"/>
        <x:v>41.93466695</x:v>
      </x:c>
      <x:c r="M122" s="52">
        <x:f t="shared" si="1"/>
        <x:v>648288983.70000005</x:v>
      </x:c>
      <x:c r="N122" s="52">
        <x:f t="shared" si="2"/>
        <x:v>0</x:v>
      </x:c>
      <x:c r="O122" s="63">
        <x:f t="shared" si="8"/>
        <x:v>0.50313238049999998</x:v>
      </x:c>
      <x:c r="P122" s="63">
        <x:f t="shared" si="9"/>
        <x:v>33.472260130000002</x:v>
      </x:c>
      <x:c r="Q122" s="52">
        <x:f t="shared" si="15"/>
        <x:v>0</x:v>
      </x:c>
      <x:c r="R122" s="52">
        <x:f t="shared" si="16"/>
        <x:v>0</x:v>
      </x:c>
      <x:c r="S122" s="52">
        <x:f t="shared" si="17"/>
        <x:v>2</x:v>
      </x:c>
      <x:c r="T122" s="52">
        <x:f t="shared" si="18"/>
        <x:v>0</x:v>
      </x:c>
      <x:c r="U122" s="52">
        <x:f t="shared" si="3"/>
        <x:v>0.01019965815</x:v>
      </x:c>
      <x:c r="V122" s="63">
        <x:f t="shared" si="19"/>
        <x:v>0</x:v>
      </x:c>
      <x:c r="W122" s="52">
        <x:f t="shared" ref="W122:X122" si="120">W121*(1+U122)</x:f>
        <x:v>80.534670660000003</x:v>
      </x:c>
      <x:c r="X122" s="52">
        <x:f t="shared" si="120"/>
        <x:v>86.451861030000003</x:v>
      </x:c>
    </x:row>
    <x:row r="123" spans="1:24" ht="15.75" customHeight="1">
      <x:c r="A123" s="34">
        <x:v>42382</x:v>
      </x:c>
      <x:c r="B123" s="47">
        <x:v>42.402000427246101</x:v>
      </x:c>
      <x:c r="C123" s="47">
        <x:v>42.529998779296903</x:v>
      </x:c>
      <x:c r="D123" s="47">
        <x:v>40</x:v>
      </x:c>
      <x:c r="E123" s="47">
        <x:v>40.062000274658203</x:v>
      </x:c>
      <x:c r="F123" s="47">
        <x:v>20632000</x:v>
      </x:c>
      <x:c r="G123" s="63">
        <x:f t="shared" si="10"/>
        <x:v>44.971299930000001</x:v>
      </x:c>
      <x:c r="H123" s="63">
        <x:f t="shared" si="11"/>
        <x:v>2.2264885759999999</x:v>
      </x:c>
      <x:c r="I123" s="63">
        <x:f t="shared" si="12"/>
        <x:v>49.424277089999997</x:v>
      </x:c>
      <x:c r="J123" s="63">
        <x:f t="shared" si="13"/>
        <x:v>40.518322779999998</x:v>
      </x:c>
      <x:c r="K123" s="63">
        <x:f t="shared" si="14"/>
        <x:v>-0.051237912640000005</x:v>
      </x:c>
      <x:c r="L123" s="52">
        <x:f t="shared" si="0"/>
        <x:v>40.863999679999999</x:v>
      </x:c>
      <x:c r="M123" s="52">
        <x:f t="shared" si="1"/>
        <x:v>0</x:v>
      </x:c>
      <x:c r="N123" s="52">
        <x:f t="shared" si="2"/>
        <x:v>843106041.5</x:v>
      </x:c>
      <x:c r="O123" s="63">
        <x:f t="shared" si="8"/>
        <x:v>0.34637360750000001</x:v>
      </x:c>
      <x:c r="P123" s="63">
        <x:f t="shared" si="9"/>
        <x:v>25.72641097</x:v>
      </x:c>
      <x:c r="Q123" s="52">
        <x:f t="shared" si="15"/>
        <x:v>0</x:v>
      </x:c>
      <x:c r="R123" s="52">
        <x:f t="shared" si="16"/>
        <x:v>0</x:v>
      </x:c>
      <x:c r="S123" s="52">
        <x:f t="shared" si="17"/>
        <x:v>2</x:v>
      </x:c>
      <x:c r="T123" s="52">
        <x:f t="shared" si="18"/>
        <x:v>0</x:v>
      </x:c>
      <x:c r="U123" s="52">
        <x:f t="shared" si="3"/>
        <x:v>-0.046006554040000003</x:v>
      </x:c>
      <x:c r="V123" s="63">
        <x:f t="shared" si="19"/>
        <x:v>0</x:v>
      </x:c>
      <x:c r="W123" s="52">
        <x:f t="shared" ref="W123:X123" si="121">W122*(1+U123)</x:f>
        <x:v>76.829547980000001</x:v>
      </x:c>
      <x:c r="X123" s="52">
        <x:f t="shared" si="121"/>
        <x:v>86.451861030000003</x:v>
      </x:c>
    </x:row>
    <x:row r="124" spans="1:24" ht="15.75" customHeight="1">
      <x:c r="A124" s="34">
        <x:v>42383</x:v>
      </x:c>
      <x:c r="B124" s="47">
        <x:v>40.442001342773402</x:v>
      </x:c>
      <x:c r="C124" s="47">
        <x:v>42</x:v>
      </x:c>
      <x:c r="D124" s="47">
        <x:v>38.675998687744098</x:v>
      </x:c>
      <x:c r="E124" s="47">
        <x:v>41.236000061035199</x:v>
      </x:c>
      <x:c r="F124" s="47">
        <x:v>32453500</x:v>
      </x:c>
      <x:c r="G124" s="63">
        <x:f t="shared" si="10"/>
        <x:v>44.822200010000003</x:v>
      </x:c>
      <x:c r="H124" s="63">
        <x:f t="shared" si="11"/>
        <x:v>2.3745156019999998</x:v>
      </x:c>
      <x:c r="I124" s="63">
        <x:f t="shared" si="12"/>
        <x:v>49.571231220000001</x:v>
      </x:c>
      <x:c r="J124" s="63">
        <x:f t="shared" si="13"/>
        <x:v>40.073168809999999</x:v>
      </x:c>
      <x:c r="K124" s="63">
        <x:f t="shared" si="14"/>
        <x:v>0.1224282599</x:v>
      </x:c>
      <x:c r="L124" s="52">
        <x:f t="shared" si="0"/>
        <x:v>40.637332919999999</x:v>
      </x:c>
      <x:c r="M124" s="52">
        <x:f t="shared" si="1"/>
        <x:v>0</x:v>
      </x:c>
      <x:c r="N124" s="52">
        <x:f t="shared" si="2"/>
        <x:v>1318823684</x:v>
      </x:c>
      <x:c r="O124" s="63">
        <x:f t="shared" si="8"/>
        <x:v>0.1705955565</x:v>
      </x:c>
      <x:c r="P124" s="63">
        <x:f t="shared" si="9"/>
        <x:v>14.573398600000001</x:v>
      </x:c>
      <x:c r="Q124" s="52">
        <x:f t="shared" si="15"/>
        <x:v>0</x:v>
      </x:c>
      <x:c r="R124" s="52">
        <x:f t="shared" si="16"/>
        <x:v>1</x:v>
      </x:c>
      <x:c r="S124" s="52">
        <x:f t="shared" si="17"/>
        <x:v>0</x:v>
      </x:c>
      <x:c r="T124" s="52">
        <x:f t="shared" si="18"/>
        <x:v>0</x:v>
      </x:c>
      <x:c r="U124" s="52">
        <x:f t="shared" si="3"/>
        <x:v>0.029304572369999998</x:v>
      </x:c>
      <x:c r="V124" s="63">
        <x:f t="shared" si="19"/>
        <x:v>0</x:v>
      </x:c>
      <x:c r="W124" s="52">
        <x:f t="shared" ref="W124:X124" si="122">W123*(1+U124)</x:f>
        <x:v>79.08100503</x:v>
      </x:c>
      <x:c r="X124" s="52">
        <x:f t="shared" si="122"/>
        <x:v>86.451861030000003</x:v>
      </x:c>
    </x:row>
    <x:row r="125" spans="1:24" ht="15.75" customHeight="1">
      <x:c r="A125" s="34">
        <x:v>42384</x:v>
      </x:c>
      <x:c r="B125" s="47">
        <x:v>39.793998718261697</x:v>
      </x:c>
      <x:c r="C125" s="47">
        <x:v>41.013999938964801</x:v>
      </x:c>
      <x:c r="D125" s="47">
        <x:v>39.450000762939503</x:v>
      </x:c>
      <x:c r="E125" s="47">
        <x:v>40.998001098632798</x:v>
      </x:c>
      <x:c r="F125" s="47">
        <x:v>27893000</x:v>
      </x:c>
      <x:c r="G125" s="63">
        <x:f t="shared" si="10"/>
        <x:v>44.527000049999998</x:v>
      </x:c>
      <x:c r="H125" s="63">
        <x:f t="shared" si="11"/>
        <x:v>2.467517714</x:v>
      </x:c>
      <x:c r="I125" s="63">
        <x:f t="shared" si="12"/>
        <x:v>49.462035469999996</x:v>
      </x:c>
      <x:c r="J125" s="63">
        <x:f t="shared" si="13"/>
        <x:v>39.591964619999999</x:v>
      </x:c>
      <x:c r="K125" s="63">
        <x:f t="shared" si="14"/>
        <x:v>0.1424545478</x:v>
      </x:c>
      <x:c r="L125" s="52">
        <x:f t="shared" si="0"/>
        <x:v>40.487333929999998</x:v>
      </x:c>
      <x:c r="M125" s="52">
        <x:f t="shared" si="1"/>
        <x:v>0</x:v>
      </x:c>
      <x:c r="N125" s="52">
        <x:f t="shared" si="2"/>
        <x:v>1129313205</x:v>
      </x:c>
      <x:c r="O125" s="63">
        <x:f t="shared" si="8"/>
        <x:v>0.074016296780000002</x:v>
      </x:c>
      <x:c r="P125" s="63">
        <x:f t="shared" si="9"/>
        <x:v>6.8915431729999996</x:v>
      </x:c>
      <x:c r="Q125" s="52">
        <x:f t="shared" si="15"/>
        <x:v>0</x:v>
      </x:c>
      <x:c r="R125" s="52">
        <x:f t="shared" si="16"/>
        <x:v>1</x:v>
      </x:c>
      <x:c r="S125" s="52">
        <x:f t="shared" si="17"/>
        <x:v>0</x:v>
      </x:c>
      <x:c r="T125" s="52">
        <x:f t="shared" si="18"/>
        <x:v>0</x:v>
      </x:c>
      <x:c r="U125" s="52">
        <x:f t="shared" si="3"/>
        <x:v>-0.0057716306639999992</x:v>
      </x:c>
      <x:c r="V125" s="63">
        <x:f t="shared" si="19"/>
        <x:v>0</x:v>
      </x:c>
      <x:c r="W125" s="52">
        <x:f t="shared" ref="W125:X125" si="123">W124*(1+U125)</x:f>
        <x:v>78.624578679999999</x:v>
      </x:c>
      <x:c r="X125" s="52">
        <x:f t="shared" si="123"/>
        <x:v>86.451861030000003</x:v>
      </x:c>
    </x:row>
    <x:row r="126" spans="1:24" ht="15.75" customHeight="1">
      <x:c r="A126" s="34">
        <x:v>42388</x:v>
      </x:c>
      <x:c r="B126" s="47">
        <x:v>41.742000579833999</x:v>
      </x:c>
      <x:c r="C126" s="47">
        <x:v>42.094001770019503</x:v>
      </x:c>
      <x:c r="D126" s="47">
        <x:v>40.155998229980497</x:v>
      </x:c>
      <x:c r="E126" s="47">
        <x:v>40.944000244140597</x:v>
      </x:c>
      <x:c r="F126" s="47">
        <x:v>20193500</x:v>
      </x:c>
      <x:c r="G126" s="63">
        <x:f t="shared" si="10"/>
        <x:v>44.240299989999997</x:v>
      </x:c>
      <x:c r="H126" s="63">
        <x:f t="shared" si="11"/>
        <x:v>2.536588799</x:v>
      </x:c>
      <x:c r="I126" s="63">
        <x:f t="shared" si="12"/>
        <x:v>49.313477589999998</x:v>
      </x:c>
      <x:c r="J126" s="63">
        <x:f t="shared" si="13"/>
        <x:v>39.167122390000003</x:v>
      </x:c>
      <x:c r="K126" s="63">
        <x:f t="shared" si="14"/>
        <x:v>0.17512474380000001</x:v>
      </x:c>
      <x:c r="L126" s="52">
        <x:f t="shared" si="0"/>
        <x:v>41.064666750000001</x:v>
      </x:c>
      <x:c r="M126" s="52">
        <x:f t="shared" si="1"/>
        <x:v>829239348</x:v>
      </x:c>
      <x:c r="N126" s="52">
        <x:f t="shared" si="2"/>
        <x:v>0</x:v>
      </x:c>
      <x:c r="O126" s="63">
        <x:f t="shared" si="8"/>
        <x:v>0.20449117729999999</x:v>
      </x:c>
      <x:c r="P126" s="63">
        <x:f t="shared" si="9"/>
        <x:v>16.977391050000001</x:v>
      </x:c>
      <x:c r="Q126" s="52">
        <x:f t="shared" si="15"/>
        <x:v>0</x:v>
      </x:c>
      <x:c r="R126" s="52">
        <x:f t="shared" si="16"/>
        <x:v>1</x:v>
      </x:c>
      <x:c r="S126" s="52">
        <x:f t="shared" si="17"/>
        <x:v>0</x:v>
      </x:c>
      <x:c r="T126" s="52">
        <x:f t="shared" si="18"/>
        <x:v>0</x:v>
      </x:c>
      <x:c r="U126" s="52">
        <x:f t="shared" si="3"/>
        <x:v>-0.0013171582280000002</x:v>
      </x:c>
      <x:c r="V126" s="63">
        <x:f t="shared" si="19"/>
        <x:v>0</x:v>
      </x:c>
      <x:c r="W126" s="52">
        <x:f t="shared" ref="W126:X126" si="124">W125*(1+U126)</x:f>
        <x:v>78.521017670000006</x:v>
      </x:c>
      <x:c r="X126" s="52">
        <x:f t="shared" si="124"/>
        <x:v>86.451861030000003</x:v>
      </x:c>
    </x:row>
    <x:row r="127" spans="1:24" ht="15.75" customHeight="1">
      <x:c r="A127" s="34">
        <x:v>42389</x:v>
      </x:c>
      <x:c r="B127" s="47">
        <x:v>39.880001068115199</x:v>
      </x:c>
      <x:c r="C127" s="47">
        <x:v>40.2560005187988</x:v>
      </x:c>
      <x:c r="D127" s="47">
        <x:v>38.25</x:v>
      </x:c>
      <x:c r="E127" s="47">
        <x:v>39.740001678466797</x:v>
      </x:c>
      <x:c r="F127" s="47">
        <x:v>29193000</x:v>
      </x:c>
      <x:c r="G127" s="63">
        <x:f t="shared" si="10"/>
        <x:v>43.922700120000002</x:v>
      </x:c>
      <x:c r="H127" s="63">
        <x:f t="shared" si="11"/>
        <x:v>2.6858094330000002</x:v>
      </x:c>
      <x:c r="I127" s="63">
        <x:f t="shared" si="12"/>
        <x:v>49.29431898</x:v>
      </x:c>
      <x:c r="J127" s="63">
        <x:f t="shared" si="13"/>
        <x:v>38.551081250000003</x:v>
      </x:c>
      <x:c r="K127" s="63">
        <x:f t="shared" si="14"/>
        <x:v>0.1106668636</x:v>
      </x:c>
      <x:c r="L127" s="52">
        <x:f t="shared" si="0"/>
        <x:v>39.41533407</x:v>
      </x:c>
      <x:c r="M127" s="52">
        <x:f t="shared" si="1"/>
        <x:v>0</x:v>
      </x:c>
      <x:c r="N127" s="52">
        <x:f t="shared" si="2"/>
        <x:v>1150651847</x:v>
      </x:c>
      <x:c r="O127" s="63">
        <x:f t="shared" si="8"/>
        <x:v>0.19278858630000001</x:v>
      </x:c>
      <x:c r="P127" s="63">
        <x:f t="shared" si="9"/>
        <x:v>16.162846330000001</x:v>
      </x:c>
      <x:c r="Q127" s="52">
        <x:f t="shared" si="15"/>
        <x:v>0</x:v>
      </x:c>
      <x:c r="R127" s="52">
        <x:f t="shared" si="16"/>
        <x:v>1</x:v>
      </x:c>
      <x:c r="S127" s="52">
        <x:f t="shared" si="17"/>
        <x:v>0</x:v>
      </x:c>
      <x:c r="T127" s="52">
        <x:f t="shared" si="18"/>
        <x:v>0</x:v>
      </x:c>
      <x:c r="U127" s="52">
        <x:f t="shared" si="3"/>
        <x:v>-0.02940598277</x:v>
      </x:c>
      <x:c r="V127" s="63">
        <x:f t="shared" si="19"/>
        <x:v>0</x:v>
      </x:c>
      <x:c r="W127" s="52">
        <x:f t="shared" ref="W127:X127" si="125">W126*(1+U127)</x:f>
        <x:v>76.212029979999997</x:v>
      </x:c>
      <x:c r="X127" s="52">
        <x:f t="shared" si="125"/>
        <x:v>86.451861030000003</x:v>
      </x:c>
    </x:row>
    <x:row r="128" spans="1:24" ht="15.75" customHeight="1">
      <x:c r="A128" s="34">
        <x:v>42390</x:v>
      </x:c>
      <x:c r="B128" s="47">
        <x:v>40.310001373291001</x:v>
      </x:c>
      <x:c r="C128" s="47">
        <x:v>40.645999908447301</x:v>
      </x:c>
      <x:c r="D128" s="47">
        <x:v>39.004001617431598</x:v>
      </x:c>
      <x:c r="E128" s="47">
        <x:v>39.9939994812012</x:v>
      </x:c>
      <x:c r="F128" s="47">
        <x:v>15831000</x:v>
      </x:c>
      <x:c r="G128" s="63">
        <x:f t="shared" si="10"/>
        <x:v>43.596800039999998</x:v>
      </x:c>
      <x:c r="H128" s="63">
        <x:f t="shared" si="11"/>
        <x:v>2.749773829</x:v>
      </x:c>
      <x:c r="I128" s="63">
        <x:f t="shared" si="12"/>
        <x:v>49.096347700000003</x:v>
      </x:c>
      <x:c r="J128" s="63">
        <x:f t="shared" si="13"/>
        <x:v>38.09725238</x:v>
      </x:c>
      <x:c r="K128" s="63">
        <x:f t="shared" si="14"/>
        <x:v>0.17244573699999999</x:v>
      </x:c>
      <x:c r="L128" s="52">
        <x:f t="shared" si="0"/>
        <x:v>39.881333669999997</x:v>
      </x:c>
      <x:c r="M128" s="52">
        <x:f t="shared" si="1"/>
        <x:v>631361393.29999995</x:v>
      </x:c>
      <x:c r="N128" s="52">
        <x:f t="shared" si="2"/>
        <x:v>0</x:v>
      </x:c>
      <x:c r="O128" s="63">
        <x:f t="shared" si="8"/>
        <x:v>0.30837172889999998</x:v>
      </x:c>
      <x:c r="P128" s="63">
        <x:f t="shared" si="9"/>
        <x:v>23.569121989999999</x:v>
      </x:c>
      <x:c r="Q128" s="52">
        <x:f t="shared" si="15"/>
        <x:v>0</x:v>
      </x:c>
      <x:c r="R128" s="52">
        <x:f t="shared" si="16"/>
        <x:v>0</x:v>
      </x:c>
      <x:c r="S128" s="52">
        <x:f t="shared" si="17"/>
        <x:v>2</x:v>
      </x:c>
      <x:c r="T128" s="52">
        <x:f t="shared" si="18"/>
        <x:v>0</x:v>
      </x:c>
      <x:c r="U128" s="52">
        <x:f t="shared" si="3"/>
        <x:v>0.0063914894820000001</x:v>
      </x:c>
      <x:c r="V128" s="63">
        <x:f t="shared" si="19"/>
        <x:v>0</x:v>
      </x:c>
      <x:c r="W128" s="52">
        <x:f t="shared" ref="W128:X128" si="126">W127*(1+U128)</x:f>
        <x:v>76.699138360000006</x:v>
      </x:c>
      <x:c r="X128" s="52">
        <x:f t="shared" si="126"/>
        <x:v>86.451861030000003</x:v>
      </x:c>
    </x:row>
    <x:row r="129" spans="1:24" ht="15.75" customHeight="1">
      <x:c r="A129" s="34">
        <x:v>42391</x:v>
      </x:c>
      <x:c r="B129" s="47">
        <x:v>40.959999084472699</x:v>
      </x:c>
      <x:c r="C129" s="47">
        <x:v>41.099998474121101</x:v>
      </x:c>
      <x:c r="D129" s="47">
        <x:v>39.805999755859403</x:v>
      </x:c>
      <x:c r="E129" s="47">
        <x:v>40.509998321533203</x:v>
      </x:c>
      <x:c r="F129" s="47">
        <x:v>15620500</x:v>
      </x:c>
      <x:c r="G129" s="63">
        <x:f t="shared" si="10"/>
        <x:v>43.322799869999997</x:v>
      </x:c>
      <x:c r="H129" s="63">
        <x:f t="shared" si="11"/>
        <x:v>2.7716921970000001</x:v>
      </x:c>
      <x:c r="I129" s="63">
        <x:f t="shared" si="12"/>
        <x:v>48.866184269999998</x:v>
      </x:c>
      <x:c r="J129" s="63">
        <x:f t="shared" si="13"/>
        <x:v>37.779415479999997</x:v>
      </x:c>
      <x:c r="K129" s="63">
        <x:f t="shared" si="14"/>
        <x:v>0.24629203459999999</x:v>
      </x:c>
      <x:c r="L129" s="52">
        <x:f t="shared" si="0"/>
        <x:v>40.471998849999999</x:v>
      </x:c>
      <x:c r="M129" s="52">
        <x:f t="shared" si="1"/>
        <x:v>632192858</x:v>
      </x:c>
      <x:c r="N129" s="52">
        <x:f t="shared" si="2"/>
        <x:v>0</x:v>
      </x:c>
      <x:c r="O129" s="63">
        <x:f t="shared" si="8"/>
        <x:v>0.45147854500000001</x:v>
      </x:c>
      <x:c r="P129" s="63">
        <x:f t="shared" si="9"/>
        <x:v>31.104734310000001</x:v>
      </x:c>
      <x:c r="Q129" s="52">
        <x:f t="shared" si="15"/>
        <x:v>0</x:v>
      </x:c>
      <x:c r="R129" s="52">
        <x:f t="shared" si="16"/>
        <x:v>0</x:v>
      </x:c>
      <x:c r="S129" s="52">
        <x:f t="shared" si="17"/>
        <x:v>2</x:v>
      </x:c>
      <x:c r="T129" s="52">
        <x:f t="shared" si="18"/>
        <x:v>0</x:v>
      </x:c>
      <x:c r="U129" s="52">
        <x:f t="shared" si="3"/>
        <x:v>0.012901906459999998</x:v>
      </x:c>
      <x:c r="V129" s="63">
        <x:f t="shared" si="19"/>
        <x:v>0</x:v>
      </x:c>
      <x:c r="W129" s="52">
        <x:f t="shared" ref="W129:X129" si="127">W128*(1+U129)</x:f>
        <x:v>77.688703469999993</x:v>
      </x:c>
      <x:c r="X129" s="52">
        <x:f t="shared" si="127"/>
        <x:v>86.451861030000003</x:v>
      </x:c>
    </x:row>
    <x:row r="130" spans="1:24" ht="15.75" customHeight="1">
      <x:c r="A130" s="34">
        <x:v>42394</x:v>
      </x:c>
      <x:c r="B130" s="47">
        <x:v>40.012001037597699</x:v>
      </x:c>
      <x:c r="C130" s="47">
        <x:v>40.714000701904297</x:v>
      </x:c>
      <x:c r="D130" s="47">
        <x:v>39.175998687744098</x:v>
      </x:c>
      <x:c r="E130" s="47">
        <x:v>39.2760009765625</x:v>
      </x:c>
      <x:c r="F130" s="47">
        <x:v>13493500</x:v>
      </x:c>
      <x:c r="G130" s="63">
        <x:f t="shared" si="10"/>
        <x:v>42.989599990000002</x:v>
      </x:c>
      <x:c r="H130" s="63">
        <x:f t="shared" si="11"/>
        <x:v>2.8402157429999999</x:v>
      </x:c>
      <x:c r="I130" s="63">
        <x:f t="shared" si="12"/>
        <x:v>48.670031479999999</x:v>
      </x:c>
      <x:c r="J130" s="63">
        <x:f t="shared" si="13"/>
        <x:v>37.309168509999999</x:v>
      </x:c>
      <x:c r="K130" s="63">
        <x:f t="shared" si="14"/>
        <x:v>0.17312350970000001</x:v>
      </x:c>
      <x:c r="L130" s="52">
        <x:f t="shared" si="0"/>
        <x:v>39.722000119999997</x:v>
      </x:c>
      <x:c r="M130" s="52">
        <x:f t="shared" si="1"/>
        <x:v>0</x:v>
      </x:c>
      <x:c r="N130" s="52">
        <x:f t="shared" si="2"/>
        <x:v>535988808.60000002</x:v>
      </x:c>
      <x:c r="O130" s="63">
        <x:f t="shared" si="8"/>
        <x:v>0.47011469690000002</x:v>
      </x:c>
      <x:c r="P130" s="63">
        <x:f t="shared" si="9"/>
        <x:v>31.978096529999998</x:v>
      </x:c>
      <x:c r="Q130" s="52">
        <x:f t="shared" si="15"/>
        <x:v>0</x:v>
      </x:c>
      <x:c r="R130" s="52">
        <x:f t="shared" si="16"/>
        <x:v>0</x:v>
      </x:c>
      <x:c r="S130" s="52">
        <x:f t="shared" si="17"/>
        <x:v>2</x:v>
      </x:c>
      <x:c r="T130" s="52">
        <x:f t="shared" si="18"/>
        <x:v>0</x:v>
      </x:c>
      <x:c r="U130" s="52">
        <x:f t="shared" si="3"/>
        <x:v>-0.030461550140000004</x:v>
      </x:c>
      <x:c r="V130" s="63">
        <x:f t="shared" si="19"/>
        <x:v>0</x:v>
      </x:c>
      <x:c r="W130" s="52">
        <x:f t="shared" ref="W130:X130" si="128">W129*(1+U130)</x:f>
        <x:v>75.322185140000002</x:v>
      </x:c>
      <x:c r="X130" s="52">
        <x:f t="shared" si="128"/>
        <x:v>86.451861030000003</x:v>
      </x:c>
    </x:row>
    <x:row r="131" spans="1:24" ht="15.75" customHeight="1">
      <x:c r="A131" s="34">
        <x:v>42395</x:v>
      </x:c>
      <x:c r="B131" s="47">
        <x:v>39.340000152587898</x:v>
      </x:c>
      <x:c r="C131" s="47">
        <x:v>39.563999176025398</x:v>
      </x:c>
      <x:c r="D131" s="47">
        <x:v>37.7760009765625</x:v>
      </x:c>
      <x:c r="E131" s="47">
        <x:v>38.712001800537102</x:v>
      </x:c>
      <x:c r="F131" s="47">
        <x:v>24821000</x:v>
      </x:c>
      <x:c r="G131" s="63">
        <x:f t="shared" si="10"/>
        <x:v>42.619500160000001</x:v>
      </x:c>
      <x:c r="H131" s="63">
        <x:f t="shared" si="11"/>
        <x:v>2.8934243679999998</x:v>
      </x:c>
      <x:c r="I131" s="63">
        <x:f t="shared" si="12"/>
        <x:v>48.406348899999998</x:v>
      </x:c>
      <x:c r="J131" s="63">
        <x:f t="shared" si="13"/>
        <x:v>36.832651419999998</x:v>
      </x:c>
      <x:c r="K131" s="63">
        <x:f t="shared" si="14"/>
        <x:v>0.16238115610000001</x:v>
      </x:c>
      <x:c r="L131" s="52">
        <x:f t="shared" si="0"/>
        <x:v>38.684000650000002</x:v>
      </x:c>
      <x:c r="M131" s="52">
        <x:f t="shared" si="1"/>
        <x:v>0</x:v>
      </x:c>
      <x:c r="N131" s="52">
        <x:f t="shared" si="2"/>
        <x:v>960175580.20000005</x:v>
      </x:c>
      <x:c r="O131" s="63">
        <x:f t="shared" si="8"/>
        <x:v>0.46161254140000002</x:v>
      </x:c>
      <x:c r="P131" s="63">
        <x:f t="shared" si="9"/>
        <x:v>31.5824152</x:v>
      </x:c>
      <x:c r="Q131" s="52">
        <x:f t="shared" si="15"/>
        <x:v>0</x:v>
      </x:c>
      <x:c r="R131" s="52">
        <x:f t="shared" si="16"/>
        <x:v>0</x:v>
      </x:c>
      <x:c r="S131" s="52">
        <x:f t="shared" si="17"/>
        <x:v>2</x:v>
      </x:c>
      <x:c r="T131" s="52">
        <x:f t="shared" si="18"/>
        <x:v>0</x:v>
      </x:c>
      <x:c r="U131" s="52">
        <x:f t="shared" si="3"/>
        <x:v>-0.01435989312</x:v>
      </x:c>
      <x:c r="V131" s="63">
        <x:f t="shared" si="19"/>
        <x:v>0</x:v>
      </x:c>
      <x:c r="W131" s="52">
        <x:f t="shared" ref="W131:X131" si="129">W130*(1+U131)</x:f>
        <x:v>74.240566610000002</x:v>
      </x:c>
      <x:c r="X131" s="52">
        <x:f t="shared" si="129"/>
        <x:v>86.451861030000003</x:v>
      </x:c>
    </x:row>
    <x:row r="132" spans="1:24" ht="15.75" customHeight="1">
      <x:c r="A132" s="34">
        <x:v>42396</x:v>
      </x:c>
      <x:c r="B132" s="47">
        <x:v>38.476001739502003</x:v>
      </x:c>
      <x:c r="C132" s="47">
        <x:v>38.652000427246101</x:v>
      </x:c>
      <x:c r="D132" s="47">
        <x:v>37.153999328613303</x:v>
      </x:c>
      <x:c r="E132" s="47">
        <x:v>37.613998413085902</x:v>
      </x:c>
      <x:c r="F132" s="47">
        <x:v>18086000</x:v>
      </x:c>
      <x:c r="G132" s="63">
        <x:f t="shared" si="10"/>
        <x:v>42.210700039999999</x:v>
      </x:c>
      <x:c r="H132" s="63">
        <x:f t="shared" si="11"/>
        <x:v>2.9976026280000001</x:v>
      </x:c>
      <x:c r="I132" s="63">
        <x:f t="shared" si="12"/>
        <x:v>48.205905289999997</x:v>
      </x:c>
      <x:c r="J132" s="63">
        <x:f t="shared" si="13"/>
        <x:v>36.21549478</x:v>
      </x:c>
      <x:c r="K132" s="63">
        <x:f t="shared" si="14"/>
        <x:v>0.1166351754</x:v>
      </x:c>
      <x:c r="L132" s="52">
        <x:f t="shared" si="0"/>
        <x:v>37.806666059999998</x:v>
      </x:c>
      <x:c r="M132" s="52">
        <x:f t="shared" si="1"/>
        <x:v>0</x:v>
      </x:c>
      <x:c r="N132" s="52">
        <x:f t="shared" si="2"/>
        <x:v>683771362.29999995</x:v>
      </x:c>
      <x:c r="O132" s="63">
        <x:f t="shared" si="8"/>
        <x:v>0.31604457260000002</x:v>
      </x:c>
      <x:c r="P132" s="63">
        <x:f t="shared" si="9"/>
        <x:v>24.014731659999999</x:v>
      </x:c>
      <x:c r="Q132" s="52">
        <x:f t="shared" si="15"/>
        <x:v>0</x:v>
      </x:c>
      <x:c r="R132" s="52">
        <x:f t="shared" si="16"/>
        <x:v>0</x:v>
      </x:c>
      <x:c r="S132" s="52">
        <x:f t="shared" si="17"/>
        <x:v>2</x:v>
      </x:c>
      <x:c r="T132" s="52">
        <x:f t="shared" si="18"/>
        <x:v>0</x:v>
      </x:c>
      <x:c r="U132" s="52">
        <x:f t="shared" si="3"/>
        <x:v>-0.028363384390000002</x:v>
      </x:c>
      <x:c r="V132" s="63">
        <x:f t="shared" si="19"/>
        <x:v>0</x:v>
      </x:c>
      <x:c r="W132" s="52">
        <x:f t="shared" ref="W132:X132" si="130">W131*(1+U132)</x:f>
        <x:v>72.134852879999997</x:v>
      </x:c>
      <x:c r="X132" s="52">
        <x:f t="shared" si="130"/>
        <x:v>86.451861030000003</x:v>
      </x:c>
    </x:row>
    <x:row r="133" spans="1:24" ht="15.75" customHeight="1">
      <x:c r="A133" s="34">
        <x:v>42397</x:v>
      </x:c>
      <x:c r="B133" s="47">
        <x:v>38.158000946044901</x:v>
      </x:c>
      <x:c r="C133" s="47">
        <x:v>38.2560005187988</x:v>
      </x:c>
      <x:c r="D133" s="47">
        <x:v>36.481998443603501</x:v>
      </x:c>
      <x:c r="E133" s="47">
        <x:v>37.939998626708999</x:v>
      </x:c>
      <x:c r="F133" s="47">
        <x:v>22964000</x:v>
      </x:c>
      <x:c r="G133" s="63">
        <x:f t="shared" si="10"/>
        <x:v>41.735799980000003</x:v>
      </x:c>
      <x:c r="H133" s="63">
        <x:f t="shared" si="11"/>
        <x:v>2.8757647589999999</x:v>
      </x:c>
      <x:c r="I133" s="63">
        <x:f t="shared" si="12"/>
        <x:v>47.487329500000001</x:v>
      </x:c>
      <x:c r="J133" s="63">
        <x:f t="shared" si="13"/>
        <x:v>35.984270459999998</x:v>
      </x:c>
      <x:c r="K133" s="63">
        <x:f t="shared" si="14"/>
        <x:v>0.17001809330000001</x:v>
      </x:c>
      <x:c r="L133" s="52">
        <x:f t="shared" si="0"/>
        <x:v>37.559332529999999</x:v>
      </x:c>
      <x:c r="M133" s="52">
        <x:f t="shared" si="1"/>
        <x:v>0</x:v>
      </x:c>
      <x:c r="N133" s="52">
        <x:f t="shared" si="2"/>
        <x:v>862512512.20000005</x:v>
      </x:c>
      <x:c r="O133" s="63">
        <x:f t="shared" si="8"/>
        <x:v>0.31512105340000002</x:v>
      </x:c>
      <x:c r="P133" s="63">
        <x:f t="shared" si="9"/>
        <x:v>23.96137242</x:v>
      </x:c>
      <x:c r="Q133" s="52">
        <x:f t="shared" si="15"/>
        <x:v>0</x:v>
      </x:c>
      <x:c r="R133" s="52">
        <x:f t="shared" si="16"/>
        <x:v>0</x:v>
      </x:c>
      <x:c r="S133" s="52">
        <x:f t="shared" si="17"/>
        <x:v>2</x:v>
      </x:c>
      <x:c r="T133" s="52">
        <x:f t="shared" si="18"/>
        <x:v>0</x:v>
      </x:c>
      <x:c r="U133" s="52">
        <x:f t="shared" si="3"/>
        <x:v>0.0086669917419999998</x:v>
      </x:c>
      <x:c r="V133" s="63">
        <x:f t="shared" si="19"/>
        <x:v>0</x:v>
      </x:c>
      <x:c r="W133" s="52">
        <x:f t="shared" ref="W133:X133" si="131">W132*(1+U133)</x:f>
        <x:v>72.760045059999996</x:v>
      </x:c>
      <x:c r="X133" s="52">
        <x:f t="shared" si="131"/>
        <x:v>86.451861030000003</x:v>
      </x:c>
    </x:row>
    <x:row r="134" spans="1:24" ht="15.75" customHeight="1">
      <x:c r="A134" s="34">
        <x:v>42398</x:v>
      </x:c>
      <x:c r="B134" s="47">
        <x:v>37.990001678466797</x:v>
      </x:c>
      <x:c r="C134" s="47">
        <x:v>38.748001098632798</x:v>
      </x:c>
      <x:c r="D134" s="47">
        <x:v>37.616001129150398</x:v>
      </x:c>
      <x:c r="E134" s="47">
        <x:v>38.240001678466797</x:v>
      </x:c>
      <x:c r="F134" s="47">
        <x:v>14261500</x:v>
      </x:c>
      <x:c r="G134" s="63">
        <x:f t="shared" si="10"/>
        <x:v>41.266900059999998</x:v>
      </x:c>
      <x:c r="H134" s="63">
        <x:f t="shared" si="11"/>
        <x:v>2.61929502</x:v>
      </x:c>
      <x:c r="I134" s="63">
        <x:f t="shared" si="12"/>
        <x:v>46.505490100000003</x:v>
      </x:c>
      <x:c r="J134" s="63">
        <x:f t="shared" si="13"/>
        <x:v>36.028310019999999</x:v>
      </x:c>
      <x:c r="K134" s="63">
        <x:f t="shared" si="14"/>
        <x:v>0.2110960811</x:v>
      </x:c>
      <x:c r="L134" s="52">
        <x:f t="shared" si="0"/>
        <x:v>38.201334639999999</x:v>
      </x:c>
      <x:c r="M134" s="52">
        <x:f t="shared" si="1"/>
        <x:v>544808333.89999998</x:v>
      </x:c>
      <x:c r="N134" s="52">
        <x:f t="shared" si="2"/>
        <x:v>0</x:v>
      </x:c>
      <x:c r="O134" s="63">
        <x:f t="shared" si="8"/>
        <x:v>0.49556503349999997</x:v>
      </x:c>
      <x:c r="P134" s="63">
        <x:f t="shared" si="9"/>
        <x:v>33.1356392</x:v>
      </x:c>
      <x:c r="Q134" s="52">
        <x:f t="shared" si="15"/>
        <x:v>0</x:v>
      </x:c>
      <x:c r="R134" s="52">
        <x:f t="shared" si="16"/>
        <x:v>0</x:v>
      </x:c>
      <x:c r="S134" s="52">
        <x:f t="shared" si="17"/>
        <x:v>2</x:v>
      </x:c>
      <x:c r="T134" s="52">
        <x:f t="shared" si="18"/>
        <x:v>0</x:v>
      </x:c>
      <x:c r="U134" s="52">
        <x:f t="shared" si="3"/>
        <x:v>0.0079073026520000012</x:v>
      </x:c>
      <x:c r="V134" s="63">
        <x:f t="shared" si="19"/>
        <x:v>0</x:v>
      </x:c>
      <x:c r="W134" s="52">
        <x:f t="shared" ref="W134:X134" si="132">W133*(1+U134)</x:f>
        <x:v>73.335380749999999</x:v>
      </x:c>
      <x:c r="X134" s="52">
        <x:f t="shared" si="132"/>
        <x:v>86.451861030000003</x:v>
      </x:c>
    </x:row>
    <x:row r="135" spans="1:24" ht="15.75" customHeight="1">
      <x:c r="A135" s="34">
        <x:v>42401</x:v>
      </x:c>
      <x:c r="B135" s="47">
        <x:v>37.751998901367202</x:v>
      </x:c>
      <x:c r="C135" s="47">
        <x:v>39.903999328613303</x:v>
      </x:c>
      <x:c r="D135" s="47">
        <x:v>36.549999237060497</x:v>
      </x:c>
      <x:c r="E135" s="47">
        <x:v>39.3880004882812</x:v>
      </x:c>
      <x:c r="F135" s="47">
        <x:v>26488000</x:v>
      </x:c>
      <x:c r="G135" s="63">
        <x:f t="shared" si="10"/>
        <x:v>40.836200140000003</x:v>
      </x:c>
      <x:c r="H135" s="63">
        <x:f t="shared" si="11"/>
        <x:v>2.1127692040000001</x:v>
      </x:c>
      <x:c r="I135" s="63">
        <x:f t="shared" si="12"/>
        <x:v>45.061738550000001</x:v>
      </x:c>
      <x:c r="J135" s="63">
        <x:f t="shared" si="13"/>
        <x:v>36.610661729999997</x:v>
      </x:c>
      <x:c r="K135" s="63">
        <x:f t="shared" si="14"/>
        <x:v>0.32863726300000001</x:v>
      </x:c>
      <x:c r="L135" s="52">
        <x:f t="shared" si="0"/>
        <x:v>38.613999679999999</x:v>
      </x:c>
      <x:c r="M135" s="52">
        <x:f t="shared" si="1"/>
        <x:v>1022807624</x:v>
      </x:c>
      <x:c r="N135" s="52">
        <x:f t="shared" si="2"/>
        <x:v>0</x:v>
      </x:c>
      <x:c r="O135" s="63">
        <x:f t="shared" si="8"/>
        <x:v>0.87296021089999998</x:v>
      </x:c>
      <x:c r="P135" s="63">
        <x:f t="shared" si="9"/>
        <x:v>46.608582810000001</x:v>
      </x:c>
      <x:c r="Q135" s="52">
        <x:f t="shared" si="15"/>
        <x:v>0</x:v>
      </x:c>
      <x:c r="R135" s="52">
        <x:f t="shared" si="16"/>
        <x:v>0</x:v>
      </x:c>
      <x:c r="S135" s="52">
        <x:f t="shared" si="17"/>
        <x:v>2</x:v>
      </x:c>
      <x:c r="T135" s="52">
        <x:f t="shared" si="18"/>
        <x:v>0</x:v>
      </x:c>
      <x:c r="U135" s="52">
        <x:f t="shared" si="3"/>
        <x:v>0.030020888060000001</x:v>
      </x:c>
      <x:c r="V135" s="63">
        <x:f t="shared" si="19"/>
        <x:v>0</x:v>
      </x:c>
      <x:c r="W135" s="52">
        <x:f t="shared" ref="W135:X135" si="133">W134*(1+U135)</x:f>
        <x:v>75.536974009999994</x:v>
      </x:c>
      <x:c r="X135" s="52">
        <x:f t="shared" si="133"/>
        <x:v>86.451861030000003</x:v>
      </x:c>
    </x:row>
    <x:row r="136" spans="1:24" ht="15.75" customHeight="1">
      <x:c r="A136" s="34">
        <x:v>42402</x:v>
      </x:c>
      <x:c r="B136" s="47">
        <x:v>38.484001159667997</x:v>
      </x:c>
      <x:c r="C136" s="47">
        <x:v>38.624000549316399</x:v>
      </x:c>
      <x:c r="D136" s="47">
        <x:v>36.0460014343262</x:v>
      </x:c>
      <x:c r="E136" s="47">
        <x:v>36.555999755859403</x:v>
      </x:c>
      <x:c r="F136" s="47">
        <x:v>28868000</x:v>
      </x:c>
      <x:c r="G136" s="63">
        <x:f t="shared" si="10"/>
        <x:v>40.429900170000003</x:v>
      </x:c>
      <x:c r="H136" s="63">
        <x:f t="shared" si="11"/>
        <x:v>2.1156115450000001</x:v>
      </x:c>
      <x:c r="I136" s="63">
        <x:f t="shared" si="12"/>
        <x:v>44.661123259999997</x:v>
      </x:c>
      <x:c r="J136" s="63">
        <x:f t="shared" si="13"/>
        <x:v>36.198677080000003</x:v>
      </x:c>
      <x:c r="K136" s="63">
        <x:f t="shared" si="14"/>
        <x:v>0.042224514009999997</x:v>
      </x:c>
      <x:c r="L136" s="52">
        <x:f t="shared" si="0"/>
        <x:v>37.075333909999998</x:v>
      </x:c>
      <x:c r="M136" s="52">
        <x:f t="shared" si="1"/>
        <x:v>0</x:v>
      </x:c>
      <x:c r="N136" s="52">
        <x:f t="shared" si="2"/>
        <x:v>1070290739</x:v>
      </x:c>
      <x:c r="O136" s="63">
        <x:f t="shared" si="8"/>
        <x:v>0.5378985315</x:v>
      </x:c>
      <x:c r="P136" s="63">
        <x:f t="shared" si="9"/>
        <x:v>34.976204250000002</x:v>
      </x:c>
      <x:c r="Q136" s="52">
        <x:f t="shared" si="15"/>
        <x:v>0</x:v>
      </x:c>
      <x:c r="R136" s="52">
        <x:f t="shared" si="16"/>
        <x:v>0</x:v>
      </x:c>
      <x:c r="S136" s="52">
        <x:f t="shared" si="17"/>
        <x:v>2</x:v>
      </x:c>
      <x:c r="T136" s="52">
        <x:f t="shared" si="18"/>
        <x:v>0</x:v>
      </x:c>
      <x:c r="U136" s="52">
        <x:f t="shared" si="3"/>
        <x:v>-0.071900088789999994</x:v>
      </x:c>
      <x:c r="V136" s="63">
        <x:f t="shared" si="19"/>
        <x:v>0</x:v>
      </x:c>
      <x:c r="W136" s="52">
        <x:f t="shared" ref="W136:X136" si="134">W135*(1+U136)</x:f>
        <x:v>70.105858870000006</x:v>
      </x:c>
      <x:c r="X136" s="52">
        <x:f t="shared" si="134"/>
        <x:v>86.451861030000003</x:v>
      </x:c>
    </x:row>
    <x:row r="137" spans="1:24" ht="15.75" customHeight="1">
      <x:c r="A137" s="34">
        <x:v>42403</x:v>
      </x:c>
      <x:c r="B137" s="47">
        <x:v>36.7179985046387</x:v>
      </x:c>
      <x:c r="C137" s="47">
        <x:v>36.787998199462898</x:v>
      </x:c>
      <x:c r="D137" s="47">
        <x:v>34.035999298095703</x:v>
      </x:c>
      <x:c r="E137" s="47">
        <x:v>34.695999145507798</x:v>
      </x:c>
      <x:c r="F137" s="47">
        <x:v>39657000</x:v>
      </x:c>
      <x:c r="G137" s="63">
        <x:f t="shared" si="10"/>
        <x:v>39.930400089999999</x:v>
      </x:c>
      <x:c r="H137" s="63">
        <x:f t="shared" si="11"/>
        <x:v>2.2338738299999998</x:v>
      </x:c>
      <x:c r="I137" s="63">
        <x:f t="shared" si="12"/>
        <x:v>44.39814775</x:v>
      </x:c>
      <x:c r="J137" s="63">
        <x:f t="shared" si="13"/>
        <x:v>35.462652419999998</x:v>
      </x:c>
      <x:c r="K137" s="63">
        <x:f t="shared" si="14"/>
        <x:v>-0.085798632499999994</x:v>
      </x:c>
      <x:c r="L137" s="52">
        <x:f t="shared" si="0"/>
        <x:v>35.173332209999998</x:v>
      </x:c>
      <x:c r="M137" s="52">
        <x:f t="shared" si="1"/>
        <x:v>0</x:v>
      </x:c>
      <x:c r="N137" s="52">
        <x:f t="shared" si="2"/>
        <x:v>1394868836</x:v>
      </x:c>
      <x:c r="O137" s="63">
        <x:f t="shared" si="8"/>
        <x:v>0.51404716750000001</x:v>
      </x:c>
      <x:c r="P137" s="63">
        <x:f t="shared" si="9"/>
        <x:v>33.95185953</x:v>
      </x:c>
      <x:c r="Q137" s="52">
        <x:f t="shared" si="15"/>
        <x:v>0</x:v>
      </x:c>
      <x:c r="R137" s="52">
        <x:f t="shared" si="16"/>
        <x:v>0</x:v>
      </x:c>
      <x:c r="S137" s="52">
        <x:f t="shared" si="17"/>
        <x:v>2</x:v>
      </x:c>
      <x:c r="T137" s="52">
        <x:f t="shared" si="18"/>
        <x:v>0</x:v>
      </x:c>
      <x:c r="U137" s="52">
        <x:f t="shared" si="3"/>
        <x:v>-0.050880857390000001</x:v>
      </x:c>
      <x:c r="V137" s="63">
        <x:f t="shared" si="19"/>
        <x:v>0</x:v>
      </x:c>
      <x:c r="W137" s="52">
        <x:f t="shared" ref="W137:X137" si="135">W136*(1+U137)</x:f>
        <x:v>66.538812660000005</x:v>
      </x:c>
      <x:c r="X137" s="52">
        <x:f t="shared" si="135"/>
        <x:v>86.451861030000003</x:v>
      </x:c>
    </x:row>
    <x:row r="138" spans="1:24" ht="15.75" customHeight="1">
      <x:c r="A138" s="34">
        <x:v>42404</x:v>
      </x:c>
      <x:c r="B138" s="47">
        <x:v>34.139999389648402</x:v>
      </x:c>
      <x:c r="C138" s="47">
        <x:v>35.195999145507798</x:v>
      </x:c>
      <x:c r="D138" s="47">
        <x:v>33.397998809814503</x:v>
      </x:c>
      <x:c r="E138" s="47">
        <x:v>35.066001892089801</x:v>
      </x:c>
      <x:c r="F138" s="47">
        <x:v>21927000</x:v>
      </x:c>
      <x:c r="G138" s="63">
        <x:f t="shared" si="10"/>
        <x:v>39.493300249999997</x:v>
      </x:c>
      <x:c r="H138" s="63">
        <x:f t="shared" si="11"/>
        <x:v>2.2897842609999999</x:v>
      </x:c>
      <x:c r="I138" s="63">
        <x:f t="shared" si="12"/>
        <x:v>44.072868769999999</x:v>
      </x:c>
      <x:c r="J138" s="63">
        <x:f t="shared" si="13"/>
        <x:v>34.913731730000002</x:v>
      </x:c>
      <x:c r="K138" s="63">
        <x:f t="shared" si="14"/>
        <x:v>0.016624946779999999</x:v>
      </x:c>
      <x:c r="L138" s="52">
        <x:f t="shared" si="0"/>
        <x:v>34.553333279999997</x:v>
      </x:c>
      <x:c r="M138" s="52">
        <x:f t="shared" si="1"/>
        <x:v>0</x:v>
      </x:c>
      <x:c r="N138" s="52">
        <x:f t="shared" si="2"/>
        <x:v>757650938.89999998</x:v>
      </x:c>
      <x:c r="O138" s="63">
        <x:f t="shared" si="8"/>
        <x:v>0.35111220360000001</x:v>
      </x:c>
      <x:c r="P138" s="63">
        <x:f t="shared" si="9"/>
        <x:v>25.98690195</x:v>
      </x:c>
      <x:c r="Q138" s="52">
        <x:f t="shared" si="15"/>
        <x:v>0</x:v>
      </x:c>
      <x:c r="R138" s="52">
        <x:f t="shared" si="16"/>
        <x:v>0</x:v>
      </x:c>
      <x:c r="S138" s="52">
        <x:f t="shared" si="17"/>
        <x:v>2</x:v>
      </x:c>
      <x:c r="T138" s="52">
        <x:f t="shared" si="18"/>
        <x:v>0</x:v>
      </x:c>
      <x:c r="U138" s="52">
        <x:f t="shared" si="3"/>
        <x:v>0.01066413292</x:v>
      </x:c>
      <x:c r="V138" s="63">
        <x:f t="shared" si="19"/>
        <x:v>0</x:v>
      </x:c>
      <x:c r="W138" s="52">
        <x:f t="shared" ref="W138:X138" si="136">W137*(1+U138)</x:f>
        <x:v>67.248391409999996</x:v>
      </x:c>
      <x:c r="X138" s="52">
        <x:f t="shared" si="136"/>
        <x:v>86.451861030000003</x:v>
      </x:c>
    </x:row>
    <x:row r="139" spans="1:24" ht="15.75" customHeight="1">
      <x:c r="A139" s="34">
        <x:v>42405</x:v>
      </x:c>
      <x:c r="B139" s="47">
        <x:v>34.259998321533203</x:v>
      </x:c>
      <x:c r="C139" s="47">
        <x:v>34.599998474121101</x:v>
      </x:c>
      <x:c r="D139" s="47">
        <x:v>31.548000335693398</x:v>
      </x:c>
      <x:c r="E139" s="47">
        <x:v>32.5200004577637</x:v>
      </x:c>
      <x:c r="F139" s="47">
        <x:v>47188000</x:v>
      </x:c>
      <x:c r="G139" s="63">
        <x:f t="shared" si="10"/>
        <x:v>38.962800219999998</x:v>
      </x:c>
      <x:c r="H139" s="63">
        <x:f t="shared" si="11"/>
        <x:v>2.6096162120000002</x:v>
      </x:c>
      <x:c r="I139" s="63">
        <x:f t="shared" si="12"/>
        <x:v>44.182032640000003</x:v>
      </x:c>
      <x:c r="J139" s="63">
        <x:f t="shared" si="13"/>
        <x:v>33.74356779</x:v>
      </x:c>
      <x:c r="K139" s="63">
        <x:f t="shared" si="14"/>
        <x:v>-0.1172171726</x:v>
      </x:c>
      <x:c r="L139" s="52">
        <x:f t="shared" si="0"/>
        <x:v>32.889333090000001</x:v>
      </x:c>
      <x:c r="M139" s="52">
        <x:f t="shared" si="1"/>
        <x:v>0</x:v>
      </x:c>
      <x:c r="N139" s="52">
        <x:f t="shared" si="2"/>
        <x:v>1551981850</x:v>
      </x:c>
      <x:c r="O139" s="63">
        <x:f t="shared" si="8"/>
        <x:v>0.20053315899999999</x:v>
      </x:c>
      <x:c r="P139" s="63">
        <x:f t="shared" si="9"/>
        <x:v>16.703675149999999</x:v>
      </x:c>
      <x:c r="Q139" s="52">
        <x:f t="shared" si="15"/>
        <x:v>0</x:v>
      </x:c>
      <x:c r="R139" s="52">
        <x:f t="shared" si="16"/>
        <x:v>1</x:v>
      </x:c>
      <x:c r="S139" s="52">
        <x:f t="shared" si="17"/>
        <x:v>0</x:v>
      </x:c>
      <x:c r="T139" s="52">
        <x:f t="shared" si="18"/>
        <x:v>0</x:v>
      </x:c>
      <x:c r="U139" s="52">
        <x:f t="shared" si="3"/>
        <x:v>-0.072605980060000008</x:v>
      </x:c>
      <x:c r="V139" s="63">
        <x:f t="shared" si="19"/>
        <x:v>0</x:v>
      </x:c>
      <x:c r="W139" s="52">
        <x:f t="shared" ref="W139:X139" si="137">W138*(1+U139)</x:f>
        <x:v>62.365756040000001</x:v>
      </x:c>
      <x:c r="X139" s="52">
        <x:f t="shared" si="137"/>
        <x:v>86.451861030000003</x:v>
      </x:c>
    </x:row>
    <x:row r="140" spans="1:24" ht="15.75" customHeight="1">
      <x:c r="A140" s="34">
        <x:v>42408</x:v>
      </x:c>
      <x:c r="B140" s="47">
        <x:v>31.420000076293899</x:v>
      </x:c>
      <x:c r="C140" s="47">
        <x:v>31.430000305175799</x:v>
      </x:c>
      <x:c r="D140" s="47">
        <x:v>29.2000007629394</x:v>
      </x:c>
      <x:c r="E140" s="47">
        <x:v>29.597999572753899</x:v>
      </x:c>
      <x:c r="F140" s="47">
        <x:v>46565000</x:v>
      </x:c>
      <x:c r="G140" s="63">
        <x:f t="shared" si="10"/>
        <x:v>38.332700160000002</x:v>
      </x:c>
      <x:c r="H140" s="63">
        <x:f t="shared" si="11"/>
        <x:v>3.2336336139999999</x:v>
      </x:c>
      <x:c r="I140" s="63">
        <x:f t="shared" si="12"/>
        <x:v>44.799967389999999</x:v>
      </x:c>
      <x:c r="J140" s="63">
        <x:f t="shared" si="13"/>
        <x:v>31.865432930000001</x:v>
      </x:c>
      <x:c r="K140" s="63">
        <x:f t="shared" si="14"/>
        <x:v>-0.1753007318</x:v>
      </x:c>
      <x:c r="L140" s="52">
        <x:f t="shared" si="0"/>
        <x:v>30.07600021</x:v>
      </x:c>
      <x:c r="M140" s="52">
        <x:f t="shared" si="1"/>
        <x:v>0</x:v>
      </x:c>
      <x:c r="N140" s="52">
        <x:f t="shared" si="2"/>
        <x:v>1400488950</x:v>
      </x:c>
      <x:c r="O140" s="63">
        <x:f t="shared" si="8"/>
        <x:v>0.18056470459999999</x:v>
      </x:c>
      <x:c r="P140" s="63">
        <x:f t="shared" si="9"/>
        <x:v>15.2947741</x:v>
      </x:c>
      <x:c r="Q140" s="52">
        <x:f t="shared" si="15"/>
        <x:v>0</x:v>
      </x:c>
      <x:c r="R140" s="52">
        <x:f t="shared" si="16"/>
        <x:v>1</x:v>
      </x:c>
      <x:c r="S140" s="52">
        <x:f t="shared" si="17"/>
        <x:v>0</x:v>
      </x:c>
      <x:c r="T140" s="52">
        <x:f t="shared" si="18"/>
        <x:v>0</x:v>
      </x:c>
      <x:c r="U140" s="52">
        <x:f t="shared" si="3"/>
        <x:v>-0.089852424469999992</x:v>
      </x:c>
      <x:c r="V140" s="63">
        <x:f t="shared" si="19"/>
        <x:v>0</x:v>
      </x:c>
      <x:c r="W140" s="52">
        <x:f t="shared" ref="W140:X140" si="138">W139*(1+U140)</x:f>
        <x:v>56.762041660000001</x:v>
      </x:c>
      <x:c r="X140" s="52">
        <x:f t="shared" si="138"/>
        <x:v>86.451861030000003</x:v>
      </x:c>
    </x:row>
    <x:row r="141" spans="1:24" ht="15.75" customHeight="1">
      <x:c r="A141" s="34">
        <x:v>42409</x:v>
      </x:c>
      <x:c r="B141" s="47">
        <x:v>28.4640007019043</x:v>
      </x:c>
      <x:c r="C141" s="47">
        <x:v>31.958000183105501</x:v>
      </x:c>
      <x:c r="D141" s="47">
        <x:v>28.209999084472699</x:v>
      </x:c>
      <x:c r="E141" s="47">
        <x:v>29.649999618530298</x:v>
      </x:c>
      <x:c r="F141" s="47">
        <x:v>43258000</x:v>
      </x:c>
      <x:c r="G141" s="63">
        <x:f t="shared" si="10"/>
        <x:v>37.736700149999997</x:v>
      </x:c>
      <x:c r="H141" s="63">
        <x:f t="shared" si="11"/>
        <x:v>3.674064156</x:v>
      </x:c>
      <x:c r="I141" s="63">
        <x:f t="shared" si="12"/>
        <x:v>45.084828459999997</x:v>
      </x:c>
      <x:c r="J141" s="63">
        <x:f t="shared" si="13"/>
        <x:v>30.388571840000001</x:v>
      </x:c>
      <x:c r="K141" s="63">
        <x:f t="shared" si="14"/>
        <x:v>-0.050255806140000003</x:v>
      </x:c>
      <x:c r="L141" s="52">
        <x:f t="shared" si="0"/>
        <x:v>29.939332960000002</x:v>
      </x:c>
      <x:c r="M141" s="52">
        <x:f t="shared" si="1"/>
        <x:v>0</x:v>
      </x:c>
      <x:c r="N141" s="52">
        <x:f t="shared" si="2"/>
        <x:v>1295115665</x:v>
      </x:c>
      <x:c r="O141" s="63">
        <x:f t="shared" si="8"/>
        <x:v>0.17385731879999999</x:v>
      </x:c>
      <x:c r="P141" s="63">
        <x:f t="shared" si="9"/>
        <x:v>14.81077095</x:v>
      </x:c>
      <x:c r="Q141" s="52">
        <x:f t="shared" si="15"/>
        <x:v>0</x:v>
      </x:c>
      <x:c r="R141" s="52">
        <x:f t="shared" si="16"/>
        <x:v>1</x:v>
      </x:c>
      <x:c r="S141" s="52">
        <x:f t="shared" si="17"/>
        <x:v>0</x:v>
      </x:c>
      <x:c r="T141" s="52">
        <x:f t="shared" si="18"/>
        <x:v>0</x:v>
      </x:c>
      <x:c r="U141" s="52">
        <x:f t="shared" si="3"/>
        <x:v>0.001756877037</x:v>
      </x:c>
      <x:c r="V141" s="63">
        <x:f t="shared" si="19"/>
        <x:v>0</x:v>
      </x:c>
      <x:c r="W141" s="52">
        <x:f t="shared" ref="W141:X141" si="139">W140*(1+U141)</x:f>
        <x:v>56.861765579999997</x:v>
      </x:c>
      <x:c r="X141" s="52">
        <x:f t="shared" si="139"/>
        <x:v>86.451861030000003</x:v>
      </x:c>
    </x:row>
    <x:row r="142" spans="1:24" ht="15.75" customHeight="1">
      <x:c r="A142" s="34">
        <x:v>42410</x:v>
      </x:c>
      <x:c r="B142" s="47">
        <x:v>30.100000381469702</x:v>
      </x:c>
      <x:c r="C142" s="47">
        <x:v>30.9939994812012</x:v>
      </x:c>
      <x:c r="D142" s="47">
        <x:v>28.347999572753899</x:v>
      </x:c>
      <x:c r="E142" s="47">
        <x:v>28.7339992523193</x:v>
      </x:c>
      <x:c r="F142" s="47">
        <x:v>52032500</x:v>
      </x:c>
      <x:c r="G142" s="63">
        <x:f t="shared" si="10"/>
        <x:v>37.07370014</x:v>
      </x:c>
      <x:c r="H142" s="63">
        <x:f t="shared" si="11"/>
        <x:v>4.0432454819999997</x:v>
      </x:c>
      <x:c r="I142" s="63">
        <x:f t="shared" si="12"/>
        <x:v>45.16019111</x:v>
      </x:c>
      <x:c r="J142" s="63">
        <x:f t="shared" si="13"/>
        <x:v>28.987209180000001</x:v>
      </x:c>
      <x:c r="K142" s="63">
        <x:f t="shared" si="14"/>
        <x:v>-0.015656353649999999</x:v>
      </x:c>
      <x:c r="L142" s="52">
        <x:f t="shared" si="0"/>
        <x:v>29.358666100000001</x:v>
      </x:c>
      <x:c r="M142" s="52">
        <x:f t="shared" si="1"/>
        <x:v>0</x:v>
      </x:c>
      <x:c r="N142" s="52">
        <x:f t="shared" si="2"/>
        <x:v>1527604794</x:v>
      </x:c>
      <x:c r="O142" s="63">
        <x:f t="shared" si="8"/>
        <x:v>0.15897912750000001</x:v>
      </x:c>
      <x:c r="P142" s="63">
        <x:f t="shared" si="9"/>
        <x:v>13.717169159999999</x:v>
      </x:c>
      <x:c r="Q142" s="52">
        <x:f t="shared" si="15"/>
        <x:v>0</x:v>
      </x:c>
      <x:c r="R142" s="52">
        <x:f t="shared" si="16"/>
        <x:v>1</x:v>
      </x:c>
      <x:c r="S142" s="52">
        <x:f t="shared" si="17"/>
        <x:v>0</x:v>
      </x:c>
      <x:c r="T142" s="52">
        <x:f t="shared" si="18"/>
        <x:v>0</x:v>
      </x:c>
      <x:c r="U142" s="52">
        <x:f t="shared" si="3"/>
        <x:v>-0.030893773289999998</x:v>
      </x:c>
      <x:c r="V142" s="63">
        <x:f t="shared" si="19"/>
        <x:v>0</x:v>
      </x:c>
      <x:c r="W142" s="52">
        <x:f t="shared" ref="W142:X142" si="140">W141*(1+U142)</x:f>
        <x:v>55.105091090000002</x:v>
      </x:c>
      <x:c r="X142" s="52">
        <x:f t="shared" si="140"/>
        <x:v>86.451861030000003</x:v>
      </x:c>
    </x:row>
    <x:row r="143" spans="1:24" ht="15.75" customHeight="1">
      <x:c r="A143" s="34">
        <x:v>42411</x:v>
      </x:c>
      <x:c r="B143" s="47">
        <x:v>30.399999618530298</x:v>
      </x:c>
      <x:c r="C143" s="47">
        <x:v>32.652000427246101</x:v>
      </x:c>
      <x:c r="D143" s="47">
        <x:v>29.399999618530298</x:v>
      </x:c>
      <x:c r="E143" s="47">
        <x:v>30.093999862670898</x:v>
      </x:c>
      <x:c r="F143" s="47">
        <x:v>71262000</x:v>
      </x:c>
      <x:c r="G143" s="63">
        <x:f t="shared" si="10"/>
        <x:v>36.575300120000001</x:v>
      </x:c>
      <x:c r="H143" s="63">
        <x:f t="shared" si="11"/>
        <x:v>4.2638447770000001</x:v>
      </x:c>
      <x:c r="I143" s="63">
        <x:f t="shared" si="12"/>
        <x:v>45.102989669999999</x:v>
      </x:c>
      <x:c r="J143" s="63">
        <x:f t="shared" si="13"/>
        <x:v>28.04761057</x:v>
      </x:c>
      <x:c r="K143" s="63">
        <x:f t="shared" si="14"/>
        <x:v>0.1199849784</x:v>
      </x:c>
      <x:c r="L143" s="52">
        <x:f t="shared" si="0"/>
        <x:v>30.715333300000001</x:v>
      </x:c>
      <x:c r="M143" s="52">
        <x:f t="shared" si="1"/>
        <x:v>2188836082</x:v>
      </x:c>
      <x:c r="N143" s="52">
        <x:f t="shared" si="2"/>
        <x:v>0</x:v>
      </x:c>
      <x:c r="O143" s="63">
        <x:f t="shared" si="8"/>
        <x:v>0.41747625020000001</x:v>
      </x:c>
      <x:c r="P143" s="63">
        <x:f t="shared" si="9"/>
        <x:v>29.452080779999999</x:v>
      </x:c>
      <x:c r="Q143" s="52">
        <x:f t="shared" si="15"/>
        <x:v>0</x:v>
      </x:c>
      <x:c r="R143" s="52">
        <x:f t="shared" si="16"/>
        <x:v>0</x:v>
      </x:c>
      <x:c r="S143" s="52">
        <x:f t="shared" si="17"/>
        <x:v>2</x:v>
      </x:c>
      <x:c r="T143" s="52">
        <x:f t="shared" si="18"/>
        <x:v>0</x:v>
      </x:c>
      <x:c r="U143" s="52">
        <x:f t="shared" si="3"/>
        <x:v>0.047330710860000003</x:v>
      </x:c>
      <x:c r="V143" s="63">
        <x:f t="shared" si="19"/>
        <x:v>0</x:v>
      </x:c>
      <x:c r="W143" s="52">
        <x:f t="shared" ref="W143:X143" si="141">W142*(1+U143)</x:f>
        <x:v>57.713254220000003</x:v>
      </x:c>
      <x:c r="X143" s="52">
        <x:f t="shared" si="141"/>
        <x:v>86.451861030000003</x:v>
      </x:c>
    </x:row>
    <x:row r="144" spans="1:24" ht="15.75" customHeight="1">
      <x:c r="A144" s="34">
        <x:v>42412</x:v>
      </x:c>
      <x:c r="B144" s="47">
        <x:v>31</x:v>
      </x:c>
      <x:c r="C144" s="47">
        <x:v>31.402000427246101</x:v>
      </x:c>
      <x:c r="D144" s="47">
        <x:v>28.7399997711182</x:v>
      </x:c>
      <x:c r="E144" s="47">
        <x:v>30.208000183105501</x:v>
      </x:c>
      <x:c r="F144" s="47">
        <x:v>36179000</x:v>
      </x:c>
      <x:c r="G144" s="63">
        <x:f t="shared" si="10"/>
        <x:v>36.023900130000001</x:v>
      </x:c>
      <x:c r="H144" s="63">
        <x:f t="shared" si="11"/>
        <x:v>4.3417593979999998</x:v>
      </x:c>
      <x:c r="I144" s="63">
        <x:f t="shared" si="12"/>
        <x:v>44.707418920000002</x:v>
      </x:c>
      <x:c r="J144" s="63">
        <x:f t="shared" si="13"/>
        <x:v>27.34038133</x:v>
      </x:c>
      <x:c r="K144" s="63">
        <x:f t="shared" si="14"/>
        <x:v>0.1651184802</x:v>
      </x:c>
      <x:c r="L144" s="52">
        <x:f t="shared" si="0"/>
        <x:v>30.11666679</x:v>
      </x:c>
      <x:c r="M144" s="52">
        <x:f t="shared" si="1"/>
        <x:v>0</x:v>
      </x:c>
      <x:c r="N144" s="52">
        <x:f t="shared" si="2"/>
        <x:v>1089590888</x:v>
      </x:c>
      <x:c r="O144" s="63">
        <x:f t="shared" si="8"/>
        <x:v>0.31837563369999999</x:v>
      </x:c>
      <x:c r="P144" s="63">
        <x:f t="shared" si="9"/>
        <x:v>24.149083579999999</x:v>
      </x:c>
      <x:c r="Q144" s="52">
        <x:f t="shared" si="15"/>
        <x:v>0</x:v>
      </x:c>
      <x:c r="R144" s="52">
        <x:f t="shared" si="16"/>
        <x:v>0</x:v>
      </x:c>
      <x:c r="S144" s="52">
        <x:f t="shared" si="17"/>
        <x:v>2</x:v>
      </x:c>
      <x:c r="T144" s="52">
        <x:f t="shared" si="18"/>
        <x:v>0</x:v>
      </x:c>
      <x:c r="U144" s="52">
        <x:f t="shared" si="3"/>
        <x:v>0.003788141189</x:v>
      </x:c>
      <x:c r="V144" s="63">
        <x:f t="shared" si="19"/>
        <x:v>0</x:v>
      </x:c>
      <x:c r="W144" s="52">
        <x:f t="shared" ref="W144:X144" si="142">W143*(1+U144)</x:f>
        <x:v>57.93188018</x:v>
      </x:c>
      <x:c r="X144" s="52">
        <x:f t="shared" si="142"/>
        <x:v>86.451861030000003</x:v>
      </x:c>
    </x:row>
    <x:row r="145" spans="1:24" ht="15.75" customHeight="1">
      <x:c r="A145" s="34">
        <x:v>42416</x:v>
      </x:c>
      <x:c r="B145" s="47">
        <x:v>31.7399997711182</x:v>
      </x:c>
      <x:c r="C145" s="47">
        <x:v>32.590000152587898</x:v>
      </x:c>
      <x:c r="D145" s="47">
        <x:v>30.82200050354</x:v>
      </x:c>
      <x:c r="E145" s="47">
        <x:v>31.034000396728501</x:v>
      </x:c>
      <x:c r="F145" s="47">
        <x:v>27969000</x:v>
      </x:c>
      <x:c r="G145" s="63">
        <x:f t="shared" si="10"/>
        <x:v>35.525700090000001</x:v>
      </x:c>
      <x:c r="H145" s="63">
        <x:f t="shared" si="11"/>
        <x:v>4.3125274810000001</x:v>
      </x:c>
      <x:c r="I145" s="63">
        <x:f t="shared" si="12"/>
        <x:v>44.150755050000001</x:v>
      </x:c>
      <x:c r="J145" s="63">
        <x:f t="shared" si="13"/>
        <x:v>26.900645130000001</x:v>
      </x:c>
      <x:c r="K145" s="63">
        <x:f t="shared" si="14"/>
        <x:v>0.2396132711</x:v>
      </x:c>
      <x:c r="L145" s="52">
        <x:f t="shared" si="0"/>
        <x:v>31.48200035</x:v>
      </x:c>
      <x:c r="M145" s="52">
        <x:f t="shared" si="1"/>
        <x:v>880520067.79999995</x:v>
      </x:c>
      <x:c r="N145" s="52">
        <x:f t="shared" si="2"/>
        <x:v>0</x:v>
      </x:c>
      <x:c r="O145" s="63">
        <x:f t="shared" si="8"/>
        <x:v>0.30427042929999998</x:v>
      </x:c>
      <x:c r="P145" s="63">
        <x:f t="shared" si="9"/>
        <x:v>23.328783850000001</x:v>
      </x:c>
      <x:c r="Q145" s="52">
        <x:f t="shared" si="15"/>
        <x:v>0</x:v>
      </x:c>
      <x:c r="R145" s="52">
        <x:f t="shared" si="16"/>
        <x:v>0</x:v>
      </x:c>
      <x:c r="S145" s="52">
        <x:f t="shared" si="17"/>
        <x:v>2</x:v>
      </x:c>
      <x:c r="T145" s="52">
        <x:f t="shared" si="18"/>
        <x:v>0</x:v>
      </x:c>
      <x:c r="U145" s="52">
        <x:f t="shared" si="3"/>
        <x:v>0.02734375691</x:v>
      </x:c>
      <x:c r="V145" s="63">
        <x:f t="shared" si="19"/>
        <x:v>0</x:v>
      </x:c>
      <x:c r="W145" s="52">
        <x:f t="shared" ref="W145:X145" si="143">W144*(1+U145)</x:f>
        <x:v>59.515955429999998</x:v>
      </x:c>
      <x:c r="X145" s="52">
        <x:f t="shared" si="143"/>
        <x:v>86.451861030000003</x:v>
      </x:c>
    </x:row>
    <x:row r="146" spans="1:24" ht="15.75" customHeight="1">
      <x:c r="A146" s="34">
        <x:v>42417</x:v>
      </x:c>
      <x:c r="B146" s="47">
        <x:v>31.7999992370606</x:v>
      </x:c>
      <x:c r="C146" s="47">
        <x:v>33.868000030517599</x:v>
      </x:c>
      <x:c r="D146" s="47">
        <x:v>31.336000442504901</x:v>
      </x:c>
      <x:c r="E146" s="47">
        <x:v>33.736000061035199</x:v>
      </x:c>
      <x:c r="F146" s="47">
        <x:v>29126000</x:v>
      </x:c>
      <x:c r="G146" s="63">
        <x:f t="shared" si="10"/>
        <x:v>35.165300080000002</x:v>
      </x:c>
      <x:c r="H146" s="63">
        <x:f t="shared" si="11"/>
        <x:v>4.1333512499999996</x:v>
      </x:c>
      <x:c r="I146" s="63">
        <x:f t="shared" si="12"/>
        <x:v>43.432002580000002</x:v>
      </x:c>
      <x:c r="J146" s="63">
        <x:f t="shared" si="13"/>
        <x:v>26.898597580000001</x:v>
      </x:c>
      <x:c r="K146" s="63">
        <x:f t="shared" si="14"/>
        <x:v>0.4135507766</x:v>
      </x:c>
      <x:c r="L146" s="52">
        <x:f t="shared" si="0"/>
        <x:v>32.980000179999998</x:v>
      </x:c>
      <x:c r="M146" s="52">
        <x:f t="shared" si="1"/>
        <x:v>960575485.20000005</x:v>
      </x:c>
      <x:c r="N146" s="52">
        <x:f t="shared" si="2"/>
        <x:v>0</x:v>
      </x:c>
      <x:c r="O146" s="63">
        <x:f t="shared" si="8"/>
        <x:v>0.44691102389999998</x:v>
      </x:c>
      <x:c r="P146" s="63">
        <x:f t="shared" si="9"/>
        <x:v>30.887249910000001</x:v>
      </x:c>
      <x:c r="Q146" s="52">
        <x:f t="shared" si="15"/>
        <x:v>0</x:v>
      </x:c>
      <x:c r="R146" s="52">
        <x:f t="shared" si="16"/>
        <x:v>0</x:v>
      </x:c>
      <x:c r="S146" s="52">
        <x:f t="shared" si="17"/>
        <x:v>2</x:v>
      </x:c>
      <x:c r="T146" s="52">
        <x:f t="shared" si="18"/>
        <x:v>0</x:v>
      </x:c>
      <x:c r="U146" s="52">
        <x:f t="shared" si="3"/>
        <x:v>0.087065786869999995</x:v>
      </x:c>
      <x:c r="V146" s="63">
        <x:f t="shared" si="19"/>
        <x:v>0</x:v>
      </x:c>
      <x:c r="W146" s="52">
        <x:f t="shared" ref="W146:X146" si="144">W145*(1+U146)</x:f>
        <x:v>64.697758919999998</x:v>
      </x:c>
      <x:c r="X146" s="52">
        <x:f t="shared" si="144"/>
        <x:v>86.451861030000003</x:v>
      </x:c>
    </x:row>
    <x:row r="147" spans="1:24" ht="15.75" customHeight="1">
      <x:c r="A147" s="34">
        <x:v>42418</x:v>
      </x:c>
      <x:c r="B147" s="47">
        <x:v>34.484001159667997</x:v>
      </x:c>
      <x:c r="C147" s="47">
        <x:v>34.590000152587898</x:v>
      </x:c>
      <x:c r="D147" s="47">
        <x:v>32.9539985656738</x:v>
      </x:c>
      <x:c r="E147" s="47">
        <x:v>33.354000091552699</x:v>
      </x:c>
      <x:c r="F147" s="47">
        <x:v>19438000</x:v>
      </x:c>
      <x:c r="G147" s="63">
        <x:f t="shared" si="10"/>
        <x:v>34.845999999999997</x:v>
      </x:c>
      <x:c r="H147" s="63">
        <x:f t="shared" si="11"/>
        <x:v>4.0060554210000001</x:v>
      </x:c>
      <x:c r="I147" s="63">
        <x:f t="shared" si="12"/>
        <x:v>42.858110850000003</x:v>
      </x:c>
      <x:c r="J147" s="63">
        <x:f t="shared" si="13"/>
        <x:v>26.833889159999998</x:v>
      </x:c>
      <x:c r="K147" s="63">
        <x:f t="shared" si="14"/>
        <x:v>0.4068909591</x:v>
      </x:c>
      <x:c r="L147" s="52">
        <x:f t="shared" si="0"/>
        <x:v>33.632666270000001</x:v>
      </x:c>
      <x:c r="M147" s="52">
        <x:f t="shared" si="1"/>
        <x:v>653751767</x:v>
      </x:c>
      <x:c r="N147" s="52">
        <x:f t="shared" si="2"/>
        <x:v>0</x:v>
      </x:c>
      <x:c r="O147" s="63">
        <x:f t="shared" si="8"/>
        <x:v>0.61446041559999998</x:v>
      </x:c>
      <x:c r="P147" s="63">
        <x:f t="shared" si="9"/>
        <x:v>38.059800639999999</x:v>
      </x:c>
      <x:c r="Q147" s="52">
        <x:f t="shared" si="15"/>
        <x:v>0</x:v>
      </x:c>
      <x:c r="R147" s="52">
        <x:f t="shared" si="16"/>
        <x:v>0</x:v>
      </x:c>
      <x:c r="S147" s="52">
        <x:f t="shared" si="17"/>
        <x:v>2</x:v>
      </x:c>
      <x:c r="T147" s="52">
        <x:f t="shared" si="18"/>
        <x:v>0</x:v>
      </x:c>
      <x:c r="U147" s="52">
        <x:f t="shared" si="3"/>
        <x:v>-0.01132321463</x:v>
      </x:c>
      <x:c r="V147" s="63">
        <x:f t="shared" si="19"/>
        <x:v>0</x:v>
      </x:c>
      <x:c r="W147" s="52">
        <x:f t="shared" ref="W147:X147" si="145">W146*(1+U147)</x:f>
        <x:v>63.96517231</x:v>
      </x:c>
      <x:c r="X147" s="52">
        <x:f t="shared" si="145"/>
        <x:v>86.451861030000003</x:v>
      </x:c>
    </x:row>
    <x:row r="148" spans="1:24" ht="15.75" customHeight="1">
      <x:c r="A148" s="34">
        <x:v>42419</x:v>
      </x:c>
      <x:c r="B148" s="47">
        <x:v>32.731998443603501</x:v>
      </x:c>
      <x:c r="C148" s="47">
        <x:v>33.498001098632798</x:v>
      </x:c>
      <x:c r="D148" s="47">
        <x:v>32.5</x:v>
      </x:c>
      <x:c r="E148" s="47">
        <x:v>33.316001892089801</x:v>
      </x:c>
      <x:c r="F148" s="47">
        <x:v>14797000</x:v>
      </x:c>
      <x:c r="G148" s="63">
        <x:f t="shared" si="10"/>
        <x:v>34.512100119999999</x:v>
      </x:c>
      <x:c r="H148" s="63">
        <x:f t="shared" si="11"/>
        <x:v>3.8287715059999998</x:v>
      </x:c>
      <x:c r="I148" s="63">
        <x:f t="shared" si="12"/>
        <x:v>42.169643139999998</x:v>
      </x:c>
      <x:c r="J148" s="63">
        <x:f t="shared" si="13"/>
        <x:v>26.854557109999998</x:v>
      </x:c>
      <x:c r="K148" s="63">
        <x:f t="shared" si="14"/>
        <x:v>0.4219006521</x:v>
      </x:c>
      <x:c r="L148" s="52">
        <x:f t="shared" si="0"/>
        <x:v>33.104667659999997</x:v>
      </x:c>
      <x:c r="M148" s="52">
        <x:f t="shared" si="1"/>
        <x:v>0</x:v>
      </x:c>
      <x:c r="N148" s="52">
        <x:f t="shared" si="2"/>
        <x:v>489849767.39999998</x:v>
      </x:c>
      <x:c r="O148" s="63">
        <x:f t="shared" si="8"/>
        <x:v>0.63683450870000002</x:v>
      </x:c>
      <x:c r="P148" s="63">
        <x:f t="shared" si="9"/>
        <x:v>38.906468879999998</x:v>
      </x:c>
      <x:c r="Q148" s="52">
        <x:f t="shared" si="15"/>
        <x:v>0</x:v>
      </x:c>
      <x:c r="R148" s="52">
        <x:f t="shared" si="16"/>
        <x:v>0</x:v>
      </x:c>
      <x:c r="S148" s="52">
        <x:f t="shared" si="17"/>
        <x:v>2</x:v>
      </x:c>
      <x:c r="T148" s="52">
        <x:f t="shared" si="18"/>
        <x:v>0</x:v>
      </x:c>
      <x:c r="U148" s="52">
        <x:f t="shared" si="3"/>
        <x:v>-0.001139239652</x:v>
      </x:c>
      <x:c r="V148" s="63">
        <x:f t="shared" si="19"/>
        <x:v>0</x:v>
      </x:c>
      <x:c r="W148" s="52">
        <x:f t="shared" ref="W148:X148" si="146">W147*(1+U148)</x:f>
        <x:v>63.892300650000003</x:v>
      </x:c>
      <x:c r="X148" s="52">
        <x:f t="shared" si="146"/>
        <x:v>86.451861030000003</x:v>
      </x:c>
    </x:row>
    <x:row r="149" spans="1:24" ht="15.75" customHeight="1">
      <x:c r="A149" s="34">
        <x:v>42422</x:v>
      </x:c>
      <x:c r="B149" s="47">
        <x:v>34.023998260497997</x:v>
      </x:c>
      <x:c r="C149" s="47">
        <x:v>35.7820014953613</x:v>
      </x:c>
      <x:c r="D149" s="47">
        <x:v>33.970001220703097</x:v>
      </x:c>
      <x:c r="E149" s="47">
        <x:v>35.548000335693402</x:v>
      </x:c>
      <x:c r="F149" s="47">
        <x:v>25300500</x:v>
      </x:c>
      <x:c r="G149" s="63">
        <x:f t="shared" si="10"/>
        <x:v>34.264000230000001</x:v>
      </x:c>
      <x:c r="H149" s="63">
        <x:f t="shared" si="11"/>
        <x:v>3.5718016160000001</x:v>
      </x:c>
      <x:c r="I149" s="63">
        <x:f t="shared" si="12"/>
        <x:v>41.407603459999997</x:v>
      </x:c>
      <x:c r="J149" s="63">
        <x:f t="shared" si="13"/>
        <x:v>27.12039699</x:v>
      </x:c>
      <x:c r="K149" s="63">
        <x:f t="shared" si="14"/>
        <x:v>0.58987062050000005</x:v>
      </x:c>
      <x:c r="L149" s="52">
        <x:f t="shared" si="0"/>
        <x:v>35.100001020000001</x:v>
      </x:c>
      <x:c r="M149" s="52">
        <x:f t="shared" si="1"/>
        <x:v>888047575.70000005</x:v>
      </x:c>
      <x:c r="N149" s="52">
        <x:f t="shared" si="2"/>
        <x:v>0</x:v>
      </x:c>
      <x:c r="O149" s="63">
        <x:f t="shared" si="8"/>
        <x:v>0.96020454720000004</x:v>
      </x:c>
      <x:c r="P149" s="63">
        <x:f t="shared" si="9"/>
        <x:v>48.984915809999997</x:v>
      </x:c>
      <x:c r="Q149" s="52">
        <x:f t="shared" si="15"/>
        <x:v>0</x:v>
      </x:c>
      <x:c r="R149" s="52">
        <x:f t="shared" si="16"/>
        <x:v>0</x:v>
      </x:c>
      <x:c r="S149" s="52">
        <x:f t="shared" si="17"/>
        <x:v>2</x:v>
      </x:c>
      <x:c r="T149" s="52">
        <x:f t="shared" si="18"/>
        <x:v>0</x:v>
      </x:c>
      <x:c r="U149" s="52">
        <x:f t="shared" si="3"/>
        <x:v>0.066994786789999994</x:v>
      </x:c>
      <x:c r="V149" s="63">
        <x:f t="shared" si="19"/>
        <x:v>0</x:v>
      </x:c>
      <x:c r="W149" s="52">
        <x:f t="shared" ref="W149:X149" si="147">W148*(1+U149)</x:f>
        <x:v>68.17275171</x:v>
      </x:c>
      <x:c r="X149" s="52">
        <x:f t="shared" si="147"/>
        <x:v>86.451861030000003</x:v>
      </x:c>
    </x:row>
    <x:row r="150" spans="1:24" ht="15.75" customHeight="1">
      <x:c r="A150" s="34">
        <x:v>42423</x:v>
      </x:c>
      <x:c r="B150" s="47">
        <x:v>35.231998443603501</x:v>
      </x:c>
      <x:c r="C150" s="47">
        <x:v>36.346000671386697</x:v>
      </x:c>
      <x:c r="D150" s="47">
        <x:v>34.736000061035199</x:v>
      </x:c>
      <x:c r="E150" s="47">
        <x:v>35.442001342773402</x:v>
      </x:c>
      <x:c r="F150" s="47">
        <x:v>29922000</x:v>
      </x:c>
      <x:c r="G150" s="63">
        <x:f t="shared" si="10"/>
        <x:v>34.072300239999997</x:v>
      </x:c>
      <x:c r="H150" s="63">
        <x:f t="shared" si="11"/>
        <x:v>3.3867398259999999</x:v>
      </x:c>
      <x:c r="I150" s="63">
        <x:f t="shared" si="12"/>
        <x:v>40.845779899999997</x:v>
      </x:c>
      <x:c r="J150" s="63">
        <x:f t="shared" si="13"/>
        <x:v>27.298820589999998</x:v>
      </x:c>
      <x:c r="K150" s="63">
        <x:f t="shared" si="14"/>
        <x:v>0.60110764110000003</x:v>
      </x:c>
      <x:c r="L150" s="52">
        <x:f t="shared" si="0"/>
        <x:v>35.508000690000003</x:v>
      </x:c>
      <x:c r="M150" s="52">
        <x:f t="shared" si="1"/>
        <x:v>1062470397</x:v>
      </x:c>
      <x:c r="N150" s="52">
        <x:f t="shared" si="2"/>
        <x:v>0</x:v>
      </x:c>
      <x:c r="O150" s="63">
        <x:f t="shared" si="8"/>
        <x:v>1.5070328420000001</x:v>
      </x:c>
      <x:c r="P150" s="63">
        <x:f t="shared" si="9"/>
        <x:v>60.112209810000003</x:v>
      </x:c>
      <x:c r="Q150" s="52">
        <x:f t="shared" si="15"/>
        <x:v>0</x:v>
      </x:c>
      <x:c r="R150" s="52">
        <x:f t="shared" si="16"/>
        <x:v>0</x:v>
      </x:c>
      <x:c r="S150" s="52">
        <x:f t="shared" si="17"/>
        <x:v>2</x:v>
      </x:c>
      <x:c r="T150" s="52">
        <x:f t="shared" si="18"/>
        <x:v>0</x:v>
      </x:c>
      <x:c r="U150" s="52">
        <x:f t="shared" si="3"/>
        <x:v>-0.0029818552920000002</x:v>
      </x:c>
      <x:c r="V150" s="63">
        <x:f t="shared" si="19"/>
        <x:v>0</x:v>
      </x:c>
      <x:c r="W150" s="52">
        <x:f t="shared" ref="W150:X150" si="148">W149*(1+U150)</x:f>
        <x:v>67.969470419999993</x:v>
      </x:c>
      <x:c r="X150" s="52">
        <x:f t="shared" si="148"/>
        <x:v>86.451861030000003</x:v>
      </x:c>
    </x:row>
    <x:row r="151" spans="1:24" ht="15.75" customHeight="1">
      <x:c r="A151" s="34">
        <x:v>42424</x:v>
      </x:c>
      <x:c r="B151" s="47">
        <x:v>34.549999237060497</x:v>
      </x:c>
      <x:c r="C151" s="47">
        <x:v>35.900001525878899</x:v>
      </x:c>
      <x:c r="D151" s="47">
        <x:v>33.568000793457003</x:v>
      </x:c>
      <x:c r="E151" s="47">
        <x:v>35.799999237060497</x:v>
      </x:c>
      <x:c r="F151" s="47">
        <x:v>26978000</x:v>
      </x:c>
      <x:c r="G151" s="63">
        <x:f t="shared" si="10"/>
        <x:v>33.92670012</x:v>
      </x:c>
      <x:c r="H151" s="63">
        <x:f t="shared" si="11"/>
        <x:v>3.2360164899999999</x:v>
      </x:c>
      <x:c r="I151" s="63">
        <x:f t="shared" si="12"/>
        <x:v>40.39873309</x:v>
      </x:c>
      <x:c r="J151" s="63">
        <x:f t="shared" si="13"/>
        <x:v>27.454667140000002</x:v>
      </x:c>
      <x:c r="K151" s="63">
        <x:f t="shared" si="14"/>
        <x:v>0.64472261870000003</x:v>
      </x:c>
      <x:c r="L151" s="52">
        <x:f t="shared" si="0"/>
        <x:v>35.089333850000003</x:v>
      </x:c>
      <x:c r="M151" s="52">
        <x:f t="shared" si="1"/>
        <x:v>0</x:v>
      </x:c>
      <x:c r="N151" s="52">
        <x:f t="shared" si="2"/>
        <x:v>946640048.70000005</x:v>
      </x:c>
      <x:c r="O151" s="63">
        <x:f t="shared" si="8"/>
        <x:v>1.6365851220000001</x:v>
      </x:c>
      <x:c r="P151" s="63">
        <x:f t="shared" si="9"/>
        <x:v>62.072151900000001</x:v>
      </x:c>
      <x:c r="Q151" s="52">
        <x:f t="shared" si="15"/>
        <x:v>0</x:v>
      </x:c>
      <x:c r="R151" s="52">
        <x:f t="shared" si="16"/>
        <x:v>0</x:v>
      </x:c>
      <x:c r="S151" s="52">
        <x:f t="shared" si="17"/>
        <x:v>2</x:v>
      </x:c>
      <x:c r="T151" s="52">
        <x:f t="shared" si="18"/>
        <x:v>0</x:v>
      </x:c>
      <x:c r="U151" s="52">
        <x:f t="shared" si="3"/>
        <x:v>0.010100950310000001</x:v>
      </x:c>
      <x:c r="V151" s="63">
        <x:f t="shared" si="19"/>
        <x:v>0</x:v>
      </x:c>
      <x:c r="W151" s="52">
        <x:f t="shared" ref="W151:X151" si="149">W150*(1+U151)</x:f>
        <x:v>68.656026670000003</x:v>
      </x:c>
      <x:c r="X151" s="52">
        <x:f t="shared" si="149"/>
        <x:v>86.451861030000003</x:v>
      </x:c>
    </x:row>
    <x:row r="152" spans="1:24" ht="15.75" customHeight="1">
      <x:c r="A152" s="34">
        <x:v>42425</x:v>
      </x:c>
      <x:c r="B152" s="47">
        <x:v>35.7299995422363</x:v>
      </x:c>
      <x:c r="C152" s="47">
        <x:v>37.7039985656738</x:v>
      </x:c>
      <x:c r="D152" s="47">
        <x:v>35.040000915527301</x:v>
      </x:c>
      <x:c r="E152" s="47">
        <x:v>37.486000061035199</x:v>
      </x:c>
      <x:c r="F152" s="47">
        <x:v>28753500</x:v>
      </x:c>
      <x:c r="G152" s="63">
        <x:f t="shared" si="10"/>
        <x:v>33.9203002</x:v>
      </x:c>
      <x:c r="H152" s="63">
        <x:f t="shared" si="11"/>
        <x:v>3.2284579980000001</x:v>
      </x:c>
      <x:c r="I152" s="63">
        <x:f t="shared" si="12"/>
        <x:v>40.377216189999999</x:v>
      </x:c>
      <x:c r="J152" s="63">
        <x:f t="shared" si="13"/>
        <x:v>27.4633842</x:v>
      </x:c>
      <x:c r="K152" s="63">
        <x:f t="shared" si="14"/>
        <x:v>0.77611477870000001</x:v>
      </x:c>
      <x:c r="L152" s="52">
        <x:f t="shared" si="0"/>
        <x:v>36.74333318</x:v>
      </x:c>
      <x:c r="M152" s="52">
        <x:f t="shared" si="1"/>
        <x:v>1056499431</x:v>
      </x:c>
      <x:c r="N152" s="52">
        <x:f t="shared" si="2"/>
        <x:v>0</x:v>
      </x:c>
      <x:c r="O152" s="63">
        <x:f t="shared" si="8"/>
        <x:v>3.0445190420000001</x:v>
      </x:c>
      <x:c r="P152" s="63">
        <x:f t="shared" si="9"/>
        <x:v>75.275181309999994</x:v>
      </x:c>
      <x:c r="Q152" s="52">
        <x:f t="shared" si="15"/>
        <x:v>0</x:v>
      </x:c>
      <x:c r="R152" s="52">
        <x:f t="shared" si="16"/>
        <x:v>0</x:v>
      </x:c>
      <x:c r="S152" s="52">
        <x:f t="shared" si="17"/>
        <x:v>2</x:v>
      </x:c>
      <x:c r="T152" s="52">
        <x:f t="shared" si="18"/>
        <x:v>0</x:v>
      </x:c>
      <x:c r="U152" s="52">
        <x:f t="shared" si="3"/>
        <x:v>0.047094996090000002</x:v>
      </x:c>
      <x:c r="V152" s="63">
        <x:f t="shared" si="19"/>
        <x:v>0</x:v>
      </x:c>
      <x:c r="W152" s="52">
        <x:f t="shared" ref="W152:X152" si="150">W151*(1+U152)</x:f>
        <x:v>71.889381979999996</x:v>
      </x:c>
      <x:c r="X152" s="52">
        <x:f t="shared" si="150"/>
        <x:v>86.451861030000003</x:v>
      </x:c>
    </x:row>
    <x:row r="153" spans="1:24" ht="15.75" customHeight="1">
      <x:c r="A153" s="34">
        <x:v>42426</x:v>
      </x:c>
      <x:c r="B153" s="47">
        <x:v>37.740001678466797</x:v>
      </x:c>
      <x:c r="C153" s="47">
        <x:v>38.400001525878899</x:v>
      </x:c>
      <x:c r="D153" s="47">
        <x:v>37</x:v>
      </x:c>
      <x:c r="E153" s="47">
        <x:v>38.068000793457003</x:v>
      </x:c>
      <x:c r="F153" s="47">
        <x:v>30325500</x:v>
      </x:c>
      <x:c r="G153" s="63">
        <x:f t="shared" si="10"/>
        <x:v>33.926700310000001</x:v>
      </x:c>
      <x:c r="H153" s="63">
        <x:f t="shared" si="11"/>
        <x:v>3.2369617449999999</x:v>
      </x:c>
      <x:c r="I153" s="63">
        <x:f t="shared" si="12"/>
        <x:v>40.400623799999998</x:v>
      </x:c>
      <x:c r="J153" s="63">
        <x:f t="shared" si="13"/>
        <x:v>27.45277682</x:v>
      </x:c>
      <x:c r="K153" s="63">
        <x:f t="shared" si="14"/>
        <x:v>0.81984471969999995</x:v>
      </x:c>
      <x:c r="L153" s="52">
        <x:f t="shared" si="0"/>
        <x:v>37.822667439999996</x:v>
      </x:c>
      <x:c r="M153" s="52">
        <x:f t="shared" si="1"/>
        <x:v>1146991301</x:v>
      </x:c>
      <x:c r="N153" s="52">
        <x:f t="shared" si="2"/>
        <x:v>0</x:v>
      </x:c>
      <x:c r="O153" s="63">
        <x:f t="shared" si="8"/>
        <x:v>2.632083771</x:v>
      </x:c>
      <x:c r="P153" s="63">
        <x:f t="shared" si="9"/>
        <x:v>72.467595380000006</x:v>
      </x:c>
      <x:c r="Q153" s="52">
        <x:f t="shared" si="15"/>
        <x:v>0</x:v>
      </x:c>
      <x:c r="R153" s="52">
        <x:f t="shared" si="16"/>
        <x:v>0</x:v>
      </x:c>
      <x:c r="S153" s="52">
        <x:f t="shared" si="17"/>
        <x:v>2</x:v>
      </x:c>
      <x:c r="T153" s="52">
        <x:f t="shared" si="18"/>
        <x:v>0</x:v>
      </x:c>
      <x:c r="U153" s="52">
        <x:f t="shared" si="3"/>
        <x:v>0.015525815809999999</x:v>
      </x:c>
      <x:c r="V153" s="63">
        <x:f t="shared" si="19"/>
        <x:v>0</x:v>
      </x:c>
      <x:c r="W153" s="52">
        <x:f t="shared" ref="W153:X153" si="151">W152*(1+U153)</x:f>
        <x:v>73.005523280000006</x:v>
      </x:c>
      <x:c r="X153" s="52">
        <x:f t="shared" si="151"/>
        <x:v>86.451861030000003</x:v>
      </x:c>
    </x:row>
    <x:row r="154" spans="1:24" ht="15.75" customHeight="1">
      <x:c r="A154" s="34">
        <x:v>42429</x:v>
      </x:c>
      <x:c r="B154" s="47">
        <x:v>38.4799995422363</x:v>
      </x:c>
      <x:c r="C154" s="47">
        <x:v>39.2700004577637</x:v>
      </x:c>
      <x:c r="D154" s="47">
        <x:v>37.844001770019503</x:v>
      </x:c>
      <x:c r="E154" s="47">
        <x:v>38.386001586914098</x:v>
      </x:c>
      <x:c r="F154" s="47">
        <x:v>22495000</x:v>
      </x:c>
      <x:c r="G154" s="63">
        <x:f t="shared" si="10"/>
        <x:v>33.934000300000001</x:v>
      </x:c>
      <x:c r="H154" s="63">
        <x:f t="shared" si="11"/>
        <x:v>3.2473490310000002</x:v>
      </x:c>
      <x:c r="I154" s="63">
        <x:f t="shared" si="12"/>
        <x:v>40.428698359999999</x:v>
      </x:c>
      <x:c r="J154" s="63">
        <x:f t="shared" si="13"/>
        <x:v>27.43930224</x:v>
      </x:c>
      <x:c r="K154" s="63">
        <x:f t="shared" si="14"/>
        <x:v>0.84274120549999998</x:v>
      </x:c>
      <x:c r="L154" s="52">
        <x:f t="shared" si="0"/>
        <x:v>38.500001269999998</x:v>
      </x:c>
      <x:c r="M154" s="52">
        <x:f t="shared" si="1"/>
        <x:v>866057528.60000002</x:v>
      </x:c>
      <x:c r="N154" s="52">
        <x:f t="shared" si="2"/>
        <x:v>0</x:v>
      </x:c>
      <x:c r="O154" s="63">
        <x:f t="shared" si="8"/>
        <x:v>5.2314422760000001</x:v>
      </x:c>
      <x:c r="P154" s="63">
        <x:f t="shared" si="9"/>
        <x:v>83.95235074</x:v>
      </x:c>
      <x:c r="Q154" s="52">
        <x:f t="shared" si="15"/>
        <x:v>1</x:v>
      </x:c>
      <x:c r="R154" s="52">
        <x:f t="shared" si="16"/>
        <x:v>0</x:v>
      </x:c>
      <x:c r="S154" s="52">
        <x:f t="shared" si="17"/>
        <x:v>1</x:v>
      </x:c>
      <x:c r="T154" s="52">
        <x:f t="shared" si="18"/>
        <x:v>1</x:v>
      </x:c>
      <x:c r="U154" s="52">
        <x:f t="shared" si="3"/>
        <x:v>0.0083534934019999996</x:v>
      </x:c>
      <x:c r="V154" s="63">
        <x:f t="shared" si="19"/>
        <x:v>0</x:v>
      </x:c>
      <x:c r="W154" s="52">
        <x:f t="shared" ref="W154:X154" si="152">W153*(1+U154)</x:f>
        <x:v>73.615374439999997</x:v>
      </x:c>
      <x:c r="X154" s="52">
        <x:f t="shared" si="152"/>
        <x:v>86.451861030000003</x:v>
      </x:c>
    </x:row>
    <x:row r="155" spans="1:24" ht="15.75" customHeight="1">
      <x:c r="A155" s="34">
        <x:v>42430</x:v>
      </x:c>
      <x:c r="B155" s="47">
        <x:v>38.849998474121101</x:v>
      </x:c>
      <x:c r="C155" s="47">
        <x:v>39.189998626708999</x:v>
      </x:c>
      <x:c r="D155" s="47">
        <x:v>36.540000915527301</x:v>
      </x:c>
      <x:c r="E155" s="47">
        <x:v>37.2700004577637</x:v>
      </x:c>
      <x:c r="F155" s="47">
        <x:v>33561000</x:v>
      </x:c>
      <x:c r="G155" s="63">
        <x:f t="shared" si="10"/>
        <x:v>33.828100300000003</x:v>
      </x:c>
      <x:c r="H155" s="63">
        <x:f t="shared" si="11"/>
        <x:v>3.0908925780000001</x:v>
      </x:c>
      <x:c r="I155" s="63">
        <x:f t="shared" si="12"/>
        <x:v>40.00988546</x:v>
      </x:c>
      <x:c r="J155" s="63">
        <x:f t="shared" si="13"/>
        <x:v>27.646315139999999</x:v>
      </x:c>
      <x:c r="K155" s="63">
        <x:f t="shared" si="14"/>
        <x:v>0.7783904707</x:v>
      </x:c>
      <x:c r="L155" s="52">
        <x:f t="shared" si="0"/>
        <x:v>37.666666669999998</x:v>
      </x:c>
      <x:c r="M155" s="52">
        <x:f t="shared" si="1"/>
        <x:v>0</x:v>
      </x:c>
      <x:c r="N155" s="52">
        <x:f t="shared" si="2"/>
        <x:v>1264131000</x:v>
      </x:c>
      <x:c r="O155" s="63">
        <x:f t="shared" si="8"/>
        <x:v>2.4566179180000001</x:v>
      </x:c>
      <x:c r="P155" s="63">
        <x:f t="shared" si="9"/>
        <x:v>71.069987370000007</x:v>
      </x:c>
      <x:c r="Q155" s="52">
        <x:f t="shared" si="15"/>
        <x:v>0</x:v>
      </x:c>
      <x:c r="R155" s="52">
        <x:f t="shared" si="16"/>
        <x:v>0</x:v>
      </x:c>
      <x:c r="S155" s="52">
        <x:f t="shared" si="17"/>
        <x:v>2</x:v>
      </x:c>
      <x:c r="T155" s="52">
        <x:f t="shared" si="18"/>
        <x:v>1</x:v>
      </x:c>
      <x:c r="U155" s="52">
        <x:f t="shared" si="3"/>
        <x:v>-0.029073127779999997</x:v>
      </x:c>
      <x:c r="V155" s="63">
        <x:f t="shared" si="19"/>
        <x:v>-0.029073127779999997</x:v>
      </x:c>
      <x:c r="W155" s="52">
        <x:f t="shared" ref="W155:X155" si="153">W154*(1+U155)</x:f>
        <x:v>71.475145249999997</x:v>
      </x:c>
      <x:c r="X155" s="52">
        <x:f t="shared" si="153"/>
        <x:v>83.938435029999994</x:v>
      </x:c>
    </x:row>
    <x:row r="156" spans="1:24" ht="15.75" customHeight="1">
      <x:c r="A156" s="34">
        <x:v>42431</x:v>
      </x:c>
      <x:c r="B156" s="47">
        <x:v>36.745998382568402</x:v>
      </x:c>
      <x:c r="C156" s="47">
        <x:v>37.7039985656738</x:v>
      </x:c>
      <x:c r="D156" s="47">
        <x:v>36.299999237060497</x:v>
      </x:c>
      <x:c r="E156" s="47">
        <x:v>37.667999267578097</x:v>
      </x:c>
      <x:c r="F156" s="47">
        <x:v>24312000</x:v>
      </x:c>
      <x:c r="G156" s="63">
        <x:f t="shared" si="10"/>
        <x:v>33.883700279999999</x:v>
      </x:c>
      <x:c r="H156" s="63">
        <x:f t="shared" si="11"/>
        <x:v>3.1519441210000001</x:v>
      </x:c>
      <x:c r="I156" s="63">
        <x:f t="shared" si="12"/>
        <x:v>40.187588519999998</x:v>
      </x:c>
      <x:c r="J156" s="63">
        <x:f t="shared" si="13"/>
        <x:v>27.579812029999999</x:v>
      </x:c>
      <x:c r="K156" s="63">
        <x:f t="shared" si="14"/>
        <x:v>0.80015593920000005</x:v>
      </x:c>
      <x:c r="L156" s="52">
        <x:f t="shared" si="0"/>
        <x:v>37.223999020000001</x:v>
      </x:c>
      <x:c r="M156" s="52">
        <x:f t="shared" si="1"/>
        <x:v>0</x:v>
      </x:c>
      <x:c r="N156" s="52">
        <x:f t="shared" si="2"/>
        <x:v>904989864.29999995</x:v>
      </x:c>
      <x:c r="O156" s="63">
        <x:f t="shared" si="8"/>
        <x:v>1.573608052</x:v>
      </x:c>
      <x:c r="P156" s="63">
        <x:f t="shared" si="9"/>
        <x:v>61.144044479999998</x:v>
      </x:c>
      <x:c r="Q156" s="52">
        <x:f t="shared" si="15"/>
        <x:v>0</x:v>
      </x:c>
      <x:c r="R156" s="52">
        <x:f t="shared" si="16"/>
        <x:v>0</x:v>
      </x:c>
      <x:c r="S156" s="52">
        <x:f t="shared" si="17"/>
        <x:v>2</x:v>
      </x:c>
      <x:c r="T156" s="52">
        <x:f t="shared" si="18"/>
        <x:v>1</x:v>
      </x:c>
      <x:c r="U156" s="52">
        <x:f t="shared" si="3"/>
        <x:v>0.01067879809</x:v>
      </x:c>
      <x:c r="V156" s="63">
        <x:f t="shared" si="19"/>
        <x:v>0.01067879809</x:v>
      </x:c>
      <x:c r="W156" s="52">
        <x:f t="shared" ref="W156:X156" si="154">W155*(1+U156)</x:f>
        <x:v>72.238413890000004</x:v>
      </x:c>
      <x:c r="X156" s="52">
        <x:f t="shared" si="154"/>
        <x:v>84.83479663</x:v>
      </x:c>
    </x:row>
    <x:row r="157" spans="1:24" ht="15.75" customHeight="1">
      <x:c r="A157" s="34">
        <x:v>42432</x:v>
      </x:c>
      <x:c r="B157" s="47">
        <x:v>37.655998229980497</x:v>
      </x:c>
      <x:c r="C157" s="47">
        <x:v>39.484001159667997</x:v>
      </x:c>
      <x:c r="D157" s="47">
        <x:v>36.844001770019503</x:v>
      </x:c>
      <x:c r="E157" s="47">
        <x:v>39.147998809814503</x:v>
      </x:c>
      <x:c r="F157" s="47">
        <x:v>24145000</x:v>
      </x:c>
      <x:c r="G157" s="63">
        <x:f t="shared" si="10"/>
        <x:v>34.106300259999998</x:v>
      </x:c>
      <x:c r="H157" s="63">
        <x:f t="shared" si="11"/>
        <x:v>3.3625043739999998</x:v>
      </x:c>
      <x:c r="I157" s="63">
        <x:f t="shared" si="12"/>
        <x:v>40.831309009999998</x:v>
      </x:c>
      <x:c r="J157" s="63">
        <x:f t="shared" si="13"/>
        <x:v>27.38129151</x:v>
      </x:c>
      <x:c r="K157" s="63">
        <x:f t="shared" si="14"/>
        <x:v>0.87484698829999996</x:v>
      </x:c>
      <x:c r="L157" s="52">
        <x:f t="shared" si="0"/>
        <x:v>38.492000580000003</x:v>
      </x:c>
      <x:c r="M157" s="52">
        <x:f t="shared" si="1"/>
        <x:v>929389354</x:v>
      </x:c>
      <x:c r="N157" s="52">
        <x:f t="shared" si="2"/>
        <x:v>0</x:v>
      </x:c>
      <x:c r="O157" s="63">
        <x:f t="shared" si="8"/>
        <x:v>1.650054905</x:v>
      </x:c>
      <x:c r="P157" s="63">
        <x:f t="shared" si="9"/>
        <x:v>62.264932770000001</x:v>
      </x:c>
      <x:c r="Q157" s="52">
        <x:f t="shared" si="15"/>
        <x:v>0</x:v>
      </x:c>
      <x:c r="R157" s="52">
        <x:f t="shared" si="16"/>
        <x:v>0</x:v>
      </x:c>
      <x:c r="S157" s="52">
        <x:f t="shared" si="17"/>
        <x:v>2</x:v>
      </x:c>
      <x:c r="T157" s="52">
        <x:f t="shared" si="18"/>
        <x:v>1</x:v>
      </x:c>
      <x:c r="U157" s="52">
        <x:f t="shared" si="3"/>
        <x:v>0.039290633190000002</x:v>
      </x:c>
      <x:c r="V157" s="63">
        <x:f t="shared" si="19"/>
        <x:v>0.039290633190000002</x:v>
      </x:c>
      <x:c r="W157" s="52">
        <x:f t="shared" ref="W157:X157" si="155">W156*(1+U157)</x:f>
        <x:v>75.076706909999999</x:v>
      </x:c>
      <x:c r="X157" s="52">
        <x:f t="shared" si="155"/>
        <x:v>88.168009499999997</x:v>
      </x:c>
    </x:row>
    <x:row r="158" spans="1:24" ht="15.75" customHeight="1">
      <x:c r="A158" s="34">
        <x:v>42433</x:v>
      </x:c>
      <x:c r="B158" s="47">
        <x:v>39.599998474121101</x:v>
      </x:c>
      <x:c r="C158" s="47">
        <x:v>40.805999755859403</x:v>
      </x:c>
      <x:c r="D158" s="47">
        <x:v>39.5</x:v>
      </x:c>
      <x:c r="E158" s="47">
        <x:v>40.208000183105497</x:v>
      </x:c>
      <x:c r="F158" s="47">
        <x:v>32445500</x:v>
      </x:c>
      <x:c r="G158" s="63">
        <x:f t="shared" si="10"/>
        <x:v>34.363400169999998</x:v>
      </x:c>
      <x:c r="H158" s="63">
        <x:f t="shared" si="11"/>
        <x:v>3.6260024749999999</x:v>
      </x:c>
      <x:c r="I158" s="63">
        <x:f t="shared" si="12"/>
        <x:v>41.615405119999998</x:v>
      </x:c>
      <x:c r="J158" s="63">
        <x:f t="shared" si="13"/>
        <x:v>27.111395219999999</x:v>
      </x:c>
      <x:c r="K158" s="63">
        <x:f t="shared" si="14"/>
        <x:v>0.90296442499999996</x:v>
      </x:c>
      <x:c r="L158" s="52">
        <x:f t="shared" si="0"/>
        <x:v>40.171333310000001</x:v>
      </x:c>
      <x:c r="M158" s="52">
        <x:f t="shared" si="1"/>
        <x:v>1303378995</x:v>
      </x:c>
      <x:c r="N158" s="52">
        <x:f t="shared" si="2"/>
        <x:v>0</x:v>
      </x:c>
      <x:c r="O158" s="63">
        <x:f t="shared" si="8"/>
        <x:v>2.3277891930000001</x:v>
      </x:c>
      <x:c r="P158" s="63">
        <x:f t="shared" si="9"/>
        <x:v>69.950019609999998</x:v>
      </x:c>
      <x:c r="Q158" s="52">
        <x:f t="shared" si="15"/>
        <x:v>0</x:v>
      </x:c>
      <x:c r="R158" s="52">
        <x:f t="shared" si="16"/>
        <x:v>0</x:v>
      </x:c>
      <x:c r="S158" s="52">
        <x:f t="shared" si="17"/>
        <x:v>2</x:v>
      </x:c>
      <x:c r="T158" s="52">
        <x:f t="shared" si="18"/>
        <x:v>1</x:v>
      </x:c>
      <x:c r="U158" s="52">
        <x:f t="shared" si="3"/>
        <x:v>0.027076770350000001</x:v>
      </x:c>
      <x:c r="V158" s="63">
        <x:f t="shared" si="19"/>
        <x:v>0.027076770350000001</x:v>
      </x:c>
      <x:c r="W158" s="52">
        <x:f t="shared" ref="W158:X158" si="156">W157*(1+U158)</x:f>
        <x:v>77.109541669999999</x:v>
      </x:c>
      <x:c r="X158" s="52">
        <x:f t="shared" si="156"/>
        <x:v>90.555314449999997</x:v>
      </x:c>
    </x:row>
    <x:row r="159" spans="1:24" ht="15.75" customHeight="1">
      <x:c r="A159" s="34">
        <x:v>42436</x:v>
      </x:c>
      <x:c r="B159" s="47">
        <x:v>39.535999298095703</x:v>
      </x:c>
      <x:c r="C159" s="47">
        <x:v>41.939998626708999</x:v>
      </x:c>
      <x:c r="D159" s="47">
        <x:v>39.4799995422363</x:v>
      </x:c>
      <x:c r="E159" s="47">
        <x:v>41.057998657226598</x:v>
      </x:c>
      <x:c r="F159" s="47">
        <x:v>26647000</x:v>
      </x:c>
      <x:c r="G159" s="63">
        <x:f t="shared" si="10"/>
        <x:v>34.790300080000002</x:v>
      </x:c>
      <x:c r="H159" s="63">
        <x:f t="shared" si="11"/>
        <x:v>3.8905055869999998</x:v>
      </x:c>
      <x:c r="I159" s="63">
        <x:f t="shared" si="12"/>
        <x:v>42.571311260000002</x:v>
      </x:c>
      <x:c r="J159" s="63">
        <x:f t="shared" si="13"/>
        <x:v>27.009288909999999</x:v>
      </x:c>
      <x:c r="K159" s="63">
        <x:f t="shared" si="14"/>
        <x:v>0.90275604499999995</x:v>
      </x:c>
      <x:c r="L159" s="52">
        <x:f t="shared" si="0"/>
        <x:v>40.825998939999998</x:v>
      </x:c>
      <x:c r="M159" s="52">
        <x:f t="shared" si="1"/>
        <x:v>1087890394</x:v>
      </x:c>
      <x:c r="N159" s="52">
        <x:f t="shared" si="2"/>
        <x:v>0</x:v>
      </x:c>
      <x:c r="O159" s="63">
        <x:f t="shared" si="8"/>
        <x:v>2.3919285239999999</x:v>
      </x:c>
      <x:c r="P159" s="63">
        <x:f t="shared" si="9"/>
        <x:v>70.518246680000004</x:v>
      </x:c>
      <x:c r="Q159" s="52">
        <x:f t="shared" si="15"/>
        <x:v>0</x:v>
      </x:c>
      <x:c r="R159" s="52">
        <x:f t="shared" si="16"/>
        <x:v>0</x:v>
      </x:c>
      <x:c r="S159" s="52">
        <x:f t="shared" si="17"/>
        <x:v>2</x:v>
      </x:c>
      <x:c r="T159" s="52">
        <x:f t="shared" si="18"/>
        <x:v>1</x:v>
      </x:c>
      <x:c r="U159" s="52">
        <x:f t="shared" si="3"/>
        <x:v>0.021140033579999998</x:v>
      </x:c>
      <x:c r="V159" s="63">
        <x:f t="shared" si="19"/>
        <x:v>0.021140033579999998</x:v>
      </x:c>
      <x:c r="W159" s="52">
        <x:f t="shared" ref="W159:X159" si="157">W158*(1+U159)</x:f>
        <x:v>78.739639969999999</x:v>
      </x:c>
      <x:c r="X159" s="52">
        <x:f t="shared" si="157"/>
        <x:v>92.469656839999999</x:v>
      </x:c>
    </x:row>
    <x:row r="160" spans="1:24" ht="15.75" customHeight="1">
      <x:c r="A160" s="34">
        <x:v>42437</x:v>
      </x:c>
      <x:c r="B160" s="47">
        <x:v>40.700000762939503</x:v>
      </x:c>
      <x:c r="C160" s="47">
        <x:v>41.5</x:v>
      </x:c>
      <x:c r="D160" s="47">
        <x:v>40.439998626708999</x:v>
      </x:c>
      <x:c r="E160" s="47">
        <x:v>40.5200004577637</x:v>
      </x:c>
      <x:c r="F160" s="47">
        <x:v>20893500</x:v>
      </x:c>
      <x:c r="G160" s="63">
        <x:f t="shared" si="10"/>
        <x:v>35.336400130000001</x:v>
      </x:c>
      <x:c r="H160" s="63">
        <x:f t="shared" si="11"/>
        <x:v>3.8898627860000001</x:v>
      </x:c>
      <x:c r="I160" s="63">
        <x:f t="shared" si="12"/>
        <x:v>43.116125699999998</x:v>
      </x:c>
      <x:c r="J160" s="63">
        <x:f t="shared" si="13"/>
        <x:v>27.556674560000001</x:v>
      </x:c>
      <x:c r="K160" s="63">
        <x:f t="shared" si="14"/>
        <x:v>0.83314801930000004</x:v>
      </x:c>
      <x:c r="L160" s="52">
        <x:f t="shared" si="0"/>
        <x:v>40.819999690000003</x:v>
      </x:c>
      <x:c r="M160" s="52">
        <x:f t="shared" si="1"/>
        <x:v>0</x:v>
      </x:c>
      <x:c r="N160" s="52">
        <x:f t="shared" si="2"/>
        <x:v>852872663.60000002</x:v>
      </x:c>
      <x:c r="O160" s="63">
        <x:f t="shared" si="8"/>
        <x:v>1.610178133</x:v>
      </x:c>
      <x:c r="P160" s="63">
        <x:f t="shared" si="9"/>
        <x:v>61.688438529999999</x:v>
      </x:c>
      <x:c r="Q160" s="52">
        <x:f t="shared" si="15"/>
        <x:v>0</x:v>
      </x:c>
      <x:c r="R160" s="52">
        <x:f t="shared" si="16"/>
        <x:v>0</x:v>
      </x:c>
      <x:c r="S160" s="52">
        <x:f t="shared" si="17"/>
        <x:v>2</x:v>
      </x:c>
      <x:c r="T160" s="52">
        <x:f t="shared" si="18"/>
        <x:v>1</x:v>
      </x:c>
      <x:c r="U160" s="52">
        <x:f t="shared" si="3"/>
        <x:v>-0.013103371259999999</x:v>
      </x:c>
      <x:c r="V160" s="63">
        <x:f t="shared" si="19"/>
        <x:v>-0.013103371259999999</x:v>
      </x:c>
      <x:c r="W160" s="52">
        <x:f t="shared" ref="W160:X160" si="158">W159*(1+U160)</x:f>
        <x:v>77.707885230000002</x:v>
      </x:c>
      <x:c r="X160" s="52">
        <x:f t="shared" si="158"/>
        <x:v>91.257992590000001</x:v>
      </x:c>
    </x:row>
    <x:row r="161" spans="1:24" ht="15.75" customHeight="1">
      <x:c r="A161" s="34">
        <x:v>42438</x:v>
      </x:c>
      <x:c r="B161" s="47">
        <x:v>40.903999328613303</x:v>
      </x:c>
      <x:c r="C161" s="47">
        <x:v>41.874000549316399</x:v>
      </x:c>
      <x:c r="D161" s="47">
        <x:v>40.557998657226598</x:v>
      </x:c>
      <x:c r="E161" s="47">
        <x:v>41.7439994812012</x:v>
      </x:c>
      <x:c r="F161" s="47">
        <x:v>16043000</x:v>
      </x:c>
      <x:c r="G161" s="63">
        <x:f t="shared" si="10"/>
        <x:v>35.941100120000002</x:v>
      </x:c>
      <x:c r="H161" s="63">
        <x:f t="shared" si="11"/>
        <x:v>3.8993829099999999</x:v>
      </x:c>
      <x:c r="I161" s="63">
        <x:f t="shared" si="12"/>
        <x:v>43.739865940000001</x:v>
      </x:c>
      <x:c r="J161" s="63">
        <x:f t="shared" si="13"/>
        <x:v>28.142334300000002</x:v>
      </x:c>
      <x:c r="K161" s="63">
        <x:f t="shared" si="14"/>
        <x:v>0.87203959539999998</x:v>
      </x:c>
      <x:c r="L161" s="52">
        <x:f t="shared" si="0"/>
        <x:v>41.391999560000002</x:v>
      </x:c>
      <x:c r="M161" s="52">
        <x:f t="shared" si="1"/>
        <x:v>664051849</x:v>
      </x:c>
      <x:c r="N161" s="52">
        <x:f t="shared" si="2"/>
        <x:v>0</x:v>
      </x:c>
      <x:c r="O161" s="63">
        <x:f t="shared" si="8"/>
        <x:v>2.3343064060000001</x:v>
      </x:c>
      <x:c r="P161" s="63">
        <x:f t="shared" si="9"/>
        <x:v>70.008755100000002</x:v>
      </x:c>
      <x:c r="Q161" s="52">
        <x:f t="shared" si="15"/>
        <x:v>0</x:v>
      </x:c>
      <x:c r="R161" s="52">
        <x:f t="shared" si="16"/>
        <x:v>0</x:v>
      </x:c>
      <x:c r="S161" s="52">
        <x:f t="shared" si="17"/>
        <x:v>2</x:v>
      </x:c>
      <x:c r="T161" s="52">
        <x:f t="shared" si="18"/>
        <x:v>1</x:v>
      </x:c>
      <x:c r="U161" s="52">
        <x:f t="shared" si="3"/>
        <x:v>0.030207280590000002</x:v>
      </x:c>
      <x:c r="V161" s="63">
        <x:f t="shared" si="19"/>
        <x:v>0.030207280590000002</x:v>
      </x:c>
      <x:c r="W161" s="52">
        <x:f t="shared" ref="W161:X161" si="159">W160*(1+U161)</x:f>
        <x:v>80.055229130000001</x:v>
      </x:c>
      <x:c r="X161" s="52">
        <x:f t="shared" si="159"/>
        <x:v>94.014648379999997</x:v>
      </x:c>
    </x:row>
    <x:row r="162" spans="1:24" ht="15.75" customHeight="1">
      <x:c r="A162" s="34">
        <x:v>42439</x:v>
      </x:c>
      <x:c r="B162" s="47">
        <x:v>42</x:v>
      </x:c>
      <x:c r="C162" s="47">
        <x:v>42.658000946044901</x:v>
      </x:c>
      <x:c r="D162" s="47">
        <x:v>40.133998870849602</x:v>
      </x:c>
      <x:c r="E162" s="47">
        <x:v>41.035999298095703</x:v>
      </x:c>
      <x:c r="F162" s="47">
        <x:v>25962500</x:v>
      </x:c>
      <x:c r="G162" s="63">
        <x:f t="shared" si="10"/>
        <x:v>36.55620012</x:v>
      </x:c>
      <x:c r="H162" s="63">
        <x:f t="shared" si="11"/>
        <x:v>3.6659693120000001</x:v>
      </x:c>
      <x:c r="I162" s="63">
        <x:f t="shared" si="12"/>
        <x:v>43.888138750000003</x:v>
      </x:c>
      <x:c r="J162" s="63">
        <x:f t="shared" si="13"/>
        <x:v>29.224261500000001</x:v>
      </x:c>
      <x:c r="K162" s="63">
        <x:f t="shared" si="14"/>
        <x:v>0.80549895500000002</x:v>
      </x:c>
      <x:c r="L162" s="52">
        <x:f t="shared" si="0"/>
        <x:v>41.2759997</x:v>
      </x:c>
      <x:c r="M162" s="52">
        <x:f t="shared" si="1"/>
        <x:v>0</x:v>
      </x:c>
      <x:c r="N162" s="52">
        <x:f t="shared" si="2"/>
        <x:v>1071628142</x:v>
      </x:c>
      <x:c r="O162" s="63">
        <x:f t="shared" si="8"/>
        <x:v>1.465147467</x:v>
      </x:c>
      <x:c r="P162" s="63">
        <x:f t="shared" si="9"/>
        <x:v>59.434475489999997</x:v>
      </x:c>
      <x:c r="Q162" s="52">
        <x:f t="shared" si="15"/>
        <x:v>0</x:v>
      </x:c>
      <x:c r="R162" s="52">
        <x:f t="shared" si="16"/>
        <x:v>0</x:v>
      </x:c>
      <x:c r="S162" s="52">
        <x:f t="shared" si="17"/>
        <x:v>2</x:v>
      </x:c>
      <x:c r="T162" s="52">
        <x:f t="shared" si="18"/>
        <x:v>1</x:v>
      </x:c>
      <x:c r="U162" s="52">
        <x:f t="shared" si="3"/>
        <x:v>-0.016960525869999998</x:v>
      </x:c>
      <x:c r="V162" s="63">
        <x:f t="shared" si="19"/>
        <x:v>-0.016960525869999998</x:v>
      </x:c>
      <x:c r="W162" s="52">
        <x:f t="shared" ref="W162:X162" si="160">W161*(1+U162)</x:f>
        <x:v>78.697450340000003</x:v>
      </x:c>
      <x:c r="X162" s="52">
        <x:f t="shared" si="160"/>
        <x:v>92.420110510000001</x:v>
      </x:c>
    </x:row>
    <x:row r="163" spans="1:24" ht="15.75" customHeight="1">
      <x:c r="A163" s="34">
        <x:v>42440</x:v>
      </x:c>
      <x:c r="B163" s="47">
        <x:v>41.5859985351563</x:v>
      </x:c>
      <x:c r="C163" s="47">
        <x:v>41.883998870849602</x:v>
      </x:c>
      <x:c r="D163" s="47">
        <x:v>41.066001892089801</x:v>
      </x:c>
      <x:c r="E163" s="47">
        <x:v>41.5</x:v>
      </x:c>
      <x:c r="F163" s="47">
        <x:v>16715500</x:v>
      </x:c>
      <x:c r="G163" s="63">
        <x:f t="shared" si="10"/>
        <x:v>37.126500129999997</x:v>
      </x:c>
      <x:c r="H163" s="63">
        <x:f t="shared" si="11"/>
        <x:v>3.4907665570000002</x:v>
      </x:c>
      <x:c r="I163" s="63">
        <x:f t="shared" si="12"/>
        <x:v>44.108033239999997</x:v>
      </x:c>
      <x:c r="J163" s="63">
        <x:f t="shared" si="13"/>
        <x:v>30.144967009999998</x:v>
      </x:c>
      <x:c r="K163" s="63">
        <x:f t="shared" si="14"/>
        <x:v>0.81321915960000002</x:v>
      </x:c>
      <x:c r="L163" s="52">
        <x:f t="shared" si="0"/>
        <x:v>41.483333590000001</x:v>
      </x:c>
      <x:c r="M163" s="52">
        <x:f t="shared" si="1"/>
        <x:v>693414662.60000002</x:v>
      </x:c>
      <x:c r="N163" s="52">
        <x:f t="shared" si="2"/>
        <x:v>0</x:v>
      </x:c>
      <x:c r="O163" s="63">
        <x:f t="shared" si="8"/>
        <x:v>1.3543466470000001</x:v>
      </x:c>
      <x:c r="P163" s="63">
        <x:f t="shared" si="9"/>
        <x:v>57.525371159999999</x:v>
      </x:c>
      <x:c r="Q163" s="52">
        <x:f t="shared" si="15"/>
        <x:v>0</x:v>
      </x:c>
      <x:c r="R163" s="52">
        <x:f t="shared" si="16"/>
        <x:v>0</x:v>
      </x:c>
      <x:c r="S163" s="52">
        <x:f t="shared" si="17"/>
        <x:v>2</x:v>
      </x:c>
      <x:c r="T163" s="52">
        <x:f t="shared" si="18"/>
        <x:v>1</x:v>
      </x:c>
      <x:c r="U163" s="52">
        <x:f t="shared" si="3"/>
        <x:v>0.01130716224</x:v>
      </x:c>
      <x:c r="V163" s="63">
        <x:f t="shared" si="19"/>
        <x:v>0.01130716224</x:v>
      </x:c>
      <x:c r="W163" s="52">
        <x:f t="shared" ref="W163:X163" si="161">W162*(1+U163)</x:f>
        <x:v>79.587295179999998</x:v>
      </x:c>
      <x:c r="X163" s="52">
        <x:f t="shared" si="161"/>
        <x:v>93.465119689999995</x:v>
      </x:c>
    </x:row>
    <x:row r="164" spans="1:24" ht="15.75" customHeight="1">
      <x:c r="A164" s="34">
        <x:v>42443</x:v>
      </x:c>
      <x:c r="B164" s="47">
        <x:v>42.529998779296903</x:v>
      </x:c>
      <x:c r="C164" s="47">
        <x:v>43.344001770019503</x:v>
      </x:c>
      <x:c r="D164" s="47">
        <x:v>42.127998352050803</x:v>
      </x:c>
      <x:c r="E164" s="47">
        <x:v>43.029998779296903</x:v>
      </x:c>
      <x:c r="F164" s="47">
        <x:v>20328500</x:v>
      </x:c>
      <x:c r="G164" s="63">
        <x:f t="shared" si="10"/>
        <x:v>37.767600059999999</x:v>
      </x:c>
      <x:c r="H164" s="63">
        <x:f t="shared" si="11"/>
        <x:v>3.3268370030000001</x:v>
      </x:c>
      <x:c r="I164" s="63">
        <x:f t="shared" si="12"/>
        <x:v>44.421274060000002</x:v>
      </x:c>
      <x:c r="J164" s="63">
        <x:f t="shared" si="13"/>
        <x:v>31.11392605</x:v>
      </x:c>
      <x:c r="K164" s="63">
        <x:f t="shared" si="14"/>
        <x:v>0.89545059729999998</x:v>
      </x:c>
      <x:c r="L164" s="52">
        <x:f t="shared" si="0"/>
        <x:v>42.833999630000001</x:v>
      </x:c>
      <x:c r="M164" s="52">
        <x:f t="shared" si="1"/>
        <x:v>870750961.60000002</x:v>
      </x:c>
      <x:c r="N164" s="52">
        <x:f t="shared" si="2"/>
        <x:v>0</x:v>
      </x:c>
      <x:c r="O164" s="63">
        <x:f t="shared" si="8"/>
        <x:v>1.3554931699999999</x:v>
      </x:c>
      <x:c r="P164" s="63">
        <x:f t="shared" si="9"/>
        <x:v>57.546045450000001</x:v>
      </x:c>
      <x:c r="Q164" s="52">
        <x:f t="shared" si="15"/>
        <x:v>0</x:v>
      </x:c>
      <x:c r="R164" s="52">
        <x:f t="shared" si="16"/>
        <x:v>0</x:v>
      </x:c>
      <x:c r="S164" s="52">
        <x:f t="shared" si="17"/>
        <x:v>2</x:v>
      </x:c>
      <x:c r="T164" s="52">
        <x:f t="shared" si="18"/>
        <x:v>1</x:v>
      </x:c>
      <x:c r="U164" s="52">
        <x:f t="shared" si="3"/>
        <x:v>0.036867440460000001</x:v>
      </x:c>
      <x:c r="V164" s="63">
        <x:f t="shared" si="19"/>
        <x:v>0.036867440460000001</x:v>
      </x:c>
      <x:c r="W164" s="52">
        <x:f t="shared" ref="W164:X164" si="162">W163*(1+U164)</x:f>
        <x:v>82.521475050000006</x:v>
      </x:c>
      <x:c r="X164" s="52">
        <x:f t="shared" si="162"/>
        <x:v>96.910939429999999</x:v>
      </x:c>
    </x:row>
    <x:row r="165" spans="1:24" ht="15.75" customHeight="1">
      <x:c r="A165" s="34">
        <x:v>42444</x:v>
      </x:c>
      <x:c r="B165" s="47">
        <x:v>42.854000091552699</x:v>
      </x:c>
      <x:c r="C165" s="47">
        <x:v>43.793998718261697</x:v>
      </x:c>
      <x:c r="D165" s="47">
        <x:v>42.299999237060597</x:v>
      </x:c>
      <x:c r="E165" s="47">
        <x:v>43.667999267578097</x:v>
      </x:c>
      <x:c r="F165" s="47">
        <x:v>15902500</x:v>
      </x:c>
      <x:c r="G165" s="63">
        <x:f t="shared" si="10"/>
        <x:v>38.399299999999997</x:v>
      </x:c>
      <x:c r="H165" s="63">
        <x:f t="shared" si="11"/>
        <x:v>3.1770682809999999</x:v>
      </x:c>
      <x:c r="I165" s="63">
        <x:f t="shared" si="12"/>
        <x:v>44.753436569999998</x:v>
      </x:c>
      <x:c r="J165" s="63">
        <x:f t="shared" si="13"/>
        <x:v>32.045163440000003</x:v>
      </x:c>
      <x:c r="K165" s="63">
        <x:f t="shared" si="14"/>
        <x:v>0.91458813579999998</x:v>
      </x:c>
      <x:c r="L165" s="52">
        <x:f t="shared" si="0"/>
        <x:v>43.253999069999999</x:v>
      </x:c>
      <x:c r="M165" s="52">
        <x:f t="shared" si="1"/>
        <x:v>687846720.29999995</x:v>
      </x:c>
      <x:c r="N165" s="52">
        <x:f t="shared" si="2"/>
        <x:v>0</x:v>
      </x:c>
      <x:c r="O165" s="63">
        <x:f t="shared" si="8"/>
        <x:v>2.2041857220000001</x:v>
      </x:c>
      <x:c r="P165" s="63">
        <x:f t="shared" si="9"/>
        <x:v>68.790822790000007</x:v>
      </x:c>
      <x:c r="Q165" s="52">
        <x:f t="shared" si="15"/>
        <x:v>0</x:v>
      </x:c>
      <x:c r="R165" s="52">
        <x:f t="shared" si="16"/>
        <x:v>0</x:v>
      </x:c>
      <x:c r="S165" s="52">
        <x:f t="shared" si="17"/>
        <x:v>2</x:v>
      </x:c>
      <x:c r="T165" s="52">
        <x:f t="shared" si="18"/>
        <x:v>1</x:v>
      </x:c>
      <x:c r="U165" s="52">
        <x:f t="shared" si="3"/>
        <x:v>0.014826876750000001</x:v>
      </x:c>
      <x:c r="V165" s="63">
        <x:f t="shared" si="19"/>
        <x:v>0.014826876750000001</x:v>
      </x:c>
      <x:c r="W165" s="52">
        <x:f t="shared" ref="W165:X165" si="163">W164*(1+U165)</x:f>
        <x:v>83.745010789999995</x:v>
      </x:c>
      <x:c r="X165" s="52">
        <x:f t="shared" si="163"/>
        <x:v>98.347825979999996</x:v>
      </x:c>
    </x:row>
    <x:row r="166" spans="1:24" ht="15.75" customHeight="1">
      <x:c r="A166" s="34">
        <x:v>42445</x:v>
      </x:c>
      <x:c r="B166" s="47">
        <x:v>43.599998474121101</x:v>
      </x:c>
      <x:c r="C166" s="47">
        <x:v>44.515998840332003</x:v>
      </x:c>
      <x:c r="D166" s="47">
        <x:v>43.403999328613303</x:v>
      </x:c>
      <x:c r="E166" s="47">
        <x:v>44.386001586914098</x:v>
      </x:c>
      <x:c r="F166" s="47">
        <x:v>17583500</x:v>
      </x:c>
      <x:c r="G166" s="63">
        <x:f t="shared" si="10"/>
        <x:v>38.931800080000002</x:v>
      </x:c>
      <x:c r="H166" s="63">
        <x:f t="shared" si="11"/>
        <x:v>3.246087502</x:v>
      </x:c>
      <x:c r="I166" s="63">
        <x:f t="shared" si="12"/>
        <x:v>45.423975079999998</x:v>
      </x:c>
      <x:c r="J166" s="63">
        <x:f t="shared" si="13"/>
        <x:v>32.439625079999999</x:v>
      </x:c>
      <x:c r="K166" s="63">
        <x:f t="shared" si="14"/>
        <x:v>0.92005964910000004</x:v>
      </x:c>
      <x:c r="L166" s="52">
        <x:f t="shared" si="0"/>
        <x:v>44.101999919999997</x:v>
      </x:c>
      <x:c r="M166" s="52">
        <x:f t="shared" si="1"/>
        <x:v>775467515.60000002</x:v>
      </x:c>
      <x:c r="N166" s="52">
        <x:f t="shared" si="2"/>
        <x:v>0</x:v>
      </x:c>
      <x:c r="O166" s="63">
        <x:f t="shared" si="8"/>
        <x:v>3.643641213</x:v>
      </x:c>
      <x:c r="P166" s="63">
        <x:f t="shared" si="9"/>
        <x:v>78.465175189999997</x:v>
      </x:c>
      <x:c r="Q166" s="52">
        <x:f t="shared" si="15"/>
        <x:v>0</x:v>
      </x:c>
      <x:c r="R166" s="52">
        <x:f t="shared" si="16"/>
        <x:v>0</x:v>
      </x:c>
      <x:c r="S166" s="52">
        <x:f t="shared" si="17"/>
        <x:v>2</x:v>
      </x:c>
      <x:c r="T166" s="52">
        <x:f t="shared" si="18"/>
        <x:v>1</x:v>
      </x:c>
      <x:c r="U166" s="52">
        <x:f t="shared" si="3"/>
        <x:v>0.016442299430000001</x:v>
      </x:c>
      <x:c r="V166" s="63">
        <x:f t="shared" si="19"/>
        <x:v>0.016442299430000001</x:v>
      </x:c>
      <x:c r="W166" s="52">
        <x:f t="shared" ref="W166:X166" si="164">W165*(1+U166)</x:f>
        <x:v>85.121971329999994</x:v>
      </x:c>
      <x:c r="X166" s="52">
        <x:f t="shared" si="164"/>
        <x:v>99.96489038</x:v>
      </x:c>
    </x:row>
    <x:row r="167" spans="1:24" ht="15.75" customHeight="1">
      <x:c r="A167" s="34">
        <x:v>42446</x:v>
      </x:c>
      <x:c r="B167" s="47">
        <x:v>44.293998718261697</x:v>
      </x:c>
      <x:c r="C167" s="47">
        <x:v>45.700000762939503</x:v>
      </x:c>
      <x:c r="D167" s="47">
        <x:v>44</x:v>
      </x:c>
      <x:c r="E167" s="47">
        <x:v>45.2760009765625</x:v>
      </x:c>
      <x:c r="F167" s="47">
        <x:v>18914500</x:v>
      </x:c>
      <x:c r="G167" s="63">
        <x:f t="shared" si="10"/>
        <x:v>39.527900119999998</x:v>
      </x:c>
      <x:c r="H167" s="63">
        <x:f t="shared" si="11"/>
        <x:v>3.262505692</x:v>
      </x:c>
      <x:c r="I167" s="63">
        <x:f t="shared" si="12"/>
        <x:v>46.052911510000001</x:v>
      </x:c>
      <x:c r="J167" s="63">
        <x:f t="shared" si="13"/>
        <x:v>33.002888740000003</x:v>
      </x:c>
      <x:c r="K167" s="63">
        <x:f t="shared" si="14"/>
        <x:v>0.94046672990000002</x:v>
      </x:c>
      <x:c r="L167" s="52">
        <x:f t="shared" si="0"/>
        <x:v>44.992000580000003</x:v>
      </x:c>
      <x:c r="M167" s="52">
        <x:f t="shared" si="1"/>
        <x:v>851001195</x:v>
      </x:c>
      <x:c r="N167" s="52">
        <x:f t="shared" si="2"/>
        <x:v>0</x:v>
      </x:c>
      <x:c r="O167" s="63">
        <x:f t="shared" si="8"/>
        <x:v>3.6029095290000002</x:v>
      </x:c>
      <x:c r="P167" s="63">
        <x:f t="shared" si="9"/>
        <x:v>78.274611010000001</x:v>
      </x:c>
      <x:c r="Q167" s="52">
        <x:f t="shared" si="15"/>
        <x:v>0</x:v>
      </x:c>
      <x:c r="R167" s="52">
        <x:f t="shared" si="16"/>
        <x:v>0</x:v>
      </x:c>
      <x:c r="S167" s="52">
        <x:f t="shared" si="17"/>
        <x:v>2</x:v>
      </x:c>
      <x:c r="T167" s="52">
        <x:f t="shared" si="18"/>
        <x:v>1</x:v>
      </x:c>
      <x:c r="U167" s="52">
        <x:f t="shared" si="3"/>
        <x:v>0.020051353080000001</x:v>
      </x:c>
      <x:c r="V167" s="63">
        <x:f t="shared" si="19"/>
        <x:v>0.020051353080000001</x:v>
      </x:c>
      <x:c r="W167" s="52">
        <x:f t="shared" ref="W167:X167" si="165">W166*(1+U167)</x:f>
        <x:v>86.828782029999999</x:v>
      </x:c>
      <x:c r="X167" s="52">
        <x:f t="shared" si="165"/>
        <x:v>101.96932169999999</x:v>
      </x:c>
    </x:row>
    <x:row r="168" spans="1:24" ht="15.75" customHeight="1">
      <x:c r="A168" s="34">
        <x:v>42447</x:v>
      </x:c>
      <x:c r="B168" s="47">
        <x:v>45.819999694824197</x:v>
      </x:c>
      <x:c r="C168" s="47">
        <x:v>46.895999908447301</x:v>
      </x:c>
      <x:c r="D168" s="47">
        <x:v>45.6119995117188</x:v>
      </x:c>
      <x:c r="E168" s="47">
        <x:v>46.548000335693402</x:v>
      </x:c>
      <x:c r="F168" s="47">
        <x:v>23559000</x:v>
      </x:c>
      <x:c r="G168" s="63">
        <x:f t="shared" si="10"/>
        <x:v>40.189500049999999</x:v>
      </x:c>
      <x:c r="H168" s="63">
        <x:f t="shared" si="11"/>
        <x:v>3.2781153330000001</x:v>
      </x:c>
      <x:c r="I168" s="63">
        <x:f t="shared" si="12"/>
        <x:v>46.745730709999997</x:v>
      </x:c>
      <x:c r="J168" s="63">
        <x:f t="shared" si="13"/>
        <x:v>33.633269380000002</x:v>
      </x:c>
      <x:c r="K168" s="63">
        <x:f t="shared" si="14"/>
        <x:v>0.98492042260000001</x:v>
      </x:c>
      <x:c r="L168" s="52">
        <x:f t="shared" si="0"/>
        <x:v>46.351999919999997</x:v>
      </x:c>
      <x:c r="M168" s="52">
        <x:f t="shared" si="1"/>
        <x:v>1092006766</x:v>
      </x:c>
      <x:c r="N168" s="52">
        <x:f t="shared" si="2"/>
        <x:v>0</x:v>
      </x:c>
      <x:c r="O168" s="63">
        <x:f t="shared" si="8"/>
        <x:v>3.4930772920000002</x:v>
      </x:c>
      <x:c r="P168" s="63">
        <x:f t="shared" si="9"/>
        <x:v>77.743538889999996</x:v>
      </x:c>
      <x:c r="Q168" s="52">
        <x:f t="shared" si="15"/>
        <x:v>0</x:v>
      </x:c>
      <x:c r="R168" s="52">
        <x:f t="shared" si="16"/>
        <x:v>0</x:v>
      </x:c>
      <x:c r="S168" s="52">
        <x:f t="shared" si="17"/>
        <x:v>2</x:v>
      </x:c>
      <x:c r="T168" s="52">
        <x:f t="shared" si="18"/>
        <x:v>1</x:v>
      </x:c>
      <x:c r="U168" s="52">
        <x:f t="shared" si="3"/>
        <x:v>0.02809433986</x:v>
      </x:c>
      <x:c r="V168" s="63">
        <x:f t="shared" si="19"/>
        <x:v>0.02809433986</x:v>
      </x:c>
      <x:c r="W168" s="52">
        <x:f t="shared" ref="W168:X168" si="166">W167*(1+U168)</x:f>
        <x:v>89.268179340000003</x:v>
      </x:c>
      <x:c r="X168" s="52">
        <x:f t="shared" si="166"/>
        <x:v>104.83408249999999</x:v>
      </x:c>
    </x:row>
    <x:row r="169" spans="1:24" ht="15.75" customHeight="1">
      <x:c r="A169" s="34">
        <x:v>42450</x:v>
      </x:c>
      <x:c r="B169" s="47">
        <x:v>47.068000793457003</x:v>
      </x:c>
      <x:c r="C169" s="47">
        <x:v>47.976001739502003</x:v>
      </x:c>
      <x:c r="D169" s="47">
        <x:v>47</x:v>
      </x:c>
      <x:c r="E169" s="47">
        <x:v>47.6640014648438</x:v>
      </x:c>
      <x:c r="F169" s="47">
        <x:v>26539000</x:v>
      </x:c>
      <x:c r="G169" s="63">
        <x:f t="shared" si="10"/>
        <x:v>40.795300099999999</x:v>
      </x:c>
      <x:c r="H169" s="63">
        <x:f t="shared" si="11"/>
        <x:v>3.488021158</x:v>
      </x:c>
      <x:c r="I169" s="63">
        <x:f t="shared" si="12"/>
        <x:v>47.771342420000003</x:v>
      </x:c>
      <x:c r="J169" s="63">
        <x:f t="shared" si="13"/>
        <x:v>33.819257790000002</x:v>
      </x:c>
      <x:c r="K169" s="63">
        <x:f t="shared" si="14"/>
        <x:v>0.99230645780000004</x:v>
      </x:c>
      <x:c r="L169" s="52">
        <x:f t="shared" si="0"/>
        <x:v>47.546667730000003</x:v>
      </x:c>
      <x:c r="M169" s="52">
        <x:f t="shared" si="1"/>
        <x:v>1261841015</x:v>
      </x:c>
      <x:c r="N169" s="52">
        <x:f t="shared" si="2"/>
        <x:v>0</x:v>
      </x:c>
      <x:c r="O169" s="63">
        <x:f t="shared" si="8"/>
        <x:v>3.5834646910000001</x:v>
      </x:c>
      <x:c r="P169" s="63">
        <x:f t="shared" si="9"/>
        <x:v>78.182443469999996</x:v>
      </x:c>
      <x:c r="Q169" s="52">
        <x:f t="shared" si="15"/>
        <x:v>0</x:v>
      </x:c>
      <x:c r="R169" s="52">
        <x:f t="shared" si="16"/>
        <x:v>0</x:v>
      </x:c>
      <x:c r="S169" s="52">
        <x:f t="shared" si="17"/>
        <x:v>2</x:v>
      </x:c>
      <x:c r="T169" s="52">
        <x:f t="shared" si="18"/>
        <x:v>1</x:v>
      </x:c>
      <x:c r="U169" s="52">
        <x:f t="shared" si="3"/>
        <x:v>0.023975275439999999</x:v>
      </x:c>
      <x:c r="V169" s="63">
        <x:f t="shared" si="19"/>
        <x:v>0.023975275439999999</x:v>
      </x:c>
      <x:c r="W169" s="52">
        <x:f t="shared" ref="W169:X169" si="167">W168*(1+U169)</x:f>
        <x:v>91.408408530000003</x:v>
      </x:c>
      <x:c r="X169" s="52">
        <x:f t="shared" si="167"/>
        <x:v>107.3475085</x:v>
      </x:c>
    </x:row>
    <x:row r="170" spans="1:24" ht="15.75" customHeight="1">
      <x:c r="A170" s="34">
        <x:v>42451</x:v>
      </x:c>
      <x:c r="B170" s="47">
        <x:v>47.442001342773402</x:v>
      </x:c>
      <x:c r="C170" s="47">
        <x:v>47.798000335693402</x:v>
      </x:c>
      <x:c r="D170" s="47">
        <x:v>46.512001037597699</x:v>
      </x:c>
      <x:c r="E170" s="47">
        <x:v>46.847999572753899</x:v>
      </x:c>
      <x:c r="F170" s="47">
        <x:v>21580000</x:v>
      </x:c>
      <x:c r="G170" s="63">
        <x:f t="shared" si="10"/>
        <x:v>41.365600010000001</x:v>
      </x:c>
      <x:c r="H170" s="63">
        <x:f t="shared" si="11"/>
        <x:v>3.4991131489999998</x:v>
      </x:c>
      <x:c r="I170" s="63">
        <x:f t="shared" si="12"/>
        <x:v>48.36382631</x:v>
      </x:c>
      <x:c r="J170" s="63">
        <x:f t="shared" si="13"/>
        <x:v>34.367373720000003</x:v>
      </x:c>
      <x:c r="K170" s="63">
        <x:f t="shared" si="14"/>
        <x:v>0.89169921959999998</x:v>
      </x:c>
      <x:c r="L170" s="52">
        <x:f t="shared" si="0"/>
        <x:v>47.052666979999998</x:v>
      </x:c>
      <x:c r="M170" s="52">
        <x:f t="shared" si="1"/>
        <x:v>0</x:v>
      </x:c>
      <x:c r="N170" s="52">
        <x:f t="shared" si="2"/>
        <x:v>1015396553</x:v>
      </x:c>
      <x:c r="O170" s="63">
        <x:f t="shared" si="8"/>
        <x:v>3.304407801</x:v>
      </x:c>
      <x:c r="P170" s="63">
        <x:f t="shared" si="9"/>
        <x:v>76.768000470000004</x:v>
      </x:c>
      <x:c r="Q170" s="52">
        <x:f t="shared" si="15"/>
        <x:v>0</x:v>
      </x:c>
      <x:c r="R170" s="52">
        <x:f t="shared" si="16"/>
        <x:v>0</x:v>
      </x:c>
      <x:c r="S170" s="52">
        <x:f t="shared" si="17"/>
        <x:v>2</x:v>
      </x:c>
      <x:c r="T170" s="52">
        <x:f t="shared" si="18"/>
        <x:v>1</x:v>
      </x:c>
      <x:c r="U170" s="52">
        <x:f t="shared" si="3"/>
        <x:v>-0.017119878040000003</x:v>
      </x:c>
      <x:c r="V170" s="63">
        <x:f t="shared" si="19"/>
        <x:v>-0.017119878040000003</x:v>
      </x:c>
      <x:c r="W170" s="52">
        <x:f t="shared" ref="W170:X170" si="168">W169*(1+U170)</x:f>
        <x:v>89.843507720000005</x:v>
      </x:c>
      <x:c r="X170" s="52">
        <x:f t="shared" si="168"/>
        <x:v>105.5097322</x:v>
      </x:c>
    </x:row>
    <x:row r="171" spans="1:24" ht="15.75" customHeight="1">
      <x:c r="A171" s="34">
        <x:v>42452</x:v>
      </x:c>
      <x:c r="B171" s="47">
        <x:v>46.4739990234375</x:v>
      </x:c>
      <x:c r="C171" s="47">
        <x:v>46.945999145507798</x:v>
      </x:c>
      <x:c r="D171" s="47">
        <x:v>44.405998229980497</x:v>
      </x:c>
      <x:c r="E171" s="47">
        <x:v>44.515998840332003</x:v>
      </x:c>
      <x:c r="F171" s="47">
        <x:v>24744000</x:v>
      </x:c>
      <x:c r="G171" s="63">
        <x:f t="shared" si="10"/>
        <x:v>41.80139999</x:v>
      </x:c>
      <x:c r="H171" s="63">
        <x:f t="shared" si="11"/>
        <x:v>3.3069522629999999</x:v>
      </x:c>
      <x:c r="I171" s="63">
        <x:f t="shared" si="12"/>
        <x:v>48.415304519999999</x:v>
      </x:c>
      <x:c r="J171" s="63">
        <x:f t="shared" si="13"/>
        <x:v>35.187495470000002</x:v>
      </x:c>
      <x:c r="K171" s="63">
        <x:f t="shared" si="14"/>
        <x:v>0.70521908320000004</x:v>
      </x:c>
      <x:c r="L171" s="52">
        <x:f t="shared" si="0"/>
        <x:v>45.28933207</x:v>
      </x:c>
      <x:c r="M171" s="52">
        <x:f t="shared" si="1"/>
        <x:v>0</x:v>
      </x:c>
      <x:c r="N171" s="52">
        <x:f t="shared" si="2"/>
        <x:v>1120639233</x:v>
      </x:c>
      <x:c r="O171" s="63">
        <x:f t="shared" si="8"/>
        <x:v>1.9429494410000001</x:v>
      </x:c>
      <x:c r="P171" s="63">
        <x:f t="shared" si="9"/>
        <x:v>66.020483189999993</x:v>
      </x:c>
      <x:c r="Q171" s="52">
        <x:f t="shared" si="15"/>
        <x:v>0</x:v>
      </x:c>
      <x:c r="R171" s="52">
        <x:f t="shared" si="16"/>
        <x:v>0</x:v>
      </x:c>
      <x:c r="S171" s="52">
        <x:f t="shared" si="17"/>
        <x:v>2</x:v>
      </x:c>
      <x:c r="T171" s="52">
        <x:f t="shared" si="18"/>
        <x:v>1</x:v>
      </x:c>
      <x:c r="U171" s="52">
        <x:f t="shared" si="3"/>
        <x:v>-0.049778021550000001</x:v>
      </x:c>
      <x:c r="V171" s="63">
        <x:f t="shared" si="19"/>
        <x:v>-0.049778021550000001</x:v>
      </x:c>
      <x:c r="W171" s="52">
        <x:f t="shared" ref="W171:X171" si="169">W170*(1+U171)</x:f>
        <x:v>85.371275659999995</x:v>
      </x:c>
      <x:c r="X171" s="52">
        <x:f t="shared" si="169"/>
        <x:v>100.2576665</x:v>
      </x:c>
    </x:row>
    <x:row r="172" spans="1:24" ht="15.75" customHeight="1">
      <x:c r="A172" s="34">
        <x:v>42453</x:v>
      </x:c>
      <x:c r="B172" s="47">
        <x:v>43.155998229980497</x:v>
      </x:c>
      <x:c r="C172" s="47">
        <x:v>45.777999877929702</x:v>
      </x:c>
      <x:c r="D172" s="47">
        <x:v>43</x:v>
      </x:c>
      <x:c r="E172" s="47">
        <x:v>45.549999237060497</x:v>
      </x:c>
      <x:c r="F172" s="47">
        <x:v>24804500</x:v>
      </x:c>
      <x:c r="G172" s="63">
        <x:f t="shared" si="10"/>
        <x:v>42.204599950000002</x:v>
      </x:c>
      <x:c r="H172" s="63">
        <x:f t="shared" si="11"/>
        <x:v>3.2441092170000001</x:v>
      </x:c>
      <x:c r="I172" s="63">
        <x:f t="shared" si="12"/>
        <x:v>48.692818389999999</x:v>
      </x:c>
      <x:c r="J172" s="63">
        <x:f t="shared" si="13"/>
        <x:v>35.716381519999999</x:v>
      </x:c>
      <x:c r="K172" s="63">
        <x:f t="shared" si="14"/>
        <x:v>0.75780569180000001</x:v>
      </x:c>
      <x:c r="L172" s="52">
        <x:f t="shared" si="0"/>
        <x:v>44.7759997</x:v>
      </x:c>
      <x:c r="M172" s="52">
        <x:f t="shared" si="1"/>
        <x:v>0</x:v>
      </x:c>
      <x:c r="N172" s="52">
        <x:f t="shared" si="2"/>
        <x:v>1110646285</x:v>
      </x:c>
      <x:c r="O172" s="63">
        <x:f t="shared" si="8"/>
        <x:v>1.9195993629999999</x:v>
      </x:c>
      <x:c r="P172" s="63">
        <x:f t="shared" si="9"/>
        <x:v>65.748725230000005</x:v>
      </x:c>
      <x:c r="Q172" s="52">
        <x:f t="shared" si="15"/>
        <x:v>0</x:v>
      </x:c>
      <x:c r="R172" s="52">
        <x:f t="shared" si="16"/>
        <x:v>0</x:v>
      </x:c>
      <x:c r="S172" s="52">
        <x:f t="shared" si="17"/>
        <x:v>2</x:v>
      </x:c>
      <x:c r="T172" s="52">
        <x:f t="shared" si="18"/>
        <x:v>1</x:v>
      </x:c>
      <x:c r="U172" s="52">
        <x:f t="shared" si="3"/>
        <x:v>0.023227613080000001</x:v>
      </x:c>
      <x:c r="V172" s="63">
        <x:f t="shared" si="19"/>
        <x:v>0.023227613080000001</x:v>
      </x:c>
      <x:c r="W172" s="52">
        <x:f t="shared" ref="W172:X172" si="170">W171*(1+U172)</x:f>
        <x:v>87.354246619999998</x:v>
      </x:c>
      <x:c r="X172" s="52">
        <x:f t="shared" si="170"/>
        <x:v>102.58641280000001</x:v>
      </x:c>
    </x:row>
    <x:row r="173" spans="1:24" ht="15.75" customHeight="1">
      <x:c r="A173" s="34">
        <x:v>42457</x:v>
      </x:c>
      <x:c r="B173" s="47">
        <x:v>46.321998596191399</x:v>
      </x:c>
      <x:c r="C173" s="47">
        <x:v>46.962001800537102</x:v>
      </x:c>
      <x:c r="D173" s="47">
        <x:v>45</x:v>
      </x:c>
      <x:c r="E173" s="47">
        <x:v>46.051998138427699</x:v>
      </x:c>
      <x:c r="F173" s="47">
        <x:v>19628500</x:v>
      </x:c>
      <x:c r="G173" s="63">
        <x:f t="shared" si="10"/>
        <x:v>42.603799819999999</x:v>
      </x:c>
      <x:c r="H173" s="63">
        <x:f t="shared" si="11"/>
        <x:v>3.1992141900000002</x:v>
      </x:c>
      <x:c r="I173" s="63">
        <x:f t="shared" si="12"/>
        <x:v>49.002228199999998</x:v>
      </x:c>
      <x:c r="J173" s="63">
        <x:f t="shared" si="13"/>
        <x:v>36.20537144</x:v>
      </x:c>
      <x:c r="K173" s="63">
        <x:f t="shared" si="14"/>
        <x:v>0.76945666300000004</x:v>
      </x:c>
      <x:c r="L173" s="52">
        <x:f t="shared" si="0"/>
        <x:v>46.004666649999997</x:v>
      </x:c>
      <x:c r="M173" s="52">
        <x:f t="shared" si="1"/>
        <x:v>903002599.29999995</x:v>
      </x:c>
      <x:c r="N173" s="52">
        <x:f t="shared" si="2"/>
        <x:v>0</x:v>
      </x:c>
      <x:c r="O173" s="63">
        <x:f t="shared" si="8"/>
        <x:v>1.984153863</x:v>
      </x:c>
      <x:c r="P173" s="63">
        <x:f t="shared" si="9"/>
        <x:v>66.489663539999995</x:v>
      </x:c>
      <x:c r="Q173" s="52">
        <x:f t="shared" si="15"/>
        <x:v>0</x:v>
      </x:c>
      <x:c r="R173" s="52">
        <x:f t="shared" si="16"/>
        <x:v>0</x:v>
      </x:c>
      <x:c r="S173" s="52">
        <x:f t="shared" si="17"/>
        <x:v>2</x:v>
      </x:c>
      <x:c r="T173" s="52">
        <x:f t="shared" si="18"/>
        <x:v>1</x:v>
      </x:c>
      <x:c r="U173" s="52">
        <x:f t="shared" si="3"/>
        <x:v>0.01102083227</x:v>
      </x:c>
      <x:c r="V173" s="63">
        <x:f t="shared" si="19"/>
        <x:v>0.01102083227</x:v>
      </x:c>
      <x:c r="W173" s="52">
        <x:f t="shared" ref="W173:X173" si="171">W172*(1+U173)</x:f>
        <x:v>88.316963119999997</x:v>
      </x:c>
      <x:c r="X173" s="52">
        <x:f t="shared" si="171"/>
        <x:v>103.7170004</x:v>
      </x:c>
    </x:row>
    <x:row r="174" spans="1:24" ht="15.75" customHeight="1">
      <x:c r="A174" s="34">
        <x:v>42458</x:v>
      </x:c>
      <x:c r="B174" s="47">
        <x:v>45.978000640869098</x:v>
      </x:c>
      <x:c r="C174" s="47">
        <x:v>46.476001739502003</x:v>
      </x:c>
      <x:c r="D174" s="47">
        <x:v>45.066001892089801</x:v>
      </x:c>
      <x:c r="E174" s="47">
        <x:v>46.0260009765625</x:v>
      </x:c>
      <x:c r="F174" s="47">
        <x:v>20071500</x:v>
      </x:c>
      <x:c r="G174" s="63">
        <x:f t="shared" si="10"/>
        <x:v>42.985799790000002</x:v>
      </x:c>
      <x:c r="H174" s="63">
        <x:f t="shared" si="11"/>
        <x:v>3.1243324889999999</x:v>
      </x:c>
      <x:c r="I174" s="63">
        <x:f t="shared" si="12"/>
        <x:v>49.234464770000002</x:v>
      </x:c>
      <x:c r="J174" s="63">
        <x:f t="shared" si="13"/>
        <x:v>36.737134810000001</x:v>
      </x:c>
      <x:c r="K174" s="63">
        <x:f t="shared" si="14"/>
        <x:v>0.74326805789999995</x:v>
      </x:c>
      <x:c r="L174" s="52">
        <x:f t="shared" si="0"/>
        <x:v>45.856001540000001</x:v>
      </x:c>
      <x:c r="M174" s="52">
        <x:f t="shared" si="1"/>
        <x:v>0</x:v>
      </x:c>
      <x:c r="N174" s="52">
        <x:f t="shared" si="2"/>
        <x:v>920398734.79999995</x:v>
      </x:c>
      <x:c r="O174" s="63">
        <x:f t="shared" si="8"/>
        <x:v>1.3369469110000001</x:v>
      </x:c>
      <x:c r="P174" s="63">
        <x:f t="shared" si="9"/>
        <x:v>57.209126349999998</x:v>
      </x:c>
      <x:c r="Q174" s="52">
        <x:f t="shared" si="15"/>
        <x:v>0</x:v>
      </x:c>
      <x:c r="R174" s="52">
        <x:f t="shared" si="16"/>
        <x:v>0</x:v>
      </x:c>
      <x:c r="S174" s="52">
        <x:f t="shared" si="17"/>
        <x:v>2</x:v>
      </x:c>
      <x:c r="T174" s="52">
        <x:f t="shared" si="18"/>
        <x:v>1</x:v>
      </x:c>
      <x:c r="U174" s="52">
        <x:f t="shared" si="3"/>
        <x:v>-0.00056451756529999997</x:v>
      </x:c>
      <x:c r="V174" s="63">
        <x:f t="shared" si="19"/>
        <x:v>-0.00056451756529999997</x:v>
      </x:c>
      <x:c r="W174" s="52">
        <x:f t="shared" ref="W174:X174" si="172">W173*(1+U174)</x:f>
        <x:v>88.267106639999994</x:v>
      </x:c>
      <x:c r="X174" s="52">
        <x:f t="shared" si="172"/>
        <x:v>103.65845040000001</x:v>
      </x:c>
    </x:row>
    <x:row r="175" spans="1:24" ht="15.75" customHeight="1">
      <x:c r="A175" s="34">
        <x:v>42459</x:v>
      </x:c>
      <x:c r="B175" s="47">
        <x:v>47.018001556396499</x:v>
      </x:c>
      <x:c r="C175" s="47">
        <x:v>47.099998474121101</x:v>
      </x:c>
      <x:c r="D175" s="47">
        <x:v>45.299999237060597</x:v>
      </x:c>
      <x:c r="E175" s="47">
        <x:v>45.377998352050803</x:v>
      </x:c>
      <x:c r="F175" s="47">
        <x:v>20165000</x:v>
      </x:c>
      <x:c r="G175" s="63">
        <x:f t="shared" si="10"/>
        <x:v>43.39119968</x:v>
      </x:c>
      <x:c r="H175" s="63">
        <x:f t="shared" si="11"/>
        <x:v>2.858347765</x:v>
      </x:c>
      <x:c r="I175" s="63">
        <x:f t="shared" si="12"/>
        <x:v>49.107895210000002</x:v>
      </x:c>
      <x:c r="J175" s="63">
        <x:f t="shared" si="13"/>
        <x:v>37.674504149999997</x:v>
      </x:c>
      <x:c r="K175" s="63">
        <x:f t="shared" si="14"/>
        <x:v>0.67377160089999999</x:v>
      </x:c>
      <x:c r="L175" s="52">
        <x:f t="shared" si="0"/>
        <x:v>45.92599869</x:v>
      </x:c>
      <x:c r="M175" s="52">
        <x:f t="shared" si="1"/>
        <x:v>926097763.5</x:v>
      </x:c>
      <x:c r="N175" s="52">
        <x:f t="shared" si="2"/>
        <x:v>0</x:v>
      </x:c>
      <x:c r="O175" s="63">
        <x:f t="shared" si="8"/>
        <x:v>1.3941214790000001</x:v>
      </x:c>
      <x:c r="P175" s="63">
        <x:f t="shared" si="9"/>
        <x:v>58.231025080000002</x:v>
      </x:c>
      <x:c r="Q175" s="52">
        <x:f t="shared" si="15"/>
        <x:v>0</x:v>
      </x:c>
      <x:c r="R175" s="52">
        <x:f t="shared" si="16"/>
        <x:v>0</x:v>
      </x:c>
      <x:c r="S175" s="52">
        <x:f t="shared" si="17"/>
        <x:v>2</x:v>
      </x:c>
      <x:c r="T175" s="52">
        <x:f t="shared" si="18"/>
        <x:v>1</x:v>
      </x:c>
      <x:c r="U175" s="52">
        <x:f t="shared" si="3"/>
        <x:v>-0.01407905555</x:v>
      </x:c>
      <x:c r="V175" s="63">
        <x:f t="shared" si="19"/>
        <x:v>-0.01407905555</x:v>
      </x:c>
      <x:c r="W175" s="52">
        <x:f t="shared" ref="W175:X175" si="173">W174*(1+U175)</x:f>
        <x:v>87.024389139999997</x:v>
      </x:c>
      <x:c r="X175" s="52">
        <x:f t="shared" si="173"/>
        <x:v>102.1990373</x:v>
      </x:c>
    </x:row>
    <x:row r="176" spans="1:24" ht="15.75" customHeight="1">
      <x:c r="A176" s="34">
        <x:v>42460</x:v>
      </x:c>
      <x:c r="B176" s="47">
        <x:v>45.868000030517599</x:v>
      </x:c>
      <x:c r="C176" s="47">
        <x:v>47.484001159667997</x:v>
      </x:c>
      <x:c r="D176" s="47">
        <x:v>45.001998901367202</x:v>
      </x:c>
      <x:c r="E176" s="47">
        <x:v>45.9539985656738</x:v>
      </x:c>
      <x:c r="F176" s="47">
        <x:v>40064500</x:v>
      </x:c>
      <x:c r="G176" s="63">
        <x:f t="shared" si="10"/>
        <x:v>43.805499650000002</x:v>
      </x:c>
      <x:c r="H176" s="63">
        <x:f t="shared" si="11"/>
        <x:v>2.5712265439999999</x:v>
      </x:c>
      <x:c r="I176" s="63">
        <x:f t="shared" si="12"/>
        <x:v>48.947952739999998</x:v>
      </x:c>
      <x:c r="J176" s="63">
        <x:f t="shared" si="13"/>
        <x:v>38.663046559999998</x:v>
      </x:c>
      <x:c r="K176" s="63">
        <x:f t="shared" si="14"/>
        <x:v>0.70889825149999997</x:v>
      </x:c>
      <x:c r="L176" s="52">
        <x:f t="shared" si="0"/>
        <x:v>46.146666209999999</x:v>
      </x:c>
      <x:c r="M176" s="52">
        <x:f t="shared" si="1"/>
        <x:v>1848843108</x:v>
      </x:c>
      <x:c r="N176" s="52">
        <x:f t="shared" si="2"/>
        <x:v>0</x:v>
      </x:c>
      <x:c r="O176" s="63">
        <x:f t="shared" si="8"/>
        <x:v>1.6517060189999999</x:v>
      </x:c>
      <x:c r="P176" s="63">
        <x:f t="shared" si="9"/>
        <x:v>62.288428920000001</x:v>
      </x:c>
      <x:c r="Q176" s="52">
        <x:f t="shared" si="15"/>
        <x:v>0</x:v>
      </x:c>
      <x:c r="R176" s="52">
        <x:f t="shared" si="16"/>
        <x:v>0</x:v>
      </x:c>
      <x:c r="S176" s="52">
        <x:f t="shared" si="17"/>
        <x:v>2</x:v>
      </x:c>
      <x:c r="T176" s="52">
        <x:f t="shared" si="18"/>
        <x:v>1</x:v>
      </x:c>
      <x:c r="U176" s="52">
        <x:f t="shared" si="3"/>
        <x:v>0.012693380809999999</x:v>
      </x:c>
      <x:c r="V176" s="63">
        <x:f t="shared" si="19"/>
        <x:v>0.012693380809999999</x:v>
      </x:c>
      <x:c r="W176" s="52">
        <x:f t="shared" ref="W176:X176" si="174">W175*(1+U176)</x:f>
        <x:v>88.129022860000006</x:v>
      </x:c>
      <x:c r="X176" s="52">
        <x:f t="shared" si="174"/>
        <x:v>103.4962886</x:v>
      </x:c>
    </x:row>
    <x:row r="177" spans="1:24" ht="15.75" customHeight="1">
      <x:c r="A177" s="34">
        <x:v>42461</x:v>
      </x:c>
      <x:c r="B177" s="47">
        <x:v>48.965999603271499</x:v>
      </x:c>
      <x:c r="C177" s="47">
        <x:v>49.580001831054702</x:v>
      </x:c>
      <x:c r="D177" s="47">
        <x:v>46.650001525878899</x:v>
      </x:c>
      <x:c r="E177" s="47">
        <x:v>47.518001556396499</x:v>
      </x:c>
      <x:c r="F177" s="47">
        <x:v>79987500</x:v>
      </x:c>
      <x:c r="G177" s="63">
        <x:f t="shared" si="10"/>
        <x:v>44.223999790000001</x:v>
      </x:c>
      <x:c r="H177" s="63">
        <x:f t="shared" si="11"/>
        <x:v>2.4516420050000001</x:v>
      </x:c>
      <x:c r="I177" s="63">
        <x:f t="shared" si="12"/>
        <x:v>49.127283800000001</x:v>
      </x:c>
      <x:c r="J177" s="63">
        <x:f t="shared" si="13"/>
        <x:v>39.32071578</x:v>
      </x:c>
      <x:c r="K177" s="63">
        <x:f t="shared" si="14"/>
        <x:v>0.83589750900000004</x:v>
      </x:c>
      <x:c r="L177" s="52">
        <x:f t="shared" si="0"/>
        <x:v>47.916001639999998</x:v>
      </x:c>
      <x:c r="M177" s="52">
        <x:f t="shared" si="1"/>
        <x:v>3832681181</x:v>
      </x:c>
      <x:c r="N177" s="52">
        <x:f t="shared" si="2"/>
        <x:v>0</x:v>
      </x:c>
      <x:c r="O177" s="63">
        <x:f t="shared" si="8"/>
        <x:v>2.3672380959999999</x:v>
      </x:c>
      <x:c r="P177" s="63">
        <x:f t="shared" si="9"/>
        <x:v>70.302070380000004</x:v>
      </x:c>
      <x:c r="Q177" s="52">
        <x:f t="shared" si="15"/>
        <x:v>0</x:v>
      </x:c>
      <x:c r="R177" s="52">
        <x:f t="shared" si="16"/>
        <x:v>0</x:v>
      </x:c>
      <x:c r="S177" s="52">
        <x:f t="shared" si="17"/>
        <x:v>2</x:v>
      </x:c>
      <x:c r="T177" s="52">
        <x:f t="shared" si="18"/>
        <x:v>1</x:v>
      </x:c>
      <x:c r="U177" s="52">
        <x:f t="shared" si="3"/>
        <x:v>0.034034100179999999</x:v>
      </x:c>
      <x:c r="V177" s="63">
        <x:f t="shared" si="19"/>
        <x:v>0.034034100179999999</x:v>
      </x:c>
      <x:c r="W177" s="52">
        <x:f t="shared" ref="W177:X177" si="175">W176*(1+U177)</x:f>
        <x:v>91.128414849999999</x:v>
      </x:c>
      <x:c r="X177" s="52">
        <x:f t="shared" si="175"/>
        <x:v>107.0186916</x:v>
      </x:c>
    </x:row>
    <x:row r="178" spans="1:24" ht="15.75" customHeight="1">
      <x:c r="A178" s="34">
        <x:v>42464</x:v>
      </x:c>
      <x:c r="B178" s="47">
        <x:v>49.824001312255902</x:v>
      </x:c>
      <x:c r="C178" s="47">
        <x:v>50.423999786377003</x:v>
      </x:c>
      <x:c r="D178" s="47">
        <x:v>48.728000640869098</x:v>
      </x:c>
      <x:c r="E178" s="47">
        <x:v>49.397998809814503</x:v>
      </x:c>
      <x:c r="F178" s="47">
        <x:v>67376500</x:v>
      </x:c>
      <x:c r="G178" s="63">
        <x:f t="shared" si="10"/>
        <x:v>44.68349972</x:v>
      </x:c>
      <x:c r="H178" s="63">
        <x:f t="shared" si="11"/>
        <x:v>2.5196034699999998</x:v>
      </x:c>
      <x:c r="I178" s="63">
        <x:f t="shared" si="12"/>
        <x:v>49.72270666</x:v>
      </x:c>
      <x:c r="J178" s="63">
        <x:f t="shared" si="13"/>
        <x:v>39.644292780000001</x:v>
      </x:c>
      <x:c r="K178" s="63">
        <x:f t="shared" si="14"/>
        <x:v>0.96778185029999997</x:v>
      </x:c>
      <x:c r="L178" s="52">
        <x:f t="shared" si="0"/>
        <x:v>49.516666409999999</x:v>
      </x:c>
      <x:c r="M178" s="52">
        <x:f t="shared" si="1"/>
        <x:v>3336259675</x:v>
      </x:c>
      <x:c r="N178" s="52">
        <x:f t="shared" si="2"/>
        <x:v>0</x:v>
      </x:c>
      <x:c r="O178" s="63">
        <x:f t="shared" si="8"/>
        <x:v>2.9058052640000001</x:v>
      </x:c>
      <x:c r="P178" s="63">
        <x:f t="shared" si="9"/>
        <x:v>74.397085050000001</x:v>
      </x:c>
      <x:c r="Q178" s="52">
        <x:f t="shared" si="15"/>
        <x:v>0</x:v>
      </x:c>
      <x:c r="R178" s="52">
        <x:f t="shared" si="16"/>
        <x:v>0</x:v>
      </x:c>
      <x:c r="S178" s="52">
        <x:f t="shared" si="17"/>
        <x:v>2</x:v>
      </x:c>
      <x:c r="T178" s="52">
        <x:f t="shared" si="18"/>
        <x:v>1</x:v>
      </x:c>
      <x:c r="U178" s="52">
        <x:f t="shared" si="3"/>
        <x:v>0.03956389562</x:v>
      </x:c>
      <x:c r="V178" s="63">
        <x:f t="shared" si="19"/>
        <x:v>0.03956389562</x:v>
      </x:c>
      <x:c r="W178" s="52">
        <x:f t="shared" ref="W178:X178" si="176">W177*(1+U178)</x:f>
        <x:v>94.73380994</x:v>
      </x:c>
      <x:c r="X178" s="52">
        <x:f t="shared" si="176"/>
        <x:v>111.252768</x:v>
      </x:c>
    </x:row>
    <x:row r="179" spans="1:24" ht="15.75" customHeight="1">
      <x:c r="A179" s="34">
        <x:v>42465</x:v>
      </x:c>
      <x:c r="B179" s="47">
        <x:v>48.099998474121101</x:v>
      </x:c>
      <x:c r="C179" s="47">
        <x:v>51.312000274658203</x:v>
      </x:c>
      <x:c r="D179" s="47">
        <x:v>48</x:v>
      </x:c>
      <x:c r="E179" s="47">
        <x:v>51.094001770019503</x:v>
      </x:c>
      <x:c r="F179" s="47">
        <x:v>49743500</x:v>
      </x:c>
      <x:c r="G179" s="63">
        <x:f t="shared" si="10"/>
        <x:v>45.185299870000001</x:v>
      </x:c>
      <x:c r="H179" s="63">
        <x:f t="shared" si="11"/>
        <x:v>2.7485291940000001</x:v>
      </x:c>
      <x:c r="I179" s="63">
        <x:f t="shared" si="12"/>
        <x:v>50.682358260000001</x:v>
      </x:c>
      <x:c r="J179" s="63">
        <x:f t="shared" si="13"/>
        <x:v>39.688241480000002</x:v>
      </x:c>
      <x:c r="K179" s="63">
        <x:f t="shared" si="14"/>
        <x:v>1.0374421629999999</x:v>
      </x:c>
      <x:c r="L179" s="52">
        <x:f t="shared" si="0"/>
        <x:v>50.135334010000001</x:v>
      </x:c>
      <x:c r="M179" s="52">
        <x:f t="shared" si="1"/>
        <x:v>2493906988</x:v>
      </x:c>
      <x:c r="N179" s="52">
        <x:f t="shared" si="2"/>
        <x:v>0</x:v>
      </x:c>
      <x:c r="O179" s="63">
        <x:f t="shared" si="8"/>
        <x:v>3.2014717099999999</x:v>
      </x:c>
      <x:c r="P179" s="63">
        <x:f t="shared" si="9"/>
        <x:v>76.198816300000004</x:v>
      </x:c>
      <x:c r="Q179" s="52">
        <x:f t="shared" si="15"/>
        <x:v>0</x:v>
      </x:c>
      <x:c r="R179" s="52">
        <x:f t="shared" si="16"/>
        <x:v>0</x:v>
      </x:c>
      <x:c r="S179" s="52">
        <x:f t="shared" si="17"/>
        <x:v>2</x:v>
      </x:c>
      <x:c r="T179" s="52">
        <x:f t="shared" si="18"/>
        <x:v>1</x:v>
      </x:c>
      <x:c r="U179" s="52">
        <x:f t="shared" si="3"/>
        <x:v>0.034333434569999999</x:v>
      </x:c>
      <x:c r="V179" s="63">
        <x:f t="shared" si="19"/>
        <x:v>0.034333434569999999</x:v>
      </x:c>
      <x:c r="W179" s="52">
        <x:f t="shared" ref="W179:X179" si="177">W178*(1+U179)</x:f>
        <x:v>97.986347010000003</x:v>
      </x:c>
      <x:c r="X179" s="52">
        <x:f t="shared" si="177"/>
        <x:v>115.07245760000001</x:v>
      </x:c>
    </x:row>
    <x:row r="180" spans="1:24" ht="15.75" customHeight="1">
      <x:c r="A180" s="34">
        <x:v>42466</x:v>
      </x:c>
      <x:c r="B180" s="47">
        <x:v>50.793998718261697</x:v>
      </x:c>
      <x:c r="C180" s="47">
        <x:v>53.548000335693402</x:v>
      </x:c>
      <x:c r="D180" s="47">
        <x:v>50.689998626708999</x:v>
      </x:c>
      <x:c r="E180" s="47">
        <x:v>53.083999633789098</x:v>
      </x:c>
      <x:c r="F180" s="47">
        <x:v>58527500</x:v>
      </x:c>
      <x:c r="G180" s="63">
        <x:f t="shared" si="10"/>
        <x:v>45.813499829999998</x:v>
      </x:c>
      <x:c r="H180" s="63">
        <x:f t="shared" si="11"/>
        <x:v>3.0458390720000001</x:v>
      </x:c>
      <x:c r="I180" s="63">
        <x:f t="shared" si="12"/>
        <x:v>51.905177979999998</x:v>
      </x:c>
      <x:c r="J180" s="63">
        <x:f t="shared" si="13"/>
        <x:v>39.721821689999999</x:v>
      </x:c>
      <x:c r="K180" s="63">
        <x:f t="shared" si="14"/>
        <x:v>1.0967567250000001</x:v>
      </x:c>
      <x:c r="L180" s="52">
        <x:f t="shared" si="0"/>
        <x:v>52.440666200000003</x:v>
      </x:c>
      <x:c r="M180" s="52">
        <x:f t="shared" si="1"/>
        <x:v>3069221091</x:v>
      </x:c>
      <x:c r="N180" s="52">
        <x:f t="shared" si="2"/>
        <x:v>0</x:v>
      </x:c>
      <x:c r="O180" s="63">
        <x:f t="shared" si="8"/>
        <x:v>5.2067437889999999</x:v>
      </x:c>
      <x:c r="P180" s="63">
        <x:f t="shared" si="9"/>
        <x:v>83.888492360000001</x:v>
      </x:c>
      <x:c r="Q180" s="52">
        <x:f t="shared" si="15"/>
        <x:v>1</x:v>
      </x:c>
      <x:c r="R180" s="52">
        <x:f t="shared" si="16"/>
        <x:v>0</x:v>
      </x:c>
      <x:c r="S180" s="52">
        <x:f t="shared" si="17"/>
        <x:v>1</x:v>
      </x:c>
      <x:c r="T180" s="52">
        <x:f t="shared" si="18"/>
        <x:v>1</x:v>
      </x:c>
      <x:c r="U180" s="52">
        <x:f t="shared" si="3"/>
        <x:v>0.038947778500000002</x:v>
      </x:c>
      <x:c r="V180" s="63">
        <x:f t="shared" si="19"/>
        <x:v>0.038947778500000002</x:v>
      </x:c>
      <x:c r="W180" s="52">
        <x:f t="shared" ref="W180:X180" si="178">W179*(1+U180)</x:f>
        <x:v>101.80269749999999</x:v>
      </x:c>
      <x:c r="X180" s="52">
        <x:f t="shared" si="178"/>
        <x:v>119.55427419999999</x:v>
      </x:c>
    </x:row>
    <x:row r="181" spans="1:24" ht="15.75" customHeight="1">
      <x:c r="A181" s="34">
        <x:v>42467</x:v>
      </x:c>
      <x:c r="B181" s="47">
        <x:v>53.290000915527301</x:v>
      </x:c>
      <x:c r="C181" s="47">
        <x:v>53.868000030517599</x:v>
      </x:c>
      <x:c r="D181" s="47">
        <x:v>50.902000427246101</x:v>
      </x:c>
      <x:c r="E181" s="47">
        <x:v>51.439998626708999</x:v>
      </x:c>
      <x:c r="F181" s="47">
        <x:v>44281000</x:v>
      </x:c>
      <x:c r="G181" s="63">
        <x:f t="shared" si="10"/>
        <x:v>46.298299790000002</x:v>
      </x:c>
      <x:c r="H181" s="63">
        <x:f t="shared" si="11"/>
        <x:v>3.1343732110000002</x:v>
      </x:c>
      <x:c r="I181" s="63">
        <x:f t="shared" si="12"/>
        <x:v>52.567046210000001</x:v>
      </x:c>
      <x:c r="J181" s="63">
        <x:f t="shared" si="13"/>
        <x:v>40.029553370000002</x:v>
      </x:c>
      <x:c r="K181" s="63">
        <x:f t="shared" si="14"/>
        <x:v>0.91010582429999998</x:v>
      </x:c>
      <x:c r="L181" s="52">
        <x:f t="shared" si="0"/>
        <x:v>52.069999690000003</x:v>
      </x:c>
      <x:c r="M181" s="52">
        <x:f t="shared" si="1"/>
        <x:v>0</x:v>
      </x:c>
      <x:c r="N181" s="52">
        <x:f t="shared" si="2"/>
        <x:v>2305711656</x:v>
      </x:c>
      <x:c r="O181" s="63">
        <x:f t="shared" si="8"/>
        <x:v>3.7839366220000001</x:v>
      </x:c>
      <x:c r="P181" s="63">
        <x:f t="shared" si="9"/>
        <x:v>79.096713039999997</x:v>
      </x:c>
      <x:c r="Q181" s="52">
        <x:f t="shared" si="15"/>
        <x:v>0</x:v>
      </x:c>
      <x:c r="R181" s="52">
        <x:f t="shared" si="16"/>
        <x:v>0</x:v>
      </x:c>
      <x:c r="S181" s="52">
        <x:f t="shared" si="17"/>
        <x:v>2</x:v>
      </x:c>
      <x:c r="T181" s="52">
        <x:f t="shared" si="18"/>
        <x:v>1</x:v>
      </x:c>
      <x:c r="U181" s="52">
        <x:f t="shared" si="3"/>
        <x:v>-0.03096980292</x:v>
      </x:c>
      <x:c r="V181" s="63">
        <x:f t="shared" si="19"/>
        <x:v>-0.03096980292</x:v>
      </x:c>
      <x:c r="W181" s="52">
        <x:f t="shared" ref="W181:X181" si="179">W180*(1+U181)</x:f>
        <x:v>98.649888070000003</x:v>
      </x:c>
      <x:c r="X181" s="52">
        <x:f t="shared" si="179"/>
        <x:v>115.85170189999999</x:v>
      </x:c>
    </x:row>
    <x:row r="182" spans="1:24" ht="15.75" customHeight="1">
      <x:c r="A182" s="34">
        <x:v>42468</x:v>
      </x:c>
      <x:c r="B182" s="47">
        <x:v>52.099998474121101</x:v>
      </x:c>
      <x:c r="C182" s="47">
        <x:v>52.1640014648438</x:v>
      </x:c>
      <x:c r="D182" s="47">
        <x:v>49.604000091552699</x:v>
      </x:c>
      <x:c r="E182" s="47">
        <x:v>50.013999938964801</x:v>
      </x:c>
      <x:c r="F182" s="47">
        <x:v>36819500</x:v>
      </x:c>
      <x:c r="G182" s="63">
        <x:f t="shared" si="10"/>
        <x:v>46.747199819999999</x:v>
      </x:c>
      <x:c r="H182" s="63">
        <x:f t="shared" si="11"/>
        <x:v>2.9801625650000001</x:v>
      </x:c>
      <x:c r="I182" s="63">
        <x:f t="shared" si="12"/>
        <x:v>52.70752495</x:v>
      </x:c>
      <x:c r="J182" s="63">
        <x:f t="shared" si="13"/>
        <x:v>40.786874689999998</x:v>
      </x:c>
      <x:c r="K182" s="63">
        <x:f t="shared" si="14"/>
        <x:v>0.77404546279999997</x:v>
      </x:c>
      <x:c r="L182" s="52">
        <x:f t="shared" si="0"/>
        <x:v>50.5940005</x:v>
      </x:c>
      <x:c r="M182" s="52">
        <x:f t="shared" si="1"/>
        <x:v>0</x:v>
      </x:c>
      <x:c r="N182" s="52">
        <x:f t="shared" si="2"/>
        <x:v>1862845801</x:v>
      </x:c>
      <x:c r="O182" s="63">
        <x:f t="shared" si="8"/>
        <x:v>3.2246322790000002</x:v>
      </x:c>
      <x:c r="P182" s="63">
        <x:f t="shared" si="9"/>
        <x:v>76.329300779999997</x:v>
      </x:c>
      <x:c r="Q182" s="52">
        <x:f t="shared" si="15"/>
        <x:v>0</x:v>
      </x:c>
      <x:c r="R182" s="52">
        <x:f t="shared" si="16"/>
        <x:v>0</x:v>
      </x:c>
      <x:c r="S182" s="52">
        <x:f t="shared" si="17"/>
        <x:v>2</x:v>
      </x:c>
      <x:c r="T182" s="52">
        <x:f t="shared" si="18"/>
        <x:v>1</x:v>
      </x:c>
      <x:c r="U182" s="52">
        <x:f t="shared" si="3"/>
        <x:v>-0.027721592650000004</x:v>
      </x:c>
      <x:c r="V182" s="63">
        <x:f t="shared" si="19"/>
        <x:v>-0.027721592650000004</x:v>
      </x:c>
      <x:c r="W182" s="52">
        <x:f t="shared" ref="W182:X182" si="180">W181*(1+U182)</x:f>
        <x:v>95.915156049999993</x:v>
      </x:c>
      <x:c r="X182" s="52">
        <x:f t="shared" si="180"/>
        <x:v>112.6401082</x:v>
      </x:c>
    </x:row>
    <x:row r="183" spans="1:24" ht="15.75" customHeight="1">
      <x:c r="A183" s="34">
        <x:v>42471</x:v>
      </x:c>
      <x:c r="B183" s="47">
        <x:v>50.200000762939503</x:v>
      </x:c>
      <x:c r="C183" s="47">
        <x:v>51.798000335693402</x:v>
      </x:c>
      <x:c r="D183" s="47">
        <x:v>49.060001373291001</x:v>
      </x:c>
      <x:c r="E183" s="47">
        <x:v>49.984001159667997</x:v>
      </x:c>
      <x:c r="F183" s="47">
        <x:v>45808500</x:v>
      </x:c>
      <x:c r="G183" s="63">
        <x:f t="shared" si="10"/>
        <x:v>47.171399880000003</x:v>
      </x:c>
      <x:c r="H183" s="63">
        <x:f t="shared" si="11"/>
        <x:v>2.7918195589999999</x:v>
      </x:c>
      <x:c r="I183" s="63">
        <x:f t="shared" si="12"/>
        <x:v>52.755038999999996</x:v>
      </x:c>
      <x:c r="J183" s="63">
        <x:f t="shared" si="13"/>
        <x:v>41.587760760000002</x:v>
      </x:c>
      <x:c r="K183" s="63">
        <x:f t="shared" si="14"/>
        <x:v>0.7518609477</x:v>
      </x:c>
      <x:c r="L183" s="52">
        <x:f t="shared" si="0"/>
        <x:v>50.280667620000003</x:v>
      </x:c>
      <x:c r="M183" s="52">
        <x:f t="shared" si="1"/>
        <x:v>0</x:v>
      </x:c>
      <x:c r="N183" s="52">
        <x:f t="shared" si="2"/>
        <x:v>2303281963</x:v>
      </x:c>
      <x:c r="O183" s="63">
        <x:f t="shared" si="8"/>
        <x:v>2.0977421829999998</x:v>
      </x:c>
      <x:c r="P183" s="63">
        <x:f t="shared" si="9"/>
        <x:v>67.718423909999999</x:v>
      </x:c>
      <x:c r="Q183" s="52">
        <x:f t="shared" si="15"/>
        <x:v>0</x:v>
      </x:c>
      <x:c r="R183" s="52">
        <x:f t="shared" si="16"/>
        <x:v>0</x:v>
      </x:c>
      <x:c r="S183" s="52">
        <x:f t="shared" si="17"/>
        <x:v>2</x:v>
      </x:c>
      <x:c r="T183" s="52">
        <x:f t="shared" si="18"/>
        <x:v>1</x:v>
      </x:c>
      <x:c r="U183" s="52">
        <x:f t="shared" si="3"/>
        <x:v>-0.00059980764050000002</x:v>
      </x:c>
      <x:c r="V183" s="63">
        <x:f t="shared" si="19"/>
        <x:v>-0.00059980764050000002</x:v>
      </x:c>
      <x:c r="W183" s="52">
        <x:f t="shared" ref="W183:X183" si="181">W182*(1+U183)</x:f>
        <x:v>95.857625409999997</x:v>
      </x:c>
      <x:c r="X183" s="52">
        <x:f t="shared" si="181"/>
        <x:v>112.5725458</x:v>
      </x:c>
    </x:row>
    <x:row r="184" spans="1:24" ht="15.75" customHeight="1">
      <x:c r="A184" s="34">
        <x:v>42472</x:v>
      </x:c>
      <x:c r="B184" s="47">
        <x:v>49.900001525878899</x:v>
      </x:c>
      <x:c r="C184" s="47">
        <x:v>50.360000610351598</x:v>
      </x:c>
      <x:c r="D184" s="47">
        <x:v>48.726001739502003</x:v>
      </x:c>
      <x:c r="E184" s="47">
        <x:v>49.563999176025398</x:v>
      </x:c>
      <x:c r="F184" s="47">
        <x:v>28816000</x:v>
      </x:c>
      <x:c r="G184" s="63">
        <x:f t="shared" si="10"/>
        <x:v>47.4980999</x:v>
      </x:c>
      <x:c r="H184" s="63">
        <x:f t="shared" si="11"/>
        <x:v>2.6609213170000001</x:v>
      </x:c>
      <x:c r="I184" s="63">
        <x:f t="shared" si="12"/>
        <x:v>52.819942529999999</x:v>
      </x:c>
      <x:c r="J184" s="63">
        <x:f t="shared" si="13"/>
        <x:v>42.176257270000001</x:v>
      </x:c>
      <x:c r="K184" s="63">
        <x:f t="shared" si="14"/>
        <x:v>0.69409623880000004</x:v>
      </x:c>
      <x:c r="L184" s="52">
        <x:f t="shared" si="0"/>
        <x:v>49.550000509999997</x:v>
      </x:c>
      <x:c r="M184" s="52">
        <x:f t="shared" si="1"/>
        <x:v>0</x:v>
      </x:c>
      <x:c r="N184" s="52">
        <x:f t="shared" si="2"/>
        <x:v>1427832815</x:v>
      </x:c>
      <x:c r="O184" s="63">
        <x:f t="shared" si="8"/>
        <x:v>1.9629940770000001</x:v>
      </x:c>
      <x:c r="P184" s="63">
        <x:f t="shared" si="9"/>
        <x:v>66.250354400000006</x:v>
      </x:c>
      <x:c r="Q184" s="52">
        <x:f t="shared" si="15"/>
        <x:v>0</x:v>
      </x:c>
      <x:c r="R184" s="52">
        <x:f t="shared" si="16"/>
        <x:v>0</x:v>
      </x:c>
      <x:c r="S184" s="52">
        <x:f t="shared" si="17"/>
        <x:v>2</x:v>
      </x:c>
      <x:c r="T184" s="52">
        <x:f t="shared" si="18"/>
        <x:v>1</x:v>
      </x:c>
      <x:c r="U184" s="52">
        <x:f t="shared" si="3"/>
        <x:v>-0.0084027283509999995</x:v>
      </x:c>
      <x:c r="V184" s="63">
        <x:f t="shared" si="19"/>
        <x:v>-0.0084027283509999995</x:v>
      </x:c>
      <x:c r="W184" s="52">
        <x:f t="shared" ref="W184:X184" si="182">W183*(1+U184)</x:f>
        <x:v>95.05215982</x:v>
      </x:c>
      <x:c r="X184" s="52">
        <x:f t="shared" si="182"/>
        <x:v>111.6266293</x:v>
      </x:c>
    </x:row>
    <x:row r="185" spans="1:24" ht="15.75" customHeight="1">
      <x:c r="A185" s="34">
        <x:v>42473</x:v>
      </x:c>
      <x:c r="B185" s="47">
        <x:v>49.701999664306598</x:v>
      </x:c>
      <x:c r="C185" s="47">
        <x:v>51.099998474121101</x:v>
      </x:c>
      <x:c r="D185" s="47">
        <x:v>49.465999603271499</x:v>
      </x:c>
      <x:c r="E185" s="47">
        <x:v>50.905998229980497</x:v>
      </x:c>
      <x:c r="F185" s="47">
        <x:v>24628000</x:v>
      </x:c>
      <x:c r="G185" s="63">
        <x:f t="shared" si="10"/>
        <x:v>47.859999850000001</x:v>
      </x:c>
      <x:c r="H185" s="63">
        <x:f t="shared" si="11"/>
        <x:v>2.60418905</x:v>
      </x:c>
      <x:c r="I185" s="63">
        <x:f t="shared" si="12"/>
        <x:v>53.068377949999999</x:v>
      </x:c>
      <x:c r="J185" s="63">
        <x:f t="shared" si="13"/>
        <x:v>42.651621749999997</x:v>
      </x:c>
      <x:c r="K185" s="63">
        <x:f t="shared" si="14"/>
        <x:v>0.79241333140000003</x:v>
      </x:c>
      <x:c r="L185" s="52">
        <x:f t="shared" si="0"/>
        <x:v>50.490665440000001</x:v>
      </x:c>
      <x:c r="M185" s="52">
        <x:f t="shared" si="1"/>
        <x:v>1243484108</x:v>
      </x:c>
      <x:c r="N185" s="52">
        <x:f t="shared" si="2"/>
        <x:v>0</x:v>
      </x:c>
      <x:c r="O185" s="63">
        <x:f t="shared" si="8"/>
        <x:v>2.00317123</x:v>
      </x:c>
      <x:c r="P185" s="63">
        <x:f t="shared" si="9"/>
        <x:v>66.701865350000006</x:v>
      </x:c>
      <x:c r="Q185" s="52">
        <x:f t="shared" si="15"/>
        <x:v>0</x:v>
      </x:c>
      <x:c r="R185" s="52">
        <x:f t="shared" si="16"/>
        <x:v>0</x:v>
      </x:c>
      <x:c r="S185" s="52">
        <x:f t="shared" si="17"/>
        <x:v>2</x:v>
      </x:c>
      <x:c r="T185" s="52">
        <x:f t="shared" si="18"/>
        <x:v>1</x:v>
      </x:c>
      <x:c r="U185" s="52">
        <x:f t="shared" si="3"/>
        <x:v>0.027076084989999999</x:v>
      </x:c>
      <x:c r="V185" s="63">
        <x:f t="shared" si="19"/>
        <x:v>0.027076084989999999</x:v>
      </x:c>
      <x:c r="W185" s="52">
        <x:f t="shared" ref="W185:X185" si="183">W184*(1+U185)</x:f>
        <x:v>97.625800179999999</x:v>
      </x:c>
      <x:c r="X185" s="52">
        <x:f t="shared" si="183"/>
        <x:v>114.6490414</x:v>
      </x:c>
    </x:row>
    <x:row r="186" spans="1:24" ht="15.75" customHeight="1">
      <x:c r="A186" s="34">
        <x:v>42474</x:v>
      </x:c>
      <x:c r="B186" s="47">
        <x:v>50.599998474121101</x:v>
      </x:c>
      <x:c r="C186" s="47">
        <x:v>51.368000030517599</x:v>
      </x:c>
      <x:c r="D186" s="47">
        <x:v>50.209999084472699</x:v>
      </x:c>
      <x:c r="E186" s="47">
        <x:v>50.372001647949197</x:v>
      </x:c>
      <x:c r="F186" s="47">
        <x:v>20661000</x:v>
      </x:c>
      <x:c r="G186" s="63">
        <x:f t="shared" si="10"/>
        <x:v>48.159299849999996</x:v>
      </x:c>
      <x:c r="H186" s="63">
        <x:f t="shared" si="11"/>
        <x:v>2.5267421379999999</x:v>
      </x:c>
      <x:c r="I186" s="63">
        <x:f t="shared" si="12"/>
        <x:v>53.212784130000003</x:v>
      </x:c>
      <x:c r="J186" s="63">
        <x:f t="shared" si="13"/>
        <x:v>43.105815569999997</x:v>
      </x:c>
      <x:c r="K186" s="63">
        <x:f t="shared" si="14"/>
        <x:v>0.71892833499999997</x:v>
      </x:c>
      <x:c r="L186" s="52">
        <x:f t="shared" si="0"/>
        <x:v>50.650000249999998</x:v>
      </x:c>
      <x:c r="M186" s="52">
        <x:f t="shared" si="1"/>
        <x:v>1046479655</x:v>
      </x:c>
      <x:c r="N186" s="52">
        <x:f t="shared" si="2"/>
        <x:v>0</x:v>
      </x:c>
      <x:c r="O186" s="63">
        <x:f t="shared" si="8"/>
        <x:v>1.9016020220000001</x:v>
      </x:c>
      <x:c r="P186" s="63">
        <x:f t="shared" si="9"/>
        <x:v>65.536279879999995</x:v>
      </x:c>
      <x:c r="Q186" s="52">
        <x:f t="shared" si="15"/>
        <x:v>0</x:v>
      </x:c>
      <x:c r="R186" s="52">
        <x:f t="shared" si="16"/>
        <x:v>0</x:v>
      </x:c>
      <x:c r="S186" s="52">
        <x:f t="shared" si="17"/>
        <x:v>2</x:v>
      </x:c>
      <x:c r="T186" s="52">
        <x:f t="shared" si="18"/>
        <x:v>1</x:v>
      </x:c>
      <x:c r="U186" s="52">
        <x:f t="shared" si="3"/>
        <x:v>-0.010489855819999999</x:v>
      </x:c>
      <x:c r="V186" s="63">
        <x:f t="shared" si="19"/>
        <x:v>-0.010489855819999999</x:v>
      </x:c>
      <x:c r="W186" s="52">
        <x:f t="shared" ref="W186:X186" si="184">W185*(1+U186)</x:f>
        <x:v>96.601719610000004</x:v>
      </x:c>
      <x:c r="X186" s="52">
        <x:f t="shared" si="184"/>
        <x:v>113.4463895</x:v>
      </x:c>
    </x:row>
    <x:row r="187" spans="1:24" ht="15.75" customHeight="1">
      <x:c r="A187" s="34">
        <x:v>42475</x:v>
      </x:c>
      <x:c r="B187" s="47">
        <x:v>50.262001037597699</x:v>
      </x:c>
      <x:c r="C187" s="47">
        <x:v>50.919998168945298</x:v>
      </x:c>
      <x:c r="D187" s="47">
        <x:v>49.824001312255902</x:v>
      </x:c>
      <x:c r="E187" s="47">
        <x:v>50.902000427246101</x:v>
      </x:c>
      <x:c r="F187" s="47">
        <x:v>18762000</x:v>
      </x:c>
      <x:c r="G187" s="63">
        <x:f t="shared" si="10"/>
        <x:v>48.440599820000003</x:v>
      </x:c>
      <x:c r="H187" s="63">
        <x:f t="shared" si="11"/>
        <x:v>2.5018991879999999</x:v>
      </x:c>
      <x:c r="I187" s="63">
        <x:f t="shared" si="12"/>
        <x:v>53.444398200000002</x:v>
      </x:c>
      <x:c r="J187" s="63">
        <x:f t="shared" si="13"/>
        <x:v>43.436801449999997</x:v>
      </x:c>
      <x:c r="K187" s="63">
        <x:f t="shared" si="14"/>
        <x:v>0.74595321579999996</x:v>
      </x:c>
      <x:c r="L187" s="52">
        <x:f t="shared" si="0"/>
        <x:v>50.54866664</x:v>
      </x:c>
      <x:c r="M187" s="52">
        <x:f t="shared" si="1"/>
        <x:v>0</x:v>
      </x:c>
      <x:c r="N187" s="52">
        <x:f t="shared" si="2"/>
        <x:v>948394083.39999998</x:v>
      </x:c>
      <x:c r="O187" s="63">
        <x:f t="shared" si="8"/>
        <x:v>1.2646098160000001</x:v>
      </x:c>
      <x:c r="P187" s="63">
        <x:f t="shared" si="9"/>
        <x:v>55.84228272</x:v>
      </x:c>
      <x:c r="Q187" s="52">
        <x:f t="shared" si="15"/>
        <x:v>0</x:v>
      </x:c>
      <x:c r="R187" s="52">
        <x:f t="shared" si="16"/>
        <x:v>0</x:v>
      </x:c>
      <x:c r="S187" s="52">
        <x:f t="shared" si="17"/>
        <x:v>2</x:v>
      </x:c>
      <x:c r="T187" s="52">
        <x:f t="shared" si="18"/>
        <x:v>1</x:v>
      </x:c>
      <x:c r="U187" s="52">
        <x:f t="shared" si="3"/>
        <x:v>0.01052169384</x:v>
      </x:c>
      <x:c r="V187" s="63">
        <x:f t="shared" si="19"/>
        <x:v>0.01052169384</x:v>
      </x:c>
      <x:c r="W187" s="52">
        <x:f t="shared" ref="W187:X187" si="185">W186*(1+U187)</x:f>
        <x:v>97.618133330000006</x:v>
      </x:c>
      <x:c r="X187" s="52">
        <x:f t="shared" si="185"/>
        <x:v>114.6400376</x:v>
      </x:c>
    </x:row>
    <x:row r="188" spans="1:24" ht="15.75" customHeight="1">
      <x:c r="A188" s="34">
        <x:v>42478</x:v>
      </x:c>
      <x:c r="B188" s="47">
        <x:v>50.445999145507798</x:v>
      </x:c>
      <x:c r="C188" s="47">
        <x:v>51.661998748779297</x:v>
      </x:c>
      <x:c r="D188" s="47">
        <x:v>50.332000732421903</x:v>
      </x:c>
      <x:c r="E188" s="47">
        <x:v>50.7760009765625</x:v>
      </x:c>
      <x:c r="F188" s="47">
        <x:v>21357000</x:v>
      </x:c>
      <x:c r="G188" s="63">
        <x:f t="shared" si="10"/>
        <x:v>48.651999859999997</x:v>
      </x:c>
      <x:c r="H188" s="63">
        <x:f t="shared" si="11"/>
        <x:v>2.5121688849999999</x:v>
      </x:c>
      <x:c r="I188" s="63">
        <x:f t="shared" si="12"/>
        <x:v>53.676337629999999</x:v>
      </x:c>
      <x:c r="J188" s="63">
        <x:f t="shared" si="13"/>
        <x:v>43.62766208</x:v>
      </x:c>
      <x:c r="K188" s="63">
        <x:f t="shared" si="14"/>
        <x:v>0.71137125109999999</x:v>
      </x:c>
      <x:c r="L188" s="52">
        <x:f t="shared" si="0"/>
        <x:v>50.923333489999997</x:v>
      </x:c>
      <x:c r="M188" s="52">
        <x:f t="shared" si="1"/>
        <x:v>1087569633</x:v>
      </x:c>
      <x:c r="N188" s="52">
        <x:f t="shared" si="2"/>
        <x:v>0</x:v>
      </x:c>
      <x:c r="O188" s="63">
        <x:f t="shared" si="8"/>
        <x:v>1.0104650159999999</x:v>
      </x:c>
      <x:c r="P188" s="63">
        <x:f t="shared" si="9"/>
        <x:v>50.260263569999999</x:v>
      </x:c>
      <x:c r="Q188" s="52">
        <x:f t="shared" si="15"/>
        <x:v>0</x:v>
      </x:c>
      <x:c r="R188" s="52">
        <x:f t="shared" si="16"/>
        <x:v>0</x:v>
      </x:c>
      <x:c r="S188" s="52">
        <x:f t="shared" si="17"/>
        <x:v>2</x:v>
      </x:c>
      <x:c r="T188" s="52">
        <x:f t="shared" si="18"/>
        <x:v>1</x:v>
      </x:c>
      <x:c r="U188" s="52">
        <x:f t="shared" si="3"/>
        <x:v>-0.0024753339680000003</x:v>
      </x:c>
      <x:c r="V188" s="63">
        <x:f t="shared" si="19"/>
        <x:v>-0.0024753339680000003</x:v>
      </x:c>
      <x:c r="W188" s="52">
        <x:f t="shared" ref="W188:X188" si="186">W187*(1+U188)</x:f>
        <x:v>97.376495849999998</x:v>
      </x:c>
      <x:c r="X188" s="52">
        <x:f t="shared" si="186"/>
        <x:v>114.3562653</x:v>
      </x:c>
    </x:row>
    <x:row r="189" spans="1:24" ht="15.75" customHeight="1">
      <x:c r="A189" s="34">
        <x:v>42479</x:v>
      </x:c>
      <x:c r="B189" s="47">
        <x:v>50.624000549316399</x:v>
      </x:c>
      <x:c r="C189" s="47">
        <x:v>50.874000549316399</x:v>
      </x:c>
      <x:c r="D189" s="47">
        <x:v>48.25</x:v>
      </x:c>
      <x:c r="E189" s="47">
        <x:v>49.4739990234375</x:v>
      </x:c>
      <x:c r="F189" s="47">
        <x:v>31787500</x:v>
      </x:c>
      <x:c r="G189" s="63">
        <x:f t="shared" si="10"/>
        <x:v>48.742499729999999</x:v>
      </x:c>
      <x:c r="H189" s="63">
        <x:f t="shared" si="11"/>
        <x:v>2.5073008649999999</x:v>
      </x:c>
      <x:c r="I189" s="63">
        <x:f t="shared" si="12"/>
        <x:v>53.757101460000001</x:v>
      </x:c>
      <x:c r="J189" s="63">
        <x:f t="shared" si="13"/>
        <x:v>43.727898000000003</x:v>
      </x:c>
      <x:c r="K189" s="63">
        <x:f t="shared" si="14"/>
        <x:v>0.57293692799999996</x:v>
      </x:c>
      <x:c r="L189" s="52">
        <x:f t="shared" si="0"/>
        <x:v>49.532666519999999</x:v>
      </x:c>
      <x:c r="M189" s="52">
        <x:f t="shared" si="1"/>
        <x:v>0</x:v>
      </x:c>
      <x:c r="N189" s="52">
        <x:f t="shared" si="2"/>
        <x:v>1574519637</x:v>
      </x:c>
      <x:c r="O189" s="63">
        <x:f t="shared" si="8"/>
        <x:v>0.61853694609999998</x:v>
      </x:c>
      <x:c r="P189" s="63">
        <x:f t="shared" si="9"/>
        <x:v>38.21580642</x:v>
      </x:c>
      <x:c r="Q189" s="52">
        <x:f t="shared" si="15"/>
        <x:v>0</x:v>
      </x:c>
      <x:c r="R189" s="52">
        <x:f t="shared" si="16"/>
        <x:v>0</x:v>
      </x:c>
      <x:c r="S189" s="52">
        <x:f t="shared" si="17"/>
        <x:v>2</x:v>
      </x:c>
      <x:c r="T189" s="52">
        <x:f t="shared" si="18"/>
        <x:v>1</x:v>
      </x:c>
      <x:c r="U189" s="52">
        <x:f t="shared" si="3"/>
        <x:v>-0.025642073580000002</x:v>
      </x:c>
      <x:c r="V189" s="63">
        <x:f t="shared" si="19"/>
        <x:v>-0.025642073580000002</x:v>
      </x:c>
      <x:c r="W189" s="52">
        <x:f t="shared" ref="W189:X189" si="187">W188*(1+U189)</x:f>
        <x:v>94.879560580000003</x:v>
      </x:c>
      <x:c r="X189" s="52">
        <x:f t="shared" si="187"/>
        <x:v>111.4239335</x:v>
      </x:c>
    </x:row>
    <x:row r="190" spans="1:24" ht="15.75" customHeight="1">
      <x:c r="A190" s="34">
        <x:v>42480</x:v>
      </x:c>
      <x:c r="B190" s="47">
        <x:v>49.251998901367202</x:v>
      </x:c>
      <x:c r="C190" s="47">
        <x:v>50.731998443603501</x:v>
      </x:c>
      <x:c r="D190" s="47">
        <x:v>48.299999237060597</x:v>
      </x:c>
      <x:c r="E190" s="47">
        <x:v>49.9939994812012</x:v>
      </x:c>
      <x:c r="F190" s="47">
        <x:v>25970500</x:v>
      </x:c>
      <x:c r="G190" s="63">
        <x:f t="shared" si="10"/>
        <x:v>48.899799729999998</x:v>
      </x:c>
      <x:c r="H190" s="63">
        <x:f t="shared" si="11"/>
        <x:v>2.4807347160000002</x:v>
      </x:c>
      <x:c r="I190" s="63">
        <x:f t="shared" si="12"/>
        <x:v>53.861269159999999</x:v>
      </x:c>
      <x:c r="J190" s="63">
        <x:f t="shared" si="13"/>
        <x:v>43.938330299999997</x:v>
      </x:c>
      <x:c r="K190" s="63">
        <x:f t="shared" si="14"/>
        <x:v>0.61026972629999998</x:v>
      </x:c>
      <x:c r="L190" s="52">
        <x:f t="shared" si="0"/>
        <x:v>49.675332390000001</x:v>
      </x:c>
      <x:c r="M190" s="52">
        <x:f t="shared" si="1"/>
        <x:v>1290093220</x:v>
      </x:c>
      <x:c r="N190" s="52">
        <x:f t="shared" si="2"/>
        <x:v>0</x:v>
      </x:c>
      <x:c r="O190" s="63">
        <x:f t="shared" si="8"/>
        <x:v>0.44783767070000002</x:v>
      </x:c>
      <x:c r="P190" s="63">
        <x:f t="shared" si="9"/>
        <x:v>30.931483530000001</x:v>
      </x:c>
      <x:c r="Q190" s="52">
        <x:f t="shared" si="15"/>
        <x:v>0</x:v>
      </x:c>
      <x:c r="R190" s="52">
        <x:f t="shared" si="16"/>
        <x:v>0</x:v>
      </x:c>
      <x:c r="S190" s="52">
        <x:f t="shared" si="17"/>
        <x:v>2</x:v>
      </x:c>
      <x:c r="T190" s="52">
        <x:f t="shared" si="18"/>
        <x:v>1</x:v>
      </x:c>
      <x:c r="U190" s="52">
        <x:f t="shared" si="3"/>
        <x:v>0.01051058067</x:v>
      </x:c>
      <x:c r="V190" s="63">
        <x:f t="shared" si="19"/>
        <x:v>0.01051058067</x:v>
      </x:c>
      <x:c r="W190" s="52">
        <x:f t="shared" ref="W190:X190" si="188">W189*(1+U190)</x:f>
        <x:v>95.876799849999998</x:v>
      </x:c>
      <x:c r="X190" s="52">
        <x:f t="shared" si="188"/>
        <x:v>112.5950637</x:v>
      </x:c>
    </x:row>
    <x:row r="191" spans="1:24" ht="15.75" customHeight="1">
      <x:c r="A191" s="34">
        <x:v>42481</x:v>
      </x:c>
      <x:c r="B191" s="47">
        <x:v>49.798000335693402</x:v>
      </x:c>
      <x:c r="C191" s="47">
        <x:v>50.180000305175803</x:v>
      </x:c>
      <x:c r="D191" s="47">
        <x:v>49.381999969482401</x:v>
      </x:c>
      <x:c r="E191" s="47">
        <x:v>49.658000946044901</x:v>
      </x:c>
      <x:c r="F191" s="47">
        <x:v>13915500</x:v>
      </x:c>
      <x:c r="G191" s="63">
        <x:f t="shared" si="10"/>
        <x:v>49.15689983</x:v>
      </x:c>
      <x:c r="H191" s="63">
        <x:f t="shared" si="11"/>
        <x:v>2.2590403120000002</x:v>
      </x:c>
      <x:c r="I191" s="63">
        <x:f t="shared" si="12"/>
        <x:v>53.67498046</x:v>
      </x:c>
      <x:c r="J191" s="63">
        <x:f t="shared" si="13"/>
        <x:v>44.638819210000001</x:v>
      </x:c>
      <x:c r="K191" s="63">
        <x:f t="shared" si="14"/>
        <x:v>0.55545508750000006</x:v>
      </x:c>
      <x:c r="L191" s="52">
        <x:f t="shared" si="0"/>
        <x:v>49.74000041</x:v>
      </x:c>
      <x:c r="M191" s="52">
        <x:f t="shared" si="1"/>
        <x:v>692156975.70000005</x:v>
      </x:c>
      <x:c r="N191" s="52">
        <x:f t="shared" si="2"/>
        <x:v>0</x:v>
      </x:c>
      <x:c r="O191" s="63">
        <x:f t="shared" si="8"/>
        <x:v>0.66032605590000004</x:v>
      </x:c>
      <x:c r="P191" s="63">
        <x:f t="shared" si="9"/>
        <x:v>39.770866300000002</x:v>
      </x:c>
      <x:c r="Q191" s="52">
        <x:f t="shared" si="15"/>
        <x:v>0</x:v>
      </x:c>
      <x:c r="R191" s="52">
        <x:f t="shared" si="16"/>
        <x:v>0</x:v>
      </x:c>
      <x:c r="S191" s="52">
        <x:f t="shared" si="17"/>
        <x:v>2</x:v>
      </x:c>
      <x:c r="T191" s="52">
        <x:f t="shared" si="18"/>
        <x:v>1</x:v>
      </x:c>
      <x:c r="U191" s="52">
        <x:f t="shared" si="3"/>
        <x:v>-0.0067207772659999998</x:v>
      </x:c>
      <x:c r="V191" s="63">
        <x:f t="shared" si="19"/>
        <x:v>-0.0067207772659999998</x:v>
      </x:c>
      <x:c r="W191" s="52">
        <x:f t="shared" ref="W191:X191" si="189">W190*(1+U191)</x:f>
        <x:v>95.232433240000006</x:v>
      </x:c>
      <x:c r="X191" s="52">
        <x:f t="shared" si="189"/>
        <x:v>111.8383374</x:v>
      </x:c>
    </x:row>
    <x:row r="192" spans="1:24" ht="15.75" customHeight="1">
      <x:c r="A192" s="34">
        <x:v>42482</x:v>
      </x:c>
      <x:c r="B192" s="47">
        <x:v>49.777999877929702</x:v>
      </x:c>
      <x:c r="C192" s="47">
        <x:v>50.799999237060597</x:v>
      </x:c>
      <x:c r="D192" s="47">
        <x:v>49.141998291015597</x:v>
      </x:c>
      <x:c r="E192" s="47">
        <x:v>50.75</x:v>
      </x:c>
      <x:c r="F192" s="47">
        <x:v>18931500</x:v>
      </x:c>
      <x:c r="G192" s="63">
        <x:f t="shared" si="10"/>
        <x:v>49.416899870000002</x:v>
      </x:c>
      <x:c r="H192" s="63">
        <x:f t="shared" si="11"/>
        <x:v>2.1168277569999998</x:v>
      </x:c>
      <x:c r="I192" s="63">
        <x:f t="shared" si="12"/>
        <x:v>53.650555390000001</x:v>
      </x:c>
      <x:c r="J192" s="63">
        <x:f t="shared" si="13"/>
        <x:v>45.183244360000003</x:v>
      </x:c>
      <x:c r="K192" s="63">
        <x:f t="shared" si="14"/>
        <x:v>0.65744078890000002</x:v>
      </x:c>
      <x:c r="L192" s="52">
        <x:f t="shared" si="0"/>
        <x:v>50.23066584</x:v>
      </x:c>
      <x:c r="M192" s="52">
        <x:f t="shared" si="1"/>
        <x:v>950941850.39999998</x:v>
      </x:c>
      <x:c r="N192" s="52">
        <x:f t="shared" si="2"/>
        <x:v>0</x:v>
      </x:c>
      <x:c r="O192" s="63">
        <x:f t="shared" si="8"/>
        <x:v>1.0090656680000001</x:v>
      </x:c>
      <x:c r="P192" s="63">
        <x:f t="shared" si="9"/>
        <x:v>50.225619000000002</x:v>
      </x:c>
      <x:c r="Q192" s="52">
        <x:f t="shared" si="15"/>
        <x:v>0</x:v>
      </x:c>
      <x:c r="R192" s="52">
        <x:f t="shared" si="16"/>
        <x:v>0</x:v>
      </x:c>
      <x:c r="S192" s="52">
        <x:f t="shared" si="17"/>
        <x:v>2</x:v>
      </x:c>
      <x:c r="T192" s="52">
        <x:f t="shared" si="18"/>
        <x:v>1</x:v>
      </x:c>
      <x:c r="U192" s="52">
        <x:f t="shared" si="3"/>
        <x:v>0.021990394959999998</x:v>
      </x:c>
      <x:c r="V192" s="63">
        <x:f t="shared" si="19"/>
        <x:v>0.021990394959999998</x:v>
      </x:c>
      <x:c r="W192" s="52">
        <x:f t="shared" ref="W192:X192" si="190">W191*(1+U192)</x:f>
        <x:v>97.326632059999994</x:v>
      </x:c>
      <x:c r="X192" s="52">
        <x:f t="shared" si="190"/>
        <x:v>114.2977066</x:v>
      </x:c>
    </x:row>
    <x:row r="193" spans="1:24" ht="15.75" customHeight="1">
      <x:c r="A193" s="34">
        <x:v>42485</x:v>
      </x:c>
      <x:c r="B193" s="47">
        <x:v>50.602001190185597</x:v>
      </x:c>
      <x:c r="C193" s="47">
        <x:v>51.476001739502003</x:v>
      </x:c>
      <x:c r="D193" s="47">
        <x:v>50.152000427246101</x:v>
      </x:c>
      <x:c r="E193" s="47">
        <x:v>50.363998413085902</x:v>
      </x:c>
      <x:c r="F193" s="47">
        <x:v>18351500</x:v>
      </x:c>
      <x:c r="G193" s="63">
        <x:f t="shared" si="10"/>
        <x:v>49.632499889999998</x:v>
      </x:c>
      <x:c r="H193" s="63">
        <x:f t="shared" si="11"/>
        <x:v>1.970613049</x:v>
      </x:c>
      <x:c r="I193" s="63">
        <x:f t="shared" si="12"/>
        <x:v>53.573725979999999</x:v>
      </x:c>
      <x:c r="J193" s="63">
        <x:f t="shared" si="13"/>
        <x:v>45.691273789999997</x:v>
      </x:c>
      <x:c r="K193" s="63">
        <x:f t="shared" si="14"/>
        <x:v>0.59280088350000004</x:v>
      </x:c>
      <x:c r="L193" s="52">
        <x:f t="shared" si="0"/>
        <x:v>50.664000190000003</x:v>
      </x:c>
      <x:c r="M193" s="52">
        <x:f t="shared" si="1"/>
        <x:v>929760399.5</x:v>
      </x:c>
      <x:c r="N193" s="52">
        <x:f t="shared" si="2"/>
        <x:v>0</x:v>
      </x:c>
      <x:c r="O193" s="63">
        <x:f t="shared" si="8"/>
        <x:v>1.8326880189999999</x:v>
      </x:c>
      <x:c r="P193" s="63">
        <x:f t="shared" si="9"/>
        <x:v>64.697842010000002</x:v>
      </x:c>
      <x:c r="Q193" s="52">
        <x:f t="shared" si="15"/>
        <x:v>0</x:v>
      </x:c>
      <x:c r="R193" s="52">
        <x:f t="shared" si="16"/>
        <x:v>0</x:v>
      </x:c>
      <x:c r="S193" s="52">
        <x:f t="shared" si="17"/>
        <x:v>2</x:v>
      </x:c>
      <x:c r="T193" s="52">
        <x:f t="shared" si="18"/>
        <x:v>1</x:v>
      </x:c>
      <x:c r="U193" s="52">
        <x:f t="shared" si="3"/>
        <x:v>-0.0076059425989999996</x:v>
      </x:c>
      <x:c r="V193" s="63">
        <x:f t="shared" si="19"/>
        <x:v>-0.0076059425989999996</x:v>
      </x:c>
      <x:c r="W193" s="52">
        <x:f t="shared" ref="W193:X193" si="191">W192*(1+U193)</x:f>
        <x:v>96.586371279999994</x:v>
      </x:c>
      <x:c r="X193" s="52">
        <x:f t="shared" si="191"/>
        <x:v>113.4283648</x:v>
      </x:c>
    </x:row>
    <x:row r="194" spans="1:24" ht="15.75" customHeight="1">
      <x:c r="A194" s="34">
        <x:v>42486</x:v>
      </x:c>
      <x:c r="B194" s="47">
        <x:v>50.409999847412102</x:v>
      </x:c>
      <x:c r="C194" s="47">
        <x:v>51.145999908447301</x:v>
      </x:c>
      <x:c r="D194" s="47">
        <x:v>49.877998352050803</x:v>
      </x:c>
      <x:c r="E194" s="47">
        <x:v>50.748001098632798</x:v>
      </x:c>
      <x:c r="F194" s="47">
        <x:v>16119000</x:v>
      </x:c>
      <x:c r="G194" s="63">
        <x:f t="shared" si="10"/>
        <x:v>49.868599889999999</x:v>
      </x:c>
      <x:c r="H194" s="63">
        <x:f t="shared" si="11"/>
        <x:v>1.7904078379999999</x:v>
      </x:c>
      <x:c r="I194" s="63">
        <x:f t="shared" si="12"/>
        <x:v>53.449415569999999</x:v>
      </x:c>
      <x:c r="J194" s="63">
        <x:f t="shared" si="13"/>
        <x:v>46.287784219999999</x:v>
      </x:c>
      <x:c r="K194" s="63">
        <x:f t="shared" si="14"/>
        <x:v>0.62279342010000005</x:v>
      </x:c>
      <x:c r="L194" s="52">
        <x:f t="shared" si="0"/>
        <x:v>50.590666450000001</x:v>
      </x:c>
      <x:c r="M194" s="52">
        <x:f t="shared" si="1"/>
        <x:v>0</x:v>
      </x:c>
      <x:c r="N194" s="52">
        <x:f t="shared" si="2"/>
        <x:v>815470952.60000002</x:v>
      </x:c>
      <x:c r="O194" s="63">
        <x:f t="shared" si="8"/>
        <x:v>2.1688590589999999</x:v>
      </x:c>
      <x:c r="P194" s="63">
        <x:f t="shared" si="9"/>
        <x:v>68.442900699999996</x:v>
      </x:c>
      <x:c r="Q194" s="52">
        <x:f t="shared" si="15"/>
        <x:v>0</x:v>
      </x:c>
      <x:c r="R194" s="52">
        <x:f t="shared" si="16"/>
        <x:v>0</x:v>
      </x:c>
      <x:c r="S194" s="52">
        <x:f t="shared" si="17"/>
        <x:v>2</x:v>
      </x:c>
      <x:c r="T194" s="52">
        <x:f t="shared" si="18"/>
        <x:v>1</x:v>
      </x:c>
      <x:c r="U194" s="52">
        <x:f t="shared" si="3"/>
        <x:v>0.0076245472489999999</x:v>
      </x:c>
      <x:c r="V194" s="63">
        <x:f t="shared" si="19"/>
        <x:v>0.0076245472489999999</x:v>
      </x:c>
      <x:c r="W194" s="52">
        <x:f t="shared" ref="W194:X194" si="192">W193*(1+U194)</x:f>
        <x:v>97.322798629999994</x:v>
      </x:c>
      <x:c r="X194" s="52">
        <x:f t="shared" si="192"/>
        <x:v>114.2932047</x:v>
      </x:c>
    </x:row>
    <x:row r="195" spans="1:24" ht="15.75" customHeight="1">
      <x:c r="A195" s="34">
        <x:v>42487</x:v>
      </x:c>
      <x:c r="B195" s="47">
        <x:v>50.549999237060497</x:v>
      </x:c>
      <x:c r="C195" s="47">
        <x:v>51</x:v>
      </x:c>
      <x:c r="D195" s="47">
        <x:v>49.880001068115199</x:v>
      </x:c>
      <x:c r="E195" s="47">
        <x:v>50.293998718261697</x:v>
      </x:c>
      <x:c r="F195" s="47">
        <x:v>16029000</x:v>
      </x:c>
      <x:c r="G195" s="63">
        <x:f t="shared" si="10"/>
        <x:v>50.114399910000003</x:v>
      </x:c>
      <x:c r="H195" s="63">
        <x:f t="shared" si="11"/>
        <x:v>1.445733347</x:v>
      </x:c>
      <x:c r="I195" s="63">
        <x:f t="shared" si="12"/>
        <x:v>53.005866599999997</x:v>
      </x:c>
      <x:c r="J195" s="63">
        <x:f t="shared" si="13"/>
        <x:v>47.222933220000002</x:v>
      </x:c>
      <x:c r="K195" s="63">
        <x:f t="shared" si="14"/>
        <x:v>0.5310566967</x:v>
      </x:c>
      <x:c r="L195" s="52">
        <x:f t="shared" si="0"/>
        <x:v>50.391333260000003</x:v>
      </x:c>
      <x:c r="M195" s="52">
        <x:f t="shared" si="1"/>
        <x:v>0</x:v>
      </x:c>
      <x:c r="N195" s="52">
        <x:f t="shared" si="2"/>
        <x:v>807722680.89999998</x:v>
      </x:c>
      <x:c r="O195" s="63">
        <x:f t="shared" si="8"/>
        <x:v>1.4464173789999999</x:v>
      </x:c>
      <x:c r="P195" s="63">
        <x:f t="shared" si="9"/>
        <x:v>59.123900589999998</x:v>
      </x:c>
      <x:c r="Q195" s="52">
        <x:f t="shared" si="15"/>
        <x:v>0</x:v>
      </x:c>
      <x:c r="R195" s="52">
        <x:f t="shared" si="16"/>
        <x:v>0</x:v>
      </x:c>
      <x:c r="S195" s="52">
        <x:f t="shared" si="17"/>
        <x:v>2</x:v>
      </x:c>
      <x:c r="T195" s="52">
        <x:f t="shared" si="18"/>
        <x:v>1</x:v>
      </x:c>
      <x:c r="U195" s="52">
        <x:f t="shared" si="3"/>
        <x:v>-0.008946212078000001</x:v>
      </x:c>
      <x:c r="V195" s="63">
        <x:f t="shared" si="19"/>
        <x:v>-0.008946212078000001</x:v>
      </x:c>
      <x:c r="W195" s="52">
        <x:f t="shared" ref="W195:X195" si="193">W194*(1+U195)</x:f>
        <x:v>96.452128239999993</x:v>
      </x:c>
      <x:c r="X195" s="52">
        <x:f t="shared" si="193"/>
        <x:v>113.2707135</x:v>
      </x:c>
    </x:row>
    <x:row r="196" spans="1:24" ht="15.75" customHeight="1">
      <x:c r="A196" s="34">
        <x:v>42488</x:v>
      </x:c>
      <x:c r="B196" s="47">
        <x:v>49.970001220703097</x:v>
      </x:c>
      <x:c r="C196" s="47">
        <x:v>50.686000823974602</x:v>
      </x:c>
      <x:c r="D196" s="47">
        <x:v>49.487998962402301</x:v>
      </x:c>
      <x:c r="E196" s="47">
        <x:v>49.541999816894503</x:v>
      </x:c>
      <x:c r="F196" s="47">
        <x:v>12595000</x:v>
      </x:c>
      <x:c r="G196" s="63">
        <x:f t="shared" si="10"/>
        <x:v>50.293799970000002</x:v>
      </x:c>
      <x:c r="H196" s="63">
        <x:f t="shared" si="11"/>
        <x:v>1.0781994779999999</x:v>
      </x:c>
      <x:c r="I196" s="63">
        <x:f t="shared" si="12"/>
        <x:v>52.450198929999999</x:v>
      </x:c>
      <x:c r="J196" s="63">
        <x:f t="shared" si="13"/>
        <x:v>48.137401019999999</x:v>
      </x:c>
      <x:c r="K196" s="63">
        <x:f t="shared" si="14"/>
        <x:v>0.32568157120000002</x:v>
      </x:c>
      <x:c r="L196" s="52">
        <x:f t="shared" si="0"/>
        <x:v>49.905333200000001</x:v>
      </x:c>
      <x:c r="M196" s="52">
        <x:f t="shared" si="1"/>
        <x:v>0</x:v>
      </x:c>
      <x:c r="N196" s="52">
        <x:f t="shared" si="2"/>
        <x:v>628557671.70000005</x:v>
      </x:c>
      <x:c r="O196" s="63">
        <x:f t="shared" si="8"/>
        <x:v>1.036831286</x:v>
      </x:c>
      <x:c r="P196" s="63">
        <x:f t="shared" si="9"/>
        <x:v>50.904131980000002</x:v>
      </x:c>
      <x:c r="Q196" s="52">
        <x:f t="shared" si="15"/>
        <x:v>0</x:v>
      </x:c>
      <x:c r="R196" s="52">
        <x:f t="shared" si="16"/>
        <x:v>0</x:v>
      </x:c>
      <x:c r="S196" s="52">
        <x:f t="shared" si="17"/>
        <x:v>2</x:v>
      </x:c>
      <x:c r="T196" s="52">
        <x:f t="shared" si="18"/>
        <x:v>1</x:v>
      </x:c>
      <x:c r="U196" s="52">
        <x:f t="shared" si="3"/>
        <x:v>-0.0149520603</x:v>
      </x:c>
      <x:c r="V196" s="63">
        <x:f t="shared" si="19"/>
        <x:v>-0.0149520603</x:v>
      </x:c>
      <x:c r="W196" s="52">
        <x:f t="shared" ref="W196:X196" si="194">W195*(1+U196)</x:f>
        <x:v>95.009970199999998</x:v>
      </x:c>
      <x:c r="X196" s="52">
        <x:f t="shared" si="194"/>
        <x:v>111.577083</x:v>
      </x:c>
    </x:row>
    <x:row r="197" spans="1:24" ht="15.75" customHeight="1">
      <x:c r="A197" s="34">
        <x:v>42489</x:v>
      </x:c>
      <x:c r="B197" s="47">
        <x:v>49.627998352050803</x:v>
      </x:c>
      <x:c r="C197" s="47">
        <x:v>49.686000823974602</x:v>
      </x:c>
      <x:c r="D197" s="47">
        <x:v>47.562000274658203</x:v>
      </x:c>
      <x:c r="E197" s="47">
        <x:v>48.152000427246101</x:v>
      </x:c>
      <x:c r="F197" s="47">
        <x:v>27069000</x:v>
      </x:c>
      <x:c r="G197" s="63">
        <x:f t="shared" si="10"/>
        <x:v>50.325499919999999</x:v>
      </x:c>
      <x:c r="H197" s="63">
        <x:f t="shared" si="11"/>
        <x:v>0.9986812062</x:v>
      </x:c>
      <x:c r="I197" s="63">
        <x:f t="shared" si="12"/>
        <x:v>52.32286233</x:v>
      </x:c>
      <x:c r="J197" s="63">
        <x:f t="shared" si="13"/>
        <x:v>48.328137499999997</x:v>
      </x:c>
      <x:c r="K197" s="63">
        <x:f t="shared" si="14"/>
        <x:v>-0.044092417940000006</x:v>
      </x:c>
      <x:c r="L197" s="52">
        <x:f t="shared" si="0"/>
        <x:v>48.466667180000002</x:v>
      </x:c>
      <x:c r="M197" s="52">
        <x:f t="shared" si="1"/>
        <x:v>0</x:v>
      </x:c>
      <x:c r="N197" s="52">
        <x:f t="shared" si="2"/>
        <x:v>1311944214</x:v>
      </x:c>
      <x:c r="O197" s="63">
        <x:f t="shared" si="8"/>
        <x:v>0.96347115260000005</x:v>
      </x:c>
      <x:c r="P197" s="63">
        <x:f t="shared" si="9"/>
        <x:v>49.069789049999997</x:v>
      </x:c>
      <x:c r="Q197" s="52">
        <x:f t="shared" si="15"/>
        <x:v>0</x:v>
      </x:c>
      <x:c r="R197" s="52">
        <x:f t="shared" si="16"/>
        <x:v>0</x:v>
      </x:c>
      <x:c r="S197" s="52">
        <x:f t="shared" si="17"/>
        <x:v>2</x:v>
      </x:c>
      <x:c r="T197" s="52">
        <x:f t="shared" si="18"/>
        <x:v>1</x:v>
      </x:c>
      <x:c r="U197" s="52">
        <x:f t="shared" si="3"/>
        <x:v>-0.028056989920000003</x:v>
      </x:c>
      <x:c r="V197" s="63">
        <x:f t="shared" si="19"/>
        <x:v>-0.028056989920000003</x:v>
      </x:c>
      <x:c r="W197" s="52">
        <x:f t="shared" ref="W197:X197" si="195">W196*(1+U197)</x:f>
        <x:v>92.34427642</x:v>
      </x:c>
      <x:c r="X197" s="52">
        <x:f t="shared" si="195"/>
        <x:v>108.4465659</x:v>
      </x:c>
    </x:row>
    <x:row r="198" spans="1:24" ht="15.75" customHeight="1">
      <x:c r="A198" s="34">
        <x:v>42492</x:v>
      </x:c>
      <x:c r="B198" s="47">
        <x:v>48.299999237060597</x:v>
      </x:c>
      <x:c r="C198" s="47">
        <x:v>48.6380004882813</x:v>
      </x:c>
      <x:c r="D198" s="47">
        <x:v>46.964000701904297</x:v>
      </x:c>
      <x:c r="E198" s="47">
        <x:v>48.360000610351598</x:v>
      </x:c>
      <x:c r="F198" s="47">
        <x:v>19219500</x:v>
      </x:c>
      <x:c r="G198" s="63">
        <x:f t="shared" si="10"/>
        <x:v>50.273600010000003</x:v>
      </x:c>
      <x:c r="H198" s="63">
        <x:f t="shared" si="11"/>
        <x:v>1.07358171</x:v>
      </x:c>
      <x:c r="I198" s="63">
        <x:f t="shared" si="12"/>
        <x:v>52.420763430000001</x:v>
      </x:c>
      <x:c r="J198" s="63">
        <x:f t="shared" si="13"/>
        <x:v>48.126436589999997</x:v>
      </x:c>
      <x:c r="K198" s="63">
        <x:f t="shared" si="14"/>
        <x:v>0.054388972579999995</x:v>
      </x:c>
      <x:c r="L198" s="52">
        <x:f t="shared" si="0"/>
        <x:v>47.987333929999998</x:v>
      </x:c>
      <x:c r="M198" s="52">
        <x:f t="shared" si="1"/>
        <x:v>0</x:v>
      </x:c>
      <x:c r="N198" s="52">
        <x:f t="shared" si="2"/>
        <x:v>922292564.5</x:v>
      </x:c>
      <x:c r="O198" s="63">
        <x:f t="shared" si="8"/>
        <x:v>0.63739749599999995</x:v>
      </x:c>
      <x:c r="P198" s="63">
        <x:f t="shared" si="9"/>
        <x:v>38.927474699999998</x:v>
      </x:c>
      <x:c r="Q198" s="52">
        <x:f t="shared" si="15"/>
        <x:v>0</x:v>
      </x:c>
      <x:c r="R198" s="52">
        <x:f t="shared" si="16"/>
        <x:v>0</x:v>
      </x:c>
      <x:c r="S198" s="52">
        <x:f t="shared" si="17"/>
        <x:v>2</x:v>
      </x:c>
      <x:c r="T198" s="52">
        <x:f t="shared" si="18"/>
        <x:v>1</x:v>
      </x:c>
      <x:c r="U198" s="52">
        <x:f t="shared" si="3"/>
        <x:v>0.0043196581919999999</x:v>
      </x:c>
      <x:c r="V198" s="63">
        <x:f t="shared" si="19"/>
        <x:v>0.0043196581919999999</x:v>
      </x:c>
      <x:c r="W198" s="52">
        <x:f t="shared" ref="W198:X198" si="196">W197*(1+U198)</x:f>
        <x:v>92.743172130000005</x:v>
      </x:c>
      <x:c r="X198" s="52">
        <x:f t="shared" si="196"/>
        <x:v>108.915018</x:v>
      </x:c>
    </x:row>
    <x:row r="199" spans="1:24" ht="15.75" customHeight="1">
      <x:c r="A199" s="34">
        <x:v>42493</x:v>
      </x:c>
      <x:c r="B199" s="47">
        <x:v>47.472000122070298</x:v>
      </x:c>
      <x:c r="C199" s="47">
        <x:v>47.7820014953613</x:v>
      </x:c>
      <x:c r="D199" s="47">
        <x:v>46.324001312255902</x:v>
      </x:c>
      <x:c r="E199" s="47">
        <x:v>46.464000701904297</x:v>
      </x:c>
      <x:c r="F199" s="47">
        <x:v>21511000</x:v>
      </x:c>
      <x:c r="G199" s="63">
        <x:f t="shared" si="10"/>
        <x:v>50.042099950000001</x:v>
      </x:c>
      <x:c r="H199" s="63">
        <x:f t="shared" si="11"/>
        <x:v>1.3507720679999999</x:v>
      </x:c>
      <x:c r="I199" s="63">
        <x:f t="shared" si="12"/>
        <x:v>52.743644089999997</x:v>
      </x:c>
      <x:c r="J199" s="63">
        <x:f t="shared" si="13"/>
        <x:v>47.340555819999999</x:v>
      </x:c>
      <x:c r="K199" s="63">
        <x:f t="shared" si="14"/>
        <x:v>-0.16223224050000001</x:v>
      </x:c>
      <x:c r="L199" s="52">
        <x:f t="shared" si="0"/>
        <x:v>46.85666784</x:v>
      </x:c>
      <x:c r="M199" s="52">
        <x:f t="shared" si="1"/>
        <x:v>0</x:v>
      </x:c>
      <x:c r="N199" s="52">
        <x:f t="shared" si="2"/>
        <x:v>1007933782</x:v>
      </x:c>
      <x:c r="O199" s="63">
        <x:f t="shared" si="8"/>
        <x:v>0.70313203209999997</x:v>
      </x:c>
      <x:c r="P199" s="63">
        <x:f t="shared" si="9"/>
        <x:v>41.284646100000003</x:v>
      </x:c>
      <x:c r="Q199" s="52">
        <x:f t="shared" si="15"/>
        <x:v>0</x:v>
      </x:c>
      <x:c r="R199" s="52">
        <x:f t="shared" si="16"/>
        <x:v>0</x:v>
      </x:c>
      <x:c r="S199" s="52">
        <x:f t="shared" si="17"/>
        <x:v>2</x:v>
      </x:c>
      <x:c r="T199" s="52">
        <x:f t="shared" si="18"/>
        <x:v>1</x:v>
      </x:c>
      <x:c r="U199" s="52">
        <x:f t="shared" si="3"/>
        <x:v>-0.03920595295</x:v>
      </x:c>
      <x:c r="V199" s="63">
        <x:f t="shared" si="19"/>
        <x:v>-0.03920595295</x:v>
      </x:c>
      <x:c r="W199" s="52">
        <x:f t="shared" ref="W199:X199" si="197">W198*(1+U199)</x:f>
        <x:v>89.10708769</x:v>
      </x:c>
      <x:c r="X199" s="52">
        <x:f t="shared" si="197"/>
        <x:v>104.6449009</x:v>
      </x:c>
    </x:row>
    <x:row r="200" spans="1:24" ht="15.75" customHeight="1">
      <x:c r="A200" s="34">
        <x:v>42494</x:v>
      </x:c>
      <x:c r="B200" s="47">
        <x:v>46.057998657226598</x:v>
      </x:c>
      <x:c r="C200" s="47">
        <x:v>46.891998291015597</x:v>
      </x:c>
      <x:c r="D200" s="47">
        <x:v>44.080001831054702</x:v>
      </x:c>
      <x:c r="E200" s="47">
        <x:v>44.512001037597699</x:v>
      </x:c>
      <x:c r="F200" s="47">
        <x:v>43502500</x:v>
      </x:c>
      <x:c r="G200" s="63">
        <x:f t="shared" si="10"/>
        <x:v>49.613500019999996</x:v>
      </x:c>
      <x:c r="H200" s="63">
        <x:f t="shared" si="11"/>
        <x:v>1.659454583</x:v>
      </x:c>
      <x:c r="I200" s="63">
        <x:f t="shared" si="12"/>
        <x:v>52.932409190000001</x:v>
      </x:c>
      <x:c r="J200" s="63">
        <x:f t="shared" si="13"/>
        <x:v>46.29459086</x:v>
      </x:c>
      <x:c r="K200" s="63">
        <x:f t="shared" si="14"/>
        <x:v>-0.26855055839999997</x:v>
      </x:c>
      <x:c r="L200" s="52">
        <x:f t="shared" si="0"/>
        <x:v>45.161333720000002</x:v>
      </x:c>
      <x:c r="M200" s="52">
        <x:f t="shared" si="1"/>
        <x:v>0</x:v>
      </x:c>
      <x:c r="N200" s="52">
        <x:f t="shared" si="2"/>
        <x:v>1964630920</x:v>
      </x:c>
      <x:c r="O200" s="63">
        <x:f t="shared" si="8"/>
        <x:v>0.3449542156</x:v>
      </x:c>
      <x:c r="P200" s="63">
        <x:f t="shared" si="9"/>
        <x:v>25.648026649999998</x:v>
      </x:c>
      <x:c r="Q200" s="52">
        <x:f t="shared" si="15"/>
        <x:v>0</x:v>
      </x:c>
      <x:c r="R200" s="52">
        <x:f t="shared" si="16"/>
        <x:v>0</x:v>
      </x:c>
      <x:c r="S200" s="52">
        <x:f t="shared" si="17"/>
        <x:v>2</x:v>
      </x:c>
      <x:c r="T200" s="52">
        <x:f t="shared" si="18"/>
        <x:v>1</x:v>
      </x:c>
      <x:c r="U200" s="52">
        <x:f t="shared" si="3"/>
        <x:v>-0.04201101142</x:v>
      </x:c>
      <x:c r="V200" s="63">
        <x:f t="shared" si="19"/>
        <x:v>-0.04201101142</x:v>
      </x:c>
      <x:c r="W200" s="52">
        <x:f t="shared" ref="W200:X200" si="198">W199*(1+U200)</x:f>
        <x:v>85.363608810000002</x:v>
      </x:c>
      <x:c r="X200" s="52">
        <x:f t="shared" si="198"/>
        <x:v>100.24866280000001</x:v>
      </x:c>
    </x:row>
    <x:row r="201" spans="1:24" ht="15.75" customHeight="1">
      <x:c r="A201" s="34">
        <x:v>42495</x:v>
      </x:c>
      <x:c r="B201" s="47">
        <x:v>45.692001342773402</x:v>
      </x:c>
      <x:c r="C201" s="47">
        <x:v>45.728000640869098</x:v>
      </x:c>
      <x:c r="D201" s="47">
        <x:v>41.958000183105497</x:v>
      </x:c>
      <x:c r="E201" s="47">
        <x:v>42.305999755859403</x:v>
      </x:c>
      <x:c r="F201" s="47">
        <x:v>56274000</x:v>
      </x:c>
      <x:c r="G201" s="63">
        <x:f t="shared" si="10"/>
        <x:v>49.156800079999996</x:v>
      </x:c>
      <x:c r="H201" s="63">
        <x:f t="shared" si="11"/>
        <x:v>2.273577832</x:v>
      </x:c>
      <x:c r="I201" s="63">
        <x:f t="shared" si="12"/>
        <x:v>53.703955739999998</x:v>
      </x:c>
      <x:c r="J201" s="63">
        <x:f t="shared" si="13"/>
        <x:v>44.609644420000002</x:v>
      </x:c>
      <x:c r="K201" s="63">
        <x:f t="shared" si="14"/>
        <x:v>-0.25330611380000001</x:v>
      </x:c>
      <x:c r="L201" s="52">
        <x:f t="shared" si="0"/>
        <x:v>43.330666860000001</x:v>
      </x:c>
      <x:c r="M201" s="52">
        <x:f t="shared" si="1"/>
        <x:v>0</x:v>
      </x:c>
      <x:c r="N201" s="52">
        <x:f t="shared" si="2"/>
        <x:v>2438389947</x:v>
      </x:c>
      <x:c r="O201" s="63">
        <x:f t="shared" si="8"/>
        <x:v>0.19002860790000001</x:v>
      </x:c>
      <x:c r="P201" s="63">
        <x:f t="shared" si="9"/>
        <x:v>15.968406699999999</x:v>
      </x:c>
      <x:c r="Q201" s="52">
        <x:f t="shared" si="15"/>
        <x:v>0</x:v>
      </x:c>
      <x:c r="R201" s="52">
        <x:f t="shared" si="16"/>
        <x:v>1</x:v>
      </x:c>
      <x:c r="S201" s="52">
        <x:f t="shared" si="17"/>
        <x:v>0</x:v>
      </x:c>
      <x:c r="T201" s="52">
        <x:f t="shared" si="18"/>
        <x:v>0</x:v>
      </x:c>
      <x:c r="U201" s="52">
        <x:f t="shared" si="3"/>
        <x:v>-0.049559696940000003</x:v>
      </x:c>
      <x:c r="V201" s="63">
        <x:f t="shared" si="19"/>
        <x:v>-0.049559696940000003</x:v>
      </x:c>
      <x:c r="W201" s="52">
        <x:f t="shared" ref="W201:X201" si="199">W200*(1+U201)</x:f>
        <x:v>81.133014230000001</x:v>
      </x:c>
      <x:c r="X201" s="52">
        <x:f t="shared" si="199"/>
        <x:v>95.28036942</x:v>
      </x:c>
    </x:row>
    <x:row r="202" spans="1:24" ht="15.75" customHeight="1">
      <x:c r="A202" s="34">
        <x:v>42496</x:v>
      </x:c>
      <x:c r="B202" s="47">
        <x:v>42.173999786377003</x:v>
      </x:c>
      <x:c r="C202" s="47">
        <x:v>43.273998260497997</x:v>
      </x:c>
      <x:c r="D202" s="47">
        <x:v>41.622001647949197</x:v>
      </x:c>
      <x:c r="E202" s="47">
        <x:v>42.986000061035199</x:v>
      </x:c>
      <x:c r="F202" s="47">
        <x:v>28426000</x:v>
      </x:c>
      <x:c r="G202" s="63">
        <x:f t="shared" si="10"/>
        <x:v>48.805400089999999</x:v>
      </x:c>
      <x:c r="H202" s="63">
        <x:f t="shared" si="11"/>
        <x:v>2.6466295259999999</x:v>
      </x:c>
      <x:c r="I202" s="63">
        <x:f t="shared" si="12"/>
        <x:v>54.098659140000002</x:v>
      </x:c>
      <x:c r="J202" s="63">
        <x:f t="shared" si="13"/>
        <x:v>43.512141030000002</x:v>
      </x:c>
      <x:c r="K202" s="63">
        <x:f t="shared" si="14"/>
        <x:v>-0.04969915197</x:v>
      </x:c>
      <x:c r="L202" s="52">
        <x:f t="shared" si="0"/>
        <x:v>42.627333319999998</x:v>
      </x:c>
      <x:c r="M202" s="52">
        <x:f t="shared" si="1"/>
        <x:v>0</x:v>
      </x:c>
      <x:c r="N202" s="52">
        <x:f t="shared" si="2"/>
        <x:v>1211724577</x:v>
      </x:c>
      <x:c r="O202" s="63">
        <x:f t="shared" si="8"/>
        <x:v>0.083696844420000005</x:v>
      </x:c>
      <x:c r="P202" s="63">
        <x:f t="shared" si="9"/>
        <x:v>7.7232710290000002</x:v>
      </x:c>
      <x:c r="Q202" s="52">
        <x:f t="shared" si="15"/>
        <x:v>0</x:v>
      </x:c>
      <x:c r="R202" s="52">
        <x:f t="shared" si="16"/>
        <x:v>1</x:v>
      </x:c>
      <x:c r="S202" s="52">
        <x:f t="shared" si="17"/>
        <x:v>0</x:v>
      </x:c>
      <x:c r="T202" s="52">
        <x:f t="shared" si="18"/>
        <x:v>0</x:v>
      </x:c>
      <x:c r="U202" s="52">
        <x:f t="shared" si="3"/>
        <x:v>0.01607337751</x:v>
      </x:c>
      <x:c r="V202" s="63">
        <x:f t="shared" si="19"/>
        <x:v>0</x:v>
      </x:c>
      <x:c r="W202" s="52">
        <x:f t="shared" ref="W202:X202" si="200">W201*(1+U202)</x:f>
        <x:v>82.437095790000001</x:v>
      </x:c>
      <x:c r="X202" s="52">
        <x:f t="shared" si="200"/>
        <x:v>95.28036942</x:v>
      </x:c>
    </x:row>
    <x:row r="203" spans="1:24" ht="15.75" customHeight="1">
      <x:c r="A203" s="34">
        <x:v>42499</x:v>
      </x:c>
      <x:c r="B203" s="47">
        <x:v>43.144001007080099</x:v>
      </x:c>
      <x:c r="C203" s="47">
        <x:v>43.2299995422363</x:v>
      </x:c>
      <x:c r="D203" s="47">
        <x:v>41.360000610351598</x:v>
      </x:c>
      <x:c r="E203" s="47">
        <x:v>41.784000396728501</x:v>
      </x:c>
      <x:c r="F203" s="47">
        <x:v>23882000</x:v>
      </x:c>
      <x:c r="G203" s="63">
        <x:f t="shared" si="10"/>
        <x:v>48.395400049999999</x:v>
      </x:c>
      <x:c r="H203" s="63">
        <x:f t="shared" si="11"/>
        <x:v>3.057667339</x:v>
      </x:c>
      <x:c r="I203" s="63">
        <x:f t="shared" si="12"/>
        <x:v>54.510734730000003</x:v>
      </x:c>
      <x:c r="J203" s="63">
        <x:f t="shared" si="13"/>
        <x:v>42.280065370000003</x:v>
      </x:c>
      <x:c r="K203" s="63">
        <x:f t="shared" si="14"/>
        <x:v>-0.040559102489999999</x:v>
      </x:c>
      <x:c r="L203" s="52">
        <x:f t="shared" si="0"/>
        <x:v>42.124666849999997</x:v>
      </x:c>
      <x:c r="M203" s="52">
        <x:f t="shared" si="1"/>
        <x:v>0</x:v>
      </x:c>
      <x:c r="N203" s="52">
        <x:f t="shared" si="2"/>
        <x:v>1006021294</x:v>
      </x:c>
      <x:c r="O203" s="63">
        <x:f t="shared" si="8"/>
        <x:v>0</x:v>
      </x:c>
      <x:c r="P203" s="63">
        <x:f t="shared" si="9"/>
        <x:v>0</x:v>
      </x:c>
      <x:c r="Q203" s="52">
        <x:f t="shared" si="15"/>
        <x:v>0</x:v>
      </x:c>
      <x:c r="R203" s="52">
        <x:f t="shared" si="16"/>
        <x:v>1</x:v>
      </x:c>
      <x:c r="S203" s="52">
        <x:f t="shared" si="17"/>
        <x:v>0</x:v>
      </x:c>
      <x:c r="T203" s="52">
        <x:f t="shared" si="18"/>
        <x:v>0</x:v>
      </x:c>
      <x:c r="U203" s="52">
        <x:f t="shared" si="3"/>
        <x:v>-0.027962584620000003</x:v>
      </x:c>
      <x:c r="V203" s="63">
        <x:f t="shared" si="19"/>
        <x:v>0</x:v>
      </x:c>
      <x:c r="W203" s="52">
        <x:f t="shared" ref="W203:X203" si="201">W202*(1+U203)</x:f>
        <x:v>80.131941530000006</x:v>
      </x:c>
      <x:c r="X203" s="52">
        <x:f t="shared" si="201"/>
        <x:v>95.28036942</x:v>
      </x:c>
    </x:row>
    <x:row r="204" spans="1:24" ht="15.75" customHeight="1">
      <x:c r="A204" s="34">
        <x:v>42500</x:v>
      </x:c>
      <x:c r="B204" s="47">
        <x:v>41.509998321533203</x:v>
      </x:c>
      <x:c r="C204" s="47">
        <x:v>41.894001007080099</x:v>
      </x:c>
      <x:c r="D204" s="47">
        <x:v>41</x:v>
      </x:c>
      <x:c r="E204" s="47">
        <x:v>41.737998962402301</x:v>
      </x:c>
      <x:c r="F204" s="47">
        <x:v>20353000</x:v>
      </x:c>
      <x:c r="G204" s="63">
        <x:f t="shared" si="10"/>
        <x:v>48.004100039999997</x:v>
      </x:c>
      <x:c r="H204" s="63">
        <x:f t="shared" si="11"/>
        <x:v>3.383631753</x:v>
      </x:c>
      <x:c r="I204" s="63">
        <x:f t="shared" si="12"/>
        <x:v>54.771363540000003</x:v>
      </x:c>
      <x:c r="J204" s="63">
        <x:f t="shared" si="13"/>
        <x:v>41.236836529999998</x:v>
      </x:c>
      <x:c r="K204" s="63">
        <x:f t="shared" si="14"/>
        <x:v>0.03702844072</x:v>
      </x:c>
      <x:c r="L204" s="52">
        <x:f t="shared" si="0"/>
        <x:v>41.543999990000003</x:v>
      </x:c>
      <x:c r="M204" s="52">
        <x:f t="shared" si="1"/>
        <x:v>0</x:v>
      </x:c>
      <x:c r="N204" s="52">
        <x:f t="shared" si="2"/>
        <x:v>845545031.79999995</x:v>
      </x:c>
      <x:c r="O204" s="63">
        <x:f t="shared" si="8"/>
        <x:v>0</x:v>
      </x:c>
      <x:c r="P204" s="63">
        <x:f t="shared" si="9"/>
        <x:v>0</x:v>
      </x:c>
      <x:c r="Q204" s="52">
        <x:f t="shared" si="15"/>
        <x:v>0</x:v>
      </x:c>
      <x:c r="R204" s="52">
        <x:f t="shared" si="16"/>
        <x:v>1</x:v>
      </x:c>
      <x:c r="S204" s="52">
        <x:f t="shared" si="17"/>
        <x:v>0</x:v>
      </x:c>
      <x:c r="T204" s="52">
        <x:f t="shared" si="18"/>
        <x:v>0</x:v>
      </x:c>
      <x:c r="U204" s="52">
        <x:f t="shared" si="3"/>
        <x:v>-0.001100934183</x:v>
      </x:c>
      <x:c r="V204" s="63">
        <x:f t="shared" si="19"/>
        <x:v>0</x:v>
      </x:c>
      <x:c r="W204" s="52">
        <x:f t="shared" ref="W204:X204" si="202">W203*(1+U204)</x:f>
        <x:v>80.043721529999999</x:v>
      </x:c>
      <x:c r="X204" s="52">
        <x:f t="shared" si="202"/>
        <x:v>95.28036942</x:v>
      </x:c>
    </x:row>
    <x:row r="205" spans="1:24" ht="15.75" customHeight="1">
      <x:c r="A205" s="34">
        <x:v>42501</x:v>
      </x:c>
      <x:c r="B205" s="47">
        <x:v>41.518001556396499</x:v>
      </x:c>
      <x:c r="C205" s="47">
        <x:v>43.096000671386697</x:v>
      </x:c>
      <x:c r="D205" s="47">
        <x:v>41.209999084472699</x:v>
      </x:c>
      <x:c r="E205" s="47">
        <x:v>41.791999816894503</x:v>
      </x:c>
      <x:c r="F205" s="47">
        <x:v>25809500</x:v>
      </x:c>
      <x:c r="G205" s="63">
        <x:f t="shared" si="10"/>
        <x:v>47.548400119999997</x:v>
      </x:c>
      <x:c r="H205" s="63">
        <x:f t="shared" si="11"/>
        <x:v>3.5802546259999999</x:v>
      </x:c>
      <x:c r="I205" s="63">
        <x:f t="shared" si="12"/>
        <x:v>54.708909370000001</x:v>
      </x:c>
      <x:c r="J205" s="63">
        <x:f t="shared" si="13"/>
        <x:v>40.387890859999999</x:v>
      </x:c>
      <x:c r="K205" s="63">
        <x:f t="shared" si="14"/>
        <x:v>0.09804532776999999</x:v>
      </x:c>
      <x:c r="L205" s="52">
        <x:f t="shared" si="0"/>
        <x:v>42.032666519999999</x:v>
      </x:c>
      <x:c r="M205" s="52">
        <x:f t="shared" si="1"/>
        <x:v>1084842107</x:v>
      </x:c>
      <x:c r="N205" s="52">
        <x:f t="shared" si="2"/>
        <x:v>0</x:v>
      </x:c>
      <x:c r="O205" s="63">
        <x:f t="shared" si="8"/>
        <x:v>0.09569006605999999</x:v>
      </x:c>
      <x:c r="P205" s="63">
        <x:f t="shared" si="9"/>
        <x:v>8.7333151069999992</x:v>
      </x:c>
      <x:c r="Q205" s="52">
        <x:f t="shared" si="15"/>
        <x:v>0</x:v>
      </x:c>
      <x:c r="R205" s="52">
        <x:f t="shared" si="16"/>
        <x:v>1</x:v>
      </x:c>
      <x:c r="S205" s="52">
        <x:f t="shared" si="17"/>
        <x:v>0</x:v>
      </x:c>
      <x:c r="T205" s="52">
        <x:f t="shared" si="18"/>
        <x:v>0</x:v>
      </x:c>
      <x:c r="U205" s="52">
        <x:f t="shared" si="3"/>
        <x:v>0.0012938055449999999</x:v>
      </x:c>
      <x:c r="V205" s="63">
        <x:f t="shared" si="19"/>
        <x:v>0</x:v>
      </x:c>
      <x:c r="W205" s="52">
        <x:f t="shared" ref="W205:X205" si="203">W204*(1+U205)</x:f>
        <x:v>80.147282540000006</x:v>
      </x:c>
      <x:c r="X205" s="52">
        <x:f t="shared" si="203"/>
        <x:v>95.28036942</x:v>
      </x:c>
    </x:row>
    <x:row r="206" spans="1:24" ht="15.75" customHeight="1">
      <x:c r="A206" s="34">
        <x:v>42502</x:v>
      </x:c>
      <x:c r="B206" s="47">
        <x:v>42.287998199462898</x:v>
      </x:c>
      <x:c r="C206" s="47">
        <x:v>42.333999633789098</x:v>
      </x:c>
      <x:c r="D206" s="47">
        <x:v>40.731998443603501</x:v>
      </x:c>
      <x:c r="E206" s="47">
        <x:v>41.456001281738303</x:v>
      </x:c>
      <x:c r="F206" s="47">
        <x:v>18252500</x:v>
      </x:c>
      <x:c r="G206" s="63">
        <x:f t="shared" si="10"/>
        <x:v>47.102600099999997</x:v>
      </x:c>
      <x:c r="H206" s="63">
        <x:f t="shared" si="11"/>
        <x:v>3.7607116170000001</x:v>
      </x:c>
      <x:c r="I206" s="63">
        <x:f t="shared" si="12"/>
        <x:v>54.62402333</x:v>
      </x:c>
      <x:c r="J206" s="63">
        <x:f t="shared" si="13"/>
        <x:v>39.581176859999999</x:v>
      </x:c>
      <x:c r="K206" s="63">
        <x:f t="shared" si="14"/>
        <x:v>0.1246322909</x:v>
      </x:c>
      <x:c r="L206" s="52">
        <x:f t="shared" si="0"/>
        <x:v>41.507333119999998</x:v>
      </x:c>
      <x:c r="M206" s="52">
        <x:f t="shared" si="1"/>
        <x:v>0</x:v>
      </x:c>
      <x:c r="N206" s="52">
        <x:f t="shared" si="2"/>
        <x:v>757612597.79999995</x:v>
      </x:c>
      <x:c r="O206" s="63">
        <x:f t="shared" si="8"/>
        <x:v>0.094613040749999999</x:v>
      </x:c>
      <x:c r="P206" s="63">
        <x:f t="shared" si="9"/>
        <x:v>8.6435148519999991</x:v>
      </x:c>
      <x:c r="Q206" s="52">
        <x:f t="shared" si="15"/>
        <x:v>0</x:v>
      </x:c>
      <x:c r="R206" s="52">
        <x:f t="shared" si="16"/>
        <x:v>1</x:v>
      </x:c>
      <x:c r="S206" s="52">
        <x:f t="shared" si="17"/>
        <x:v>0</x:v>
      </x:c>
      <x:c r="T206" s="52">
        <x:f t="shared" si="18"/>
        <x:v>0</x:v>
      </x:c>
      <x:c r="U206" s="52">
        <x:f t="shared" si="3"/>
        <x:v>-0.0080397812170000005</x:v>
      </x:c>
      <x:c r="V206" s="63">
        <x:f t="shared" si="19"/>
        <x:v>0</x:v>
      </x:c>
      <x:c r="W206" s="52">
        <x:f t="shared" ref="W206:X206" si="204">W205*(1+U206)</x:f>
        <x:v>79.50291593</x:v>
      </x:c>
      <x:c r="X206" s="52">
        <x:f t="shared" si="204"/>
        <x:v>95.28036942</x:v>
      </x:c>
    </x:row>
    <x:row r="207" spans="1:24" ht="15.75" customHeight="1">
      <x:c r="A207" s="34">
        <x:v>42503</x:v>
      </x:c>
      <x:c r="B207" s="47">
        <x:v>41.555999755859403</x:v>
      </x:c>
      <x:c r="C207" s="47">
        <x:v>42.240001678466797</x:v>
      </x:c>
      <x:c r="D207" s="47">
        <x:v>41.340000152587898</x:v>
      </x:c>
      <x:c r="E207" s="47">
        <x:v>41.521999359130902</x:v>
      </x:c>
      <x:c r="F207" s="47">
        <x:v>14114000</x:v>
      </x:c>
      <x:c r="G207" s="63">
        <x:f t="shared" si="10"/>
        <x:v>46.633600039999997</x:v>
      </x:c>
      <x:c r="H207" s="63">
        <x:f t="shared" si="11"/>
        <x:v>3.8458763020000002</x:v>
      </x:c>
      <x:c r="I207" s="63">
        <x:f t="shared" si="12"/>
        <x:v>54.325352649999999</x:v>
      </x:c>
      <x:c r="J207" s="63">
        <x:f t="shared" si="13"/>
        <x:v>38.941847439999997</x:v>
      </x:c>
      <x:c r="K207" s="63">
        <x:f t="shared" si="14"/>
        <x:v>0.1677219778</x:v>
      </x:c>
      <x:c r="L207" s="52">
        <x:f t="shared" si="0"/>
        <x:v>41.700667060000001</x:v>
      </x:c>
      <x:c r="M207" s="52">
        <x:f t="shared" si="1"/>
        <x:v>588563214.89999998</x:v>
      </x:c>
      <x:c r="N207" s="52">
        <x:f t="shared" si="2"/>
        <x:v>0</x:v>
      </x:c>
      <x:c r="O207" s="63">
        <x:f t="shared" si="8"/>
        <x:v>0.1648001264</x:v>
      </x:c>
      <x:c r="P207" s="63">
        <x:f t="shared" si="9"/>
        <x:v>14.148360970000001</x:v>
      </x:c>
      <x:c r="Q207" s="52">
        <x:f t="shared" si="15"/>
        <x:v>0</x:v>
      </x:c>
      <x:c r="R207" s="52">
        <x:f t="shared" si="16"/>
        <x:v>1</x:v>
      </x:c>
      <x:c r="S207" s="52">
        <x:f t="shared" si="17"/>
        <x:v>0</x:v>
      </x:c>
      <x:c r="T207" s="52">
        <x:f t="shared" si="18"/>
        <x:v>0</x:v>
      </x:c>
      <x:c r="U207" s="52">
        <x:f t="shared" si="3"/>
        <x:v>0.001592002975</x:v>
      </x:c>
      <x:c r="V207" s="63">
        <x:f t="shared" si="19"/>
        <x:v>0</x:v>
      </x:c>
      <x:c r="W207" s="52">
        <x:f t="shared" ref="W207:X207" si="205">W206*(1+U207)</x:f>
        <x:v>79.629484809999994</x:v>
      </x:c>
      <x:c r="X207" s="52">
        <x:f t="shared" si="205"/>
        <x:v>95.28036942</x:v>
      </x:c>
    </x:row>
    <x:row r="208" spans="1:24" ht="15.75" customHeight="1">
      <x:c r="A208" s="34">
        <x:v>42506</x:v>
      </x:c>
      <x:c r="B208" s="47">
        <x:v>41.630001068115199</x:v>
      </x:c>
      <x:c r="C208" s="47">
        <x:v>42.630001068115199</x:v>
      </x:c>
      <x:c r="D208" s="47">
        <x:v>41.583999633789098</x:v>
      </x:c>
      <x:c r="E208" s="47">
        <x:v>41.658000946044901</x:v>
      </x:c>
      <x:c r="F208" s="47">
        <x:v>14747000</x:v>
      </x:c>
      <x:c r="G208" s="63">
        <x:f t="shared" si="10"/>
        <x:v>46.177700039999998</x:v>
      </x:c>
      <x:c r="H208" s="63">
        <x:f t="shared" si="11"/>
        <x:v>3.8693446389999999</x:v>
      </x:c>
      <x:c r="I208" s="63">
        <x:f t="shared" si="12"/>
        <x:v>53.91638932</x:v>
      </x:c>
      <x:c r="J208" s="63">
        <x:f t="shared" si="13"/>
        <x:v>38.439010760000002</x:v>
      </x:c>
      <x:c r="K208" s="63">
        <x:f t="shared" si="14"/>
        <x:v>0.2079803224</x:v>
      </x:c>
      <x:c r="L208" s="52">
        <x:f t="shared" si="0"/>
        <x:v>41.95733388</x:v>
      </x:c>
      <x:c r="M208" s="52">
        <x:f t="shared" si="1"/>
        <x:v>618744802.79999995</x:v>
      </x:c>
      <x:c r="N208" s="52">
        <x:f t="shared" si="2"/>
        <x:v>0</x:v>
      </x:c>
      <x:c r="O208" s="63">
        <x:f t="shared" si="8"/>
        <x:v>0.24828697399999999</x:v>
      </x:c>
      <x:c r="P208" s="63">
        <x:f t="shared" si="9"/>
        <x:v>19.89021589</x:v>
      </x:c>
      <x:c r="Q208" s="52">
        <x:f t="shared" si="15"/>
        <x:v>0</x:v>
      </x:c>
      <x:c r="R208" s="52">
        <x:f t="shared" si="16"/>
        <x:v>0</x:v>
      </x:c>
      <x:c r="S208" s="52">
        <x:f t="shared" si="17"/>
        <x:v>2</x:v>
      </x:c>
      <x:c r="T208" s="52">
        <x:f t="shared" si="18"/>
        <x:v>0</x:v>
      </x:c>
      <x:c r="U208" s="52">
        <x:f t="shared" si="3"/>
        <x:v>0.0032754103610000002</x:v>
      </x:c>
      <x:c r="V208" s="63">
        <x:f t="shared" si="19"/>
        <x:v>0</x:v>
      </x:c>
      <x:c r="W208" s="52">
        <x:f t="shared" ref="W208:X208" si="206">W207*(1+U208)</x:f>
        <x:v>79.890304049999997</x:v>
      </x:c>
      <x:c r="X208" s="52">
        <x:f t="shared" si="206"/>
        <x:v>95.28036942</x:v>
      </x:c>
    </x:row>
    <x:row r="209" spans="1:24" ht="15.75" customHeight="1">
      <x:c r="A209" s="34">
        <x:v>42507</x:v>
      </x:c>
      <x:c r="B209" s="47">
        <x:v>41.810001373291001</x:v>
      </x:c>
      <x:c r="C209" s="47">
        <x:v>41.964000701904297</x:v>
      </x:c>
      <x:c r="D209" s="47">
        <x:v>40.804000854492202</x:v>
      </x:c>
      <x:c r="E209" s="47">
        <x:v>40.931999206542997</x:v>
      </x:c>
      <x:c r="F209" s="47">
        <x:v>14218000</x:v>
      </x:c>
      <x:c r="G209" s="63">
        <x:f t="shared" si="10"/>
        <x:v>45.750600050000003</x:v>
      </x:c>
      <x:c r="H209" s="63">
        <x:f t="shared" si="11"/>
        <x:v>3.9567945099999999</x:v>
      </x:c>
      <x:c r="I209" s="63">
        <x:f t="shared" si="12"/>
        <x:v>53.664189069999999</x:v>
      </x:c>
      <x:c r="J209" s="63">
        <x:f t="shared" si="13"/>
        <x:v>37.837011029999999</x:v>
      </x:c>
      <x:c r="K209" s="63">
        <x:f t="shared" si="14"/>
        <x:v>0.19554895799999999</x:v>
      </x:c>
      <x:c r="L209" s="52">
        <x:f t="shared" si="0"/>
        <x:v>41.233333590000001</x:v>
      </x:c>
      <x:c r="M209" s="52">
        <x:f t="shared" si="1"/>
        <x:v>0</x:v>
      </x:c>
      <x:c r="N209" s="52">
        <x:f t="shared" si="2"/>
        <x:v>586255536.89999998</x:v>
      </x:c>
      <x:c r="O209" s="63">
        <x:f t="shared" si="8"/>
        <x:v>0.26017063769999998</x:v>
      </x:c>
      <x:c r="P209" s="63">
        <x:f t="shared" si="9"/>
        <x:v>20.645667339999999</x:v>
      </x:c>
      <x:c r="Q209" s="52">
        <x:f t="shared" si="15"/>
        <x:v>0</x:v>
      </x:c>
      <x:c r="R209" s="52">
        <x:f t="shared" si="16"/>
        <x:v>0</x:v>
      </x:c>
      <x:c r="S209" s="52">
        <x:f t="shared" si="17"/>
        <x:v>2</x:v>
      </x:c>
      <x:c r="T209" s="52">
        <x:f t="shared" si="18"/>
        <x:v>0</x:v>
      </x:c>
      <x:c r="U209" s="52">
        <x:f t="shared" si="3"/>
        <x:v>-0.017427666310000001</x:v>
      </x:c>
      <x:c r="V209" s="63">
        <x:f t="shared" si="19"/>
        <x:v>0</x:v>
      </x:c>
      <x:c r="W209" s="52">
        <x:f t="shared" ref="W209:X209" si="207">W208*(1+U209)</x:f>
        <x:v>78.498002490000005</x:v>
      </x:c>
      <x:c r="X209" s="52">
        <x:f t="shared" si="207"/>
        <x:v>95.28036942</x:v>
      </x:c>
    </x:row>
    <x:row r="210" spans="1:24" ht="15.75" customHeight="1">
      <x:c r="A210" s="34">
        <x:v>42508</x:v>
      </x:c>
      <x:c r="B210" s="47">
        <x:v>41.830001831054702</x:v>
      </x:c>
      <x:c r="C210" s="47">
        <x:v>43.062000274658203</x:v>
      </x:c>
      <x:c r="D210" s="47">
        <x:v>41.549999237060597</x:v>
      </x:c>
      <x:c r="E210" s="47">
        <x:v>42.234001159667997</x:v>
      </x:c>
      <x:c r="F210" s="47">
        <x:v>28087500</x:v>
      </x:c>
      <x:c r="G210" s="63">
        <x:f t="shared" si="10"/>
        <x:v>45.362600139999998</x:v>
      </x:c>
      <x:c r="H210" s="63">
        <x:f t="shared" si="11"/>
        <x:v>3.8988350719999998</x:v>
      </x:c>
      <x:c r="I210" s="63">
        <x:f t="shared" si="12"/>
        <x:v>53.160270279999999</x:v>
      </x:c>
      <x:c r="J210" s="63">
        <x:f t="shared" si="13"/>
        <x:v>37.564929990000003</x:v>
      </x:c>
      <x:c r="K210" s="63">
        <x:f t="shared" si="14"/>
        <x:v>0.29938886110000001</x:v>
      </x:c>
      <x:c r="L210" s="52">
        <x:f t="shared" si="0"/>
        <x:v>42.28200022</x:v>
      </x:c>
      <x:c r="M210" s="52">
        <x:f t="shared" si="1"/>
        <x:v>1187595681</x:v>
      </x:c>
      <x:c r="N210" s="52">
        <x:f t="shared" si="2"/>
        <x:v>0</x:v>
      </x:c>
      <x:c r="O210" s="63">
        <x:f t="shared" si="8"/>
        <x:v>0.50832238780000005</x:v>
      </x:c>
      <x:c r="P210" s="63">
        <x:f t="shared" si="9"/>
        <x:v>33.701176349999997</x:v>
      </x:c>
      <x:c r="Q210" s="52">
        <x:f t="shared" si="15"/>
        <x:v>0</x:v>
      </x:c>
      <x:c r="R210" s="52">
        <x:f t="shared" si="16"/>
        <x:v>0</x:v>
      </x:c>
      <x:c r="S210" s="52">
        <x:f t="shared" si="17"/>
        <x:v>2</x:v>
      </x:c>
      <x:c r="T210" s="52">
        <x:f t="shared" si="18"/>
        <x:v>0</x:v>
      </x:c>
      <x:c r="U210" s="52">
        <x:f t="shared" si="3"/>
        <x:v>0.031808902040000003</x:v>
      </x:c>
      <x:c r="V210" s="63">
        <x:f t="shared" si="19"/>
        <x:v>0</x:v>
      </x:c>
      <x:c r="W210" s="52">
        <x:f t="shared" ref="W210:X210" si="208">W209*(1+U210)</x:f>
        <x:v>80.994937759999999</x:v>
      </x:c>
      <x:c r="X210" s="52">
        <x:f t="shared" si="208"/>
        <x:v>95.28036942</x:v>
      </x:c>
    </x:row>
    <x:row r="211" spans="1:24" ht="15.75" customHeight="1">
      <x:c r="A211" s="34">
        <x:v>42509</x:v>
      </x:c>
      <x:c r="B211" s="47">
        <x:v>42.7239990234375</x:v>
      </x:c>
      <x:c r="C211" s="47">
        <x:v>43.358001708984403</x:v>
      </x:c>
      <x:c r="D211" s="47">
        <x:v>41.459999084472699</x:v>
      </x:c>
      <x:c r="E211" s="47">
        <x:v>43.041999816894503</x:v>
      </x:c>
      <x:c r="F211" s="47">
        <x:v>34331500</x:v>
      </x:c>
      <x:c r="G211" s="63">
        <x:f t="shared" si="10"/>
        <x:v>45.031800079999996</x:v>
      </x:c>
      <x:c r="H211" s="63">
        <x:f t="shared" si="11"/>
        <x:v>3.7944802540000002</x:v>
      </x:c>
      <x:c r="I211" s="63">
        <x:f t="shared" si="12"/>
        <x:v>52.620760590000003</x:v>
      </x:c>
      <x:c r="J211" s="63">
        <x:f t="shared" si="13"/>
        <x:v>37.442839569999997</x:v>
      </x:c>
      <x:c r="K211" s="63">
        <x:f t="shared" si="14"/>
        <x:v>0.36890165920000001</x:v>
      </x:c>
      <x:c r="L211" s="52">
        <x:f t="shared" si="0"/>
        <x:v>42.6200002</x:v>
      </x:c>
      <x:c r="M211" s="52">
        <x:f t="shared" si="1"/>
        <x:v>1463208537</x:v>
      </x:c>
      <x:c r="N211" s="52">
        <x:f t="shared" si="2"/>
        <x:v>0</x:v>
      </x:c>
      <x:c r="O211" s="63">
        <x:f t="shared" si="8"/>
        <x:v>1.1215738529999999</x:v>
      </x:c>
      <x:c r="P211" s="63">
        <x:f t="shared" si="9"/>
        <x:v>52.865180789999997</x:v>
      </x:c>
      <x:c r="Q211" s="52">
        <x:f t="shared" si="15"/>
        <x:v>0</x:v>
      </x:c>
      <x:c r="R211" s="52">
        <x:f t="shared" si="16"/>
        <x:v>0</x:v>
      </x:c>
      <x:c r="S211" s="52">
        <x:f t="shared" si="17"/>
        <x:v>2</x:v>
      </x:c>
      <x:c r="T211" s="52">
        <x:f t="shared" si="18"/>
        <x:v>0</x:v>
      </x:c>
      <x:c r="U211" s="52">
        <x:f t="shared" si="3"/>
        <x:v>0.019131473100000002</x:v>
      </x:c>
      <x:c r="V211" s="63">
        <x:f t="shared" si="19"/>
        <x:v>0</x:v>
      </x:c>
      <x:c r="W211" s="52">
        <x:f t="shared" ref="W211:X211" si="209">W210*(1+U211)</x:f>
        <x:v>82.544490229999994</x:v>
      </x:c>
      <x:c r="X211" s="52">
        <x:f t="shared" si="209"/>
        <x:v>95.28036942</x:v>
      </x:c>
    </x:row>
    <x:row r="212" spans="1:24" ht="15.75" customHeight="1">
      <x:c r="A212" s="34">
        <x:v>42510</x:v>
      </x:c>
      <x:c r="B212" s="47">
        <x:v>43.397998809814503</x:v>
      </x:c>
      <x:c r="C212" s="47">
        <x:v>44.110000610351598</x:v>
      </x:c>
      <x:c r="D212" s="47">
        <x:v>43.2700004577637</x:v>
      </x:c>
      <x:c r="E212" s="47">
        <x:v>44.055999755859403</x:v>
      </x:c>
      <x:c r="F212" s="47">
        <x:v>45035500</x:v>
      </x:c>
      <x:c r="G212" s="63">
        <x:f t="shared" si="10"/>
        <x:v>44.697100069999998</x:v>
      </x:c>
      <x:c r="H212" s="63">
        <x:f t="shared" si="11"/>
        <x:v>3.5509629650000001</x:v>
      </x:c>
      <x:c r="I212" s="63">
        <x:f t="shared" si="12"/>
        <x:v>51.799025999999998</x:v>
      </x:c>
      <x:c r="J212" s="63">
        <x:f t="shared" si="13"/>
        <x:v>37.595174139999997</x:v>
      </x:c>
      <x:c r="K212" s="63">
        <x:f t="shared" si="14"/>
        <x:v>0.45486433409999999</x:v>
      </x:c>
      <x:c r="L212" s="52">
        <x:f t="shared" si="0"/>
        <x:v>43.812000269999999</x:v>
      </x:c>
      <x:c r="M212" s="52">
        <x:f t="shared" si="1"/>
        <x:v>1973095338</x:v>
      </x:c>
      <x:c r="N212" s="52">
        <x:f t="shared" si="2"/>
        <x:v>0</x:v>
      </x:c>
      <x:c r="O212" s="63">
        <x:f t="shared" si="8"/>
        <x:v>2.1643534760000001</x:v>
      </x:c>
      <x:c r="P212" s="63">
        <x:f t="shared" si="9"/>
        <x:v>68.397967940000001</x:v>
      </x:c>
      <x:c r="Q212" s="52">
        <x:f t="shared" si="15"/>
        <x:v>0</x:v>
      </x:c>
      <x:c r="R212" s="52">
        <x:f t="shared" si="16"/>
        <x:v>0</x:v>
      </x:c>
      <x:c r="S212" s="52">
        <x:f t="shared" si="17"/>
        <x:v>2</x:v>
      </x:c>
      <x:c r="T212" s="52">
        <x:f t="shared" si="18"/>
        <x:v>0</x:v>
      </x:c>
      <x:c r="U212" s="52">
        <x:f t="shared" si="3"/>
        <x:v>0.023558383520000001</x:v>
      </x:c>
      <x:c r="V212" s="63">
        <x:f t="shared" si="19"/>
        <x:v>0</x:v>
      </x:c>
      <x:c r="W212" s="52">
        <x:f t="shared" ref="W212:X212" si="210">W211*(1+U212)</x:f>
        <x:v>84.489104990000001</x:v>
      </x:c>
      <x:c r="X212" s="52">
        <x:f t="shared" si="210"/>
        <x:v>95.28036942</x:v>
      </x:c>
    </x:row>
    <x:row r="213" spans="1:24" ht="15.75" customHeight="1">
      <x:c r="A213" s="34">
        <x:v>42513</x:v>
      </x:c>
      <x:c r="B213" s="47">
        <x:v>43.9739990234375</x:v>
      </x:c>
      <x:c r="C213" s="47">
        <x:v>44.5200004577637</x:v>
      </x:c>
      <x:c r="D213" s="47">
        <x:v>43.172000885009801</x:v>
      </x:c>
      <x:c r="E213" s="47">
        <x:v>43.2439994812012</x:v>
      </x:c>
      <x:c r="F213" s="47">
        <x:v>25512500</x:v>
      </x:c>
      <x:c r="G213" s="63">
        <x:f t="shared" si="10"/>
        <x:v>44.34110012</x:v>
      </x:c>
      <x:c r="H213" s="63">
        <x:f t="shared" si="11"/>
        <x:v>3.3010402409999999</x:v>
      </x:c>
      <x:c r="I213" s="63">
        <x:f t="shared" si="12"/>
        <x:v>50.943180599999998</x:v>
      </x:c>
      <x:c r="J213" s="63">
        <x:f t="shared" si="13"/>
        <x:v>37.739019640000002</x:v>
      </x:c>
      <x:c r="K213" s="63">
        <x:f t="shared" si="14"/>
        <x:v>0.41691250639999999</x:v>
      </x:c>
      <x:c r="L213" s="52">
        <x:f t="shared" si="0"/>
        <x:v>43.645333610000002</x:v>
      </x:c>
      <x:c r="M213" s="52">
        <x:f t="shared" si="1"/>
        <x:v>0</x:v>
      </x:c>
      <x:c r="N213" s="52">
        <x:f t="shared" si="2"/>
        <x:v>1113501574</x:v>
      </x:c>
      <x:c r="O213" s="63">
        <x:f t="shared" si="8"/>
        <x:v>2.0939231629999999</x:v>
      </x:c>
      <x:c r="P213" s="63">
        <x:f t="shared" si="9"/>
        <x:v>67.678576770000006</x:v>
      </x:c>
      <x:c r="Q213" s="52">
        <x:f t="shared" si="15"/>
        <x:v>0</x:v>
      </x:c>
      <x:c r="R213" s="52">
        <x:f t="shared" si="16"/>
        <x:v>0</x:v>
      </x:c>
      <x:c r="S213" s="52">
        <x:f t="shared" si="17"/>
        <x:v>2</x:v>
      </x:c>
      <x:c r="T213" s="52">
        <x:f t="shared" si="18"/>
        <x:v>0</x:v>
      </x:c>
      <x:c r="U213" s="52">
        <x:f t="shared" si="3"/>
        <x:v>-0.018431094039999998</x:v>
      </x:c>
      <x:c r="V213" s="63">
        <x:f t="shared" si="19"/>
        <x:v>0</x:v>
      </x:c>
      <x:c r="W213" s="52">
        <x:f t="shared" ref="W213:X213" si="211">W212*(1+U213)</x:f>
        <x:v>82.931878350000005</x:v>
      </x:c>
      <x:c r="X213" s="52">
        <x:f t="shared" si="211"/>
        <x:v>95.28036942</x:v>
      </x:c>
    </x:row>
    <x:row r="214" spans="1:24" ht="15.75" customHeight="1">
      <x:c r="A214" s="34">
        <x:v>42514</x:v>
      </x:c>
      <x:c r="B214" s="47">
        <x:v>43.319999694824197</x:v>
      </x:c>
      <x:c r="C214" s="47">
        <x:v>43.748001098632798</x:v>
      </x:c>
      <x:c r="D214" s="47">
        <x:v>43.035999298095703</x:v>
      </x:c>
      <x:c r="E214" s="47">
        <x:v>43.582000732421903</x:v>
      </x:c>
      <x:c r="F214" s="47">
        <x:v>15069000</x:v>
      </x:c>
      <x:c r="G214" s="63">
        <x:f t="shared" si="10"/>
        <x:v>43.982800099999999</x:v>
      </x:c>
      <x:c r="H214" s="63">
        <x:f t="shared" si="11"/>
        <x:v>2.9379615239999999</x:v>
      </x:c>
      <x:c r="I214" s="63">
        <x:f t="shared" si="12"/>
        <x:v>49.858723150000003</x:v>
      </x:c>
      <x:c r="J214" s="63">
        <x:f t="shared" si="13"/>
        <x:v>38.106877050000001</x:v>
      </x:c>
      <x:c r="K214" s="63">
        <x:f t="shared" si="14"/>
        <x:v>0.46589477379999999</x:v>
      </x:c>
      <x:c r="L214" s="52">
        <x:f t="shared" si="0"/>
        <x:v>43.455333709999998</x:v>
      </x:c>
      <x:c r="M214" s="52">
        <x:f t="shared" si="1"/>
        <x:v>0</x:v>
      </x:c>
      <x:c r="N214" s="52">
        <x:f t="shared" si="2"/>
        <x:v>654828423.70000005</x:v>
      </x:c>
      <x:c r="O214" s="63">
        <x:f t="shared" si="8"/>
        <x:v>2.2222395189999999</x:v>
      </x:c>
      <x:c r="P214" s="63">
        <x:f t="shared" si="9"/>
        <x:v>68.965683839999997</x:v>
      </x:c>
      <x:c r="Q214" s="52">
        <x:f t="shared" si="15"/>
        <x:v>0</x:v>
      </x:c>
      <x:c r="R214" s="52">
        <x:f t="shared" si="16"/>
        <x:v>0</x:v>
      </x:c>
      <x:c r="S214" s="52">
        <x:f t="shared" si="17"/>
        <x:v>2</x:v>
      </x:c>
      <x:c r="T214" s="52">
        <x:f t="shared" si="18"/>
        <x:v>0</x:v>
      </x:c>
      <x:c r="U214" s="52">
        <x:f t="shared" si="3"/>
        <x:v>0.0078161422459999996</x:v>
      </x:c>
      <x:c r="V214" s="63">
        <x:f t="shared" si="19"/>
        <x:v>0</x:v>
      </x:c>
      <x:c r="W214" s="52">
        <x:f t="shared" ref="W214:X214" si="212">W213*(1+U214)</x:f>
        <x:v>83.580085710000006</x:v>
      </x:c>
      <x:c r="X214" s="52">
        <x:f t="shared" si="212"/>
        <x:v>95.28036942</x:v>
      </x:c>
    </x:row>
    <x:row r="215" spans="1:24" ht="15.75" customHeight="1">
      <x:c r="A215" s="34">
        <x:v>42515</x:v>
      </x:c>
      <x:c r="B215" s="47">
        <x:v>43.582000732421903</x:v>
      </x:c>
      <x:c r="C215" s="47">
        <x:v>44.271999359130902</x:v>
      </x:c>
      <x:c r="D215" s="47">
        <x:v>43.301998138427699</x:v>
      </x:c>
      <x:c r="E215" s="47">
        <x:v>43.916000366210902</x:v>
      </x:c>
      <x:c r="F215" s="47">
        <x:v>15634000</x:v>
      </x:c>
      <x:c r="G215" s="63">
        <x:f t="shared" si="10"/>
        <x:v>43.663900179999999</x:v>
      </x:c>
      <x:c r="H215" s="63">
        <x:f t="shared" si="11"/>
        <x:v>2.535433437</x:v>
      </x:c>
      <x:c r="I215" s="63">
        <x:f t="shared" si="12"/>
        <x:v>48.734767060000003</x:v>
      </x:c>
      <x:c r="J215" s="63">
        <x:f t="shared" si="13"/>
        <x:v>38.593033310000003</x:v>
      </x:c>
      <x:c r="K215" s="63">
        <x:f t="shared" si="14"/>
        <x:v>0.52485770070000004</x:v>
      </x:c>
      <x:c r="L215" s="52">
        <x:f t="shared" si="0"/>
        <x:v>43.829999290000003</x:v>
      </x:c>
      <x:c r="M215" s="52">
        <x:f t="shared" si="1"/>
        <x:v>685238208.89999998</x:v>
      </x:c>
      <x:c r="N215" s="52">
        <x:f t="shared" si="2"/>
        <x:v>0</x:v>
      </x:c>
      <x:c r="O215" s="63">
        <x:f t="shared" si="8"/>
        <x:v>2.093840272</x:v>
      </x:c>
      <x:c r="P215" s="63">
        <x:f t="shared" si="9"/>
        <x:v>67.6777108</x:v>
      </x:c>
      <x:c r="Q215" s="52">
        <x:f t="shared" si="15"/>
        <x:v>0</x:v>
      </x:c>
      <x:c r="R215" s="52">
        <x:f t="shared" si="16"/>
        <x:v>0</x:v>
      </x:c>
      <x:c r="S215" s="52">
        <x:f t="shared" si="17"/>
        <x:v>2</x:v>
      </x:c>
      <x:c r="T215" s="52">
        <x:f t="shared" si="18"/>
        <x:v>0</x:v>
      </x:c>
      <x:c r="U215" s="52">
        <x:f t="shared" si="3"/>
        <x:v>0.0076637058459999996</x:v>
      </x:c>
      <x:c r="V215" s="63">
        <x:f t="shared" si="19"/>
        <x:v>0</x:v>
      </x:c>
      <x:c r="W215" s="52">
        <x:f t="shared" ref="W215:X215" si="213">W214*(1+U215)</x:f>
        <x:v>84.220618900000005</x:v>
      </x:c>
      <x:c r="X215" s="52">
        <x:f t="shared" si="213"/>
        <x:v>95.28036942</x:v>
      </x:c>
    </x:row>
    <x:row r="216" spans="1:24" ht="15.75" customHeight="1">
      <x:c r="A216" s="34">
        <x:v>42516</x:v>
      </x:c>
      <x:c r="B216" s="47">
        <x:v>44.099998474121101</x:v>
      </x:c>
      <x:c r="C216" s="47">
        <x:v>45.051998138427699</x:v>
      </x:c>
      <x:c r="D216" s="47">
        <x:v>43.810001373291001</x:v>
      </x:c>
      <x:c r="E216" s="47">
        <x:v>45.023998260498097</x:v>
      </x:c>
      <x:c r="F216" s="47">
        <x:v>20362000</x:v>
      </x:c>
      <x:c r="G216" s="63">
        <x:f t="shared" si="10"/>
        <x:v>43.438000109999997</x:v>
      </x:c>
      <x:c r="H216" s="63">
        <x:f t="shared" si="11"/>
        <x:v>2.1572061140000001</x:v>
      </x:c>
      <x:c r="I216" s="63">
        <x:f t="shared" si="12"/>
        <x:v>47.752412329999999</x:v>
      </x:c>
      <x:c r="J216" s="63">
        <x:f t="shared" si="13"/>
        <x:v>39.123587880000002</x:v>
      </x:c>
      <x:c r="K216" s="63">
        <x:f t="shared" si="14"/>
        <x:v>0.6838023432</x:v>
      </x:c>
      <x:c r="L216" s="52">
        <x:f t="shared" si="0"/>
        <x:v>44.628665920000003</x:v>
      </x:c>
      <x:c r="M216" s="52">
        <x:f t="shared" si="1"/>
        <x:v>908728895.5</x:v>
      </x:c>
      <x:c r="N216" s="52">
        <x:f t="shared" si="2"/>
        <x:v>0</x:v>
      </x:c>
      <x:c r="O216" s="63">
        <x:f t="shared" si="8"/>
        <x:v>3.1534954119999998</x:v>
      </x:c>
      <x:c r="P216" s="63">
        <x:f t="shared" si="9"/>
        <x:v>75.923892989999999</x:v>
      </x:c>
      <x:c r="Q216" s="52">
        <x:f t="shared" si="15"/>
        <x:v>0</x:v>
      </x:c>
      <x:c r="R216" s="52">
        <x:f t="shared" si="16"/>
        <x:v>0</x:v>
      </x:c>
      <x:c r="S216" s="52">
        <x:f t="shared" si="17"/>
        <x:v>2</x:v>
      </x:c>
      <x:c r="T216" s="52">
        <x:f t="shared" si="18"/>
        <x:v>0</x:v>
      </x:c>
      <x:c r="U216" s="52">
        <x:f t="shared" si="3"/>
        <x:v>0.025229936359999999</x:v>
      </x:c>
      <x:c r="V216" s="63">
        <x:f t="shared" si="19"/>
        <x:v>0</x:v>
      </x:c>
      <x:c r="W216" s="52">
        <x:f t="shared" ref="W216:X216" si="214">W215*(1+U216)</x:f>
        <x:v>86.345499750000002</x:v>
      </x:c>
      <x:c r="X216" s="52">
        <x:f t="shared" si="214"/>
        <x:v>95.28036942</x:v>
      </x:c>
    </x:row>
    <x:row r="217" spans="1:24" ht="15.75" customHeight="1">
      <x:c r="A217" s="34">
        <x:v>42517</x:v>
      </x:c>
      <x:c r="B217" s="47">
        <x:v>44.998001098632798</x:v>
      </x:c>
      <x:c r="C217" s="47">
        <x:v>45.186000823974602</x:v>
      </x:c>
      <x:c r="D217" s="47">
        <x:v>44.150001525878899</x:v>
      </x:c>
      <x:c r="E217" s="47">
        <x:v>44.608001708984403</x:v>
      </x:c>
      <x:c r="F217" s="47">
        <x:v>18251500</x:v>
      </x:c>
      <x:c r="G217" s="63">
        <x:f t="shared" si="10"/>
        <x:v>43.260800170000003</x:v>
      </x:c>
      <x:c r="H217" s="63">
        <x:f t="shared" si="11"/>
        <x:v>1.8769563060000001</x:v>
      </x:c>
      <x:c r="I217" s="63">
        <x:f t="shared" si="12"/>
        <x:v>47.014712780000004</x:v>
      </x:c>
      <x:c r="J217" s="63">
        <x:f t="shared" si="13"/>
        <x:v>39.506887560000003</x:v>
      </x:c>
      <x:c r="K217" s="63">
        <x:f t="shared" si="14"/>
        <x:v>0.67943965110000004</x:v>
      </x:c>
      <x:c r="L217" s="52">
        <x:f t="shared" si="0"/>
        <x:v>44.648001350000001</x:v>
      </x:c>
      <x:c r="M217" s="52">
        <x:f t="shared" si="1"/>
        <x:v>814892996.70000005</x:v>
      </x:c>
      <x:c r="N217" s="52">
        <x:f t="shared" si="2"/>
        <x:v>0</x:v>
      </x:c>
      <x:c r="O217" s="63">
        <x:f t="shared" si="8"/>
        <x:v>3.249618393</x:v>
      </x:c>
      <x:c r="P217" s="63">
        <x:f t="shared" si="9"/>
        <x:v>76.468475339999998</x:v>
      </x:c>
      <x:c r="Q217" s="52">
        <x:f t="shared" si="15"/>
        <x:v>0</x:v>
      </x:c>
      <x:c r="R217" s="52">
        <x:f t="shared" si="16"/>
        <x:v>0</x:v>
      </x:c>
      <x:c r="S217" s="52">
        <x:f t="shared" si="17"/>
        <x:v>2</x:v>
      </x:c>
      <x:c r="T217" s="52">
        <x:f t="shared" si="18"/>
        <x:v>0</x:v>
      </x:c>
      <x:c r="U217" s="52">
        <x:f t="shared" si="3"/>
        <x:v>-0.0092394404669999997</x:v>
      </x:c>
      <x:c r="V217" s="63">
        <x:f t="shared" si="19"/>
        <x:v>0</x:v>
      </x:c>
      <x:c r="W217" s="52">
        <x:f t="shared" ref="W217:X217" si="215">W216*(1+U217)</x:f>
        <x:v>85.547715650000001</x:v>
      </x:c>
      <x:c r="X217" s="52">
        <x:f t="shared" si="215"/>
        <x:v>95.28036942</x:v>
      </x:c>
    </x:row>
    <x:row r="218" spans="1:24" ht="15.75" customHeight="1">
      <x:c r="A218" s="34">
        <x:v>42521</x:v>
      </x:c>
      <x:c r="B218" s="47">
        <x:v>44.608001708984403</x:v>
      </x:c>
      <x:c r="C218" s="47">
        <x:v>44.950000762939503</x:v>
      </x:c>
      <x:c r="D218" s="47">
        <x:v>44.299999237060497</x:v>
      </x:c>
      <x:c r="E218" s="47">
        <x:v>44.645999908447301</x:v>
      </x:c>
      <x:c r="F218" s="47">
        <x:v>13945000</x:v>
      </x:c>
      <x:c r="G218" s="63">
        <x:f t="shared" si="10"/>
        <x:v>43.075100140000004</x:v>
      </x:c>
      <x:c r="H218" s="63">
        <x:f t="shared" si="11"/>
        <x:v>1.489676362</x:v>
      </x:c>
      <x:c r="I218" s="63">
        <x:f t="shared" si="12"/>
        <x:v>46.054452859999998</x:v>
      </x:c>
      <x:c r="J218" s="63">
        <x:f t="shared" si="13"/>
        <x:v>40.095747410000001</x:v>
      </x:c>
      <x:c r="K218" s="63">
        <x:f t="shared" si="14"/>
        <x:v>0.76363104969999995</x:v>
      </x:c>
      <x:c r="L218" s="52">
        <x:f t="shared" si="0"/>
        <x:v>44.631999970000003</x:v>
      </x:c>
      <x:c r="M218" s="52">
        <x:f t="shared" si="1"/>
        <x:v>0</x:v>
      </x:c>
      <x:c r="N218" s="52">
        <x:f t="shared" si="2"/>
        <x:v>622393239.60000002</x:v>
      </x:c>
      <x:c r="O218" s="63">
        <x:f t="shared" si="8"/>
        <x:v>2.3623815260000001</x:v>
      </x:c>
      <x:c r="P218" s="63">
        <x:f t="shared" si="9"/>
        <x:v>70.259175159999998</x:v>
      </x:c>
      <x:c r="Q218" s="52">
        <x:f t="shared" si="15"/>
        <x:v>0</x:v>
      </x:c>
      <x:c r="R218" s="52">
        <x:f t="shared" si="16"/>
        <x:v>0</x:v>
      </x:c>
      <x:c r="S218" s="52">
        <x:f t="shared" si="17"/>
        <x:v>2</x:v>
      </x:c>
      <x:c r="T218" s="52">
        <x:f t="shared" si="18"/>
        <x:v>0</x:v>
      </x:c>
      <x:c r="U218" s="52">
        <x:f t="shared" si="3"/>
        <x:v>0.00085182474009999998</x:v>
      </x:c>
      <x:c r="V218" s="63">
        <x:f t="shared" si="19"/>
        <x:v>0</x:v>
      </x:c>
      <x:c r="W218" s="52">
        <x:f t="shared" ref="W218:X218" si="216">W217*(1+U218)</x:f>
        <x:v>85.620587310000005</x:v>
      </x:c>
      <x:c r="X218" s="52">
        <x:f t="shared" si="216"/>
        <x:v>95.28036942</x:v>
      </x:c>
    </x:row>
    <x:row r="219" spans="1:24" ht="15.75" customHeight="1">
      <x:c r="A219" s="34">
        <x:v>42522</x:v>
      </x:c>
      <x:c r="B219" s="47">
        <x:v>44.2960014343262</x:v>
      </x:c>
      <x:c r="C219" s="47">
        <x:v>44.4799995422363</x:v>
      </x:c>
      <x:c r="D219" s="47">
        <x:v>43.377998352050803</x:v>
      </x:c>
      <x:c r="E219" s="47">
        <x:v>43.911998748779297</x:v>
      </x:c>
      <x:c r="F219" s="47">
        <x:v>14913500</x:v>
      </x:c>
      <x:c r="G219" s="63">
        <x:f t="shared" si="10"/>
        <x:v>42.947500040000001</x:v>
      </x:c>
      <x:c r="H219" s="63">
        <x:f t="shared" si="11"/>
        <x:v>1.278438483</x:v>
      </x:c>
      <x:c r="I219" s="63">
        <x:f t="shared" si="12"/>
        <x:v>45.504377009999999</x:v>
      </x:c>
      <x:c r="J219" s="63">
        <x:f t="shared" si="13"/>
        <x:v>40.390623069999997</x:v>
      </x:c>
      <x:c r="K219" s="63">
        <x:f t="shared" si="14"/>
        <x:v>0.68860874480000001</x:v>
      </x:c>
      <x:c r="L219" s="52">
        <x:f t="shared" si="0"/>
        <x:v>43.923332209999998</x:v>
      </x:c>
      <x:c r="M219" s="52">
        <x:f t="shared" si="1"/>
        <x:v>0</x:v>
      </x:c>
      <x:c r="N219" s="52">
        <x:f t="shared" si="2"/>
        <x:v>655050615</x:v>
      </x:c>
      <x:c r="O219" s="63">
        <x:f t="shared" si="8"/>
        <x:v>2.3090222709999999</x:v>
      </x:c>
      <x:c r="P219" s="63">
        <x:f t="shared" si="9"/>
        <x:v>69.779592940000001</x:v>
      </x:c>
      <x:c r="Q219" s="52">
        <x:f t="shared" si="15"/>
        <x:v>0</x:v>
      </x:c>
      <x:c r="R219" s="52">
        <x:f t="shared" si="16"/>
        <x:v>0</x:v>
      </x:c>
      <x:c r="S219" s="52">
        <x:f t="shared" si="17"/>
        <x:v>2</x:v>
      </x:c>
      <x:c r="T219" s="52">
        <x:f t="shared" si="18"/>
        <x:v>0</x:v>
      </x:c>
      <x:c r="U219" s="52">
        <x:f t="shared" si="3"/>
        <x:v>-0.016440468600000002</x:v>
      </x:c>
      <x:c r="V219" s="63">
        <x:f t="shared" si="19"/>
        <x:v>0</x:v>
      </x:c>
      <x:c r="W219" s="52">
        <x:f t="shared" ref="W219:X219" si="217">W218*(1+U219)</x:f>
        <x:v>84.212944730000004</x:v>
      </x:c>
      <x:c r="X219" s="52">
        <x:f t="shared" si="217"/>
        <x:v>95.28036942</x:v>
      </x:c>
    </x:row>
    <x:row r="220" spans="1:24" ht="15.75" customHeight="1">
      <x:c r="A220" s="34">
        <x:v>42523</x:v>
      </x:c>
      <x:c r="B220" s="47">
        <x:v>43.917999267578097</x:v>
      </x:c>
      <x:c r="C220" s="47">
        <x:v>43.981998443603501</x:v>
      </x:c>
      <x:c r="D220" s="47">
        <x:v>43.422000885009801</x:v>
      </x:c>
      <x:c r="E220" s="47">
        <x:v>43.791999816894503</x:v>
      </x:c>
      <x:c r="F220" s="47">
        <x:v>10164000</x:v>
      </x:c>
      <x:c r="G220" s="63">
        <x:f t="shared" si="10"/>
        <x:v>42.911499980000002</x:v>
      </x:c>
      <x:c r="H220" s="63">
        <x:f t="shared" si="11"/>
        <x:v>1.2416731190000001</x:v>
      </x:c>
      <x:c r="I220" s="63">
        <x:f t="shared" si="12"/>
        <x:v>45.394846219999998</x:v>
      </x:c>
      <x:c r="J220" s="63">
        <x:f t="shared" si="13"/>
        <x:v>40.428153739999999</x:v>
      </x:c>
      <x:c r="K220" s="63">
        <x:f t="shared" si="14"/>
        <x:v>0.67728092559999997</x:v>
      </x:c>
      <x:c r="L220" s="52">
        <x:f t="shared" si="0"/>
        <x:v>43.731999719999997</x:v>
      </x:c>
      <x:c r="M220" s="52">
        <x:f t="shared" si="1"/>
        <x:v>0</x:v>
      </x:c>
      <x:c r="N220" s="52">
        <x:f t="shared" si="2"/>
        <x:v>444492045.10000002</x:v>
      </x:c>
      <x:c r="O220" s="63">
        <x:f t="shared" si="8"/>
        <x:v>1.674704492</x:v>
      </x:c>
      <x:c r="P220" s="63">
        <x:f t="shared" si="9"/>
        <x:v>62.612692250000002</x:v>
      </x:c>
      <x:c r="Q220" s="52">
        <x:f t="shared" si="15"/>
        <x:v>0</x:v>
      </x:c>
      <x:c r="R220" s="52">
        <x:f t="shared" si="16"/>
        <x:v>0</x:v>
      </x:c>
      <x:c r="S220" s="52">
        <x:f t="shared" si="17"/>
        <x:v>2</x:v>
      </x:c>
      <x:c r="T220" s="52">
        <x:f t="shared" si="18"/>
        <x:v>0</x:v>
      </x:c>
      <x:c r="U220" s="52">
        <x:f t="shared" si="3"/>
        <x:v>-0.0027327139579999998</x:v>
      </x:c>
      <x:c r="V220" s="63">
        <x:f t="shared" si="19"/>
        <x:v>0</x:v>
      </x:c>
      <x:c r="W220" s="52">
        <x:f t="shared" ref="W220:X220" si="218">W219*(1+U220)</x:f>
        <x:v>83.982814840000003</x:v>
      </x:c>
      <x:c r="X220" s="52">
        <x:f t="shared" si="218"/>
        <x:v>95.28036942</x:v>
      </x:c>
    </x:row>
    <x:row r="221" spans="1:24" ht="15.75" customHeight="1">
      <x:c r="A221" s="34">
        <x:v>42524</x:v>
      </x:c>
      <x:c r="B221" s="47">
        <x:v>44</x:v>
      </x:c>
      <x:c r="C221" s="47">
        <x:v>44.3880004882813</x:v>
      </x:c>
      <x:c r="D221" s="47">
        <x:v>43.602001190185597</x:v>
      </x:c>
      <x:c r="E221" s="47">
        <x:v>43.798000335693402</x:v>
      </x:c>
      <x:c r="F221" s="47">
        <x:v>11145000</x:v>
      </x:c>
      <x:c r="G221" s="63">
        <x:f t="shared" si="10"/>
        <x:v>42.986100010000001</x:v>
      </x:c>
      <x:c r="H221" s="63">
        <x:f t="shared" si="11"/>
        <x:v>1.248182672</x:v>
      </x:c>
      <x:c r="I221" s="63">
        <x:f t="shared" si="12"/>
        <x:v>45.482465349999998</x:v>
      </x:c>
      <x:c r="J221" s="63">
        <x:f t="shared" si="13"/>
        <x:v>40.489734660000003</x:v>
      </x:c>
      <x:c r="K221" s="63">
        <x:f t="shared" si="14"/>
        <x:v>0.66261648799999995</x:v>
      </x:c>
      <x:c r="L221" s="52">
        <x:f t="shared" si="0"/>
        <x:v>43.929333999999997</x:v>
      </x:c>
      <x:c r="M221" s="52">
        <x:f t="shared" si="1"/>
        <x:v>489592427.5</x:v>
      </x:c>
      <x:c r="N221" s="52">
        <x:f t="shared" si="2"/>
        <x:v>0</x:v>
      </x:c>
      <x:c r="O221" s="63">
        <x:f t="shared" si="8"/>
        <x:v>1.395752648</x:v>
      </x:c>
      <x:c r="P221" s="63">
        <x:f t="shared" si="9"/>
        <x:v>58.259463850000003</x:v>
      </x:c>
      <x:c r="Q221" s="52">
        <x:f t="shared" si="15"/>
        <x:v>0</x:v>
      </x:c>
      <x:c r="R221" s="52">
        <x:f t="shared" si="16"/>
        <x:v>0</x:v>
      </x:c>
      <x:c r="S221" s="52">
        <x:f t="shared" si="17"/>
        <x:v>2</x:v>
      </x:c>
      <x:c r="T221" s="52">
        <x:f t="shared" si="18"/>
        <x:v>0</x:v>
      </x:c>
      <x:c r="U221" s="52">
        <x:f t="shared" si="3"/>
        <x:v>0.0001370231737</x:v>
      </x:c>
      <x:c r="V221" s="63">
        <x:f t="shared" si="19"/>
        <x:v>0</x:v>
      </x:c>
      <x:c r="W221" s="52">
        <x:f t="shared" ref="W221:X221" si="219">W220*(1+U221)</x:f>
        <x:v>83.994322429999997</x:v>
      </x:c>
      <x:c r="X221" s="52">
        <x:f t="shared" si="219"/>
        <x:v>95.28036942</x:v>
      </x:c>
    </x:row>
    <x:row r="222" spans="1:24" ht="15.75" customHeight="1">
      <x:c r="A222" s="34">
        <x:v>42527</x:v>
      </x:c>
      <x:c r="B222" s="47">
        <x:v>43.599998474121101</x:v>
      </x:c>
      <x:c r="C222" s="47">
        <x:v>44.180000305175803</x:v>
      </x:c>
      <x:c r="D222" s="47">
        <x:v>43.090000152587898</x:v>
      </x:c>
      <x:c r="E222" s="47">
        <x:v>44.136001586914098</x:v>
      </x:c>
      <x:c r="F222" s="47">
        <x:v>11247500</x:v>
      </x:c>
      <x:c r="G222" s="63">
        <x:f t="shared" si="10"/>
        <x:v>43.043600079999997</x:v>
      </x:c>
      <x:c r="H222" s="63">
        <x:f t="shared" si="11"/>
        <x:v>1.2743912500000001</x:v>
      </x:c>
      <x:c r="I222" s="63">
        <x:f t="shared" si="12"/>
        <x:v>45.592382579999999</x:v>
      </x:c>
      <x:c r="J222" s="63">
        <x:f t="shared" si="13"/>
        <x:v>40.494817580000003</x:v>
      </x:c>
      <x:c r="K222" s="63">
        <x:f t="shared" si="14"/>
        <x:v>0.71429869050000006</x:v>
      </x:c>
      <x:c r="L222" s="52">
        <x:f t="shared" si="0"/>
        <x:v>43.802000679999999</x:v>
      </x:c>
      <x:c r="M222" s="52">
        <x:f t="shared" si="1"/>
        <x:v>0</x:v>
      </x:c>
      <x:c r="N222" s="52">
        <x:f t="shared" si="2"/>
        <x:v>492663002.69999999</x:v>
      </x:c>
      <x:c r="O222" s="63">
        <x:f t="shared" si="8"/>
        <x:v>0.72771887260000001</x:v>
      </x:c>
      <x:c r="P222" s="63">
        <x:f t="shared" si="9"/>
        <x:v>42.120213200000002</x:v>
      </x:c>
      <x:c r="Q222" s="52">
        <x:f t="shared" si="15"/>
        <x:v>0</x:v>
      </x:c>
      <x:c r="R222" s="52">
        <x:f t="shared" si="16"/>
        <x:v>0</x:v>
      </x:c>
      <x:c r="S222" s="52">
        <x:f t="shared" si="17"/>
        <x:v>2</x:v>
      </x:c>
      <x:c r="T222" s="52">
        <x:f t="shared" si="18"/>
        <x:v>0</x:v>
      </x:c>
      <x:c r="U222" s="52">
        <x:f t="shared" si="3"/>
        <x:v>0.0077172758720000001</x:v>
      </x:c>
      <x:c r="V222" s="63">
        <x:f t="shared" si="19"/>
        <x:v>0</x:v>
      </x:c>
      <x:c r="W222" s="52">
        <x:f t="shared" ref="W222:X222" si="220">W221*(1+U222)</x:f>
        <x:v>84.642529789999998</x:v>
      </x:c>
      <x:c r="X222" s="52">
        <x:f t="shared" si="220"/>
        <x:v>95.28036942</x:v>
      </x:c>
    </x:row>
    <x:row r="223" spans="1:24" ht="15.75" customHeight="1">
      <x:c r="A223" s="34">
        <x:v>42528</x:v>
      </x:c>
      <x:c r="B223" s="47">
        <x:v>44.448001861572301</x:v>
      </x:c>
      <x:c r="C223" s="47">
        <x:v>46.8880004882813</x:v>
      </x:c>
      <x:c r="D223" s="47">
        <x:v>44.304000854492202</x:v>
      </x:c>
      <x:c r="E223" s="47">
        <x:v>46.4679985046387</x:v>
      </x:c>
      <x:c r="F223" s="47">
        <x:v>31068000</x:v>
      </x:c>
      <x:c r="G223" s="63">
        <x:f t="shared" si="10"/>
        <x:v>43.277799989999998</x:v>
      </x:c>
      <x:c r="H223" s="63">
        <x:f t="shared" si="11"/>
        <x:v>1.4491432930000001</x:v>
      </x:c>
      <x:c r="I223" s="63">
        <x:f t="shared" si="12"/>
        <x:v>46.176086570000002</x:v>
      </x:c>
      <x:c r="J223" s="63">
        <x:f t="shared" si="13"/>
        <x:v>40.3795134</x:v>
      </x:c>
      <x:c r="K223" s="63">
        <x:f t="shared" si="14"/>
        <x:v>1.050359397</x:v>
      </x:c>
      <x:c r="L223" s="52">
        <x:f t="shared" si="0"/>
        <x:v>45.88666662</x:v>
      </x:c>
      <x:c r="M223" s="52">
        <x:f t="shared" si="1"/>
        <x:v>1425606958</x:v>
      </x:c>
      <x:c r="N223" s="52">
        <x:f t="shared" si="2"/>
        <x:v>0</x:v>
      </x:c>
      <x:c r="O223" s="63">
        <x:f t="shared" si="8"/>
        <x:v>1.5069416280000001</x:v>
      </x:c>
      <x:c r="P223" s="63">
        <x:f t="shared" si="9"/>
        <x:v>60.110758519999997</x:v>
      </x:c>
      <x:c r="Q223" s="52">
        <x:f t="shared" si="15"/>
        <x:v>0</x:v>
      </x:c>
      <x:c r="R223" s="52">
        <x:f t="shared" si="16"/>
        <x:v>0</x:v>
      </x:c>
      <x:c r="S223" s="52">
        <x:f t="shared" si="17"/>
        <x:v>2</x:v>
      </x:c>
      <x:c r="T223" s="52">
        <x:f t="shared" si="18"/>
        <x:v>0</x:v>
      </x:c>
      <x:c r="U223" s="52">
        <x:f t="shared" si="3"/>
        <x:v>0.052836614869999998</x:v>
      </x:c>
      <x:c r="V223" s="63">
        <x:f t="shared" si="19"/>
        <x:v>0</x:v>
      </x:c>
      <x:c r="W223" s="52">
        <x:f t="shared" ref="W223:X223" si="221">W222*(1+U223)</x:f>
        <x:v>89.114754540000007</x:v>
      </x:c>
      <x:c r="X223" s="52">
        <x:f t="shared" si="221"/>
        <x:v>95.28036942</x:v>
      </x:c>
    </x:row>
    <x:row r="224" spans="1:24" ht="15.75" customHeight="1">
      <x:c r="A224" s="34">
        <x:v>42529</x:v>
      </x:c>
      <x:c r="B224" s="47">
        <x:v>46.759998321533203</x:v>
      </x:c>
      <x:c r="C224" s="47">
        <x:v>48.169998168945298</x:v>
      </x:c>
      <x:c r="D224" s="47">
        <x:v>46.521999359130902</x:v>
      </x:c>
      <x:c r="E224" s="47">
        <x:v>47.104000091552699</x:v>
      </x:c>
      <x:c r="F224" s="47">
        <x:v>29860000</x:v>
      </x:c>
      <x:c r="G224" s="63">
        <x:f t="shared" si="10"/>
        <x:v>43.546100039999999</x:v>
      </x:c>
      <x:c r="H224" s="63">
        <x:f t="shared" si="11"/>
        <x:v>1.6340043</x:v>
      </x:c>
      <x:c r="I224" s="63">
        <x:f t="shared" si="12"/>
        <x:v>46.814108640000001</x:v>
      </x:c>
      <x:c r="J224" s="63">
        <x:f t="shared" si="13"/>
        <x:v>40.278091439999997</x:v>
      </x:c>
      <x:c r="K224" s="63">
        <x:f t="shared" si="14"/>
        <x:v>1.0443529199999999</x:v>
      </x:c>
      <x:c r="L224" s="52">
        <x:f t="shared" si="0"/>
        <x:v>47.265332540000003</x:v>
      </x:c>
      <x:c r="M224" s="52">
        <x:f t="shared" si="1"/>
        <x:v>1411342830</x:v>
      </x:c>
      <x:c r="N224" s="52">
        <x:f t="shared" si="2"/>
        <x:v>0</x:v>
      </x:c>
      <x:c r="O224" s="63">
        <x:f t="shared" si="8"/>
        <x:v>2.589815389</x:v>
      </x:c>
      <x:c r="P224" s="63">
        <x:f t="shared" si="9"/>
        <x:v>72.143414300000003</x:v>
      </x:c>
      <x:c r="Q224" s="52">
        <x:f t="shared" si="15"/>
        <x:v>0</x:v>
      </x:c>
      <x:c r="R224" s="52">
        <x:f t="shared" si="16"/>
        <x:v>0</x:v>
      </x:c>
      <x:c r="S224" s="52">
        <x:f t="shared" si="17"/>
        <x:v>2</x:v>
      </x:c>
      <x:c r="T224" s="52">
        <x:f t="shared" si="18"/>
        <x:v>0</x:v>
      </x:c>
      <x:c r="U224" s="52">
        <x:f t="shared" si="3"/>
        <x:v>0.013686872850000001</x:v>
      </x:c>
      <x:c r="V224" s="63">
        <x:f t="shared" si="19"/>
        <x:v>0</x:v>
      </x:c>
      <x:c r="W224" s="52">
        <x:f t="shared" ref="W224:X224" si="222">W223*(1+U224)</x:f>
        <x:v>90.334456849999995</x:v>
      </x:c>
      <x:c r="X224" s="52">
        <x:f t="shared" si="222"/>
        <x:v>95.28036942</x:v>
      </x:c>
    </x:row>
    <x:row r="225" spans="1:24" ht="15.75" customHeight="1">
      <x:c r="A225" s="34">
        <x:v>42530</x:v>
      </x:c>
      <x:c r="B225" s="47">
        <x:v>46.995998382568402</x:v>
      </x:c>
      <x:c r="C225" s="47">
        <x:v>47.066001892089801</x:v>
      </x:c>
      <x:c r="D225" s="47">
        <x:v>45.411998748779297</x:v>
      </x:c>
      <x:c r="E225" s="47">
        <x:v>45.872001647949197</x:v>
      </x:c>
      <x:c r="F225" s="47">
        <x:v>22460500</x:v>
      </x:c>
      <x:c r="G225" s="63">
        <x:f t="shared" si="10"/>
        <x:v>43.750100140000001</x:v>
      </x:c>
      <x:c r="H225" s="63">
        <x:f t="shared" si="11"/>
        <x:v>1.6579959520000001</x:v>
      </x:c>
      <x:c r="I225" s="63">
        <x:f t="shared" si="12"/>
        <x:v>47.066092040000001</x:v>
      </x:c>
      <x:c r="J225" s="63">
        <x:f t="shared" si="13"/>
        <x:v>40.43410823</x:v>
      </x:c>
      <x:c r="K225" s="63">
        <x:f t="shared" si="14"/>
        <x:v>0.81994974269999998</x:v>
      </x:c>
      <x:c r="L225" s="52">
        <x:f t="shared" si="0"/>
        <x:v>46.11666743</x:v>
      </x:c>
      <x:c r="M225" s="52">
        <x:f t="shared" si="1"/>
        <x:v>0</x:v>
      </x:c>
      <x:c r="N225" s="52">
        <x:f t="shared" si="2"/>
        <x:v>1035803409</x:v>
      </x:c>
      <x:c r="O225" s="63">
        <x:f t="shared" si="8"/>
        <x:v>1.5537043189999999</x:v>
      </x:c>
      <x:c r="P225" s="63">
        <x:f t="shared" si="9"/>
        <x:v>60.8411987</x:v>
      </x:c>
      <x:c r="Q225" s="52">
        <x:f t="shared" si="15"/>
        <x:v>0</x:v>
      </x:c>
      <x:c r="R225" s="52">
        <x:f t="shared" si="16"/>
        <x:v>0</x:v>
      </x:c>
      <x:c r="S225" s="52">
        <x:f t="shared" si="17"/>
        <x:v>2</x:v>
      </x:c>
      <x:c r="T225" s="52">
        <x:f t="shared" si="18"/>
        <x:v>0</x:v>
      </x:c>
      <x:c r="U225" s="52">
        <x:f t="shared" si="3"/>
        <x:v>-0.026154858209999998</x:v>
      </x:c>
      <x:c r="V225" s="63">
        <x:f t="shared" si="19"/>
        <x:v>0</x:v>
      </x:c>
      <x:c r="W225" s="52">
        <x:f t="shared" ref="W225:X225" si="223">W224*(1+U225)</x:f>
        <x:v>87.971771939999996</x:v>
      </x:c>
      <x:c r="X225" s="52">
        <x:f t="shared" si="223"/>
        <x:v>95.28036942</x:v>
      </x:c>
    </x:row>
    <x:row r="226" spans="1:24" ht="15.75" customHeight="1">
      <x:c r="A226" s="34">
        <x:v>42531</x:v>
      </x:c>
      <x:c r="B226" s="47">
        <x:v>45.478000640869098</x:v>
      </x:c>
      <x:c r="C226" s="47">
        <x:v>45.594001770019503</x:v>
      </x:c>
      <x:c r="D226" s="47">
        <x:v>43.683998107910199</x:v>
      </x:c>
      <x:c r="E226" s="47">
        <x:v>43.757999420166001</x:v>
      </x:c>
      <x:c r="F226" s="47">
        <x:v>30133000</x:v>
      </x:c>
      <x:c r="G226" s="63">
        <x:f t="shared" si="10"/>
        <x:v>43.865200039999998</x:v>
      </x:c>
      <x:c r="H226" s="63">
        <x:f t="shared" si="11"/>
        <x:v>1.5678056069999999</x:v>
      </x:c>
      <x:c r="I226" s="63">
        <x:f t="shared" si="12"/>
        <x:v>47.000811259999999</x:v>
      </x:c>
      <x:c r="J226" s="63">
        <x:f t="shared" si="13"/>
        <x:v>40.729588829999997</x:v>
      </x:c>
      <x:c r="K226" s="63">
        <x:f t="shared" si="14"/>
        <x:v>0.48290594479999999</x:v>
      </x:c>
      <x:c r="L226" s="52">
        <x:f t="shared" si="0"/>
        <x:v>44.345333099999998</x:v>
      </x:c>
      <x:c r="M226" s="52">
        <x:f t="shared" si="1"/>
        <x:v>0</x:v>
      </x:c>
      <x:c r="N226" s="52">
        <x:f t="shared" si="2"/>
        <x:v>1336257922</x:v>
      </x:c>
      <x:c r="O226" s="63">
        <x:f t="shared" si="8"/>
        <x:v>0.90293045520000004</x:v>
      </x:c>
      <x:c r="P226" s="63">
        <x:f t="shared" si="9"/>
        <x:v>47.44947209</x:v>
      </x:c>
      <x:c r="Q226" s="52">
        <x:f t="shared" si="15"/>
        <x:v>0</x:v>
      </x:c>
      <x:c r="R226" s="52">
        <x:f t="shared" si="16"/>
        <x:v>0</x:v>
      </x:c>
      <x:c r="S226" s="52">
        <x:f t="shared" si="17"/>
        <x:v>2</x:v>
      </x:c>
      <x:c r="T226" s="52">
        <x:f t="shared" si="18"/>
        <x:v>0</x:v>
      </x:c>
      <x:c r="U226" s="52">
        <x:f t="shared" si="3"/>
        <x:v>-0.046084804499999998</x:v>
      </x:c>
      <x:c r="V226" s="63">
        <x:f t="shared" si="19"/>
        <x:v>0</x:v>
      </x:c>
      <x:c r="W226" s="52">
        <x:f t="shared" ref="W226:X226" si="224">W225*(1+U226)</x:f>
        <x:v>83.917610030000006</x:v>
      </x:c>
      <x:c r="X226" s="52">
        <x:f t="shared" si="224"/>
        <x:v>95.28036942</x:v>
      </x:c>
    </x:row>
    <x:row r="227" spans="1:24" ht="15.75" customHeight="1">
      <x:c r="A227" s="34">
        <x:v>42534</x:v>
      </x:c>
      <x:c r="B227" s="47">
        <x:v>43.900001525878899</x:v>
      </x:c>
      <x:c r="C227" s="47">
        <x:v>45.153999328613303</x:v>
      </x:c>
      <x:c r="D227" s="47">
        <x:v>43.5320014953613</x:v>
      </x:c>
      <x:c r="E227" s="47">
        <x:v>43.574001312255902</x:v>
      </x:c>
      <x:c r="F227" s="47">
        <x:v>20965000</x:v>
      </x:c>
      <x:c r="G227" s="63">
        <x:f t="shared" si="10"/>
        <x:v>43.967800140000001</x:v>
      </x:c>
      <x:c r="H227" s="63">
        <x:f t="shared" si="11"/>
        <x:v>1.470516301</x:v>
      </x:c>
      <x:c r="I227" s="63">
        <x:f t="shared" si="12"/>
        <x:v>46.908832740000001</x:v>
      </x:c>
      <x:c r="J227" s="63">
        <x:f t="shared" si="13"/>
        <x:v>41.026767540000002</x:v>
      </x:c>
      <x:c r="K227" s="63">
        <x:f t="shared" si="14"/>
        <x:v>0.43305092439999998</x:v>
      </x:c>
      <x:c r="L227" s="52">
        <x:f t="shared" si="0"/>
        <x:v>44.086667380000002</x:v>
      </x:c>
      <x:c r="M227" s="52">
        <x:f t="shared" si="1"/>
        <x:v>0</x:v>
      </x:c>
      <x:c r="N227" s="52">
        <x:f t="shared" si="2"/>
        <x:v>924276981.60000002</x:v>
      </x:c>
      <x:c r="O227" s="63">
        <x:f t="shared" si="8"/>
        <x:v>0.60362549700000001</x:v>
      </x:c>
      <x:c r="P227" s="63">
        <x:f t="shared" si="9"/>
        <x:v>37.641300800000003</x:v>
      </x:c>
      <x:c r="Q227" s="52">
        <x:f t="shared" si="15"/>
        <x:v>0</x:v>
      </x:c>
      <x:c r="R227" s="52">
        <x:f t="shared" si="16"/>
        <x:v>0</x:v>
      </x:c>
      <x:c r="S227" s="52">
        <x:f t="shared" si="17"/>
        <x:v>2</x:v>
      </x:c>
      <x:c r="T227" s="52">
        <x:f t="shared" si="18"/>
        <x:v>0</x:v>
      </x:c>
      <x:c r="U227" s="52">
        <x:f t="shared" si="3"/>
        <x:v>-0.0042049021969999995</x:v>
      </x:c>
      <x:c r="V227" s="63">
        <x:f t="shared" si="19"/>
        <x:v>0</x:v>
      </x:c>
      <x:c r="W227" s="52">
        <x:f t="shared" ref="W227:X227" si="225">W226*(1+U227)</x:f>
        <x:v>83.564744689999998</x:v>
      </x:c>
      <x:c r="X227" s="52">
        <x:f t="shared" si="225"/>
        <x:v>95.28036942</x:v>
      </x:c>
    </x:row>
    <x:row r="228" spans="1:24" ht="15.75" customHeight="1">
      <x:c r="A228" s="34">
        <x:v>42535</x:v>
      </x:c>
      <x:c r="B228" s="47">
        <x:v>43.7760009765625</x:v>
      </x:c>
      <x:c r="C228" s="47">
        <x:v>44.439998626708999</x:v>
      </x:c>
      <x:c r="D228" s="47">
        <x:v>42.5060005187988</x:v>
      </x:c>
      <x:c r="E228" s="47">
        <x:v>42.992000579833999</x:v>
      </x:c>
      <x:c r="F228" s="47">
        <x:v>17901000</x:v>
      </x:c>
      <x:c r="G228" s="63">
        <x:f t="shared" si="10"/>
        <x:v>44.034500119999997</x:v>
      </x:c>
      <x:c r="H228" s="63">
        <x:f t="shared" si="11"/>
        <x:v>1.3881828409999999</x:v>
      </x:c>
      <x:c r="I228" s="63">
        <x:f t="shared" si="12"/>
        <x:v>46.810865800000002</x:v>
      </x:c>
      <x:c r="J228" s="63">
        <x:f t="shared" si="13"/>
        <x:v>41.258134439999999</x:v>
      </x:c>
      <x:c r="K228" s="63">
        <x:f t="shared" si="14"/>
        <x:v>0.31225464110000001</x:v>
      </x:c>
      <x:c r="L228" s="52">
        <x:f t="shared" si="0"/>
        <x:v>43.312666579999998</x:v>
      </x:c>
      <x:c r="M228" s="52">
        <x:f t="shared" si="1"/>
        <x:v>0</x:v>
      </x:c>
      <x:c r="N228" s="52">
        <x:f t="shared" si="2"/>
        <x:v>775340044.39999998</x:v>
      </x:c>
      <x:c r="O228" s="63">
        <x:f t="shared" si="8"/>
        <x:v>0.58732527079999997</x:v>
      </x:c>
      <x:c r="P228" s="63">
        <x:f t="shared" si="9"/>
        <x:v>37.000939979999998</x:v>
      </x:c>
      <x:c r="Q228" s="52">
        <x:f t="shared" si="15"/>
        <x:v>0</x:v>
      </x:c>
      <x:c r="R228" s="52">
        <x:f t="shared" si="16"/>
        <x:v>0</x:v>
      </x:c>
      <x:c r="S228" s="52">
        <x:f t="shared" si="17"/>
        <x:v>2</x:v>
      </x:c>
      <x:c r="T228" s="52">
        <x:f t="shared" si="18"/>
        <x:v>0</x:v>
      </x:c>
      <x:c r="U228" s="52">
        <x:f t="shared" si="3"/>
        <x:v>-0.013356605199999999</x:v>
      </x:c>
      <x:c r="V228" s="63">
        <x:f t="shared" si="19"/>
        <x:v>0</x:v>
      </x:c>
      <x:c r="W228" s="52">
        <x:f t="shared" ref="W228:X228" si="226">W227*(1+U228)</x:f>
        <x:v>82.448603390000002</x:v>
      </x:c>
      <x:c r="X228" s="52">
        <x:f t="shared" si="226"/>
        <x:v>95.28036942</x:v>
      </x:c>
    </x:row>
    <x:row r="229" spans="1:24" ht="15.75" customHeight="1">
      <x:c r="A229" s="34">
        <x:v>42536</x:v>
      </x:c>
      <x:c r="B229" s="47">
        <x:v>43.389999389648402</x:v>
      </x:c>
      <x:c r="C229" s="47">
        <x:v>44.380001068115199</x:v>
      </x:c>
      <x:c r="D229" s="47">
        <x:v>43.0260009765625</x:v>
      </x:c>
      <x:c r="E229" s="47">
        <x:v>43.540000915527301</x:v>
      </x:c>
      <x:c r="F229" s="47">
        <x:v>14542500</x:v>
      </x:c>
      <x:c r="G229" s="63">
        <x:f t="shared" si="10"/>
        <x:v>44.164900209999999</x:v>
      </x:c>
      <x:c r="H229" s="63">
        <x:f t="shared" si="11"/>
        <x:v>1.1897127970000001</x:v>
      </x:c>
      <x:c r="I229" s="63">
        <x:f t="shared" si="12"/>
        <x:v>46.544325800000003</x:v>
      </x:c>
      <x:c r="J229" s="63">
        <x:f t="shared" si="13"/>
        <x:v>41.785474610000001</x:v>
      </x:c>
      <x:c r="K229" s="63">
        <x:f t="shared" si="14"/>
        <x:v>0.36868694419999998</x:v>
      </x:c>
      <x:c r="L229" s="52">
        <x:f t="shared" si="0"/>
        <x:v>43.64866765</x:v>
      </x:c>
      <x:c r="M229" s="52">
        <x:f t="shared" si="1"/>
        <x:v>634760749.29999995</x:v>
      </x:c>
      <x:c r="N229" s="52">
        <x:f t="shared" si="2"/>
        <x:v>0</x:v>
      </x:c>
      <x:c r="O229" s="63">
        <x:f t="shared" si="8"/>
        <x:v>0.79086338970000003</x:v>
      </x:c>
      <x:c r="P229" s="63">
        <x:f t="shared" si="9"/>
        <x:v>44.161011619999996</x:v>
      </x:c>
      <x:c r="Q229" s="52">
        <x:f t="shared" si="15"/>
        <x:v>0</x:v>
      </x:c>
      <x:c r="R229" s="52">
        <x:f t="shared" si="16"/>
        <x:v>0</x:v>
      </x:c>
      <x:c r="S229" s="52">
        <x:f t="shared" si="17"/>
        <x:v>2</x:v>
      </x:c>
      <x:c r="T229" s="52">
        <x:f t="shared" si="18"/>
        <x:v>0</x:v>
      </x:c>
      <x:c r="U229" s="52">
        <x:f t="shared" si="3"/>
        <x:v>0.012746565140000002</x:v>
      </x:c>
      <x:c r="V229" s="63">
        <x:f t="shared" si="19"/>
        <x:v>0</x:v>
      </x:c>
      <x:c r="W229" s="52">
        <x:f t="shared" ref="W229:X229" si="227">W228*(1+U229)</x:f>
        <x:v>83.49953988</x:v>
      </x:c>
      <x:c r="X229" s="52">
        <x:f t="shared" si="227"/>
        <x:v>95.28036942</x:v>
      </x:c>
    </x:row>
    <x:row r="230" spans="1:24" ht="15.75" customHeight="1">
      <x:c r="A230" s="34">
        <x:v>42537</x:v>
      </x:c>
      <x:c r="B230" s="47">
        <x:v>43.484001159667997</x:v>
      </x:c>
      <x:c r="C230" s="47">
        <x:v>43.608001708984403</x:v>
      </x:c>
      <x:c r="D230" s="47">
        <x:v>42.700000762939503</x:v>
      </x:c>
      <x:c r="E230" s="47">
        <x:v>43.5859985351563</x:v>
      </x:c>
      <x:c r="F230" s="47">
        <x:v>12201500</x:v>
      </x:c>
      <x:c r="G230" s="63">
        <x:f t="shared" si="10"/>
        <x:v>44.232500080000001</x:v>
      </x:c>
      <x:c r="H230" s="63">
        <x:f t="shared" si="11"/>
        <x:v>1.1099614840000001</x:v>
      </x:c>
      <x:c r="I230" s="63">
        <x:f t="shared" si="12"/>
        <x:v>46.452423039999999</x:v>
      </x:c>
      <x:c r="J230" s="63">
        <x:f t="shared" si="13"/>
        <x:v>42.012577110000002</x:v>
      </x:c>
      <x:c r="K230" s="63">
        <x:f t="shared" si="14"/>
        <x:v>0.35438649220000001</x:v>
      </x:c>
      <x:c r="L230" s="52">
        <x:f t="shared" si="0"/>
        <x:v>43.298000340000002</x:v>
      </x:c>
      <x:c r="M230" s="52">
        <x:f t="shared" si="1"/>
        <x:v>0</x:v>
      </x:c>
      <x:c r="N230" s="52">
        <x:f t="shared" si="2"/>
        <x:v>528300551.10000002</x:v>
      </x:c>
      <x:c r="O230" s="63">
        <x:f t="shared" si="8"/>
        <x:v>0.77784832199999998</x:v>
      </x:c>
      <x:c r="P230" s="63">
        <x:f t="shared" si="9"/>
        <x:v>43.752231969999997</x:v>
      </x:c>
      <x:c r="Q230" s="52">
        <x:f t="shared" si="15"/>
        <x:v>0</x:v>
      </x:c>
      <x:c r="R230" s="52">
        <x:f t="shared" si="16"/>
        <x:v>0</x:v>
      </x:c>
      <x:c r="S230" s="52">
        <x:f t="shared" si="17"/>
        <x:v>2</x:v>
      </x:c>
      <x:c r="T230" s="52">
        <x:f t="shared" si="18"/>
        <x:v>0</x:v>
      </x:c>
      <x:c r="U230" s="52">
        <x:f t="shared" si="3"/>
        <x:v>0.001056445077</x:v>
      </x:c>
      <x:c r="V230" s="63">
        <x:f t="shared" si="19"/>
        <x:v>0</x:v>
      </x:c>
      <x:c r="W230" s="52">
        <x:f t="shared" ref="W230:X230" si="228">W229*(1+U230)</x:f>
        <x:v>83.587752559999998</x:v>
      </x:c>
      <x:c r="X230" s="52">
        <x:f t="shared" si="228"/>
        <x:v>95.28036942</x:v>
      </x:c>
    </x:row>
    <x:row r="231" spans="1:24" ht="15.75" customHeight="1">
      <x:c r="A231" s="34">
        <x:v>42538</x:v>
      </x:c>
      <x:c r="B231" s="47">
        <x:v>43.562000274658203</x:v>
      </x:c>
      <x:c r="C231" s="47">
        <x:v>43.998001098632798</x:v>
      </x:c>
      <x:c r="D231" s="47">
        <x:v>42.900001525878899</x:v>
      </x:c>
      <x:c r="E231" s="47">
        <x:v>43.094001770019503</x:v>
      </x:c>
      <x:c r="F231" s="47">
        <x:v>15563000</x:v>
      </x:c>
      <x:c r="G231" s="63">
        <x:f t="shared" si="10"/>
        <x:v>44.235100170000003</x:v>
      </x:c>
      <x:c r="H231" s="63">
        <x:f t="shared" si="11"/>
        <x:v>1.1070831219999999</x:v>
      </x:c>
      <x:c r="I231" s="63">
        <x:f t="shared" si="12"/>
        <x:v>46.449266420000001</x:v>
      </x:c>
      <x:c r="J231" s="63">
        <x:f t="shared" si="13"/>
        <x:v>42.020933929999998</x:v>
      </x:c>
      <x:c r="K231" s="63">
        <x:f t="shared" si="14"/>
        <x:v>0.2423187155</x:v>
      </x:c>
      <x:c r="L231" s="52">
        <x:f t="shared" si="0"/>
        <x:v>43.330668129999999</x:v>
      </x:c>
      <x:c r="M231" s="52">
        <x:f t="shared" si="1"/>
        <x:v>674355188.10000002</x:v>
      </x:c>
      <x:c r="N231" s="52">
        <x:f t="shared" si="2"/>
        <x:v>0</x:v>
      </x:c>
      <x:c r="O231" s="63">
        <x:f t="shared" si="8"/>
        <x:v>0.81412865820000002</x:v>
      </x:c>
      <x:c r="P231" s="63">
        <x:f t="shared" si="9"/>
        <x:v>44.877117980000001</x:v>
      </x:c>
      <x:c r="Q231" s="52">
        <x:f t="shared" si="15"/>
        <x:v>0</x:v>
      </x:c>
      <x:c r="R231" s="52">
        <x:f t="shared" si="16"/>
        <x:v>0</x:v>
      </x:c>
      <x:c r="S231" s="52">
        <x:f t="shared" si="17"/>
        <x:v>2</x:v>
      </x:c>
      <x:c r="T231" s="52">
        <x:f t="shared" si="18"/>
        <x:v>0</x:v>
      </x:c>
      <x:c r="U231" s="52">
        <x:f t="shared" si="3"/>
        <x:v>-0.01128795443</x:v>
      </x:c>
      <x:c r="V231" s="63">
        <x:f t="shared" si="19"/>
        <x:v>0</x:v>
      </x:c>
      <x:c r="W231" s="52">
        <x:f t="shared" ref="W231:X231" si="229">W230*(1+U231)</x:f>
        <x:v>82.644217819999994</x:v>
      </x:c>
      <x:c r="X231" s="52">
        <x:f t="shared" si="229"/>
        <x:v>95.28036942</x:v>
      </x:c>
    </x:row>
    <x:row r="232" spans="1:24" ht="15.75" customHeight="1">
      <x:c r="A232" s="34">
        <x:v>42541</x:v>
      </x:c>
      <x:c r="B232" s="47">
        <x:v>43.900001525878899</x:v>
      </x:c>
      <x:c r="C232" s="47">
        <x:v>44.75</x:v>
      </x:c>
      <x:c r="D232" s="47">
        <x:v>43.645999908447301</x:v>
      </x:c>
      <x:c r="E232" s="47">
        <x:v>43.939998626708999</x:v>
      </x:c>
      <x:c r="F232" s="47">
        <x:v>17777500</x:v>
      </x:c>
      <x:c r="G232" s="63">
        <x:f t="shared" si="10"/>
        <x:v>44.229300119999998</x:v>
      </x:c>
      <x:c r="H232" s="63">
        <x:f t="shared" si="11"/>
        <x:v>1.1083739370000001</x:v>
      </x:c>
      <x:c r="I232" s="63">
        <x:f t="shared" si="12"/>
        <x:v>46.446047989999997</x:v>
      </x:c>
      <x:c r="J232" s="63">
        <x:f t="shared" si="13"/>
        <x:v>42.012552239999998</x:v>
      </x:c>
      <x:c r="K232" s="63">
        <x:f t="shared" si="14"/>
        <x:v>0.43474641520000001</x:v>
      </x:c>
      <x:c r="L232" s="52">
        <x:f t="shared" si="0"/>
        <x:v>44.111999509999997</x:v>
      </x:c>
      <x:c r="M232" s="52">
        <x:f t="shared" si="1"/>
        <x:v>784201071.29999995</x:v>
      </x:c>
      <x:c r="N232" s="52">
        <x:f t="shared" si="2"/>
        <x:v>0</x:v>
      </x:c>
      <x:c r="O232" s="63">
        <x:f t="shared" si="8"/>
        <x:v>1.071802044</x:v>
      </x:c>
      <x:c r="P232" s="63">
        <x:f t="shared" si="9"/>
        <x:v>51.732840359999997</x:v>
      </x:c>
      <x:c r="Q232" s="52">
        <x:f t="shared" si="15"/>
        <x:v>0</x:v>
      </x:c>
      <x:c r="R232" s="52">
        <x:f t="shared" si="16"/>
        <x:v>0</x:v>
      </x:c>
      <x:c r="S232" s="52">
        <x:f t="shared" si="17"/>
        <x:v>2</x:v>
      </x:c>
      <x:c r="T232" s="52">
        <x:f t="shared" si="18"/>
        <x:v>0</x:v>
      </x:c>
      <x:c r="U232" s="52">
        <x:f t="shared" si="3"/>
        <x:v>0.019631429480000001</x:v>
      </x:c>
      <x:c r="V232" s="63">
        <x:f t="shared" si="19"/>
        <x:v>0</x:v>
      </x:c>
      <x:c r="W232" s="52">
        <x:f t="shared" ref="W232:X232" si="230">W231*(1+U232)</x:f>
        <x:v>84.266641949999993</x:v>
      </x:c>
      <x:c r="X232" s="52">
        <x:f t="shared" si="230"/>
        <x:v>95.28036942</x:v>
      </x:c>
    </x:row>
    <x:row r="233" spans="1:24" ht="15.75" customHeight="1">
      <x:c r="A233" s="34">
        <x:v>42542</x:v>
      </x:c>
      <x:c r="B233" s="47">
        <x:v>44.136001586914098</x:v>
      </x:c>
      <x:c r="C233" s="47">
        <x:v>44.513999938964801</x:v>
      </x:c>
      <x:c r="D233" s="47">
        <x:v>43.762001037597699</x:v>
      </x:c>
      <x:c r="E233" s="47">
        <x:v>43.922000885009801</x:v>
      </x:c>
      <x:c r="F233" s="47">
        <x:v>22645000</x:v>
      </x:c>
      <x:c r="G233" s="63">
        <x:f t="shared" si="10"/>
        <x:v>44.263200189999999</x:v>
      </x:c>
      <x:c r="H233" s="63">
        <x:f t="shared" si="11"/>
        <x:v>1.0868107389999999</x:v>
      </x:c>
      <x:c r="I233" s="63">
        <x:f t="shared" si="12"/>
        <x:v>46.43682167</x:v>
      </x:c>
      <x:c r="J233" s="63">
        <x:f t="shared" si="13"/>
        <x:v>42.089578709999998</x:v>
      </x:c>
      <x:c r="K233" s="63">
        <x:f t="shared" si="14"/>
        <x:v>0.42151363380000001</x:v>
      </x:c>
      <x:c r="L233" s="52">
        <x:f t="shared" si="0"/>
        <x:v>44.066000619999997</x:v>
      </x:c>
      <x:c r="M233" s="52">
        <x:f t="shared" si="1"/>
        <x:v>0</x:v>
      </x:c>
      <x:c r="N233" s="52">
        <x:f t="shared" si="2"/>
        <x:v>997874584.10000002</x:v>
      </x:c>
      <x:c r="O233" s="63">
        <x:f t="shared" si="8"/>
        <x:v>0.62607209050000001</x:v>
      </x:c>
      <x:c r="P233" s="63">
        <x:f t="shared" si="9"/>
        <x:v>38.502111569999997</x:v>
      </x:c>
      <x:c r="Q233" s="52">
        <x:f t="shared" si="15"/>
        <x:v>0</x:v>
      </x:c>
      <x:c r="R233" s="52">
        <x:f t="shared" si="16"/>
        <x:v>0</x:v>
      </x:c>
      <x:c r="S233" s="52">
        <x:f t="shared" si="17"/>
        <x:v>2</x:v>
      </x:c>
      <x:c r="T233" s="52">
        <x:f t="shared" si="18"/>
        <x:v>0</x:v>
      </x:c>
      <x:c r="U233" s="52">
        <x:f t="shared" si="3"/>
        <x:v>-0.00040959813979999998</x:v>
      </x:c>
      <x:c r="V233" s="63">
        <x:f t="shared" si="19"/>
        <x:v>0</x:v>
      </x:c>
      <x:c r="W233" s="52">
        <x:f t="shared" ref="W233:X233" si="231">W232*(1+U233)</x:f>
        <x:v>84.232126489999999</x:v>
      </x:c>
      <x:c r="X233" s="52">
        <x:f t="shared" si="231"/>
        <x:v>95.28036942</x:v>
      </x:c>
    </x:row>
    <x:row r="234" spans="1:24" ht="15.75" customHeight="1">
      <x:c r="A234" s="34">
        <x:v>42543</x:v>
      </x:c>
      <x:c r="B234" s="47">
        <x:v>39.894001007080099</x:v>
      </x:c>
      <x:c r="C234" s="47">
        <x:v>41.189998626708999</x:v>
      </x:c>
      <x:c r="D234" s="47">
        <x:v>39.150001525878899</x:v>
      </x:c>
      <x:c r="E234" s="47">
        <x:v>39.332000732421903</x:v>
      </x:c>
      <x:c r="F234" s="47">
        <x:v>118712000</x:v>
      </x:c>
      <x:c r="G234" s="63">
        <x:f t="shared" si="10"/>
        <x:v>44.050700190000001</x:v>
      </x:c>
      <x:c r="H234" s="63">
        <x:f t="shared" si="11"/>
        <x:v>1.545648637</x:v>
      </x:c>
      <x:c r="I234" s="63">
        <x:f t="shared" si="12"/>
        <x:v>47.141997459999999</x:v>
      </x:c>
      <x:c r="J234" s="63">
        <x:f t="shared" si="13"/>
        <x:v>40.959402910000001</x:v>
      </x:c>
      <x:c r="K234" s="63">
        <x:f t="shared" si="14"/>
        <x:v>-0.26322317750000002</x:v>
      </x:c>
      <x:c r="L234" s="52">
        <x:f t="shared" si="0"/>
        <x:v>39.890666959999997</x:v>
      </x:c>
      <x:c r="M234" s="52">
        <x:f t="shared" si="1"/>
        <x:v>0</x:v>
      </x:c>
      <x:c r="N234" s="52">
        <x:f t="shared" si="2"/>
        <x:v>4735500856</x:v>
      </x:c>
      <x:c r="O234" s="63">
        <x:f t="shared" si="8"/>
        <x:v>0.2025786534</x:v>
      </x:c>
      <x:c r="P234" s="63">
        <x:f t="shared" si="9"/>
        <x:v>16.84535584</x:v>
      </x:c>
      <x:c r="Q234" s="52">
        <x:f t="shared" si="15"/>
        <x:v>0</x:v>
      </x:c>
      <x:c r="R234" s="52">
        <x:f t="shared" si="16"/>
        <x:v>1</x:v>
      </x:c>
      <x:c r="S234" s="52">
        <x:f t="shared" si="17"/>
        <x:v>0</x:v>
      </x:c>
      <x:c r="T234" s="52">
        <x:f t="shared" si="18"/>
        <x:v>0</x:v>
      </x:c>
      <x:c r="U234" s="52">
        <x:f t="shared" si="3"/>
        <x:v>-0.1045034393</x:v>
      </x:c>
      <x:c r="V234" s="63">
        <x:f t="shared" si="19"/>
        <x:v>0</x:v>
      </x:c>
      <x:c r="W234" s="52">
        <x:f t="shared" ref="W234:X234" si="232">W233*(1+U234)</x:f>
        <x:v>75.429579570000001</x:v>
      </x:c>
      <x:c r="X234" s="52">
        <x:f t="shared" si="232"/>
        <x:v>95.28036942</x:v>
      </x:c>
    </x:row>
    <x:row r="235" spans="1:24" ht="15.75" customHeight="1">
      <x:c r="A235" s="34">
        <x:v>42544</x:v>
      </x:c>
      <x:c r="B235" s="47">
        <x:v>39.1380004882812</x:v>
      </x:c>
      <x:c r="C235" s="47">
        <x:v>39.509998321533203</x:v>
      </x:c>
      <x:c r="D235" s="47">
        <x:v>38.425998687744098</x:v>
      </x:c>
      <x:c r="E235" s="47">
        <x:v>39.279998779296903</x:v>
      </x:c>
      <x:c r="F235" s="47">
        <x:v>50653500</x:v>
      </x:c>
      <x:c r="G235" s="63">
        <x:f t="shared" si="10"/>
        <x:v>43.818900110000001</x:v>
      </x:c>
      <x:c r="H235" s="63">
        <x:f t="shared" si="11"/>
        <x:v>1.8786667560000001</x:v>
      </x:c>
      <x:c r="I235" s="63">
        <x:f t="shared" si="12"/>
        <x:v>47.576233619999996</x:v>
      </x:c>
      <x:c r="J235" s="63">
        <x:f t="shared" si="13"/>
        <x:v>40.061566599999999</x:v>
      </x:c>
      <x:c r="K235" s="63">
        <x:f t="shared" si="14"/>
        <x:v>-0.1040056486</x:v>
      </x:c>
      <x:c r="L235" s="52">
        <x:f t="shared" si="0"/>
        <x:v>39.071998600000001</x:v>
      </x:c>
      <x:c r="M235" s="52">
        <x:f t="shared" si="1"/>
        <x:v>0</x:v>
      </x:c>
      <x:c r="N235" s="52">
        <x:f t="shared" si="2"/>
        <x:v>1979133481</x:v>
      </x:c>
      <x:c r="O235" s="63">
        <x:f t="shared" si="8"/>
        <x:v>0.1856323127</x:v>
      </x:c>
      <x:c r="P235" s="63">
        <x:f t="shared" si="9"/>
        <x:v>15.656819629999999</x:v>
      </x:c>
      <x:c r="Q235" s="52">
        <x:f t="shared" si="15"/>
        <x:v>0</x:v>
      </x:c>
      <x:c r="R235" s="52">
        <x:f t="shared" si="16"/>
        <x:v>1</x:v>
      </x:c>
      <x:c r="S235" s="52">
        <x:f t="shared" si="17"/>
        <x:v>0</x:v>
      </x:c>
      <x:c r="T235" s="52">
        <x:f t="shared" si="18"/>
        <x:v>0</x:v>
      </x:c>
      <x:c r="U235" s="52">
        <x:f t="shared" si="3"/>
        <x:v>-0.001322128347</x:v>
      </x:c>
      <x:c r="V235" s="63">
        <x:f t="shared" si="19"/>
        <x:v>0</x:v>
      </x:c>
      <x:c r="W235" s="52">
        <x:f t="shared" ref="W235:X235" si="233">W234*(1+U235)</x:f>
        <x:v>75.329851989999995</x:v>
      </x:c>
      <x:c r="X235" s="52">
        <x:f t="shared" si="233"/>
        <x:v>95.28036942</x:v>
      </x:c>
    </x:row>
    <x:row r="236" spans="1:24" ht="15.75" customHeight="1">
      <x:c r="A236" s="34">
        <x:v>42545</x:v>
      </x:c>
      <x:c r="B236" s="47">
        <x:v>38.009998321533203</x:v>
      </x:c>
      <x:c r="C236" s="47">
        <x:v>39.023998260497997</x:v>
      </x:c>
      <x:c r="D236" s="47">
        <x:v>37.945999145507798</x:v>
      </x:c>
      <x:c r="E236" s="47">
        <x:v>38.630001068115199</x:v>
      </x:c>
      <x:c r="F236" s="47">
        <x:v>35132500</x:v>
      </x:c>
      <x:c r="G236" s="63">
        <x:f t="shared" si="10"/>
        <x:v>43.499200250000001</x:v>
      </x:c>
      <x:c r="H236" s="63">
        <x:f t="shared" si="11"/>
        <x:v>2.1823048960000002</x:v>
      </x:c>
      <x:c r="I236" s="63">
        <x:f t="shared" si="12"/>
        <x:v>47.863810039999997</x:v>
      </x:c>
      <x:c r="J236" s="63">
        <x:f t="shared" si="13"/>
        <x:v>39.134590459999998</x:v>
      </x:c>
      <x:c r="K236" s="63">
        <x:f t="shared" si="14"/>
        <x:v>-0.057804639310000006</x:v>
      </x:c>
      <x:c r="L236" s="52">
        <x:f t="shared" si="0"/>
        <x:v>38.533332819999998</x:v>
      </x:c>
      <x:c r="M236" s="52">
        <x:f t="shared" si="1"/>
        <x:v>0</x:v>
      </x:c>
      <x:c r="N236" s="52">
        <x:f t="shared" si="2"/>
        <x:v>1353772315</x:v>
      </x:c>
      <x:c r="O236" s="63">
        <x:f t="shared" si="8"/>
        <x:v>0.18534444480000001</x:v>
      </x:c>
      <x:c r="P236" s="63">
        <x:f t="shared" si="9"/>
        <x:v>15.63633639</x:v>
      </x:c>
      <x:c r="Q236" s="52">
        <x:f t="shared" si="15"/>
        <x:v>0</x:v>
      </x:c>
      <x:c r="R236" s="52">
        <x:f t="shared" si="16"/>
        <x:v>1</x:v>
      </x:c>
      <x:c r="S236" s="52">
        <x:f t="shared" si="17"/>
        <x:v>0</x:v>
      </x:c>
      <x:c r="T236" s="52">
        <x:f t="shared" si="18"/>
        <x:v>0</x:v>
      </x:c>
      <x:c r="U236" s="52">
        <x:f t="shared" si="3"/>
        <x:v>-0.016547803750000001</x:v>
      </x:c>
      <x:c r="V236" s="63">
        <x:f t="shared" si="19"/>
        <x:v>0</x:v>
      </x:c>
      <x:c r="W236" s="52">
        <x:f t="shared" ref="W236:X236" si="234">W235*(1+U236)</x:f>
        <x:v>74.083308380000005</x:v>
      </x:c>
      <x:c r="X236" s="52">
        <x:f t="shared" si="234"/>
        <x:v>95.28036942</x:v>
      </x:c>
    </x:row>
    <x:row r="237" spans="1:24" ht="15.75" customHeight="1">
      <x:c r="A237" s="34">
        <x:v>42548</x:v>
      </x:c>
      <x:c r="B237" s="47">
        <x:v>38.172000885009801</x:v>
      </x:c>
      <x:c r="C237" s="47">
        <x:v>39.762001037597699</x:v>
      </x:c>
      <x:c r="D237" s="47">
        <x:v>37.574001312255902</x:v>
      </x:c>
      <x:c r="E237" s="47">
        <x:v>39.709999084472699</x:v>
      </x:c>
      <x:c r="F237" s="47">
        <x:v>36027000</x:v>
      </x:c>
      <x:c r="G237" s="63">
        <x:f t="shared" si="10"/>
        <x:v>43.254300120000003</x:v>
      </x:c>
      <x:c r="H237" s="63">
        <x:f t="shared" si="11"/>
        <x:v>2.3217022090000001</x:v>
      </x:c>
      <x:c r="I237" s="63">
        <x:f t="shared" si="12"/>
        <x:v>47.897704539999999</x:v>
      </x:c>
      <x:c r="J237" s="63">
        <x:f t="shared" si="13"/>
        <x:v>38.6108957</x:v>
      </x:c>
      <x:c r="K237" s="63">
        <x:f t="shared" si="14"/>
        <x:v>0.11835102929999999</x:v>
      </x:c>
      <x:c r="L237" s="52">
        <x:f t="shared" si="0"/>
        <x:v>39.015333810000001</x:v>
      </x:c>
      <x:c r="M237" s="52">
        <x:f t="shared" si="1"/>
        <x:v>1405605431</x:v>
      </x:c>
      <x:c r="N237" s="52">
        <x:f t="shared" si="2"/>
        <x:v>0</x:v>
      </x:c>
      <x:c r="O237" s="63">
        <x:f t="shared" si="8"/>
        <x:v>0.33741068610000002</x:v>
      </x:c>
      <x:c r="P237" s="63">
        <x:f t="shared" si="9"/>
        <x:v>25.22865187</x:v>
      </x:c>
      <x:c r="Q237" s="52">
        <x:f t="shared" si="15"/>
        <x:v>0</x:v>
      </x:c>
      <x:c r="R237" s="52">
        <x:f t="shared" si="16"/>
        <x:v>0</x:v>
      </x:c>
      <x:c r="S237" s="52">
        <x:f t="shared" si="17"/>
        <x:v>2</x:v>
      </x:c>
      <x:c r="T237" s="52">
        <x:f t="shared" si="18"/>
        <x:v>0</x:v>
      </x:c>
      <x:c r="U237" s="52">
        <x:f t="shared" si="3"/>
        <x:v>0.027957493830000002</x:v>
      </x:c>
      <x:c r="V237" s="63">
        <x:f t="shared" si="19"/>
        <x:v>0</x:v>
      </x:c>
      <x:c r="W237" s="52">
        <x:f t="shared" ref="W237:X237" si="235">W236*(1+U237)</x:f>
        <x:v>76.154492020000006</x:v>
      </x:c>
      <x:c r="X237" s="52">
        <x:f t="shared" si="235"/>
        <x:v>95.28036942</x:v>
      </x:c>
    </x:row>
    <x:row r="238" spans="1:24" ht="15.75" customHeight="1">
      <x:c r="A238" s="34">
        <x:v>42549</x:v>
      </x:c>
      <x:c r="B238" s="47">
        <x:v>40.377998352050803</x:v>
      </x:c>
      <x:c r="C238" s="47">
        <x:v>40.810001373291001</x:v>
      </x:c>
      <x:c r="D238" s="47">
        <x:v>39.881999969482401</x:v>
      </x:c>
      <x:c r="E238" s="47">
        <x:v>40.358001708984403</x:v>
      </x:c>
      <x:c r="F238" s="47">
        <x:v>31062000</x:v>
      </x:c>
      <x:c r="G238" s="63">
        <x:f t="shared" si="10"/>
        <x:v>43.039900209999999</x:v>
      </x:c>
      <x:c r="H238" s="63">
        <x:f t="shared" si="11"/>
        <x:v>2.3835852200000001</x:v>
      </x:c>
      <x:c r="I238" s="63">
        <x:f t="shared" si="12"/>
        <x:v>47.80707065</x:v>
      </x:c>
      <x:c r="J238" s="63">
        <x:f t="shared" si="13"/>
        <x:v>38.272729769999998</x:v>
      </x:c>
      <x:c r="K238" s="63">
        <x:f t="shared" si="14"/>
        <x:v>0.21871170409999999</x:v>
      </x:c>
      <x:c r="L238" s="52">
        <x:f t="shared" si="0"/>
        <x:v>40.350001020000001</x:v>
      </x:c>
      <x:c r="M238" s="52">
        <x:f t="shared" si="1"/>
        <x:v>1253351732</x:v>
      </x:c>
      <x:c r="N238" s="52">
        <x:f t="shared" si="2"/>
        <x:v>0</x:v>
      </x:c>
      <x:c r="O238" s="63">
        <x:f t="shared" si="8"/>
        <x:v>0.49530811000000002</x:v>
      </x:c>
      <x:c r="P238" s="63">
        <x:f t="shared" si="9"/>
        <x:v>33.124150579999998</x:v>
      </x:c>
      <x:c r="Q238" s="52">
        <x:f t="shared" si="15"/>
        <x:v>0</x:v>
      </x:c>
      <x:c r="R238" s="52">
        <x:f t="shared" si="16"/>
        <x:v>0</x:v>
      </x:c>
      <x:c r="S238" s="52">
        <x:f t="shared" si="17"/>
        <x:v>2</x:v>
      </x:c>
      <x:c r="T238" s="52">
        <x:f t="shared" si="18"/>
        <x:v>0</x:v>
      </x:c>
      <x:c r="U238" s="52">
        <x:f t="shared" si="3"/>
        <x:v>0.016318374199999999</x:v>
      </x:c>
      <x:c r="V238" s="63">
        <x:f t="shared" si="19"/>
        <x:v>0</x:v>
      </x:c>
      <x:c r="W238" s="52">
        <x:f t="shared" ref="W238:X238" si="236">W237*(1+U238)</x:f>
        <x:v>77.397209520000004</x:v>
      </x:c>
      <x:c r="X238" s="52">
        <x:f t="shared" si="236"/>
        <x:v>95.28036942</x:v>
      </x:c>
    </x:row>
    <x:row r="239" spans="1:24" ht="15.75" customHeight="1">
      <x:c r="A239" s="34">
        <x:v>42550</x:v>
      </x:c>
      <x:c r="B239" s="47">
        <x:v>41.0260009765625</x:v>
      </x:c>
      <x:c r="C239" s="47">
        <x:v>42.355998992919901</x:v>
      </x:c>
      <x:c r="D239" s="47">
        <x:v>40.599998474121101</x:v>
      </x:c>
      <x:c r="E239" s="47">
        <x:v>42.037998199462898</x:v>
      </x:c>
      <x:c r="F239" s="47">
        <x:v>29974500</x:v>
      </x:c>
      <x:c r="G239" s="63">
        <x:f t="shared" si="10"/>
        <x:v>42.946200179999998</x:v>
      </x:c>
      <x:c r="H239" s="63">
        <x:f t="shared" si="11"/>
        <x:v>2.3843320750000001</x:v>
      </x:c>
      <x:c r="I239" s="63">
        <x:f t="shared" si="12"/>
        <x:v>47.714864329999997</x:v>
      </x:c>
      <x:c r="J239" s="63">
        <x:f t="shared" si="13"/>
        <x:v>38.177536029999999</x:v>
      </x:c>
      <x:c r="K239" s="63">
        <x:f t="shared" si="14"/>
        <x:v>0.40477396269999999</x:v>
      </x:c>
      <x:c r="L239" s="52">
        <x:f t="shared" si="0"/>
        <x:v>41.664665220000003</x:v>
      </x:c>
      <x:c r="M239" s="52">
        <x:f t="shared" si="1"/>
        <x:v>1248877508</x:v>
      </x:c>
      <x:c r="N239" s="52">
        <x:f t="shared" si="2"/>
        <x:v>0</x:v>
      </x:c>
      <x:c r="O239" s="63">
        <x:f t="shared" si="8"/>
        <x:v>0.55931473080000005</x:v>
      </x:c>
      <x:c r="P239" s="63">
        <x:f t="shared" si="9"/>
        <x:v>35.869264860000001</x:v>
      </x:c>
      <x:c r="Q239" s="52">
        <x:f t="shared" si="15"/>
        <x:v>0</x:v>
      </x:c>
      <x:c r="R239" s="52">
        <x:f t="shared" si="16"/>
        <x:v>0</x:v>
      </x:c>
      <x:c r="S239" s="52">
        <x:f t="shared" si="17"/>
        <x:v>2</x:v>
      </x:c>
      <x:c r="T239" s="52">
        <x:f t="shared" si="18"/>
        <x:v>0</x:v>
      </x:c>
      <x:c r="U239" s="52">
        <x:f t="shared" si="3"/>
        <x:v>0.041627345739999999</x:v>
      </x:c>
      <x:c r="V239" s="63">
        <x:f t="shared" si="19"/>
        <x:v>0</x:v>
      </x:c>
      <x:c r="W239" s="52">
        <x:f t="shared" ref="W239:X239" si="237">W238*(1+U239)</x:f>
        <x:v>80.619049910000001</x:v>
      </x:c>
      <x:c r="X239" s="52">
        <x:f t="shared" si="237"/>
        <x:v>95.28036942</x:v>
      </x:c>
    </x:row>
    <x:row r="240" spans="1:24" ht="15.75" customHeight="1">
      <x:c r="A240" s="34">
        <x:v>42551</x:v>
      </x:c>
      <x:c r="B240" s="47">
        <x:v>42.594001770019503</x:v>
      </x:c>
      <x:c r="C240" s="47">
        <x:v>42.700000762939503</x:v>
      </x:c>
      <x:c r="D240" s="47">
        <x:v>41.804000854492202</x:v>
      </x:c>
      <x:c r="E240" s="47">
        <x:v>42.456001281738303</x:v>
      </x:c>
      <x:c r="F240" s="47">
        <x:v>24215500</x:v>
      </x:c>
      <x:c r="G240" s="63">
        <x:f t="shared" si="10"/>
        <x:v>42.879400250000003</x:v>
      </x:c>
      <x:c r="H240" s="63">
        <x:f t="shared" si="11"/>
        <x:v>2.3780954639999998</x:v>
      </x:c>
      <x:c r="I240" s="63">
        <x:f t="shared" si="12"/>
        <x:v>47.635591179999999</x:v>
      </x:c>
      <x:c r="J240" s="63">
        <x:f t="shared" si="13"/>
        <x:v>38.123209320000001</x:v>
      </x:c>
      <x:c r="K240" s="63">
        <x:f t="shared" si="14"/>
        <x:v>0.45548969989999999</x:v>
      </x:c>
      <x:c r="L240" s="52">
        <x:f t="shared" si="0"/>
        <x:v>42.320000970000002</x:v>
      </x:c>
      <x:c r="M240" s="52">
        <x:f t="shared" si="1"/>
        <x:v>1024799983</x:v>
      </x:c>
      <x:c r="N240" s="52">
        <x:f t="shared" si="2"/>
        <x:v>0</x:v>
      </x:c>
      <x:c r="O240" s="63">
        <x:f t="shared" si="8"/>
        <x:v>0.70494073000000002</x:v>
      </x:c>
      <x:c r="P240" s="63">
        <x:f t="shared" si="9"/>
        <x:v>41.346934679999997</x:v>
      </x:c>
      <x:c r="Q240" s="52">
        <x:f t="shared" si="15"/>
        <x:v>0</x:v>
      </x:c>
      <x:c r="R240" s="52">
        <x:f t="shared" si="16"/>
        <x:v>0</x:v>
      </x:c>
      <x:c r="S240" s="52">
        <x:f t="shared" si="17"/>
        <x:v>2</x:v>
      </x:c>
      <x:c r="T240" s="52">
        <x:f t="shared" si="18"/>
        <x:v>0</x:v>
      </x:c>
      <x:c r="U240" s="52">
        <x:f t="shared" si="3"/>
        <x:v>0.0099434583039999991</x:v>
      </x:c>
      <x:c r="V240" s="63">
        <x:f t="shared" si="19"/>
        <x:v>0</x:v>
      </x:c>
      <x:c r="W240" s="52">
        <x:f t="shared" ref="W240:X240" si="238">W239*(1+U240)</x:f>
        <x:v>81.420682080000006</x:v>
      </x:c>
      <x:c r="X240" s="52">
        <x:f t="shared" si="238"/>
        <x:v>95.28036942</x:v>
      </x:c>
    </x:row>
    <x:row r="241" spans="1:24" ht="15.75" customHeight="1">
      <x:c r="A241" s="34">
        <x:v>42552</x:v>
      </x:c>
      <x:c r="B241" s="47">
        <x:v>41.228000640869098</x:v>
      </x:c>
      <x:c r="C241" s="47">
        <x:v>43.647998809814503</x:v>
      </x:c>
      <x:c r="D241" s="47">
        <x:v>41.200000762939503</x:v>
      </x:c>
      <x:c r="E241" s="47">
        <x:v>43.299999237060597</x:v>
      </x:c>
      <x:c r="F241" s="47">
        <x:v>27000000</x:v>
      </x:c>
      <x:c r="G241" s="63">
        <x:f t="shared" si="10"/>
        <x:v>42.854500199999997</x:v>
      </x:c>
      <x:c r="H241" s="63">
        <x:f t="shared" si="11"/>
        <x:v>2.3705662200000002</x:v>
      </x:c>
      <x:c r="I241" s="63">
        <x:f t="shared" si="12"/>
        <x:v>47.595632639999998</x:v>
      </x:c>
      <x:c r="J241" s="63">
        <x:f t="shared" si="13"/>
        <x:v>38.113367760000003</x:v>
      </x:c>
      <x:c r="K241" s="63">
        <x:f t="shared" si="14"/>
        <x:v>0.54698234489999997</x:v>
      </x:c>
      <x:c r="L241" s="52">
        <x:f t="shared" si="0"/>
        <x:v>42.715999600000004</x:v>
      </x:c>
      <x:c r="M241" s="52">
        <x:f t="shared" si="1"/>
        <x:v>1153331989</x:v>
      </x:c>
      <x:c r="N241" s="52">
        <x:f t="shared" si="2"/>
        <x:v>0</x:v>
      </x:c>
      <x:c r="O241" s="63">
        <x:f t="shared" si="8"/>
        <x:v>0.7577712995</x:v>
      </x:c>
      <x:c r="P241" s="63">
        <x:f t="shared" si="9"/>
        <x:v>43.109777690000001</x:v>
      </x:c>
      <x:c r="Q241" s="52">
        <x:f t="shared" si="15"/>
        <x:v>0</x:v>
      </x:c>
      <x:c r="R241" s="52">
        <x:f t="shared" si="16"/>
        <x:v>0</x:v>
      </x:c>
      <x:c r="S241" s="52">
        <x:f t="shared" si="17"/>
        <x:v>2</x:v>
      </x:c>
      <x:c r="T241" s="52">
        <x:f t="shared" si="18"/>
        <x:v>0</x:v>
      </x:c>
      <x:c r="U241" s="52">
        <x:f t="shared" si="3"/>
        <x:v>0.019879355800000001</x:v>
      </x:c>
      <x:c r="V241" s="63">
        <x:f t="shared" si="19"/>
        <x:v>0</x:v>
      </x:c>
      <x:c r="W241" s="52">
        <x:f t="shared" ref="W241:X241" si="239">W240*(1+U241)</x:f>
        <x:v>83.039272780000005</x:v>
      </x:c>
      <x:c r="X241" s="52">
        <x:f t="shared" si="239"/>
        <x:v>95.28036942</x:v>
      </x:c>
    </x:row>
    <x:row r="242" spans="1:24" ht="15.75" customHeight="1">
      <x:c r="A242" s="34">
        <x:v>42556</x:v>
      </x:c>
      <x:c r="B242" s="47">
        <x:v>41.945999145507798</x:v>
      </x:c>
      <x:c r="C242" s="47">
        <x:v>42.908000946044901</x:v>
      </x:c>
      <x:c r="D242" s="47">
        <x:v>41.599998474121101</x:v>
      </x:c>
      <x:c r="E242" s="47">
        <x:v>42.7960014343262</x:v>
      </x:c>
      <x:c r="F242" s="47">
        <x:v>25876500</x:v>
      </x:c>
      <x:c r="G242" s="63">
        <x:f t="shared" si="10"/>
        <x:v>42.787500190000003</x:v>
      </x:c>
      <x:c r="H242" s="63">
        <x:f t="shared" si="11"/>
        <x:v>2.3512985899999999</x:v>
      </x:c>
      <x:c r="I242" s="63">
        <x:f t="shared" si="12"/>
        <x:v>47.490097370000001</x:v>
      </x:c>
      <x:c r="J242" s="63">
        <x:f t="shared" si="13"/>
        <x:v>38.084903009999998</x:v>
      </x:c>
      <x:c r="K242" s="63">
        <x:f t="shared" si="14"/>
        <x:v>0.50090388809999997</x:v>
      </x:c>
      <x:c r="L242" s="52">
        <x:f t="shared" si="0"/>
        <x:v>42.43466695</x:v>
      </x:c>
      <x:c r="M242" s="52">
        <x:f t="shared" si="1"/>
        <x:v>0</x:v>
      </x:c>
      <x:c r="N242" s="52">
        <x:f t="shared" si="2"/>
        <x:v>1098060659</x:v>
      </x:c>
      <x:c r="O242" s="63">
        <x:f t="shared" si="8"/>
        <x:v>0.59875658509999996</x:v>
      </x:c>
      <x:c r="P242" s="63">
        <x:f t="shared" si="9"/>
        <x:v>37.45139133</x:v>
      </x:c>
      <x:c r="Q242" s="52">
        <x:f t="shared" si="15"/>
        <x:v>0</x:v>
      </x:c>
      <x:c r="R242" s="52">
        <x:f t="shared" si="16"/>
        <x:v>0</x:v>
      </x:c>
      <x:c r="S242" s="52">
        <x:f t="shared" si="17"/>
        <x:v>2</x:v>
      </x:c>
      <x:c r="T242" s="52">
        <x:f t="shared" si="18"/>
        <x:v>0</x:v>
      </x:c>
      <x:c r="U242" s="52">
        <x:f t="shared" si="3"/>
        <x:v>-0.011639672320000001</x:v>
      </x:c>
      <x:c r="V242" s="63">
        <x:f t="shared" si="19"/>
        <x:v>0</x:v>
      </x:c>
      <x:c r="W242" s="52">
        <x:f t="shared" ref="W242:X242" si="240">W241*(1+U242)</x:f>
        <x:v>82.072722859999999</x:v>
      </x:c>
      <x:c r="X242" s="52">
        <x:f t="shared" si="240"/>
        <x:v>95.28036942</x:v>
      </x:c>
    </x:row>
    <x:row r="243" spans="1:24" ht="15.75" customHeight="1">
      <x:c r="A243" s="34">
        <x:v>42557</x:v>
      </x:c>
      <x:c r="B243" s="47">
        <x:v>42</x:v>
      </x:c>
      <x:c r="C243" s="47">
        <x:v>43.0460014343262</x:v>
      </x:c>
      <x:c r="D243" s="47">
        <x:v>41.799999237060497</x:v>
      </x:c>
      <x:c r="E243" s="47">
        <x:v>42.8880004882813</x:v>
      </x:c>
      <x:c r="F243" s="47">
        <x:v>24599500</x:v>
      </x:c>
      <x:c r="G243" s="63">
        <x:f t="shared" si="10"/>
        <x:v>42.608500290000002</x:v>
      </x:c>
      <x:c r="H243" s="63">
        <x:f t="shared" si="11"/>
        <x:v>2.1868832579999999</x:v>
      </x:c>
      <x:c r="I243" s="63">
        <x:f t="shared" si="12"/>
        <x:v>46.982266809999999</x:v>
      </x:c>
      <x:c r="J243" s="63">
        <x:f t="shared" si="13"/>
        <x:v>38.234733769999998</x:v>
      </x:c>
      <x:c r="K243" s="63">
        <x:f t="shared" si="14"/>
        <x:v>0.53195188829999995</x:v>
      </x:c>
      <x:c r="L243" s="52">
        <x:f t="shared" si="0"/>
        <x:v>42.57800039</x:v>
      </x:c>
      <x:c r="M243" s="52">
        <x:f t="shared" si="1"/>
        <x:v>1047397521</x:v>
      </x:c>
      <x:c r="N243" s="52">
        <x:f t="shared" si="2"/>
        <x:v>0</x:v>
      </x:c>
      <x:c r="O243" s="63">
        <x:f t="shared" si="8"/>
        <x:v>0.77820210570000004</x:v>
      </x:c>
      <x:c r="P243" s="63">
        <x:f t="shared" si="9"/>
        <x:v>43.763422800000001</x:v>
      </x:c>
      <x:c r="Q243" s="52">
        <x:f t="shared" si="15"/>
        <x:v>0</x:v>
      </x:c>
      <x:c r="R243" s="52">
        <x:f t="shared" si="16"/>
        <x:v>0</x:v>
      </x:c>
      <x:c r="S243" s="52">
        <x:f t="shared" si="17"/>
        <x:v>2</x:v>
      </x:c>
      <x:c r="T243" s="52">
        <x:f t="shared" si="18"/>
        <x:v>0</x:v>
      </x:c>
      <x:c r="U243" s="52">
        <x:f t="shared" si="3"/>
        <x:v>0.0021497114419999999</x:v>
      </x:c>
      <x:c r="V243" s="63">
        <x:f t="shared" si="19"/>
        <x:v>0</x:v>
      </x:c>
      <x:c r="W243" s="52">
        <x:f t="shared" ref="W243:X243" si="241">W242*(1+U243)</x:f>
        <x:v>82.249155529999996</x:v>
      </x:c>
      <x:c r="X243" s="52">
        <x:f t="shared" si="241"/>
        <x:v>95.28036942</x:v>
      </x:c>
    </x:row>
    <x:row r="244" spans="1:24" ht="15.75" customHeight="1">
      <x:c r="A244" s="34">
        <x:v>42558</x:v>
      </x:c>
      <x:c r="B244" s="47">
        <x:v>42.619998931884801</x:v>
      </x:c>
      <x:c r="C244" s="47">
        <x:v>43.624000549316399</x:v>
      </x:c>
      <x:c r="D244" s="47">
        <x:v>42.602001190185497</x:v>
      </x:c>
      <x:c r="E244" s="47">
        <x:v>43.187999725341797</x:v>
      </x:c>
      <x:c r="F244" s="47">
        <x:v>18060000</x:v>
      </x:c>
      <x:c r="G244" s="63">
        <x:f t="shared" si="10"/>
        <x:v>42.412700270000002</x:v>
      </x:c>
      <x:c r="H244" s="63">
        <x:f t="shared" si="11"/>
        <x:v>1.9225292759999999</x:v>
      </x:c>
      <x:c r="I244" s="63">
        <x:f t="shared" si="12"/>
        <x:v>46.257758819999999</x:v>
      </x:c>
      <x:c r="J244" s="63">
        <x:f t="shared" si="13"/>
        <x:v>38.567641719999997</x:v>
      </x:c>
      <x:c r="K244" s="63">
        <x:f t="shared" si="14"/>
        <x:v>0.6008176395</x:v>
      </x:c>
      <x:c r="L244" s="52">
        <x:f t="shared" si="0"/>
        <x:v>43.138000490000003</x:v>
      </x:c>
      <x:c r="M244" s="52">
        <x:f t="shared" si="1"/>
        <x:v>779072288.79999995</x:v>
      </x:c>
      <x:c r="N244" s="52">
        <x:f t="shared" si="2"/>
        <x:v>0</x:v>
      </x:c>
      <x:c r="O244" s="63">
        <x:f t="shared" si="8"/>
        <x:v>1.785713463</x:v>
      </x:c>
      <x:c r="P244" s="63">
        <x:f t="shared" si="9"/>
        <x:v>64.102553499999999</x:v>
      </x:c>
      <x:c r="Q244" s="52">
        <x:f t="shared" si="15"/>
        <x:v>0</x:v>
      </x:c>
      <x:c r="R244" s="52">
        <x:f t="shared" si="16"/>
        <x:v>0</x:v>
      </x:c>
      <x:c r="S244" s="52">
        <x:f t="shared" si="17"/>
        <x:v>2</x:v>
      </x:c>
      <x:c r="T244" s="52">
        <x:f t="shared" si="18"/>
        <x:v>0</x:v>
      </x:c>
      <x:c r="U244" s="52">
        <x:f t="shared" si="3"/>
        <x:v>0.0069949457569999995</x:v>
      </x:c>
      <x:c r="V244" s="63">
        <x:f t="shared" si="19"/>
        <x:v>0</x:v>
      </x:c>
      <x:c r="W244" s="52">
        <x:f t="shared" ref="W244:X244" si="242">W243*(1+U244)</x:f>
        <x:v>82.824483909999998</x:v>
      </x:c>
      <x:c r="X244" s="52">
        <x:f t="shared" si="242"/>
        <x:v>95.28036942</x:v>
      </x:c>
    </x:row>
    <x:row r="245" spans="1:24" ht="15.75" customHeight="1">
      <x:c r="A245" s="34">
        <x:v>42559</x:v>
      </x:c>
      <x:c r="B245" s="47">
        <x:v>43.560001373291001</x:v>
      </x:c>
      <x:c r="C245" s="47">
        <x:v>43.962001800537102</x:v>
      </x:c>
      <x:c r="D245" s="47">
        <x:v>42.900001525878899</x:v>
      </x:c>
      <x:c r="E245" s="47">
        <x:v>43.355998992919901</x:v>
      </x:c>
      <x:c r="F245" s="47">
        <x:v>20374000</x:v>
      </x:c>
      <x:c r="G245" s="63">
        <x:f t="shared" si="10"/>
        <x:v>42.28690014</x:v>
      </x:c>
      <x:c r="H245" s="63">
        <x:f t="shared" si="11"/>
        <x:v>1.7596768620000001</x:v>
      </x:c>
      <x:c r="I245" s="63">
        <x:f t="shared" si="12"/>
        <x:v>45.806253859999998</x:v>
      </x:c>
      <x:c r="J245" s="63">
        <x:f t="shared" si="13"/>
        <x:v>38.767546420000002</x:v>
      </x:c>
      <x:c r="K245" s="63">
        <x:f t="shared" si="14"/>
        <x:v>0.65188851960000005</x:v>
      </x:c>
      <x:c r="L245" s="52">
        <x:f t="shared" si="0"/>
        <x:v>43.406000769999999</x:v>
      </x:c>
      <x:c r="M245" s="52">
        <x:f t="shared" si="1"/>
        <x:v>884353859.79999995</x:v>
      </x:c>
      <x:c r="N245" s="52">
        <x:f t="shared" si="2"/>
        <x:v>0</x:v>
      </x:c>
      <x:c r="O245" s="63">
        <x:f t="shared" si="8"/>
        <x:v>3.5878424029999998</x:v>
      </x:c>
      <x:c r="P245" s="63">
        <x:f t="shared" si="9"/>
        <x:v>78.203261749999996</x:v>
      </x:c>
      <x:c r="Q245" s="52">
        <x:f t="shared" si="15"/>
        <x:v>0</x:v>
      </x:c>
      <x:c r="R245" s="52">
        <x:f t="shared" si="16"/>
        <x:v>0</x:v>
      </x:c>
      <x:c r="S245" s="52">
        <x:f t="shared" si="17"/>
        <x:v>2</x:v>
      </x:c>
      <x:c r="T245" s="52">
        <x:f t="shared" si="18"/>
        <x:v>0</x:v>
      </x:c>
      <x:c r="U245" s="52">
        <x:f t="shared" si="3"/>
        <x:v>0.0038899525020000003</x:v>
      </x:c>
      <x:c r="V245" s="63">
        <x:f t="shared" si="19"/>
        <x:v>0</x:v>
      </x:c>
      <x:c r="W245" s="52">
        <x:f t="shared" ref="W245:X245" si="243">W244*(1+U245)</x:f>
        <x:v>83.146667219999998</x:v>
      </x:c>
      <x:c r="X245" s="52">
        <x:f t="shared" si="243"/>
        <x:v>95.28036942</x:v>
      </x:c>
    </x:row>
    <x:row r="246" spans="1:24" ht="15.75" customHeight="1">
      <x:c r="A246" s="34">
        <x:v>42562</x:v>
      </x:c>
      <x:c r="B246" s="47">
        <x:v>43.992000579833999</x:v>
      </x:c>
      <x:c r="C246" s="47">
        <x:v>45.355998992919901</x:v>
      </x:c>
      <x:c r="D246" s="47">
        <x:v>43.902000427246101</x:v>
      </x:c>
      <x:c r="E246" s="47">
        <x:v>44.956001281738303</x:v>
      </x:c>
      <x:c r="F246" s="47">
        <x:v>27149000</x:v>
      </x:c>
      <x:c r="G246" s="63">
        <x:f t="shared" si="10"/>
        <x:v>42.346800229999999</x:v>
      </x:c>
      <x:c r="H246" s="63">
        <x:f t="shared" si="11"/>
        <x:v>1.8313210339999999</x:v>
      </x:c>
      <x:c r="I246" s="63">
        <x:f t="shared" si="12"/>
        <x:v>46.009442300000003</x:v>
      </x:c>
      <x:c r="J246" s="63">
        <x:f t="shared" si="13"/>
        <x:v>38.684158160000003</x:v>
      </x:c>
      <x:c r="K246" s="63">
        <x:f t="shared" si="14"/>
        <x:v>0.85619110480000005</x:v>
      </x:c>
      <x:c r="L246" s="52">
        <x:f t="shared" si="0"/>
        <x:v>44.738000229999997</x:v>
      </x:c>
      <x:c r="M246" s="52">
        <x:f t="shared" si="1"/>
        <x:v>1214591968</x:v>
      </x:c>
      <x:c r="N246" s="52">
        <x:f t="shared" si="2"/>
        <x:v>0</x:v>
      </x:c>
      <x:c r="O246" s="63">
        <x:f t="shared" si="8"/>
        <x:v>9.1173308100000003</x:v>
      </x:c>
      <x:c r="P246" s="63">
        <x:f t="shared" si="9"/>
        <x:v>90.11597012</x:v>
      </x:c>
      <x:c r="Q246" s="52">
        <x:f t="shared" si="15"/>
        <x:v>1</x:v>
      </x:c>
      <x:c r="R246" s="52">
        <x:f t="shared" si="16"/>
        <x:v>0</x:v>
      </x:c>
      <x:c r="S246" s="52">
        <x:f t="shared" si="17"/>
        <x:v>1</x:v>
      </x:c>
      <x:c r="T246" s="52">
        <x:f t="shared" si="18"/>
        <x:v>1</x:v>
      </x:c>
      <x:c r="U246" s="52">
        <x:f t="shared" si="3"/>
        <x:v>0.03690382706</x:v>
      </x:c>
      <x:c r="V246" s="63">
        <x:f t="shared" si="19"/>
        <x:v>0</x:v>
      </x:c>
      <x:c r="W246" s="52">
        <x:f t="shared" ref="W246:X246" si="244">W245*(1+U246)</x:f>
        <x:v>86.215097450000002</x:v>
      </x:c>
      <x:c r="X246" s="52">
        <x:f t="shared" si="244"/>
        <x:v>95.28036942</x:v>
      </x:c>
    </x:row>
    <x:row r="247" spans="1:24" ht="15.75" customHeight="1">
      <x:c r="A247" s="34">
        <x:v>42563</x:v>
      </x:c>
      <x:c r="B247" s="47">
        <x:v>44.819999694824197</x:v>
      </x:c>
      <x:c r="C247" s="47">
        <x:v>45.5</x:v>
      </x:c>
      <x:c r="D247" s="47">
        <x:v>44.644001007080099</x:v>
      </x:c>
      <x:c r="E247" s="47">
        <x:v>44.930000305175803</x:v>
      </x:c>
      <x:c r="F247" s="47">
        <x:v>22856500</x:v>
      </x:c>
      <x:c r="G247" s="63">
        <x:f t="shared" si="10"/>
        <x:v>42.414600180000001</x:v>
      </x:c>
      <x:c r="H247" s="63">
        <x:f t="shared" si="11"/>
        <x:v>1.9028505120000001</x:v>
      </x:c>
      <x:c r="I247" s="63">
        <x:f t="shared" si="12"/>
        <x:v>46.220301210000002</x:v>
      </x:c>
      <x:c r="J247" s="63">
        <x:f t="shared" si="13"/>
        <x:v>38.60889916</x:v>
      </x:c>
      <x:c r="K247" s="63">
        <x:f t="shared" si="14"/>
        <x:v>0.83047789459999999</x:v>
      </x:c>
      <x:c r="L247" s="52">
        <x:f t="shared" si="0"/>
        <x:v>45.024667100000002</x:v>
      </x:c>
      <x:c r="M247" s="52">
        <x:f t="shared" si="1"/>
        <x:v>1029106304</x:v>
      </x:c>
      <x:c r="N247" s="52">
        <x:f t="shared" si="2"/>
        <x:v>0</x:v>
      </x:c>
      <x:c r="O247" s="63">
        <x:f t="shared" si="8"/>
        <x:v>8.7744543719999992</x:v>
      </x:c>
      <x:c r="P247" s="63">
        <x:f t="shared" si="9"/>
        <x:v>89.769249900000005</x:v>
      </x:c>
      <x:c r="Q247" s="52">
        <x:f t="shared" si="15"/>
        <x:v>1</x:v>
      </x:c>
      <x:c r="R247" s="52">
        <x:f t="shared" si="16"/>
        <x:v>0</x:v>
      </x:c>
      <x:c r="S247" s="52">
        <x:f t="shared" si="17"/>
        <x:v>1</x:v>
      </x:c>
      <x:c r="T247" s="52">
        <x:f t="shared" si="18"/>
        <x:v>1</x:v>
      </x:c>
      <x:c r="U247" s="52">
        <x:f t="shared" si="3"/>
        <x:v>-0.00057836497510000007</x:v>
      </x:c>
      <x:c r="V247" s="63">
        <x:f t="shared" si="19"/>
        <x:v>-0.00057836497510000007</x:v>
      </x:c>
      <x:c r="W247" s="52">
        <x:f t="shared" ref="W247:X247" si="245">W246*(1+U247)</x:f>
        <x:v>86.165233659999998</x:v>
      </x:c>
      <x:c r="X247" s="52">
        <x:f t="shared" si="245"/>
        <x:v>95.22526259</x:v>
      </x:c>
    </x:row>
    <x:row r="248" spans="1:24" ht="15.75" customHeight="1">
      <x:c r="A248" s="34">
        <x:v>42564</x:v>
      </x:c>
      <x:c r="B248" s="47">
        <x:v>45.099998474121101</x:v>
      </x:c>
      <x:c r="C248" s="47">
        <x:v>45.118000030517599</x:v>
      </x:c>
      <x:c r="D248" s="47">
        <x:v>44.057998657226598</x:v>
      </x:c>
      <x:c r="E248" s="47">
        <x:v>44.5060005187988</x:v>
      </x:c>
      <x:c r="F248" s="47">
        <x:v>17835500</x:v>
      </x:c>
      <x:c r="G248" s="63">
        <x:f t="shared" si="10"/>
        <x:v>42.490300179999998</x:v>
      </x:c>
      <x:c r="H248" s="63">
        <x:f t="shared" si="11"/>
        <x:v>1.9563918950000001</x:v>
      </x:c>
      <x:c r="I248" s="63">
        <x:f t="shared" si="12"/>
        <x:v>46.403083969999997</x:v>
      </x:c>
      <x:c r="J248" s="63">
        <x:f t="shared" si="13"/>
        <x:v>38.57751639</x:v>
      </x:c>
      <x:c r="K248" s="63">
        <x:f t="shared" si="14"/>
        <x:v>0.75757880430000002</x:v>
      </x:c>
      <x:c r="L248" s="52">
        <x:f t="shared" si="0"/>
        <x:v>44.560666400000002</x:v>
      </x:c>
      <x:c r="M248" s="52">
        <x:f t="shared" si="1"/>
        <x:v>0</x:v>
      </x:c>
      <x:c r="N248" s="52">
        <x:f t="shared" si="2"/>
        <x:v>794761765.60000002</x:v>
      </x:c>
      <x:c r="O248" s="63">
        <x:f t="shared" si="8"/>
        <x:v>4.428060082</x:v>
      </x:c>
      <x:c r="P248" s="63">
        <x:f t="shared" si="9"/>
        <x:v>81.577212020000005</x:v>
      </x:c>
      <x:c r="Q248" s="52">
        <x:f t="shared" si="15"/>
        <x:v>0</x:v>
      </x:c>
      <x:c r="R248" s="52">
        <x:f t="shared" si="16"/>
        <x:v>0</x:v>
      </x:c>
      <x:c r="S248" s="52">
        <x:f t="shared" si="17"/>
        <x:v>2</x:v>
      </x:c>
      <x:c r="T248" s="52">
        <x:f t="shared" si="18"/>
        <x:v>1</x:v>
      </x:c>
      <x:c r="U248" s="52">
        <x:f t="shared" si="3"/>
        <x:v>-0.0094368970289999998</x:v>
      </x:c>
      <x:c r="V248" s="63">
        <x:f t="shared" si="19"/>
        <x:v>-0.0094368970289999998</x:v>
      </x:c>
      <x:c r="W248" s="52">
        <x:f t="shared" ref="W248:X248" si="246">W247*(1+U248)</x:f>
        <x:v>85.352101219999994</x:v>
      </x:c>
      <x:c r="X248" s="52">
        <x:f t="shared" si="246"/>
        <x:v>94.326631590000005</x:v>
      </x:c>
    </x:row>
    <x:row r="249" spans="1:24" ht="15.75" customHeight="1">
      <x:c r="A249" s="34">
        <x:v>42565</x:v>
      </x:c>
      <x:c r="B249" s="47">
        <x:v>44.624000549316399</x:v>
      </x:c>
      <x:c r="C249" s="47">
        <x:v>44.987998962402301</x:v>
      </x:c>
      <x:c r="D249" s="47">
        <x:v>44.209999084472699</x:v>
      </x:c>
      <x:c r="E249" s="47">
        <x:v>44.305999755859403</x:v>
      </x:c>
      <x:c r="F249" s="47">
        <x:v>13379000</x:v>
      </x:c>
      <x:c r="G249" s="63">
        <x:f t="shared" si="10"/>
        <x:v>42.52860012</x:v>
      </x:c>
      <x:c r="H249" s="63">
        <x:f t="shared" si="11"/>
        <x:v>1.985307497</x:v>
      </x:c>
      <x:c r="I249" s="63">
        <x:f t="shared" si="12"/>
        <x:v>46.499215120000002</x:v>
      </x:c>
      <x:c r="J249" s="63">
        <x:f t="shared" si="13"/>
        <x:v>38.557985129999999</x:v>
      </x:c>
      <x:c r="K249" s="63">
        <x:f t="shared" si="14"/>
        <x:v>0.72381918639999998</x:v>
      </x:c>
      <x:c r="L249" s="52">
        <x:f t="shared" si="0"/>
        <x:v>44.501332599999998</x:v>
      </x:c>
      <x:c r="M249" s="52">
        <x:f t="shared" si="1"/>
        <x:v>0</x:v>
      </x:c>
      <x:c r="N249" s="52">
        <x:f t="shared" si="2"/>
        <x:v>595383328.89999998</x:v>
      </x:c>
      <x:c r="O249" s="63">
        <x:f t="shared" si="8"/>
        <x:v>2.86658525</x:v>
      </x:c>
      <x:c r="P249" s="63">
        <x:f t="shared" si="9"/>
        <x:v>74.137386469999996</x:v>
      </x:c>
      <x:c r="Q249" s="52">
        <x:f t="shared" si="15"/>
        <x:v>0</x:v>
      </x:c>
      <x:c r="R249" s="52">
        <x:f t="shared" si="16"/>
        <x:v>0</x:v>
      </x:c>
      <x:c r="S249" s="52">
        <x:f t="shared" si="17"/>
        <x:v>2</x:v>
      </x:c>
      <x:c r="T249" s="52">
        <x:f t="shared" si="18"/>
        <x:v>1</x:v>
      </x:c>
      <x:c r="U249" s="52">
        <x:f t="shared" si="3"/>
        <x:v>-0.0044937932100000005</x:v>
      </x:c>
      <x:c r="V249" s="63">
        <x:f t="shared" si="19"/>
        <x:v>-0.0044937932100000005</x:v>
      </x:c>
      <x:c r="W249" s="52">
        <x:f t="shared" ref="W249:X249" si="247">W248*(1+U249)</x:f>
        <x:v>84.968546529999998</x:v>
      </x:c>
      <x:c r="X249" s="52">
        <x:f t="shared" si="247"/>
        <x:v>93.902747210000001</x:v>
      </x:c>
    </x:row>
    <x:row r="250" spans="1:24" ht="15.75" customHeight="1">
      <x:c r="A250" s="34">
        <x:v>42566</x:v>
      </x:c>
      <x:c r="B250" s="47">
        <x:v>44.504001617431598</x:v>
      </x:c>
      <x:c r="C250" s="47">
        <x:v>44.549999237060597</x:v>
      </x:c>
      <x:c r="D250" s="47">
        <x:v>43.928001403808601</x:v>
      </x:c>
      <x:c r="E250" s="47">
        <x:v>44.080001831054702</x:v>
      </x:c>
      <x:c r="F250" s="47">
        <x:v>11171000</x:v>
      </x:c>
      <x:c r="G250" s="63">
        <x:f t="shared" si="10"/>
        <x:v>42.553300290000003</x:v>
      </x:c>
      <x:c r="H250" s="63">
        <x:f t="shared" si="11"/>
        <x:v>2.0021570629999998</x:v>
      </x:c>
      <x:c r="I250" s="63">
        <x:f t="shared" si="12"/>
        <x:v>46.557614409999999</x:v>
      </x:c>
      <x:c r="J250" s="63">
        <x:f t="shared" si="13"/>
        <x:v>38.548986159999998</x:v>
      </x:c>
      <x:c r="K250" s="63">
        <x:f t="shared" si="14"/>
        <x:v>0.69063209049999996</x:v>
      </x:c>
      <x:c r="L250" s="52">
        <x:f t="shared" si="0"/>
        <x:v>44.186000819999997</x:v>
      </x:c>
      <x:c r="M250" s="52">
        <x:f t="shared" si="1"/>
        <x:v>0</x:v>
      </x:c>
      <x:c r="N250" s="52">
        <x:f t="shared" si="2"/>
        <x:v>493601815.19999999</x:v>
      </x:c>
      <x:c r="O250" s="63">
        <x:f t="shared" si="8"/>
        <x:v>2.048372938</x:v>
      </x:c>
      <x:c r="P250" s="63">
        <x:f t="shared" si="9"/>
        <x:v>67.195614829999997</x:v>
      </x:c>
      <x:c r="Q250" s="52">
        <x:f t="shared" si="15"/>
        <x:v>0</x:v>
      </x:c>
      <x:c r="R250" s="52">
        <x:f t="shared" si="16"/>
        <x:v>0</x:v>
      </x:c>
      <x:c r="S250" s="52">
        <x:f t="shared" si="17"/>
        <x:v>2</x:v>
      </x:c>
      <x:c r="T250" s="52">
        <x:f t="shared" si="18"/>
        <x:v>1</x:v>
      </x:c>
      <x:c r="U250" s="52">
        <x:f t="shared" si="3"/>
        <x:v>-0.0051008424600000002</x:v>
      </x:c>
      <x:c r="V250" s="63">
        <x:f t="shared" si="19"/>
        <x:v>-0.0051008424600000002</x:v>
      </x:c>
      <x:c r="W250" s="52">
        <x:f t="shared" ref="W250:X250" si="248">W249*(1+U250)</x:f>
        <x:v>84.535135359999998</x:v>
      </x:c>
      <x:c r="X250" s="52">
        <x:f t="shared" si="248"/>
        <x:v>93.423764090000006</x:v>
      </x:c>
    </x:row>
    <x:row r="251" spans="1:24" ht="15.75" customHeight="1">
      <x:c r="A251" s="34">
        <x:v>42569</x:v>
      </x:c>
      <x:c r="B251" s="47">
        <x:v>43.928001403808601</x:v>
      </x:c>
      <x:c r="C251" s="47">
        <x:v>45.417999267578097</x:v>
      </x:c>
      <x:c r="D251" s="47">
        <x:v>43.659999847412102</x:v>
      </x:c>
      <x:c r="E251" s="47">
        <x:v>45.25</x:v>
      </x:c>
      <x:c r="F251" s="47">
        <x:v>17060500</x:v>
      </x:c>
      <x:c r="G251" s="63">
        <x:f t="shared" si="10"/>
        <x:v>42.6611002</x:v>
      </x:c>
      <x:c r="H251" s="63">
        <x:f t="shared" si="11"/>
        <x:v>2.0889614650000001</x:v>
      </x:c>
      <x:c r="I251" s="63">
        <x:f t="shared" si="12"/>
        <x:v>46.839023130000001</x:v>
      </x:c>
      <x:c r="J251" s="63">
        <x:f t="shared" si="13"/>
        <x:v>38.483177269999999</x:v>
      </x:c>
      <x:c r="K251" s="63">
        <x:f t="shared" si="14"/>
        <x:v>0.80983096700000001</x:v>
      </x:c>
      <x:c r="L251" s="52">
        <x:f t="shared" si="0"/>
        <x:v>44.7759997</x:v>
      </x:c>
      <x:c r="M251" s="52">
        <x:f t="shared" si="1"/>
        <x:v>763900943</x:v>
      </x:c>
      <x:c r="N251" s="52">
        <x:f t="shared" si="2"/>
        <x:v>0</x:v>
      </x:c>
      <x:c r="O251" s="63">
        <x:f t="shared" si="8"/>
        <x:v>1.9177705979999999</x:v>
      </x:c>
      <x:c r="P251" s="63">
        <x:f t="shared" si="9"/>
        <x:v>65.727257629999997</x:v>
      </x:c>
      <x:c r="Q251" s="52">
        <x:f t="shared" si="15"/>
        <x:v>0</x:v>
      </x:c>
      <x:c r="R251" s="52">
        <x:f t="shared" si="16"/>
        <x:v>0</x:v>
      </x:c>
      <x:c r="S251" s="52">
        <x:f t="shared" si="17"/>
        <x:v>2</x:v>
      </x:c>
      <x:c r="T251" s="52">
        <x:f t="shared" si="18"/>
        <x:v>1</x:v>
      </x:c>
      <x:c r="U251" s="52">
        <x:f t="shared" si="3"/>
        <x:v>0.026542607089999998</x:v>
      </x:c>
      <x:c r="V251" s="63">
        <x:f t="shared" si="19"/>
        <x:v>0.026542607089999998</x:v>
      </x:c>
      <x:c r="W251" s="52">
        <x:f t="shared" ref="W251:X251" si="249">W250*(1+U251)</x:f>
        <x:v>86.778918239999996</x:v>
      </x:c>
      <x:c r="X251" s="52">
        <x:f t="shared" si="249"/>
        <x:v>95.903474360000004</x:v>
      </x:c>
    </x:row>
    <x:row r="252" spans="1:24" ht="15.75" customHeight="1">
      <x:c r="A252" s="34">
        <x:v>42570</x:v>
      </x:c>
      <x:c r="B252" s="47">
        <x:v>45</x:v>
      </x:c>
      <x:c r="C252" s="47">
        <x:v>45.819999694824197</x:v>
      </x:c>
      <x:c r="D252" s="47">
        <x:v>44.950000762939503</x:v>
      </x:c>
      <x:c r="E252" s="47">
        <x:v>45.051998138427699</x:v>
      </x:c>
      <x:c r="F252" s="47">
        <x:v>15575500</x:v>
      </x:c>
      <x:c r="G252" s="63">
        <x:f t="shared" si="10"/>
        <x:v>42.716700170000003</x:v>
      </x:c>
      <x:c r="H252" s="63">
        <x:f t="shared" si="11"/>
        <x:v>2.1389917039999999</x:v>
      </x:c>
      <x:c r="I252" s="63">
        <x:f t="shared" si="12"/>
        <x:v>46.99468358</x:v>
      </x:c>
      <x:c r="J252" s="63">
        <x:f t="shared" si="13"/>
        <x:v>38.438716759999998</x:v>
      </x:c>
      <x:c r="K252" s="63">
        <x:f t="shared" si="14"/>
        <x:v>0.77294378490000004</x:v>
      </x:c>
      <x:c r="L252" s="52">
        <x:f t="shared" si="0"/>
        <x:v>45.273999529999998</x:v>
      </x:c>
      <x:c r="M252" s="52">
        <x:f t="shared" si="1"/>
        <x:v>705165179.70000005</x:v>
      </x:c>
      <x:c r="N252" s="52">
        <x:f t="shared" si="2"/>
        <x:v>0</x:v>
      </x:c>
      <x:c r="O252" s="63">
        <x:f t="shared" si="8"/>
        <x:v>3.4100058930000001</x:v>
      </x:c>
      <x:c r="P252" s="63">
        <x:f t="shared" si="9"/>
        <x:v>77.324293339999997</x:v>
      </x:c>
      <x:c r="Q252" s="52">
        <x:f t="shared" si="15"/>
        <x:v>0</x:v>
      </x:c>
      <x:c r="R252" s="52">
        <x:f t="shared" si="16"/>
        <x:v>0</x:v>
      </x:c>
      <x:c r="S252" s="52">
        <x:f t="shared" si="17"/>
        <x:v>2</x:v>
      </x:c>
      <x:c r="T252" s="52">
        <x:f t="shared" si="18"/>
        <x:v>1</x:v>
      </x:c>
      <x:c r="U252" s="52">
        <x:f t="shared" si="3"/>
        <x:v>-0.0043757317470000001</x:v>
      </x:c>
      <x:c r="V252" s="63">
        <x:f t="shared" si="19"/>
        <x:v>-0.0043757317470000001</x:v>
      </x:c>
      <x:c r="W252" s="52">
        <x:f t="shared" ref="W252:X252" si="250">W251*(1+U252)</x:f>
        <x:v>86.399196970000006</x:v>
      </x:c>
      <x:c r="X252" s="52">
        <x:f t="shared" si="250"/>
        <x:v>95.483826480000005</x:v>
      </x:c>
    </x:row>
    <x:row r="253" spans="1:24" ht="15.75" customHeight="1">
      <x:c r="A253" s="34">
        <x:v>42571</x:v>
      </x:c>
      <x:c r="B253" s="47">
        <x:v>45.293998718261697</x:v>
      </x:c>
      <x:c r="C253" s="47">
        <x:v>45.959999084472699</x:v>
      </x:c>
      <x:c r="D253" s="47">
        <x:v>45</x:v>
      </x:c>
      <x:c r="E253" s="47">
        <x:v>45.672000885009801</x:v>
      </x:c>
      <x:c r="F253" s="47">
        <x:v>12842500</x:v>
      </x:c>
      <x:c r="G253" s="63">
        <x:f t="shared" si="10"/>
        <x:v>42.804200170000001</x:v>
      </x:c>
      <x:c r="H253" s="63">
        <x:f t="shared" si="11"/>
        <x:v>2.2249583340000001</x:v>
      </x:c>
      <x:c r="I253" s="63">
        <x:f t="shared" si="12"/>
        <x:v>47.254116840000002</x:v>
      </x:c>
      <x:c r="J253" s="63">
        <x:f t="shared" si="13"/>
        <x:v>38.354283500000001</x:v>
      </x:c>
      <x:c r="K253" s="63">
        <x:f t="shared" si="14"/>
        <x:v>0.82223083330000002</x:v>
      </x:c>
      <x:c r="L253" s="52">
        <x:f t="shared" si="0"/>
        <x:v>45.543999990000003</x:v>
      </x:c>
      <x:c r="M253" s="52">
        <x:f t="shared" si="1"/>
        <x:v>584898819.89999998</x:v>
      </x:c>
      <x:c r="N253" s="52">
        <x:f t="shared" si="2"/>
        <x:v>0</x:v>
      </x:c>
      <x:c r="O253" s="63">
        <x:f t="shared" si="8"/>
        <x:v>3.1644852779999999</x:v>
      </x:c>
      <x:c r="P253" s="63">
        <x:f t="shared" si="9"/>
        <x:v>75.987428620000003</x:v>
      </x:c>
      <x:c r="Q253" s="52">
        <x:f t="shared" si="15"/>
        <x:v>0</x:v>
      </x:c>
      <x:c r="R253" s="52">
        <x:f t="shared" si="16"/>
        <x:v>0</x:v>
      </x:c>
      <x:c r="S253" s="52">
        <x:f t="shared" si="17"/>
        <x:v>2</x:v>
      </x:c>
      <x:c r="T253" s="52">
        <x:f t="shared" si="18"/>
        <x:v>1</x:v>
      </x:c>
      <x:c r="U253" s="52">
        <x:f t="shared" si="3"/>
        <x:v>0.013761936699999999</x:v>
      </x:c>
      <x:c r="V253" s="63">
        <x:f t="shared" si="19"/>
        <x:v>0.013761936699999999</x:v>
      </x:c>
      <x:c r="W253" s="52">
        <x:f t="shared" ref="W253:X253" si="251">W252*(1+U253)</x:f>
        <x:v>87.58821725</x:v>
      </x:c>
      <x:c r="X253" s="52">
        <x:f t="shared" si="251"/>
        <x:v>96.797868859999994</x:v>
      </x:c>
    </x:row>
    <x:row r="254" spans="1:24" ht="15.75" customHeight="1">
      <x:c r="A254" s="34">
        <x:v>42572</x:v>
      </x:c>
      <x:c r="B254" s="47">
        <x:v>45.200000762939503</x:v>
      </x:c>
      <x:c r="C254" s="47">
        <x:v>45.569999694824197</x:v>
      </x:c>
      <x:c r="D254" s="47">
        <x:v>43.819999694824197</x:v>
      </x:c>
      <x:c r="E254" s="47">
        <x:v>44.099998474121101</x:v>
      </x:c>
      <x:c r="F254" s="47">
        <x:v>22143500</x:v>
      </x:c>
      <x:c r="G254" s="63">
        <x:f t="shared" si="10"/>
        <x:v>43.042600059999998</x:v>
      </x:c>
      <x:c r="H254" s="63">
        <x:f t="shared" si="11"/>
        <x:v>2.0843348850000001</x:v>
      </x:c>
      <x:c r="I254" s="63">
        <x:f t="shared" si="12"/>
        <x:v>47.211269829999999</x:v>
      </x:c>
      <x:c r="J254" s="63">
        <x:f t="shared" si="13"/>
        <x:v>38.873930289999997</x:v>
      </x:c>
      <x:c r="K254" s="63">
        <x:f t="shared" si="14"/>
        <x:v>0.62682683839999997</x:v>
      </x:c>
      <x:c r="L254" s="52">
        <x:f t="shared" si="0"/>
        <x:v>44.496665950000001</x:v>
      </x:c>
      <x:c r="M254" s="52">
        <x:f t="shared" si="1"/>
        <x:v>0</x:v>
      </x:c>
      <x:c r="N254" s="52">
        <x:f t="shared" si="2"/>
        <x:v>985311922.60000002</x:v>
      </x:c>
      <x:c r="O254" s="63">
        <x:f t="shared" si="8"/>
        <x:v>1.806173166</x:v>
      </x:c>
      <x:c r="P254" s="63">
        <x:f t="shared" si="9"/>
        <x:v>64.364280429999994</x:v>
      </x:c>
      <x:c r="Q254" s="52">
        <x:f t="shared" si="15"/>
        <x:v>0</x:v>
      </x:c>
      <x:c r="R254" s="52">
        <x:f t="shared" si="16"/>
        <x:v>0</x:v>
      </x:c>
      <x:c r="S254" s="52">
        <x:f t="shared" si="17"/>
        <x:v>2</x:v>
      </x:c>
      <x:c r="T254" s="52">
        <x:f t="shared" si="18"/>
        <x:v>1</x:v>
      </x:c>
      <x:c r="U254" s="52">
        <x:f t="shared" si="3"/>
        <x:v>-0.034419390010000001</x:v>
      </x:c>
      <x:c r="V254" s="63">
        <x:f t="shared" si="19"/>
        <x:v>-0.034419390010000001</x:v>
      </x:c>
      <x:c r="W254" s="52">
        <x:f t="shared" ref="W254:X254" si="252">W253*(1+U254)</x:f>
        <x:v>84.573484239999999</x:v>
      </x:c>
      <x:c r="X254" s="52">
        <x:f t="shared" si="252"/>
        <x:v>93.466145260000005</x:v>
      </x:c>
    </x:row>
    <x:row r="255" spans="1:24" ht="15.75" customHeight="1">
      <x:c r="A255" s="34">
        <x:v>42573</x:v>
      </x:c>
      <x:c r="B255" s="47">
        <x:v>44.397998809814503</x:v>
      </x:c>
      <x:c r="C255" s="47">
        <x:v>44.900001525878899</x:v>
      </x:c>
      <x:c r="D255" s="47">
        <x:v>43.7760009765625</x:v>
      </x:c>
      <x:c r="E255" s="47">
        <x:v>44.4539985656738</x:v>
      </x:c>
      <x:c r="F255" s="47">
        <x:v>12898500</x:v>
      </x:c>
      <x:c r="G255" s="63">
        <x:f t="shared" si="10"/>
        <x:v>43.301300050000002</x:v>
      </x:c>
      <x:c r="H255" s="63">
        <x:f t="shared" si="11"/>
        <x:v>1.906235613</x:v>
      </x:c>
      <x:c r="I255" s="63">
        <x:f t="shared" si="12"/>
        <x:v>47.113771270000001</x:v>
      </x:c>
      <x:c r="J255" s="63">
        <x:f t="shared" si="13"/>
        <x:v>39.488828820000002</x:v>
      </x:c>
      <x:c r="K255" s="63">
        <x:f t="shared" si="14"/>
        <x:v>0.65117471699999996</x:v>
      </x:c>
      <x:c r="L255" s="52">
        <x:f t="shared" si="0"/>
        <x:v>44.376667019999999</x:v>
      </x:c>
      <x:c r="M255" s="52">
        <x:f t="shared" si="1"/>
        <x:v>0</x:v>
      </x:c>
      <x:c r="N255" s="52">
        <x:f t="shared" si="2"/>
        <x:v>572392439.60000002</x:v>
      </x:c>
      <x:c r="O255" s="63">
        <x:f t="shared" si="8"/>
        <x:v>1.2487938590000001</x:v>
      </x:c>
      <x:c r="P255" s="63">
        <x:f t="shared" si="9"/>
        <x:v>55.53171777</x:v>
      </x:c>
      <x:c r="Q255" s="52">
        <x:f t="shared" si="15"/>
        <x:v>0</x:v>
      </x:c>
      <x:c r="R255" s="52">
        <x:f t="shared" si="16"/>
        <x:v>0</x:v>
      </x:c>
      <x:c r="S255" s="52">
        <x:f t="shared" si="17"/>
        <x:v>2</x:v>
      </x:c>
      <x:c r="T255" s="52">
        <x:f t="shared" si="18"/>
        <x:v>1</x:v>
      </x:c>
      <x:c r="U255" s="52">
        <x:f t="shared" si="3"/>
        <x:v>0.0080272132379999994</x:v>
      </x:c>
      <x:c r="V255" s="63">
        <x:f t="shared" si="19"/>
        <x:v>0.0080272132379999994</x:v>
      </x:c>
      <x:c r="W255" s="52">
        <x:f t="shared" ref="W255:X255" si="253">W254*(1+U255)</x:f>
        <x:v>85.252373629999994</x:v>
      </x:c>
      <x:c r="X255" s="52">
        <x:f t="shared" si="253"/>
        <x:v>94.216417930000006</x:v>
      </x:c>
    </x:row>
    <x:row r="256" spans="1:24" ht="15.75" customHeight="1">
      <x:c r="A256" s="34">
        <x:v>42576</x:v>
      </x:c>
      <x:c r="B256" s="47">
        <x:v>44.4539985656738</x:v>
      </x:c>
      <x:c r="C256" s="47">
        <x:v>46.277999877929702</x:v>
      </x:c>
      <x:c r="D256" s="47">
        <x:v>44.273998260498097</x:v>
      </x:c>
      <x:c r="E256" s="47">
        <x:v>46.001998901367202</x:v>
      </x:c>
      <x:c r="F256" s="47">
        <x:v>22453500</x:v>
      </x:c>
      <x:c r="G256" s="63">
        <x:f t="shared" si="10"/>
        <x:v>43.669899940000001</x:v>
      </x:c>
      <x:c r="H256" s="63">
        <x:f t="shared" si="11"/>
        <x:v>1.6510980799999999</x:v>
      </x:c>
      <x:c r="I256" s="63">
        <x:f t="shared" si="12"/>
        <x:v>46.972096100000002</x:v>
      </x:c>
      <x:c r="J256" s="63">
        <x:f t="shared" si="13"/>
        <x:v>40.367703779999999</x:v>
      </x:c>
      <x:c r="K256" s="63">
        <x:f t="shared" si="14"/>
        <x:v>0.85311332939999995</x:v>
      </x:c>
      <x:c r="L256" s="52">
        <x:f t="shared" si="0"/>
        <x:v>45.517999009999997</x:v>
      </x:c>
      <x:c r="M256" s="52">
        <x:f t="shared" si="1"/>
        <x:v>1022038391</x:v>
      </x:c>
      <x:c r="N256" s="52">
        <x:f t="shared" si="2"/>
        <x:v>0</x:v>
      </x:c>
      <x:c r="O256" s="63">
        <x:f t="shared" si="8"/>
        <x:v>1.1928425869999999</x:v>
      </x:c>
      <x:c r="P256" s="63">
        <x:f t="shared" si="9"/>
        <x:v>54.397091420000002</x:v>
      </x:c>
      <x:c r="Q256" s="52">
        <x:f t="shared" si="15"/>
        <x:v>0</x:v>
      </x:c>
      <x:c r="R256" s="52">
        <x:f t="shared" si="16"/>
        <x:v>0</x:v>
      </x:c>
      <x:c r="S256" s="52">
        <x:f t="shared" si="17"/>
        <x:v>2</x:v>
      </x:c>
      <x:c r="T256" s="52">
        <x:f t="shared" si="18"/>
        <x:v>1</x:v>
      </x:c>
      <x:c r="U256" s="52">
        <x:f t="shared" si="3"/>
        <x:v>0.034822521830000003</x:v>
      </x:c>
      <x:c r="V256" s="63">
        <x:f t="shared" si="19"/>
        <x:v>0.034822521830000003</x:v>
      </x:c>
      <x:c r="W256" s="52">
        <x:f t="shared" ref="W256:X256" si="254">W255*(1+U256)</x:f>
        <x:v>88.221076280000005</x:v>
      </x:c>
      <x:c r="X256" s="52">
        <x:f t="shared" si="254"/>
        <x:v>97.4972712</x:v>
      </x:c>
    </x:row>
    <x:row r="257" spans="1:24" ht="15.75" customHeight="1">
      <x:c r="A257" s="34">
        <x:v>42577</x:v>
      </x:c>
      <x:c r="B257" s="47">
        <x:v>45.537998199462898</x:v>
      </x:c>
      <x:c r="C257" s="47">
        <x:v>46</x:v>
      </x:c>
      <x:c r="D257" s="47">
        <x:v>45.060001373291001</x:v>
      </x:c>
      <x:c r="E257" s="47">
        <x:v>45.902000427246101</x:v>
      </x:c>
      <x:c r="F257" s="47">
        <x:v>17150000</x:v>
      </x:c>
      <x:c r="G257" s="63">
        <x:f t="shared" si="10"/>
        <x:v>43.979500010000002</x:v>
      </x:c>
      <x:c r="H257" s="63">
        <x:f t="shared" si="11"/>
        <x:v>1.4360176339999999</x:v>
      </x:c>
      <x:c r="I257" s="63">
        <x:f t="shared" si="12"/>
        <x:v>46.85153528</x:v>
      </x:c>
      <x:c r="J257" s="63">
        <x:f t="shared" si="13"/>
        <x:v>41.107464739999998</x:v>
      </x:c>
      <x:c r="K257" s="63">
        <x:f t="shared" si="14"/>
        <x:v>0.83469303809999995</x:v>
      </x:c>
      <x:c r="L257" s="52">
        <x:f t="shared" si="0"/>
        <x:v>45.654000600000003</x:v>
      </x:c>
      <x:c r="M257" s="52">
        <x:f t="shared" si="1"/>
        <x:v>782966110.29999995</x:v>
      </x:c>
      <x:c r="N257" s="52">
        <x:f t="shared" si="2"/>
        <x:v>0</x:v>
      </x:c>
      <x:c r="O257" s="63">
        <x:f t="shared" si="8"/>
        <x:v>1.1213203789999999</x:v>
      </x:c>
      <x:c r="P257" s="63">
        <x:f t="shared" si="9"/>
        <x:v>52.859548699999998</x:v>
      </x:c>
      <x:c r="Q257" s="52">
        <x:f t="shared" si="15"/>
        <x:v>0</x:v>
      </x:c>
      <x:c r="R257" s="52">
        <x:f t="shared" si="16"/>
        <x:v>0</x:v>
      </x:c>
      <x:c r="S257" s="52">
        <x:f t="shared" si="17"/>
        <x:v>2</x:v>
      </x:c>
      <x:c r="T257" s="52">
        <x:f t="shared" si="18"/>
        <x:v>1</x:v>
      </x:c>
      <x:c r="U257" s="52">
        <x:f t="shared" si="3"/>
        <x:v>-0.0021737854120000003</x:v>
      </x:c>
      <x:c r="V257" s="63">
        <x:f t="shared" si="19"/>
        <x:v>-0.0021737854120000003</x:v>
      </x:c>
      <x:c r="W257" s="52">
        <x:f t="shared" ref="W257:X257" si="255">W256*(1+U257)</x:f>
        <x:v>88.02930259</x:v>
      </x:c>
      <x:c r="X257" s="52">
        <x:f t="shared" si="255"/>
        <x:v>97.285333059999999</x:v>
      </x:c>
    </x:row>
    <x:row r="258" spans="1:24" ht="15.75" customHeight="1">
      <x:c r="A258" s="34">
        <x:v>42578</x:v>
      </x:c>
      <x:c r="B258" s="47">
        <x:v>45.868000030517599</x:v>
      </x:c>
      <x:c r="C258" s="47">
        <x:v>46.672000885009801</x:v>
      </x:c>
      <x:c r="D258" s="47">
        <x:v>45.383998870849602</x:v>
      </x:c>
      <x:c r="E258" s="47">
        <x:v>45.698001861572301</x:v>
      </x:c>
      <x:c r="F258" s="47">
        <x:v>14445000</x:v>
      </x:c>
      <x:c r="G258" s="63">
        <x:f t="shared" si="10"/>
        <x:v>44.246500019999999</x:v>
      </x:c>
      <x:c r="H258" s="63">
        <x:f t="shared" si="11"/>
        <x:v>1.2050989240000001</x:v>
      </x:c>
      <x:c r="I258" s="63">
        <x:f t="shared" si="12"/>
        <x:v>46.656697860000001</x:v>
      </x:c>
      <x:c r="J258" s="63">
        <x:f t="shared" si="13"/>
        <x:v>41.836302170000003</x:v>
      </x:c>
      <x:c r="K258" s="63">
        <x:f t="shared" si="14"/>
        <x:v>0.80111674190000004</x:v>
      </x:c>
      <x:c r="L258" s="52">
        <x:f t="shared" si="0"/>
        <x:v>45.918000540000001</x:v>
      </x:c>
      <x:c r="M258" s="52">
        <x:f t="shared" si="1"/>
        <x:v>663285517.79999995</x:v>
      </x:c>
      <x:c r="N258" s="52">
        <x:f t="shared" si="2"/>
        <x:v>0</x:v>
      </x:c>
      <x:c r="O258" s="63">
        <x:f t="shared" si="8"/>
        <x:v>1.7086458200000001</x:v>
      </x:c>
      <x:c r="P258" s="63">
        <x:f t="shared" si="9"/>
        <x:v>63.081182759999997</x:v>
      </x:c>
      <x:c r="Q258" s="52">
        <x:f t="shared" si="15"/>
        <x:v>0</x:v>
      </x:c>
      <x:c r="R258" s="52">
        <x:f t="shared" si="16"/>
        <x:v>0</x:v>
      </x:c>
      <x:c r="S258" s="52">
        <x:f t="shared" si="17"/>
        <x:v>2</x:v>
      </x:c>
      <x:c r="T258" s="52">
        <x:f t="shared" si="18"/>
        <x:v>1</x:v>
      </x:c>
      <x:c r="U258" s="52">
        <x:f t="shared" si="3"/>
        <x:v>-0.004444219506</x:v>
      </x:c>
      <x:c r="V258" s="63">
        <x:f t="shared" si="19"/>
        <x:v>-0.004444219506</x:v>
      </x:c>
      <x:c r="W258" s="52">
        <x:f t="shared" ref="W258:X258" si="256">W257*(1+U258)</x:f>
        <x:v>87.638081040000003</x:v>
      </x:c>
      <x:c r="X258" s="52">
        <x:f t="shared" si="256"/>
        <x:v>96.85297568</x:v>
      </x:c>
    </x:row>
    <x:row r="259" spans="1:24" ht="15.75" customHeight="1">
      <x:c r="A259" s="34">
        <x:v>42579</x:v>
      </x:c>
      <x:c r="B259" s="47">
        <x:v>45.590000152587898</x:v>
      </x:c>
      <x:c r="C259" s="47">
        <x:v>46.152000427246101</x:v>
      </x:c>
      <x:c r="D259" s="47">
        <x:v>45.319999694824197</x:v>
      </x:c>
      <x:c r="E259" s="47">
        <x:v>46.122001647949197</x:v>
      </x:c>
      <x:c r="F259" s="47">
        <x:v>12095500</x:v>
      </x:c>
      <x:c r="G259" s="63">
        <x:f t="shared" si="10"/>
        <x:v>44.450700189999999</x:v>
      </x:c>
      <x:c r="H259" s="63">
        <x:f t="shared" si="11"/>
        <x:v>1.15619787</x:v>
      </x:c>
      <x:c r="I259" s="63">
        <x:f t="shared" si="12"/>
        <x:v>46.763095929999999</x:v>
      </x:c>
      <x:c r="J259" s="63">
        <x:f t="shared" si="13"/>
        <x:v>42.13830445</x:v>
      </x:c>
      <x:c r="K259" s="63">
        <x:f t="shared" si="14"/>
        <x:v>0.86137877070000002</x:v>
      </x:c>
      <x:c r="L259" s="52">
        <x:f t="shared" si="0"/>
        <x:v>45.864667259999997</x:v>
      </x:c>
      <x:c r="M259" s="52">
        <x:f t="shared" si="1"/>
        <x:v>0</x:v>
      </x:c>
      <x:c r="N259" s="52">
        <x:f t="shared" si="2"/>
        <x:v>554756082.79999995</x:v>
      </x:c>
      <x:c r="O259" s="63">
        <x:f t="shared" si="8"/>
        <x:v>1.7352827790000001</x:v>
      </x:c>
      <x:c r="P259" s="63">
        <x:f t="shared" si="9"/>
        <x:v>63.440708669999999</x:v>
      </x:c>
      <x:c r="Q259" s="52">
        <x:f t="shared" si="15"/>
        <x:v>0</x:v>
      </x:c>
      <x:c r="R259" s="52">
        <x:f t="shared" si="16"/>
        <x:v>0</x:v>
      </x:c>
      <x:c r="S259" s="52">
        <x:f t="shared" si="17"/>
        <x:v>2</x:v>
      </x:c>
      <x:c r="T259" s="52">
        <x:f t="shared" si="18"/>
        <x:v>1</x:v>
      </x:c>
      <x:c r="U259" s="52">
        <x:f t="shared" si="3"/>
        <x:v>0.009278300344</x:v>
      </x:c>
      <x:c r="V259" s="63">
        <x:f t="shared" si="19"/>
        <x:v>0.009278300344</x:v>
      </x:c>
      <x:c r="W259" s="52">
        <x:f t="shared" ref="W259:X259" si="257">W258*(1+U259)</x:f>
        <x:v>88.451213480000007</x:v>
      </x:c>
      <x:c r="X259" s="52">
        <x:f t="shared" si="257"/>
        <x:v>97.751606679999995</x:v>
      </x:c>
    </x:row>
    <x:row r="260" spans="1:24" ht="15.75" customHeight="1">
      <x:c r="A260" s="34">
        <x:v>42580</x:v>
      </x:c>
      <x:c r="B260" s="47">
        <x:v>46.139999389648402</x:v>
      </x:c>
      <x:c r="C260" s="47">
        <x:v>47.055999755859403</x:v>
      </x:c>
      <x:c r="D260" s="47">
        <x:v>46.048000335693402</x:v>
      </x:c>
      <x:c r="E260" s="47">
        <x:v>46.958000183105497</x:v>
      </x:c>
      <x:c r="F260" s="47">
        <x:v>15354000</x:v>
      </x:c>
      <x:c r="G260" s="63">
        <x:f t="shared" si="10"/>
        <x:v>44.675800129999999</x:v>
      </x:c>
      <x:c r="H260" s="63">
        <x:f t="shared" si="11"/>
        <x:v>1.185291584</x:v>
      </x:c>
      <x:c r="I260" s="63">
        <x:f t="shared" si="12"/>
        <x:v>47.046383300000002</x:v>
      </x:c>
      <x:c r="J260" s="63">
        <x:f t="shared" si="13"/>
        <x:v>42.305216969999996</x:v>
      </x:c>
      <x:c r="K260" s="63">
        <x:f t="shared" si="14"/>
        <x:v>0.98135835979999997</x:v>
      </x:c>
      <x:c r="L260" s="52">
        <x:f t="shared" si="0"/>
        <x:v>46.687333420000002</x:v>
      </x:c>
      <x:c r="M260" s="52">
        <x:f t="shared" si="1"/>
        <x:v>716837317.39999998</x:v>
      </x:c>
      <x:c r="N260" s="52">
        <x:f t="shared" si="2"/>
        <x:v>0</x:v>
      </x:c>
      <x:c r="O260" s="63">
        <x:f t="shared" si="8"/>
        <x:v>2.4800901199999998</x:v>
      </x:c>
      <x:c r="P260" s="63">
        <x:f t="shared" si="9"/>
        <x:v>71.265111950000005</x:v>
      </x:c>
      <x:c r="Q260" s="52">
        <x:f t="shared" si="15"/>
        <x:v>0</x:v>
      </x:c>
      <x:c r="R260" s="52">
        <x:f t="shared" si="16"/>
        <x:v>0</x:v>
      </x:c>
      <x:c r="S260" s="52">
        <x:f t="shared" si="17"/>
        <x:v>2</x:v>
      </x:c>
      <x:c r="T260" s="52">
        <x:f t="shared" si="18"/>
        <x:v>1</x:v>
      </x:c>
      <x:c r="U260" s="52">
        <x:f t="shared" si="3"/>
        <x:v>0.018125807760000001</x:v>
      </x:c>
      <x:c r="V260" s="63">
        <x:f t="shared" si="19"/>
        <x:v>0.018125807760000001</x:v>
      </x:c>
      <x:c r="W260" s="52">
        <x:f t="shared" ref="W260:X260" si="258">W259*(1+U260)</x:f>
        <x:v>90.054463170000005</x:v>
      </x:c>
      <x:c r="X260" s="52">
        <x:f t="shared" si="258"/>
        <x:v>99.523433510000004</x:v>
      </x:c>
    </x:row>
    <x:row r="261" spans="1:24" ht="15.75" customHeight="1">
      <x:c r="A261" s="34">
        <x:v>42583</x:v>
      </x:c>
      <x:c r="B261" s="47">
        <x:v>47.099998474121101</x:v>
      </x:c>
      <x:c r="C261" s="47">
        <x:v>47.326000213622997</x:v>
      </x:c>
      <x:c r="D261" s="47">
        <x:v>45.875999450683601</x:v>
      </x:c>
      <x:c r="E261" s="47">
        <x:v>46.001998901367202</x:v>
      </x:c>
      <x:c r="F261" s="47">
        <x:v>20081500</x:v>
      </x:c>
      <x:c r="G261" s="63">
        <x:f t="shared" si="10"/>
        <x:v>44.810900119999999</x:v>
      </x:c>
      <x:c r="H261" s="63">
        <x:f t="shared" si="11"/>
        <x:v>1.1741590850000001</x:v>
      </x:c>
      <x:c r="I261" s="63">
        <x:f t="shared" si="12"/>
        <x:v>47.159218289999998</x:v>
      </x:c>
      <x:c r="J261" s="63">
        <x:f t="shared" si="13"/>
        <x:v>42.462581950000001</x:v>
      </x:c>
      <x:c r="K261" s="63">
        <x:f t="shared" si="14"/>
        <x:v>0.75360677279999999</x:v>
      </x:c>
      <x:c r="L261" s="52">
        <x:f t="shared" si="0"/>
        <x:v>46.401332859999997</x:v>
      </x:c>
      <x:c r="M261" s="52">
        <x:f t="shared" si="1"/>
        <x:v>0</x:v>
      </x:c>
      <x:c r="N261" s="52">
        <x:f t="shared" si="2"/>
        <x:v>931808365.70000005</x:v>
      </x:c>
      <x:c r="O261" s="63">
        <x:f t="shared" si="8"/>
        <x:v>1.4700381650000001</x:v>
      </x:c>
      <x:c r="P261" s="63">
        <x:f t="shared" si="9"/>
        <x:v>59.514795589999999</x:v>
      </x:c>
      <x:c r="Q261" s="52">
        <x:f t="shared" si="15"/>
        <x:v>0</x:v>
      </x:c>
      <x:c r="R261" s="52">
        <x:f t="shared" si="16"/>
        <x:v>0</x:v>
      </x:c>
      <x:c r="S261" s="52">
        <x:f t="shared" si="17"/>
        <x:v>2</x:v>
      </x:c>
      <x:c r="T261" s="52">
        <x:f t="shared" si="18"/>
        <x:v>1</x:v>
      </x:c>
      <x:c r="U261" s="52">
        <x:f t="shared" si="3"/>
        <x:v>-0.020358645559999999</x:v>
      </x:c>
      <x:c r="V261" s="63">
        <x:f t="shared" si="19"/>
        <x:v>-0.020358645559999999</x:v>
      </x:c>
      <x:c r="W261" s="52">
        <x:f t="shared" ref="W261:X261" si="259">W260*(1+U261)</x:f>
        <x:v>88.221076280000005</x:v>
      </x:c>
      <x:c r="X261" s="52">
        <x:f t="shared" si="259"/>
        <x:v>97.4972712</x:v>
      </x:c>
    </x:row>
    <x:row r="262" spans="1:24" ht="15.75" customHeight="1">
      <x:c r="A262" s="34">
        <x:v>42584</x:v>
      </x:c>
      <x:c r="B262" s="47">
        <x:v>45.874000549316399</x:v>
      </x:c>
      <x:c r="C262" s="47">
        <x:v>45.9739990234375</x:v>
      </x:c>
      <x:c r="D262" s="47">
        <x:v>44.279998779296903</x:v>
      </x:c>
      <x:c r="E262" s="47">
        <x:v>45.439998626708999</x:v>
      </x:c>
      <x:c r="F262" s="47">
        <x:v>19672000</x:v>
      </x:c>
      <x:c r="G262" s="63">
        <x:f t="shared" si="10"/>
        <x:v>44.94309998</x:v>
      </x:c>
      <x:c r="H262" s="63">
        <x:f t="shared" si="11"/>
        <x:v>1.0804666089999999</x:v>
      </x:c>
      <x:c r="I262" s="63">
        <x:f t="shared" si="12"/>
        <x:v>47.104033190000003</x:v>
      </x:c>
      <x:c r="J262" s="63">
        <x:f t="shared" si="13"/>
        <x:v>42.782166760000003</x:v>
      </x:c>
      <x:c r="K262" s="63">
        <x:f t="shared" si="14"/>
        <x:v>0.61497316229999999</x:v>
      </x:c>
      <x:c r="L262" s="52">
        <x:f t="shared" si="0"/>
        <x:v>45.231332139999999</x:v>
      </x:c>
      <x:c r="M262" s="52">
        <x:f t="shared" si="1"/>
        <x:v>0</x:v>
      </x:c>
      <x:c r="N262" s="52">
        <x:f t="shared" si="2"/>
        <x:v>889790765.89999998</x:v>
      </x:c>
      <x:c r="O262" s="63">
        <x:f t="shared" si="8"/>
        <x:v>0.9583042866</x:v>
      </x:c>
      <x:c r="P262" s="63">
        <x:f t="shared" si="9"/>
        <x:v>48.935412800000002</x:v>
      </x:c>
      <x:c r="Q262" s="52">
        <x:f t="shared" si="15"/>
        <x:v>0</x:v>
      </x:c>
      <x:c r="R262" s="52">
        <x:f t="shared" si="16"/>
        <x:v>0</x:v>
      </x:c>
      <x:c r="S262" s="52">
        <x:f t="shared" si="17"/>
        <x:v>2</x:v>
      </x:c>
      <x:c r="T262" s="52">
        <x:f t="shared" si="18"/>
        <x:v>1</x:v>
      </x:c>
      <x:c r="U262" s="52">
        <x:f t="shared" si="3"/>
        <x:v>-0.0122168664</x:v>
      </x:c>
      <x:c r="V262" s="63">
        <x:f t="shared" si="19"/>
        <x:v>-0.0122168664</x:v>
      </x:c>
      <x:c r="W262" s="52">
        <x:f t="shared" ref="W262:X262" si="260">W261*(1+U262)</x:f>
        <x:v>87.143291169999998</x:v>
      </x:c>
      <x:c r="X262" s="52">
        <x:f t="shared" si="260"/>
        <x:v>96.306160070000004</x:v>
      </x:c>
    </x:row>
    <x:row r="263" spans="1:24" ht="15.75" customHeight="1">
      <x:c r="A263" s="34">
        <x:v>42585</x:v>
      </x:c>
      <x:c r="B263" s="47">
        <x:v>45.4739990234375</x:v>
      </x:c>
      <x:c r="C263" s="47">
        <x:v>45.939998626708999</x:v>
      </x:c>
      <x:c r="D263" s="47">
        <x:v>44.841999053955099</x:v>
      </x:c>
      <x:c r="E263" s="47">
        <x:v>45.158000946044901</x:v>
      </x:c>
      <x:c r="F263" s="47">
        <x:v>19439000</x:v>
      </x:c>
      <x:c r="G263" s="63">
        <x:f t="shared" si="10"/>
        <x:v>45.056600000000003</x:v>
      </x:c>
      <x:c r="H263" s="63">
        <x:f t="shared" si="11"/>
        <x:v>0.96643286559999997</x:v>
      </x:c>
      <x:c r="I263" s="63">
        <x:f t="shared" si="12"/>
        <x:v>46.989465729999999</x:v>
      </x:c>
      <x:c r="J263" s="63">
        <x:f t="shared" si="13"/>
        <x:v>43.12373427</x:v>
      </x:c>
      <x:c r="K263" s="63">
        <x:f t="shared" si="14"/>
        <x:v>0.52623072719999997</x:v>
      </x:c>
      <x:c r="L263" s="52">
        <x:f t="shared" si="0"/>
        <x:v>45.313332879999997</x:v>
      </x:c>
      <x:c r="M263" s="52">
        <x:f t="shared" si="1"/>
        <x:v>880845877.79999995</x:v>
      </x:c>
      <x:c r="N263" s="52">
        <x:f t="shared" si="2"/>
        <x:v>0</x:v>
      </x:c>
      <x:c r="O263" s="63">
        <x:f t="shared" si="8"/>
        <x:v>1.0335311739999999</x:v>
      </x:c>
      <x:c r="P263" s="63">
        <x:f t="shared" si="9"/>
        <x:v>50.824456849999997</x:v>
      </x:c>
      <x:c r="Q263" s="52">
        <x:f t="shared" si="15"/>
        <x:v>0</x:v>
      </x:c>
      <x:c r="R263" s="52">
        <x:f t="shared" si="16"/>
        <x:v>0</x:v>
      </x:c>
      <x:c r="S263" s="52">
        <x:f t="shared" si="17"/>
        <x:v>2</x:v>
      </x:c>
      <x:c r="T263" s="52">
        <x:f t="shared" si="18"/>
        <x:v>1</x:v>
      </x:c>
      <x:c r="U263" s="52">
        <x:f t="shared" si="3"/>
        <x:v>-0.0062059350610000008</x:v>
      </x:c>
      <x:c r="V263" s="63">
        <x:f t="shared" si="19"/>
        <x:v>-0.0062059350610000008</x:v>
      </x:c>
      <x:c r="W263" s="52">
        <x:f t="shared" ref="W263:X263" si="261">W262*(1+U263)</x:f>
        <x:v>86.602485569999999</x:v>
      </x:c>
      <x:c r="X263" s="52">
        <x:f t="shared" si="261"/>
        <x:v>95.70849029</x:v>
      </x:c>
    </x:row>
    <x:row r="264" spans="1:24" ht="15.75" customHeight="1">
      <x:c r="A264" s="34">
        <x:v>42586</x:v>
      </x:c>
      <x:c r="B264" s="47">
        <x:v>45.1380004882813</x:v>
      </x:c>
      <x:c r="C264" s="47">
        <x:v>46.172000885009801</x:v>
      </x:c>
      <x:c r="D264" s="47">
        <x:v>44.409999847412102</x:v>
      </x:c>
      <x:c r="E264" s="47">
        <x:v>46.122001647949197</x:v>
      </x:c>
      <x:c r="F264" s="47">
        <x:v>20735000</x:v>
      </x:c>
      <x:c r="G264" s="63">
        <x:f t="shared" si="10"/>
        <x:v>45.203300089999999</x:v>
      </x:c>
      <x:c r="H264" s="63">
        <x:f t="shared" si="11"/>
        <x:v>0.88730379660000003</x:v>
      </x:c>
      <x:c r="I264" s="63">
        <x:f t="shared" si="12"/>
        <x:v>46.977907690000002</x:v>
      </x:c>
      <x:c r="J264" s="63">
        <x:f t="shared" si="13"/>
        <x:v>43.428692499999997</x:v>
      </x:c>
      <x:c r="K264" s="63">
        <x:f t="shared" si="14"/>
        <x:v>0.7588463942</x:v>
      </x:c>
      <x:c r="L264" s="52">
        <x:f t="shared" si="0"/>
        <x:v>45.568000789999999</x:v>
      </x:c>
      <x:c r="M264" s="52">
        <x:f t="shared" si="1"/>
        <x:v>944852496.5</x:v>
      </x:c>
      <x:c r="N264" s="52">
        <x:f t="shared" si="2"/>
        <x:v>0</x:v>
      </x:c>
      <x:c r="O264" s="63">
        <x:f t="shared" si="8"/>
        <x:v>1.6993063829999999</x:v>
      </x:c>
      <x:c r="P264" s="63">
        <x:f t="shared" si="9"/>
        <x:v>62.953445879999997</x:v>
      </x:c>
      <x:c r="Q264" s="52">
        <x:f t="shared" si="15"/>
        <x:v>0</x:v>
      </x:c>
      <x:c r="R264" s="52">
        <x:f t="shared" si="16"/>
        <x:v>0</x:v>
      </x:c>
      <x:c r="S264" s="52">
        <x:f t="shared" si="17"/>
        <x:v>2</x:v>
      </x:c>
      <x:c r="T264" s="52">
        <x:f t="shared" si="18"/>
        <x:v>1</x:v>
      </x:c>
      <x:c r="U264" s="52">
        <x:f t="shared" si="3"/>
        <x:v>0.021347284679999998</x:v>
      </x:c>
      <x:c r="V264" s="63">
        <x:f t="shared" si="19"/>
        <x:v>0.021347284679999998</x:v>
      </x:c>
      <x:c r="W264" s="52">
        <x:f t="shared" ref="W264:X264" si="262">W263*(1+U264)</x:f>
        <x:v>88.451213480000007</x:v>
      </x:c>
      <x:c r="X264" s="52">
        <x:f t="shared" si="262"/>
        <x:v>97.751606679999995</x:v>
      </x:c>
    </x:row>
    <x:row r="265" spans="1:24" ht="15.75" customHeight="1">
      <x:c r="A265" s="34">
        <x:v>42587</x:v>
      </x:c>
      <x:c r="B265" s="47">
        <x:v>46</x:v>
      </x:c>
      <x:c r="C265" s="47">
        <x:v>46.400001525878899</x:v>
      </x:c>
      <x:c r="D265" s="47">
        <x:v>45.4799995422363</x:v>
      </x:c>
      <x:c r="E265" s="47">
        <x:v>46.0060005187988</x:v>
      </x:c>
      <x:c r="F265" s="47">
        <x:v>16026000</x:v>
      </x:c>
      <x:c r="G265" s="63">
        <x:f t="shared" si="10"/>
        <x:v>45.335800169999999</x:v>
      </x:c>
      <x:c r="H265" s="63">
        <x:f t="shared" si="11"/>
        <x:v>0.78938796170000003</x:v>
      </x:c>
      <x:c r="I265" s="63">
        <x:f t="shared" si="12"/>
        <x:v>46.914576089999997</x:v>
      </x:c>
      <x:c r="J265" s="63">
        <x:f t="shared" si="13"/>
        <x:v>43.757024250000001</x:v>
      </x:c>
      <x:c r="K265" s="63">
        <x:f t="shared" si="14"/>
        <x:v>0.71225315700000003</x:v>
      </x:c>
      <x:c r="L265" s="52">
        <x:f t="shared" si="0"/>
        <x:v>45.962000529999997</x:v>
      </x:c>
      <x:c r="M265" s="52">
        <x:f t="shared" si="1"/>
        <x:v>736587020.5</x:v>
      </x:c>
      <x:c r="N265" s="52">
        <x:f t="shared" si="2"/>
        <x:v>0</x:v>
      </x:c>
      <x:c r="O265" s="63">
        <x:f t="shared" si="8"/>
        <x:v>2.4185831709999999</x:v>
      </x:c>
      <x:c r="P265" s="63">
        <x:f t="shared" si="9"/>
        <x:v>70.748115519999999</x:v>
      </x:c>
      <x:c r="Q265" s="52">
        <x:f t="shared" si="15"/>
        <x:v>0</x:v>
      </x:c>
      <x:c r="R265" s="52">
        <x:f t="shared" si="16"/>
        <x:v>0</x:v>
      </x:c>
      <x:c r="S265" s="52">
        <x:f t="shared" si="17"/>
        <x:v>2</x:v>
      </x:c>
      <x:c r="T265" s="52">
        <x:f t="shared" si="18"/>
        <x:v>1</x:v>
      </x:c>
      <x:c r="U265" s="52">
        <x:f t="shared" si="3"/>
        <x:v>-0.0025150931230000001</x:v>
      </x:c>
      <x:c r="V265" s="63">
        <x:f t="shared" si="19"/>
        <x:v>-0.0025150931230000001</x:v>
      </x:c>
      <x:c r="W265" s="52">
        <x:f t="shared" ref="W265:X265" si="263">W264*(1+U265)</x:f>
        <x:v>88.228750439999999</x:v>
      </x:c>
      <x:c r="X265" s="52">
        <x:f t="shared" si="263"/>
        <x:v>97.505752290000004</x:v>
      </x:c>
    </x:row>
    <x:row r="266" spans="1:24" ht="15.75" customHeight="1">
      <x:c r="A266" s="34">
        <x:v>42590</x:v>
      </x:c>
      <x:c r="B266" s="47">
        <x:v>45.599998474121101</x:v>
      </x:c>
      <x:c r="C266" s="47">
        <x:v>45.919998168945298</x:v>
      </x:c>
      <x:c r="D266" s="47">
        <x:v>45.2179985046387</x:v>
      </x:c>
      <x:c r="E266" s="47">
        <x:v>45.231998443603501</x:v>
      </x:c>
      <x:c r="F266" s="47">
        <x:v>11318000</x:v>
      </x:c>
      <x:c r="G266" s="63">
        <x:f t="shared" si="10"/>
        <x:v>45.349600029999998</x:v>
      </x:c>
      <x:c r="H266" s="63">
        <x:f t="shared" si="11"/>
        <x:v>0.78479808360000003</x:v>
      </x:c>
      <x:c r="I266" s="63">
        <x:f t="shared" si="12"/>
        <x:v>46.919196200000002</x:v>
      </x:c>
      <x:c r="J266" s="63">
        <x:f t="shared" si="13"/>
        <x:v>43.780003860000001</x:v>
      </x:c>
      <x:c r="K266" s="63">
        <x:f t="shared" si="14"/>
        <x:v>0.46253762980000002</x:v>
      </x:c>
      <x:c r="L266" s="52">
        <x:f t="shared" si="0"/>
        <x:v>45.456665039999997</x:v>
      </x:c>
      <x:c r="M266" s="52">
        <x:f t="shared" si="1"/>
        <x:v>0</x:v>
      </x:c>
      <x:c r="N266" s="52">
        <x:f t="shared" si="2"/>
        <x:v>514478534.89999998</x:v>
      </x:c>
      <x:c r="O266" s="63">
        <x:f t="shared" si="8"/>
        <x:v>1.634606051</x:v>
      </x:c>
      <x:c r="P266" s="63">
        <x:f t="shared" si="9"/>
        <x:v>62.043661159999999</x:v>
      </x:c>
      <x:c r="Q266" s="52">
        <x:f t="shared" si="15"/>
        <x:v>0</x:v>
      </x:c>
      <x:c r="R266" s="52">
        <x:f t="shared" si="16"/>
        <x:v>0</x:v>
      </x:c>
      <x:c r="S266" s="52">
        <x:f t="shared" si="17"/>
        <x:v>2</x:v>
      </x:c>
      <x:c r="T266" s="52">
        <x:f t="shared" si="18"/>
        <x:v>1</x:v>
      </x:c>
      <x:c r="U266" s="52">
        <x:f t="shared" si="3"/>
        <x:v>-0.016823937449999998</x:v>
      </x:c>
      <x:c r="V266" s="63">
        <x:f t="shared" si="19"/>
        <x:v>-0.016823937449999998</x:v>
      </x:c>
      <x:c r="W266" s="52">
        <x:f t="shared" ref="W266:X266" si="264">W265*(1+U266)</x:f>
        <x:v>86.744395460000007</x:v>
      </x:c>
      <x:c r="X266" s="52">
        <x:f t="shared" si="264"/>
        <x:v>95.865321609999995</x:v>
      </x:c>
    </x:row>
    <x:row r="267" spans="1:24" ht="15.75" customHeight="1">
      <x:c r="A267" s="34">
        <x:v>42591</x:v>
      </x:c>
      <x:c r="B267" s="47">
        <x:v>45.363998413085902</x:v>
      </x:c>
      <x:c r="C267" s="47">
        <x:v>46.307998657226598</x:v>
      </x:c>
      <x:c r="D267" s="47">
        <x:v>45.330001831054702</x:v>
      </x:c>
      <x:c r="E267" s="47">
        <x:v>45.816001892089801</x:v>
      </x:c>
      <x:c r="F267" s="47">
        <x:v>11039000</x:v>
      </x:c>
      <x:c r="G267" s="63">
        <x:f t="shared" si="10"/>
        <x:v>45.393900109999997</x:v>
      </x:c>
      <x:c r="H267" s="63">
        <x:f t="shared" si="11"/>
        <x:v>0.78487241460000001</x:v>
      </x:c>
      <x:c r="I267" s="63">
        <x:f t="shared" si="12"/>
        <x:v>46.963644940000002</x:v>
      </x:c>
      <x:c r="J267" s="63">
        <x:f t="shared" si="13"/>
        <x:v>43.824155279999999</x:v>
      </x:c>
      <x:c r="K267" s="63">
        <x:f t="shared" si="14"/>
        <x:v>0.63444917160000003</x:v>
      </x:c>
      <x:c r="L267" s="52">
        <x:f t="shared" si="0"/>
        <x:v>45.818000789999999</x:v>
      </x:c>
      <x:c r="M267" s="52">
        <x:f t="shared" si="1"/>
        <x:v>505784910.80000001</x:v>
      </x:c>
      <x:c r="N267" s="52">
        <x:f t="shared" si="2"/>
        <x:v>0</x:v>
      </x:c>
      <x:c r="O267" s="63">
        <x:f t="shared" si="8"/>
        <x:v>1.5387232630000001</x:v>
      </x:c>
      <x:c r="P267" s="63">
        <x:f t="shared" si="9"/>
        <x:v>60.610121849999999</x:v>
      </x:c>
      <x:c r="Q267" s="52">
        <x:f t="shared" si="15"/>
        <x:v>0</x:v>
      </x:c>
      <x:c r="R267" s="52">
        <x:f t="shared" si="16"/>
        <x:v>0</x:v>
      </x:c>
      <x:c r="S267" s="52">
        <x:f t="shared" si="17"/>
        <x:v>2</x:v>
      </x:c>
      <x:c r="T267" s="52">
        <x:f t="shared" si="18"/>
        <x:v>1</x:v>
      </x:c>
      <x:c r="U267" s="52">
        <x:f t="shared" si="3"/>
        <x:v>0.012911289980000001</x:v>
      </x:c>
      <x:c r="V267" s="63">
        <x:f t="shared" si="19"/>
        <x:v>0.012911289980000001</x:v>
      </x:c>
      <x:c r="W267" s="52">
        <x:f t="shared" ref="W267:X267" si="265">W266*(1+U267)</x:f>
        <x:v>87.864377509999997</x:v>
      </x:c>
      <x:c r="X267" s="52">
        <x:f t="shared" si="265"/>
        <x:v>97.103066580000004</x:v>
      </x:c>
    </x:row>
    <x:row r="268" spans="1:24" ht="15.75" customHeight="1">
      <x:c r="A268" s="34">
        <x:v>42592</x:v>
      </x:c>
      <x:c r="B268" s="47">
        <x:v>45.647998809814503</x:v>
      </x:c>
      <x:c r="C268" s="47">
        <x:v>45.9739990234375</x:v>
      </x:c>
      <x:c r="D268" s="47">
        <x:v>44.923999786377003</x:v>
      </x:c>
      <x:c r="E268" s="47">
        <x:v>45.130001068115199</x:v>
      </x:c>
      <x:c r="F268" s="47">
        <x:v>11691500</x:v>
      </x:c>
      <x:c r="G268" s="63">
        <x:f t="shared" si="10"/>
        <x:v>45.425100139999998</x:v>
      </x:c>
      <x:c r="H268" s="63">
        <x:f t="shared" si="11"/>
        <x:v>0.75971870230000005</x:v>
      </x:c>
      <x:c r="I268" s="63">
        <x:f t="shared" si="12"/>
        <x:v>46.944537539999999</x:v>
      </x:c>
      <x:c r="J268" s="63">
        <x:f t="shared" si="13"/>
        <x:v>43.905662730000003</x:v>
      </x:c>
      <x:c r="K268" s="63">
        <x:f t="shared" si="14"/>
        <x:v>0.40289199580000001</x:v>
      </x:c>
      <x:c r="L268" s="52">
        <x:f t="shared" si="0"/>
        <x:v>45.342666629999997</x:v>
      </x:c>
      <x:c r="M268" s="52">
        <x:f t="shared" si="1"/>
        <x:v>0</x:v>
      </x:c>
      <x:c r="N268" s="52">
        <x:f t="shared" si="2"/>
        <x:v>530123786.89999998</x:v>
      </x:c>
      <x:c r="O268" s="63">
        <x:f t="shared" si="8"/>
        <x:v>1.1063883670000001</x:v>
      </x:c>
      <x:c r="P268" s="63">
        <x:f t="shared" si="9"/>
        <x:v>52.525373969999997</x:v>
      </x:c>
      <x:c r="Q268" s="52">
        <x:f t="shared" si="15"/>
        <x:v>0</x:v>
      </x:c>
      <x:c r="R268" s="52">
        <x:f t="shared" si="16"/>
        <x:v>0</x:v>
      </x:c>
      <x:c r="S268" s="52">
        <x:f t="shared" si="17"/>
        <x:v>2</x:v>
      </x:c>
      <x:c r="T268" s="52">
        <x:f t="shared" si="18"/>
        <x:v>1</x:v>
      </x:c>
      <x:c r="U268" s="52">
        <x:f t="shared" si="3"/>
        <x:v>-0.014972952589999999</x:v>
      </x:c>
      <x:c r="V268" s="63">
        <x:f t="shared" si="19"/>
        <x:v>-0.014972952589999999</x:v>
      </x:c>
      <x:c r="W268" s="52">
        <x:f t="shared" ref="W268:X268" si="266">W267*(1+U268)</x:f>
        <x:v>86.548788349999995</x:v>
      </x:c>
      <x:c r="X268" s="52">
        <x:f t="shared" si="266"/>
        <x:v>95.649146970000004</x:v>
      </x:c>
    </x:row>
    <x:row r="269" spans="1:24" ht="15.75" customHeight="1">
      <x:c r="A269" s="34">
        <x:v>42593</x:v>
      </x:c>
      <x:c r="B269" s="47">
        <x:v>45.234001159667997</x:v>
      </x:c>
      <x:c r="C269" s="47">
        <x:v>45.513999938964801</x:v>
      </x:c>
      <x:c r="D269" s="47">
        <x:v>44.681999206542997</x:v>
      </x:c>
      <x:c r="E269" s="47">
        <x:v>44.981998443603501</x:v>
      </x:c>
      <x:c r="F269" s="47">
        <x:v>9404500</x:v>
      </x:c>
      <x:c r="G269" s="63">
        <x:f t="shared" si="10"/>
        <x:v>45.458900069999999</x:v>
      </x:c>
      <x:c r="H269" s="63">
        <x:f t="shared" si="11"/>
        <x:v>0.72137961260000005</x:v>
      </x:c>
      <x:c r="I269" s="63">
        <x:f t="shared" si="12"/>
        <x:v>46.901659299999999</x:v>
      </x:c>
      <x:c r="J269" s="63">
        <x:f t="shared" si="13"/>
        <x:v>44.016140839999998</x:v>
      </x:c>
      <x:c r="K269" s="63">
        <x:f t="shared" si="14"/>
        <x:v>0.33472584399999999</x:v>
      </x:c>
      <x:c r="L269" s="52">
        <x:f t="shared" si="0"/>
        <x:v>45.059332529999999</x:v>
      </x:c>
      <x:c r="M269" s="52">
        <x:f t="shared" si="1"/>
        <x:v>0</x:v>
      </x:c>
      <x:c r="N269" s="52">
        <x:f t="shared" si="2"/>
        <x:v>423760492.80000001</x:v>
      </x:c>
      <x:c r="O269" s="63">
        <x:f t="shared" si="8"/>
        <x:v>1.150441155</x:v>
      </x:c>
      <x:c r="P269" s="63">
        <x:f t="shared" si="9"/>
        <x:v>53.497913789999998</x:v>
      </x:c>
      <x:c r="Q269" s="52">
        <x:f t="shared" si="15"/>
        <x:v>0</x:v>
      </x:c>
      <x:c r="R269" s="52">
        <x:f t="shared" si="16"/>
        <x:v>0</x:v>
      </x:c>
      <x:c r="S269" s="52">
        <x:f t="shared" si="17"/>
        <x:v>2</x:v>
      </x:c>
      <x:c r="T269" s="52">
        <x:f t="shared" si="18"/>
        <x:v>1</x:v>
      </x:c>
      <x:c r="U269" s="52">
        <x:f t="shared" si="3"/>
        <x:v>-0.0032794730999999999</x:v>
      </x:c>
      <x:c r="V269" s="63">
        <x:f t="shared" si="19"/>
        <x:v>-0.0032794730999999999</x:v>
      </x:c>
      <x:c r="W269" s="52">
        <x:f t="shared" ref="W269:X269" si="267">W268*(1+U269)</x:f>
        <x:v>86.264953930000004</x:v>
      </x:c>
      <x:c r="X269" s="52">
        <x:f t="shared" si="267"/>
        <x:v>95.335468160000005</x:v>
      </x:c>
    </x:row>
    <x:row r="270" spans="1:24" ht="15.75" customHeight="1">
      <x:c r="A270" s="34">
        <x:v>42594</x:v>
      </x:c>
      <x:c r="B270" s="47">
        <x:v>45.082000732421903</x:v>
      </x:c>
      <x:c r="C270" s="47">
        <x:v>45.330001831054702</x:v>
      </x:c>
      <x:c r="D270" s="47">
        <x:v>44.807998657226598</x:v>
      </x:c>
      <x:c r="E270" s="47">
        <x:v>45.122001647949197</x:v>
      </x:c>
      <x:c r="F270" s="47">
        <x:v>9067500</x:v>
      </x:c>
      <x:c r="G270" s="63">
        <x:f t="shared" si="10"/>
        <x:v>45.511000060000001</x:v>
      </x:c>
      <x:c r="H270" s="63">
        <x:f t="shared" si="11"/>
        <x:v>0.65071759480000002</x:v>
      </x:c>
      <x:c r="I270" s="63">
        <x:f t="shared" si="12"/>
        <x:v>46.81243525</x:v>
      </x:c>
      <x:c r="J270" s="63">
        <x:f t="shared" si="13"/>
        <x:v>44.209564870000001</x:v>
      </x:c>
      <x:c r="K270" s="63">
        <x:f t="shared" si="14"/>
        <x:v>0.35055021710000001</x:v>
      </x:c>
      <x:c r="L270" s="52">
        <x:f t="shared" si="0"/>
        <x:v>45.086667380000002</x:v>
      </x:c>
      <x:c r="M270" s="52">
        <x:f t="shared" si="1"/>
        <x:v>408823356.5</x:v>
      </x:c>
      <x:c r="N270" s="52">
        <x:f t="shared" si="2"/>
        <x:v>0</x:v>
      </x:c>
      <x:c r="O270" s="63">
        <x:f t="shared" si="8"/>
        <x:v>1.0568188080000001</x:v>
      </x:c>
      <x:c r="P270" s="63">
        <x:f t="shared" si="9"/>
        <x:v>51.381230270000003</x:v>
      </x:c>
      <x:c r="Q270" s="52">
        <x:f t="shared" si="15"/>
        <x:v>0</x:v>
      </x:c>
      <x:c r="R270" s="52">
        <x:f t="shared" si="16"/>
        <x:v>0</x:v>
      </x:c>
      <x:c r="S270" s="52">
        <x:f t="shared" si="17"/>
        <x:v>2</x:v>
      </x:c>
      <x:c r="T270" s="52">
        <x:f t="shared" si="18"/>
        <x:v>1</x:v>
      </x:c>
      <x:c r="U270" s="52">
        <x:f t="shared" si="3"/>
        <x:v>0.0031124273969999999</x:v>
      </x:c>
      <x:c r="V270" s="63">
        <x:f t="shared" si="19"/>
        <x:v>0.0031124273969999999</x:v>
      </x:c>
      <x:c r="W270" s="52">
        <x:f t="shared" ref="W270:X270" si="268">W269*(1+U270)</x:f>
        <x:v>86.533447330000001</x:v>
      </x:c>
      <x:c r="X270" s="52">
        <x:f t="shared" si="268"/>
        <x:v>95.632192880000005</x:v>
      </x:c>
    </x:row>
    <x:row r="271" spans="1:24" ht="15.75" customHeight="1">
      <x:c r="A271" s="34">
        <x:v>42597</x:v>
      </x:c>
      <x:c r="B271" s="47">
        <x:v>45.2039985656738</x:v>
      </x:c>
      <x:c r="C271" s="47">
        <x:v>45.900001525878899</x:v>
      </x:c>
      <x:c r="D271" s="47">
        <x:v>44.986000061035199</x:v>
      </x:c>
      <x:c r="E271" s="47">
        <x:v>45.118000030517599</x:v>
      </x:c>
      <x:c r="F271" s="47">
        <x:v>10171500</x:v>
      </x:c>
      <x:c r="G271" s="63">
        <x:f t="shared" si="10"/>
        <x:v>45.504400060000002</x:v>
      </x:c>
      <x:c r="H271" s="63">
        <x:f t="shared" si="11"/>
        <x:v>0.65416443970000004</x:v>
      </x:c>
      <x:c r="I271" s="63">
        <x:f t="shared" si="12"/>
        <x:v>46.81272894</x:v>
      </x:c>
      <x:c r="J271" s="63">
        <x:f t="shared" si="13"/>
        <x:v>44.196071179999997</x:v>
      </x:c>
      <x:c r="K271" s="63">
        <x:f t="shared" si="14"/>
        <x:v>0.35233069519999999</x:v>
      </x:c>
      <x:c r="L271" s="52">
        <x:f t="shared" si="0"/>
        <x:v>45.334667209999999</x:v>
      </x:c>
      <x:c r="M271" s="52">
        <x:f t="shared" si="1"/>
        <x:v>461121567.5</x:v>
      </x:c>
      <x:c r="N271" s="52">
        <x:f t="shared" si="2"/>
        <x:v>0</x:v>
      </x:c>
      <x:c r="O271" s="63">
        <x:f t="shared" si="8"/>
        <x:v>1.6699570640000001</x:v>
      </x:c>
      <x:c r="P271" s="63">
        <x:f t="shared" si="9"/>
        <x:v>62.546214190000001</x:v>
      </x:c>
      <x:c r="Q271" s="52">
        <x:f t="shared" si="15"/>
        <x:v>0</x:v>
      </x:c>
      <x:c r="R271" s="52">
        <x:f t="shared" si="16"/>
        <x:v>0</x:v>
      </x:c>
      <x:c r="S271" s="52">
        <x:f t="shared" si="17"/>
        <x:v>2</x:v>
      </x:c>
      <x:c r="T271" s="52">
        <x:f t="shared" si="18"/>
        <x:v>1</x:v>
      </x:c>
      <x:c r="U271" s="52">
        <x:f t="shared" si="3"/>
        <x:v>-0.000088684395319999998</x:v>
      </x:c>
      <x:c r="V271" s="63">
        <x:f t="shared" si="19"/>
        <x:v>-0.000088684395319999998</x:v>
      </x:c>
      <x:c r="W271" s="52">
        <x:f t="shared" ref="W271:X271" si="269">W270*(1+U271)</x:f>
        <x:v>86.52577316</x:v>
      </x:c>
      <x:c r="X271" s="52">
        <x:f t="shared" si="269"/>
        <x:v>95.623711799999995</x:v>
      </x:c>
    </x:row>
    <x:row r="272" spans="1:24" ht="15.75" customHeight="1">
      <x:c r="A272" s="34">
        <x:v>42598</x:v>
      </x:c>
      <x:c r="B272" s="47">
        <x:v>45.097999572753899</x:v>
      </x:c>
      <x:c r="C272" s="47">
        <x:v>45.437999725341797</x:v>
      </x:c>
      <x:c r="D272" s="47">
        <x:v>44.681999206542997</x:v>
      </x:c>
      <x:c r="E272" s="47">
        <x:v>44.722000122070298</x:v>
      </x:c>
      <x:c r="F272" s="47">
        <x:v>11335500</x:v>
      </x:c>
      <x:c r="G272" s="63">
        <x:f t="shared" si="10"/>
        <x:v>45.487900160000002</x:v>
      </x:c>
      <x:c r="H272" s="63">
        <x:f t="shared" si="11"/>
        <x:v>0.67014249859999997</x:v>
      </x:c>
      <x:c r="I272" s="63">
        <x:f t="shared" si="12"/>
        <x:v>46.828185159999997</x:v>
      </x:c>
      <x:c r="J272" s="63">
        <x:f t="shared" si="13"/>
        <x:v>44.147615160000001</x:v>
      </x:c>
      <x:c r="K272" s="63">
        <x:f t="shared" si="14"/>
        <x:v>0.21427717190000001</x:v>
      </x:c>
      <x:c r="L272" s="52">
        <x:f t="shared" si="0"/>
        <x:v>44.947333020000002</x:v>
      </x:c>
      <x:c r="M272" s="52">
        <x:f t="shared" si="1"/>
        <x:v>0</x:v>
      </x:c>
      <x:c r="N272" s="52">
        <x:f t="shared" si="2"/>
        <x:v>509500493.39999998</x:v>
      </x:c>
      <x:c r="O272" s="63">
        <x:f t="shared" si="8"/>
        <x:v>1.9910451920000001</x:v>
      </x:c>
      <x:c r="P272" s="63">
        <x:f t="shared" si="9"/>
        <x:v>66.566870910000006</x:v>
      </x:c>
      <x:c r="Q272" s="52">
        <x:f t="shared" si="15"/>
        <x:v>0</x:v>
      </x:c>
      <x:c r="R272" s="52">
        <x:f t="shared" si="16"/>
        <x:v>0</x:v>
      </x:c>
      <x:c r="S272" s="52">
        <x:f t="shared" si="17"/>
        <x:v>2</x:v>
      </x:c>
      <x:c r="T272" s="52">
        <x:f t="shared" si="18"/>
        <x:v>1</x:v>
      </x:c>
      <x:c r="U272" s="52">
        <x:f t="shared" si="3"/>
        <x:v>-0.0087769827599999994</x:v>
      </x:c>
      <x:c r="V272" s="63">
        <x:f t="shared" si="19"/>
        <x:v>-0.0087769827599999994</x:v>
      </x:c>
      <x:c r="W272" s="52">
        <x:f t="shared" ref="W272:X272" si="270">W271*(1+U272)</x:f>
        <x:v>85.766337949999993</x:v>
      </x:c>
      <x:c r="X272" s="52">
        <x:f t="shared" si="270"/>
        <x:v>94.784424130000005</x:v>
      </x:c>
    </x:row>
    <x:row r="273" spans="1:24" ht="15.75" customHeight="1">
      <x:c r="A273" s="34">
        <x:v>42599</x:v>
      </x:c>
      <x:c r="B273" s="47">
        <x:v>44.866001129150398</x:v>
      </x:c>
      <x:c r="C273" s="47">
        <x:v>44.965999603271499</x:v>
      </x:c>
      <x:c r="D273" s="47">
        <x:v>44.560001373291001</x:v>
      </x:c>
      <x:c r="E273" s="47">
        <x:v>44.647998809814503</x:v>
      </x:c>
      <x:c r="F273" s="47">
        <x:v>8935500</x:v>
      </x:c>
      <x:c r="G273" s="63">
        <x:f t="shared" si="10"/>
        <x:v>45.43670006</x:v>
      </x:c>
      <x:c r="H273" s="63">
        <x:f t="shared" si="11"/>
        <x:v>0.6940286886</x:v>
      </x:c>
      <x:c r="I273" s="63">
        <x:f t="shared" si="12"/>
        <x:v>46.824757439999999</x:v>
      </x:c>
      <x:c r="J273" s="63">
        <x:f t="shared" si="13"/>
        <x:v>44.04864268</x:v>
      </x:c>
      <x:c r="K273" s="63">
        <x:f t="shared" si="14"/>
        <x:v>0.2158974618</x:v>
      </x:c>
      <x:c r="L273" s="52">
        <x:f t="shared" si="0"/>
        <x:v>44.724666599999999</x:v>
      </x:c>
      <x:c r="M273" s="52">
        <x:f t="shared" si="1"/>
        <x:v>0</x:v>
      </x:c>
      <x:c r="N273" s="52">
        <x:f t="shared" si="2"/>
        <x:v>399637258.39999998</x:v>
      </x:c>
      <x:c r="O273" s="63">
        <x:f t="shared" si="8"/>
        <x:v>1.2858753409999999</x:v>
      </x:c>
      <x:c r="P273" s="63">
        <x:f t="shared" si="9"/>
        <x:v>56.253082480000003</x:v>
      </x:c>
      <x:c r="Q273" s="52">
        <x:f t="shared" si="15"/>
        <x:v>0</x:v>
      </x:c>
      <x:c r="R273" s="52">
        <x:f t="shared" si="16"/>
        <x:v>0</x:v>
      </x:c>
      <x:c r="S273" s="52">
        <x:f t="shared" si="17"/>
        <x:v>2</x:v>
      </x:c>
      <x:c r="T273" s="52">
        <x:f t="shared" si="18"/>
        <x:v>1</x:v>
      </x:c>
      <x:c r="U273" s="52">
        <x:f t="shared" si="3"/>
        <x:v>-0.0016546959450000001</x:v>
      </x:c>
      <x:c r="V273" s="63">
        <x:f t="shared" si="19"/>
        <x:v>-0.0016546959450000001</x:v>
      </x:c>
      <x:c r="W273" s="52">
        <x:f t="shared" ref="W273:X273" si="271">W272*(1+U273)</x:f>
        <x:v>85.624420729999997</x:v>
      </x:c>
      <x:c r="X273" s="52">
        <x:f t="shared" si="271"/>
        <x:v>94.627584729999995</x:v>
      </x:c>
    </x:row>
    <x:row r="274" spans="1:24" ht="15.75" customHeight="1">
      <x:c r="A274" s="34">
        <x:v>42600</x:v>
      </x:c>
      <x:c r="B274" s="47">
        <x:v>44.763999938964801</x:v>
      </x:c>
      <x:c r="C274" s="47">
        <x:v>45.131999969482401</x:v>
      </x:c>
      <x:c r="D274" s="47">
        <x:v>44.458000183105497</x:v>
      </x:c>
      <x:c r="E274" s="47">
        <x:v>44.701999664306598</x:v>
      </x:c>
      <x:c r="F274" s="47">
        <x:v>8572500</x:v>
      </x:c>
      <x:c r="G274" s="63">
        <x:f t="shared" si="10"/>
        <x:v>45.466800120000002</x:v>
      </x:c>
      <x:c r="H274" s="63">
        <x:f t="shared" si="11"/>
        <x:v>0.64427576090000005</x:v>
      </x:c>
      <x:c r="I274" s="63">
        <x:f t="shared" si="12"/>
        <x:v>46.755351640000001</x:v>
      </x:c>
      <x:c r="J274" s="63">
        <x:f t="shared" si="13"/>
        <x:v>44.178248600000003</x:v>
      </x:c>
      <x:c r="K274" s="63">
        <x:f t="shared" si="14"/>
        <x:v>0.20323248999999999</x:v>
      </x:c>
      <x:c r="L274" s="52">
        <x:f t="shared" si="0"/>
        <x:v>44.763999939999998</x:v>
      </x:c>
      <x:c r="M274" s="52">
        <x:f t="shared" si="1"/>
        <x:v>383739389.5</x:v>
      </x:c>
      <x:c r="N274" s="52">
        <x:f t="shared" si="2"/>
        <x:v>0</x:v>
      </x:c>
      <x:c r="O274" s="63">
        <x:f t="shared" si="8"/>
        <x:v>1.049865678</x:v>
      </x:c>
      <x:c r="P274" s="63">
        <x:f t="shared" si="9"/>
        <x:v>51.21631575</x:v>
      </x:c>
      <x:c r="Q274" s="52">
        <x:f t="shared" si="15"/>
        <x:v>0</x:v>
      </x:c>
      <x:c r="R274" s="52">
        <x:f t="shared" si="16"/>
        <x:v>0</x:v>
      </x:c>
      <x:c r="S274" s="52">
        <x:f t="shared" si="17"/>
        <x:v>2</x:v>
      </x:c>
      <x:c r="T274" s="52">
        <x:f t="shared" si="18"/>
        <x:v>1</x:v>
      </x:c>
      <x:c r="U274" s="52">
        <x:f t="shared" si="3"/>
        <x:v>0.0012094798409999999</x:v>
      </x:c>
      <x:c r="V274" s="63">
        <x:f t="shared" si="19"/>
        <x:v>0.0012094798409999999</x:v>
      </x:c>
      <x:c r="W274" s="52">
        <x:f t="shared" ref="W274:X274" si="272">W273*(1+U274)</x:f>
        <x:v>85.727981740000004</x:v>
      </x:c>
      <x:c r="X274" s="52">
        <x:f t="shared" si="272"/>
        <x:v>94.742034880000006</x:v>
      </x:c>
    </x:row>
    <x:row r="275" spans="1:24" ht="15.75" customHeight="1">
      <x:c r="A275" s="34">
        <x:v>42601</x:v>
      </x:c>
      <x:c r="B275" s="47">
        <x:v>44.708000183105497</x:v>
      </x:c>
      <x:c r="C275" s="47">
        <x:v>45.034000396728501</x:v>
      </x:c>
      <x:c r="D275" s="47">
        <x:v>44.5060005187988</x:v>
      </x:c>
      <x:c r="E275" s="47">
        <x:v>45</x:v>
      </x:c>
      <x:c r="F275" s="47">
        <x:v>8297500</x:v>
      </x:c>
      <x:c r="G275" s="63">
        <x:f t="shared" si="10"/>
        <x:v>45.494100189999997</x:v>
      </x:c>
      <x:c r="H275" s="63">
        <x:f t="shared" si="11"/>
        <x:v>0.6097438355</x:v>
      </x:c>
      <x:c r="I275" s="63">
        <x:f t="shared" si="12"/>
        <x:v>46.713587859999997</x:v>
      </x:c>
      <x:c r="J275" s="63">
        <x:f t="shared" si="13"/>
        <x:v>44.274612519999998</x:v>
      </x:c>
      <x:c r="K275" s="63">
        <x:f t="shared" si="14"/>
        <x:v>0.2974148485</x:v>
      </x:c>
      <x:c r="L275" s="52">
        <x:f t="shared" si="0"/>
        <x:v>44.846666970000001</x:v>
      </x:c>
      <x:c r="M275" s="52">
        <x:f t="shared" si="1"/>
        <x:v>372115219.19999999</x:v>
      </x:c>
      <x:c r="N275" s="52">
        <x:f t="shared" si="2"/>
        <x:v>0</x:v>
      </x:c>
      <x:c r="O275" s="63">
        <x:f t="shared" si="8"/>
        <x:v>0.89656527259999996</x:v>
      </x:c>
      <x:c r="P275" s="63">
        <x:f t="shared" si="9"/>
        <x:v>47.273103939999999</x:v>
      </x:c>
      <x:c r="Q275" s="52">
        <x:f t="shared" si="15"/>
        <x:v>0</x:v>
      </x:c>
      <x:c r="R275" s="52">
        <x:f t="shared" si="16"/>
        <x:v>0</x:v>
      </x:c>
      <x:c r="S275" s="52">
        <x:f t="shared" si="17"/>
        <x:v>2</x:v>
      </x:c>
      <x:c r="T275" s="52">
        <x:f t="shared" si="18"/>
        <x:v>1</x:v>
      </x:c>
      <x:c r="U275" s="52">
        <x:f t="shared" si="3"/>
        <x:v>0.0066663759550000001</x:v>
      </x:c>
      <x:c r="V275" s="63">
        <x:f t="shared" si="19"/>
        <x:v>0.0066663759550000001</x:v>
      </x:c>
      <x:c r="W275" s="52">
        <x:f t="shared" ref="W275:X275" si="273">W274*(1+U275)</x:f>
        <x:v>86.2994767</x:v>
      </x:c>
      <x:c r="X275" s="52">
        <x:f t="shared" si="273"/>
        <x:v>95.37362091</x:v>
      </x:c>
    </x:row>
    <x:row r="276" spans="1:24" ht="15.75" customHeight="1">
      <x:c r="A276" s="34">
        <x:v>42604</x:v>
      </x:c>
      <x:c r="B276" s="47">
        <x:v>44.833999633789098</x:v>
      </x:c>
      <x:c r="C276" s="47">
        <x:v>45.021999359130902</x:v>
      </x:c>
      <x:c r="D276" s="47">
        <x:v>44.535999298095703</x:v>
      </x:c>
      <x:c r="E276" s="47">
        <x:v>44.5859985351563</x:v>
      </x:c>
      <x:c r="F276" s="47">
        <x:v>10327500</x:v>
      </x:c>
      <x:c r="G276" s="63">
        <x:f t="shared" si="10"/>
        <x:v>45.423300169999997</x:v>
      </x:c>
      <x:c r="H276" s="63">
        <x:f t="shared" si="11"/>
        <x:v>0.62955280759999999</x:v>
      </x:c>
      <x:c r="I276" s="63">
        <x:f t="shared" si="12"/>
        <x:v>46.682405789999997</x:v>
      </x:c>
      <x:c r="J276" s="63">
        <x:f t="shared" si="13"/>
        <x:v>44.164194559999999</x:v>
      </x:c>
      <x:c r="K276" s="63">
        <x:f t="shared" si="14"/>
        <x:v>0.1675014289</x:v>
      </x:c>
      <x:c r="L276" s="52">
        <x:f t="shared" si="0"/>
        <x:v>44.71466573</x:v>
      </x:c>
      <x:c r="M276" s="52">
        <x:f t="shared" si="1"/>
        <x:v>0</x:v>
      </x:c>
      <x:c r="N276" s="52">
        <x:f t="shared" si="2"/>
        <x:v>461790710.30000001</x:v>
      </x:c>
      <x:c r="O276" s="63">
        <x:f t="shared" si="8"/>
        <x:v>0.91688436019999997</x:v>
      </x:c>
      <x:c r="P276" s="63">
        <x:f t="shared" si="9"/>
        <x:v>47.832012159999998</x:v>
      </x:c>
      <x:c r="Q276" s="52">
        <x:f t="shared" si="15"/>
        <x:v>0</x:v>
      </x:c>
      <x:c r="R276" s="52">
        <x:f t="shared" si="16"/>
        <x:v>0</x:v>
      </x:c>
      <x:c r="S276" s="52">
        <x:f t="shared" si="17"/>
        <x:v>2</x:v>
      </x:c>
      <x:c r="T276" s="52">
        <x:f t="shared" si="18"/>
        <x:v>1</x:v>
      </x:c>
      <x:c r="U276" s="52">
        <x:f t="shared" si="3"/>
        <x:v>-0.0092000325520000004</x:v>
      </x:c>
      <x:c r="V276" s="63">
        <x:f t="shared" si="19"/>
        <x:v>-0.0092000325520000004</x:v>
      </x:c>
      <x:c r="W276" s="52">
        <x:f t="shared" ref="W276:X276" si="274">W275*(1+U276)</x:f>
        <x:v>85.505518710000004</x:v>
      </x:c>
      <x:c r="X276" s="52">
        <x:f t="shared" si="274"/>
        <x:v>94.49618049</x:v>
      </x:c>
    </x:row>
    <x:row r="277" spans="1:24" ht="15.75" customHeight="1">
      <x:c r="A277" s="34">
        <x:v>42605</x:v>
      </x:c>
      <x:c r="B277" s="47">
        <x:v>44.863998413085902</x:v>
      </x:c>
      <x:c r="C277" s="47">
        <x:v>45.698001861572301</x:v>
      </x:c>
      <x:c r="D277" s="47">
        <x:v>44.560001373291001</x:v>
      </x:c>
      <x:c r="E277" s="47">
        <x:v>44.9679985046387</x:v>
      </x:c>
      <x:c r="F277" s="47">
        <x:v>23922000</x:v>
      </x:c>
      <x:c r="G277" s="63">
        <x:f t="shared" si="10"/>
        <x:v>45.376600070000002</x:v>
      </x:c>
      <x:c r="H277" s="63">
        <x:f t="shared" si="11"/>
        <x:v>0.62681004029999998</x:v>
      </x:c>
      <x:c r="I277" s="63">
        <x:f t="shared" si="12"/>
        <x:v>46.63022016</x:v>
      </x:c>
      <x:c r="J277" s="63">
        <x:f t="shared" si="13"/>
        <x:v>44.122979989999997</x:v>
      </x:c>
      <x:c r="K277" s="63">
        <x:f t="shared" si="14"/>
        <x:v>0.33703133969999999</x:v>
      </x:c>
      <x:c r="L277" s="52">
        <x:f t="shared" si="0"/>
        <x:v>45.075333909999998</x:v>
      </x:c>
      <x:c r="M277" s="52">
        <x:f t="shared" si="1"/>
        <x:v>1078292138</x:v>
      </x:c>
      <x:c r="N277" s="52">
        <x:f t="shared" si="2"/>
        <x:v>0</x:v>
      </x:c>
      <x:c r="O277" s="63">
        <x:f t="shared" si="8"/>
        <x:v>1.1631438620000001</x:v>
      </x:c>
      <x:c r="P277" s="63">
        <x:f t="shared" si="9"/>
        <x:v>53.770989640000003</x:v>
      </x:c>
      <x:c r="Q277" s="52">
        <x:f t="shared" si="15"/>
        <x:v>0</x:v>
      </x:c>
      <x:c r="R277" s="52">
        <x:f t="shared" si="16"/>
        <x:v>0</x:v>
      </x:c>
      <x:c r="S277" s="52">
        <x:f t="shared" si="17"/>
        <x:v>2</x:v>
      </x:c>
      <x:c r="T277" s="52">
        <x:f t="shared" si="18"/>
        <x:v>1</x:v>
      </x:c>
      <x:c r="U277" s="52">
        <x:f t="shared" si="3"/>
        <x:v>0.0085677114350000005</x:v>
      </x:c>
      <x:c r="V277" s="63">
        <x:f t="shared" si="19"/>
        <x:v>0.0085677114350000005</x:v>
      </x:c>
      <x:c r="W277" s="52">
        <x:f t="shared" ref="W277:X277" si="275">W276*(1+U277)</x:f>
        <x:v>86.238105320000003</x:v>
      </x:c>
      <x:c r="X277" s="52">
        <x:f t="shared" si="275"/>
        <x:v>95.3057965</x:v>
      </x:c>
    </x:row>
    <x:row r="278" spans="1:24" ht="15.75" customHeight="1">
      <x:c r="A278" s="34">
        <x:v>42606</x:v>
      </x:c>
      <x:c r="B278" s="47">
        <x:v>45.409999847412102</x:v>
      </x:c>
      <x:c r="C278" s="47">
        <x:v>45.430000305175803</x:v>
      </x:c>
      <x:c r="D278" s="47">
        <x:v>44.444000244140597</x:v>
      </x:c>
      <x:c r="E278" s="47">
        <x:v>44.523998260497997</x:v>
      </x:c>
      <x:c r="F278" s="47">
        <x:v>12853500</x:v>
      </x:c>
      <x:c r="G278" s="63">
        <x:f t="shared" si="10"/>
        <x:v>45.31789989</x:v>
      </x:c>
      <x:c r="H278" s="63">
        <x:f t="shared" si="11"/>
        <x:v>0.64968179370000001</x:v>
      </x:c>
      <x:c r="I278" s="63">
        <x:f t="shared" si="12"/>
        <x:v>46.617263479999998</x:v>
      </x:c>
      <x:c r="J278" s="63">
        <x:f t="shared" si="13"/>
        <x:v>44.018536310000002</x:v>
      </x:c>
      <x:c r="K278" s="63">
        <x:f t="shared" si="14"/>
        <x:v>0.1945036624</x:v>
      </x:c>
      <x:c r="L278" s="52">
        <x:f t="shared" si="0"/>
        <x:v>44.799332939999999</x:v>
      </x:c>
      <x:c r="M278" s="52">
        <x:f t="shared" si="1"/>
        <x:v>0</x:v>
      </x:c>
      <x:c r="N278" s="52">
        <x:f t="shared" si="2"/>
        <x:v>575828225.89999998</x:v>
      </x:c>
      <x:c r="O278" s="63">
        <x:f t="shared" si="8"/>
        <x:v>1.1407180219999999</x:v>
      </x:c>
      <x:c r="P278" s="63">
        <x:f t="shared" si="9"/>
        <x:v>53.286701489999999</x:v>
      </x:c>
      <x:c r="Q278" s="52">
        <x:f t="shared" si="15"/>
        <x:v>0</x:v>
      </x:c>
      <x:c r="R278" s="52">
        <x:f t="shared" si="16"/>
        <x:v>0</x:v>
      </x:c>
      <x:c r="S278" s="52">
        <x:f t="shared" si="17"/>
        <x:v>2</x:v>
      </x:c>
      <x:c r="T278" s="52">
        <x:f t="shared" si="18"/>
        <x:v>1</x:v>
      </x:c>
      <x:c r="U278" s="52">
        <x:f t="shared" si="3"/>
        <x:v>-0.0098736937130000002</x:v>
      </x:c>
      <x:c r="V278" s="63">
        <x:f t="shared" si="19"/>
        <x:v>-0.0098736937130000002</x:v>
      </x:c>
      <x:c r="W278" s="52">
        <x:f t="shared" ref="W278:X278" si="276">W277*(1+U278)</x:f>
        <x:v>85.386616680000003</x:v>
      </x:c>
      <x:c r="X278" s="52">
        <x:f t="shared" si="276"/>
        <x:v>94.364776250000006</x:v>
      </x:c>
    </x:row>
    <x:row r="279" spans="1:24" ht="15.75" customHeight="1">
      <x:c r="A279" s="34">
        <x:v>42607</x:v>
      </x:c>
      <x:c r="B279" s="47">
        <x:v>44.622001647949197</x:v>
      </x:c>
      <x:c r="C279" s="47">
        <x:v>44.759998321533203</x:v>
      </x:c>
      <x:c r="D279" s="47">
        <x:v>44.153999328613303</x:v>
      </x:c>
      <x:c r="E279" s="47">
        <x:v>44.192001342773402</x:v>
      </x:c>
      <x:c r="F279" s="47">
        <x:v>8812500</x:v>
      </x:c>
      <x:c r="G279" s="63">
        <x:f t="shared" si="10"/>
        <x:v>45.22139988</x:v>
      </x:c>
      <x:c r="H279" s="63">
        <x:f t="shared" si="11"/>
        <x:v>0.66706210109999997</x:v>
      </x:c>
      <x:c r="I279" s="63">
        <x:f t="shared" si="12"/>
        <x:v>46.555524079999998</x:v>
      </x:c>
      <x:c r="J279" s="63">
        <x:f t="shared" si="13"/>
        <x:v>43.887275680000002</x:v>
      </x:c>
      <x:c r="K279" s="63">
        <x:f t="shared" si="14"/>
        <x:v>0.1142043841</x:v>
      </x:c>
      <x:c r="L279" s="52">
        <x:f t="shared" si="0"/>
        <x:v>44.368666330000003</x:v>
      </x:c>
      <x:c r="M279" s="52">
        <x:f t="shared" si="1"/>
        <x:v>0</x:v>
      </x:c>
      <x:c r="N279" s="52">
        <x:f t="shared" si="2"/>
        <x:v>390998872</x:v>
      </x:c>
      <x:c r="O279" s="63">
        <x:f t="shared" si="8"/>
        <x:v>1.1567041979999999</x:v>
      </x:c>
      <x:c r="P279" s="63">
        <x:f t="shared" si="9"/>
        <x:v>53.632955279999997</x:v>
      </x:c>
      <x:c r="Q279" s="52">
        <x:f t="shared" si="15"/>
        <x:v>0</x:v>
      </x:c>
      <x:c r="R279" s="52">
        <x:f t="shared" si="16"/>
        <x:v>0</x:v>
      </x:c>
      <x:c r="S279" s="52">
        <x:f t="shared" si="17"/>
        <x:v>2</x:v>
      </x:c>
      <x:c r="T279" s="52">
        <x:f t="shared" si="18"/>
        <x:v>1</x:v>
      </x:c>
      <x:c r="U279" s="52">
        <x:f t="shared" si="3"/>
        <x:v>-0.0074565836559999998</x:v>
      </x:c>
      <x:c r="V279" s="63">
        <x:f t="shared" si="19"/>
        <x:v>-0.0074565836559999998</x:v>
      </x:c>
      <x:c r="W279" s="52">
        <x:f t="shared" ref="W279:X279" si="277">W278*(1+U279)</x:f>
        <x:v>84.749924230000005</x:v>
      </x:c>
      <x:c r="X279" s="52">
        <x:f t="shared" si="277"/>
        <x:v>93.661137400000001</x:v>
      </x:c>
    </x:row>
    <x:row r="280" spans="1:24" ht="15.75" customHeight="1">
      <x:c r="A280" s="34">
        <x:v>42608</x:v>
      </x:c>
      <x:c r="B280" s="47">
        <x:v>44.428001403808601</x:v>
      </x:c>
      <x:c r="C280" s="47">
        <x:v>44.571998596191399</x:v>
      </x:c>
      <x:c r="D280" s="47">
        <x:v>43.763999938964801</x:v>
      </x:c>
      <x:c r="E280" s="47">
        <x:v>43.998001098632798</x:v>
      </x:c>
      <x:c r="F280" s="47">
        <x:v>11195000</x:v>
      </x:c>
      <x:c r="G280" s="63">
        <x:f t="shared" si="10"/>
        <x:v>45.073399930000001</x:v>
      </x:c>
      <x:c r="H280" s="63">
        <x:f t="shared" si="11"/>
        <x:v>0.58477657999999999</x:v>
      </x:c>
      <x:c r="I280" s="63">
        <x:f t="shared" si="12"/>
        <x:v>46.24295309</x:v>
      </x:c>
      <x:c r="J280" s="63">
        <x:f t="shared" si="13"/>
        <x:v>43.903846770000001</x:v>
      </x:c>
      <x:c r="K280" s="63">
        <x:f t="shared" si="14"/>
        <x:v>0.040252267549999998</x:v>
      </x:c>
      <x:c r="L280" s="52">
        <x:f t="shared" si="0"/>
        <x:v>44.111333209999998</x:v>
      </x:c>
      <x:c r="M280" s="52">
        <x:f t="shared" si="1"/>
        <x:v>0</x:v>
      </x:c>
      <x:c r="N280" s="52">
        <x:f t="shared" si="2"/>
        <x:v>493826375.30000001</x:v>
      </x:c>
      <x:c r="O280" s="63">
        <x:f t="shared" si="8"/>
        <x:v>0.81059576109999998</x:v>
      </x:c>
      <x:c r="P280" s="63">
        <x:f t="shared" si="9"/>
        <x:v>44.769560300000002</x:v>
      </x:c>
      <x:c r="Q280" s="52">
        <x:f t="shared" si="15"/>
        <x:v>0</x:v>
      </x:c>
      <x:c r="R280" s="52">
        <x:f t="shared" si="16"/>
        <x:v>0</x:v>
      </x:c>
      <x:c r="S280" s="52">
        <x:f t="shared" si="17"/>
        <x:v>2</x:v>
      </x:c>
      <x:c r="T280" s="52">
        <x:f t="shared" si="18"/>
        <x:v>1</x:v>
      </x:c>
      <x:c r="U280" s="52">
        <x:f t="shared" si="3"/>
        <x:v>-0.0043899402209999999</x:v>
      </x:c>
      <x:c r="V280" s="63">
        <x:f t="shared" si="19"/>
        <x:v>-0.0043899402209999999</x:v>
      </x:c>
      <x:c r="W280" s="52">
        <x:f t="shared" ref="W280:X280" si="278">W279*(1+U280)</x:f>
        <x:v>84.377877130000002</x:v>
      </x:c>
      <x:c r="X280" s="52">
        <x:f t="shared" si="278"/>
        <x:v>93.249970610000005</x:v>
      </x:c>
    </x:row>
    <x:row r="281" spans="1:24" ht="15.75" customHeight="1">
      <x:c r="A281" s="34">
        <x:v>42611</x:v>
      </x:c>
      <x:c r="B281" s="47">
        <x:v>44.029998779296903</x:v>
      </x:c>
      <x:c r="C281" s="47">
        <x:v>44.080001831054702</x:v>
      </x:c>
      <x:c r="D281" s="47">
        <x:v>43</x:v>
      </x:c>
      <x:c r="E281" s="47">
        <x:v>43.040000915527301</x:v>
      </x:c>
      <x:c r="F281" s="47">
        <x:v>16331500</x:v>
      </x:c>
      <x:c r="G281" s="63">
        <x:f t="shared" si="10"/>
        <x:v>44.925300030000002</x:v>
      </x:c>
      <x:c r="H281" s="63">
        <x:f t="shared" si="11"/>
        <x:v>0.70079102650000002</x:v>
      </x:c>
      <x:c r="I281" s="63">
        <x:f t="shared" si="12"/>
        <x:v>46.326882079999997</x:v>
      </x:c>
      <x:c r="J281" s="63">
        <x:f t="shared" si="13"/>
        <x:v>43.52371797</x:v>
      </x:c>
      <x:c r="K281" s="63">
        <x:f t="shared" si="14"/>
        <x:v>-0.17256109140000001</x:v>
      </x:c>
      <x:c r="L281" s="52">
        <x:f t="shared" si="0"/>
        <x:v>43.373334249999999</x:v>
      </x:c>
      <x:c r="M281" s="52">
        <x:f t="shared" si="1"/>
        <x:v>0</x:v>
      </x:c>
      <x:c r="N281" s="52">
        <x:f t="shared" si="2"/>
        <x:v>708351608.29999995</x:v>
      </x:c>
      <x:c r="O281" s="63">
        <x:f t="shared" si="8"/>
        <x:v>0.5181302767</x:v>
      </x:c>
      <x:c r="P281" s="63">
        <x:f t="shared" si="9"/>
        <x:v>34.12950026</x:v>
      </x:c>
      <x:c r="Q281" s="52">
        <x:f t="shared" si="15"/>
        <x:v>0</x:v>
      </x:c>
      <x:c r="R281" s="52">
        <x:f t="shared" si="16"/>
        <x:v>0</x:v>
      </x:c>
      <x:c r="S281" s="52">
        <x:f t="shared" si="17"/>
        <x:v>2</x:v>
      </x:c>
      <x:c r="T281" s="52">
        <x:f t="shared" si="18"/>
        <x:v>1</x:v>
      </x:c>
      <x:c r="U281" s="52">
        <x:f t="shared" si="3"/>
        <x:v>-0.021773720609999997</x:v>
      </x:c>
      <x:c r="V281" s="63">
        <x:f t="shared" si="19"/>
        <x:v>-0.021773720609999997</x:v>
      </x:c>
      <x:c r="W281" s="52">
        <x:f t="shared" ref="W281:X281" si="279">W280*(1+U281)</x:f>
        <x:v>82.540656799999994</x:v>
      </x:c>
      <x:c r="X281" s="52">
        <x:f t="shared" si="279"/>
        <x:v>91.219571799999997</x:v>
      </x:c>
    </x:row>
    <x:row r="282" spans="1:24" ht="15.75" customHeight="1">
      <x:c r="A282" s="34">
        <x:v>42612</x:v>
      </x:c>
      <x:c r="B282" s="47">
        <x:v>43.222000122070298</x:v>
      </x:c>
      <x:c r="C282" s="47">
        <x:v>43.222000122070298</x:v>
      </x:c>
      <x:c r="D282" s="47">
        <x:v>42.104000091552699</x:v>
      </x:c>
      <x:c r="E282" s="47">
        <x:v>42.268001556396499</x:v>
      </x:c>
      <x:c r="F282" s="47">
        <x:v>15844500</x:v>
      </x:c>
      <x:c r="G282" s="63">
        <x:f t="shared" si="10"/>
        <x:v>44.76670017</x:v>
      </x:c>
      <x:c r="H282" s="63">
        <x:f t="shared" si="11"/>
        <x:v>0.90682486640000004</x:v>
      </x:c>
      <x:c r="I282" s="63">
        <x:f t="shared" si="12"/>
        <x:v>46.580349910000002</x:v>
      </x:c>
      <x:c r="J282" s="63">
        <x:f t="shared" si="13"/>
        <x:v>42.953050439999998</x:v>
      </x:c>
      <x:c r="K282" s="63">
        <x:f t="shared" si="14"/>
        <x:v>-0.18885920219999999</x:v>
      </x:c>
      <x:c r="L282" s="52">
        <x:f t="shared" si="0"/>
        <x:v>42.531333920000002</x:v>
      </x:c>
      <x:c r="M282" s="52">
        <x:f t="shared" si="1"/>
        <x:v>0</x:v>
      </x:c>
      <x:c r="N282" s="52">
        <x:f t="shared" si="2"/>
        <x:v>673887720.29999995</x:v>
      </x:c>
      <x:c r="O282" s="63">
        <x:f t="shared" si="8"/>
        <x:v>0.49513712770000001</x:v>
      </x:c>
      <x:c r="P282" s="63">
        <x:f t="shared" si="9"/>
        <x:v>33.116502730000001</x:v>
      </x:c>
      <x:c r="Q282" s="52">
        <x:f t="shared" si="15"/>
        <x:v>0</x:v>
      </x:c>
      <x:c r="R282" s="52">
        <x:f t="shared" si="16"/>
        <x:v>0</x:v>
      </x:c>
      <x:c r="S282" s="52">
        <x:f t="shared" si="17"/>
        <x:v>2</x:v>
      </x:c>
      <x:c r="T282" s="52">
        <x:f t="shared" si="18"/>
        <x:v>1</x:v>
      </x:c>
      <x:c r="U282" s="52">
        <x:f t="shared" si="3"/>
        <x:v>-0.017936787700000001</x:v>
      </x:c>
      <x:c r="V282" s="63">
        <x:f t="shared" si="19"/>
        <x:v>-0.017936787700000001</x:v>
      </x:c>
      <x:c r="W282" s="52">
        <x:f t="shared" ref="W282:X282" si="280">W281*(1+U282)</x:f>
        <x:v>81.060142569999996</x:v>
      </x:c>
      <x:c r="X282" s="52">
        <x:f t="shared" si="280"/>
        <x:v>89.583385710000002</x:v>
      </x:c>
    </x:row>
    <x:row r="283" spans="1:24" ht="15.75" customHeight="1">
      <x:c r="A283" s="34">
        <x:v>42613</x:v>
      </x:c>
      <x:c r="B283" s="47">
        <x:v>42.0859985351563</x:v>
      </x:c>
      <x:c r="C283" s="47">
        <x:v>42.5200004577637</x:v>
      </x:c>
      <x:c r="D283" s="47">
        <x:v>41.7299995422363</x:v>
      </x:c>
      <x:c r="E283" s="47">
        <x:v>42.402000427246101</x:v>
      </x:c>
      <x:c r="F283" s="47">
        <x:v>16382500</x:v>
      </x:c>
      <x:c r="G283" s="63">
        <x:f t="shared" si="10"/>
        <x:v>44.62890015</x:v>
      </x:c>
      <x:c r="H283" s="63">
        <x:f t="shared" si="11"/>
        <x:v>1.043355091</x:v>
      </x:c>
      <x:c r="I283" s="63">
        <x:f t="shared" si="12"/>
        <x:v>46.715610329999997</x:v>
      </x:c>
      <x:c r="J283" s="63">
        <x:f t="shared" si="13"/>
        <x:v>42.542189960000002</x:v>
      </x:c>
      <x:c r="K283" s="63">
        <x:f t="shared" si="14"/>
        <x:v>-0.033591041609999994</x:v>
      </x:c>
      <x:c r="L283" s="52">
        <x:f t="shared" si="0"/>
        <x:v>42.217333480000001</x:v>
      </x:c>
      <x:c r="M283" s="52">
        <x:f t="shared" si="1"/>
        <x:v>0</x:v>
      </x:c>
      <x:c r="N283" s="52">
        <x:f t="shared" si="2"/>
        <x:v>691625465.70000005</x:v>
      </x:c>
      <x:c r="O283" s="63">
        <x:f t="shared" si="8"/>
        <x:v>0.45896019469999999</x:v>
      </x:c>
      <x:c r="P283" s="63">
        <x:f t="shared" si="9"/>
        <x:v>31.458034040000001</x:v>
      </x:c>
      <x:c r="Q283" s="52">
        <x:f t="shared" si="15"/>
        <x:v>0</x:v>
      </x:c>
      <x:c r="R283" s="52">
        <x:f t="shared" si="16"/>
        <x:v>0</x:v>
      </x:c>
      <x:c r="S283" s="52">
        <x:f t="shared" si="17"/>
        <x:v>2</x:v>
      </x:c>
      <x:c r="T283" s="52">
        <x:f t="shared" si="18"/>
        <x:v>1</x:v>
      </x:c>
      <x:c r="U283" s="52">
        <x:f t="shared" si="3"/>
        <x:v>0.003170220165</x:v>
      </x:c>
      <x:c r="V283" s="63">
        <x:f t="shared" si="19"/>
        <x:v>0.003170220165</x:v>
      </x:c>
      <x:c r="W283" s="52">
        <x:f t="shared" ref="W283:X283" si="281">W282*(1+U283)</x:f>
        <x:v>81.317121069999999</x:v>
      </x:c>
      <x:c r="X283" s="52">
        <x:f t="shared" si="281"/>
        <x:v>89.867384770000001</x:v>
      </x:c>
    </x:row>
    <x:row r="284" spans="1:24" ht="15.75" customHeight="1">
      <x:c r="A284" s="34">
        <x:v>42614</x:v>
      </x:c>
      <x:c r="B284" s="47">
        <x:v>41.801998138427699</x:v>
      </x:c>
      <x:c r="C284" s="47">
        <x:v>42.220001220703097</x:v>
      </x:c>
      <x:c r="D284" s="47">
        <x:v>40.099998474121101</x:v>
      </x:c>
      <x:c r="E284" s="47">
        <x:v>40.153999328613303</x:v>
      </x:c>
      <x:c r="F284" s="47">
        <x:v>39715500</x:v>
      </x:c>
      <x:c r="G284" s="63">
        <x:f t="shared" si="10"/>
        <x:v>44.330500030000003</x:v>
      </x:c>
      <x:c r="H284" s="63">
        <x:f t="shared" si="11"/>
        <x:v>1.3897697600000001</x:v>
      </x:c>
      <x:c r="I284" s="63">
        <x:f t="shared" si="12"/>
        <x:v>47.110039550000003</x:v>
      </x:c>
      <x:c r="J284" s="63">
        <x:f t="shared" si="13"/>
        <x:v>41.550960510000003</x:v>
      </x:c>
      <x:c r="K284" s="63">
        <x:f t="shared" si="14"/>
        <x:v>-0.2512936355</x:v>
      </x:c>
      <x:c r="L284" s="52">
        <x:f t="shared" si="0"/>
        <x:v>40.82466634</x:v>
      </x:c>
      <x:c r="M284" s="52">
        <x:f t="shared" si="1"/>
        <x:v>0</x:v>
      </x:c>
      <x:c r="N284" s="52">
        <x:f t="shared" si="2"/>
        <x:v>1621372036</x:v>
      </x:c>
      <x:c r="O284" s="63">
        <x:f t="shared" si="8"/>
        <x:v>0.2581861365</x:v>
      </x:c>
      <x:c r="P284" s="63">
        <x:f t="shared" si="9"/>
        <x:v>20.520503999999999</x:v>
      </x:c>
      <x:c r="Q284" s="52">
        <x:f t="shared" si="15"/>
        <x:v>0</x:v>
      </x:c>
      <x:c r="R284" s="52">
        <x:f t="shared" si="16"/>
        <x:v>0</x:v>
      </x:c>
      <x:c r="S284" s="52">
        <x:f t="shared" si="17"/>
        <x:v>2</x:v>
      </x:c>
      <x:c r="T284" s="52">
        <x:f t="shared" si="18"/>
        <x:v>1</x:v>
      </x:c>
      <x:c r="U284" s="52">
        <x:f t="shared" si="3"/>
        <x:v>-0.053016392530000001</x:v>
      </x:c>
      <x:c r="V284" s="63">
        <x:f t="shared" si="19"/>
        <x:v>-0.053016392530000001</x:v>
      </x:c>
      <x:c r="W284" s="52">
        <x:f t="shared" ref="W284:X284" si="282">W283*(1+U284)</x:f>
        <x:v>77.005980660000006</x:v>
      </x:c>
      <x:c r="X284" s="52">
        <x:f t="shared" si="282"/>
        <x:v>85.102940219999994</x:v>
      </x:c>
    </x:row>
    <x:row r="285" spans="1:24" ht="15.75" customHeight="1">
      <x:c r="A285" s="34">
        <x:v>42615</x:v>
      </x:c>
      <x:c r="B285" s="47">
        <x:v>40.465999603271499</x:v>
      </x:c>
      <x:c r="C285" s="47">
        <x:v>40.639999389648402</x:v>
      </x:c>
      <x:c r="D285" s="47">
        <x:v>39.240001678466797</x:v>
      </x:c>
      <x:c r="E285" s="47">
        <x:v>39.555999755859403</x:v>
      </x:c>
      <x:c r="F285" s="47">
        <x:v>29887000</x:v>
      </x:c>
      <x:c r="G285" s="63">
        <x:f t="shared" si="10"/>
        <x:v>44.007999990000002</x:v>
      </x:c>
      <x:c r="H285" s="63">
        <x:f t="shared" si="11"/>
        <x:v>1.695290151</x:v>
      </x:c>
      <x:c r="I285" s="63">
        <x:f t="shared" si="12"/>
        <x:v>47.398580289999998</x:v>
      </x:c>
      <x:c r="J285" s="63">
        <x:f t="shared" si="13"/>
        <x:v>40.617419689999998</x:v>
      </x:c>
      <x:c r="K285" s="63">
        <x:f t="shared" si="14"/>
        <x:v>-0.15652481879999999</x:v>
      </x:c>
      <x:c r="L285" s="52">
        <x:f t="shared" si="0"/>
        <x:v>39.812000269999999</x:v>
      </x:c>
      <x:c r="M285" s="52">
        <x:f t="shared" si="1"/>
        <x:v>0</x:v>
      </x:c>
      <x:c r="N285" s="52">
        <x:f t="shared" si="2"/>
        <x:v>1189861252</x:v>
      </x:c>
      <x:c r="O285" s="63">
        <x:f t="shared" si="8"/>
        <x:v>0.15839668649999999</x:v>
      </x:c>
      <x:c r="P285" s="63">
        <x:f t="shared" si="9"/>
        <x:v>13.67378622</x:v>
      </x:c>
      <x:c r="Q285" s="52">
        <x:f t="shared" si="15"/>
        <x:v>0</x:v>
      </x:c>
      <x:c r="R285" s="52">
        <x:f t="shared" si="16"/>
        <x:v>1</x:v>
      </x:c>
      <x:c r="S285" s="52">
        <x:f t="shared" si="17"/>
        <x:v>0</x:v>
      </x:c>
      <x:c r="T285" s="52">
        <x:f t="shared" si="18"/>
        <x:v>0</x:v>
      </x:c>
      <x:c r="U285" s="52">
        <x:f t="shared" si="3"/>
        <x:v>-0.01489265286</x:v>
      </x:c>
      <x:c r="V285" s="63">
        <x:f t="shared" si="19"/>
        <x:v>-0.01489265286</x:v>
      </x:c>
      <x:c r="W285" s="52">
        <x:f t="shared" ref="W285:X285" si="283">W284*(1+U285)</x:f>
        <x:v>75.859157319999994</x:v>
      </x:c>
      <x:c r="X285" s="52">
        <x:f t="shared" si="283"/>
        <x:v>83.835531669999995</x:v>
      </x:c>
    </x:row>
    <x:row r="286" spans="1:24" ht="15.75" customHeight="1">
      <x:c r="A286" s="34">
        <x:v>42619</x:v>
      </x:c>
      <x:c r="B286" s="47">
        <x:v>39.804000854492202</x:v>
      </x:c>
      <x:c r="C286" s="47">
        <x:v>40.650001525878899</x:v>
      </x:c>
      <x:c r="D286" s="47">
        <x:v>39.799999237060497</x:v>
      </x:c>
      <x:c r="E286" s="47">
        <x:v>40.566001892089801</x:v>
      </x:c>
      <x:c r="F286" s="47">
        <x:v>21953000</x:v>
      </x:c>
      <x:c r="G286" s="63">
        <x:f t="shared" si="10"/>
        <x:v>43.774700160000002</x:v>
      </x:c>
      <x:c r="H286" s="63">
        <x:f t="shared" si="11"/>
        <x:v>1.833414527</x:v>
      </x:c>
      <x:c r="I286" s="63">
        <x:f t="shared" si="12"/>
        <x:v>47.44152922</x:v>
      </x:c>
      <x:c r="J286" s="63">
        <x:f t="shared" si="13"/>
        <x:v>40.107871109999998</x:v>
      </x:c>
      <x:c r="K286" s="63">
        <x:f t="shared" si="14"/>
        <x:v>0.062469612699999999</x:v>
      </x:c>
      <x:c r="L286" s="52">
        <x:f t="shared" si="0"/>
        <x:v>40.338667549999997</x:v>
      </x:c>
      <x:c r="M286" s="52">
        <x:f t="shared" si="1"/>
        <x:v>885554768.79999995</x:v>
      </x:c>
      <x:c r="N286" s="52">
        <x:f t="shared" si="2"/>
        <x:v>0</x:v>
      </x:c>
      <x:c r="O286" s="63">
        <x:f t="shared" si="8"/>
        <x:v>0.30947428199999999</x:v>
      </x:c>
      <x:c r="P286" s="63">
        <x:f t="shared" si="9"/>
        <x:v>23.63347538</x:v>
      </x:c>
      <x:c r="Q286" s="52">
        <x:f t="shared" si="15"/>
        <x:v>0</x:v>
      </x:c>
      <x:c r="R286" s="52">
        <x:f t="shared" si="16"/>
        <x:v>0</x:v>
      </x:c>
      <x:c r="S286" s="52">
        <x:f t="shared" si="17"/>
        <x:v>2</x:v>
      </x:c>
      <x:c r="T286" s="52">
        <x:f t="shared" si="18"/>
        <x:v>0</x:v>
      </x:c>
      <x:c r="U286" s="52">
        <x:f t="shared" si="3"/>
        <x:v>0.02553347514</x:v>
      </x:c>
      <x:c r="V286" s="63">
        <x:f t="shared" si="19"/>
        <x:v>0</x:v>
      </x:c>
      <x:c r="W286" s="52">
        <x:f t="shared" ref="W286:X286" si="284">W285*(1+U286)</x:f>
        <x:v>77.796105229999995</x:v>
      </x:c>
      <x:c r="X286" s="52">
        <x:f t="shared" si="284"/>
        <x:v>83.835531669999995</x:v>
      </x:c>
    </x:row>
    <x:row r="287" spans="1:24" ht="15.75" customHeight="1">
      <x:c r="A287" s="34">
        <x:v>42620</x:v>
      </x:c>
      <x:c r="B287" s="47">
        <x:v>41.099998474121101</x:v>
      </x:c>
      <x:c r="C287" s="47">
        <x:v>41.299999237060497</x:v>
      </x:c>
      <x:c r="D287" s="47">
        <x:v>40.141998291015597</x:v>
      </x:c>
      <x:c r="E287" s="47">
        <x:v>40.341999053955099</x:v>
      </x:c>
      <x:c r="F287" s="47">
        <x:v>18204500</x:v>
      </x:c>
      <x:c r="G287" s="63">
        <x:f t="shared" si="10"/>
        <x:v>43.501000019999999</x:v>
      </x:c>
      <x:c r="H287" s="63">
        <x:f t="shared" si="11"/>
        <x:v>1.9192248510000001</x:v>
      </x:c>
      <x:c r="I287" s="63">
        <x:f t="shared" si="12"/>
        <x:v>47.339449729999998</x:v>
      </x:c>
      <x:c r="J287" s="63">
        <x:f t="shared" si="13"/>
        <x:v>39.662550320000001</x:v>
      </x:c>
      <x:c r="K287" s="63">
        <x:f t="shared" si="14"/>
        <x:v>0.08850561897</x:v>
      </x:c>
      <x:c r="L287" s="52">
        <x:f t="shared" si="0"/>
        <x:v>40.59466553</x:v>
      </x:c>
      <x:c r="M287" s="52">
        <x:f t="shared" si="1"/>
        <x:v>739005588.60000002</x:v>
      </x:c>
      <x:c r="N287" s="52">
        <x:f t="shared" si="2"/>
        <x:v>0</x:v>
      </x:c>
      <x:c r="O287" s="63">
        <x:f t="shared" si="8"/>
        <x:v>0.2560075577</x:v>
      </x:c>
      <x:c r="P287" s="63">
        <x:f t="shared" si="9"/>
        <x:v>20.382644679999999</x:v>
      </x:c>
      <x:c r="Q287" s="52">
        <x:f t="shared" si="15"/>
        <x:v>0</x:v>
      </x:c>
      <x:c r="R287" s="52">
        <x:f t="shared" si="16"/>
        <x:v>0</x:v>
      </x:c>
      <x:c r="S287" s="52">
        <x:f t="shared" si="17"/>
        <x:v>2</x:v>
      </x:c>
      <x:c r="T287" s="52">
        <x:f t="shared" si="18"/>
        <x:v>0</x:v>
      </x:c>
      <x:c r="U287" s="52">
        <x:f t="shared" si="3"/>
        <x:v>-0.005521935308</x:v>
      </x:c>
      <x:c r="V287" s="63">
        <x:f t="shared" si="19"/>
        <x:v>0</x:v>
      </x:c>
      <x:c r="W287" s="52">
        <x:f t="shared" ref="W287:X287" si="285">W286*(1+U287)</x:f>
        <x:v>77.366520159999993</x:v>
      </x:c>
      <x:c r="X287" s="52">
        <x:f t="shared" si="285"/>
        <x:v>83.835531669999995</x:v>
      </x:c>
    </x:row>
    <x:row r="288" spans="1:24" ht="15.75" customHeight="1">
      <x:c r="A288" s="34">
        <x:v>42621</x:v>
      </x:c>
      <x:c r="B288" s="47">
        <x:v>39.909999847412102</x:v>
      </x:c>
      <x:c r="C288" s="47">
        <x:v>39.978000640869098</x:v>
      </x:c>
      <x:c r="D288" s="47">
        <x:v>39.271999359130902</x:v>
      </x:c>
      <x:c r="E288" s="47">
        <x:v>39.472000122070298</x:v>
      </x:c>
      <x:c r="F288" s="47">
        <x:v>16889500</x:v>
      </x:c>
      <x:c r="G288" s="63">
        <x:f t="shared" si="10"/>
        <x:v>43.218099979999998</x:v>
      </x:c>
      <x:c r="H288" s="63">
        <x:f t="shared" si="11"/>
        <x:v>2.0769867299999998</x:v>
      </x:c>
      <x:c r="I288" s="63">
        <x:f t="shared" si="12"/>
        <x:v>47.37207343</x:v>
      </x:c>
      <x:c r="J288" s="63">
        <x:f t="shared" si="13"/>
        <x:v>39.064126520000002</x:v>
      </x:c>
      <x:c r="K288" s="63">
        <x:f t="shared" si="14"/>
        <x:v>0.049094392360000005</x:v>
      </x:c>
      <x:c r="L288" s="52">
        <x:f t="shared" si="0"/>
        <x:v>39.574000040000001</x:v>
      </x:c>
      <x:c r="M288" s="52">
        <x:f t="shared" si="1"/>
        <x:v>0</x:v>
      </x:c>
      <x:c r="N288" s="52">
        <x:f t="shared" si="2"/>
        <x:v>668385073.70000005</x:v>
      </x:c>
      <x:c r="O288" s="63">
        <x:f t="shared" si="8"/>
        <x:v>0.25232720390000002</x:v>
      </x:c>
      <x:c r="P288" s="63">
        <x:f t="shared" si="9"/>
        <x:v>20.148664270000001</x:v>
      </x:c>
      <x:c r="Q288" s="52">
        <x:f t="shared" si="15"/>
        <x:v>0</x:v>
      </x:c>
      <x:c r="R288" s="52">
        <x:f t="shared" si="16"/>
        <x:v>0</x:v>
      </x:c>
      <x:c r="S288" s="52">
        <x:f t="shared" si="17"/>
        <x:v>2</x:v>
      </x:c>
      <x:c r="T288" s="52">
        <x:f t="shared" si="18"/>
        <x:v>0</x:v>
      </x:c>
      <x:c r="U288" s="52">
        <x:f t="shared" si="3"/>
        <x:v>-0.021565588029999999</x:v>
      </x:c>
      <x:c r="V288" s="63">
        <x:f t="shared" si="19"/>
        <x:v>0</x:v>
      </x:c>
      <x:c r="W288" s="52">
        <x:f t="shared" ref="W288:X288" si="286">W287*(1+U288)</x:f>
        <x:v>75.698065659999997</x:v>
      </x:c>
      <x:c r="X288" s="52">
        <x:f t="shared" si="286"/>
        <x:v>83.835531669999995</x:v>
      </x:c>
    </x:row>
    <x:row r="289" spans="1:24" ht="15.75" customHeight="1">
      <x:c r="A289" s="34">
        <x:v>42622</x:v>
      </x:c>
      <x:c r="B289" s="47">
        <x:v>39.818000793457003</x:v>
      </x:c>
      <x:c r="C289" s="47">
        <x:v>39.984001159667997</x:v>
      </x:c>
      <x:c r="D289" s="47">
        <x:v>38.740001678466797</x:v>
      </x:c>
      <x:c r="E289" s="47">
        <x:v>38.894001007080099</x:v>
      </x:c>
      <x:c r="F289" s="47">
        <x:v>18785000</x:v>
      </x:c>
      <x:c r="G289" s="63">
        <x:f t="shared" si="10"/>
        <x:v>42.9137001</x:v>
      </x:c>
      <x:c r="H289" s="63">
        <x:f t="shared" si="11"/>
        <x:v>2.2442547940000002</x:v>
      </x:c>
      <x:c r="I289" s="63">
        <x:f t="shared" si="12"/>
        <x:v>47.402209689999999</x:v>
      </x:c>
      <x:c r="J289" s="63">
        <x:f t="shared" si="13"/>
        <x:v>38.42519051</x:v>
      </x:c>
      <x:c r="K289" s="63">
        <x:f t="shared" si="14"/>
        <x:v>0.052223403229999998</x:v>
      </x:c>
      <x:c r="L289" s="52">
        <x:f t="shared" si="0"/>
        <x:v>39.206001280000002</x:v>
      </x:c>
      <x:c r="M289" s="52">
        <x:f t="shared" si="1"/>
        <x:v>0</x:v>
      </x:c>
      <x:c r="N289" s="52">
        <x:f t="shared" si="2"/>
        <x:v>736484734.10000002</x:v>
      </x:c>
      <x:c r="O289" s="63">
        <x:f t="shared" si="8"/>
        <x:v>0.23947665479999999</x:v>
      </x:c>
      <x:c r="P289" s="63">
        <x:f t="shared" si="9"/>
        <x:v>19.320787840000001</x:v>
      </x:c>
      <x:c r="Q289" s="52">
        <x:f t="shared" si="15"/>
        <x:v>0</x:v>
      </x:c>
      <x:c r="R289" s="52">
        <x:f t="shared" si="16"/>
        <x:v>1</x:v>
      </x:c>
      <x:c r="S289" s="52">
        <x:f t="shared" si="17"/>
        <x:v>0</x:v>
      </x:c>
      <x:c r="T289" s="52">
        <x:f t="shared" si="18"/>
        <x:v>0</x:v>
      </x:c>
      <x:c r="U289" s="52">
        <x:f t="shared" si="3"/>
        <x:v>-0.014643268980000002</x:v>
      </x:c>
      <x:c r="V289" s="63">
        <x:f t="shared" si="19"/>
        <x:v>0</x:v>
      </x:c>
      <x:c r="W289" s="52">
        <x:f t="shared" ref="W289:X289" si="287">W288*(1+U289)</x:f>
        <x:v>74.589598530000004</x:v>
      </x:c>
      <x:c r="X289" s="52">
        <x:f t="shared" si="287"/>
        <x:v>83.835531669999995</x:v>
      </x:c>
    </x:row>
    <x:row r="290" spans="1:24" ht="15.75" customHeight="1">
      <x:c r="A290" s="34">
        <x:v>42625</x:v>
      </x:c>
      <x:c r="B290" s="47">
        <x:v>39</x:v>
      </x:c>
      <x:c r="C290" s="47">
        <x:v>40.273998260497997</x:v>
      </x:c>
      <x:c r="D290" s="47">
        <x:v>38.819999694824197</x:v>
      </x:c>
      <x:c r="E290" s="47">
        <x:v>39.659999847412102</x:v>
      </x:c>
      <x:c r="F290" s="47">
        <x:v>18576000</x:v>
      </x:c>
      <x:c r="G290" s="63">
        <x:f t="shared" si="10"/>
        <x:v>42.64060001</x:v>
      </x:c>
      <x:c r="H290" s="63">
        <x:f t="shared" si="11"/>
        <x:v>2.293184508</x:v>
      </x:c>
      <x:c r="I290" s="63">
        <x:f t="shared" si="12"/>
        <x:v>47.226969029999999</x:v>
      </x:c>
      <x:c r="J290" s="63">
        <x:f t="shared" si="13"/>
        <x:v>38.054231000000001</x:v>
      </x:c>
      <x:c r="K290" s="63">
        <x:f t="shared" si="14"/>
        <x:v>0.1750588367</x:v>
      </x:c>
      <x:c r="L290" s="52">
        <x:f t="shared" si="0"/>
        <x:v>39.58466593</x:v>
      </x:c>
      <x:c r="M290" s="52">
        <x:f t="shared" si="1"/>
        <x:v>735324754.39999998</x:v>
      </x:c>
      <x:c r="N290" s="52">
        <x:f t="shared" si="2"/>
        <x:v>0</x:v>
      </x:c>
      <x:c r="O290" s="63">
        <x:f t="shared" si="8"/>
        <x:v>0.3751823782</x:v>
      </x:c>
      <x:c r="P290" s="63">
        <x:f t="shared" si="9"/>
        <x:v>27.28237244</x:v>
      </x:c>
      <x:c r="Q290" s="52">
        <x:f t="shared" si="15"/>
        <x:v>0</x:v>
      </x:c>
      <x:c r="R290" s="52">
        <x:f t="shared" si="16"/>
        <x:v>0</x:v>
      </x:c>
      <x:c r="S290" s="52">
        <x:f t="shared" si="17"/>
        <x:v>2</x:v>
      </x:c>
      <x:c r="T290" s="52">
        <x:f t="shared" si="18"/>
        <x:v>0</x:v>
      </x:c>
      <x:c r="U290" s="52">
        <x:f t="shared" si="3"/>
        <x:v>0.019694524099999999</x:v>
      </x:c>
      <x:c r="V290" s="63">
        <x:f t="shared" si="19"/>
        <x:v>0</x:v>
      </x:c>
      <x:c r="W290" s="52">
        <x:f t="shared" ref="W290:X290" si="288">W289*(1+U290)</x:f>
        <x:v>76.058605170000007</x:v>
      </x:c>
      <x:c r="X290" s="52">
        <x:f t="shared" si="288"/>
        <x:v>83.835531669999995</x:v>
      </x:c>
    </x:row>
    <x:row r="291" spans="1:24" ht="15.75" customHeight="1">
      <x:c r="A291" s="34">
        <x:v>42626</x:v>
      </x:c>
      <x:c r="B291" s="47">
        <x:v>39.411998748779297</x:v>
      </x:c>
      <x:c r="C291" s="47">
        <x:v>39.698001861572301</x:v>
      </x:c>
      <x:c r="D291" s="47">
        <x:v>38.689998626708999</x:v>
      </x:c>
      <x:c r="E291" s="47">
        <x:v>39.209999084472699</x:v>
      </x:c>
      <x:c r="F291" s="47">
        <x:v>17947000</x:v>
      </x:c>
      <x:c r="G291" s="63">
        <x:f t="shared" si="10"/>
        <x:v>42.345199970000003</x:v>
      </x:c>
      <x:c r="H291" s="63">
        <x:f t="shared" si="11"/>
        <x:v>2.3373567689999999</x:v>
      </x:c>
      <x:c r="I291" s="63">
        <x:f t="shared" si="12"/>
        <x:v>47.019913500000001</x:v>
      </x:c>
      <x:c r="J291" s="63">
        <x:f t="shared" si="13"/>
        <x:v>37.670486429999997</x:v>
      </x:c>
      <x:c r="K291" s="63">
        <x:f t="shared" si="14"/>
        <x:v>0.16466384989999999</x:v>
      </x:c>
      <x:c r="L291" s="52">
        <x:f t="shared" si="0"/>
        <x:v>39.199333189999997</x:v>
      </x:c>
      <x:c r="M291" s="52">
        <x:f t="shared" si="1"/>
        <x:v>0</x:v>
      </x:c>
      <x:c r="N291" s="52">
        <x:f t="shared" si="2"/>
        <x:v>703510432.79999995</x:v>
      </x:c>
      <x:c r="O291" s="63">
        <x:f t="shared" si="8"/>
        <x:v>0.37547136580000001</x:v>
      </x:c>
      <x:c r="P291" s="63">
        <x:f t="shared" si="9"/>
        <x:v>27.297650470000001</x:v>
      </x:c>
      <x:c r="Q291" s="52">
        <x:f t="shared" si="15"/>
        <x:v>0</x:v>
      </x:c>
      <x:c r="R291" s="52">
        <x:f t="shared" si="16"/>
        <x:v>0</x:v>
      </x:c>
      <x:c r="S291" s="52">
        <x:f t="shared" si="17"/>
        <x:v>2</x:v>
      </x:c>
      <x:c r="T291" s="52">
        <x:f t="shared" si="18"/>
        <x:v>0</x:v>
      </x:c>
      <x:c r="U291" s="52">
        <x:f t="shared" si="3"/>
        <x:v>-0.01134646406</x:v>
      </x:c>
      <x:c r="V291" s="63">
        <x:f t="shared" si="19"/>
        <x:v>0</x:v>
      </x:c>
      <x:c r="W291" s="52">
        <x:f t="shared" ref="W291:X291" si="289">W290*(1+U291)</x:f>
        <x:v>75.19560894</x:v>
      </x:c>
      <x:c r="X291" s="52">
        <x:f t="shared" si="289"/>
        <x:v>83.835531669999995</x:v>
      </x:c>
    </x:row>
    <x:row r="292" spans="1:24" ht="15.75" customHeight="1">
      <x:c r="A292" s="34">
        <x:v>42627</x:v>
      </x:c>
      <x:c r="B292" s="47">
        <x:v>39.150001525878899</x:v>
      </x:c>
      <x:c r="C292" s="47">
        <x:v>39.583999633789098</x:v>
      </x:c>
      <x:c r="D292" s="47">
        <x:v>38.972000122070298</x:v>
      </x:c>
      <x:c r="E292" s="47">
        <x:v>39.2820014953613</x:v>
      </x:c>
      <x:c r="F292" s="47">
        <x:v>11272500</x:v>
      </x:c>
      <x:c r="G292" s="63">
        <x:f t="shared" si="10"/>
        <x:v>42.073200040000003</x:v>
      </x:c>
      <x:c r="H292" s="63">
        <x:f t="shared" si="11"/>
        <x:v>2.3626014130000002</x:v>
      </x:c>
      <x:c r="I292" s="63">
        <x:f t="shared" si="12"/>
        <x:v>46.798402860000003</x:v>
      </x:c>
      <x:c r="J292" s="63">
        <x:f t="shared" si="13"/>
        <x:v>37.347997210000003</x:v>
      </x:c>
      <x:c r="K292" s="63">
        <x:f t="shared" si="14"/>
        <x:v>0.2046477535</x:v>
      </x:c>
      <x:c r="L292" s="52">
        <x:f t="shared" si="0"/>
        <x:v>39.279333749999999</x:v>
      </x:c>
      <x:c r="M292" s="52">
        <x:f t="shared" si="1"/>
        <x:v>442776289.69999999</x:v>
      </x:c>
      <x:c r="N292" s="52">
        <x:f t="shared" si="2"/>
        <x:v>0</x:v>
      </x:c>
      <x:c r="O292" s="63">
        <x:f t="shared" si="8"/>
        <x:v>0.49947282659999998</x:v>
      </x:c>
      <x:c r="P292" s="63">
        <x:f t="shared" si="9"/>
        <x:v>33.309895169999997</x:v>
      </x:c>
      <x:c r="Q292" s="52">
        <x:f t="shared" si="15"/>
        <x:v>0</x:v>
      </x:c>
      <x:c r="R292" s="52">
        <x:f t="shared" si="16"/>
        <x:v>0</x:v>
      </x:c>
      <x:c r="S292" s="52">
        <x:f t="shared" si="17"/>
        <x:v>2</x:v>
      </x:c>
      <x:c r="T292" s="52">
        <x:f t="shared" si="18"/>
        <x:v>0</x:v>
      </x:c>
      <x:c r="U292" s="52">
        <x:f t="shared" si="3"/>
        <x:v>0.0018363277879999998</x:v>
      </x:c>
      <x:c r="V292" s="63">
        <x:f t="shared" si="19"/>
        <x:v>0</x:v>
      </x:c>
      <x:c r="W292" s="52">
        <x:f t="shared" ref="W292:X292" si="290">W291*(1+U292)</x:f>
        <x:v>75.333692729999996</x:v>
      </x:c>
      <x:c r="X292" s="52">
        <x:f t="shared" si="290"/>
        <x:v>83.835531669999995</x:v>
      </x:c>
    </x:row>
    <x:row r="293" spans="1:24" ht="15.75" customHeight="1">
      <x:c r="A293" s="34">
        <x:v>42628</x:v>
      </x:c>
      <x:c r="B293" s="47">
        <x:v>39.298000335693402</x:v>
      </x:c>
      <x:c r="C293" s="47">
        <x:v>40.504001617431598</x:v>
      </x:c>
      <x:c r="D293" s="47">
        <x:v>39.279998779296903</x:v>
      </x:c>
      <x:c r="E293" s="47">
        <x:v>40.083999633789098</x:v>
      </x:c>
      <x:c r="F293" s="47">
        <x:v>15386000</x:v>
      </x:c>
      <x:c r="G293" s="63">
        <x:f t="shared" si="10"/>
        <x:v>41.845000079999998</x:v>
      </x:c>
      <x:c r="H293" s="63">
        <x:f t="shared" si="11"/>
        <x:v>2.3208624580000001</x:v>
      </x:c>
      <x:c r="I293" s="63">
        <x:f t="shared" si="12"/>
        <x:v>46.486724989999999</x:v>
      </x:c>
      <x:c r="J293" s="63">
        <x:f t="shared" si="13"/>
        <x:v>37.203275159999997</x:v>
      </x:c>
      <x:c r="K293" s="63">
        <x:f t="shared" si="14"/>
        <x:v>0.31030753929999999</x:v>
      </x:c>
      <x:c r="L293" s="52">
        <x:f t="shared" si="0"/>
        <x:v>39.956000009999997</x:v>
      </x:c>
      <x:c r="M293" s="52">
        <x:f t="shared" si="1"/>
        <x:v>614763016.20000005</x:v>
      </x:c>
      <x:c r="N293" s="52">
        <x:f t="shared" si="2"/>
        <x:v>0</x:v>
      </x:c>
      <x:c r="O293" s="63">
        <x:f t="shared" si="8"/>
        <x:v>0.6946530246</x:v>
      </x:c>
      <x:c r="P293" s="63">
        <x:f t="shared" si="9"/>
        <x:v>40.990870370000003</x:v>
      </x:c>
      <x:c r="Q293" s="52">
        <x:f t="shared" si="15"/>
        <x:v>0</x:v>
      </x:c>
      <x:c r="R293" s="52">
        <x:f t="shared" si="16"/>
        <x:v>0</x:v>
      </x:c>
      <x:c r="S293" s="52">
        <x:f t="shared" si="17"/>
        <x:v>2</x:v>
      </x:c>
      <x:c r="T293" s="52">
        <x:f t="shared" si="18"/>
        <x:v>0</x:v>
      </x:c>
      <x:c r="U293" s="52">
        <x:f t="shared" si="3"/>
        <x:v>0.020416427570000001</x:v>
      </x:c>
      <x:c r="V293" s="63">
        <x:f t="shared" si="19"/>
        <x:v>0</x:v>
      </x:c>
      <x:c r="W293" s="52">
        <x:f t="shared" ref="W293:X293" si="291">W292*(1+U293)</x:f>
        <x:v>76.871737609999997</x:v>
      </x:c>
      <x:c r="X293" s="52">
        <x:f t="shared" si="291"/>
        <x:v>83.835531669999995</x:v>
      </x:c>
    </x:row>
    <x:row r="294" spans="1:24" ht="15.75" customHeight="1">
      <x:c r="A294" s="34">
        <x:v>42629</x:v>
      </x:c>
      <x:c r="B294" s="47">
        <x:v>40.083999633789098</x:v>
      </x:c>
      <x:c r="C294" s="47">
        <x:v>41.139999389648402</x:v>
      </x:c>
      <x:c r="D294" s="47">
        <x:v>39.799999237060497</x:v>
      </x:c>
      <x:c r="E294" s="47">
        <x:v>41.080001831054702</x:v>
      </x:c>
      <x:c r="F294" s="47">
        <x:v>15539000</x:v>
      </x:c>
      <x:c r="G294" s="63">
        <x:f t="shared" si="10"/>
        <x:v>41.663900179999999</x:v>
      </x:c>
      <x:c r="H294" s="63">
        <x:f t="shared" si="11"/>
        <x:v>2.225551152</x:v>
      </x:c>
      <x:c r="I294" s="63">
        <x:f t="shared" si="12"/>
        <x:v>46.115002490000002</x:v>
      </x:c>
      <x:c r="J294" s="63">
        <x:f t="shared" si="13"/>
        <x:v>37.212797879999997</x:v>
      </x:c>
      <x:c r="K294" s="63">
        <x:f t="shared" si="14"/>
        <x:v>0.43440969070000002</x:v>
      </x:c>
      <x:c r="L294" s="52">
        <x:f t="shared" si="0"/>
        <x:v>40.673333489999997</x:v>
      </x:c>
      <x:c r="M294" s="52">
        <x:f t="shared" si="1"/>
        <x:v>632022929</x:v>
      </x:c>
      <x:c r="N294" s="52">
        <x:f t="shared" si="2"/>
        <x:v>0</x:v>
      </x:c>
      <x:c r="O294" s="63">
        <x:f t="shared" si="8"/>
        <x:v>1.2277595059999999</x:v>
      </x:c>
      <x:c r="P294" s="63">
        <x:f t="shared" si="9"/>
        <x:v>55.111851289999997</x:v>
      </x:c>
      <x:c r="Q294" s="52">
        <x:f t="shared" si="15"/>
        <x:v>0</x:v>
      </x:c>
      <x:c r="R294" s="52">
        <x:f t="shared" si="16"/>
        <x:v>0</x:v>
      </x:c>
      <x:c r="S294" s="52">
        <x:f t="shared" si="17"/>
        <x:v>2</x:v>
      </x:c>
      <x:c r="T294" s="52">
        <x:f t="shared" si="18"/>
        <x:v>0</x:v>
      </x:c>
      <x:c r="U294" s="52">
        <x:f t="shared" si="3"/>
        <x:v>0.024847874620000002</x:v>
      </x:c>
      <x:c r="V294" s="63">
        <x:f t="shared" si="19"/>
        <x:v>0</x:v>
      </x:c>
      <x:c r="W294" s="52">
        <x:f t="shared" ref="W294:X294" si="292">W293*(1+U294)</x:f>
        <x:v>78.781836909999996</x:v>
      </x:c>
      <x:c r="X294" s="52">
        <x:f t="shared" si="292"/>
        <x:v>83.835531669999995</x:v>
      </x:c>
    </x:row>
    <x:row r="295" spans="1:24" ht="15.75" customHeight="1">
      <x:c r="A295" s="34">
        <x:v>42632</x:v>
      </x:c>
      <x:c r="B295" s="47">
        <x:v>41.400001525878899</x:v>
      </x:c>
      <x:c r="C295" s="47">
        <x:v>41.886001586914098</x:v>
      </x:c>
      <x:c r="D295" s="47">
        <x:v>41</x:v>
      </x:c>
      <x:c r="E295" s="47">
        <x:v>41.268001556396499</x:v>
      </x:c>
      <x:c r="F295" s="47">
        <x:v>11497500</x:v>
      </x:c>
      <x:c r="G295" s="63">
        <x:f t="shared" si="10"/>
        <x:v>41.47730026</x:v>
      </x:c>
      <x:c r="H295" s="63">
        <x:f t="shared" si="11"/>
        <x:v>2.0830047089999999</x:v>
      </x:c>
      <x:c r="I295" s="63">
        <x:f t="shared" si="12"/>
        <x:v>45.643309680000002</x:v>
      </x:c>
      <x:c r="J295" s="63">
        <x:f t="shared" si="13"/>
        <x:v>37.311290839999998</x:v>
      </x:c>
      <x:c r="K295" s="63">
        <x:f t="shared" si="14"/>
        <x:v>0.4748801929</x:v>
      </x:c>
      <x:c r="L295" s="52">
        <x:f t="shared" si="0"/>
        <x:v>41.384667710000002</x:v>
      </x:c>
      <x:c r="M295" s="52">
        <x:f t="shared" si="1"/>
        <x:v>475820217</x:v>
      </x:c>
      <x:c r="N295" s="52">
        <x:f t="shared" si="2"/>
        <x:v>0</x:v>
      </x:c>
      <x:c r="O295" s="63">
        <x:f t="shared" si="8"/>
        <x:v>2.1463242149999999</x:v>
      </x:c>
      <x:c r="P295" s="63">
        <x:f t="shared" si="9"/>
        <x:v>68.216880020000005</x:v>
      </x:c>
      <x:c r="Q295" s="52">
        <x:f t="shared" si="15"/>
        <x:v>0</x:v>
      </x:c>
      <x:c r="R295" s="52">
        <x:f t="shared" si="16"/>
        <x:v>0</x:v>
      </x:c>
      <x:c r="S295" s="52">
        <x:f t="shared" si="17"/>
        <x:v>2</x:v>
      </x:c>
      <x:c r="T295" s="52">
        <x:f t="shared" si="18"/>
        <x:v>0</x:v>
      </x:c>
      <x:c r="U295" s="52">
        <x:f t="shared" si="3"/>
        <x:v>0.0045764293320000005</x:v>
      </x:c>
      <x:c r="V295" s="63">
        <x:f t="shared" si="19"/>
        <x:v>0</x:v>
      </x:c>
      <x:c r="W295" s="52">
        <x:f t="shared" ref="W295:X295" si="293">W294*(1+U295)</x:f>
        <x:v>79.142376420000005</x:v>
      </x:c>
      <x:c r="X295" s="52">
        <x:f t="shared" si="293"/>
        <x:v>83.835531669999995</x:v>
      </x:c>
    </x:row>
    <x:row r="296" spans="1:24" ht="15.75" customHeight="1">
      <x:c r="A296" s="34">
        <x:v>42633</x:v>
      </x:c>
      <x:c r="B296" s="47">
        <x:v>41.369998931884801</x:v>
      </x:c>
      <x:c r="C296" s="47">
        <x:v>41.549999237060597</x:v>
      </x:c>
      <x:c r="D296" s="47">
        <x:v>40.7820014953613</x:v>
      </x:c>
      <x:c r="E296" s="47">
        <x:v>40.928001403808601</x:v>
      </x:c>
      <x:c r="F296" s="47">
        <x:v>12052500</x:v>
      </x:c>
      <x:c r="G296" s="63">
        <x:f t="shared" si="10"/>
        <x:v>41.294400410000002</x:v>
      </x:c>
      <x:c r="H296" s="63">
        <x:f t="shared" si="11"/>
        <x:v>1.952163994</x:v>
      </x:c>
      <x:c r="I296" s="63">
        <x:f t="shared" si="12"/>
        <x:v>45.198728389999999</x:v>
      </x:c>
      <x:c r="J296" s="63">
        <x:f t="shared" si="13"/>
        <x:v>37.390072420000003</x:v>
      </x:c>
      <x:c r="K296" s="63">
        <x:f t="shared" si="14"/>
        <x:v>0.45307784039999999</x:v>
      </x:c>
      <x:c r="L296" s="52">
        <x:f t="shared" si="0"/>
        <x:v>41.086667380000002</x:v>
      </x:c>
      <x:c r="M296" s="52">
        <x:f t="shared" si="1"/>
        <x:v>0</x:v>
      </x:c>
      <x:c r="N296" s="52">
        <x:f t="shared" si="2"/>
        <x:v>495197058.60000002</x:v>
      </x:c>
      <x:c r="O296" s="63">
        <x:f t="shared" si="8"/>
        <x:v>1.3979660970000001</x:v>
      </x:c>
      <x:c r="P296" s="63">
        <x:f t="shared" si="9"/>
        <x:v>58.297992569999998</x:v>
      </x:c>
      <x:c r="Q296" s="52">
        <x:f t="shared" si="15"/>
        <x:v>0</x:v>
      </x:c>
      <x:c r="R296" s="52">
        <x:f t="shared" si="16"/>
        <x:v>0</x:v>
      </x:c>
      <x:c r="S296" s="52">
        <x:f t="shared" si="17"/>
        <x:v>2</x:v>
      </x:c>
      <x:c r="T296" s="52">
        <x:f t="shared" si="18"/>
        <x:v>0</x:v>
      </x:c>
      <x:c r="U296" s="52">
        <x:f t="shared" si="3"/>
        <x:v>-0.0082388325039999999</x:v>
      </x:c>
      <x:c r="V296" s="63">
        <x:f t="shared" si="19"/>
        <x:v>0</x:v>
      </x:c>
      <x:c r="W296" s="52">
        <x:f t="shared" ref="W296:X296" si="294">W295*(1+U296)</x:f>
        <x:v>78.490335630000004</x:v>
      </x:c>
      <x:c r="X296" s="52">
        <x:f t="shared" si="294"/>
        <x:v>83.835531669999995</x:v>
      </x:c>
    </x:row>
    <x:row r="297" spans="1:24" ht="15.75" customHeight="1">
      <x:c r="A297" s="34">
        <x:v>42634</x:v>
      </x:c>
      <x:c r="B297" s="47">
        <x:v>41.273998260498097</x:v>
      </x:c>
      <x:c r="C297" s="47">
        <x:v>41.400001525878899</x:v>
      </x:c>
      <x:c r="D297" s="47">
        <x:v>40.312000274658203</x:v>
      </x:c>
      <x:c r="E297" s="47">
        <x:v>41.043998718261697</x:v>
      </x:c>
      <x:c r="F297" s="47">
        <x:v>13167500</x:v>
      </x:c>
      <x:c r="G297" s="63">
        <x:f t="shared" si="10"/>
        <x:v>41.098200419999998</x:v>
      </x:c>
      <x:c r="H297" s="63">
        <x:f t="shared" si="11"/>
        <x:v>1.750269606</x:v>
      </x:c>
      <x:c r="I297" s="63">
        <x:f t="shared" si="12"/>
        <x:v>44.598739629999997</x:v>
      </x:c>
      <x:c r="J297" s="63">
        <x:f t="shared" si="13"/>
        <x:v>37.597661199999997</x:v>
      </x:c>
      <x:c r="K297" s="63">
        <x:f t="shared" si="14"/>
        <x:v>0.49225809300000001</x:v>
      </x:c>
      <x:c r="L297" s="52">
        <x:f t="shared" si="0"/>
        <x:v>40.91866684</x:v>
      </x:c>
      <x:c r="M297" s="52">
        <x:f t="shared" si="1"/>
        <x:v>0</x:v>
      </x:c>
      <x:c r="N297" s="52">
        <x:f t="shared" si="2"/>
        <x:v>538796545.60000002</x:v>
      </x:c>
      <x:c r="O297" s="63">
        <x:f t="shared" si="8"/>
        <x:v>0.92309424330000001</x:v>
      </x:c>
      <x:c r="P297" s="63">
        <x:f t="shared" si="9"/>
        <x:v>48.000468329999997</x:v>
      </x:c>
      <x:c r="Q297" s="52">
        <x:f t="shared" si="15"/>
        <x:v>0</x:v>
      </x:c>
      <x:c r="R297" s="52">
        <x:f t="shared" si="16"/>
        <x:v>0</x:v>
      </x:c>
      <x:c r="S297" s="52">
        <x:f t="shared" si="17"/>
        <x:v>2</x:v>
      </x:c>
      <x:c r="T297" s="52">
        <x:f t="shared" si="18"/>
        <x:v>0</x:v>
      </x:c>
      <x:c r="U297" s="52">
        <x:f t="shared" si="3"/>
        <x:v>0.0028341797909999999</x:v>
      </x:c>
      <x:c r="V297" s="63">
        <x:f t="shared" si="19"/>
        <x:v>0</x:v>
      </x:c>
      <x:c r="W297" s="52">
        <x:f t="shared" ref="W297:X297" si="295">W296*(1+U297)</x:f>
        <x:v>78.712791359999997</x:v>
      </x:c>
      <x:c r="X297" s="52">
        <x:f t="shared" si="295"/>
        <x:v>83.835531669999995</x:v>
      </x:c>
    </x:row>
    <x:row r="298" spans="1:24" ht="15.75" customHeight="1">
      <x:c r="A298" s="34">
        <x:v>42635</x:v>
      </x:c>
      <x:c r="B298" s="47">
        <x:v>41.279998779296903</x:v>
      </x:c>
      <x:c r="C298" s="47">
        <x:v>41.456001281738303</x:v>
      </x:c>
      <x:c r="D298" s="47">
        <x:v>40.599998474121101</x:v>
      </x:c>
      <x:c r="E298" s="47">
        <x:v>41.285999298095703</x:v>
      </x:c>
      <x:c r="F298" s="47">
        <x:v>11914500</x:v>
      </x:c>
      <x:c r="G298" s="63">
        <x:f t="shared" si="10"/>
        <x:v>40.936300469999999</x:v>
      </x:c>
      <x:c r="H298" s="63">
        <x:f t="shared" si="11"/>
        <x:v>1.5556412770000001</x:v>
      </x:c>
      <x:c r="I298" s="63">
        <x:f t="shared" si="12"/>
        <x:v>44.047583019999998</x:v>
      </x:c>
      <x:c r="J298" s="63">
        <x:f t="shared" si="13"/>
        <x:v>37.82501791</x:v>
      </x:c>
      <x:c r="K298" s="63">
        <x:f t="shared" si="14"/>
        <x:v>0.55619850069999999</x:v>
      </x:c>
      <x:c r="L298" s="52">
        <x:f t="shared" si="0"/>
        <x:v>41.113999679999999</x:v>
      </x:c>
      <x:c r="M298" s="52">
        <x:f t="shared" si="1"/>
        <x:v>489852749.19999999</x:v>
      </x:c>
      <x:c r="N298" s="52">
        <x:f t="shared" si="2"/>
        <x:v>0</x:v>
      </x:c>
      <x:c r="O298" s="63">
        <x:f t="shared" si="8"/>
        <x:v>1.3704831630000001</x:v>
      </x:c>
      <x:c r="P298" s="63">
        <x:f t="shared" si="9"/>
        <x:v>57.814507370000001</x:v>
      </x:c>
      <x:c r="Q298" s="52">
        <x:f t="shared" si="15"/>
        <x:v>0</x:v>
      </x:c>
      <x:c r="R298" s="52">
        <x:f t="shared" si="16"/>
        <x:v>0</x:v>
      </x:c>
      <x:c r="S298" s="52">
        <x:f t="shared" si="17"/>
        <x:v>2</x:v>
      </x:c>
      <x:c r="T298" s="52">
        <x:f t="shared" si="18"/>
        <x:v>0</x:v>
      </x:c>
      <x:c r="U298" s="52">
        <x:f t="shared" si="3"/>
        <x:v>0.0058961258010000006</x:v>
      </x:c>
      <x:c r="V298" s="63">
        <x:f t="shared" si="19"/>
        <x:v>0</x:v>
      </x:c>
      <x:c r="W298" s="52">
        <x:f t="shared" ref="W298:X298" si="296">W297*(1+U298)</x:f>
        <x:v>79.176891879999999</x:v>
      </x:c>
      <x:c r="X298" s="52">
        <x:f t="shared" si="296"/>
        <x:v>83.835531669999995</x:v>
      </x:c>
    </x:row>
    <x:row r="299" spans="1:24" ht="15.75" customHeight="1">
      <x:c r="A299" s="34">
        <x:v>42636</x:v>
      </x:c>
      <x:c r="B299" s="47">
        <x:v>41.198001861572301</x:v>
      </x:c>
      <x:c r="C299" s="47">
        <x:v>42.035999298095703</x:v>
      </x:c>
      <x:c r="D299" s="47">
        <x:v>41.133998870849602</x:v>
      </x:c>
      <x:c r="E299" s="47">
        <x:v>41.490001678466797</x:v>
      </x:c>
      <x:c r="F299" s="47">
        <x:v>14526000</x:v>
      </x:c>
      <x:c r="G299" s="63">
        <x:f t="shared" si="10"/>
        <x:v>40.801200489999999</x:v>
      </x:c>
      <x:c r="H299" s="63">
        <x:f t="shared" si="11"/>
        <x:v>1.3634772230000001</x:v>
      </x:c>
      <x:c r="I299" s="63">
        <x:f t="shared" si="12"/>
        <x:v>43.528154929999999</x:v>
      </x:c>
      <x:c r="J299" s="63">
        <x:f t="shared" si="13"/>
        <x:v>38.074246039999998</x:v>
      </x:c>
      <x:c r="K299" s="63">
        <x:f t="shared" si="14"/>
        <x:v>0.6262949578</x:v>
      </x:c>
      <x:c r="L299" s="52">
        <x:f t="shared" si="0"/>
        <x:v>41.553333279999997</x:v>
      </x:c>
      <x:c r="M299" s="52">
        <x:f t="shared" si="1"/>
        <x:v>603603719.29999995</x:v>
      </x:c>
      <x:c r="N299" s="52">
        <x:f t="shared" si="2"/>
        <x:v>0</x:v>
      </x:c>
      <x:c r="O299" s="63">
        <x:f t="shared" si="8"/>
        <x:v>2.2987938959999998</x:v>
      </x:c>
      <x:c r="P299" s="63">
        <x:f t="shared" si="9"/>
        <x:v>69.685890310000005</x:v>
      </x:c>
      <x:c r="Q299" s="52">
        <x:f t="shared" si="15"/>
        <x:v>0</x:v>
      </x:c>
      <x:c r="R299" s="52">
        <x:f t="shared" si="16"/>
        <x:v>0</x:v>
      </x:c>
      <x:c r="S299" s="52">
        <x:f t="shared" si="17"/>
        <x:v>2</x:v>
      </x:c>
      <x:c r="T299" s="52">
        <x:f t="shared" si="18"/>
        <x:v>0</x:v>
      </x:c>
      <x:c r="U299" s="52">
        <x:f t="shared" si="3"/>
        <x:v>0.0049412000150000002</x:v>
      </x:c>
      <x:c r="V299" s="63">
        <x:f t="shared" si="19"/>
        <x:v>0</x:v>
      </x:c>
      <x:c r="W299" s="52">
        <x:f t="shared" ref="W299:X299" si="297">W298*(1+U299)</x:f>
        <x:v>79.568120739999998</x:v>
      </x:c>
      <x:c r="X299" s="52">
        <x:f t="shared" si="297"/>
        <x:v>83.835531669999995</x:v>
      </x:c>
    </x:row>
    <x:row r="300" spans="1:24" ht="15.75" customHeight="1">
      <x:c r="A300" s="34">
        <x:v>42639</x:v>
      </x:c>
      <x:c r="B300" s="47">
        <x:v>41.299999237060497</x:v>
      </x:c>
      <x:c r="C300" s="47">
        <x:v>42.200000762939503</x:v>
      </x:c>
      <x:c r="D300" s="47">
        <x:v>41.299999237060497</x:v>
      </x:c>
      <x:c r="E300" s="47">
        <x:v>41.798000335693402</x:v>
      </x:c>
      <x:c r="F300" s="47">
        <x:v>11972000</x:v>
      </x:c>
      <x:c r="G300" s="63">
        <x:f t="shared" si="10"/>
        <x:v>40.691200449999997</x:v>
      </x:c>
      <x:c r="H300" s="63">
        <x:f t="shared" si="11"/>
        <x:v>1.1665154639999999</x:v>
      </x:c>
      <x:c r="I300" s="63">
        <x:f t="shared" si="12"/>
        <x:v>43.024231380000003</x:v>
      </x:c>
      <x:c r="J300" s="63">
        <x:f t="shared" si="13"/>
        <x:v>38.358169519999997</x:v>
      </x:c>
      <x:c r="K300" s="63">
        <x:f t="shared" si="14"/>
        <x:v>0.73720214660000005</x:v>
      </x:c>
      <x:c r="L300" s="52">
        <x:f t="shared" si="0"/>
        <x:v>41.76600011</x:v>
      </x:c>
      <x:c r="M300" s="52">
        <x:f t="shared" si="1"/>
        <x:v>500022553.30000001</x:v>
      </x:c>
      <x:c r="N300" s="52">
        <x:f t="shared" si="2"/>
        <x:v>0</x:v>
      </x:c>
      <x:c r="O300" s="63">
        <x:f t="shared" si="8"/>
        <x:v>2.1633684839999998</x:v>
      </x:c>
      <x:c r="P300" s="63">
        <x:f t="shared" si="9"/>
        <x:v>68.388127870000005</x:v>
      </x:c>
      <x:c r="Q300" s="52">
        <x:f t="shared" si="15"/>
        <x:v>0</x:v>
      </x:c>
      <x:c r="R300" s="52">
        <x:f t="shared" si="16"/>
        <x:v>0</x:v>
      </x:c>
      <x:c r="S300" s="52">
        <x:f t="shared" si="17"/>
        <x:v>2</x:v>
      </x:c>
      <x:c r="T300" s="52">
        <x:f t="shared" si="18"/>
        <x:v>0</x:v>
      </x:c>
      <x:c r="U300" s="52">
        <x:f t="shared" si="3"/>
        <x:v>0.0074234428720000001</x:v>
      </x:c>
      <x:c r="V300" s="63">
        <x:f t="shared" si="19"/>
        <x:v>0</x:v>
      </x:c>
      <x:c r="W300" s="52">
        <x:f t="shared" ref="W300:X300" si="298">W299*(1+U300)</x:f>
        <x:v>80.158790139999994</x:v>
      </x:c>
      <x:c r="X300" s="52">
        <x:f t="shared" si="298"/>
        <x:v>83.835531669999995</x:v>
      </x:c>
    </x:row>
    <x:row r="301" spans="1:24" ht="15.75" customHeight="1">
      <x:c r="A301" s="34">
        <x:v>42640</x:v>
      </x:c>
      <x:c r="B301" s="47">
        <x:v>41.930000305175803</x:v>
      </x:c>
      <x:c r="C301" s="47">
        <x:v>41.995998382568402</x:v>
      </x:c>
      <x:c r="D301" s="47">
        <x:v>40.922000885009801</x:v>
      </x:c>
      <x:c r="E301" s="47">
        <x:v>41.161998748779297</x:v>
      </x:c>
      <x:c r="F301" s="47">
        <x:v>16866000</x:v>
      </x:c>
      <x:c r="G301" s="63">
        <x:f t="shared" si="10"/>
        <x:v>40.597300339999997</x:v>
      </x:c>
      <x:c r="H301" s="63">
        <x:f t="shared" si="11"/>
        <x:v>1.035751724</x:v>
      </x:c>
      <x:c r="I301" s="63">
        <x:f t="shared" si="12"/>
        <x:v>42.668803789999998</x:v>
      </x:c>
      <x:c r="J301" s="63">
        <x:f t="shared" si="13"/>
        <x:v>38.525796890000002</x:v>
      </x:c>
      <x:c r="K301" s="63">
        <x:f t="shared" si="14"/>
        <x:v>0.63630158589999997</x:v>
      </x:c>
      <x:c r="L301" s="52">
        <x:f t="shared" si="0"/>
        <x:v>41.359999340000002</x:v>
      </x:c>
      <x:c r="M301" s="52">
        <x:f t="shared" si="1"/>
        <x:v>0</x:v>
      </x:c>
      <x:c r="N301" s="52">
        <x:f t="shared" si="2"/>
        <x:v>697577748.79999995</x:v>
      </x:c>
      <x:c r="O301" s="63">
        <x:f t="shared" si="8"/>
        <x:v>2.1707805840000001</x:v>
      </x:c>
      <x:c r="P301" s="63">
        <x:f t="shared" si="9"/>
        <x:v>68.462024619999994</x:v>
      </x:c>
      <x:c r="Q301" s="52">
        <x:f t="shared" si="15"/>
        <x:v>0</x:v>
      </x:c>
      <x:c r="R301" s="52">
        <x:f t="shared" si="16"/>
        <x:v>0</x:v>
      </x:c>
      <x:c r="S301" s="52">
        <x:f t="shared" si="17"/>
        <x:v>2</x:v>
      </x:c>
      <x:c r="T301" s="52">
        <x:f t="shared" si="18"/>
        <x:v>0</x:v>
      </x:c>
      <x:c r="U301" s="52">
        <x:f t="shared" si="3"/>
        <x:v>-0.015216076889999999</x:v>
      </x:c>
      <x:c r="V301" s="63">
        <x:f t="shared" si="19"/>
        <x:v>0</x:v>
      </x:c>
      <x:c r="W301" s="52">
        <x:f t="shared" ref="W301:X301" si="299">W300*(1+U301)</x:f>
        <x:v>78.939087819999997</x:v>
      </x:c>
      <x:c r="X301" s="52">
        <x:f t="shared" si="299"/>
        <x:v>83.835531669999995</x:v>
      </x:c>
    </x:row>
    <x:row r="302" spans="1:24" ht="15.75" customHeight="1">
      <x:c r="A302" s="34">
        <x:v>42641</x:v>
      </x:c>
      <x:c r="B302" s="47">
        <x:v>41.501998901367202</x:v>
      </x:c>
      <x:c r="C302" s="47">
        <x:v>41.650001525878899</x:v>
      </x:c>
      <x:c r="D302" s="47">
        <x:v>41.051998138427699</x:v>
      </x:c>
      <x:c r="E302" s="47">
        <x:v>41.254001617431598</x:v>
      </x:c>
      <x:c r="F302" s="47">
        <x:v>10442000</x:v>
      </x:c>
      <x:c r="G302" s="63">
        <x:f t="shared" si="10"/>
        <x:v>40.546600339999998</x:v>
      </x:c>
      <x:c r="H302" s="63">
        <x:f t="shared" si="11"/>
        <x:v>0.97255645899999998</x:v>
      </x:c>
      <x:c r="I302" s="63">
        <x:f t="shared" si="12"/>
        <x:v>42.491713259999997</x:v>
      </x:c>
      <x:c r="J302" s="63">
        <x:f t="shared" si="13"/>
        <x:v>38.601487419999998</x:v>
      </x:c>
      <x:c r="K302" s="63">
        <x:f t="shared" si="14"/>
        <x:v>0.68184067079999999</x:v>
      </x:c>
      <x:c r="L302" s="52">
        <x:f t="shared" si="0"/>
        <x:v>41.318667089999998</x:v>
      </x:c>
      <x:c r="M302" s="52">
        <x:f t="shared" si="1"/>
        <x:v>0</x:v>
      </x:c>
      <x:c r="N302" s="52">
        <x:f t="shared" si="2"/>
        <x:v>431449521.80000001</x:v>
      </x:c>
      <x:c r="O302" s="63">
        <x:f t="shared" si="8"/>
        <x:v>1.5330805279999999</x:v>
      </x:c>
      <x:c r="P302" s="63">
        <x:f t="shared" si="9"/>
        <x:v>60.522376250000001</x:v>
      </x:c>
      <x:c r="Q302" s="52">
        <x:f t="shared" si="15"/>
        <x:v>0</x:v>
      </x:c>
      <x:c r="R302" s="52">
        <x:f t="shared" si="16"/>
        <x:v>0</x:v>
      </x:c>
      <x:c r="S302" s="52">
        <x:f t="shared" si="17"/>
        <x:v>2</x:v>
      </x:c>
      <x:c r="T302" s="52">
        <x:f t="shared" si="18"/>
        <x:v>0</x:v>
      </x:c>
      <x:c r="U302" s="52">
        <x:f t="shared" si="3"/>
        <x:v>0.0022351409420000001</x:v>
      </x:c>
      <x:c r="V302" s="63">
        <x:f t="shared" si="19"/>
        <x:v>0</x:v>
      </x:c>
      <x:c r="W302" s="52">
        <x:f t="shared" ref="W302:X302" si="300">W301*(1+U302)</x:f>
        <x:v>79.115527810000003</x:v>
      </x:c>
      <x:c r="X302" s="52">
        <x:f t="shared" si="300"/>
        <x:v>83.835531669999995</x:v>
      </x:c>
    </x:row>
    <x:row r="303" spans="1:24" ht="15.75" customHeight="1">
      <x:c r="A303" s="34">
        <x:v>42642</x:v>
      </x:c>
      <x:c r="B303" s="47">
        <x:v>41.119998931884801</x:v>
      </x:c>
      <x:c r="C303" s="47">
        <x:v>41.465999603271499</x:v>
      </x:c>
      <x:c r="D303" s="47">
        <x:v>40.116001129150398</x:v>
      </x:c>
      <x:c r="E303" s="47">
        <x:v>40.139999389648402</x:v>
      </x:c>
      <x:c r="F303" s="47">
        <x:v>13635000</x:v>
      </x:c>
      <x:c r="G303" s="63">
        <x:f t="shared" si="10"/>
        <x:v>40.433500289999998</x:v>
      </x:c>
      <x:c r="H303" s="63">
        <x:f t="shared" si="11"/>
        <x:v>0.87173262669999996</x:v>
      </x:c>
      <x:c r="I303" s="63">
        <x:f t="shared" si="12"/>
        <x:v>42.176965539999998</x:v>
      </x:c>
      <x:c r="J303" s="63">
        <x:f t="shared" si="13"/>
        <x:v>38.690035039999998</x:v>
      </x:c>
      <x:c r="K303" s="63">
        <x:f t="shared" si="14"/>
        <x:v>0.41582829090000001</x:v>
      </x:c>
      <x:c r="L303" s="52">
        <x:f t="shared" si="0"/>
        <x:v>40.574000040000001</x:v>
      </x:c>
      <x:c r="M303" s="52">
        <x:f t="shared" si="1"/>
        <x:v>0</x:v>
      </x:c>
      <x:c r="N303" s="52">
        <x:f t="shared" si="2"/>
        <x:v>553226490.60000002</x:v>
      </x:c>
      <x:c r="O303" s="63">
        <x:f t="shared" si="8"/>
        <x:v>0.99450521420000004</x:v>
      </x:c>
      <x:c r="P303" s="63">
        <x:f t="shared" si="9"/>
        <x:v>49.862251909999998</x:v>
      </x:c>
      <x:c r="Q303" s="52">
        <x:f t="shared" si="15"/>
        <x:v>0</x:v>
      </x:c>
      <x:c r="R303" s="52">
        <x:f t="shared" si="16"/>
        <x:v>0</x:v>
      </x:c>
      <x:c r="S303" s="52">
        <x:f t="shared" si="17"/>
        <x:v>2</x:v>
      </x:c>
      <x:c r="T303" s="52">
        <x:f t="shared" si="18"/>
        <x:v>0</x:v>
      </x:c>
      <x:c r="U303" s="52">
        <x:f t="shared" si="3"/>
        <x:v>-0.027003495030000002</x:v>
      </x:c>
      <x:c r="V303" s="63">
        <x:f t="shared" si="19"/>
        <x:v>0</x:v>
      </x:c>
      <x:c r="W303" s="52">
        <x:f t="shared" ref="W303:X303" si="301">W302*(1+U303)</x:f>
        <x:v>76.979132050000004</x:v>
      </x:c>
      <x:c r="X303" s="52">
        <x:f t="shared" si="301"/>
        <x:v>83.835531669999995</x:v>
      </x:c>
    </x:row>
    <x:row r="304" spans="1:24" ht="15.75" customHeight="1">
      <x:c r="A304" s="34">
        <x:v>42643</x:v>
      </x:c>
      <x:c r="B304" s="47">
        <x:v>40.442001342773402</x:v>
      </x:c>
      <x:c r="C304" s="47">
        <x:v>40.995998382568402</x:v>
      </x:c>
      <x:c r="D304" s="47">
        <x:v>39.909999847412102</x:v>
      </x:c>
      <x:c r="E304" s="47">
        <x:v>40.805999755859403</x:v>
      </x:c>
      <x:c r="F304" s="47">
        <x:v>12931500</x:v>
      </x:c>
      <x:c r="G304" s="63">
        <x:f t="shared" si="10"/>
        <x:v>40.466100310000002</x:v>
      </x:c>
      <x:c r="H304" s="63">
        <x:f t="shared" si="11"/>
        <x:v>0.87292061229999995</x:v>
      </x:c>
      <x:c r="I304" s="63">
        <x:f t="shared" si="12"/>
        <x:v>42.211941539999998</x:v>
      </x:c>
      <x:c r="J304" s="63">
        <x:f t="shared" si="13"/>
        <x:v>38.720259089999999</x:v>
      </x:c>
      <x:c r="K304" s="63">
        <x:f t="shared" si="14"/>
        <x:v>0.59734546300000002</x:v>
      </x:c>
      <x:c r="L304" s="52">
        <x:f t="shared" si="0"/>
        <x:v>40.570666000000003</x:v>
      </x:c>
      <x:c r="M304" s="52">
        <x:f t="shared" si="1"/>
        <x:v>0</x:v>
      </x:c>
      <x:c r="N304" s="52">
        <x:f t="shared" si="2"/>
        <x:v>524639567.30000001</x:v>
      </x:c>
      <x:c r="O304" s="63">
        <x:f t="shared" si="8"/>
        <x:v>0.63849781920000004</x:v>
      </x:c>
      <x:c r="P304" s="63">
        <x:f t="shared" si="9"/>
        <x:v>38.968487580000001</x:v>
      </x:c>
      <x:c r="Q304" s="52">
        <x:f t="shared" si="15"/>
        <x:v>0</x:v>
      </x:c>
      <x:c r="R304" s="52">
        <x:f t="shared" si="16"/>
        <x:v>0</x:v>
      </x:c>
      <x:c r="S304" s="52">
        <x:f t="shared" si="17"/>
        <x:v>2</x:v>
      </x:c>
      <x:c r="T304" s="52">
        <x:f t="shared" si="18"/>
        <x:v>0</x:v>
      </x:c>
      <x:c r="U304" s="52">
        <x:f t="shared" si="3"/>
        <x:v>0.01659193763</x:v>
      </x:c>
      <x:c r="V304" s="63">
        <x:f t="shared" si="19"/>
        <x:v>0</x:v>
      </x:c>
      <x:c r="W304" s="52">
        <x:f t="shared" ref="W304:X304" si="302">W303*(1+U304)</x:f>
        <x:v>78.256365000000002</x:v>
      </x:c>
      <x:c r="X304" s="52">
        <x:f t="shared" si="302"/>
        <x:v>83.835531669999995</x:v>
      </x:c>
    </x:row>
    <x:row r="305" spans="1:24" ht="15.75" customHeight="1">
      <x:c r="A305" s="34">
        <x:v>42646</x:v>
      </x:c>
      <x:c r="B305" s="47">
        <x:v>42.459999084472699</x:v>
      </x:c>
      <x:c r="C305" s="47">
        <x:v>43.133998870849602</x:v>
      </x:c>
      <x:c r="D305" s="47">
        <x:v>41.650001525878899</x:v>
      </x:c>
      <x:c r="E305" s="47">
        <x:v>42.740001678466797</x:v>
      </x:c>
      <x:c r="F305" s="47">
        <x:v>29999500</x:v>
      </x:c>
      <x:c r="G305" s="63">
        <x:f t="shared" si="10"/>
        <x:v>40.625300410000001</x:v>
      </x:c>
      <x:c r="H305" s="63">
        <x:f t="shared" si="11"/>
        <x:v>0.98176180270000002</x:v>
      </x:c>
      <x:c r="I305" s="63">
        <x:f t="shared" si="12"/>
        <x:v>42.588824010000003</x:v>
      </x:c>
      <x:c r="J305" s="63">
        <x:f t="shared" si="13"/>
        <x:v>38.661776799999998</x:v>
      </x:c>
      <x:c r="K305" s="63">
        <x:f t="shared" si="14"/>
        <x:v>1.0384965239999999</x:v>
      </x:c>
      <x:c r="L305" s="52">
        <x:f t="shared" si="0"/>
        <x:v>42.508000690000003</x:v>
      </x:c>
      <x:c r="M305" s="52">
        <x:f t="shared" si="1"/>
        <x:v>1275218767</x:v>
      </x:c>
      <x:c r="N305" s="52">
        <x:f t="shared" si="2"/>
        <x:v>0</x:v>
      </x:c>
      <x:c r="O305" s="63">
        <x:f t="shared" si="8"/>
        <x:v>0.88515824470000004</x:v>
      </x:c>
      <x:c r="P305" s="63">
        <x:f t="shared" si="9"/>
        <x:v>46.9540553</x:v>
      </x:c>
      <x:c r="Q305" s="52">
        <x:f t="shared" si="15"/>
        <x:v>0</x:v>
      </x:c>
      <x:c r="R305" s="52">
        <x:f t="shared" si="16"/>
        <x:v>0</x:v>
      </x:c>
      <x:c r="S305" s="52">
        <x:f t="shared" si="17"/>
        <x:v>2</x:v>
      </x:c>
      <x:c r="T305" s="52">
        <x:f t="shared" si="18"/>
        <x:v>0</x:v>
      </x:c>
      <x:c r="U305" s="52">
        <x:f t="shared" si="3"/>
        <x:v>0.04739503833</x:v>
      </x:c>
      <x:c r="V305" s="63">
        <x:f t="shared" si="19"/>
        <x:v>0</x:v>
      </x:c>
      <x:c r="W305" s="52">
        <x:f t="shared" ref="W305:X305" si="303">W304*(1+U305)</x:f>
        <x:v>81.965328420000006</x:v>
      </x:c>
      <x:c r="X305" s="52">
        <x:f t="shared" si="303"/>
        <x:v>83.835531669999995</x:v>
      </x:c>
    </x:row>
    <x:row r="306" spans="1:24" ht="15.75" customHeight="1">
      <x:c r="A306" s="34">
        <x:v>42647</x:v>
      </x:c>
      <x:c r="B306" s="47">
        <x:v>42.619998931884801</x:v>
      </x:c>
      <x:c r="C306" s="47">
        <x:v>42.6640014648438</x:v>
      </x:c>
      <x:c r="D306" s="47">
        <x:v>41.763999938964801</x:v>
      </x:c>
      <x:c r="E306" s="47">
        <x:v>42.2820014953613</x:v>
      </x:c>
      <x:c r="F306" s="47">
        <x:v>17707500</x:v>
      </x:c>
      <x:c r="G306" s="63">
        <x:f t="shared" si="10"/>
        <x:v>40.711100389999999</x:v>
      </x:c>
      <x:c r="H306" s="63">
        <x:f t="shared" si="11"/>
        <x:v>1.048988936</x:v>
      </x:c>
      <x:c r="I306" s="63">
        <x:f t="shared" si="12"/>
        <x:v>42.80907826</x:v>
      </x:c>
      <x:c r="J306" s="63">
        <x:f t="shared" si="13"/>
        <x:v>38.613122519999997</x:v>
      </x:c>
      <x:c r="K306" s="63">
        <x:f t="shared" si="14"/>
        <x:v>0.87438457510000001</x:v>
      </x:c>
      <x:c r="L306" s="52">
        <x:f t="shared" si="0"/>
        <x:v>42.236667629999999</x:v>
      </x:c>
      <x:c r="M306" s="52">
        <x:f t="shared" si="1"/>
        <x:v>0</x:v>
      </x:c>
      <x:c r="N306" s="52">
        <x:f t="shared" si="2"/>
        <x:v>747905792.10000002</x:v>
      </x:c>
      <x:c r="O306" s="63">
        <x:f t="shared" si="8"/>
        <x:v>0.82113045200000001</x:v>
      </x:c>
      <x:c r="P306" s="63">
        <x:f t="shared" si="9"/>
        <x:v>45.089051750000003</x:v>
      </x:c>
      <x:c r="Q306" s="52">
        <x:f t="shared" si="15"/>
        <x:v>0</x:v>
      </x:c>
      <x:c r="R306" s="52">
        <x:f t="shared" si="16"/>
        <x:v>0</x:v>
      </x:c>
      <x:c r="S306" s="52">
        <x:f t="shared" si="17"/>
        <x:v>2</x:v>
      </x:c>
      <x:c r="T306" s="52">
        <x:f t="shared" si="18"/>
        <x:v>0</x:v>
      </x:c>
      <x:c r="U306" s="52">
        <x:f t="shared" si="3"/>
        <x:v>-0.01071596081</x:v>
      </x:c>
      <x:c r="V306" s="63">
        <x:f t="shared" si="19"/>
        <x:v>0</x:v>
      </x:c>
      <x:c r="W306" s="52">
        <x:f t="shared" ref="W306:X306" si="304">W305*(1+U306)</x:f>
        <x:v>81.086991179999998</x:v>
      </x:c>
      <x:c r="X306" s="52">
        <x:f t="shared" si="304"/>
        <x:v>83.835531669999995</x:v>
      </x:c>
    </x:row>
    <x:row r="307" spans="1:24" ht="15.75" customHeight="1">
      <x:c r="A307" s="34">
        <x:v>42648</x:v>
      </x:c>
      <x:c r="B307" s="47">
        <x:v>42.448001861572301</x:v>
      </x:c>
      <x:c r="C307" s="47">
        <x:v>42.630001068115199</x:v>
      </x:c>
      <x:c r="D307" s="47">
        <x:v>41.624000549316399</x:v>
      </x:c>
      <x:c r="E307" s="47">
        <x:v>41.692001342773402</x:v>
      </x:c>
      <x:c r="F307" s="47">
        <x:v>9387500</x:v>
      </x:c>
      <x:c r="G307" s="63">
        <x:f t="shared" si="10"/>
        <x:v>40.778600500000003</x:v>
      </x:c>
      <x:c r="H307" s="63">
        <x:f t="shared" si="11"/>
        <x:v>1.067263681</x:v>
      </x:c>
      <x:c r="I307" s="63">
        <x:f t="shared" si="12"/>
        <x:v>42.913127860000003</x:v>
      </x:c>
      <x:c r="J307" s="63">
        <x:f t="shared" si="13"/>
        <x:v>38.644073140000003</x:v>
      </x:c>
      <x:c r="K307" s="63">
        <x:f t="shared" si="14"/>
        <x:v>0.7139585692</x:v>
      </x:c>
      <x:c r="L307" s="52">
        <x:f t="shared" si="0"/>
        <x:v>41.982000990000003</x:v>
      </x:c>
      <x:c r="M307" s="52">
        <x:f t="shared" si="1"/>
        <x:v>0</x:v>
      </x:c>
      <x:c r="N307" s="52">
        <x:f t="shared" si="2"/>
        <x:v>394106034.30000001</x:v>
      </x:c>
      <x:c r="O307" s="63">
        <x:f t="shared" si="8"/>
        <x:v>0.85660765409999995</x:v>
      </x:c>
      <x:c r="P307" s="63">
        <x:f t="shared" si="9"/>
        <x:v>46.138323960000001</x:v>
      </x:c>
      <x:c r="Q307" s="52">
        <x:f t="shared" si="15"/>
        <x:v>0</x:v>
      </x:c>
      <x:c r="R307" s="52">
        <x:f t="shared" si="16"/>
        <x:v>0</x:v>
      </x:c>
      <x:c r="S307" s="52">
        <x:f t="shared" si="17"/>
        <x:v>2</x:v>
      </x:c>
      <x:c r="T307" s="52">
        <x:f t="shared" si="18"/>
        <x:v>0</x:v>
      </x:c>
      <x:c r="U307" s="52">
        <x:f t="shared" si="3"/>
        <x:v>-0.0139539315</x:v>
      </x:c>
      <x:c r="V307" s="63">
        <x:f t="shared" si="19"/>
        <x:v>0</x:v>
      </x:c>
      <x:c r="W307" s="52">
        <x:f t="shared" ref="W307:X307" si="305">W306*(1+U307)</x:f>
        <x:v>79.955508859999995</x:v>
      </x:c>
      <x:c r="X307" s="52">
        <x:f t="shared" si="305"/>
        <x:v>83.835531669999995</x:v>
      </x:c>
    </x:row>
    <x:row r="308" spans="1:24" ht="15.75" customHeight="1">
      <x:c r="A308" s="34">
        <x:v>42649</x:v>
      </x:c>
      <x:c r="B308" s="47">
        <x:v>40.492000579833999</x:v>
      </x:c>
      <x:c r="C308" s="47">
        <x:v>40.841999053955099</x:v>
      </x:c>
      <x:c r="D308" s="47">
        <x:v>40.041999816894503</x:v>
      </x:c>
      <x:c r="E308" s="47">
        <x:v>40.200000762939503</x:v>
      </x:c>
      <x:c r="F308" s="47">
        <x:v>23517000</x:v>
      </x:c>
      <x:c r="G308" s="63">
        <x:f t="shared" si="10"/>
        <x:v>40.815000529999999</x:v>
      </x:c>
      <x:c r="H308" s="63">
        <x:f t="shared" si="11"/>
        <x:v>1.0321938159999999</x:v>
      </x:c>
      <x:c r="I308" s="63">
        <x:f t="shared" si="12"/>
        <x:v>42.879388169999999</x:v>
      </x:c>
      <x:c r="J308" s="63">
        <x:f t="shared" si="13"/>
        <x:v>38.7506129</x:v>
      </x:c>
      <x:c r="K308" s="63">
        <x:f t="shared" si="14"/>
        <x:v>0.35104547190000002</x:v>
      </x:c>
      <x:c r="L308" s="52">
        <x:f t="shared" si="0"/>
        <x:v>40.361333209999998</x:v>
      </x:c>
      <x:c r="M308" s="52">
        <x:f t="shared" si="1"/>
        <x:v>0</x:v>
      </x:c>
      <x:c r="N308" s="52">
        <x:f t="shared" si="2"/>
        <x:v>949177473.10000002</x:v>
      </x:c>
      <x:c r="O308" s="63">
        <x:f t="shared" si="8"/>
        <x:v>0.55346656760000001</x:v>
      </x:c>
      <x:c r="P308" s="63">
        <x:f t="shared" si="9"/>
        <x:v>35.627839000000002</x:v>
      </x:c>
      <x:c r="Q308" s="52">
        <x:f t="shared" si="15"/>
        <x:v>0</x:v>
      </x:c>
      <x:c r="R308" s="52">
        <x:f t="shared" si="16"/>
        <x:v>0</x:v>
      </x:c>
      <x:c r="S308" s="52">
        <x:f t="shared" si="17"/>
        <x:v>2</x:v>
      </x:c>
      <x:c r="T308" s="52">
        <x:f t="shared" si="18"/>
        <x:v>0</x:v>
      </x:c>
      <x:c r="U308" s="52">
        <x:f t="shared" si="3"/>
        <x:v>-0.035786254719999999</x:v>
      </x:c>
      <x:c r="V308" s="63">
        <x:f t="shared" si="19"/>
        <x:v>0</x:v>
      </x:c>
      <x:c r="W308" s="52">
        <x:f t="shared" ref="W308:X308" si="306">W307*(1+U308)</x:f>
        <x:v>77.094200650000005</x:v>
      </x:c>
      <x:c r="X308" s="52">
        <x:f t="shared" si="306"/>
        <x:v>83.835531669999995</x:v>
      </x:c>
    </x:row>
    <x:row r="309" spans="1:24" ht="15.75" customHeight="1">
      <x:c r="A309" s="34">
        <x:v>42650</x:v>
      </x:c>
      <x:c r="B309" s="47">
        <x:v>40.200000762939503</x:v>
      </x:c>
      <x:c r="C309" s="47">
        <x:v>40.263999938964801</x:v>
      </x:c>
      <x:c r="D309" s="47">
        <x:v>39.159999847412102</x:v>
      </x:c>
      <x:c r="E309" s="47">
        <x:v>39.321998596191399</x:v>
      </x:c>
      <x:c r="F309" s="47">
        <x:v>17465000</x:v>
      </x:c>
      <x:c r="G309" s="63">
        <x:f t="shared" si="10"/>
        <x:v>40.836400410000003</x:v>
      </x:c>
      <x:c r="H309" s="63">
        <x:f t="shared" si="11"/>
        <x:v>0.99400079159999999</x:v>
      </x:c>
      <x:c r="I309" s="63">
        <x:f t="shared" si="12"/>
        <x:v>42.824401999999999</x:v>
      </x:c>
      <x:c r="J309" s="63">
        <x:f t="shared" si="13"/>
        <x:v>38.848398830000001</x:v>
      </x:c>
      <x:c r="K309" s="63">
        <x:f t="shared" si="14"/>
        <x:v>0.1191145344</x:v>
      </x:c>
      <x:c r="L309" s="52">
        <x:f t="shared" si="0"/>
        <x:v>39.581999459999999</x:v>
      </x:c>
      <x:c r="M309" s="52">
        <x:f t="shared" si="1"/>
        <x:v>0</x:v>
      </x:c>
      <x:c r="N309" s="52">
        <x:f t="shared" si="2"/>
        <x:v>691299620.60000002</x:v>
      </x:c>
      <x:c r="O309" s="63">
        <x:f t="shared" si="8"/>
        <x:v>0.35580383129999998</x:v>
      </x:c>
      <x:c r="P309" s="63">
        <x:f t="shared" si="9"/>
        <x:v>26.243017099999999</x:v>
      </x:c>
      <x:c r="Q309" s="52">
        <x:f t="shared" si="15"/>
        <x:v>0</x:v>
      </x:c>
      <x:c r="R309" s="52">
        <x:f t="shared" si="16"/>
        <x:v>0</x:v>
      </x:c>
      <x:c r="S309" s="52">
        <x:f t="shared" si="17"/>
        <x:v>2</x:v>
      </x:c>
      <x:c r="T309" s="52">
        <x:f t="shared" si="18"/>
        <x:v>0</x:v>
      </x:c>
      <x:c r="U309" s="52">
        <x:f t="shared" si="3"/>
        <x:v>-0.021840849499999998</x:v>
      </x:c>
      <x:c r="V309" s="63">
        <x:f t="shared" si="19"/>
        <x:v>0</x:v>
      </x:c>
      <x:c r="W309" s="52">
        <x:f t="shared" ref="W309:X309" si="307">W308*(1+U309)</x:f>
        <x:v>75.41039782</x:v>
      </x:c>
      <x:c r="X309" s="52">
        <x:f t="shared" si="307"/>
        <x:v>83.835531669999995</x:v>
      </x:c>
    </x:row>
    <x:row r="310" spans="1:24" ht="15.75" customHeight="1">
      <x:c r="A310" s="34">
        <x:v>42653</x:v>
      </x:c>
      <x:c r="B310" s="47">
        <x:v>40.2700004577637</x:v>
      </x:c>
      <x:c r="C310" s="47">
        <x:v>40.827999114990199</x:v>
      </x:c>
      <x:c r="D310" s="47">
        <x:v>39.931999206542997</x:v>
      </x:c>
      <x:c r="E310" s="47">
        <x:v>40.189998626708999</x:v>
      </x:c>
      <x:c r="F310" s="47">
        <x:v>16581500</x:v>
      </x:c>
      <x:c r="G310" s="63">
        <x:f t="shared" si="10"/>
        <x:v>40.862900349999997</x:v>
      </x:c>
      <x:c r="H310" s="63">
        <x:f t="shared" si="11"/>
        <x:v>0.96770444450000004</x:v>
      </x:c>
      <x:c r="I310" s="63">
        <x:f t="shared" si="12"/>
        <x:v>42.798309240000002</x:v>
      </x:c>
      <x:c r="J310" s="63">
        <x:f t="shared" si="13"/>
        <x:v>38.927491459999999</x:v>
      </x:c>
      <x:c r="K310" s="63">
        <x:f t="shared" si="14"/>
        <x:v>0.32616031950000002</x:v>
      </x:c>
      <x:c r="L310" s="52">
        <x:f t="shared" si="0"/>
        <x:v>40.316665649999997</x:v>
      </x:c>
      <x:c r="M310" s="52">
        <x:f t="shared" si="1"/>
        <x:v>668510791.5</x:v>
      </x:c>
      <x:c r="N310" s="52">
        <x:f t="shared" si="2"/>
        <x:v>0</x:v>
      </x:c>
      <x:c r="O310" s="63">
        <x:f t="shared" si="8"/>
        <x:v>0.38957318990000001</x:v>
      </x:c>
      <x:c r="P310" s="63">
        <x:f t="shared" si="9"/>
        <x:v>28.035456700000001</x:v>
      </x:c>
      <x:c r="Q310" s="52">
        <x:f t="shared" si="15"/>
        <x:v>0</x:v>
      </x:c>
      <x:c r="R310" s="52">
        <x:f t="shared" si="16"/>
        <x:v>0</x:v>
      </x:c>
      <x:c r="S310" s="52">
        <x:f t="shared" si="17"/>
        <x:v>2</x:v>
      </x:c>
      <x:c r="T310" s="52">
        <x:f t="shared" si="18"/>
        <x:v>0</x:v>
      </x:c>
      <x:c r="U310" s="52">
        <x:f t="shared" si="3"/>
        <x:v>0.022074158520000001</x:v>
      </x:c>
      <x:c r="V310" s="63">
        <x:f t="shared" si="19"/>
        <x:v>0</x:v>
      </x:c>
      <x:c r="W310" s="52">
        <x:f t="shared" ref="W310:X310" si="308">W309*(1+U310)</x:f>
        <x:v>77.075018889999996</x:v>
      </x:c>
      <x:c r="X310" s="52">
        <x:f t="shared" si="308"/>
        <x:v>83.835531669999995</x:v>
      </x:c>
    </x:row>
    <x:row r="311" spans="1:24" ht="15.75" customHeight="1">
      <x:c r="A311" s="34">
        <x:v>42654</x:v>
      </x:c>
      <x:c r="B311" s="47">
        <x:v>40.369998931884801</x:v>
      </x:c>
      <x:c r="C311" s="47">
        <x:v>40.439998626708999</x:v>
      </x:c>
      <x:c r="D311" s="47">
        <x:v>39.661998748779297</x:v>
      </x:c>
      <x:c r="E311" s="47">
        <x:v>40.0200004577637</x:v>
      </x:c>
      <x:c r="F311" s="47">
        <x:v>11642000</x:v>
      </x:c>
      <x:c r="G311" s="63">
        <x:f t="shared" si="10"/>
        <x:v>40.903400419999997</x:v>
      </x:c>
      <x:c r="H311" s="63">
        <x:f t="shared" si="11"/>
        <x:v>0.91012371810000003</x:v>
      </x:c>
      <x:c r="I311" s="63">
        <x:f t="shared" si="12"/>
        <x:v>42.72364786</x:v>
      </x:c>
      <x:c r="J311" s="63">
        <x:f t="shared" si="13"/>
        <x:v>39.083152980000001</x:v>
      </x:c>
      <x:c r="K311" s="63">
        <x:f t="shared" si="14"/>
        <x:v>0.2573406929</x:v>
      </x:c>
      <x:c r="L311" s="52">
        <x:f t="shared" si="0"/>
        <x:v>40.040665939999997</x:v>
      </x:c>
      <x:c r="M311" s="52">
        <x:f t="shared" si="1"/>
        <x:v>0</x:v>
      </x:c>
      <x:c r="N311" s="52">
        <x:f t="shared" si="2"/>
        <x:v>466153432.89999998</x:v>
      </x:c>
      <x:c r="O311" s="63">
        <x:f t="shared" si="8"/>
        <x:v>0.40852180399999999</x:v>
      </x:c>
      <x:c r="P311" s="63">
        <x:f t="shared" si="9"/>
        <x:v>29.00358396</x:v>
      </x:c>
      <x:c r="Q311" s="52">
        <x:f t="shared" si="15"/>
        <x:v>0</x:v>
      </x:c>
      <x:c r="R311" s="52">
        <x:f t="shared" si="16"/>
        <x:v>0</x:v>
      </x:c>
      <x:c r="S311" s="52">
        <x:f t="shared" si="17"/>
        <x:v>2</x:v>
      </x:c>
      <x:c r="T311" s="52">
        <x:f t="shared" si="18"/>
        <x:v>0</x:v>
      </x:c>
      <x:c r="U311" s="52">
        <x:f t="shared" si="3"/>
        <x:v>-0.0042298625219999997</x:v>
      </x:c>
      <x:c r="V311" s="63">
        <x:f t="shared" si="19"/>
        <x:v>0</x:v>
      </x:c>
      <x:c r="W311" s="52">
        <x:f t="shared" ref="W311:X311" si="309">W310*(1+U311)</x:f>
        <x:v>76.749002160000003</x:v>
      </x:c>
      <x:c r="X311" s="52">
        <x:f t="shared" si="309"/>
        <x:v>83.835531669999995</x:v>
      </x:c>
    </x:row>
    <x:row r="312" spans="1:24" ht="15.75" customHeight="1">
      <x:c r="A312" s="34">
        <x:v>42655</x:v>
      </x:c>
      <x:c r="B312" s="47">
        <x:v>40.189998626708999</x:v>
      </x:c>
      <x:c r="C312" s="47">
        <x:v>40.7760009765625</x:v>
      </x:c>
      <x:c r="D312" s="47">
        <x:v>40.083999633789098</x:v>
      </x:c>
      <x:c r="E312" s="47">
        <x:v>40.301998138427699</x:v>
      </x:c>
      <x:c r="F312" s="47">
        <x:v>9853500</x:v>
      </x:c>
      <x:c r="G312" s="63">
        <x:f t="shared" si="10"/>
        <x:v>40.954400249999999</x:v>
      </x:c>
      <x:c r="H312" s="63">
        <x:f t="shared" si="11"/>
        <x:v>0.8403917957</x:v>
      </x:c>
      <x:c r="I312" s="63">
        <x:f t="shared" si="12"/>
        <x:v>42.635183840000003</x:v>
      </x:c>
      <x:c r="J312" s="63">
        <x:f t="shared" si="13"/>
        <x:v>39.273616660000002</x:v>
      </x:c>
      <x:c r="K312" s="63">
        <x:f t="shared" si="14"/>
        <x:v>0.30592322589999998</x:v>
      </x:c>
      <x:c r="L312" s="52">
        <x:f t="shared" si="0"/>
        <x:v>40.387332919999999</x:v>
      </x:c>
      <x:c r="M312" s="52">
        <x:f t="shared" si="1"/>
        <x:v>397956584.89999998</x:v>
      </x:c>
      <x:c r="N312" s="52">
        <x:f t="shared" si="2"/>
        <x:v>0</x:v>
      </x:c>
      <x:c r="O312" s="63">
        <x:f t="shared" si="8"/>
        <x:v>0.54124155569999999</x:v>
      </x:c>
      <x:c r="P312" s="63">
        <x:f t="shared" si="9"/>
        <x:v>35.117243870000003</x:v>
      </x:c>
      <x:c r="Q312" s="52">
        <x:f t="shared" si="15"/>
        <x:v>0</x:v>
      </x:c>
      <x:c r="R312" s="52">
        <x:f t="shared" si="16"/>
        <x:v>0</x:v>
      </x:c>
      <x:c r="S312" s="52">
        <x:f t="shared" si="17"/>
        <x:v>2</x:v>
      </x:c>
      <x:c r="T312" s="52">
        <x:f t="shared" si="18"/>
        <x:v>0</x:v>
      </x:c>
      <x:c r="U312" s="52">
        <x:f t="shared" si="3"/>
        <x:v>0.007046418727</x:v>
      </x:c>
      <x:c r="V312" s="63">
        <x:f t="shared" si="19"/>
        <x:v>0</x:v>
      </x:c>
      <x:c r="W312" s="52">
        <x:f t="shared" ref="W312:X312" si="310">W311*(1+U312)</x:f>
        <x:v>77.289807760000002</x:v>
      </x:c>
      <x:c r="X312" s="52">
        <x:f t="shared" si="310"/>
        <x:v>83.835531669999995</x:v>
      </x:c>
    </x:row>
    <x:row r="313" spans="1:24" ht="15.75" customHeight="1">
      <x:c r="A313" s="34">
        <x:v>42656</x:v>
      </x:c>
      <x:c r="B313" s="47">
        <x:v>40.099998474121101</x:v>
      </x:c>
      <x:c r="C313" s="47">
        <x:v>40.180000305175803</x:v>
      </x:c>
      <x:c r="D313" s="47">
        <x:v>39.409999847412102</x:v>
      </x:c>
      <x:c r="E313" s="47">
        <x:v>40.048000335693402</x:v>
      </x:c>
      <x:c r="F313" s="47">
        <x:v>12473000</x:v>
      </x:c>
      <x:c r="G313" s="63">
        <x:f t="shared" si="10"/>
        <x:v>40.952600289999999</x:v>
      </x:c>
      <x:c r="H313" s="63">
        <x:f t="shared" si="11"/>
        <x:v>0.84239032739999997</x:v>
      </x:c>
      <x:c r="I313" s="63">
        <x:f t="shared" si="12"/>
        <x:v>42.63738094</x:v>
      </x:c>
      <x:c r="J313" s="63">
        <x:f t="shared" si="13"/>
        <x:v>39.267819629999998</x:v>
      </x:c>
      <x:c r="K313" s="63">
        <x:f t="shared" si="14"/>
        <x:v>0.23153776719999999</x:v>
      </x:c>
      <x:c r="L313" s="52">
        <x:f t="shared" si="0"/>
        <x:v>39.879333500000001</x:v>
      </x:c>
      <x:c r="M313" s="52">
        <x:f t="shared" si="1"/>
        <x:v>0</x:v>
      </x:c>
      <x:c r="N313" s="52">
        <x:f t="shared" si="2"/>
        <x:v>497414926.69999999</x:v>
      </x:c>
      <x:c r="O313" s="63">
        <x:f t="shared" si="8"/>
        <x:v>0.54831476619999997</x:v>
      </x:c>
      <x:c r="P313" s="63">
        <x:f t="shared" si="9"/>
        <x:v>35.41364961</x:v>
      </x:c>
      <x:c r="Q313" s="52">
        <x:f t="shared" si="15"/>
        <x:v>0</x:v>
      </x:c>
      <x:c r="R313" s="52">
        <x:f t="shared" si="16"/>
        <x:v>0</x:v>
      </x:c>
      <x:c r="S313" s="52">
        <x:f t="shared" si="17"/>
        <x:v>2</x:v>
      </x:c>
      <x:c r="T313" s="52">
        <x:f t="shared" si="18"/>
        <x:v>0</x:v>
      </x:c>
      <x:c r="U313" s="52">
        <x:f t="shared" si="3"/>
        <x:v>-0.0063023625249999993</x:v>
      </x:c>
      <x:c r="V313" s="63">
        <x:f t="shared" si="19"/>
        <x:v>0</x:v>
      </x:c>
      <x:c r="W313" s="52">
        <x:f t="shared" ref="W313:X313" si="311">W312*(1+U313)</x:f>
        <x:v>76.802699380000007</x:v>
      </x:c>
      <x:c r="X313" s="52">
        <x:f t="shared" si="311"/>
        <x:v>83.835531669999995</x:v>
      </x:c>
    </x:row>
    <x:row r="314" spans="1:24" ht="15.75" customHeight="1">
      <x:c r="A314" s="34">
        <x:v>42657</x:v>
      </x:c>
      <x:c r="B314" s="47">
        <x:v>40.131999969482401</x:v>
      </x:c>
      <x:c r="C314" s="47">
        <x:v>40.285999298095703</x:v>
      </x:c>
      <x:c r="D314" s="47">
        <x:v>39.259998321533203</x:v>
      </x:c>
      <x:c r="E314" s="47">
        <x:v>39.301998138427699</x:v>
      </x:c>
      <x:c r="F314" s="47">
        <x:v>21349500</x:v>
      </x:c>
      <x:c r="G314" s="63">
        <x:f t="shared" si="10"/>
        <x:v>40.863700100000003</x:v>
      </x:c>
      <x:c r="H314" s="63">
        <x:f t="shared" si="11"/>
        <x:v>0.91860876670000002</x:v>
      </x:c>
      <x:c r="I314" s="63">
        <x:f t="shared" si="12"/>
        <x:v>42.70091764</x:v>
      </x:c>
      <x:c r="J314" s="63">
        <x:f t="shared" si="13"/>
        <x:v>39.026482569999999</x:v>
      </x:c>
      <x:c r="K314" s="63">
        <x:f t="shared" si="14"/>
        <x:v>0.074981749040000001</x:v>
      </x:c>
      <x:c r="L314" s="52">
        <x:f t="shared" si="0"/>
        <x:v>39.615998589999997</x:v>
      </x:c>
      <x:c r="M314" s="52">
        <x:f t="shared" si="1"/>
        <x:v>0</x:v>
      </x:c>
      <x:c r="N314" s="52">
        <x:f t="shared" si="2"/>
        <x:v>845781761.79999995</x:v>
      </x:c>
      <x:c r="O314" s="63">
        <x:f t="shared" si="8"/>
        <x:v>0.5099669483</x:v>
      </x:c>
      <x:c r="P314" s="63">
        <x:f t="shared" si="9"/>
        <x:v>33.773384829999998</x:v>
      </x:c>
      <x:c r="Q314" s="52">
        <x:f t="shared" si="15"/>
        <x:v>0</x:v>
      </x:c>
      <x:c r="R314" s="52">
        <x:f t="shared" si="16"/>
        <x:v>0</x:v>
      </x:c>
      <x:c r="S314" s="52">
        <x:f t="shared" si="17"/>
        <x:v>2</x:v>
      </x:c>
      <x:c r="T314" s="52">
        <x:f t="shared" si="18"/>
        <x:v>0</x:v>
      </x:c>
      <x:c r="U314" s="52">
        <x:f t="shared" si="3"/>
        <x:v>-0.018627701529999999</x:v>
      </x:c>
      <x:c r="V314" s="63">
        <x:f t="shared" si="19"/>
        <x:v>0</x:v>
      </x:c>
      <x:c r="W314" s="52">
        <x:f t="shared" ref="W314:X314" si="312">W313*(1+U314)</x:f>
        <x:v>75.372041609999997</x:v>
      </x:c>
      <x:c r="X314" s="52">
        <x:f t="shared" si="312"/>
        <x:v>83.835531669999995</x:v>
      </x:c>
    </x:row>
    <x:row r="315" spans="1:24" ht="15.75" customHeight="1">
      <x:c r="A315" s="34">
        <x:v>42660</x:v>
      </x:c>
      <x:c r="B315" s="47">
        <x:v>39.409999847412102</x:v>
      </x:c>
      <x:c r="C315" s="47">
        <x:v>39.678001403808601</x:v>
      </x:c>
      <x:c r="D315" s="47">
        <x:v>38.400001525878899</x:v>
      </x:c>
      <x:c r="E315" s="47">
        <x:v>38.791999816894503</x:v>
      </x:c>
      <x:c r="F315" s="47">
        <x:v>22770500</x:v>
      </x:c>
      <x:c r="G315" s="63">
        <x:f t="shared" si="10"/>
        <x:v>40.73990002</x:v>
      </x:c>
      <x:c r="H315" s="63">
        <x:f t="shared" si="11"/>
        <x:v>1.0222511910000001</x:v>
      </x:c>
      <x:c r="I315" s="63">
        <x:f t="shared" si="12"/>
        <x:v>42.784402399999998</x:v>
      </x:c>
      <x:c r="J315" s="63">
        <x:f t="shared" si="13"/>
        <x:v>38.695397640000003</x:v>
      </x:c>
      <x:c r="K315" s="63">
        <x:f t="shared" si="14"/>
        <x:v>0.023624864030000001</x:v>
      </x:c>
      <x:c r="L315" s="52">
        <x:f t="shared" si="0"/>
        <x:v>38.956667580000001</x:v>
      </x:c>
      <x:c r="M315" s="52">
        <x:f t="shared" si="1"/>
        <x:v>0</x:v>
      </x:c>
      <x:c r="N315" s="52">
        <x:f t="shared" si="2"/>
        <x:v>887062799.20000005</x:v>
      </x:c>
      <x:c r="O315" s="63">
        <x:f t="shared" si="8"/>
        <x:v>0.1946498418</x:v>
      </x:c>
      <x:c r="P315" s="63">
        <x:f t="shared" si="9"/>
        <x:v>16.293463989999999</x:v>
      </x:c>
      <x:c r="Q315" s="52">
        <x:f t="shared" si="15"/>
        <x:v>0</x:v>
      </x:c>
      <x:c r="R315" s="52">
        <x:f t="shared" si="16"/>
        <x:v>1</x:v>
      </x:c>
      <x:c r="S315" s="52">
        <x:f t="shared" si="17"/>
        <x:v>0</x:v>
      </x:c>
      <x:c r="T315" s="52">
        <x:f t="shared" si="18"/>
        <x:v>0</x:v>
      </x:c>
      <x:c r="U315" s="52">
        <x:f t="shared" si="3"/>
        <x:v>-0.012976396770000001</x:v>
      </x:c>
      <x:c r="V315" s="63">
        <x:f t="shared" si="19"/>
        <x:v>0</x:v>
      </x:c>
      <x:c r="W315" s="52">
        <x:f t="shared" ref="W315:X315" si="313">W314*(1+U315)</x:f>
        <x:v>74.393984099999997</x:v>
      </x:c>
      <x:c r="X315" s="52">
        <x:f t="shared" si="313"/>
        <x:v>83.835531669999995</x:v>
      </x:c>
    </x:row>
    <x:row r="316" spans="1:24" ht="15.75" customHeight="1">
      <x:c r="A316" s="34">
        <x:v>42661</x:v>
      </x:c>
      <x:c r="B316" s="47">
        <x:v>39.198001861572301</x:v>
      </x:c>
      <x:c r="C316" s="47">
        <x:v>39.894001007080099</x:v>
      </x:c>
      <x:c r="D316" s="47">
        <x:v>38.652000427246101</x:v>
      </x:c>
      <x:c r="E316" s="47">
        <x:v>39.819999694824197</x:v>
      </x:c>
      <x:c r="F316" s="47">
        <x:v>28402500</x:v>
      </x:c>
      <x:c r="G316" s="63">
        <x:f t="shared" si="10"/>
        <x:v>40.684499930000001</x:v>
      </x:c>
      <x:c r="H316" s="63">
        <x:f t="shared" si="11"/>
        <x:v>1.041365589</x:v>
      </x:c>
      <x:c r="I316" s="63">
        <x:f t="shared" si="12"/>
        <x:v>42.767231109999997</x:v>
      </x:c>
      <x:c r="J316" s="63">
        <x:f t="shared" si="13"/>
        <x:v>38.601768749999998</x:v>
      </x:c>
      <x:c r="K316" s="63">
        <x:f t="shared" si="14"/>
        <x:v>0.2924599571</x:v>
      </x:c>
      <x:c r="L316" s="52">
        <x:f t="shared" si="0"/>
        <x:v>39.455333709999998</x:v>
      </x:c>
      <x:c r="M316" s="52">
        <x:f t="shared" si="1"/>
        <x:v>1120630116</x:v>
      </x:c>
      <x:c r="N316" s="52">
        <x:f t="shared" si="2"/>
        <x:v>0</x:v>
      </x:c>
      <x:c r="O316" s="63">
        <x:f t="shared" si="8"/>
        <x:v>0.46229112630000002</x:v>
      </x:c>
      <x:c r="P316" s="63">
        <x:f t="shared" si="9"/>
        <x:v>31.61416479</x:v>
      </x:c>
      <x:c r="Q316" s="52">
        <x:f t="shared" si="15"/>
        <x:v>0</x:v>
      </x:c>
      <x:c r="R316" s="52">
        <x:f t="shared" si="16"/>
        <x:v>0</x:v>
      </x:c>
      <x:c r="S316" s="52">
        <x:f t="shared" si="17"/>
        <x:v>2</x:v>
      </x:c>
      <x:c r="T316" s="52">
        <x:f t="shared" si="18"/>
        <x:v>0</x:v>
      </x:c>
      <x:c r="U316" s="52">
        <x:f t="shared" si="3"/>
        <x:v>0.02650030632</x:v>
      </x:c>
      <x:c r="V316" s="63">
        <x:f t="shared" si="19"/>
        <x:v>0</x:v>
      </x:c>
      <x:c r="W316" s="52">
        <x:f t="shared" ref="W316:X316" si="314">W315*(1+U316)</x:f>
        <x:v>76.365447459999999</x:v>
      </x:c>
      <x:c r="X316" s="52">
        <x:f t="shared" si="314"/>
        <x:v>83.835531669999995</x:v>
      </x:c>
    </x:row>
    <x:row r="317" spans="1:24" ht="15.75" customHeight="1">
      <x:c r="A317" s="34">
        <x:v>42662</x:v>
      </x:c>
      <x:c r="B317" s="47">
        <x:v>39.948001861572301</x:v>
      </x:c>
      <x:c r="C317" s="47">
        <x:v>41.332000732421903</x:v>
      </x:c>
      <x:c r="D317" s="47">
        <x:v>39.6119995117187</x:v>
      </x:c>
      <x:c r="E317" s="47">
        <x:v>40.712001800537102</x:v>
      </x:c>
      <x:c r="F317" s="47">
        <x:v>34956000</x:v>
      </x:c>
      <x:c r="G317" s="63">
        <x:f t="shared" si="10"/>
        <x:v>40.667900090000003</x:v>
      </x:c>
      <x:c r="H317" s="63">
        <x:f t="shared" si="11"/>
        <x:v>1.0379739729999999</x:v>
      </x:c>
      <x:c r="I317" s="63">
        <x:f t="shared" si="12"/>
        <x:v>42.743848030000002</x:v>
      </x:c>
      <x:c r="J317" s="63">
        <x:f t="shared" si="13"/>
        <x:v>38.591952139999997</x:v>
      </x:c>
      <x:c r="K317" s="63">
        <x:f t="shared" si="14"/>
        <x:v>0.51062206669999999</x:v>
      </x:c>
      <x:c r="L317" s="52">
        <x:f t="shared" si="0"/>
        <x:v>40.552000679999999</x:v>
      </x:c>
      <x:c r="M317" s="52">
        <x:f t="shared" si="1"/>
        <x:v>1417535736</x:v>
      </x:c>
      <x:c r="N317" s="52">
        <x:f t="shared" si="2"/>
        <x:v>0</x:v>
      </x:c>
      <x:c r="O317" s="63">
        <x:f t="shared" si="8"/>
        <x:v>0.83115624700000001</x:v>
      </x:c>
      <x:c r="P317" s="63">
        <x:f t="shared" si="9"/>
        <x:v>45.389695629999999</x:v>
      </x:c>
      <x:c r="Q317" s="52">
        <x:f t="shared" si="15"/>
        <x:v>0</x:v>
      </x:c>
      <x:c r="R317" s="52">
        <x:f t="shared" si="16"/>
        <x:v>0</x:v>
      </x:c>
      <x:c r="S317" s="52">
        <x:f t="shared" si="17"/>
        <x:v>2</x:v>
      </x:c>
      <x:c r="T317" s="52">
        <x:f t="shared" si="18"/>
        <x:v>0</x:v>
      </x:c>
      <x:c r="U317" s="52">
        <x:f t="shared" si="3"/>
        <x:v>0.022400856669999999</x:v>
      </x:c>
      <x:c r="V317" s="63">
        <x:f t="shared" si="19"/>
        <x:v>0</x:v>
      </x:c>
      <x:c r="W317" s="52">
        <x:f t="shared" ref="W317:X317" si="315">W316*(1+U317)</x:f>
        <x:v>78.076098909999999</x:v>
      </x:c>
      <x:c r="X317" s="52">
        <x:f t="shared" si="315"/>
        <x:v>83.835531669999995</x:v>
      </x:c>
    </x:row>
    <x:row r="318" spans="1:24" ht="15.75" customHeight="1">
      <x:c r="A318" s="34">
        <x:v>42663</x:v>
      </x:c>
      <x:c r="B318" s="47">
        <x:v>40.423999786377003</x:v>
      </x:c>
      <x:c r="C318" s="47">
        <x:v>40.599998474121101</x:v>
      </x:c>
      <x:c r="D318" s="47">
        <x:v>39.409999847412102</x:v>
      </x:c>
      <x:c r="E318" s="47">
        <x:v>39.819999694824197</x:v>
      </x:c>
      <x:c r="F318" s="47">
        <x:v>25364500</x:v>
      </x:c>
      <x:c r="G318" s="63">
        <x:f t="shared" si="10"/>
        <x:v>40.594600110000002</x:v>
      </x:c>
      <x:c r="H318" s="63">
        <x:f t="shared" si="11"/>
        <x:v>1.043774529</x:v>
      </x:c>
      <x:c r="I318" s="63">
        <x:f t="shared" si="12"/>
        <x:v>42.682149160000002</x:v>
      </x:c>
      <x:c r="J318" s="63">
        <x:f t="shared" si="13"/>
        <x:v>38.507051050000001</x:v>
      </x:c>
      <x:c r="K318" s="63">
        <x:f t="shared" si="14"/>
        <x:v>0.31447132770000003</x:v>
      </x:c>
      <x:c r="L318" s="52">
        <x:f t="shared" si="0"/>
        <x:v>39.943332669999997</x:v>
      </x:c>
      <x:c r="M318" s="52">
        <x:f t="shared" si="1"/>
        <x:v>0</x:v>
      </x:c>
      <x:c r="N318" s="52">
        <x:f t="shared" si="2"/>
        <x:v>1013142662</x:v>
      </x:c>
      <x:c r="O318" s="63">
        <x:f t="shared" si="8"/>
        <x:v>0.81907562550000002</x:v>
      </x:c>
      <x:c r="P318" s="63">
        <x:f t="shared" si="9"/>
        <x:v>45.027024390000001</x:v>
      </x:c>
      <x:c r="Q318" s="52">
        <x:f t="shared" si="15"/>
        <x:v>0</x:v>
      </x:c>
      <x:c r="R318" s="52">
        <x:f t="shared" si="16"/>
        <x:v>0</x:v>
      </x:c>
      <x:c r="S318" s="52">
        <x:f t="shared" si="17"/>
        <x:v>2</x:v>
      </x:c>
      <x:c r="T318" s="52">
        <x:f t="shared" si="18"/>
        <x:v>0</x:v>
      </x:c>
      <x:c r="U318" s="52">
        <x:f t="shared" si="3"/>
        <x:v>-0.021910052720000001</x:v>
      </x:c>
      <x:c r="V318" s="63">
        <x:f t="shared" si="19"/>
        <x:v>0</x:v>
      </x:c>
      <x:c r="W318" s="52">
        <x:f t="shared" ref="W318:X318" si="316">W317*(1+U318)</x:f>
        <x:v>76.365447459999999</x:v>
      </x:c>
      <x:c r="X318" s="52">
        <x:f t="shared" si="316"/>
        <x:v>83.835531669999995</x:v>
      </x:c>
    </x:row>
    <x:row r="319" spans="1:24" ht="15.75" customHeight="1">
      <x:c r="A319" s="34">
        <x:v>42664</x:v>
      </x:c>
      <x:c r="B319" s="47">
        <x:v>39.720001220703097</x:v>
      </x:c>
      <x:c r="C319" s="47">
        <x:v>40.313999176025398</x:v>
      </x:c>
      <x:c r="D319" s="47">
        <x:v>39.481998443603501</x:v>
      </x:c>
      <x:c r="E319" s="47">
        <x:v>40.018001556396499</x:v>
      </x:c>
      <x:c r="F319" s="47">
        <x:v>14717000</x:v>
      </x:c>
      <x:c r="G319" s="63">
        <x:f t="shared" si="10"/>
        <x:v>40.521000100000002</x:v>
      </x:c>
      <x:c r="H319" s="63">
        <x:f t="shared" si="11"/>
        <x:v>1.0291085250000001</x:v>
      </x:c>
      <x:c r="I319" s="63">
        <x:f t="shared" si="12"/>
        <x:v>42.579217149999998</x:v>
      </x:c>
      <x:c r="J319" s="63">
        <x:f t="shared" si="13"/>
        <x:v>38.462783049999999</x:v>
      </x:c>
      <x:c r="K319" s="63">
        <x:f t="shared" si="14"/>
        <x:v>0.37780721610000001</x:v>
      </x:c>
      <x:c r="L319" s="52">
        <x:f t="shared" si="0"/>
        <x:v>39.937999730000001</x:v>
      </x:c>
      <x:c r="M319" s="52">
        <x:f t="shared" si="1"/>
        <x:v>0</x:v>
      </x:c>
      <x:c r="N319" s="52">
        <x:f t="shared" si="2"/>
        <x:v>587767542</x:v>
      </x:c>
      <x:c r="O319" s="63">
        <x:f t="shared" si="8"/>
        <x:v>0.83880898029999995</x:v>
      </x:c>
      <x:c r="P319" s="63">
        <x:f t="shared" si="9"/>
        <x:v>45.616972140000001</x:v>
      </x:c>
      <x:c r="Q319" s="52">
        <x:f t="shared" si="15"/>
        <x:v>0</x:v>
      </x:c>
      <x:c r="R319" s="52">
        <x:f t="shared" si="16"/>
        <x:v>0</x:v>
      </x:c>
      <x:c r="S319" s="52">
        <x:f t="shared" si="17"/>
        <x:v>2</x:v>
      </x:c>
      <x:c r="T319" s="52">
        <x:f t="shared" si="18"/>
        <x:v>0</x:v>
      </x:c>
      <x:c r="U319" s="52">
        <x:f t="shared" si="3"/>
        <x:v>0.0049724224779999998</x:v>
      </x:c>
      <x:c r="V319" s="63">
        <x:f t="shared" si="19"/>
        <x:v>0</x:v>
      </x:c>
      <x:c r="W319" s="52">
        <x:f t="shared" ref="W319:X319" si="317">W318*(1+U319)</x:f>
        <x:v>76.745168730000003</x:v>
      </x:c>
      <x:c r="X319" s="52">
        <x:f t="shared" si="317"/>
        <x:v>83.835531669999995</x:v>
      </x:c>
    </x:row>
    <x:row r="320" spans="1:24" ht="15.75" customHeight="1">
      <x:c r="A320" s="34">
        <x:v>42667</x:v>
      </x:c>
      <x:c r="B320" s="47">
        <x:v>40.200000762939503</x:v>
      </x:c>
      <x:c r="C320" s="47">
        <x:v>40.790000915527301</x:v>
      </x:c>
      <x:c r="D320" s="47">
        <x:v>40.049999237060497</x:v>
      </x:c>
      <x:c r="E320" s="47">
        <x:v>40.551998138427699</x:v>
      </x:c>
      <x:c r="F320" s="47">
        <x:v>13758000</x:v>
      </x:c>
      <x:c r="G320" s="63">
        <x:f t="shared" si="10"/>
        <x:v>40.45869999</x:v>
      </x:c>
      <x:c r="H320" s="63">
        <x:f t="shared" si="11"/>
        <x:v>0.98448030600000003</x:v>
      </x:c>
      <x:c r="I320" s="63">
        <x:f t="shared" si="12"/>
        <x:v>42.427660600000003</x:v>
      </x:c>
      <x:c r="J320" s="63">
        <x:f t="shared" si="13"/>
        <x:v>38.489739380000003</x:v>
      </x:c>
      <x:c r="K320" s="63">
        <x:f t="shared" si="14"/>
        <x:v>0.52369223350000005</x:v>
      </x:c>
      <x:c r="L320" s="52">
        <x:f t="shared" si="0"/>
        <x:v>40.463999430000001</x:v>
      </x:c>
      <x:c r="M320" s="52">
        <x:f t="shared" si="1"/>
        <x:v>556703704.20000005</x:v>
      </x:c>
      <x:c r="N320" s="52">
        <x:f t="shared" si="2"/>
        <x:v>0</x:v>
      </x:c>
      <x:c r="O320" s="63">
        <x:f t="shared" si="8"/>
        <x:v>0.81279113520000001</x:v>
      </x:c>
      <x:c r="P320" s="63">
        <x:f t="shared" si="9"/>
        <x:v>44.836446930000001</x:v>
      </x:c>
      <x:c r="Q320" s="52">
        <x:f t="shared" si="15"/>
        <x:v>0</x:v>
      </x:c>
      <x:c r="R320" s="52">
        <x:f t="shared" si="16"/>
        <x:v>0</x:v>
      </x:c>
      <x:c r="S320" s="52">
        <x:f t="shared" si="17"/>
        <x:v>2</x:v>
      </x:c>
      <x:c r="T320" s="52">
        <x:f t="shared" si="18"/>
        <x:v>0</x:v>
      </x:c>
      <x:c r="U320" s="52">
        <x:f t="shared" si="3"/>
        <x:v>0.013343909270000001</x:v>
      </x:c>
      <x:c r="V320" s="63">
        <x:f t="shared" si="19"/>
        <x:v>0</x:v>
      </x:c>
      <x:c r="W320" s="52">
        <x:f t="shared" ref="W320:X320" si="318">W319*(1+U320)</x:f>
        <x:v>77.769249299999998</x:v>
      </x:c>
      <x:c r="X320" s="52">
        <x:f t="shared" si="318"/>
        <x:v>83.835531669999995</x:v>
      </x:c>
    </x:row>
    <x:row r="321" spans="1:24" ht="15.75" customHeight="1">
      <x:c r="A321" s="34">
        <x:v>42668</x:v>
      </x:c>
      <x:c r="B321" s="47">
        <x:v>40.580001831054702</x:v>
      </x:c>
      <x:c r="C321" s="47">
        <x:v>40.937999725341797</x:v>
      </x:c>
      <x:c r="D321" s="47">
        <x:v>40.240001678466797</x:v>
      </x:c>
      <x:c r="E321" s="47">
        <x:v>40.4679985046387</x:v>
      </x:c>
      <x:c r="F321" s="47">
        <x:v>12225000</x:v>
      </x:c>
      <x:c r="G321" s="63">
        <x:f t="shared" si="10"/>
        <x:v>40.423999979999998</x:v>
      </x:c>
      <x:c r="H321" s="63">
        <x:f t="shared" si="11"/>
        <x:v>0.97051813310000001</x:v>
      </x:c>
      <x:c r="I321" s="63">
        <x:f t="shared" si="12"/>
        <x:v>42.365036240000002</x:v>
      </x:c>
      <x:c r="J321" s="63">
        <x:f t="shared" si="13"/>
        <x:v>38.48296371</x:v>
      </x:c>
      <x:c r="K321" s="63">
        <x:f t="shared" si="14"/>
        <x:v>0.51133377270000002</x:v>
      </x:c>
      <x:c r="L321" s="52">
        <x:f t="shared" si="0"/>
        <x:v>40.54866664</x:v>
      </x:c>
      <x:c r="M321" s="52">
        <x:f t="shared" si="1"/>
        <x:v>495707449.60000002</x:v>
      </x:c>
      <x:c r="N321" s="52">
        <x:f t="shared" si="2"/>
        <x:v>0</x:v>
      </x:c>
      <x:c r="O321" s="63">
        <x:f t="shared" si="8"/>
        <x:v>1.0410746360000001</x:v>
      </x:c>
      <x:c r="P321" s="63">
        <x:f t="shared" si="9"/>
        <x:v>51.006201220000001</x:v>
      </x:c>
      <x:c r="Q321" s="52">
        <x:f t="shared" si="15"/>
        <x:v>0</x:v>
      </x:c>
      <x:c r="R321" s="52">
        <x:f t="shared" si="16"/>
        <x:v>0</x:v>
      </x:c>
      <x:c r="S321" s="52">
        <x:f t="shared" si="17"/>
        <x:v>2</x:v>
      </x:c>
      <x:c r="T321" s="52">
        <x:f t="shared" si="18"/>
        <x:v>0</x:v>
      </x:c>
      <x:c r="U321" s="52">
        <x:f t="shared" si="3"/>
        <x:v>-0.0020714055450000002</x:v>
      </x:c>
      <x:c r="V321" s="63">
        <x:f t="shared" si="19"/>
        <x:v>0</x:v>
      </x:c>
      <x:c r="W321" s="52">
        <x:f t="shared" ref="W321:X321" si="319">W320*(1+U321)</x:f>
        <x:v>77.608157649999995</x:v>
      </x:c>
      <x:c r="X321" s="52">
        <x:f t="shared" si="319"/>
        <x:v>83.835531669999995</x:v>
      </x:c>
    </x:row>
    <x:row r="322" spans="1:24" ht="15.75" customHeight="1">
      <x:c r="A322" s="34">
        <x:v>42669</x:v>
      </x:c>
      <x:c r="B322" s="47">
        <x:v>40.200000762939503</x:v>
      </x:c>
      <x:c r="C322" s="47">
        <x:v>40.6380004882813</x:v>
      </x:c>
      <x:c r="D322" s="47">
        <x:v>40.0200004577637</x:v>
      </x:c>
      <x:c r="E322" s="47">
        <x:v>40.448001861572301</x:v>
      </x:c>
      <x:c r="F322" s="47">
        <x:v>28164000</x:v>
      </x:c>
      <x:c r="G322" s="63">
        <x:f t="shared" si="10"/>
        <x:v>40.383699989999997</x:v>
      </x:c>
      <x:c r="H322" s="63">
        <x:f t="shared" si="11"/>
        <x:v>0.95077240269999996</x:v>
      </x:c>
      <x:c r="I322" s="63">
        <x:f t="shared" si="12"/>
        <x:v>42.28524479</x:v>
      </x:c>
      <x:c r="J322" s="63">
        <x:f t="shared" si="13"/>
        <x:v>38.482155179999999</x:v>
      </x:c>
      <x:c r="K322" s="63">
        <x:f t="shared" si="14"/>
        <x:v>0.51690779840000001</x:v>
      </x:c>
      <x:c r="L322" s="52">
        <x:f t="shared" si="0"/>
        <x:v>40.368667600000002</x:v>
      </x:c>
      <x:c r="M322" s="52">
        <x:f t="shared" si="1"/>
        <x:v>0</x:v>
      </x:c>
      <x:c r="N322" s="52">
        <x:f t="shared" si="2"/>
        <x:v>1136943154</x:v>
      </x:c>
      <x:c r="O322" s="63">
        <x:f t="shared" si="8"/>
        <x:v>0.72272452679999999</x:v>
      </x:c>
      <x:c r="P322" s="63">
        <x:f t="shared" si="9"/>
        <x:v>41.952414070000003</x:v>
      </x:c>
      <x:c r="Q322" s="52">
        <x:f t="shared" si="15"/>
        <x:v>0</x:v>
      </x:c>
      <x:c r="R322" s="52">
        <x:f t="shared" si="16"/>
        <x:v>0</x:v>
      </x:c>
      <x:c r="S322" s="52">
        <x:f t="shared" si="17"/>
        <x:v>2</x:v>
      </x:c>
      <x:c r="T322" s="52">
        <x:f t="shared" si="18"/>
        <x:v>0</x:v>
      </x:c>
      <x:c r="U322" s="52">
        <x:f t="shared" si="3"/>
        <x:v>-0.00049413471889999999</x:v>
      </x:c>
      <x:c r="V322" s="63">
        <x:f t="shared" si="19"/>
        <x:v>0</x:v>
      </x:c>
      <x:c r="W322" s="52">
        <x:f t="shared" ref="W322:X322" si="320">W321*(1+U322)</x:f>
        <x:v>77.569808760000001</x:v>
      </x:c>
      <x:c r="X322" s="52">
        <x:f t="shared" si="320"/>
        <x:v>83.835531669999995</x:v>
      </x:c>
    </x:row>
    <x:row r="323" spans="1:24" ht="15.75" customHeight="1">
      <x:c r="A323" s="34">
        <x:v>42670</x:v>
      </x:c>
      <x:c r="B323" s="47">
        <x:v>42.268001556396499</x:v>
      </x:c>
      <x:c r="C323" s="47">
        <x:v>42.740001678466797</x:v>
      </x:c>
      <x:c r="D323" s="47">
        <x:v>40.330001831054702</x:v>
      </x:c>
      <x:c r="E323" s="47">
        <x:v>40.801998138427699</x:v>
      </x:c>
      <x:c r="F323" s="47">
        <x:v>65468500</x:v>
      </x:c>
      <x:c r="G323" s="63">
        <x:f t="shared" si="10"/>
        <x:v>40.416799930000003</x:v>
      </x:c>
      <x:c r="H323" s="63">
        <x:f t="shared" si="11"/>
        <x:v>0.9533615406</x:v>
      </x:c>
      <x:c r="I323" s="63">
        <x:f t="shared" si="12"/>
        <x:v>42.323523010000002</x:v>
      </x:c>
      <x:c r="J323" s="63">
        <x:f t="shared" si="13"/>
        <x:v>38.510076849999997</x:v>
      </x:c>
      <x:c r="K323" s="63">
        <x:f t="shared" si="14"/>
        <x:v>0.60101052830000001</x:v>
      </x:c>
      <x:c r="L323" s="52">
        <x:f t="shared" si="0"/>
        <x:v>41.290667220000003</x:v>
      </x:c>
      <x:c r="M323" s="52">
        <x:f t="shared" si="1"/>
        <x:v>2703238047</x:v>
      </x:c>
      <x:c r="N323" s="52">
        <x:f t="shared" si="2"/>
        <x:v>0</x:v>
      </x:c>
      <x:c r="O323" s="63">
        <x:f t="shared" si="8"/>
        <x:v>1.4077925120000001</x:v>
      </x:c>
      <x:c r="P323" s="63">
        <x:f t="shared" si="9"/>
        <x:v>58.468182159999998</x:v>
      </x:c>
      <x:c r="Q323" s="52">
        <x:f t="shared" si="15"/>
        <x:v>0</x:v>
      </x:c>
      <x:c r="R323" s="52">
        <x:f t="shared" si="16"/>
        <x:v>0</x:v>
      </x:c>
      <x:c r="S323" s="52">
        <x:f t="shared" si="17"/>
        <x:v>2</x:v>
      </x:c>
      <x:c r="T323" s="52">
        <x:f t="shared" si="18"/>
        <x:v>0</x:v>
      </x:c>
      <x:c r="U323" s="52">
        <x:f t="shared" si="3"/>
        <x:v>0.008751885398</x:v>
      </x:c>
      <x:c r="V323" s="63">
        <x:f t="shared" si="19"/>
        <x:v>0</x:v>
      </x:c>
      <x:c r="W323" s="52">
        <x:f t="shared" ref="W323:X323" si="321">W322*(1+U323)</x:f>
        <x:v>78.248690839999995</x:v>
      </x:c>
      <x:c r="X323" s="52">
        <x:f t="shared" si="321"/>
        <x:v>83.835531669999995</x:v>
      </x:c>
    </x:row>
    <x:row r="324" spans="1:24" ht="15.75" customHeight="1">
      <x:c r="A324" s="34">
        <x:v>42671</x:v>
      </x:c>
      <x:c r="B324" s="47">
        <x:v>40.799999237060597</x:v>
      </x:c>
      <x:c r="C324" s="47">
        <x:v>41.063999176025398</x:v>
      </x:c>
      <x:c r="D324" s="47">
        <x:v>39.965999603271499</x:v>
      </x:c>
      <x:c r="E324" s="47">
        <x:v>39.9939994812012</x:v>
      </x:c>
      <x:c r="F324" s="47">
        <x:v>21400500</x:v>
      </x:c>
      <x:c r="G324" s="63">
        <x:f t="shared" si="10"/>
        <x:v>40.376199909999997</x:v>
      </x:c>
      <x:c r="H324" s="63">
        <x:f t="shared" si="11"/>
        <x:v>0.9532046448</x:v>
      </x:c>
      <x:c r="I324" s="63">
        <x:f t="shared" si="12"/>
        <x:v>42.282609200000003</x:v>
      </x:c>
      <x:c r="J324" s="63">
        <x:f t="shared" si="13"/>
        <x:v>38.469790619999998</x:v>
      </x:c>
      <x:c r="K324" s="63">
        <x:f t="shared" si="14"/>
        <x:v>0.39975908269999999</x:v>
      </x:c>
      <x:c r="L324" s="52">
        <x:f t="shared" si="0"/>
        <x:v>40.341332749999999</x:v>
      </x:c>
      <x:c r="M324" s="52">
        <x:f t="shared" si="1"/>
        <x:v>0</x:v>
      </x:c>
      <x:c r="N324" s="52">
        <x:f t="shared" si="2"/>
        <x:v>863324691.60000002</x:v>
      </x:c>
      <x:c r="O324" s="63">
        <x:f t="shared" si="8"/>
        <x:v>1.402289954</x:v>
      </x:c>
      <x:c r="P324" s="63">
        <x:f t="shared" si="9"/>
        <x:v>58.373051580000002</x:v>
      </x:c>
      <x:c r="Q324" s="52">
        <x:f t="shared" si="15"/>
        <x:v>0</x:v>
      </x:c>
      <x:c r="R324" s="52">
        <x:f t="shared" si="16"/>
        <x:v>0</x:v>
      </x:c>
      <x:c r="S324" s="52">
        <x:f t="shared" si="17"/>
        <x:v>2</x:v>
      </x:c>
      <x:c r="T324" s="52">
        <x:f t="shared" si="18"/>
        <x:v>0</x:v>
      </x:c>
      <x:c r="U324" s="52">
        <x:f t="shared" si="3"/>
        <x:v>-0.019802918829999999</x:v>
      </x:c>
      <x:c r="V324" s="63">
        <x:f t="shared" si="19"/>
        <x:v>0</x:v>
      </x:c>
      <x:c r="W324" s="52">
        <x:f t="shared" ref="W324:X324" si="322">W323*(1+U324)</x:f>
        <x:v>76.699138360000006</x:v>
      </x:c>
      <x:c r="X324" s="52">
        <x:f t="shared" si="322"/>
        <x:v>83.835531669999995</x:v>
      </x:c>
    </x:row>
    <x:row r="325" spans="1:24" ht="15.75" customHeight="1">
      <x:c r="A325" s="34">
        <x:v>42674</x:v>
      </x:c>
      <x:c r="B325" s="47">
        <x:v>40.498001098632798</x:v>
      </x:c>
      <x:c r="C325" s="47">
        <x:v>40.498001098632798</x:v>
      </x:c>
      <x:c r="D325" s="47">
        <x:v>39.161998748779297</x:v>
      </x:c>
      <x:c r="E325" s="47">
        <x:v>39.5460014343262</x:v>
      </x:c>
      <x:c r="F325" s="47">
        <x:v>23461500</x:v>
      </x:c>
      <x:c r="G325" s="63">
        <x:f t="shared" si="10"/>
        <x:v>40.216499900000002</x:v>
      </x:c>
      <x:c r="H325" s="63">
        <x:f t="shared" si="11"/>
        <x:v>0.78990244740000004</x:v>
      </x:c>
      <x:c r="I325" s="63">
        <x:f t="shared" si="12"/>
        <x:v>41.796304800000001</x:v>
      </x:c>
      <x:c r="J325" s="63">
        <x:f t="shared" si="13"/>
        <x:v>38.636695009999997</x:v>
      </x:c>
      <x:c r="K325" s="63">
        <x:f t="shared" si="14"/>
        <x:v>0.28779073649999998</x:v>
      </x:c>
      <x:c r="L325" s="52">
        <x:f t="shared" si="0"/>
        <x:v>39.735333760000003</x:v>
      </x:c>
      <x:c r="M325" s="52">
        <x:f t="shared" si="1"/>
        <x:v>0</x:v>
      </x:c>
      <x:c r="N325" s="52">
        <x:f t="shared" si="2"/>
        <x:v>932250533</x:v>
      </x:c>
      <x:c r="O325" s="63">
        <x:f t="shared" si="8"/>
        <x:v>1.388312386</x:v>
      </x:c>
      <x:c r="P325" s="63">
        <x:f t="shared" si="9"/>
        <x:v>58.129430390000003</x:v>
      </x:c>
      <x:c r="Q325" s="52">
        <x:f t="shared" si="15"/>
        <x:v>0</x:v>
      </x:c>
      <x:c r="R325" s="52">
        <x:f t="shared" si="16"/>
        <x:v>0</x:v>
      </x:c>
      <x:c r="S325" s="52">
        <x:f t="shared" si="17"/>
        <x:v>2</x:v>
      </x:c>
      <x:c r="T325" s="52">
        <x:f t="shared" si="18"/>
        <x:v>0</x:v>
      </x:c>
      <x:c r="U325" s="52">
        <x:f t="shared" si="3"/>
        <x:v>-0.01120163156</x:v>
      </x:c>
      <x:c r="V325" s="63">
        <x:f t="shared" si="19"/>
        <x:v>0</x:v>
      </x:c>
      <x:c r="W325" s="52">
        <x:f t="shared" ref="W325:X325" si="323">W324*(1+U325)</x:f>
        <x:v>75.839982879999994</x:v>
      </x:c>
      <x:c r="X325" s="52">
        <x:f t="shared" si="323"/>
        <x:v>83.835531669999995</x:v>
      </x:c>
    </x:row>
    <x:row r="326" spans="1:24" ht="15.75" customHeight="1">
      <x:c r="A326" s="34">
        <x:v>42675</x:v>
      </x:c>
      <x:c r="B326" s="47">
        <x:v>39.608001708984403</x:v>
      </x:c>
      <x:c r="C326" s="47">
        <x:v>39.700000762939403</x:v>
      </x:c>
      <x:c r="D326" s="47">
        <x:v>37.622001647949197</x:v>
      </x:c>
      <x:c r="E326" s="47">
        <x:v>38.158000946044901</x:v>
      </x:c>
      <x:c r="F326" s="47">
        <x:v>35300000</x:v>
      </x:c>
      <x:c r="G326" s="63">
        <x:f t="shared" si="10"/>
        <x:v>40.010299869999997</x:v>
      </x:c>
      <x:c r="H326" s="63">
        <x:f t="shared" si="11"/>
        <x:v>0.76004583429999995</x:v>
      </x:c>
      <x:c r="I326" s="63">
        <x:f t="shared" si="12"/>
        <x:v>41.530391539999997</x:v>
      </x:c>
      <x:c r="J326" s="63">
        <x:f t="shared" si="13"/>
        <x:v>38.490208199999998</x:v>
      </x:c>
      <x:c r="K326" s="63">
        <x:f t="shared" si="14"/>
        <x:v>-0.1092721135</x:v>
      </x:c>
      <x:c r="L326" s="52">
        <x:f t="shared" si="0"/>
        <x:v>38.493334449999999</x:v>
      </x:c>
      <x:c r="M326" s="52">
        <x:f t="shared" si="1"/>
        <x:v>0</x:v>
      </x:c>
      <x:c r="N326" s="52">
        <x:f t="shared" si="2"/>
        <x:v>1358814706</x:v>
      </x:c>
      <x:c r="O326" s="63">
        <x:f t="shared" si="8"/>
        <x:v>0.87796526429999999</x:v>
      </x:c>
      <x:c r="P326" s="63">
        <x:f t="shared" si="9"/>
        <x:v>46.750878780000001</x:v>
      </x:c>
      <x:c r="Q326" s="52">
        <x:f t="shared" si="15"/>
        <x:v>0</x:v>
      </x:c>
      <x:c r="R326" s="52">
        <x:f t="shared" si="16"/>
        <x:v>0</x:v>
      </x:c>
      <x:c r="S326" s="52">
        <x:f t="shared" si="17"/>
        <x:v>2</x:v>
      </x:c>
      <x:c r="T326" s="52">
        <x:f t="shared" si="18"/>
        <x:v>0</x:v>
      </x:c>
      <x:c r="U326" s="52">
        <x:f t="shared" si="3"/>
        <x:v>-0.035098377530000002</x:v>
      </x:c>
      <x:c r="V326" s="63">
        <x:f t="shared" si="19"/>
        <x:v>0</x:v>
      </x:c>
      <x:c r="W326" s="52">
        <x:f t="shared" ref="W326:X326" si="324">W325*(1+U326)</x:f>
        <x:v>73.178122520000002</x:v>
      </x:c>
      <x:c r="X326" s="52">
        <x:f t="shared" si="324"/>
        <x:v>83.835531669999995</x:v>
      </x:c>
    </x:row>
    <x:row r="327" spans="1:24" ht="15.75" customHeight="1">
      <x:c r="A327" s="34">
        <x:v>42676</x:v>
      </x:c>
      <x:c r="B327" s="47">
        <x:v>38.009998321533203</x:v>
      </x:c>
      <x:c r="C327" s="47">
        <x:v>38.540000915527301</x:v>
      </x:c>
      <x:c r="D327" s="47">
        <x:v>37.501998901367202</x:v>
      </x:c>
      <x:c r="E327" s="47">
        <x:v>37.604000091552699</x:v>
      </x:c>
      <x:c r="F327" s="47">
        <x:v>21267000</x:v>
      </x:c>
      <x:c r="G327" s="63">
        <x:f t="shared" si="10"/>
        <x:v>39.80589981</x:v>
      </x:c>
      <x:c r="H327" s="63">
        <x:f t="shared" si="11"/>
        <x:v>0.83041824689999999</x:v>
      </x:c>
      <x:c r="I327" s="63">
        <x:f t="shared" si="12"/>
        <x:v>41.466736300000001</x:v>
      </x:c>
      <x:c r="J327" s="63">
        <x:f t="shared" si="13"/>
        <x:v>38.145063319999998</x:v>
      </x:c>
      <x:c r="K327" s="63">
        <x:f t="shared" si="14"/>
        <x:v>-0.16288876939999999</x:v>
      </x:c>
      <x:c r="L327" s="52">
        <x:f t="shared" si="0"/>
        <x:v>37.881999970000003</x:v>
      </x:c>
      <x:c r="M327" s="52">
        <x:f t="shared" si="1"/>
        <x:v>0</x:v>
      </x:c>
      <x:c r="N327" s="52">
        <x:f t="shared" si="2"/>
        <x:v>805636493.39999998</x:v>
      </x:c>
      <x:c r="O327" s="63">
        <x:f t="shared" si="8"/>
        <x:v>0.56072209750000002</x:v>
      </x:c>
      <x:c r="P327" s="63">
        <x:f t="shared" si="9"/>
        <x:v>35.927094160000003</x:v>
      </x:c>
      <x:c r="Q327" s="52">
        <x:f t="shared" si="15"/>
        <x:v>0</x:v>
      </x:c>
      <x:c r="R327" s="52">
        <x:f t="shared" si="16"/>
        <x:v>0</x:v>
      </x:c>
      <x:c r="S327" s="52">
        <x:f t="shared" si="17"/>
        <x:v>2</x:v>
      </x:c>
      <x:c r="T327" s="52">
        <x:f t="shared" si="18"/>
        <x:v>0</x:v>
      </x:c>
      <x:c r="U327" s="52">
        <x:f t="shared" si="3"/>
        <x:v>-0.01451860267</x:v>
      </x:c>
      <x:c r="V327" s="63">
        <x:f t="shared" si="19"/>
        <x:v>0</x:v>
      </x:c>
      <x:c r="W327" s="52">
        <x:f t="shared" ref="W327:X327" si="325">W326*(1+U327)</x:f>
        <x:v>72.115678439999996</x:v>
      </x:c>
      <x:c r="X327" s="52">
        <x:f t="shared" si="325"/>
        <x:v>83.835531669999995</x:v>
      </x:c>
    </x:row>
    <x:row r="328" spans="1:24" ht="15.75" customHeight="1">
      <x:c r="A328" s="34">
        <x:v>42677</x:v>
      </x:c>
      <x:c r="B328" s="47">
        <x:v>37.799999237060497</x:v>
      </x:c>
      <x:c r="C328" s="47">
        <x:v>38.293998718261697</x:v>
      </x:c>
      <x:c r="D328" s="47">
        <x:v>37.408000946044901</x:v>
      </x:c>
      <x:c r="E328" s="47">
        <x:v>37.484001159667997</x:v>
      </x:c>
      <x:c r="F328" s="47">
        <x:v>13265000</x:v>
      </x:c>
      <x:c r="G328" s="63">
        <x:f t="shared" si="10"/>
        <x:v>39.670099829999998</x:v>
      </x:c>
      <x:c r="H328" s="63">
        <x:f t="shared" si="11"/>
        <x:v>0.97249976120000003</x:v>
      </x:c>
      <x:c r="I328" s="63">
        <x:f t="shared" si="12"/>
        <x:v>41.615099350000001</x:v>
      </x:c>
      <x:c r="J328" s="63">
        <x:f t="shared" si="13"/>
        <x:v>37.725100310000002</x:v>
      </x:c>
      <x:c r="K328" s="63">
        <x:f t="shared" si="14"/>
        <x:v>-0.061979230779999994</x:v>
      </x:c>
      <x:c r="L328" s="52">
        <x:f t="shared" si="0"/>
        <x:v>37.728666939999997</x:v>
      </x:c>
      <x:c r="M328" s="52">
        <x:f t="shared" si="1"/>
        <x:v>0</x:v>
      </x:c>
      <x:c r="N328" s="52">
        <x:f t="shared" si="2"/>
        <x:v>500470767</x:v>
      </x:c>
      <x:c r="O328" s="63">
        <x:f t="shared" si="8"/>
        <x:v>0.60719854029999998</x:v>
      </x:c>
      <x:c r="P328" s="63">
        <x:f t="shared" si="9"/>
        <x:v>37.779933530000001</x:v>
      </x:c>
      <x:c r="Q328" s="52">
        <x:f t="shared" si="15"/>
        <x:v>0</x:v>
      </x:c>
      <x:c r="R328" s="52">
        <x:f t="shared" si="16"/>
        <x:v>0</x:v>
      </x:c>
      <x:c r="S328" s="52">
        <x:f t="shared" si="17"/>
        <x:v>2</x:v>
      </x:c>
      <x:c r="T328" s="52">
        <x:f t="shared" si="18"/>
        <x:v>0</x:v>
      </x:c>
      <x:c r="U328" s="52">
        <x:f t="shared" si="3"/>
        <x:v>-0.0031911214660000004</x:v>
      </x:c>
      <x:c r="V328" s="63">
        <x:f t="shared" si="19"/>
        <x:v>0</x:v>
      </x:c>
      <x:c r="W328" s="52">
        <x:f t="shared" ref="W328:X328" si="326">W327*(1+U328)</x:f>
        <x:v>71.885548549999996</x:v>
      </x:c>
      <x:c r="X328" s="52">
        <x:f t="shared" si="326"/>
        <x:v>83.835531669999995</x:v>
      </x:c>
    </x:row>
    <x:row r="329" spans="1:24" ht="15.75" customHeight="1">
      <x:c r="A329" s="34">
        <x:v>42678</x:v>
      </x:c>
      <x:c r="B329" s="47">
        <x:v>37.799999237060497</x:v>
      </x:c>
      <x:c r="C329" s="47">
        <x:v>38.692001342773402</x:v>
      </x:c>
      <x:c r="D329" s="47">
        <x:v>37.192001342773402</x:v>
      </x:c>
      <x:c r="E329" s="47">
        <x:v>38.1119995117187</x:v>
      </x:c>
      <x:c r="F329" s="47">
        <x:v>25730000</x:v>
      </x:c>
      <x:c r="G329" s="63">
        <x:f t="shared" si="10"/>
        <x:v>39.609599879999998</x:v>
      </x:c>
      <x:c r="H329" s="63">
        <x:f t="shared" si="11"/>
        <x:v>1.031163297</x:v>
      </x:c>
      <x:c r="I329" s="63">
        <x:f t="shared" si="12"/>
        <x:v>41.671926470000002</x:v>
      </x:c>
      <x:c r="J329" s="63">
        <x:f t="shared" si="13"/>
        <x:v>37.547273279999999</x:v>
      </x:c>
      <x:c r="K329" s="63">
        <x:f t="shared" si="14"/>
        <x:v>0.1369148396</x:v>
      </x:c>
      <x:c r="L329" s="52">
        <x:f t="shared" si="0"/>
        <x:v>37.998667400000002</x:v>
      </x:c>
      <x:c r="M329" s="52">
        <x:f t="shared" si="1"/>
        <x:v>977705712.20000005</x:v>
      </x:c>
      <x:c r="N329" s="52">
        <x:f t="shared" si="2"/>
        <x:v>0</x:v>
      </x:c>
      <x:c r="O329" s="63">
        <x:f t="shared" si="8"/>
        <x:v>0.84562846950000004</x:v>
      </x:c>
      <x:c r="P329" s="63">
        <x:f t="shared" si="9"/>
        <x:v>45.817914250000001</x:v>
      </x:c>
      <x:c r="Q329" s="52">
        <x:f t="shared" si="15"/>
        <x:v>0</x:v>
      </x:c>
      <x:c r="R329" s="52">
        <x:f t="shared" si="16"/>
        <x:v>0</x:v>
      </x:c>
      <x:c r="S329" s="52">
        <x:f t="shared" si="17"/>
        <x:v>2</x:v>
      </x:c>
      <x:c r="T329" s="52">
        <x:f t="shared" si="18"/>
        <x:v>0</x:v>
      </x:c>
      <x:c r="U329" s="52">
        <x:f t="shared" si="3"/>
        <x:v>0.016753770479999999</x:v>
      </x:c>
      <x:c r="V329" s="63">
        <x:f t="shared" si="19"/>
        <x:v>0</x:v>
      </x:c>
      <x:c r="W329" s="52">
        <x:f t="shared" ref="W329:X329" si="327">W328*(1+U329)</x:f>
        <x:v>73.089902530000003</x:v>
      </x:c>
      <x:c r="X329" s="52">
        <x:f t="shared" si="327"/>
        <x:v>83.835531669999995</x:v>
      </x:c>
    </x:row>
    <x:row r="330" spans="1:24" ht="15.75" customHeight="1">
      <x:c r="A330" s="34">
        <x:v>42681</x:v>
      </x:c>
      <x:c r="B330" s="47">
        <x:v>38.7179985046387</x:v>
      </x:c>
      <x:c r="C330" s="47">
        <x:v>38.858001708984403</x:v>
      </x:c>
      <x:c r="D330" s="47">
        <x:v>38.009998321533203</x:v>
      </x:c>
      <x:c r="E330" s="47">
        <x:v>38.641998291015597</x:v>
      </x:c>
      <x:c r="F330" s="47">
        <x:v>19350500</x:v>
      </x:c>
      <x:c r="G330" s="63">
        <x:f t="shared" si="10"/>
        <x:v>39.532199859999999</x:v>
      </x:c>
      <x:c r="H330" s="63">
        <x:f t="shared" si="11"/>
        <x:v>1.043330498</x:v>
      </x:c>
      <x:c r="I330" s="63">
        <x:f t="shared" si="12"/>
        <x:v>41.618860859999998</x:v>
      </x:c>
      <x:c r="J330" s="63">
        <x:f t="shared" si="13"/>
        <x:v>37.445538859999999</x:v>
      </x:c>
      <x:c r="K330" s="63">
        <x:f t="shared" si="14"/>
        <x:v>0.28669233519999998</x:v>
      </x:c>
      <x:c r="L330" s="52">
        <x:f t="shared" si="0"/>
        <x:v>38.50333277</x:v>
      </x:c>
      <x:c r="M330" s="52">
        <x:f t="shared" si="1"/>
        <x:v>745058740.79999995</x:v>
      </x:c>
      <x:c r="N330" s="52">
        <x:f t="shared" si="2"/>
        <x:v>0</x:v>
      </x:c>
      <x:c r="O330" s="63">
        <x:f t="shared" si="8"/>
        <x:v>0.87927867839999996</x:v>
      </x:c>
      <x:c r="P330" s="63">
        <x:f t="shared" si="9"/>
        <x:v>46.788094200000003</x:v>
      </x:c>
      <x:c r="Q330" s="52">
        <x:f t="shared" si="15"/>
        <x:v>0</x:v>
      </x:c>
      <x:c r="R330" s="52">
        <x:f t="shared" si="16"/>
        <x:v>0</x:v>
      </x:c>
      <x:c r="S330" s="52">
        <x:f t="shared" si="17"/>
        <x:v>2</x:v>
      </x:c>
      <x:c r="T330" s="52">
        <x:f t="shared" si="18"/>
        <x:v>0</x:v>
      </x:c>
      <x:c r="U330" s="52">
        <x:f t="shared" si="3"/>
        <x:v>0.013906349340000002</x:v>
      </x:c>
      <x:c r="V330" s="63">
        <x:f t="shared" si="19"/>
        <x:v>0</x:v>
      </x:c>
      <x:c r="W330" s="52">
        <x:f t="shared" ref="W330:X330" si="328">W329*(1+U330)</x:f>
        <x:v>74.106316250000006</x:v>
      </x:c>
      <x:c r="X330" s="52">
        <x:f t="shared" si="328"/>
        <x:v>83.835531669999995</x:v>
      </x:c>
    </x:row>
    <x:row r="331" spans="1:24" ht="15.75" customHeight="1">
      <x:c r="A331" s="34">
        <x:v>42682</x:v>
      </x:c>
      <x:c r="B331" s="47">
        <x:v>38.757999420166001</x:v>
      </x:c>
      <x:c r="C331" s="47">
        <x:v>39.498001098632798</x:v>
      </x:c>
      <x:c r="D331" s="47">
        <x:v>38.251998901367202</x:v>
      </x:c>
      <x:c r="E331" s="47">
        <x:v>38.987998962402301</x:v>
      </x:c>
      <x:c r="F331" s="47">
        <x:v>16338000</x:v>
      </x:c>
      <x:c r="G331" s="63">
        <x:f t="shared" si="10"/>
        <x:v>39.480599779999999</x:v>
      </x:c>
      <x:c r="H331" s="63">
        <x:f t="shared" si="11"/>
        <x:v>1.0434554410000001</x:v>
      </x:c>
      <x:c r="I331" s="63">
        <x:f t="shared" si="12"/>
        <x:v>41.567510669999997</x:v>
      </x:c>
      <x:c r="J331" s="63">
        <x:f t="shared" si="13"/>
        <x:v>37.393688900000001</x:v>
      </x:c>
      <x:c r="K331" s="63">
        <x:f t="shared" si="14"/>
        <x:v>0.38197847190000001</x:v>
      </x:c>
      <x:c r="L331" s="52">
        <x:f t="shared" si="0"/>
        <x:v>38.91266632</x:v>
      </x:c>
      <x:c r="M331" s="52">
        <x:f t="shared" si="1"/>
        <x:v>635755142.29999995</x:v>
      </x:c>
      <x:c r="N331" s="52">
        <x:f t="shared" si="2"/>
        <x:v>0</x:v>
      </x:c>
      <x:c r="O331" s="63">
        <x:f t="shared" si="8"/>
        <x:v>0.90429863109999997</x:v>
      </x:c>
      <x:c r="P331" s="63">
        <x:f t="shared" si="9"/>
        <x:v>47.487227910000001</x:v>
      </x:c>
      <x:c r="Q331" s="52">
        <x:f t="shared" si="15"/>
        <x:v>0</x:v>
      </x:c>
      <x:c r="R331" s="52">
        <x:f t="shared" si="16"/>
        <x:v>0</x:v>
      </x:c>
      <x:c r="S331" s="52">
        <x:f t="shared" si="17"/>
        <x:v>2</x:v>
      </x:c>
      <x:c r="T331" s="52">
        <x:f t="shared" si="18"/>
        <x:v>0</x:v>
      </x:c>
      <x:c r="U331" s="52">
        <x:f t="shared" si="3"/>
        <x:v>0.0089540056589999995</x:v>
      </x:c>
      <x:c r="V331" s="63">
        <x:f t="shared" si="19"/>
        <x:v>0</x:v>
      </x:c>
      <x:c r="W331" s="52">
        <x:f t="shared" ref="W331:X331" si="329">W330*(1+U331)</x:f>
        <x:v>74.769864620000007</x:v>
      </x:c>
      <x:c r="X331" s="52">
        <x:f t="shared" si="329"/>
        <x:v>83.835531669999995</x:v>
      </x:c>
    </x:row>
    <x:row r="332" spans="1:24" ht="15.75" customHeight="1">
      <x:c r="A332" s="34">
        <x:v>42683</x:v>
      </x:c>
      <x:c r="B332" s="47">
        <x:v>37.375999450683601</x:v>
      </x:c>
      <x:c r="C332" s="47">
        <x:v>38.400001525878899</x:v>
      </x:c>
      <x:c r="D332" s="47">
        <x:v>36.790000915527301</x:v>
      </x:c>
      <x:c r="E332" s="47">
        <x:v>38.012001037597699</x:v>
      </x:c>
      <x:c r="F332" s="47">
        <x:v>40865500</x:v>
      </x:c>
      <x:c r="G332" s="63">
        <x:f t="shared" si="10"/>
        <x:v>39.366099929999997</x:v>
      </x:c>
      <x:c r="H332" s="63">
        <x:f t="shared" si="11"/>
        <x:v>1.0737800559999999</x:v>
      </x:c>
      <x:c r="I332" s="63">
        <x:f t="shared" si="12"/>
        <x:v>41.513660039999998</x:v>
      </x:c>
      <x:c r="J332" s="63">
        <x:f t="shared" si="13"/>
        <x:v>37.218539819999997</x:v>
      </x:c>
      <x:c r="K332" s="63">
        <x:f t="shared" si="14"/>
        <x:v>0.1847355088</x:v>
      </x:c>
      <x:c r="L332" s="52">
        <x:f t="shared" si="0"/>
        <x:v>37.734001159999998</x:v>
      </x:c>
      <x:c r="M332" s="52">
        <x:f t="shared" si="1"/>
        <x:v>0</x:v>
      </x:c>
      <x:c r="N332" s="52">
        <x:f t="shared" si="2"/>
        <x:v>1542018824</x:v>
      </x:c>
      <x:c r="O332" s="63">
        <x:f t="shared" si="8"/>
        <x:v>0.84327265920000005</x:v>
      </x:c>
      <x:c r="P332" s="63">
        <x:f t="shared" si="9"/>
        <x:v>45.748666370000002</x:v>
      </x:c>
      <x:c r="Q332" s="52">
        <x:f t="shared" si="15"/>
        <x:v>0</x:v>
      </x:c>
      <x:c r="R332" s="52">
        <x:f t="shared" si="16"/>
        <x:v>0</x:v>
      </x:c>
      <x:c r="S332" s="52">
        <x:f t="shared" si="17"/>
        <x:v>2</x:v>
      </x:c>
      <x:c r="T332" s="52">
        <x:f t="shared" si="18"/>
        <x:v>0</x:v>
      </x:c>
      <x:c r="U332" s="52">
        <x:f t="shared" si="3"/>
        <x:v>-0.025033291030000004</x:v>
      </x:c>
      <x:c r="V332" s="63">
        <x:f t="shared" si="19"/>
        <x:v>0</x:v>
      </x:c>
      <x:c r="W332" s="52">
        <x:f t="shared" ref="W332:X332" si="330">W331*(1+U332)</x:f>
        <x:v>72.898128839999998</x:v>
      </x:c>
      <x:c r="X332" s="52">
        <x:f t="shared" si="330"/>
        <x:v>83.835531669999995</x:v>
      </x:c>
    </x:row>
    <x:row r="333" spans="1:24" ht="15.75" customHeight="1">
      <x:c r="A333" s="34">
        <x:v>42684</x:v>
      </x:c>
      <x:c r="B333" s="47">
        <x:v>38.209999084472699</x:v>
      </x:c>
      <x:c r="C333" s="47">
        <x:v>38.321998596191399</x:v>
      </x:c>
      <x:c r="D333" s="47">
        <x:v>36.083999633789098</x:v>
      </x:c>
      <x:c r="E333" s="47">
        <x:v>37.069999694824197</x:v>
      </x:c>
      <x:c r="F333" s="47">
        <x:v>33751500</x:v>
      </x:c>
      <x:c r="G333" s="63">
        <x:f t="shared" si="10"/>
        <x:v>39.217199899999997</x:v>
      </x:c>
      <x:c r="H333" s="63">
        <x:f t="shared" si="11"/>
        <x:v>1.1758699420000001</x:v>
      </x:c>
      <x:c r="I333" s="63">
        <x:f t="shared" si="12"/>
        <x:v>41.568939780000001</x:v>
      </x:c>
      <x:c r="J333" s="63">
        <x:f t="shared" si="13"/>
        <x:v>36.86546001</x:v>
      </x:c>
      <x:c r="K333" s="63">
        <x:f t="shared" si="14"/>
        <x:v>0.043486884509999996</x:v>
      </x:c>
      <x:c r="L333" s="52">
        <x:f t="shared" si="0"/>
        <x:v>37.158665970000001</x:v>
      </x:c>
      <x:c r="M333" s="52">
        <x:f t="shared" si="1"/>
        <x:v>0</x:v>
      </x:c>
      <x:c r="N333" s="52">
        <x:f t="shared" si="2"/>
        <x:v>1254160715</x:v>
      </x:c>
      <x:c r="O333" s="63">
        <x:f t="shared" si="8"/>
        <x:v>0.3250137333</x:v>
      </x:c>
      <x:c r="P333" s="63">
        <x:f t="shared" si="9"/>
        <x:v>24.52908412</x:v>
      </x:c>
      <x:c r="Q333" s="52">
        <x:f t="shared" si="15"/>
        <x:v>0</x:v>
      </x:c>
      <x:c r="R333" s="52">
        <x:f t="shared" si="16"/>
        <x:v>0</x:v>
      </x:c>
      <x:c r="S333" s="52">
        <x:f t="shared" si="17"/>
        <x:v>2</x:v>
      </x:c>
      <x:c r="T333" s="52">
        <x:f t="shared" si="18"/>
        <x:v>0</x:v>
      </x:c>
      <x:c r="U333" s="52">
        <x:f t="shared" si="3"/>
        <x:v>-0.02478168255</x:v>
      </x:c>
      <x:c r="V333" s="63">
        <x:f t="shared" si="19"/>
        <x:v>0</x:v>
      </x:c>
      <x:c r="W333" s="52">
        <x:f t="shared" ref="W333:X333" si="331">W332*(1+U333)</x:f>
        <x:v>71.091590550000006</x:v>
      </x:c>
      <x:c r="X333" s="52">
        <x:f t="shared" si="331"/>
        <x:v>83.835531669999995</x:v>
      </x:c>
    </x:row>
    <x:row r="334" spans="1:24" ht="15.75" customHeight="1">
      <x:c r="A334" s="34">
        <x:v>42685</x:v>
      </x:c>
      <x:c r="B334" s="47">
        <x:v>36.847999572753899</x:v>
      </x:c>
      <x:c r="C334" s="47">
        <x:v>37.7760009765625</x:v>
      </x:c>
      <x:c r="D334" s="47">
        <x:v>36.599998474121101</x:v>
      </x:c>
      <x:c r="E334" s="47">
        <x:v>37.712001800537102</x:v>
      </x:c>
      <x:c r="F334" s="47">
        <x:v>19942500</x:v>
      </x:c>
      <x:c r="G334" s="63">
        <x:f t="shared" si="10"/>
        <x:v>39.137700080000002</x:v>
      </x:c>
      <x:c r="H334" s="63">
        <x:f t="shared" si="11"/>
        <x:v>1.2226536809999999</x:v>
      </x:c>
      <x:c r="I334" s="63">
        <x:f t="shared" si="12"/>
        <x:v>41.583007440000003</x:v>
      </x:c>
      <x:c r="J334" s="63">
        <x:f t="shared" si="13"/>
        <x:v>36.692392720000001</x:v>
      </x:c>
      <x:c r="K334" s="63">
        <x:f t="shared" si="14"/>
        <x:v>0.20848280620000001</x:v>
      </x:c>
      <x:c r="L334" s="52">
        <x:f t="shared" si="0"/>
        <x:v>37.362667080000001</x:v>
      </x:c>
      <x:c r="M334" s="52">
        <x:f t="shared" si="1"/>
        <x:v>745104988.29999995</x:v>
      </x:c>
      <x:c r="N334" s="52">
        <x:f t="shared" si="2"/>
        <x:v>0</x:v>
      </x:c>
      <x:c r="O334" s="63">
        <x:f t="shared" si="8"/>
        <x:v>0.4854455949</x:v>
      </x:c>
      <x:c r="P334" s="63">
        <x:f t="shared" si="9"/>
        <x:v>32.680132919999998</x:v>
      </x:c>
      <x:c r="Q334" s="52">
        <x:f t="shared" si="15"/>
        <x:v>0</x:v>
      </x:c>
      <x:c r="R334" s="52">
        <x:f t="shared" si="16"/>
        <x:v>0</x:v>
      </x:c>
      <x:c r="S334" s="52">
        <x:f t="shared" si="17"/>
        <x:v>2</x:v>
      </x:c>
      <x:c r="T334" s="52">
        <x:f t="shared" si="18"/>
        <x:v>0</x:v>
      </x:c>
      <x:c r="U334" s="52">
        <x:f t="shared" si="3"/>
        <x:v>0.0173186434</x:v>
      </x:c>
      <x:c r="V334" s="63">
        <x:f t="shared" si="19"/>
        <x:v>0</x:v>
      </x:c>
      <x:c r="W334" s="52">
        <x:f t="shared" ref="W334:X334" si="332">W333*(1+U334)</x:f>
        <x:v>72.322800459999996</x:v>
      </x:c>
      <x:c r="X334" s="52">
        <x:f t="shared" si="332"/>
        <x:v>83.835531669999995</x:v>
      </x:c>
    </x:row>
    <x:row r="335" spans="1:24" ht="15.75" customHeight="1">
      <x:c r="A335" s="34">
        <x:v>42688</x:v>
      </x:c>
      <x:c r="B335" s="47">
        <x:v>37.599998474121101</x:v>
      </x:c>
      <x:c r="C335" s="47">
        <x:v>37.650001525878899</x:v>
      </x:c>
      <x:c r="D335" s="47">
        <x:v>35.6380004882813</x:v>
      </x:c>
      <x:c r="E335" s="47">
        <x:v>36.290000915527301</x:v>
      </x:c>
      <x:c r="F335" s="47">
        <x:v>32761000</x:v>
      </x:c>
      <x:c r="G335" s="63">
        <x:f t="shared" si="10"/>
        <x:v>39.012600140000004</x:v>
      </x:c>
      <x:c r="H335" s="63">
        <x:f t="shared" si="11"/>
        <x:v>1.378016125</x:v>
      </x:c>
      <x:c r="I335" s="63">
        <x:f t="shared" si="12"/>
        <x:v>41.76863239</x:v>
      </x:c>
      <x:c r="J335" s="63">
        <x:f t="shared" si="13"/>
        <x:v>36.256567889999999</x:v>
      </x:c>
      <x:c r="K335" s="63">
        <x:f t="shared" si="14"/>
        <x:v>0.0060654279980000003</x:v>
      </x:c>
      <x:c r="L335" s="52">
        <x:f t="shared" si="0"/>
        <x:v>36.526000979999999</x:v>
      </x:c>
      <x:c r="M335" s="52">
        <x:f t="shared" si="1"/>
        <x:v>0</x:v>
      </x:c>
      <x:c r="N335" s="52">
        <x:f t="shared" si="2"/>
        <x:v>1196628318</x:v>
      </x:c>
      <x:c r="O335" s="63">
        <x:f t="shared" si="8"/>
        <x:v>0.46616859890000001</x:v>
      </x:c>
      <x:c r="P335" s="63">
        <x:f t="shared" si="9"/>
        <x:v>31.795019979999999</x:v>
      </x:c>
      <x:c r="Q335" s="52">
        <x:f t="shared" si="15"/>
        <x:v>0</x:v>
      </x:c>
      <x:c r="R335" s="52">
        <x:f t="shared" si="16"/>
        <x:v>0</x:v>
      </x:c>
      <x:c r="S335" s="52">
        <x:f t="shared" si="17"/>
        <x:v>2</x:v>
      </x:c>
      <x:c r="T335" s="52">
        <x:f t="shared" si="18"/>
        <x:v>0</x:v>
      </x:c>
      <x:c r="U335" s="52">
        <x:f t="shared" si="3"/>
        <x:v>-0.03770685238</x:v>
      </x:c>
      <x:c r="V335" s="63">
        <x:f t="shared" si="19"/>
        <x:v>0</x:v>
      </x:c>
      <x:c r="W335" s="52">
        <x:f t="shared" ref="W335:X335" si="333">W334*(1+U335)</x:f>
        <x:v>69.595735300000001</x:v>
      </x:c>
      <x:c r="X335" s="52">
        <x:f t="shared" si="333"/>
        <x:v>83.835531669999995</x:v>
      </x:c>
    </x:row>
    <x:row r="336" spans="1:24" ht="15.75" customHeight="1">
      <x:c r="A336" s="34">
        <x:v>42689</x:v>
      </x:c>
      <x:c r="B336" s="47">
        <x:v>36.555999755859403</x:v>
      </x:c>
      <x:c r="C336" s="47">
        <x:v>37.285999298095703</x:v>
      </x:c>
      <x:c r="D336" s="47">
        <x:v>36.409999847412102</x:v>
      </x:c>
      <x:c r="E336" s="47">
        <x:v>36.754001617431598</x:v>
      </x:c>
      <x:c r="F336" s="47">
        <x:v>19510000</x:v>
      </x:c>
      <x:c r="G336" s="63">
        <x:f t="shared" si="10"/>
        <x:v>38.859300230000002</x:v>
      </x:c>
      <x:c r="H336" s="63">
        <x:f t="shared" si="11"/>
        <x:v>1.4520221179999999</x:v>
      </x:c>
      <x:c r="I336" s="63">
        <x:f t="shared" si="12"/>
        <x:v>41.76334447</x:v>
      </x:c>
      <x:c r="J336" s="63">
        <x:f t="shared" si="13"/>
        <x:v>35.955255999999999</x:v>
      </x:c>
      <x:c r="K336" s="63">
        <x:f t="shared" si="14"/>
        <x:v>0.13752297769999999</x:v>
      </x:c>
      <x:c r="L336" s="52">
        <x:f t="shared" si="0"/>
        <x:v>36.816666920000003</x:v>
      </x:c>
      <x:c r="M336" s="52">
        <x:f t="shared" si="1"/>
        <x:v>718293171.60000002</x:v>
      </x:c>
      <x:c r="N336" s="52">
        <x:f t="shared" si="2"/>
        <x:v>0</x:v>
      </x:c>
      <x:c r="O336" s="63">
        <x:f t="shared" si="8"/>
        <x:v>0.72126419669999997</x:v>
      </x:c>
      <x:c r="P336" s="63">
        <x:f t="shared" si="9"/>
        <x:v>41.903166179999999</x:v>
      </x:c>
      <x:c r="Q336" s="52">
        <x:f t="shared" si="15"/>
        <x:v>0</x:v>
      </x:c>
      <x:c r="R336" s="52">
        <x:f t="shared" si="16"/>
        <x:v>0</x:v>
      </x:c>
      <x:c r="S336" s="52">
        <x:f t="shared" si="17"/>
        <x:v>2</x:v>
      </x:c>
      <x:c r="T336" s="52">
        <x:f t="shared" si="18"/>
        <x:v>0</x:v>
      </x:c>
      <x:c r="U336" s="52">
        <x:f t="shared" si="3"/>
        <x:v>0.012785910449999999</x:v>
      </x:c>
      <x:c r="V336" s="63">
        <x:f t="shared" si="19"/>
        <x:v>0</x:v>
      </x:c>
      <x:c r="W336" s="52">
        <x:f t="shared" ref="W336:X336" si="334">W335*(1+U336)</x:f>
        <x:v>70.485580139999996</x:v>
      </x:c>
      <x:c r="X336" s="52">
        <x:f t="shared" si="334"/>
        <x:v>83.835531669999995</x:v>
      </x:c>
    </x:row>
    <x:row r="337" spans="1:24" ht="15.75" customHeight="1">
      <x:c r="A337" s="34">
        <x:v>42690</x:v>
      </x:c>
      <x:c r="B337" s="47">
        <x:v>36.529998779296903</x:v>
      </x:c>
      <x:c r="C337" s="47">
        <x:v>36.945999145507798</x:v>
      </x:c>
      <x:c r="D337" s="47">
        <x:v>36.242000579833999</x:v>
      </x:c>
      <x:c r="E337" s="47">
        <x:v>36.785999298095703</x:v>
      </x:c>
      <x:c r="F337" s="47">
        <x:v>17172000</x:v>
      </x:c>
      <x:c r="G337" s="63">
        <x:f t="shared" si="10"/>
        <x:v>38.663000109999999</x:v>
      </x:c>
      <x:c r="H337" s="63">
        <x:f t="shared" si="11"/>
        <x:v>1.4537500560000001</x:v>
      </x:c>
      <x:c r="I337" s="63">
        <x:f t="shared" si="12"/>
        <x:v>41.57050022</x:v>
      </x:c>
      <x:c r="J337" s="63">
        <x:f t="shared" si="13"/>
        <x:v>35.755499989999997</x:v>
      </x:c>
      <x:c r="K337" s="63">
        <x:f t="shared" si="14"/>
        <x:v>0.17721397480000001</x:v>
      </x:c>
      <x:c r="L337" s="52">
        <x:f t="shared" si="0"/>
        <x:v>36.657999670000002</x:v>
      </x:c>
      <x:c r="M337" s="52">
        <x:f t="shared" si="1"/>
        <x:v>0</x:v>
      </x:c>
      <x:c r="N337" s="52">
        <x:f t="shared" si="2"/>
        <x:v>629491170.39999998</x:v>
      </x:c>
      <x:c r="O337" s="63">
        <x:f t="shared" si="8"/>
        <x:v>0.74606470889999998</x:v>
      </x:c>
      <x:c r="P337" s="63">
        <x:f t="shared" si="9"/>
        <x:v>42.728353939999998</x:v>
      </x:c>
      <x:c r="Q337" s="52">
        <x:f t="shared" si="15"/>
        <x:v>0</x:v>
      </x:c>
      <x:c r="R337" s="52">
        <x:f t="shared" si="16"/>
        <x:v>0</x:v>
      </x:c>
      <x:c r="S337" s="52">
        <x:f t="shared" si="17"/>
        <x:v>2</x:v>
      </x:c>
      <x:c r="T337" s="52">
        <x:f t="shared" si="18"/>
        <x:v>0</x:v>
      </x:c>
      <x:c r="U337" s="52">
        <x:f t="shared" si="3"/>
        <x:v>0.00087059039169999997</x:v>
      </x:c>
      <x:c r="V337" s="63">
        <x:f t="shared" si="19"/>
        <x:v>0</x:v>
      </x:c>
      <x:c r="W337" s="52">
        <x:f t="shared" ref="W337:X337" si="335">W336*(1+U337)</x:f>
        <x:v>70.546944210000007</x:v>
      </x:c>
      <x:c r="X337" s="52">
        <x:f t="shared" si="335"/>
        <x:v>83.835531669999995</x:v>
      </x:c>
    </x:row>
    <x:row r="338" spans="1:24" ht="15.75" customHeight="1">
      <x:c r="A338" s="34">
        <x:v>42691</x:v>
      </x:c>
      <x:c r="B338" s="47">
        <x:v>36.698001861572301</x:v>
      </x:c>
      <x:c r="C338" s="47">
        <x:v>37.897998809814503</x:v>
      </x:c>
      <x:c r="D338" s="47">
        <x:v>36.422000885009801</x:v>
      </x:c>
      <x:c r="E338" s="47">
        <x:v>37.731998443603501</x:v>
      </x:c>
      <x:c r="F338" s="47">
        <x:v>24435500</x:v>
      </x:c>
      <x:c r="G338" s="63">
        <x:f t="shared" si="10"/>
        <x:v>38.558600040000002</x:v>
      </x:c>
      <x:c r="H338" s="63">
        <x:f t="shared" si="11"/>
        <x:v>1.441207897</x:v>
      </x:c>
      <x:c r="I338" s="63">
        <x:f t="shared" si="12"/>
        <x:v>41.441015839999999</x:v>
      </x:c>
      <x:c r="J338" s="63">
        <x:f t="shared" si="13"/>
        <x:v>35.676184249999999</x:v>
      </x:c>
      <x:c r="K338" s="63">
        <x:f t="shared" si="14"/>
        <x:v>0.35661305319999997</x:v>
      </x:c>
      <x:c r="L338" s="52">
        <x:f t="shared" si="0"/>
        <x:v>37.350666050000001</x:v>
      </x:c>
      <x:c r="M338" s="52">
        <x:f t="shared" si="1"/>
        <x:v>912682200.20000005</x:v>
      </x:c>
      <x:c r="N338" s="52">
        <x:f t="shared" si="2"/>
        <x:v>0</x:v>
      </x:c>
      <x:c r="O338" s="63">
        <x:f t="shared" si="8"/>
        <x:v>1.02429547</x:v>
      </x:c>
      <x:c r="P338" s="63">
        <x:f t="shared" si="9"/>
        <x:v>50.60009694</x:v>
      </x:c>
      <x:c r="Q338" s="52">
        <x:f t="shared" si="15"/>
        <x:v>0</x:v>
      </x:c>
      <x:c r="R338" s="52">
        <x:f t="shared" si="16"/>
        <x:v>0</x:v>
      </x:c>
      <x:c r="S338" s="52">
        <x:f t="shared" si="17"/>
        <x:v>2</x:v>
      </x:c>
      <x:c r="T338" s="52">
        <x:f t="shared" si="18"/>
        <x:v>0</x:v>
      </x:c>
      <x:c r="U338" s="52">
        <x:f t="shared" si="3"/>
        <x:v>0.02571628238</x:v>
      </x:c>
      <x:c r="V338" s="63">
        <x:f t="shared" si="19"/>
        <x:v>0</x:v>
      </x:c>
      <x:c r="W338" s="52">
        <x:f t="shared" ref="W338:X338" si="336">W337*(1+U338)</x:f>
        <x:v>72.361149350000005</x:v>
      </x:c>
      <x:c r="X338" s="52">
        <x:f t="shared" si="336"/>
        <x:v>83.835531669999995</x:v>
      </x:c>
    </x:row>
    <x:row r="339" spans="1:24" ht="15.75" customHeight="1">
      <x:c r="A339" s="34">
        <x:v>42692</x:v>
      </x:c>
      <x:c r="B339" s="47">
        <x:v>38.130001068115199</x:v>
      </x:c>
      <x:c r="C339" s="47">
        <x:v>38.599998474121101</x:v>
      </x:c>
      <x:c r="D339" s="47">
        <x:v>37</x:v>
      </x:c>
      <x:c r="E339" s="47">
        <x:v>37.004001617431598</x:v>
      </x:c>
      <x:c r="F339" s="47">
        <x:v>26051500</x:v>
      </x:c>
      <x:c r="G339" s="63">
        <x:f t="shared" si="10"/>
        <x:v>38.407900050000002</x:v>
      </x:c>
      <x:c r="H339" s="63">
        <x:f t="shared" si="11"/>
        <x:v>1.438150083</x:v>
      </x:c>
      <x:c r="I339" s="63">
        <x:f t="shared" si="12"/>
        <x:v>41.284200210000002</x:v>
      </x:c>
      <x:c r="J339" s="63">
        <x:f t="shared" si="13"/>
        <x:v>35.531599880000002</x:v>
      </x:c>
      <x:c r="K339" s="63">
        <x:f t="shared" si="14"/>
        <x:v>0.2559541166</x:v>
      </x:c>
      <x:c r="L339" s="52">
        <x:f t="shared" si="0"/>
        <x:v>37.534666700000002</x:v>
      </x:c>
      <x:c r="M339" s="52">
        <x:f t="shared" si="1"/>
        <x:v>977834369.5</x:v>
      </x:c>
      <x:c r="N339" s="52">
        <x:f t="shared" si="2"/>
        <x:v>0</x:v>
      </x:c>
      <x:c r="O339" s="63">
        <x:f t="shared" si="8"/>
        <x:v>1.0243233039999999</x:v>
      </x:c>
      <x:c r="P339" s="63">
        <x:f t="shared" si="9"/>
        <x:v>50.600776170000003</x:v>
      </x:c>
      <x:c r="Q339" s="52">
        <x:f t="shared" si="15"/>
        <x:v>0</x:v>
      </x:c>
      <x:c r="R339" s="52">
        <x:f t="shared" si="16"/>
        <x:v>0</x:v>
      </x:c>
      <x:c r="S339" s="52">
        <x:f t="shared" si="17"/>
        <x:v>2</x:v>
      </x:c>
      <x:c r="T339" s="52">
        <x:f t="shared" si="18"/>
        <x:v>0</x:v>
      </x:c>
      <x:c r="U339" s="52">
        <x:f t="shared" si="3"/>
        <x:v>-0.01929388467</x:v>
      </x:c>
      <x:c r="V339" s="63">
        <x:f t="shared" si="19"/>
        <x:v>0</x:v>
      </x:c>
      <x:c r="W339" s="52">
        <x:f t="shared" ref="W339:X339" si="337">W338*(1+U339)</x:f>
        <x:v>70.965021680000007</x:v>
      </x:c>
      <x:c r="X339" s="52">
        <x:f t="shared" si="337"/>
        <x:v>83.835531669999995</x:v>
      </x:c>
    </x:row>
    <x:row r="340" spans="1:24" ht="15.75" customHeight="1">
      <x:c r="A340" s="34">
        <x:v>42695</x:v>
      </x:c>
      <x:c r="B340" s="47">
        <x:v>37.007999420166001</x:v>
      </x:c>
      <x:c r="C340" s="47">
        <x:v>37.777999877929702</x:v>
      </x:c>
      <x:c r="D340" s="47">
        <x:v>36.881999969482401</x:v>
      </x:c>
      <x:c r="E340" s="47">
        <x:v>36.903999328613303</x:v>
      </x:c>
      <x:c r="F340" s="47">
        <x:v>21805000</x:v>
      </x:c>
      <x:c r="G340" s="63">
        <x:f t="shared" si="10"/>
        <x:v>38.225500109999999</x:v>
      </x:c>
      <x:c r="H340" s="63">
        <x:f t="shared" si="11"/>
        <x:v>1.3821494240000001</x:v>
      </x:c>
      <x:c r="I340" s="63">
        <x:f t="shared" si="12"/>
        <x:v>40.989798950000001</x:v>
      </x:c>
      <x:c r="J340" s="63">
        <x:f t="shared" si="13"/>
        <x:v>35.461201260000003</x:v>
      </x:c>
      <x:c r="K340" s="63">
        <x:f t="shared" si="14"/>
        <x:v>0.26096998710000002</x:v>
      </x:c>
      <x:c r="L340" s="52">
        <x:f t="shared" si="0"/>
        <x:v>37.187999730000001</x:v>
      </x:c>
      <x:c r="M340" s="52">
        <x:f t="shared" si="1"/>
        <x:v>0</x:v>
      </x:c>
      <x:c r="N340" s="52">
        <x:f t="shared" si="2"/>
        <x:v>810884334</x:v>
      </x:c>
      <x:c r="O340" s="63">
        <x:f t="shared" si="8"/>
        <x:v>0.73431533719999997</x:v>
      </x:c>
      <x:c r="P340" s="63">
        <x:f t="shared" si="9"/>
        <x:v>42.34035884</x:v>
      </x:c>
      <x:c r="Q340" s="52">
        <x:f t="shared" si="15"/>
        <x:v>0</x:v>
      </x:c>
      <x:c r="R340" s="52">
        <x:f t="shared" si="16"/>
        <x:v>0</x:v>
      </x:c>
      <x:c r="S340" s="52">
        <x:f t="shared" si="17"/>
        <x:v>2</x:v>
      </x:c>
      <x:c r="T340" s="52">
        <x:f t="shared" si="18"/>
        <x:v>0</x:v>
      </x:c>
      <x:c r="U340" s="52">
        <x:f t="shared" si="3"/>
        <x:v>-0.0027024722850000005</x:v>
      </x:c>
      <x:c r="V340" s="63">
        <x:f t="shared" si="19"/>
        <x:v>0</x:v>
      </x:c>
      <x:c r="W340" s="52">
        <x:f t="shared" ref="W340:X340" si="338">W339*(1+U340)</x:f>
        <x:v>70.773240670000007</x:v>
      </x:c>
      <x:c r="X340" s="52">
        <x:f t="shared" si="338"/>
        <x:v>83.835531669999995</x:v>
      </x:c>
    </x:row>
    <x:row r="341" spans="1:24" ht="15.75" customHeight="1">
      <x:c r="A341" s="34">
        <x:v>42696</x:v>
      </x:c>
      <x:c r="B341" s="47">
        <x:v>37.167999267578097</x:v>
      </x:c>
      <x:c r="C341" s="47">
        <x:v>38.293998718261697</x:v>
      </x:c>
      <x:c r="D341" s="47">
        <x:v>36.742000579833999</x:v>
      </x:c>
      <x:c r="E341" s="47">
        <x:v>38.234001159667997</x:v>
      </x:c>
      <x:c r="F341" s="47">
        <x:v>28017000</x:v>
      </x:c>
      <x:c r="G341" s="63">
        <x:f t="shared" si="10"/>
        <x:v>38.113800240000003</x:v>
      </x:c>
      <x:c r="H341" s="63">
        <x:f t="shared" si="11"/>
        <x:v>1.2777064060000001</x:v>
      </x:c>
      <x:c r="I341" s="63">
        <x:f t="shared" si="12"/>
        <x:v>40.669213050000003</x:v>
      </x:c>
      <x:c r="J341" s="63">
        <x:f t="shared" si="13"/>
        <x:v>35.558387430000003</x:v>
      </x:c>
      <x:c r="K341" s="63">
        <x:f t="shared" si="14"/>
        <x:v>0.52351888499999999</x:v>
      </x:c>
      <x:c r="L341" s="52">
        <x:f t="shared" si="0"/>
        <x:v>37.75666682</x:v>
      </x:c>
      <x:c r="M341" s="52">
        <x:f t="shared" si="1"/>
        <x:v>1057828534</x:v>
      </x:c>
      <x:c r="N341" s="52">
        <x:f t="shared" si="2"/>
        <x:v>0</x:v>
      </x:c>
      <x:c r="O341" s="63">
        <x:f t="shared" si="8"/>
        <x:v>0.81199970079999995</x:v>
      </x:c>
      <x:c r="P341" s="63">
        <x:f t="shared" si="9"/>
        <x:v>44.812352920000002</x:v>
      </x:c>
      <x:c r="Q341" s="52">
        <x:f t="shared" si="15"/>
        <x:v>0</x:v>
      </x:c>
      <x:c r="R341" s="52">
        <x:f t="shared" si="16"/>
        <x:v>0</x:v>
      </x:c>
      <x:c r="S341" s="52">
        <x:f t="shared" si="17"/>
        <x:v>2</x:v>
      </x:c>
      <x:c r="T341" s="52">
        <x:f t="shared" si="18"/>
        <x:v>0</x:v>
      </x:c>
      <x:c r="U341" s="52">
        <x:f t="shared" si="3"/>
        <x:v>0.036039503989999999</x:v>
      </x:c>
      <x:c r="V341" s="63">
        <x:f t="shared" si="19"/>
        <x:v>0</x:v>
      </x:c>
      <x:c r="W341" s="52">
        <x:f t="shared" ref="W341:X341" si="339">W340*(1+U341)</x:f>
        <x:v>73.323873160000005</x:v>
      </x:c>
      <x:c r="X341" s="52">
        <x:f t="shared" si="339"/>
        <x:v>83.835531669999995</x:v>
      </x:c>
    </x:row>
    <x:row r="342" spans="1:24" ht="15.75" customHeight="1">
      <x:c r="A342" s="34">
        <x:v>42697</x:v>
      </x:c>
      <x:c r="B342" s="47">
        <x:v>38.122001647949197</x:v>
      </x:c>
      <x:c r="C342" s="47">
        <x:v>39.127998352050803</x:v>
      </x:c>
      <x:c r="D342" s="47">
        <x:v>37.799999237060497</x:v>
      </x:c>
      <x:c r="E342" s="47">
        <x:v>38.627998352050803</x:v>
      </x:c>
      <x:c r="F342" s="47">
        <x:v>24459500</x:v>
      </x:c>
      <x:c r="G342" s="63">
        <x:f t="shared" si="10"/>
        <x:v>38.022800060000002</x:v>
      </x:c>
      <x:c r="H342" s="63">
        <x:f t="shared" si="11"/>
        <x:v>1.162312156</x:v>
      </x:c>
      <x:c r="I342" s="63">
        <x:f t="shared" si="12"/>
        <x:v>40.34742438</x:v>
      </x:c>
      <x:c r="J342" s="63">
        <x:f t="shared" si="13"/>
        <x:v>35.698175749999997</x:v>
      </x:c>
      <x:c r="K342" s="63">
        <x:f t="shared" si="14"/>
        <x:v>0.63017120329999998</x:v>
      </x:c>
      <x:c r="L342" s="52">
        <x:f t="shared" si="0"/>
        <x:v>38.518665310000003</x:v>
      </x:c>
      <x:c r="M342" s="52">
        <x:f t="shared" si="1"/>
        <x:v>942147294.20000005</x:v>
      </x:c>
      <x:c r="N342" s="52">
        <x:f t="shared" si="2"/>
        <x:v>0</x:v>
      </x:c>
      <x:c r="O342" s="63">
        <x:f t="shared" si="8"/>
        <x:v>1.375909579</x:v>
      </x:c>
      <x:c r="P342" s="63">
        <x:f t="shared" si="9"/>
        <x:v>57.910856160000002</x:v>
      </x:c>
      <x:c r="Q342" s="52">
        <x:f t="shared" si="15"/>
        <x:v>0</x:v>
      </x:c>
      <x:c r="R342" s="52">
        <x:f t="shared" si="16"/>
        <x:v>0</x:v>
      </x:c>
      <x:c r="S342" s="52">
        <x:f t="shared" si="17"/>
        <x:v>2</x:v>
      </x:c>
      <x:c r="T342" s="52">
        <x:f t="shared" si="18"/>
        <x:v>0</x:v>
      </x:c>
      <x:c r="U342" s="52">
        <x:f t="shared" si="3"/>
        <x:v>0.010304890420000001</x:v>
      </x:c>
      <x:c r="V342" s="63">
        <x:f t="shared" si="19"/>
        <x:v>0</x:v>
      </x:c>
      <x:c r="W342" s="52">
        <x:f t="shared" ref="W342:X342" si="340">W341*(1+U342)</x:f>
        <x:v>74.079467640000004</x:v>
      </x:c>
      <x:c r="X342" s="52">
        <x:f t="shared" si="340"/>
        <x:v>83.835531669999995</x:v>
      </x:c>
    </x:row>
    <x:row r="343" spans="1:24" ht="15.75" customHeight="1">
      <x:c r="A343" s="34">
        <x:v>42699</x:v>
      </x:c>
      <x:c r="B343" s="47">
        <x:v>38.728000640869098</x:v>
      </x:c>
      <x:c r="C343" s="47">
        <x:v>39.448001861572301</x:v>
      </x:c>
      <x:c r="D343" s="47">
        <x:v>38.728000640869098</x:v>
      </x:c>
      <x:c r="E343" s="47">
        <x:v>39.330001831054702</x:v>
      </x:c>
      <x:c r="F343" s="47">
        <x:v>11830500</x:v>
      </x:c>
      <x:c r="G343" s="63">
        <x:f t="shared" si="10"/>
        <x:v>37.949200249999997</x:v>
      </x:c>
      <x:c r="H343" s="63">
        <x:f t="shared" si="11"/>
        <x:v>1.0142385599999999</x:v>
      </x:c>
      <x:c r="I343" s="63">
        <x:f t="shared" si="12"/>
        <x:v>39.977677370000002</x:v>
      </x:c>
      <x:c r="J343" s="63">
        <x:f t="shared" si="13"/>
        <x:v>35.920723129999999</x:v>
      </x:c>
      <x:c r="K343" s="63">
        <x:f t="shared" si="14"/>
        <x:v>0.84035424130000003</x:v>
      </x:c>
      <x:c r="L343" s="52">
        <x:f t="shared" si="0"/>
        <x:v>39.168668109999999</x:v>
      </x:c>
      <x:c r="M343" s="52">
        <x:f t="shared" si="1"/>
        <x:v>463384928.10000002</x:v>
      </x:c>
      <x:c r="N343" s="52">
        <x:f t="shared" si="2"/>
        <x:v>0</x:v>
      </x:c>
      <x:c r="O343" s="63">
        <x:f t="shared" si="8"/>
        <x:v>2.206017085</x:v>
      </x:c>
      <x:c r="P343" s="63">
        <x:f t="shared" si="9"/>
        <x:v>68.808650319999998</x:v>
      </x:c>
      <x:c r="Q343" s="52">
        <x:f t="shared" si="15"/>
        <x:v>0</x:v>
      </x:c>
      <x:c r="R343" s="52">
        <x:f t="shared" si="16"/>
        <x:v>0</x:v>
      </x:c>
      <x:c r="S343" s="52">
        <x:f t="shared" si="17"/>
        <x:v>2</x:v>
      </x:c>
      <x:c r="T343" s="52">
        <x:f t="shared" si="18"/>
        <x:v>0</x:v>
      </x:c>
      <x:c r="U343" s="52">
        <x:f t="shared" si="3"/>
        <x:v>0.018173436599999998</x:v>
      </x:c>
      <x:c r="V343" s="63">
        <x:f t="shared" si="19"/>
        <x:v>0</x:v>
      </x:c>
      <x:c r="W343" s="52">
        <x:f t="shared" ref="W343:X343" si="341">W342*(1+U343)</x:f>
        <x:v>75.425746149999995</x:v>
      </x:c>
      <x:c r="X343" s="52">
        <x:f t="shared" si="341"/>
        <x:v>83.835531669999995</x:v>
      </x:c>
    </x:row>
    <x:row r="344" spans="1:24" ht="15.75" customHeight="1">
      <x:c r="A344" s="34">
        <x:v>42702</x:v>
      </x:c>
      <x:c r="B344" s="47">
        <x:v>39.096000671386697</x:v>
      </x:c>
      <x:c r="C344" s="47">
        <x:v>39.869998931884801</x:v>
      </x:c>
      <x:c r="D344" s="47">
        <x:v>38.909999847412102</x:v>
      </x:c>
      <x:c r="E344" s="47">
        <x:v>39.2239990234375</x:v>
      </x:c>
      <x:c r="F344" s="47">
        <x:v>22646000</x:v>
      </x:c>
      <x:c r="G344" s="63">
        <x:f t="shared" si="10"/>
        <x:v>37.910700230000003</x:v>
      </x:c>
      <x:c r="H344" s="63">
        <x:f t="shared" si="11"/>
        <x:v>0.94476898460000003</x:v>
      </x:c>
      <x:c r="I344" s="63">
        <x:f t="shared" si="12"/>
        <x:v>39.800238200000003</x:v>
      </x:c>
      <x:c r="J344" s="63">
        <x:f t="shared" si="13"/>
        <x:v>36.021162259999997</x:v>
      </x:c>
      <x:c r="K344" s="63">
        <x:f t="shared" si="14"/>
        <x:v>0.84751849899999998</x:v>
      </x:c>
      <x:c r="L344" s="52">
        <x:f t="shared" si="0"/>
        <x:v>39.33466593</x:v>
      </x:c>
      <x:c r="M344" s="52">
        <x:f t="shared" si="1"/>
        <x:v>890772844.70000005</x:v>
      </x:c>
      <x:c r="N344" s="52">
        <x:f t="shared" si="2"/>
        <x:v>0</x:v>
      </x:c>
      <x:c r="O344" s="63">
        <x:f t="shared" si="8"/>
        <x:v>2.2612569960000002</x:v>
      </x:c>
      <x:c r="P344" s="63">
        <x:f t="shared" si="9"/>
        <x:v>69.336976469999996</x:v>
      </x:c>
      <x:c r="Q344" s="52">
        <x:f t="shared" si="15"/>
        <x:v>0</x:v>
      </x:c>
      <x:c r="R344" s="52">
        <x:f t="shared" si="16"/>
        <x:v>0</x:v>
      </x:c>
      <x:c r="S344" s="52">
        <x:f t="shared" si="17"/>
        <x:v>2</x:v>
      </x:c>
      <x:c r="T344" s="52">
        <x:f t="shared" si="18"/>
        <x:v>0</x:v>
      </x:c>
      <x:c r="U344" s="52">
        <x:f t="shared" si="3"/>
        <x:v>-0.002695214917</x:v>
      </x:c>
      <x:c r="V344" s="63">
        <x:f t="shared" si="19"/>
        <x:v>0</x:v>
      </x:c>
      <x:c r="W344" s="52">
        <x:f t="shared" ref="W344:X344" si="342">W343*(1+U344)</x:f>
        <x:v>75.222457550000001</x:v>
      </x:c>
      <x:c r="X344" s="52">
        <x:f t="shared" si="342"/>
        <x:v>83.835531669999995</x:v>
      </x:c>
    </x:row>
    <x:row r="345" spans="1:24" ht="15.75" customHeight="1">
      <x:c r="A345" s="34">
        <x:v>42703</x:v>
      </x:c>
      <x:c r="B345" s="47">
        <x:v>39.1119995117187</x:v>
      </x:c>
      <x:c r="C345" s="47">
        <x:v>39.346000671386697</x:v>
      </x:c>
      <x:c r="D345" s="47">
        <x:v>37.900001525878899</x:v>
      </x:c>
      <x:c r="E345" s="47">
        <x:v>37.9140014648438</x:v>
      </x:c>
      <x:c r="F345" s="47">
        <x:v>22196500</x:v>
      </x:c>
      <x:c r="G345" s="63">
        <x:f t="shared" si="10"/>
        <x:v>37.829100230000002</x:v>
      </x:c>
      <x:c r="H345" s="63">
        <x:f t="shared" si="11"/>
        <x:v>0.86303655810000002</x:v>
      </x:c>
      <x:c r="I345" s="63">
        <x:f t="shared" si="12"/>
        <x:v>39.555173340000003</x:v>
      </x:c>
      <x:c r="J345" s="63">
        <x:f t="shared" si="13"/>
        <x:v>36.103027109999999</x:v>
      </x:c>
      <x:c r="K345" s="63">
        <x:f t="shared" si="14"/>
        <x:v>0.52459375470000003</x:v>
      </x:c>
      <x:c r="L345" s="52">
        <x:f t="shared" si="0"/>
        <x:v>38.386667889999998</x:v>
      </x:c>
      <x:c r="M345" s="52">
        <x:f t="shared" si="1"/>
        <x:v>0</x:v>
      </x:c>
      <x:c r="N345" s="52">
        <x:f t="shared" si="2"/>
        <x:v>852049673.79999995</x:v>
      </x:c>
      <x:c r="O345" s="63">
        <x:f t="shared" si="8"/>
        <x:v>2.6011506940000002</x:v>
      </x:c>
      <x:c r="P345" s="63">
        <x:f t="shared" si="9"/>
        <x:v>72.231098189999997</x:v>
      </x:c>
      <x:c r="Q345" s="52">
        <x:f t="shared" si="15"/>
        <x:v>0</x:v>
      </x:c>
      <x:c r="R345" s="52">
        <x:f t="shared" si="16"/>
        <x:v>0</x:v>
      </x:c>
      <x:c r="S345" s="52">
        <x:f t="shared" si="17"/>
        <x:v>2</x:v>
      </x:c>
      <x:c r="T345" s="52">
        <x:f t="shared" si="18"/>
        <x:v>0</x:v>
      </x:c>
      <x:c r="U345" s="52">
        <x:f t="shared" si="3"/>
        <x:v>-0.033397858229999999</x:v>
      </x:c>
      <x:c r="V345" s="63">
        <x:f t="shared" si="19"/>
        <x:v>0</x:v>
      </x:c>
      <x:c r="W345" s="52">
        <x:f t="shared" ref="W345:X345" si="343">W344*(1+U345)</x:f>
        <x:v>72.710188579999993</x:v>
      </x:c>
      <x:c r="X345" s="52">
        <x:f t="shared" si="343"/>
        <x:v>83.835531669999995</x:v>
      </x:c>
    </x:row>
    <x:row r="346" spans="1:24" ht="15.75" customHeight="1">
      <x:c r="A346" s="34">
        <x:v>42704</x:v>
      </x:c>
      <x:c r="B346" s="47">
        <x:v>38.200000762939503</x:v>
      </x:c>
      <x:c r="C346" s="47">
        <x:v>38.377998352050803</x:v>
      </x:c>
      <x:c r="D346" s="47">
        <x:v>37.5</x:v>
      </x:c>
      <x:c r="E346" s="47">
        <x:v>37.880001068115199</x:v>
      </x:c>
      <x:c r="F346" s="47">
        <x:v>17735500</x:v>
      </x:c>
      <x:c r="G346" s="63">
        <x:f t="shared" si="10"/>
        <x:v>37.815200230000002</x:v>
      </x:c>
      <x:c r="H346" s="63">
        <x:f t="shared" si="11"/>
        <x:v>0.85969275199999995</x:v>
      </x:c>
      <x:c r="I346" s="63">
        <x:f t="shared" si="12"/>
        <x:v>39.534585739999997</x:v>
      </x:c>
      <x:c r="J346" s="63">
        <x:f t="shared" si="13"/>
        <x:v>36.095814730000001</x:v>
      </x:c>
      <x:c r="K346" s="63">
        <x:f t="shared" si="14"/>
        <x:v>0.51884418430000001</x:v>
      </x:c>
      <x:c r="L346" s="52">
        <x:f t="shared" si="0"/>
        <x:v>37.919333139999999</x:v>
      </x:c>
      <x:c r="M346" s="52">
        <x:f t="shared" si="1"/>
        <x:v>0</x:v>
      </x:c>
      <x:c r="N346" s="52">
        <x:f t="shared" si="2"/>
        <x:v>672518332.89999998</x:v>
      </x:c>
      <x:c r="O346" s="63">
        <x:f t="shared" si="8"/>
        <x:v>1.768887047</x:v>
      </x:c>
      <x:c r="P346" s="63">
        <x:f t="shared" si="9"/>
        <x:v>63.884406149999997</x:v>
      </x:c>
      <x:c r="Q346" s="52">
        <x:f t="shared" si="15"/>
        <x:v>0</x:v>
      </x:c>
      <x:c r="R346" s="52">
        <x:f t="shared" si="16"/>
        <x:v>0</x:v>
      </x:c>
      <x:c r="S346" s="52">
        <x:f t="shared" si="17"/>
        <x:v>2</x:v>
      </x:c>
      <x:c r="T346" s="52">
        <x:f t="shared" si="18"/>
        <x:v>0</x:v>
      </x:c>
      <x:c r="U346" s="52">
        <x:f t="shared" si="3"/>
        <x:v>-0.00089677679519999998</x:v>
      </x:c>
      <x:c r="V346" s="63">
        <x:f t="shared" si="19"/>
        <x:v>0</x:v>
      </x:c>
      <x:c r="W346" s="52">
        <x:f t="shared" ref="W346:X346" si="344">W345*(1+U346)</x:f>
        <x:v>72.644983769999996</x:v>
      </x:c>
      <x:c r="X346" s="52">
        <x:f t="shared" si="344"/>
        <x:v>83.835531669999995</x:v>
      </x:c>
    </x:row>
    <x:row r="347" spans="1:24" ht="15.75" customHeight="1">
      <x:c r="A347" s="34">
        <x:v>42705</x:v>
      </x:c>
      <x:c r="B347" s="47">
        <x:v>37.650001525878899</x:v>
      </x:c>
      <x:c r="C347" s="47">
        <x:v>37.706001281738303</x:v>
      </x:c>
      <x:c r="D347" s="47">
        <x:v>36.200000762939503</x:v>
      </x:c>
      <x:c r="E347" s="47">
        <x:v>36.375999450683601</x:v>
      </x:c>
      <x:c r="F347" s="47">
        <x:v>25632000</x:v>
      </x:c>
      <x:c r="G347" s="63">
        <x:f t="shared" si="10"/>
        <x:v>37.753800200000001</x:v>
      </x:c>
      <x:c r="H347" s="63">
        <x:f t="shared" si="11"/>
        <x:v>0.91748096329999995</x:v>
      </x:c>
      <x:c r="I347" s="63">
        <x:f t="shared" si="12"/>
        <x:v>39.588762129999999</x:v>
      </x:c>
      <x:c r="J347" s="63">
        <x:f t="shared" si="13"/>
        <x:v>35.918838270000002</x:v>
      </x:c>
      <x:c r="K347" s="63">
        <x:f t="shared" si="14"/>
        <x:v>0.1245696625</x:v>
      </x:c>
      <x:c r="L347" s="52">
        <x:f t="shared" si="0"/>
        <x:v>36.760667169999998</x:v>
      </x:c>
      <x:c r="M347" s="52">
        <x:f t="shared" si="1"/>
        <x:v>0</x:v>
      </x:c>
      <x:c r="N347" s="52">
        <x:f t="shared" si="2"/>
        <x:v>942249420.79999995</x:v>
      </x:c>
      <x:c r="O347" s="63">
        <x:f t="shared" si="8"/>
        <x:v>1.600099873</x:v>
      </x:c>
      <x:c r="P347" s="63">
        <x:f t="shared" si="9"/>
        <x:v>61.539938890000002</x:v>
      </x:c>
      <x:c r="Q347" s="52">
        <x:f t="shared" si="15"/>
        <x:v>0</x:v>
      </x:c>
      <x:c r="R347" s="52">
        <x:f t="shared" si="16"/>
        <x:v>0</x:v>
      </x:c>
      <x:c r="S347" s="52">
        <x:f t="shared" si="17"/>
        <x:v>2</x:v>
      </x:c>
      <x:c r="T347" s="52">
        <x:f t="shared" si="18"/>
        <x:v>0</x:v>
      </x:c>
      <x:c r="U347" s="52">
        <x:f t="shared" si="3"/>
        <x:v>-0.039704371039999997</x:v>
      </x:c>
      <x:c r="V347" s="63">
        <x:f t="shared" si="19"/>
        <x:v>0</x:v>
      </x:c>
      <x:c r="W347" s="52">
        <x:f t="shared" ref="W347:X347" si="345">W346*(1+U347)</x:f>
        <x:v>69.760660380000004</x:v>
      </x:c>
      <x:c r="X347" s="52">
        <x:f t="shared" si="345"/>
        <x:v>83.835531669999995</x:v>
      </x:c>
    </x:row>
    <x:row r="348" spans="1:24" ht="15.75" customHeight="1">
      <x:c r="A348" s="34">
        <x:v>42706</x:v>
      </x:c>
      <x:c r="B348" s="47">
        <x:v>36.576000213622997</x:v>
      </x:c>
      <x:c r="C348" s="47">
        <x:v>36.976001739502003</x:v>
      </x:c>
      <x:c r="D348" s="47">
        <x:v>36</x:v>
      </x:c>
      <x:c r="E348" s="47">
        <x:v>36.293998718261697</x:v>
      </x:c>
      <x:c r="F348" s="47">
        <x:v>20211500</x:v>
      </x:c>
      <x:c r="G348" s="63">
        <x:f t="shared" si="10"/>
        <x:v>37.694300079999998</x:v>
      </x:c>
      <x:c r="H348" s="63">
        <x:f t="shared" si="11"/>
        <x:v>0.97281681620000005</x:v>
      </x:c>
      <x:c r="I348" s="63">
        <x:f t="shared" si="12"/>
        <x:v>39.639933710000001</x:v>
      </x:c>
      <x:c r="J348" s="63">
        <x:f t="shared" si="13"/>
        <x:v>35.748666450000002</x:v>
      </x:c>
      <x:c r="K348" s="63">
        <x:f t="shared" si="14"/>
        <x:v>0.14014258960000001</x:v>
      </x:c>
      <x:c r="L348" s="52">
        <x:f t="shared" si="0"/>
        <x:v>36.423333489999997</x:v>
      </x:c>
      <x:c r="M348" s="52">
        <x:f t="shared" si="1"/>
        <x:v>0</x:v>
      </x:c>
      <x:c r="N348" s="52">
        <x:f t="shared" si="2"/>
        <x:v>736170204.79999995</x:v>
      </x:c>
      <x:c r="O348" s="63">
        <x:f t="shared" si="8"/>
        <x:v>1.0792491660000001</x:v>
      </x:c>
      <x:c r="P348" s="63">
        <x:f t="shared" si="9"/>
        <x:v>51.90571594</x:v>
      </x:c>
      <x:c r="Q348" s="52">
        <x:f t="shared" si="15"/>
        <x:v>0</x:v>
      </x:c>
      <x:c r="R348" s="52">
        <x:f t="shared" si="16"/>
        <x:v>0</x:v>
      </x:c>
      <x:c r="S348" s="52">
        <x:f t="shared" si="17"/>
        <x:v>2</x:v>
      </x:c>
      <x:c r="T348" s="52">
        <x:f t="shared" si="18"/>
        <x:v>0</x:v>
      </x:c>
      <x:c r="U348" s="52">
        <x:f t="shared" si="3"/>
        <x:v>-0.002254253729</x:v>
      </x:c>
      <x:c r="V348" s="63">
        <x:f t="shared" si="19"/>
        <x:v>0</x:v>
      </x:c>
      <x:c r="W348" s="52">
        <x:f t="shared" ref="W348:X348" si="346">W347*(1+U348)</x:f>
        <x:v>69.603402149999994</x:v>
      </x:c>
      <x:c r="X348" s="52">
        <x:f t="shared" si="346"/>
        <x:v>83.835531669999995</x:v>
      </x:c>
    </x:row>
    <x:row r="349" spans="1:24" ht="15.75" customHeight="1">
      <x:c r="A349" s="34">
        <x:v>42709</x:v>
      </x:c>
      <x:c r="B349" s="47">
        <x:v>36.501998901367202</x:v>
      </x:c>
      <x:c r="C349" s="47">
        <x:v>37.777999877929702</x:v>
      </x:c>
      <x:c r="D349" s="47">
        <x:v>36.501998901367202</x:v>
      </x:c>
      <x:c r="E349" s="47">
        <x:v>37.360000610351598</x:v>
      </x:c>
      <x:c r="F349" s="47">
        <x:v>20361000</x:v>
      </x:c>
      <x:c r="G349" s="63">
        <x:f t="shared" si="10"/>
        <x:v>37.656700129999997</x:v>
      </x:c>
      <x:c r="H349" s="63">
        <x:f t="shared" si="11"/>
        <x:v>0.97035226379999995</x:v>
      </x:c>
      <x:c r="I349" s="63">
        <x:f t="shared" si="12"/>
        <x:v>39.597404660000002</x:v>
      </x:c>
      <x:c r="J349" s="63">
        <x:f t="shared" si="13"/>
        <x:v>35.71599561</x:v>
      </x:c>
      <x:c r="K349" s="63">
        <x:f t="shared" si="14"/>
        <x:v>0.42355881080000002</x:v>
      </x:c>
      <x:c r="L349" s="52">
        <x:f t="shared" si="0"/>
        <x:v>37.213333130000002</x:v>
      </x:c>
      <x:c r="M349" s="52">
        <x:f t="shared" si="1"/>
        <x:v>757700675.89999998</x:v>
      </x:c>
      <x:c r="N349" s="52">
        <x:f t="shared" si="2"/>
        <x:v>0</x:v>
      </x:c>
      <x:c r="O349" s="63">
        <x:f t="shared" si="8"/>
        <x:v>1.0244059379999999</x:v>
      </x:c>
      <x:c r="P349" s="63">
        <x:f t="shared" si="9"/>
        <x:v>50.60279259</x:v>
      </x:c>
      <x:c r="Q349" s="52">
        <x:f t="shared" si="15"/>
        <x:v>0</x:v>
      </x:c>
      <x:c r="R349" s="52">
        <x:f t="shared" si="16"/>
        <x:v>0</x:v>
      </x:c>
      <x:c r="S349" s="52">
        <x:f t="shared" si="17"/>
        <x:v>2</x:v>
      </x:c>
      <x:c r="T349" s="52">
        <x:f t="shared" si="18"/>
        <x:v>0</x:v>
      </x:c>
      <x:c r="U349" s="52">
        <x:f t="shared" si="3"/>
        <x:v>0.029371299109999999</x:v>
      </x:c>
      <x:c r="V349" s="63">
        <x:f t="shared" si="19"/>
        <x:v>0</x:v>
      </x:c>
      <x:c r="W349" s="52">
        <x:f t="shared" ref="W349:X349" si="347">W348*(1+U349)</x:f>
        <x:v>71.647744489999994</x:v>
      </x:c>
      <x:c r="X349" s="52">
        <x:f t="shared" si="347"/>
        <x:v>83.835531669999995</x:v>
      </x:c>
    </x:row>
    <x:row r="350" spans="1:24" ht="15.75" customHeight="1">
      <x:c r="A350" s="34">
        <x:v>42710</x:v>
      </x:c>
      <x:c r="B350" s="47">
        <x:v>37.104000091552699</x:v>
      </x:c>
      <x:c r="C350" s="47">
        <x:v>37.316001892089801</x:v>
      </x:c>
      <x:c r="D350" s="47">
        <x:v>36.535999298095703</x:v>
      </x:c>
      <x:c r="E350" s="47">
        <x:v>37.169998168945298</x:v>
      </x:c>
      <x:c r="F350" s="47">
        <x:v>16958000</x:v>
      </x:c>
      <x:c r="G350" s="63">
        <x:f t="shared" si="10"/>
        <x:v>37.583100129999998</x:v>
      </x:c>
      <x:c r="H350" s="63">
        <x:f t="shared" si="11"/>
        <x:v>0.94723458800000004</x:v>
      </x:c>
      <x:c r="I350" s="63">
        <x:f t="shared" si="12"/>
        <x:v>39.477569299999999</x:v>
      </x:c>
      <x:c r="J350" s="63">
        <x:f t="shared" si="13"/>
        <x:v>35.688630949999997</x:v>
      </x:c>
      <x:c r="K350" s="63">
        <x:f t="shared" si="14"/>
        <x:v>0.39097158069999999</x:v>
      </x:c>
      <x:c r="L350" s="52">
        <x:f t="shared" si="0"/>
        <x:v>37.007333119999998</x:v>
      </x:c>
      <x:c r="M350" s="52">
        <x:f t="shared" si="1"/>
        <x:v>0</x:v>
      </x:c>
      <x:c r="N350" s="52">
        <x:f t="shared" si="2"/>
        <x:v>627570355</x:v>
      </x:c>
      <x:c r="O350" s="63">
        <x:f t="shared" si="8"/>
        <x:v>1.0734295869999999</x:v>
      </x:c>
      <x:c r="P350" s="63">
        <x:f t="shared" si="9"/>
        <x:v>51.77072776</x:v>
      </x:c>
      <x:c r="Q350" s="52">
        <x:f t="shared" si="15"/>
        <x:v>0</x:v>
      </x:c>
      <x:c r="R350" s="52">
        <x:f t="shared" si="16"/>
        <x:v>0</x:v>
      </x:c>
      <x:c r="S350" s="52">
        <x:f t="shared" si="17"/>
        <x:v>2</x:v>
      </x:c>
      <x:c r="T350" s="52">
        <x:f t="shared" si="18"/>
        <x:v>0</x:v>
      </x:c>
      <x:c r="U350" s="52">
        <x:f t="shared" si="3"/>
        <x:v>-0.0050857183699999997</x:v>
      </x:c>
      <x:c r="V350" s="63">
        <x:f t="shared" si="19"/>
        <x:v>0</x:v>
      </x:c>
      <x:c r="W350" s="52">
        <x:f t="shared" ref="W350:X350" si="348">W349*(1+U350)</x:f>
        <x:v>71.283364239999997</x:v>
      </x:c>
      <x:c r="X350" s="52">
        <x:f t="shared" si="348"/>
        <x:v>83.835531669999995</x:v>
      </x:c>
    </x:row>
    <x:row r="351" spans="1:24" ht="15.75" customHeight="1">
      <x:c r="A351" s="34">
        <x:v>42711</x:v>
      </x:c>
      <x:c r="B351" s="47">
        <x:v>37.2299995422363</x:v>
      </x:c>
      <x:c r="C351" s="47">
        <x:v>38.680000305175803</x:v>
      </x:c>
      <x:c r="D351" s="47">
        <x:v>37</x:v>
      </x:c>
      <x:c r="E351" s="47">
        <x:v>38.630001068115199</x:v>
      </x:c>
      <x:c r="F351" s="47">
        <x:v>27309500</x:v>
      </x:c>
      <x:c r="G351" s="63">
        <x:f t="shared" si="10"/>
        <x:v>37.565200230000002</x:v>
      </x:c>
      <x:c r="H351" s="63">
        <x:f t="shared" si="11"/>
        <x:v>0.92234445700000001</x:v>
      </x:c>
      <x:c r="I351" s="63">
        <x:f t="shared" si="12"/>
        <x:v>39.409889149999998</x:v>
      </x:c>
      <x:c r="J351" s="63">
        <x:f t="shared" si="13"/>
        <x:v>35.72051132</x:v>
      </x:c>
      <x:c r="K351" s="63">
        <x:f t="shared" si="14"/>
        <x:v>0.78861257490000003</x:v>
      </x:c>
      <x:c r="L351" s="52">
        <x:f t="shared" si="0"/>
        <x:v>38.103333790000001</x:v>
      </x:c>
      <x:c r="M351" s="52">
        <x:f t="shared" si="1"/>
        <x:v>1040582994</x:v>
      </x:c>
      <x:c r="N351" s="52">
        <x:f t="shared" si="2"/>
        <x:v>0</x:v>
      </x:c>
      <x:c r="O351" s="63">
        <x:f t="shared" si="8"/>
        <x:v>1.068927491</x:v>
      </x:c>
      <x:c r="P351" s="63">
        <x:f t="shared" si="9"/>
        <x:v>51.66577831</x:v>
      </x:c>
      <x:c r="Q351" s="52">
        <x:f t="shared" si="15"/>
        <x:v>0</x:v>
      </x:c>
      <x:c r="R351" s="52">
        <x:f t="shared" si="16"/>
        <x:v>0</x:v>
      </x:c>
      <x:c r="S351" s="52">
        <x:f t="shared" si="17"/>
        <x:v>2</x:v>
      </x:c>
      <x:c r="T351" s="52">
        <x:f t="shared" si="18"/>
        <x:v>0</x:v>
      </x:c>
      <x:c r="U351" s="52">
        <x:f t="shared" si="3"/>
        <x:v>0.039279068360000002</x:v>
      </x:c>
      <x:c r="V351" s="63">
        <x:f t="shared" si="19"/>
        <x:v>0</x:v>
      </x:c>
      <x:c r="W351" s="52">
        <x:f t="shared" ref="W351:X351" si="349">W350*(1+U351)</x:f>
        <x:v>74.083308380000005</x:v>
      </x:c>
      <x:c r="X351" s="52">
        <x:f t="shared" si="349"/>
        <x:v>83.835531669999995</x:v>
      </x:c>
    </x:row>
    <x:row r="352" spans="1:24" ht="15.75" customHeight="1">
      <x:c r="A352" s="34">
        <x:v>42712</x:v>
      </x:c>
      <x:c r="B352" s="47">
        <x:v>38.409999847412102</x:v>
      </x:c>
      <x:c r="C352" s="47">
        <x:v>38.5</x:v>
      </x:c>
      <x:c r="D352" s="47">
        <x:v>37.908000946044901</x:v>
      </x:c>
      <x:c r="E352" s="47">
        <x:v>38.458000183105497</x:v>
      </x:c>
      <x:c r="F352" s="47">
        <x:v>15970500</x:v>
      </x:c>
      <x:c r="G352" s="63">
        <x:f t="shared" si="10"/>
        <x:v>37.58750019</x:v>
      </x:c>
      <x:c r="H352" s="63">
        <x:f t="shared" si="11"/>
        <x:v>0.93895747559999998</x:v>
      </x:c>
      <x:c r="I352" s="63">
        <x:f t="shared" si="12"/>
        <x:v>39.465415139999998</x:v>
      </x:c>
      <x:c r="J352" s="63">
        <x:f t="shared" si="13"/>
        <x:v>35.709585240000003</x:v>
      </x:c>
      <x:c r="K352" s="63">
        <x:f t="shared" si="14"/>
        <x:v>0.73177300759999997</x:v>
      </x:c>
      <x:c r="L352" s="52">
        <x:f t="shared" si="0"/>
        <x:v>38.28866704</x:v>
      </x:c>
      <x:c r="M352" s="52">
        <x:f t="shared" si="1"/>
        <x:v>611489157</x:v>
      </x:c>
      <x:c r="N352" s="52">
        <x:f t="shared" si="2"/>
        <x:v>0</x:v>
      </x:c>
      <x:c r="O352" s="63">
        <x:f t="shared" si="8"/>
        <x:v>0.98260634940000002</x:v>
      </x:c>
      <x:c r="P352" s="63">
        <x:f t="shared" si="9"/>
        <x:v>49.561343819999998</x:v>
      </x:c>
      <x:c r="Q352" s="52">
        <x:f t="shared" si="15"/>
        <x:v>0</x:v>
      </x:c>
      <x:c r="R352" s="52">
        <x:f t="shared" si="16"/>
        <x:v>0</x:v>
      </x:c>
      <x:c r="S352" s="52">
        <x:f t="shared" si="17"/>
        <x:v>2</x:v>
      </x:c>
      <x:c r="T352" s="52">
        <x:f t="shared" si="18"/>
        <x:v>0</x:v>
      </x:c>
      <x:c r="U352" s="52">
        <x:f t="shared" si="3"/>
        <x:v>-0.0044525208450000003</x:v>
      </x:c>
      <x:c r="V352" s="63">
        <x:f t="shared" si="19"/>
        <x:v>0</x:v>
      </x:c>
      <x:c r="W352" s="52">
        <x:f t="shared" ref="W352:X352" si="350">W351*(1+U352)</x:f>
        <x:v>73.753450909999998</x:v>
      </x:c>
      <x:c r="X352" s="52">
        <x:f t="shared" si="350"/>
        <x:v>83.835531669999995</x:v>
      </x:c>
    </x:row>
    <x:row r="353" spans="1:24" ht="15.75" customHeight="1">
      <x:c r="A353" s="34">
        <x:v>42713</x:v>
      </x:c>
      <x:c r="B353" s="47">
        <x:v>38.173999786377003</x:v>
      </x:c>
      <x:c r="C353" s="47">
        <x:v>38.768001556396499</x:v>
      </x:c>
      <x:c r="D353" s="47">
        <x:v>38.161998748779297</x:v>
      </x:c>
      <x:c r="E353" s="47">
        <x:v>38.436000823974602</x:v>
      </x:c>
      <x:c r="F353" s="47">
        <x:v>13612500</x:v>
      </x:c>
      <x:c r="G353" s="63">
        <x:f t="shared" si="10"/>
        <x:v>37.655800249999999</x:v>
      </x:c>
      <x:c r="H353" s="63">
        <x:f t="shared" si="11"/>
        <x:v>0.94896149009999997</x:v>
      </x:c>
      <x:c r="I353" s="63">
        <x:f t="shared" si="12"/>
        <x:v>39.553723230000003</x:v>
      </x:c>
      <x:c r="J353" s="63">
        <x:f t="shared" si="13"/>
        <x:v>35.757877270000002</x:v>
      </x:c>
      <x:c r="K353" s="63">
        <x:f t="shared" si="14"/>
        <x:v>0.70554063180000004</x:v>
      </x:c>
      <x:c r="L353" s="52">
        <x:f t="shared" si="0"/>
        <x:v>38.455333709999998</x:v>
      </x:c>
      <x:c r="M353" s="52">
        <x:f t="shared" si="1"/>
        <x:v>523473230.10000002</x:v>
      </x:c>
      <x:c r="N353" s="52">
        <x:f t="shared" si="2"/>
        <x:v>0</x:v>
      </x:c>
      <x:c r="O353" s="63">
        <x:f t="shared" si="8"/>
        <x:v>0.99829291570000001</x:v>
      </x:c>
      <x:c r="P353" s="63">
        <x:f t="shared" si="9"/>
        <x:v>49.957286439999997</x:v>
      </x:c>
      <x:c r="Q353" s="52">
        <x:f t="shared" si="15"/>
        <x:v>0</x:v>
      </x:c>
      <x:c r="R353" s="52">
        <x:f t="shared" si="16"/>
        <x:v>0</x:v>
      </x:c>
      <x:c r="S353" s="52">
        <x:f t="shared" si="17"/>
        <x:v>2</x:v>
      </x:c>
      <x:c r="T353" s="52">
        <x:f t="shared" si="18"/>
        <x:v>0</x:v>
      </x:c>
      <x:c r="U353" s="52">
        <x:f t="shared" si="3"/>
        <x:v>-0.00057203596199999995</x:v>
      </x:c>
      <x:c r="V353" s="63">
        <x:f t="shared" si="19"/>
        <x:v>0</x:v>
      </x:c>
      <x:c r="W353" s="52">
        <x:f t="shared" ref="W353:X353" si="351">W352*(1+U353)</x:f>
        <x:v>73.711261280000002</x:v>
      </x:c>
      <x:c r="X353" s="52">
        <x:f t="shared" si="351"/>
        <x:v>83.835531669999995</x:v>
      </x:c>
    </x:row>
    <x:row r="354" spans="1:24" ht="15.75" customHeight="1">
      <x:c r="A354" s="34">
        <x:v>42716</x:v>
      </x:c>
      <x:c r="B354" s="47">
        <x:v>38.560001373291001</x:v>
      </x:c>
      <x:c r="C354" s="47">
        <x:v>38.883998870849602</x:v>
      </x:c>
      <x:c r="D354" s="47">
        <x:v>38.236000061035199</x:v>
      </x:c>
      <x:c r="E354" s="47">
        <x:v>38.486000061035199</x:v>
      </x:c>
      <x:c r="F354" s="47">
        <x:v>12194500</x:v>
      </x:c>
      <x:c r="G354" s="63">
        <x:f t="shared" si="10"/>
        <x:v>37.694500159999997</x:v>
      </x:c>
      <x:c r="H354" s="63">
        <x:f t="shared" si="11"/>
        <x:v>0.96698527000000001</x:v>
      </x:c>
      <x:c r="I354" s="63">
        <x:f t="shared" si="12"/>
        <x:v>39.628470700000001</x:v>
      </x:c>
      <x:c r="J354" s="63">
        <x:f t="shared" si="13"/>
        <x:v>35.76052962</x:v>
      </x:c>
      <x:c r="K354" s="63">
        <x:f t="shared" si="14"/>
        <x:v>0.70463080600000005</x:v>
      </x:c>
      <x:c r="L354" s="52">
        <x:f t="shared" si="0"/>
        <x:v>38.535333000000001</x:v>
      </x:c>
      <x:c r="M354" s="52">
        <x:f t="shared" si="1"/>
        <x:v>469919118.19999999</x:v>
      </x:c>
      <x:c r="N354" s="52">
        <x:f t="shared" si="2"/>
        <x:v>0</x:v>
      </x:c>
      <x:c r="O354" s="63">
        <x:f t="shared" si="8"/>
        <x:v>0.8884254426</x:v>
      </x:c>
      <x:c r="P354" s="63">
        <x:f t="shared" si="9"/>
        <x:v>47.045831020000001</x:v>
      </x:c>
      <x:c r="Q354" s="52">
        <x:f t="shared" si="15"/>
        <x:v>0</x:v>
      </x:c>
      <x:c r="R354" s="52">
        <x:f t="shared" si="16"/>
        <x:v>0</x:v>
      </x:c>
      <x:c r="S354" s="52">
        <x:f t="shared" si="17"/>
        <x:v>2</x:v>
      </x:c>
      <x:c r="T354" s="52">
        <x:f t="shared" si="18"/>
        <x:v>0</x:v>
      </x:c>
      <x:c r="U354" s="52">
        <x:f t="shared" si="3"/>
        <x:v>0.0013008438959999999</x:v>
      </x:c>
      <x:c r="V354" s="63">
        <x:f t="shared" si="19"/>
        <x:v>0</x:v>
      </x:c>
      <x:c r="W354" s="52">
        <x:f t="shared" ref="W354:X354" si="352">W353*(1+U354)</x:f>
        <x:v>73.807148119999994</x:v>
      </x:c>
      <x:c r="X354" s="52">
        <x:f t="shared" si="352"/>
        <x:v>83.835531669999995</x:v>
      </x:c>
    </x:row>
    <x:row r="355" spans="1:24" ht="15.75" customHeight="1">
      <x:c r="A355" s="34">
        <x:v>42717</x:v>
      </x:c>
      <x:c r="B355" s="47">
        <x:v>38.636001586914098</x:v>
      </x:c>
      <x:c r="C355" s="47">
        <x:v>40.2560005187988</x:v>
      </x:c>
      <x:c r="D355" s="47">
        <x:v>38.599998474121101</x:v>
      </x:c>
      <x:c r="E355" s="47">
        <x:v>39.630001068115199</x:v>
      </x:c>
      <x:c r="F355" s="47">
        <x:v>34119500</x:v>
      </x:c>
      <x:c r="G355" s="63">
        <x:f t="shared" si="10"/>
        <x:v>37.861500169999999</x:v>
      </x:c>
      <x:c r="H355" s="63">
        <x:f t="shared" si="11"/>
        <x:v>0.99952397410000005</x:v>
      </x:c>
      <x:c r="I355" s="63">
        <x:f t="shared" si="12"/>
        <x:v>39.860548119999997</x:v>
      </x:c>
      <x:c r="J355" s="63">
        <x:f t="shared" si="13"/>
        <x:v>35.862452220000002</x:v>
      </x:c>
      <x:c r="K355" s="63">
        <x:f t="shared" si="14"/>
        <x:v>0.94233578839999999</x:v>
      </x:c>
      <x:c r="L355" s="52">
        <x:f t="shared" si="0"/>
        <x:v>39.495333350000003</x:v>
      </x:c>
      <x:c r="M355" s="52">
        <x:f t="shared" si="1"/>
        <x:v>1347561026</x:v>
      </x:c>
      <x:c r="N355" s="52">
        <x:f t="shared" si="2"/>
        <x:v>0</x:v>
      </x:c>
      <x:c r="O355" s="63">
        <x:f t="shared" si="8"/>
        <x:v>1.5950018269999999</x:v>
      </x:c>
      <x:c r="P355" s="63">
        <x:f t="shared" si="9"/>
        <x:v>61.464381660000001</x:v>
      </x:c>
      <x:c r="Q355" s="52">
        <x:f t="shared" si="15"/>
        <x:v>0</x:v>
      </x:c>
      <x:c r="R355" s="52">
        <x:f t="shared" si="16"/>
        <x:v>0</x:v>
      </x:c>
      <x:c r="S355" s="52">
        <x:f t="shared" si="17"/>
        <x:v>2</x:v>
      </x:c>
      <x:c r="T355" s="52">
        <x:f t="shared" si="18"/>
        <x:v>0</x:v>
      </x:c>
      <x:c r="U355" s="52">
        <x:f t="shared" si="3"/>
        <x:v>0.029725120960000001</x:v>
      </x:c>
      <x:c r="V355" s="63">
        <x:f t="shared" si="19"/>
        <x:v>0</x:v>
      </x:c>
      <x:c r="W355" s="52">
        <x:f t="shared" ref="W355:X355" si="353">W354*(1+U355)</x:f>
        <x:v>76.001074529999997</x:v>
      </x:c>
      <x:c r="X355" s="52">
        <x:f t="shared" si="353"/>
        <x:v>83.835531669999995</x:v>
      </x:c>
    </x:row>
    <x:row r="356" spans="1:24" ht="15.75" customHeight="1">
      <x:c r="A356" s="34">
        <x:v>42718</x:v>
      </x:c>
      <x:c r="B356" s="47">
        <x:v>39.748001098632798</x:v>
      </x:c>
      <x:c r="C356" s="47">
        <x:v>40.599998474121101</x:v>
      </x:c>
      <x:c r="D356" s="47">
        <x:v>39.352001190185497</x:v>
      </x:c>
      <x:c r="E356" s="47">
        <x:v>39.737998962402301</x:v>
      </x:c>
      <x:c r="F356" s="47">
        <x:v>20754500</x:v>
      </x:c>
      <x:c r="G356" s="63">
        <x:f t="shared" si="10"/>
        <x:v>38.010700040000003</x:v>
      </x:c>
      <x:c r="H356" s="63">
        <x:f t="shared" si="11"/>
        <x:v>1.047086132</x:v>
      </x:c>
      <x:c r="I356" s="63">
        <x:f t="shared" si="12"/>
        <x:v>40.104872299999997</x:v>
      </x:c>
      <x:c r="J356" s="63">
        <x:f t="shared" si="13"/>
        <x:v>35.916527770000002</x:v>
      </x:c>
      <x:c r="K356" s="63">
        <x:f t="shared" si="14"/>
        <x:v>0.91240612259999998</x:v>
      </x:c>
      <x:c r="L356" s="52">
        <x:f t="shared" si="0"/>
        <x:v>39.896666209999999</x:v>
      </x:c>
      <x:c r="M356" s="52">
        <x:f t="shared" si="1"/>
        <x:v>828035358.79999995</x:v>
      </x:c>
      <x:c r="N356" s="52">
        <x:f t="shared" si="2"/>
        <x:v>0</x:v>
      </x:c>
      <x:c r="O356" s="63">
        <x:f t="shared" si="8"/>
        <x:v>2.419247962</x:v>
      </x:c>
      <x:c r="P356" s="63">
        <x:f t="shared" si="9"/>
        <x:v>70.75380285</x:v>
      </x:c>
      <x:c r="Q356" s="52">
        <x:f t="shared" si="15"/>
        <x:v>0</x:v>
      </x:c>
      <x:c r="R356" s="52">
        <x:f t="shared" si="16"/>
        <x:v>0</x:v>
      </x:c>
      <x:c r="S356" s="52">
        <x:f t="shared" si="17"/>
        <x:v>2</x:v>
      </x:c>
      <x:c r="T356" s="52">
        <x:f t="shared" si="18"/>
        <x:v>0</x:v>
      </x:c>
      <x:c r="U356" s="52">
        <x:f t="shared" si="3"/>
        <x:v>0.0027251549679999998</x:v>
      </x:c>
      <x:c r="V356" s="63">
        <x:f t="shared" si="19"/>
        <x:v>0</x:v>
      </x:c>
      <x:c r="W356" s="52">
        <x:f t="shared" ref="W356:X356" si="354">W355*(1+U356)</x:f>
        <x:v>76.208189239999996</x:v>
      </x:c>
      <x:c r="X356" s="52">
        <x:f t="shared" si="354"/>
        <x:v>83.835531669999995</x:v>
      </x:c>
    </x:row>
    <x:row r="357" spans="1:24" ht="15.75" customHeight="1">
      <x:c r="A357" s="34">
        <x:v>42719</x:v>
      </x:c>
      <x:c r="B357" s="47">
        <x:v>39.681999206542997</x:v>
      </x:c>
      <x:c r="C357" s="47">
        <x:v>40.147998809814503</x:v>
      </x:c>
      <x:c r="D357" s="47">
        <x:v>39.478000640869098</x:v>
      </x:c>
      <x:c r="E357" s="47">
        <x:v>39.515998840332003</x:v>
      </x:c>
      <x:c r="F357" s="47">
        <x:v>16098000</x:v>
      </x:c>
      <x:c r="G357" s="63">
        <x:f t="shared" si="10"/>
        <x:v>38.147200009999999</x:v>
      </x:c>
      <x:c r="H357" s="63">
        <x:f t="shared" si="11"/>
        <x:v>1.05692667</x:v>
      </x:c>
      <x:c r="I357" s="63">
        <x:f t="shared" si="12"/>
        <x:v>40.261053349999997</x:v>
      </x:c>
      <x:c r="J357" s="63">
        <x:f t="shared" si="13"/>
        <x:v>36.03334667</x:v>
      </x:c>
      <x:c r="K357" s="63">
        <x:f t="shared" si="14"/>
        <x:v>0.8237686367</x:v>
      </x:c>
      <x:c r="L357" s="52">
        <x:f t="shared" si="0"/>
        <x:v>39.713999430000001</x:v>
      </x:c>
      <x:c r="M357" s="52">
        <x:f t="shared" si="1"/>
        <x:v>0</x:v>
      </x:c>
      <x:c r="N357" s="52">
        <x:f t="shared" si="2"/>
        <x:v>639315962.79999995</x:v>
      </x:c>
      <x:c r="O357" s="63">
        <x:f t="shared" si="8"/>
        <x:v>2.7851243819999998</x:v>
      </x:c>
      <x:c r="P357" s="63">
        <x:f t="shared" si="9"/>
        <x:v>73.580788929999997</x:v>
      </x:c>
      <x:c r="Q357" s="52">
        <x:f t="shared" si="15"/>
        <x:v>0</x:v>
      </x:c>
      <x:c r="R357" s="52">
        <x:f t="shared" si="16"/>
        <x:v>0</x:v>
      </x:c>
      <x:c r="S357" s="52">
        <x:f t="shared" si="17"/>
        <x:v>2</x:v>
      </x:c>
      <x:c r="T357" s="52">
        <x:f t="shared" si="18"/>
        <x:v>0</x:v>
      </x:c>
      <x:c r="U357" s="52">
        <x:f t="shared" si="3"/>
        <x:v>-0.0055865953970000004</x:v>
      </x:c>
      <x:c r="V357" s="63">
        <x:f t="shared" si="19"/>
        <x:v>0</x:v>
      </x:c>
      <x:c r="W357" s="52">
        <x:f t="shared" ref="W357:X357" si="355">W356*(1+U357)</x:f>
        <x:v>75.782444920000003</x:v>
      </x:c>
      <x:c r="X357" s="52">
        <x:f t="shared" si="355"/>
        <x:v>83.835531669999995</x:v>
      </x:c>
    </x:row>
    <x:row r="358" spans="1:24" ht="15.75" customHeight="1">
      <x:c r="A358" s="34">
        <x:v>42720</x:v>
      </x:c>
      <x:c r="B358" s="47">
        <x:v>39.616001129150398</x:v>
      </x:c>
      <x:c r="C358" s="47">
        <x:v>40.518001556396499</x:v>
      </x:c>
      <x:c r="D358" s="47">
        <x:v>39.5200004577637</x:v>
      </x:c>
      <x:c r="E358" s="47">
        <x:v>40.498001098632798</x:v>
      </x:c>
      <x:c r="F358" s="47">
        <x:v>18984500</x:v>
      </x:c>
      <x:c r="G358" s="63">
        <x:f t="shared" si="10"/>
        <x:v>38.285500140000003</x:v>
      </x:c>
      <x:c r="H358" s="63">
        <x:f t="shared" si="11"/>
        <x:v>1.1741989559999999</x:v>
      </x:c>
      <x:c r="I358" s="63">
        <x:f t="shared" si="12"/>
        <x:v>40.63389806</x:v>
      </x:c>
      <x:c r="J358" s="63">
        <x:f t="shared" si="13"/>
        <x:v>35.937102230000001</x:v>
      </x:c>
      <x:c r="K358" s="63">
        <x:f t="shared" si="14"/>
        <x:v>0.97106602799999997</x:v>
      </x:c>
      <x:c r="L358" s="52">
        <x:f t="shared" si="0"/>
        <x:v>40.178667699999998</x:v>
      </x:c>
      <x:c r="M358" s="52">
        <x:f t="shared" si="1"/>
        <x:v>762771917</x:v>
      </x:c>
      <x:c r="N358" s="52">
        <x:f t="shared" si="2"/>
        <x:v>0</x:v>
      </x:c>
      <x:c r="O358" s="63">
        <x:f t="shared" si="8"/>
        <x:v>5.0056057819999999</x:v>
      </x:c>
      <x:c r="P358" s="63">
        <x:f t="shared" si="9"/>
        <x:v>83.348890409999996</x:v>
      </x:c>
      <x:c r="Q358" s="52">
        <x:f t="shared" si="15"/>
        <x:v>1</x:v>
      </x:c>
      <x:c r="R358" s="52">
        <x:f t="shared" si="16"/>
        <x:v>0</x:v>
      </x:c>
      <x:c r="S358" s="52">
        <x:f t="shared" si="17"/>
        <x:v>1</x:v>
      </x:c>
      <x:c r="T358" s="52">
        <x:f t="shared" si="18"/>
        <x:v>1</x:v>
      </x:c>
      <x:c r="U358" s="52">
        <x:f t="shared" si="3"/>
        <x:v>0.024850751269999999</x:v>
      </x:c>
      <x:c r="V358" s="63">
        <x:f t="shared" si="19"/>
        <x:v>0</x:v>
      </x:c>
      <x:c r="W358" s="52">
        <x:f t="shared" ref="W358:X358" si="356">W357*(1+U358)</x:f>
        <x:v>77.66569561</x:v>
      </x:c>
      <x:c r="X358" s="52">
        <x:f t="shared" si="356"/>
        <x:v>83.835531669999995</x:v>
      </x:c>
    </x:row>
    <x:row r="359" spans="1:24" ht="15.75" customHeight="1">
      <x:c r="A359" s="34">
        <x:v>42723</x:v>
      </x:c>
      <x:c r="B359" s="47">
        <x:v>40.498001098632798</x:v>
      </x:c>
      <x:c r="C359" s="47">
        <x:v>40.889999389648402</x:v>
      </x:c>
      <x:c r="D359" s="47">
        <x:v>39.9679985046387</x:v>
      </x:c>
      <x:c r="E359" s="47">
        <x:v>40.5460014343262</x:v>
      </x:c>
      <x:c r="F359" s="47">
        <x:v>17440500</x:v>
      </x:c>
      <x:c r="G359" s="63">
        <x:f t="shared" si="10"/>
        <x:v>38.462600139999999</x:v>
      </x:c>
      <x:c r="H359" s="63">
        <x:f t="shared" si="11"/>
        <x:v>1.2362179179999999</x:v>
      </x:c>
      <x:c r="I359" s="63">
        <x:f t="shared" si="12"/>
        <x:v>40.935035970000001</x:v>
      </x:c>
      <x:c r="J359" s="63">
        <x:f t="shared" si="13"/>
        <x:v>35.990164300000004</x:v>
      </x:c>
      <x:c r="K359" s="63">
        <x:f t="shared" si="14"/>
        <x:v>0.92132565560000002</x:v>
      </x:c>
      <x:c r="L359" s="52">
        <x:f t="shared" si="0"/>
        <x:v>40.46799978</x:v>
      </x:c>
      <x:c r="M359" s="52">
        <x:f t="shared" si="1"/>
        <x:v>705782150.10000002</x:v>
      </x:c>
      <x:c r="N359" s="52">
        <x:f t="shared" si="2"/>
        <x:v>0</x:v>
      </x:c>
      <x:c r="O359" s="63">
        <x:f t="shared" si="8"/>
        <x:v>4.9646245779999996</x:v>
      </x:c>
      <x:c r="P359" s="63">
        <x:f t="shared" si="9"/>
        <x:v>83.234485480000004</x:v>
      </x:c>
      <x:c r="Q359" s="52">
        <x:f t="shared" si="15"/>
        <x:v>1</x:v>
      </x:c>
      <x:c r="R359" s="52">
        <x:f t="shared" si="16"/>
        <x:v>0</x:v>
      </x:c>
      <x:c r="S359" s="52">
        <x:f t="shared" si="17"/>
        <x:v>1</x:v>
      </x:c>
      <x:c r="T359" s="52">
        <x:f t="shared" si="18"/>
        <x:v>1</x:v>
      </x:c>
      <x:c r="U359" s="52">
        <x:f t="shared" si="3"/>
        <x:v>0.001185251973</x:v>
      </x:c>
      <x:c r="V359" s="63">
        <x:f t="shared" si="19"/>
        <x:v>0.001185251973</x:v>
      </x:c>
      <x:c r="W359" s="52">
        <x:f t="shared" ref="W359:X359" si="357">W358*(1+U359)</x:f>
        <x:v>77.757749020000006</x:v>
      </x:c>
      <x:c r="X359" s="52">
        <x:f t="shared" si="357"/>
        <x:v>83.934897899999996</x:v>
      </x:c>
    </x:row>
    <x:row r="360" spans="1:24" ht="15.75" customHeight="1">
      <x:c r="A360" s="34">
        <x:v>42724</x:v>
      </x:c>
      <x:c r="B360" s="47">
        <x:v>40.610000610351598</x:v>
      </x:c>
      <x:c r="C360" s="47">
        <x:v>41.799999237060497</x:v>
      </x:c>
      <x:c r="D360" s="47">
        <x:v>40.5</x:v>
      </x:c>
      <x:c r="E360" s="47">
        <x:v>41.757999420166001</x:v>
      </x:c>
      <x:c r="F360" s="47">
        <x:v>23445500</x:v>
      </x:c>
      <x:c r="G360" s="63">
        <x:f t="shared" si="10"/>
        <x:v>38.705300139999999</x:v>
      </x:c>
      <x:c r="H360" s="63">
        <x:f t="shared" si="11"/>
        <x:v>1.3820049160000001</x:v>
      </x:c>
      <x:c r="I360" s="63">
        <x:f t="shared" si="12"/>
        <x:v>41.469309969999998</x:v>
      </x:c>
      <x:c r="J360" s="63">
        <x:f t="shared" si="13"/>
        <x:v>35.941290309999999</x:v>
      </x:c>
      <x:c r="K360" s="63">
        <x:f t="shared" si="14"/>
        <x:v>1.0522229409999999</x:v>
      </x:c>
      <x:c r="L360" s="52">
        <x:f t="shared" si="0"/>
        <x:v>41.352666220000003</x:v>
      </x:c>
      <x:c r="M360" s="52">
        <x:f t="shared" si="1"/>
        <x:v>969533935.79999995</x:v>
      </x:c>
      <x:c r="N360" s="52">
        <x:f t="shared" si="2"/>
        <x:v>0</x:v>
      </x:c>
      <x:c r="O360" s="63">
        <x:f t="shared" si="8"/>
        <x:v>11.354555980000001</x:v>
      </x:c>
      <x:c r="P360" s="63">
        <x:f t="shared" si="9"/>
        <x:v>91.905819989999998</x:v>
      </x:c>
      <x:c r="Q360" s="52">
        <x:f t="shared" si="15"/>
        <x:v>1</x:v>
      </x:c>
      <x:c r="R360" s="52">
        <x:f t="shared" si="16"/>
        <x:v>0</x:v>
      </x:c>
      <x:c r="S360" s="52">
        <x:f t="shared" si="17"/>
        <x:v>1</x:v>
      </x:c>
      <x:c r="T360" s="52">
        <x:f t="shared" si="18"/>
        <x:v>1</x:v>
      </x:c>
      <x:c r="U360" s="52">
        <x:f t="shared" si="3"/>
        <x:v>0.029891923809999998</x:v>
      </x:c>
      <x:c r="V360" s="63">
        <x:f t="shared" si="19"/>
        <x:v>0.029891923809999998</x:v>
      </x:c>
      <x:c r="W360" s="52">
        <x:f t="shared" ref="W360:X360" si="358">W359*(1+U360)</x:f>
        <x:v>80.082077729999995</x:v>
      </x:c>
      <x:c r="X360" s="52">
        <x:f t="shared" si="358"/>
        <x:v>86.443873479999993</x:v>
      </x:c>
    </x:row>
    <x:row r="361" spans="1:24" ht="15.75" customHeight="1">
      <x:c r="A361" s="34">
        <x:v>42725</x:v>
      </x:c>
      <x:c r="B361" s="47">
        <x:v>41.689998626708999</x:v>
      </x:c>
      <x:c r="C361" s="47">
        <x:v>42.445999145507798</x:v>
      </x:c>
      <x:c r="D361" s="47">
        <x:v>41.481998443603501</x:v>
      </x:c>
      <x:c r="E361" s="47">
        <x:v>41.540000915527301</x:v>
      </x:c>
      <x:c r="F361" s="47">
        <x:v>26038000</x:v>
      </x:c>
      <x:c r="G361" s="63">
        <x:f t="shared" si="10"/>
        <x:v>38.87060013</x:v>
      </x:c>
      <x:c r="H361" s="63">
        <x:f t="shared" si="11"/>
        <x:v>1.514069772</x:v>
      </x:c>
      <x:c r="I361" s="63">
        <x:f t="shared" si="12"/>
        <x:v>41.898739669999998</x:v>
      </x:c>
      <x:c r="J361" s="63">
        <x:f t="shared" si="13"/>
        <x:v>35.842460580000001</x:v>
      </x:c>
      <x:c r="K361" s="63">
        <x:f t="shared" si="14"/>
        <x:v>0.94076581479999999</x:v>
      </x:c>
      <x:c r="L361" s="52">
        <x:f t="shared" si="0"/>
        <x:v>41.822666169999998</x:v>
      </x:c>
      <x:c r="M361" s="52">
        <x:f t="shared" si="1"/>
        <x:v>1088978582</x:v>
      </x:c>
      <x:c r="N361" s="52">
        <x:f t="shared" si="2"/>
        <x:v>0</x:v>
      </x:c>
      <x:c r="O361" s="63">
        <x:f t="shared" si="8"/>
        <x:v>11.43025499</x:v>
      </x:c>
      <x:c r="P361" s="63">
        <x:f t="shared" si="9"/>
        <x:v>91.955112740000004</x:v>
      </x:c>
      <x:c r="Q361" s="52">
        <x:f t="shared" si="15"/>
        <x:v>1</x:v>
      </x:c>
      <x:c r="R361" s="52">
        <x:f t="shared" si="16"/>
        <x:v>0</x:v>
      </x:c>
      <x:c r="S361" s="52">
        <x:f t="shared" si="17"/>
        <x:v>1</x:v>
      </x:c>
      <x:c r="T361" s="52">
        <x:f t="shared" si="18"/>
        <x:v>1</x:v>
      </x:c>
      <x:c r="U361" s="52">
        <x:f t="shared" si="3"/>
        <x:v>-0.0052205208019999993</x:v>
      </x:c>
      <x:c r="V361" s="63">
        <x:f t="shared" si="19"/>
        <x:v>-0.0052205208019999993</x:v>
      </x:c>
      <x:c r="W361" s="52">
        <x:f t="shared" ref="W361:X361" si="359">W360*(1+U361)</x:f>
        <x:v>79.664007580000003</x:v>
      </x:c>
      <x:c r="X361" s="52">
        <x:f t="shared" si="359"/>
        <x:v>85.992591439999998</x:v>
      </x:c>
    </x:row>
    <x:row r="362" spans="1:24" ht="15.75" customHeight="1">
      <x:c r="A362" s="34">
        <x:v>42726</x:v>
      </x:c>
      <x:c r="B362" s="47">
        <x:v>41.644001007080099</x:v>
      </x:c>
      <x:c r="C362" s="47">
        <x:v>41.998001098632798</x:v>
      </x:c>
      <x:c r="D362" s="47">
        <x:v>41.299999237060497</x:v>
      </x:c>
      <x:c r="E362" s="47">
        <x:v>41.689998626708999</x:v>
      </x:c>
      <x:c r="F362" s="47">
        <x:v>15555500</x:v>
      </x:c>
      <x:c r="G362" s="63">
        <x:f t="shared" si="10"/>
        <x:v>39.023700140000003</x:v>
      </x:c>
      <x:c r="H362" s="63">
        <x:f t="shared" si="11"/>
        <x:v>1.6379881469999999</x:v>
      </x:c>
      <x:c r="I362" s="63">
        <x:f t="shared" si="12"/>
        <x:v>42.299676439999999</x:v>
      </x:c>
      <x:c r="J362" s="63">
        <x:f t="shared" si="13"/>
        <x:v>35.74772385</x:v>
      </x:c>
      <x:c r="K362" s="63">
        <x:f t="shared" si="14"/>
        <x:v>0.90694715800000003</x:v>
      </x:c>
      <x:c r="L362" s="52">
        <x:f t="shared" si="0"/>
        <x:v>41.66266632</x:v>
      </x:c>
      <x:c r="M362" s="52">
        <x:f t="shared" si="1"/>
        <x:v>0</x:v>
      </x:c>
      <x:c r="N362" s="52">
        <x:f t="shared" si="2"/>
        <x:v>648083606</x:v>
      </x:c>
      <x:c r="O362" s="63">
        <x:f t="shared" si="8"/>
        <x:v>5.2012253849999999</x:v>
      </x:c>
      <x:c r="P362" s="63">
        <x:f t="shared" si="9"/>
        <x:v>83.874154899999994</x:v>
      </x:c>
      <x:c r="Q362" s="52">
        <x:f t="shared" si="15"/>
        <x:v>1</x:v>
      </x:c>
      <x:c r="R362" s="52">
        <x:f t="shared" si="16"/>
        <x:v>0</x:v>
      </x:c>
      <x:c r="S362" s="52">
        <x:f t="shared" si="17"/>
        <x:v>1</x:v>
      </x:c>
      <x:c r="T362" s="52">
        <x:f t="shared" si="18"/>
        <x:v>1</x:v>
      </x:c>
      <x:c r="U362" s="52">
        <x:f t="shared" si="3"/>
        <x:v>0.0036109221920000001</x:v>
      </x:c>
      <x:c r="V362" s="63">
        <x:f t="shared" si="19"/>
        <x:v>0.0036109221920000001</x:v>
      </x:c>
      <x:c r="W362" s="52">
        <x:f t="shared" ref="W362:X362" si="360">W361*(1+U362)</x:f>
        <x:v>79.95166811</x:v>
      </x:c>
      <x:c r="X362" s="52">
        <x:f t="shared" si="360"/>
        <x:v>86.303103989999997</x:v>
      </x:c>
    </x:row>
    <x:row r="363" spans="1:24" ht="15.75" customHeight="1">
      <x:c r="A363" s="34">
        <x:v>42727</x:v>
      </x:c>
      <x:c r="B363" s="47">
        <x:v>41.599998474121101</x:v>
      </x:c>
      <x:c r="C363" s="47">
        <x:v>42.689998626708999</x:v>
      </x:c>
      <x:c r="D363" s="47">
        <x:v>41.541999816894503</x:v>
      </x:c>
      <x:c r="E363" s="47">
        <x:v>42.667999267578097</x:v>
      </x:c>
      <x:c r="F363" s="47">
        <x:v>23352500</x:v>
      </x:c>
      <x:c r="G363" s="63">
        <x:f t="shared" si="10"/>
        <x:v>39.190600009999997</x:v>
      </x:c>
      <x:c r="H363" s="63">
        <x:f t="shared" si="11"/>
        <x:v>1.8296833530000001</x:v>
      </x:c>
      <x:c r="I363" s="63">
        <x:f t="shared" si="12"/>
        <x:v>42.849966719999998</x:v>
      </x:c>
      <x:c r="J363" s="63">
        <x:f t="shared" si="13"/>
        <x:v>35.531233309999998</x:v>
      </x:c>
      <x:c r="K363" s="63">
        <x:f t="shared" si="14"/>
        <x:v>0.97513675639999997</x:v>
      </x:c>
      <x:c r="L363" s="52">
        <x:f t="shared" si="0"/>
        <x:v>42.299999239999998</x:v>
      </x:c>
      <x:c r="M363" s="52">
        <x:f t="shared" si="1"/>
        <x:v>987810732.20000005</x:v>
      </x:c>
      <x:c r="N363" s="52">
        <x:f t="shared" si="2"/>
        <x:v>0</x:v>
      </x:c>
      <x:c r="O363" s="63">
        <x:f t="shared" si="8"/>
        <x:v>5.5619040069999999</x:v>
      </x:c>
      <x:c r="P363" s="63">
        <x:f t="shared" si="9"/>
        <x:v>84.760520740000004</x:v>
      </x:c>
      <x:c r="Q363" s="52">
        <x:f t="shared" si="15"/>
        <x:v>1</x:v>
      </x:c>
      <x:c r="R363" s="52">
        <x:f t="shared" si="16"/>
        <x:v>0</x:v>
      </x:c>
      <x:c r="S363" s="52">
        <x:f t="shared" si="17"/>
        <x:v>1</x:v>
      </x:c>
      <x:c r="T363" s="52">
        <x:f t="shared" si="18"/>
        <x:v>1</x:v>
      </x:c>
      <x:c r="U363" s="52">
        <x:f t="shared" si="3"/>
        <x:v>0.02345887918</x:v>
      </x:c>
      <x:c r="V363" s="63">
        <x:f t="shared" si="19"/>
        <x:v>0.02345887918</x:v>
      </x:c>
      <x:c r="W363" s="52">
        <x:f t="shared" ref="W363:X363" si="361">W362*(1+U363)</x:f>
        <x:v>81.827244640000004</x:v>
      </x:c>
      <x:c r="X363" s="52">
        <x:f t="shared" si="361"/>
        <x:v>88.327678079999998</x:v>
      </x:c>
    </x:row>
    <x:row r="364" spans="1:24" ht="15.75" customHeight="1">
      <x:c r="A364" s="34">
        <x:v>42731</x:v>
      </x:c>
      <x:c r="B364" s="47">
        <x:v>42.976001739502003</x:v>
      </x:c>
      <x:c r="C364" s="47">
        <x:v>44.450000762939503</x:v>
      </x:c>
      <x:c r="D364" s="47">
        <x:v>42.883998870849602</x:v>
      </x:c>
      <x:c r="E364" s="47">
        <x:v>43.905998229980497</x:v>
      </x:c>
      <x:c r="F364" s="47">
        <x:v>29578500</x:v>
      </x:c>
      <x:c r="G364" s="63">
        <x:f t="shared" si="10"/>
        <x:v>39.424699969999999</x:v>
      </x:c>
      <x:c r="H364" s="63">
        <x:f t="shared" si="11"/>
        <x:v>2.111932157</x:v>
      </x:c>
      <x:c r="I364" s="63">
        <x:f t="shared" si="12"/>
        <x:v>43.648564290000003</x:v>
      </x:c>
      <x:c r="J364" s="63">
        <x:f t="shared" si="13"/>
        <x:v>35.200835660000003</x:v>
      </x:c>
      <x:c r="K364" s="63">
        <x:f t="shared" si="14"/>
        <x:v>1.0304737470000001</x:v>
      </x:c>
      <x:c r="L364" s="52">
        <x:f t="shared" si="0"/>
        <x:v>43.746665950000001</x:v>
      </x:c>
      <x:c r="M364" s="52">
        <x:f t="shared" si="1"/>
        <x:v>1293960759</x:v>
      </x:c>
      <x:c r="N364" s="52">
        <x:f t="shared" si="2"/>
        <x:v>0</x:v>
      </x:c>
      <x:c r="O364" s="63">
        <x:f t="shared" si="8"/>
        <x:v>6.2019862789999998</x:v>
      </x:c>
      <x:c r="P364" s="63">
        <x:f t="shared" si="9"/>
        <x:v>86.114941610000002</x:v>
      </x:c>
      <x:c r="Q364" s="52">
        <x:f t="shared" si="15"/>
        <x:v>1</x:v>
      </x:c>
      <x:c r="R364" s="52">
        <x:f t="shared" si="16"/>
        <x:v>0</x:v>
      </x:c>
      <x:c r="S364" s="52">
        <x:f t="shared" si="17"/>
        <x:v>1</x:v>
      </x:c>
      <x:c r="T364" s="52">
        <x:f t="shared" si="18"/>
        <x:v>1</x:v>
      </x:c>
      <x:c r="U364" s="52">
        <x:f t="shared" si="3"/>
        <x:v>0.029014694470000002</x:v>
      </x:c>
      <x:c r="V364" s="63">
        <x:f t="shared" si="19"/>
        <x:v>0.029014694470000002</x:v>
      </x:c>
      <x:c r="W364" s="52">
        <x:f t="shared" ref="W364:X364" si="362">W363*(1+U364)</x:f>
        <x:v>84.201437139999996</x:v>
      </x:c>
      <x:c r="X364" s="52">
        <x:f t="shared" si="362"/>
        <x:v>90.890478680000001</x:v>
      </x:c>
    </x:row>
    <x:row r="365" spans="1:24" ht="15.75" customHeight="1">
      <x:c r="A365" s="34">
        <x:v>42732</x:v>
      </x:c>
      <x:c r="B365" s="47">
        <x:v>44.305999755859403</x:v>
      </x:c>
      <x:c r="C365" s="47">
        <x:v>44.759998321533203</x:v>
      </x:c>
      <x:c r="D365" s="47">
        <x:v>43.439998626708999</x:v>
      </x:c>
      <x:c r="E365" s="47">
        <x:v>43.948001861572301</x:v>
      </x:c>
      <x:c r="F365" s="47">
        <x:v>18912500</x:v>
      </x:c>
      <x:c r="G365" s="63">
        <x:f t="shared" si="10"/>
        <x:v>39.726399989999997</x:v>
      </x:c>
      <x:c r="H365" s="63">
        <x:f t="shared" si="11"/>
        <x:v>2.3067690230000002</x:v>
      </x:c>
      <x:c r="I365" s="63">
        <x:f t="shared" si="12"/>
        <x:v>44.33993804</x:v>
      </x:c>
      <x:c r="J365" s="63">
        <x:f t="shared" si="13"/>
        <x:v>35.112861950000003</x:v>
      </x:c>
      <x:c r="K365" s="63">
        <x:f t="shared" si="14"/>
        <x:v>0.95752325279999995</x:v>
      </x:c>
      <x:c r="L365" s="52">
        <x:f t="shared" si="0"/>
        <x:v>44.049332939999999</x:v>
      </x:c>
      <x:c r="M365" s="52">
        <x:f t="shared" si="1"/>
        <x:v>833083009.20000005</x:v>
      </x:c>
      <x:c r="N365" s="52">
        <x:f t="shared" si="2"/>
        <x:v>0</x:v>
      </x:c>
      <x:c r="O365" s="63">
        <x:f t="shared" si="8"/>
        <x:v>5.8023605299999996</x:v>
      </x:c>
      <x:c r="P365" s="63">
        <x:f t="shared" si="9"/>
        <x:v>85.299220829999996</x:v>
      </x:c>
      <x:c r="Q365" s="52">
        <x:f t="shared" si="15"/>
        <x:v>1</x:v>
      </x:c>
      <x:c r="R365" s="52">
        <x:f t="shared" si="16"/>
        <x:v>0</x:v>
      </x:c>
      <x:c r="S365" s="52">
        <x:f t="shared" si="17"/>
        <x:v>1</x:v>
      </x:c>
      <x:c r="T365" s="52">
        <x:f t="shared" si="18"/>
        <x:v>1</x:v>
      </x:c>
      <x:c r="U365" s="52">
        <x:f t="shared" si="3"/>
        <x:v>0.00095667182809999995</x:v>
      </x:c>
      <x:c r="V365" s="63">
        <x:f t="shared" si="19"/>
        <x:v>0.00095667182809999995</x:v>
      </x:c>
      <x:c r="W365" s="52">
        <x:f t="shared" ref="W365:X365" si="363">W364*(1+U365)</x:f>
        <x:v>84.281990280000002</x:v>
      </x:c>
      <x:c r="X365" s="52">
        <x:f t="shared" si="363"/>
        <x:v>90.977431039999999</x:v>
      </x:c>
    </x:row>
    <x:row r="366" spans="1:24" ht="15.75" customHeight="1">
      <x:c r="A366" s="34">
        <x:v>42733</x:v>
      </x:c>
      <x:c r="B366" s="47">
        <x:v>43.712001800537102</x:v>
      </x:c>
      <x:c r="C366" s="47">
        <x:v>43.840000152587898</x:v>
      </x:c>
      <x:c r="D366" s="47">
        <x:v>42.824001312255902</x:v>
      </x:c>
      <x:c r="E366" s="47">
        <x:v>42.936000823974602</x:v>
      </x:c>
      <x:c r="F366" s="47">
        <x:v>20225000</x:v>
      </x:c>
      <x:c r="G366" s="63">
        <x:f t="shared" si="10"/>
        <x:v>39.979199979999997</x:v>
      </x:c>
      <x:c r="H366" s="63">
        <x:f t="shared" si="11"/>
        <x:v>2.3699508659999999</x:v>
      </x:c>
      <x:c r="I366" s="63">
        <x:f t="shared" si="12"/>
        <x:v>44.719101709999997</x:v>
      </x:c>
      <x:c r="J366" s="63">
        <x:f t="shared" si="13"/>
        <x:v>35.239298249999997</x:v>
      </x:c>
      <x:c r="K366" s="63">
        <x:f t="shared" si="14"/>
        <x:v>0.81190528930000005</x:v>
      </x:c>
      <x:c r="L366" s="52">
        <x:f t="shared" si="0"/>
        <x:v>43.200000760000002</x:v>
      </x:c>
      <x:c r="M366" s="52">
        <x:f t="shared" si="1"/>
        <x:v>0</x:v>
      </x:c>
      <x:c r="N366" s="52">
        <x:f t="shared" si="2"/>
        <x:v>873720015.39999998</x:v>
      </x:c>
      <x:c r="O366" s="63">
        <x:f t="shared" si="8"/>
        <x:v>3.0733704569999998</x:v>
      </x:c>
      <x:c r="P366" s="63">
        <x:f t="shared" si="9"/>
        <x:v>75.450305580000006</x:v>
      </x:c>
      <x:c r="Q366" s="52">
        <x:f t="shared" si="15"/>
        <x:v>0</x:v>
      </x:c>
      <x:c r="R366" s="52">
        <x:f t="shared" si="16"/>
        <x:v>0</x:v>
      </x:c>
      <x:c r="S366" s="52">
        <x:f t="shared" si="17"/>
        <x:v>2</x:v>
      </x:c>
      <x:c r="T366" s="52">
        <x:f t="shared" si="18"/>
        <x:v>1</x:v>
      </x:c>
      <x:c r="U366" s="52">
        <x:f t="shared" si="3"/>
        <x:v>-0.023027236610000001</x:v>
      </x:c>
      <x:c r="V366" s="63">
        <x:f t="shared" si="19"/>
        <x:v>-0.023027236610000001</x:v>
      </x:c>
      <x:c r="W366" s="52">
        <x:f t="shared" ref="W366:X366" si="364">W365*(1+U366)</x:f>
        <x:v>82.341208949999995</x:v>
      </x:c>
      <x:c r="X366" s="52">
        <x:f t="shared" si="364"/>
        <x:v>88.882472210000003</x:v>
      </x:c>
    </x:row>
    <x:row r="367" spans="1:24" ht="15.75" customHeight="1">
      <x:c r="A367" s="34">
        <x:v>42734</x:v>
      </x:c>
      <x:c r="B367" s="47">
        <x:v>43.259998321533203</x:v>
      </x:c>
      <x:c r="C367" s="47">
        <x:v>43.5</x:v>
      </x:c>
      <x:c r="D367" s="47">
        <x:v>42.3359985351563</x:v>
      </x:c>
      <x:c r="E367" s="47">
        <x:v>42.737998962402301</x:v>
      </x:c>
      <x:c r="F367" s="47">
        <x:v>23213000</x:v>
      </x:c>
      <x:c r="G367" s="63">
        <x:f t="shared" si="10"/>
        <x:v>40.297299959999997</x:v>
      </x:c>
      <x:c r="H367" s="63">
        <x:f t="shared" si="11"/>
        <x:v>2.2863535769999999</x:v>
      </x:c>
      <x:c r="I367" s="63">
        <x:f t="shared" si="12"/>
        <x:v>44.870007110000003</x:v>
      </x:c>
      <x:c r="J367" s="63">
        <x:f t="shared" si="13"/>
        <x:v>35.724592800000003</x:v>
      </x:c>
      <x:c r="K367" s="63">
        <x:f t="shared" si="14"/>
        <x:v>0.76687681090000004</x:v>
      </x:c>
      <x:c r="L367" s="52">
        <x:f t="shared" si="0"/>
        <x:v>42.857999169999999</x:v>
      </x:c>
      <x:c r="M367" s="52">
        <x:f t="shared" si="1"/>
        <x:v>0</x:v>
      </x:c>
      <x:c r="N367" s="52">
        <x:f t="shared" si="2"/>
        <x:v>994862734.60000002</x:v>
      </x:c>
      <x:c r="O367" s="63">
        <x:f t="shared" si="8"/>
        <x:v>2.639174267</x:v>
      </x:c>
      <x:c r="P367" s="63">
        <x:f t="shared" si="9"/>
        <x:v>72.521238980000007</x:v>
      </x:c>
      <x:c r="Q367" s="52">
        <x:f t="shared" si="15"/>
        <x:v>0</x:v>
      </x:c>
      <x:c r="R367" s="52">
        <x:f t="shared" si="16"/>
        <x:v>0</x:v>
      </x:c>
      <x:c r="S367" s="52">
        <x:f t="shared" si="17"/>
        <x:v>2</x:v>
      </x:c>
      <x:c r="T367" s="52">
        <x:f t="shared" si="18"/>
        <x:v>1</x:v>
      </x:c>
      <x:c r="U367" s="52">
        <x:f t="shared" si="3"/>
        <x:v>-0.0046115580810000001</x:v>
      </x:c>
      <x:c r="V367" s="63">
        <x:f t="shared" si="19"/>
        <x:v>-0.0046115580810000001</x:v>
      </x:c>
      <x:c r="W367" s="52">
        <x:f t="shared" ref="W367:X367" si="365">W366*(1+U367)</x:f>
        <x:v>81.961487680000005</x:v>
      </x:c>
      <x:c r="X367" s="52">
        <x:f t="shared" si="365"/>
        <x:v>88.472585519999996</x:v>
      </x:c>
    </x:row>
    <x:row r="368" spans="1:24" ht="15.75" customHeight="1">
      <x:c r="A368" s="34">
        <x:v>42738</x:v>
      </x:c>
      <x:c r="B368" s="47">
        <x:v>42.972000122070298</x:v>
      </x:c>
      <x:c r="C368" s="47">
        <x:v>44.066001892089801</x:v>
      </x:c>
      <x:c r="D368" s="47">
        <x:v>42.192001342773402</x:v>
      </x:c>
      <x:c r="E368" s="47">
        <x:v>43.397998809814503</x:v>
      </x:c>
      <x:c r="F368" s="47">
        <x:v>29616500</x:v>
      </x:c>
      <x:c r="G368" s="63">
        <x:f t="shared" si="10"/>
        <x:v>40.65249996</x:v>
      </x:c>
      <x:c r="H368" s="63">
        <x:f t="shared" si="11"/>
        <x:v>2.1810839</x:v>
      </x:c>
      <x:c r="I368" s="63">
        <x:f t="shared" si="12"/>
        <x:v>45.014667760000002</x:v>
      </x:c>
      <x:c r="J368" s="63">
        <x:f t="shared" si="13"/>
        <x:v>36.290332159999998</x:v>
      </x:c>
      <x:c r="K368" s="63">
        <x:f t="shared" si="14"/>
        <x:v>0.81469431869999998</x:v>
      </x:c>
      <x:c r="L368" s="52">
        <x:f t="shared" si="0"/>
        <x:v>43.218667349999997</x:v>
      </x:c>
      <x:c r="M368" s="52">
        <x:f t="shared" si="1"/>
        <x:v>1279985662</x:v>
      </x:c>
      <x:c r="N368" s="52">
        <x:f t="shared" si="2"/>
        <x:v>0</x:v>
      </x:c>
      <x:c r="O368" s="63">
        <x:f t="shared" si="8"/>
        <x:v>2.8446896869999998</x:v>
      </x:c>
      <x:c r="P368" s="63">
        <x:f t="shared" si="9"/>
        <x:v>73.990098520000004</x:v>
      </x:c>
      <x:c r="Q368" s="52">
        <x:f t="shared" si="15"/>
        <x:v>0</x:v>
      </x:c>
      <x:c r="R368" s="52">
        <x:f t="shared" si="16"/>
        <x:v>0</x:v>
      </x:c>
      <x:c r="S368" s="52">
        <x:f t="shared" si="17"/>
        <x:v>2</x:v>
      </x:c>
      <x:c r="T368" s="52">
        <x:f t="shared" si="18"/>
        <x:v>1</x:v>
      </x:c>
      <x:c r="U368" s="52">
        <x:f t="shared" si="3"/>
        <x:v>0.015442928150000002</x:v>
      </x:c>
      <x:c r="V368" s="63">
        <x:f t="shared" si="19"/>
        <x:v>0.015442928150000002</x:v>
      </x:c>
      <x:c r="W368" s="52">
        <x:f t="shared" ref="W368:X368" si="366">W367*(1+U368)</x:f>
        <x:v>83.227213050000003</x:v>
      </x:c>
      <x:c r="X368" s="52">
        <x:f t="shared" si="366"/>
        <x:v>89.838861300000005</x:v>
      </x:c>
    </x:row>
    <x:row r="369" spans="1:24" ht="15.75" customHeight="1">
      <x:c r="A369" s="34">
        <x:v>42739</x:v>
      </x:c>
      <x:c r="B369" s="47">
        <x:v>42.950000762939503</x:v>
      </x:c>
      <x:c r="C369" s="47">
        <x:v>45.599998474121101</x:v>
      </x:c>
      <x:c r="D369" s="47">
        <x:v>42.8619995117188</x:v>
      </x:c>
      <x:c r="E369" s="47">
        <x:v>45.397998809814503</x:v>
      </x:c>
      <x:c r="F369" s="47">
        <x:v>56067500</x:v>
      </x:c>
      <x:c r="G369" s="63">
        <x:f t="shared" si="10"/>
        <x:v>41.054399869999997</x:v>
      </x:c>
      <x:c r="H369" s="63">
        <x:f t="shared" si="11"/>
        <x:v>2.2807449059999998</x:v>
      </x:c>
      <x:c r="I369" s="63">
        <x:f t="shared" si="12"/>
        <x:v>45.615889680000002</x:v>
      </x:c>
      <x:c r="J369" s="63">
        <x:f t="shared" si="13"/>
        <x:v>36.49291006</x:v>
      </x:c>
      <x:c r="K369" s="63">
        <x:f t="shared" si="14"/>
        <x:v>0.97611625999999996</x:v>
      </x:c>
      <x:c r="L369" s="52">
        <x:f t="shared" si="0"/>
        <x:v>44.619998930000001</x:v>
      </x:c>
      <x:c r="M369" s="52">
        <x:f t="shared" si="1"/>
        <x:v>2501731790</x:v>
      </x:c>
      <x:c r="N369" s="52">
        <x:f t="shared" si="2"/>
        <x:v>0</x:v>
      </x:c>
      <x:c r="O369" s="63">
        <x:f t="shared" si="8"/>
        <x:v>3.5583121489999998</x:v>
      </x:c>
      <x:c r="P369" s="63">
        <x:f t="shared" si="9"/>
        <x:v>78.062055270000002</x:v>
      </x:c>
      <x:c r="Q369" s="52">
        <x:f t="shared" si="15"/>
        <x:v>0</x:v>
      </x:c>
      <x:c r="R369" s="52">
        <x:f t="shared" si="16"/>
        <x:v>0</x:v>
      </x:c>
      <x:c r="S369" s="52">
        <x:f t="shared" si="17"/>
        <x:v>2</x:v>
      </x:c>
      <x:c r="T369" s="52">
        <x:f t="shared" si="18"/>
        <x:v>1</x:v>
      </x:c>
      <x:c r="U369" s="52">
        <x:f t="shared" si="3"/>
        <x:v>0.046085074310000002</x:v>
      </x:c>
      <x:c r="V369" s="63">
        <x:f t="shared" si="19"/>
        <x:v>0.046085074310000002</x:v>
      </x:c>
      <x:c r="W369" s="52">
        <x:f t="shared" ref="W369:X369" si="367">W368*(1+U369)</x:f>
        <x:v>87.06274535</x:v>
      </x:c>
      <x:c r="X369" s="52">
        <x:f t="shared" si="367"/>
        <x:v>93.9790919</x:v>
      </x:c>
    </x:row>
    <x:row r="370" spans="1:24" ht="15.75" customHeight="1">
      <x:c r="A370" s="34">
        <x:v>42740</x:v>
      </x:c>
      <x:c r="B370" s="47">
        <x:v>45.284000396728501</x:v>
      </x:c>
      <x:c r="C370" s="47">
        <x:v>45.495998382568402</x:v>
      </x:c>
      <x:c r="D370" s="47">
        <x:v>44.389999389648402</x:v>
      </x:c>
      <x:c r="E370" s="47">
        <x:v>45.349998474121101</x:v>
      </x:c>
      <x:c r="F370" s="47">
        <x:v>29558500</x:v>
      </x:c>
      <x:c r="G370" s="63">
        <x:f t="shared" si="10"/>
        <x:v>41.463399889999998</x:v>
      </x:c>
      <x:c r="H370" s="63">
        <x:f t="shared" si="11"/>
        <x:v>2.2809522439999999</x:v>
      </x:c>
      <x:c r="I370" s="63">
        <x:f t="shared" si="12"/>
        <x:v>46.025304380000001</x:v>
      </x:c>
      <x:c r="J370" s="63">
        <x:f t="shared" si="13"/>
        <x:v>36.901495400000002</x:v>
      </x:c>
      <x:c r="K370" s="63">
        <x:f t="shared" si="14"/>
        <x:v>0.925984213</x:v>
      </x:c>
      <x:c r="L370" s="52">
        <x:f t="shared" si="0"/>
        <x:v>45.07866542</x:v>
      </x:c>
      <x:c r="M370" s="52">
        <x:f t="shared" si="1"/>
        <x:v>1332457732</x:v>
      </x:c>
      <x:c r="N370" s="52">
        <x:f t="shared" si="2"/>
        <x:v>0</x:v>
      </x:c>
      <x:c r="O370" s="63">
        <x:f t="shared" si="8"/>
        <x:v>3.702520298</x:v>
      </x:c>
      <x:c r="P370" s="63">
        <x:f t="shared" si="9"/>
        <x:v>78.734807360000005</x:v>
      </x:c>
      <x:c r="Q370" s="52">
        <x:f t="shared" si="15"/>
        <x:v>0</x:v>
      </x:c>
      <x:c r="R370" s="52">
        <x:f t="shared" si="16"/>
        <x:v>0</x:v>
      </x:c>
      <x:c r="S370" s="52">
        <x:f t="shared" si="17"/>
        <x:v>2</x:v>
      </x:c>
      <x:c r="T370" s="52">
        <x:f t="shared" si="18"/>
        <x:v>1</x:v>
      </x:c>
      <x:c r="U370" s="52">
        <x:f t="shared" si="3"/>
        <x:v>-0.001057322722</x:v>
      </x:c>
      <x:c r="V370" s="63">
        <x:f t="shared" si="19"/>
        <x:v>-0.001057322722</x:v>
      </x:c>
      <x:c r="W370" s="52">
        <x:f t="shared" ref="W370:X370" si="368">W369*(1+U370)</x:f>
        <x:v>86.970691930000001</x:v>
      </x:c>
      <x:c r="X370" s="52">
        <x:f t="shared" si="368"/>
        <x:v>93.879725669999999</x:v>
      </x:c>
    </x:row>
    <x:row r="371" spans="1:24" ht="15.75" customHeight="1">
      <x:c r="A371" s="34">
        <x:v>42741</x:v>
      </x:c>
      <x:c r="B371" s="47">
        <x:v>45.386001586914098</x:v>
      </x:c>
      <x:c r="C371" s="47">
        <x:v>46.062000274658203</x:v>
      </x:c>
      <x:c r="D371" s="47">
        <x:v>45.090000152587898</x:v>
      </x:c>
      <x:c r="E371" s="47">
        <x:v>45.801998138427699</x:v>
      </x:c>
      <x:c r="F371" s="47">
        <x:v>27639500</x:v>
      </x:c>
      <x:c r="G371" s="63">
        <x:f t="shared" si="10"/>
        <x:v>41.821999740000003</x:v>
      </x:c>
      <x:c r="H371" s="63">
        <x:f t="shared" si="11"/>
        <x:v>2.3739322089999999</x:v>
      </x:c>
      <x:c r="I371" s="63">
        <x:f t="shared" si="12"/>
        <x:v>46.569864160000002</x:v>
      </x:c>
      <x:c r="J371" s="63">
        <x:f t="shared" si="13"/>
        <x:v>37.074135320000003</x:v>
      </x:c>
      <x:c r="K371" s="63">
        <x:f t="shared" si="14"/>
        <x:v>0.91913564160000005</x:v>
      </x:c>
      <x:c r="L371" s="52">
        <x:f t="shared" si="0"/>
        <x:v>45.651332859999997</x:v>
      </x:c>
      <x:c r="M371" s="52">
        <x:f t="shared" si="1"/>
        <x:v>1261780014</x:v>
      </x:c>
      <x:c r="N371" s="52">
        <x:f t="shared" si="2"/>
        <x:v>0</x:v>
      </x:c>
      <x:c r="O371" s="63">
        <x:f t="shared" si="8"/>
        <x:v>3.771183127</x:v>
      </x:c>
      <x:c r="P371" s="63">
        <x:f t="shared" si="9"/>
        <x:v>79.040838019999995</x:v>
      </x:c>
      <x:c r="Q371" s="52">
        <x:f t="shared" si="15"/>
        <x:v>0</x:v>
      </x:c>
      <x:c r="R371" s="52">
        <x:f t="shared" si="16"/>
        <x:v>0</x:v>
      </x:c>
      <x:c r="S371" s="52">
        <x:f t="shared" si="17"/>
        <x:v>2</x:v>
      </x:c>
      <x:c r="T371" s="52">
        <x:f t="shared" si="18"/>
        <x:v>1</x:v>
      </x:c>
      <x:c r="U371" s="52">
        <x:f t="shared" si="3"/>
        <x:v>0.009966916858</x:v>
      </x:c>
      <x:c r="V371" s="63">
        <x:f t="shared" si="19"/>
        <x:v>0.009966916858</x:v>
      </x:c>
      <x:c r="W371" s="52">
        <x:f t="shared" ref="W371:X371" si="369">W370*(1+U371)</x:f>
        <x:v>87.837521580000001</x:v>
      </x:c>
      <x:c r="X371" s="52">
        <x:f t="shared" si="369"/>
        <x:v>94.815417089999997</x:v>
      </x:c>
    </x:row>
    <x:row r="372" spans="1:24" ht="15.75" customHeight="1">
      <x:c r="A372" s="34">
        <x:v>42744</x:v>
      </x:c>
      <x:c r="B372" s="47">
        <x:v>45.793998718261697</x:v>
      </x:c>
      <x:c r="C372" s="47">
        <x:v>46.383998870849602</x:v>
      </x:c>
      <x:c r="D372" s="47">
        <x:v>45.599998474121101</x:v>
      </x:c>
      <x:c r="E372" s="47">
        <x:v>46.2560005187988</x:v>
      </x:c>
      <x:c r="F372" s="47">
        <x:v>19897500</x:v>
      </x:c>
      <x:c r="G372" s="63">
        <x:f t="shared" si="10"/>
        <x:v>42.211899760000001</x:v>
      </x:c>
      <x:c r="H372" s="63">
        <x:f t="shared" si="11"/>
        <x:v>2.4320119230000001</x:v>
      </x:c>
      <x:c r="I372" s="63">
        <x:f t="shared" si="12"/>
        <x:v>47.075923600000003</x:v>
      </x:c>
      <x:c r="J372" s="63">
        <x:f t="shared" si="13"/>
        <x:v>37.347875909999999</x:v>
      </x:c>
      <x:c r="K372" s="63">
        <x:f t="shared" si="14"/>
        <x:v>0.91571555660000004</x:v>
      </x:c>
      <x:c r="L372" s="52">
        <x:f t="shared" si="0"/>
        <x:v>46.079999290000003</x:v>
      </x:c>
      <x:c r="M372" s="52">
        <x:f t="shared" si="1"/>
        <x:v>916876785.79999995</x:v>
      </x:c>
      <x:c r="N372" s="52">
        <x:f t="shared" si="2"/>
        <x:v>0</x:v>
      </x:c>
      <x:c r="O372" s="63">
        <x:f t="shared" si="8"/>
        <x:v>5.5698290500000001</x:v>
      </x:c>
      <x:c r="P372" s="63">
        <x:f t="shared" si="9"/>
        <x:v>84.778903799999995</x:v>
      </x:c>
      <x:c r="Q372" s="52">
        <x:f t="shared" si="15"/>
        <x:v>1</x:v>
      </x:c>
      <x:c r="R372" s="52">
        <x:f t="shared" si="16"/>
        <x:v>0</x:v>
      </x:c>
      <x:c r="S372" s="52">
        <x:f t="shared" si="17"/>
        <x:v>1</x:v>
      </x:c>
      <x:c r="T372" s="52">
        <x:f t="shared" si="18"/>
        <x:v>1</x:v>
      </x:c>
      <x:c r="U372" s="52">
        <x:f t="shared" si="3"/>
        <x:v>0.0099122832810000006</x:v>
      </x:c>
      <x:c r="V372" s="63">
        <x:f t="shared" si="19"/>
        <x:v>0.0099122832810000006</x:v>
      </x:c>
      <x:c r="W372" s="52">
        <x:f t="shared" ref="W372:X372" si="370">W371*(1+U372)</x:f>
        <x:v>88.708191979999995</x:v>
      </x:c>
      <x:c r="X372" s="52">
        <x:f t="shared" si="370"/>
        <x:v>95.755254370000003</x:v>
      </x:c>
    </x:row>
    <x:row r="373" spans="1:24" ht="15.75" customHeight="1">
      <x:c r="A373" s="34">
        <x:v>42745</x:v>
      </x:c>
      <x:c r="B373" s="47">
        <x:v>46.400001525878899</x:v>
      </x:c>
      <x:c r="C373" s="47">
        <x:v>46.400001525878899</x:v>
      </x:c>
      <x:c r="D373" s="47">
        <x:v>45.377998352050803</x:v>
      </x:c>
      <x:c r="E373" s="47">
        <x:v>45.9739990234375</x:v>
      </x:c>
      <x:c r="F373" s="47">
        <x:v>18300000</x:v>
      </x:c>
      <x:c r="G373" s="63">
        <x:f t="shared" si="10"/>
        <x:v>42.58879967</x:v>
      </x:c>
      <x:c r="H373" s="63">
        <x:f t="shared" si="11"/>
        <x:v>2.3999327319999999</x:v>
      </x:c>
      <x:c r="I373" s="63">
        <x:f t="shared" si="12"/>
        <x:v>47.38866513</x:v>
      </x:c>
      <x:c r="J373" s="63">
        <x:f t="shared" si="13"/>
        <x:v>37.7889342</x:v>
      </x:c>
      <x:c r="K373" s="63">
        <x:f t="shared" si="14"/>
        <x:v>0.85263481669999996</x:v>
      </x:c>
      <x:c r="L373" s="52">
        <x:f t="shared" si="0"/>
        <x:v>45.917332969999997</x:v>
      </x:c>
      <x:c r="M373" s="52">
        <x:f t="shared" si="1"/>
        <x:v>0</x:v>
      </x:c>
      <x:c r="N373" s="52">
        <x:f t="shared" si="2"/>
        <x:v>840287193.29999995</x:v>
      </x:c>
      <x:c r="O373" s="63">
        <x:f t="shared" si="8"/>
        <x:v>3.4774189789999999</x:v>
      </x:c>
      <x:c r="P373" s="63">
        <x:f t="shared" si="9"/>
        <x:v>77.665704180000006</x:v>
      </x:c>
      <x:c r="Q373" s="52">
        <x:f t="shared" si="15"/>
        <x:v>0</x:v>
      </x:c>
      <x:c r="R373" s="52">
        <x:f t="shared" si="16"/>
        <x:v>0</x:v>
      </x:c>
      <x:c r="S373" s="52">
        <x:f t="shared" si="17"/>
        <x:v>2</x:v>
      </x:c>
      <x:c r="T373" s="52">
        <x:f t="shared" si="18"/>
        <x:v>1</x:v>
      </x:c>
      <x:c r="U373" s="52">
        <x:f t="shared" si="3"/>
        <x:v>-0.0060965386590000004</x:v>
      </x:c>
      <x:c r="V373" s="63">
        <x:f t="shared" si="19"/>
        <x:v>-0.0060965386590000004</x:v>
      </x:c>
      <x:c r="W373" s="52">
        <x:f t="shared" ref="W373:X373" si="371">W372*(1+U373)</x:f>
        <x:v>88.167379060000002</x:v>
      </x:c>
      <x:c r="X373" s="52">
        <x:f t="shared" si="371"/>
        <x:v>95.171478759999999</x:v>
      </x:c>
    </x:row>
    <x:row r="374" spans="1:24" ht="15.75" customHeight="1">
      <x:c r="A374" s="34">
        <x:v>42746</x:v>
      </x:c>
      <x:c r="B374" s="47">
        <x:v>45.813999176025398</x:v>
      </x:c>
      <x:c r="C374" s="47">
        <x:v>45.995998382568402</x:v>
      </x:c>
      <x:c r="D374" s="47">
        <x:v>45.3359985351563</x:v>
      </x:c>
      <x:c r="E374" s="47">
        <x:v>45.945999145507798</x:v>
      </x:c>
      <x:c r="F374" s="47">
        <x:v>18254000</x:v>
      </x:c>
      <x:c r="G374" s="63">
        <x:f t="shared" si="10"/>
        <x:v>42.961799620000001</x:v>
      </x:c>
      <x:c r="H374" s="63">
        <x:f t="shared" si="11"/>
        <x:v>2.306616451</x:v>
      </x:c>
      <x:c r="I374" s="63">
        <x:f t="shared" si="12"/>
        <x:v>47.575032520000001</x:v>
      </x:c>
      <x:c r="J374" s="63">
        <x:f t="shared" si="13"/>
        <x:v>38.348566720000001</x:v>
      </x:c>
      <x:c r="K374" s="63">
        <x:f t="shared" si="14"/>
        <x:v>0.82343907049999998</x:v>
      </x:c>
      <x:c r="L374" s="52">
        <x:f t="shared" si="0"/>
        <x:v>45.759332020000002</x:v>
      </x:c>
      <x:c r="M374" s="52">
        <x:f t="shared" si="1"/>
        <x:v>0</x:v>
      </x:c>
      <x:c r="N374" s="52">
        <x:f t="shared" si="2"/>
        <x:v>835290846.70000005</x:v>
      </x:c>
      <x:c r="O374" s="63">
        <x:f t="shared" si="8"/>
        <x:v>2.2927613820000001</x:v>
      </x:c>
      <x:c r="P374" s="63">
        <x:f t="shared" si="9"/>
        <x:v>69.630353260000007</x:v>
      </x:c>
      <x:c r="Q374" s="52">
        <x:f t="shared" si="15"/>
        <x:v>0</x:v>
      </x:c>
      <x:c r="R374" s="52">
        <x:f t="shared" si="16"/>
        <x:v>0</x:v>
      </x:c>
      <x:c r="S374" s="52">
        <x:f t="shared" si="17"/>
        <x:v>2</x:v>
      </x:c>
      <x:c r="T374" s="52">
        <x:f t="shared" si="18"/>
        <x:v>1</x:v>
      </x:c>
      <x:c r="U374" s="52">
        <x:f t="shared" si="3"/>
        <x:v>-0.00060903724979999996</x:v>
      </x:c>
      <x:c r="V374" s="63">
        <x:f t="shared" si="19"/>
        <x:v>-0.00060903724979999996</x:v>
      </x:c>
      <x:c r="W374" s="52">
        <x:f t="shared" ref="W374:X374" si="372">W373*(1+U374)</x:f>
        <x:v>88.113681839999998</x:v>
      </x:c>
      <x:c r="X374" s="52">
        <x:f t="shared" si="372"/>
        <x:v>95.11351578</x:v>
      </x:c>
    </x:row>
    <x:row r="375" spans="1:24" ht="15.75" customHeight="1">
      <x:c r="A375" s="34">
        <x:v>42747</x:v>
      </x:c>
      <x:c r="B375" s="47">
        <x:v>45.812000274658203</x:v>
      </x:c>
      <x:c r="C375" s="47">
        <x:v>46.139999389648402</x:v>
      </x:c>
      <x:c r="D375" s="47">
        <x:v>45.116001129150398</x:v>
      </x:c>
      <x:c r="E375" s="47">
        <x:v>45.917999267578097</x:v>
      </x:c>
      <x:c r="F375" s="47">
        <x:v>18951000</x:v>
      </x:c>
      <x:c r="G375" s="63">
        <x:f t="shared" si="10"/>
        <x:v>43.27619953</x:v>
      </x:c>
      <x:c r="H375" s="63">
        <x:f t="shared" si="11"/>
        <x:v>2.2565740019999998</x:v>
      </x:c>
      <x:c r="I375" s="63">
        <x:f t="shared" si="12"/>
        <x:v>47.789347540000001</x:v>
      </x:c>
      <x:c r="J375" s="63">
        <x:f t="shared" si="13"/>
        <x:v>38.763051529999998</x:v>
      </x:c>
      <x:c r="K375" s="63">
        <x:f t="shared" si="14"/>
        <x:v>0.79267816319999995</x:v>
      </x:c>
      <x:c r="L375" s="52">
        <x:f t="shared" si="0"/>
        <x:v>45.724666599999999</x:v>
      </x:c>
      <x:c r="M375" s="52">
        <x:f t="shared" si="1"/>
        <x:v>0</x:v>
      </x:c>
      <x:c r="N375" s="52">
        <x:f t="shared" si="2"/>
        <x:v>866528156.70000005</x:v>
      </x:c>
      <x:c r="O375" s="63">
        <x:f t="shared" si="8"/>
        <x:v>1.65344509</x:v>
      </x:c>
      <x:c r="P375" s="63">
        <x:f t="shared" si="9"/>
        <x:v>62.313145140000003</x:v>
      </x:c>
      <x:c r="Q375" s="52">
        <x:f t="shared" si="15"/>
        <x:v>0</x:v>
      </x:c>
      <x:c r="R375" s="52">
        <x:f t="shared" si="16"/>
        <x:v>0</x:v>
      </x:c>
      <x:c r="S375" s="52">
        <x:f t="shared" si="17"/>
        <x:v>2</x:v>
      </x:c>
      <x:c r="T375" s="52">
        <x:f t="shared" si="18"/>
        <x:v>1</x:v>
      </x:c>
      <x:c r="U375" s="52">
        <x:f t="shared" si="3"/>
        <x:v>-0.00060940840230000004</x:v>
      </x:c>
      <x:c r="V375" s="63">
        <x:f t="shared" si="19"/>
        <x:v>-0.00060940840230000004</x:v>
      </x:c>
      <x:c r="W375" s="52">
        <x:f t="shared" ref="W375:X375" si="373">W374*(1+U375)</x:f>
        <x:v>88.059984619999994</x:v>
      </x:c>
      <x:c r="X375" s="52">
        <x:f t="shared" si="373"/>
        <x:v>95.055552809999995</x:v>
      </x:c>
    </x:row>
    <x:row r="376" spans="1:24" ht="15.75" customHeight="1">
      <x:c r="A376" s="34">
        <x:v>42748</x:v>
      </x:c>
      <x:c r="B376" s="47">
        <x:v>46</x:v>
      </x:c>
      <x:c r="C376" s="47">
        <x:v>47.569999694824197</x:v>
      </x:c>
      <x:c r="D376" s="47">
        <x:v>45.917999267578097</x:v>
      </x:c>
      <x:c r="E376" s="47">
        <x:v>47.549999237060497</x:v>
      </x:c>
      <x:c r="F376" s="47">
        <x:v>30465000</x:v>
      </x:c>
      <x:c r="G376" s="63">
        <x:f t="shared" si="10"/>
        <x:v>43.66679955</x:v>
      </x:c>
      <x:c r="H376" s="63">
        <x:f t="shared" si="11"/>
        <x:v>2.2877883080000001</x:v>
      </x:c>
      <x:c r="I376" s="63">
        <x:f t="shared" si="12"/>
        <x:v>48.242376159999999</x:v>
      </x:c>
      <x:c r="J376" s="63">
        <x:f t="shared" si="13"/>
        <x:v>39.091222930000001</x:v>
      </x:c>
      <x:c r="K376" s="63">
        <x:f t="shared" si="14"/>
        <x:v>0.92433992659999997</x:v>
      </x:c>
      <x:c r="L376" s="52">
        <x:f t="shared" si="0"/>
        <x:v>47.012666070000002</x:v>
      </x:c>
      <x:c r="M376" s="52">
        <x:f t="shared" si="1"/>
        <x:v>1432240872</x:v>
      </x:c>
      <x:c r="N376" s="52">
        <x:f t="shared" si="2"/>
        <x:v>0</x:v>
      </x:c>
      <x:c r="O376" s="63">
        <x:f t="shared" si="8"/>
        <x:v>2.4668220230000002</x:v>
      </x:c>
      <x:c r="P376" s="63">
        <x:f t="shared" si="9"/>
        <x:v>71.155138820000005</x:v>
      </x:c>
      <x:c r="Q376" s="52">
        <x:f t="shared" si="15"/>
        <x:v>0</x:v>
      </x:c>
      <x:c r="R376" s="52">
        <x:f t="shared" si="16"/>
        <x:v>0</x:v>
      </x:c>
      <x:c r="S376" s="52">
        <x:f t="shared" si="17"/>
        <x:v>2</x:v>
      </x:c>
      <x:c r="T376" s="52">
        <x:f t="shared" si="18"/>
        <x:v>1</x:v>
      </x:c>
      <x:c r="U376" s="52">
        <x:f t="shared" si="3"/>
        <x:v>0.035541617570000006</x:v>
      </x:c>
      <x:c r="V376" s="63">
        <x:f t="shared" si="19"/>
        <x:v>0.035541617570000006</x:v>
      </x:c>
      <x:c r="W376" s="52">
        <x:f t="shared" ref="W376:X376" si="374">W375*(1+U376)</x:f>
        <x:v>91.189778919999995</x:v>
      </x:c>
      <x:c r="X376" s="52">
        <x:f t="shared" si="374"/>
        <x:v>98.433980910000002</x:v>
      </x:c>
    </x:row>
    <x:row r="377" spans="1:24" ht="15.75" customHeight="1">
      <x:c r="A377" s="34">
        <x:v>42752</x:v>
      </x:c>
      <x:c r="B377" s="47">
        <x:v>47.340000152587898</x:v>
      </x:c>
      <x:c r="C377" s="47">
        <x:v>47.992000579833999</x:v>
      </x:c>
      <x:c r="D377" s="47">
        <x:v>46.874000549316399</x:v>
      </x:c>
      <x:c r="E377" s="47">
        <x:v>47.116001129150398</x:v>
      </x:c>
      <x:c r="F377" s="47">
        <x:v>23087500</x:v>
      </x:c>
      <x:c r="G377" s="63">
        <x:f t="shared" si="10"/>
        <x:v>44.046799659999998</x:v>
      </x:c>
      <x:c r="H377" s="63">
        <x:f t="shared" si="11"/>
        <x:v>2.1911949979999998</x:v>
      </x:c>
      <x:c r="I377" s="63">
        <x:f t="shared" si="12"/>
        <x:v>48.429189659999999</x:v>
      </x:c>
      <x:c r="J377" s="63">
        <x:f t="shared" si="13"/>
        <x:v>39.664409659999997</x:v>
      </x:c>
      <x:c r="K377" s="63">
        <x:f t="shared" si="14"/>
        <x:v>0.850174388</x:v>
      </x:c>
      <x:c r="L377" s="52">
        <x:f t="shared" si="0"/>
        <x:v>47.327334090000001</x:v>
      </x:c>
      <x:c r="M377" s="52">
        <x:f t="shared" si="1"/>
        <x:v>1092669826</x:v>
      </x:c>
      <x:c r="N377" s="52">
        <x:f t="shared" si="2"/>
        <x:v>0</x:v>
      </x:c>
      <x:c r="O377" s="63">
        <x:f t="shared" si="8"/>
        <x:v>3.8620505679999999</x:v>
      </x:c>
      <x:c r="P377" s="63">
        <x:f t="shared" si="9"/>
        <x:v>79.432546290000005</x:v>
      </x:c>
      <x:c r="Q377" s="52">
        <x:f t="shared" si="15"/>
        <x:v>0</x:v>
      </x:c>
      <x:c r="R377" s="52">
        <x:f t="shared" si="16"/>
        <x:v>0</x:v>
      </x:c>
      <x:c r="S377" s="52">
        <x:f t="shared" si="17"/>
        <x:v>2</x:v>
      </x:c>
      <x:c r="T377" s="52">
        <x:f t="shared" si="18"/>
        <x:v>1</x:v>
      </x:c>
      <x:c r="U377" s="52">
        <x:f t="shared" si="3"/>
        <x:v>-0.0091271948450000007</x:v>
      </x:c>
      <x:c r="V377" s="63">
        <x:f t="shared" si="19"/>
        <x:v>-0.0091271948450000007</x:v>
      </x:c>
      <x:c r="W377" s="52">
        <x:f t="shared" ref="W377:X377" si="375">W376*(1+U377)</x:f>
        <x:v>90.357472040000005</x:v>
      </x:c>
      <x:c r="X377" s="52">
        <x:f t="shared" si="375"/>
        <x:v>97.535554790000006</x:v>
      </x:c>
    </x:row>
    <x:row r="378" spans="1:24" ht="15.75" customHeight="1">
      <x:c r="A378" s="34">
        <x:v>42753</x:v>
      </x:c>
      <x:c r="B378" s="47">
        <x:v>47.330001831054702</x:v>
      </x:c>
      <x:c r="C378" s="47">
        <x:v>47.942001342773402</x:v>
      </x:c>
      <x:c r="D378" s="47">
        <x:v>47.116001129150398</x:v>
      </x:c>
      <x:c r="E378" s="47">
        <x:v>47.672000885009801</x:v>
      </x:c>
      <x:c r="F378" s="47">
        <x:v>18845000</x:v>
      </x:c>
      <x:c r="G378" s="63">
        <x:f t="shared" si="10"/>
        <x:v>44.405499650000003</x:v>
      </x:c>
      <x:c r="H378" s="63">
        <x:f t="shared" si="11"/>
        <x:v>2.1667362539999999</x:v>
      </x:c>
      <x:c r="I378" s="63">
        <x:f t="shared" si="12"/>
        <x:v>48.738972160000003</x:v>
      </x:c>
      <x:c r="J378" s="63">
        <x:f t="shared" si="13"/>
        <x:v>40.072027140000003</x:v>
      </x:c>
      <x:c r="K378" s="63">
        <x:f t="shared" si="14"/>
        <x:v>0.87689188399999995</x:v>
      </x:c>
      <x:c r="L378" s="52">
        <x:f t="shared" si="0"/>
        <x:v>47.576667790000002</x:v>
      </x:c>
      <x:c r="M378" s="52">
        <x:f t="shared" si="1"/>
        <x:v>896582304.39999998</x:v>
      </x:c>
      <x:c r="N378" s="52">
        <x:f t="shared" si="2"/>
        <x:v>0</x:v>
      </x:c>
      <x:c r="O378" s="63">
        <x:f t="shared" si="8"/>
        <x:v>3.7112294270000001</x:v>
      </x:c>
      <x:c r="P378" s="63">
        <x:f t="shared" si="9"/>
        <x:v>78.77411798</x:v>
      </x:c>
      <x:c r="Q378" s="52">
        <x:f t="shared" si="15"/>
        <x:v>0</x:v>
      </x:c>
      <x:c r="R378" s="52">
        <x:f t="shared" si="16"/>
        <x:v>0</x:v>
      </x:c>
      <x:c r="S378" s="52">
        <x:f t="shared" si="17"/>
        <x:v>2</x:v>
      </x:c>
      <x:c r="T378" s="52">
        <x:f t="shared" si="18"/>
        <x:v>1</x:v>
      </x:c>
      <x:c r="U378" s="52">
        <x:f t="shared" si="3"/>
        <x:v>0.011800656729999999</x:v>
      </x:c>
      <x:c r="V378" s="63">
        <x:f t="shared" si="19"/>
        <x:v>0.011800656729999999</x:v>
      </x:c>
      <x:c r="W378" s="52">
        <x:f t="shared" ref="W378:X378" si="376">W377*(1+U378)</x:f>
        <x:v>91.423749549999997</x:v>
      </x:c>
      <x:c r="X378" s="52">
        <x:f t="shared" si="376"/>
        <x:v>98.686538389999996</x:v>
      </x:c>
    </x:row>
    <x:row r="379" spans="1:24" ht="15.75" customHeight="1">
      <x:c r="A379" s="34">
        <x:v>42754</x:v>
      </x:c>
      <x:c r="B379" s="47">
        <x:v>49.450000762939503</x:v>
      </x:c>
      <x:c r="C379" s="47">
        <x:v>49.736000061035199</x:v>
      </x:c>
      <x:c r="D379" s="47">
        <x:v>48.150001525878899</x:v>
      </x:c>
      <x:c r="E379" s="47">
        <x:v>48.751998901367202</x:v>
      </x:c>
      <x:c r="F379" s="47">
        <x:v>38661500</x:v>
      </x:c>
      <x:c r="G379" s="63">
        <x:f t="shared" si="10"/>
        <x:v>44.815799519999999</x:v>
      </x:c>
      <x:c r="H379" s="63">
        <x:f t="shared" si="11"/>
        <x:v>2.1743672219999999</x:v>
      </x:c>
      <x:c r="I379" s="63">
        <x:f t="shared" si="12"/>
        <x:v>49.164533970000001</x:v>
      </x:c>
      <x:c r="J379" s="63">
        <x:f t="shared" si="13"/>
        <x:v>40.467065079999998</x:v>
      </x:c>
      <x:c r="K379" s="63">
        <x:f t="shared" si="14"/>
        <x:v>0.95256837709999997</x:v>
      </x:c>
      <x:c r="L379" s="52">
        <x:f t="shared" si="0"/>
        <x:v>48.879333500000001</x:v>
      </x:c>
      <x:c r="M379" s="52">
        <x:f t="shared" si="1"/>
        <x:v>1889748352</x:v>
      </x:c>
      <x:c r="N379" s="52">
        <x:f t="shared" si="2"/>
        <x:v>0</x:v>
      </x:c>
      <x:c r="O379" s="63">
        <x:f t="shared" si="8"/>
        <x:v>3.470490689</x:v>
      </x:c>
      <x:c r="P379" s="63">
        <x:f t="shared" si="9"/>
        <x:v>77.631090869999994</x:v>
      </x:c>
      <x:c r="Q379" s="52">
        <x:f t="shared" si="15"/>
        <x:v>0</x:v>
      </x:c>
      <x:c r="R379" s="52">
        <x:f t="shared" si="16"/>
        <x:v>0</x:v>
      </x:c>
      <x:c r="S379" s="52">
        <x:f t="shared" si="17"/>
        <x:v>2</x:v>
      </x:c>
      <x:c r="T379" s="52">
        <x:f t="shared" si="18"/>
        <x:v>1</x:v>
      </x:c>
      <x:c r="U379" s="52">
        <x:f t="shared" si="3"/>
        <x:v>0.02265476582</x:v>
      </x:c>
      <x:c r="V379" s="63">
        <x:f t="shared" si="19"/>
        <x:v>0.02265476582</x:v>
      </x:c>
      <x:c r="W379" s="52">
        <x:f t="shared" ref="W379:X379" si="377">W378*(1+U379)</x:f>
        <x:v>93.494933180000004</x:v>
      </x:c>
      <x:c r="X379" s="52">
        <x:f t="shared" si="377"/>
        <x:v>100.92225879999999</x:v>
      </x:c>
    </x:row>
    <x:row r="380" spans="1:24" ht="15.75" customHeight="1">
      <x:c r="A380" s="34">
        <x:v>42755</x:v>
      </x:c>
      <x:c r="B380" s="47">
        <x:v>49.091999053955099</x:v>
      </x:c>
      <x:c r="C380" s="47">
        <x:v>49.200000762939503</x:v>
      </x:c>
      <x:c r="D380" s="47">
        <x:v>48.602001190185597</x:v>
      </x:c>
      <x:c r="E380" s="47">
        <x:v>48.945999145507798</x:v>
      </x:c>
      <x:c r="F380" s="47">
        <x:v>21021500</x:v>
      </x:c>
      <x:c r="G380" s="63">
        <x:f t="shared" si="10"/>
        <x:v>45.175199509999999</x:v>
      </x:c>
      <x:c r="H380" s="63">
        <x:f t="shared" si="11"/>
        <x:v>2.2355338929999999</x:v>
      </x:c>
      <x:c r="I380" s="63">
        <x:f t="shared" si="12"/>
        <x:v>49.646267289999997</x:v>
      </x:c>
      <x:c r="J380" s="63">
        <x:f t="shared" si="13"/>
        <x:v>40.704131719999999</x:v>
      </x:c>
      <x:c r="K380" s="63">
        <x:f t="shared" si="14"/>
        <x:v>0.92168893620000003</x:v>
      </x:c>
      <x:c r="L380" s="52">
        <x:f t="shared" si="0"/>
        <x:v>48.916000369999999</x:v>
      </x:c>
      <x:c r="M380" s="52">
        <x:f t="shared" si="1"/>
        <x:v>1028287702</x:v>
      </x:c>
      <x:c r="N380" s="52">
        <x:f t="shared" si="2"/>
        <x:v>0</x:v>
      </x:c>
      <x:c r="O380" s="63">
        <x:f t="shared" si="8"/>
        <x:v>3.3508379260000001</x:v>
      </x:c>
      <x:c r="P380" s="63">
        <x:f t="shared" si="9"/>
        <x:v>77.015921599999999</x:v>
      </x:c>
      <x:c r="Q380" s="52">
        <x:f t="shared" si="15"/>
        <x:v>0</x:v>
      </x:c>
      <x:c r="R380" s="52">
        <x:f t="shared" si="16"/>
        <x:v>0</x:v>
      </x:c>
      <x:c r="S380" s="52">
        <x:f t="shared" si="17"/>
        <x:v>2</x:v>
      </x:c>
      <x:c r="T380" s="52">
        <x:f t="shared" si="18"/>
        <x:v>1</x:v>
      </x:c>
      <x:c r="U380" s="52">
        <x:f t="shared" si="3"/>
        <x:v>0.0039793290229999995</x:v>
      </x:c>
      <x:c r="V380" s="63">
        <x:f t="shared" si="19"/>
        <x:v>0.0039793290229999995</x:v>
      </x:c>
      <x:c r="W380" s="52">
        <x:f t="shared" ref="W380:X380" si="378">W379*(1+U380)</x:f>
        <x:v>93.866980290000001</x:v>
      </x:c>
      <x:c r="X380" s="52">
        <x:f t="shared" si="378"/>
        <x:v>101.32386169999999</x:v>
      </x:c>
    </x:row>
    <x:row r="381" spans="1:24" ht="15.75" customHeight="1">
      <x:c r="A381" s="34">
        <x:v>42758</x:v>
      </x:c>
      <x:c r="B381" s="47">
        <x:v>49.169998168945298</x:v>
      </x:c>
      <x:c r="C381" s="47">
        <x:v>50.178001403808601</x:v>
      </x:c>
      <x:c r="D381" s="47">
        <x:v>49.099998474121101</x:v>
      </x:c>
      <x:c r="E381" s="47">
        <x:v>49.784000396728501</x:v>
      </x:c>
      <x:c r="F381" s="47">
        <x:v>31314500</x:v>
      </x:c>
      <x:c r="G381" s="63">
        <x:f t="shared" si="10"/>
        <x:v>45.587399480000002</x:v>
      </x:c>
      <x:c r="H381" s="63">
        <x:f t="shared" si="11"/>
        <x:v>2.2893670049999999</x:v>
      </x:c>
      <x:c r="I381" s="63">
        <x:f t="shared" si="12"/>
        <x:v>50.16613349</x:v>
      </x:c>
      <x:c r="J381" s="63">
        <x:f t="shared" si="13"/>
        <x:v>41.008665469999997</x:v>
      </x:c>
      <x:c r="K381" s="63">
        <x:f t="shared" si="14"/>
        <x:v>0.95827087850000003</x:v>
      </x:c>
      <x:c r="L381" s="52">
        <x:f t="shared" si="0"/>
        <x:v>49.687333420000002</x:v>
      </x:c>
      <x:c r="M381" s="52">
        <x:f t="shared" si="1"/>
        <x:v>1555934003</x:v>
      </x:c>
      <x:c r="N381" s="52">
        <x:f t="shared" si="2"/>
        <x:v>0</x:v>
      </x:c>
      <x:c r="O381" s="63">
        <x:f t="shared" si="8"/>
        <x:v>3.4665506320000001</x:v>
      </x:c>
      <x:c r="P381" s="63">
        <x:f t="shared" si="9"/>
        <x:v>77.611358690000003</x:v>
      </x:c>
      <x:c r="Q381" s="52">
        <x:f t="shared" si="15"/>
        <x:v>0</x:v>
      </x:c>
      <x:c r="R381" s="52">
        <x:f t="shared" si="16"/>
        <x:v>0</x:v>
      </x:c>
      <x:c r="S381" s="52">
        <x:f t="shared" si="17"/>
        <x:v>2</x:v>
      </x:c>
      <x:c r="T381" s="52">
        <x:f t="shared" si="18"/>
        <x:v>1</x:v>
      </x:c>
      <x:c r="U381" s="52">
        <x:f t="shared" si="3"/>
        <x:v>0.01712093462</x:v>
      </x:c>
      <x:c r="V381" s="63">
        <x:f t="shared" si="19"/>
        <x:v>0.01712093462</x:v>
      </x:c>
      <x:c r="W381" s="52">
        <x:f t="shared" ref="W381:X381" si="379">W380*(1+U381)</x:f>
        <x:v>95.47407072</x:v>
      </x:c>
      <x:c r="X381" s="52">
        <x:f t="shared" si="379"/>
        <x:v>103.05862089999999</x:v>
      </x:c>
    </x:row>
    <x:row r="382" spans="1:24" ht="15.75" customHeight="1">
      <x:c r="A382" s="34">
        <x:v>42759</x:v>
      </x:c>
      <x:c r="B382" s="47">
        <x:v>50</x:v>
      </x:c>
      <x:c r="C382" s="47">
        <x:v>50.959999084472699</x:v>
      </x:c>
      <x:c r="D382" s="47">
        <x:v>49.930000305175803</x:v>
      </x:c>
      <x:c r="E382" s="47">
        <x:v>50.922000885009801</x:v>
      </x:c>
      <x:c r="F382" s="47">
        <x:v>24827500</x:v>
      </x:c>
      <x:c r="G382" s="63">
        <x:f t="shared" si="10"/>
        <x:v>46.048999600000002</x:v>
      </x:c>
      <x:c r="H382" s="63">
        <x:f t="shared" si="11"/>
        <x:v>2.3906569210000002</x:v>
      </x:c>
      <x:c r="I382" s="63">
        <x:f t="shared" si="12"/>
        <x:v>50.830313439999998</x:v>
      </x:c>
      <x:c r="J382" s="63">
        <x:f t="shared" si="13"/>
        <x:v>41.267685749999998</x:v>
      </x:c>
      <x:c r="K382" s="63">
        <x:f t="shared" si="14"/>
        <x:v>1.0095881019999999</x:v>
      </x:c>
      <x:c r="L382" s="52">
        <x:f t="shared" si="0"/>
        <x:v>50.60400009</x:v>
      </x:c>
      <x:c r="M382" s="52">
        <x:f t="shared" si="1"/>
        <x:v>1256370812</x:v>
      </x:c>
      <x:c r="N382" s="52">
        <x:f t="shared" si="2"/>
        <x:v>0</x:v>
      </x:c>
      <x:c r="O382" s="63">
        <x:f t="shared" si="8"/>
        <x:v>3.6000989579999998</x:v>
      </x:c>
      <x:c r="P382" s="63">
        <x:f t="shared" si="9"/>
        <x:v>78.261337220000001</x:v>
      </x:c>
      <x:c r="Q382" s="52">
        <x:f t="shared" si="15"/>
        <x:v>0</x:v>
      </x:c>
      <x:c r="R382" s="52">
        <x:f t="shared" si="16"/>
        <x:v>0</x:v>
      </x:c>
      <x:c r="S382" s="52">
        <x:f t="shared" si="17"/>
        <x:v>2</x:v>
      </x:c>
      <x:c r="T382" s="52">
        <x:f t="shared" si="18"/>
        <x:v>1</x:v>
      </x:c>
      <x:c r="U382" s="52">
        <x:f t="shared" si="3"/>
        <x:v>0.022858759419999999</x:v>
      </x:c>
      <x:c r="V382" s="63">
        <x:f t="shared" si="19"/>
        <x:v>0.022858759419999999</x:v>
      </x:c>
      <x:c r="W382" s="52">
        <x:f t="shared" ref="W382:X382" si="380">W381*(1+U382)</x:f>
        <x:v>97.656489530000002</x:v>
      </x:c>
      <x:c r="X382" s="52">
        <x:f t="shared" si="380"/>
        <x:v>105.4144131</x:v>
      </x:c>
    </x:row>
    <x:row r="383" spans="1:24" ht="15.75" customHeight="1">
      <x:c r="A383" s="34">
        <x:v>42760</x:v>
      </x:c>
      <x:c r="B383" s="47">
        <x:v>51.462001800537102</x:v>
      </x:c>
      <x:c r="C383" s="47">
        <x:v>51.692001342773402</x:v>
      </x:c>
      <x:c r="D383" s="47">
        <x:v>50.360000610351598</x:v>
      </x:c>
      <x:c r="E383" s="47">
        <x:v>50.894001007080099</x:v>
      </x:c>
      <x:c r="F383" s="47">
        <x:v>25713000</x:v>
      </x:c>
      <x:c r="G383" s="63">
        <x:f t="shared" si="10"/>
        <x:v>46.460299679999999</x:v>
      </x:c>
      <x:c r="H383" s="63">
        <x:f t="shared" si="11"/>
        <x:v>2.484150708</x:v>
      </x:c>
      <x:c r="I383" s="63">
        <x:f t="shared" si="12"/>
        <x:v>51.428601100000002</x:v>
      </x:c>
      <x:c r="J383" s="63">
        <x:f t="shared" si="13"/>
        <x:v>41.491998270000003</x:v>
      </x:c>
      <x:c r="K383" s="63">
        <x:f t="shared" si="14"/>
        <x:v>0.94619890719999999</x:v>
      </x:c>
      <x:c r="L383" s="52">
        <x:f t="shared" si="0"/>
        <x:v>50.982000990000003</x:v>
      </x:c>
      <x:c r="M383" s="52">
        <x:f t="shared" si="1"/>
        <x:v>1310900191</x:v>
      </x:c>
      <x:c r="N383" s="52">
        <x:f t="shared" si="2"/>
        <x:v>0</x:v>
      </x:c>
      <x:c r="O383" s="63">
        <x:f t="shared" si="8"/>
        <x:v>6.147971107</x:v>
      </x:c>
      <x:c r="P383" s="63">
        <x:f t="shared" si="9"/>
        <x:v>86.010016199999995</x:v>
      </x:c>
      <x:c r="Q383" s="52">
        <x:f t="shared" si="15"/>
        <x:v>1</x:v>
      </x:c>
      <x:c r="R383" s="52">
        <x:f t="shared" si="16"/>
        <x:v>0</x:v>
      </x:c>
      <x:c r="S383" s="52">
        <x:f t="shared" si="17"/>
        <x:v>1</x:v>
      </x:c>
      <x:c r="T383" s="52">
        <x:f t="shared" si="18"/>
        <x:v>1</x:v>
      </x:c>
      <x:c r="U383" s="52">
        <x:f t="shared" si="3"/>
        <x:v>-0.00054985816430000001</x:v>
      </x:c>
      <x:c r="V383" s="63">
        <x:f t="shared" si="19"/>
        <x:v>-0.00054985816430000001</x:v>
      </x:c>
      <x:c r="W383" s="52">
        <x:f t="shared" ref="W383:X383" si="381">W382*(1+U383)</x:f>
        <x:v>97.602792309999998</x:v>
      </x:c>
      <x:c r="X383" s="52">
        <x:f t="shared" si="381"/>
        <x:v>105.3564501</x:v>
      </x:c>
    </x:row>
    <x:row r="384" spans="1:24" ht="15.75" customHeight="1">
      <x:c r="A384" s="34">
        <x:v>42761</x:v>
      </x:c>
      <x:c r="B384" s="47">
        <x:v>50.858001708984403</x:v>
      </x:c>
      <x:c r="C384" s="47">
        <x:v>51.147998809814503</x:v>
      </x:c>
      <x:c r="D384" s="47">
        <x:v>50.150001525878899</x:v>
      </x:c>
      <x:c r="E384" s="47">
        <x:v>50.501998901367202</x:v>
      </x:c>
      <x:c r="F384" s="47">
        <x:v>15760500</x:v>
      </x:c>
      <x:c r="G384" s="63">
        <x:f t="shared" si="10"/>
        <x:v>46.790099720000001</x:v>
      </x:c>
      <x:c r="H384" s="63">
        <x:f t="shared" si="11"/>
        <x:v>2.5637616840000002</x:v>
      </x:c>
      <x:c r="I384" s="63">
        <x:f t="shared" si="12"/>
        <x:v>51.917623079999998</x:v>
      </x:c>
      <x:c r="J384" s="63">
        <x:f t="shared" si="13"/>
        <x:v>41.662576350000002</x:v>
      </x:c>
      <x:c r="K384" s="63">
        <x:f t="shared" si="14"/>
        <x:v>0.86195829049999995</x:v>
      </x:c>
      <x:c r="L384" s="52">
        <x:f t="shared" si="0"/>
        <x:v>50.599999750000002</x:v>
      </x:c>
      <x:c r="M384" s="52">
        <x:f t="shared" si="1"/>
        <x:v>0</x:v>
      </x:c>
      <x:c r="N384" s="52">
        <x:f t="shared" si="2"/>
        <x:v>797481296</x:v>
      </x:c>
      <x:c r="O384" s="63">
        <x:f t="shared" si="8"/>
        <x:v>6.2876650400000003</x:v>
      </x:c>
      <x:c r="P384" s="63">
        <x:f t="shared" si="9"/>
        <x:v>86.278183830000003</x:v>
      </x:c>
      <x:c r="Q384" s="52">
        <x:f t="shared" si="15"/>
        <x:v>1</x:v>
      </x:c>
      <x:c r="R384" s="52">
        <x:f t="shared" si="16"/>
        <x:v>0</x:v>
      </x:c>
      <x:c r="S384" s="52">
        <x:f t="shared" si="17"/>
        <x:v>1</x:v>
      </x:c>
      <x:c r="T384" s="52">
        <x:f t="shared" si="18"/>
        <x:v>1</x:v>
      </x:c>
      <x:c r="U384" s="52">
        <x:f t="shared" si="3"/>
        <x:v>-0.0077023243990000001</x:v>
      </x:c>
      <x:c r="V384" s="63">
        <x:f t="shared" si="19"/>
        <x:v>-0.0077023243990000001</x:v>
      </x:c>
      <x:c r="W384" s="52">
        <x:f t="shared" ref="W384:X384" si="382">W383*(1+U384)</x:f>
        <x:v>96.851023949999998</x:v>
      </x:c>
      <x:c r="X384" s="52">
        <x:f t="shared" si="382"/>
        <x:v>104.5449606</x:v>
      </x:c>
    </x:row>
    <x:row r="385" spans="1:24" ht="15.75" customHeight="1">
      <x:c r="A385" s="34">
        <x:v>42762</x:v>
      </x:c>
      <x:c r="B385" s="47">
        <x:v>50.2760009765625</x:v>
      </x:c>
      <x:c r="C385" s="47">
        <x:v>50.599998474121101</x:v>
      </x:c>
      <x:c r="D385" s="47">
        <x:v>49.7039985656738</x:v>
      </x:c>
      <x:c r="E385" s="47">
        <x:v>50.590000152587898</x:v>
      </x:c>
      <x:c r="F385" s="47">
        <x:v>15831500</x:v>
      </x:c>
      <x:c r="G385" s="63">
        <x:f t="shared" si="10"/>
        <x:v>47.122199629999997</x:v>
      </x:c>
      <x:c r="H385" s="63">
        <x:f t="shared" si="11"/>
        <x:v>2.6060710650000001</x:v>
      </x:c>
      <x:c r="I385" s="63">
        <x:f t="shared" si="12"/>
        <x:v>52.334341760000001</x:v>
      </x:c>
      <x:c r="J385" s="63">
        <x:f t="shared" si="13"/>
        <x:v>41.910057500000001</x:v>
      </x:c>
      <x:c r="K385" s="63">
        <x:f t="shared" si="14"/>
        <x:v>0.83266557549999998</x:v>
      </x:c>
      <x:c r="L385" s="52">
        <x:f t="shared" si="0"/>
        <x:v>50.297999060000002</x:v>
      </x:c>
      <x:c r="M385" s="52">
        <x:f t="shared" si="1"/>
        <x:v>0</x:v>
      </x:c>
      <x:c r="N385" s="52">
        <x:f t="shared" si="2"/>
        <x:v>796292772.20000005</x:v>
      </x:c>
      <x:c r="O385" s="63">
        <x:f t="shared" si="8"/>
        <x:v>6.564753606</x:v>
      </x:c>
      <x:c r="P385" s="63">
        <x:f t="shared" si="9"/>
        <x:v>86.780798790000006</x:v>
      </x:c>
      <x:c r="Q385" s="52">
        <x:f t="shared" si="15"/>
        <x:v>1</x:v>
      </x:c>
      <x:c r="R385" s="52">
        <x:f t="shared" si="16"/>
        <x:v>0</x:v>
      </x:c>
      <x:c r="S385" s="52">
        <x:f t="shared" si="17"/>
        <x:v>1</x:v>
      </x:c>
      <x:c r="T385" s="52">
        <x:f t="shared" si="18"/>
        <x:v>1</x:v>
      </x:c>
      <x:c r="U385" s="52">
        <x:f t="shared" si="3"/>
        <x:v>0.001742530061</x:v>
      </x:c>
      <x:c r="V385" s="63">
        <x:f t="shared" si="19"/>
        <x:v>0.001742530061</x:v>
      </x:c>
      <x:c r="W385" s="52">
        <x:f t="shared" ref="W385:X385" si="383">W384*(1+U385)</x:f>
        <x:v>97.019789770000003</x:v>
      </x:c>
      <x:c r="X385" s="52">
        <x:f t="shared" si="383"/>
        <x:v>104.72713330000001</x:v>
      </x:c>
    </x:row>
    <x:row r="386" spans="1:24" ht="15.75" customHeight="1">
      <x:c r="A386" s="34">
        <x:v>42765</x:v>
      </x:c>
      <x:c r="B386" s="47">
        <x:v>50.5060005187988</x:v>
      </x:c>
      <x:c r="C386" s="47">
        <x:v>51.057998657226598</x:v>
      </x:c>
      <x:c r="D386" s="47">
        <x:v>49.419998168945298</x:v>
      </x:c>
      <x:c r="E386" s="47">
        <x:v>50.125999450683601</x:v>
      </x:c>
      <x:c r="F386" s="47">
        <x:v>19005500</x:v>
      </x:c>
      <x:c r="G386" s="63">
        <x:f t="shared" si="10"/>
        <x:v>47.481699560000003</x:v>
      </x:c>
      <x:c r="H386" s="63">
        <x:f t="shared" si="11"/>
        <x:v>2.4916098199999999</x:v>
      </x:c>
      <x:c r="I386" s="63">
        <x:f t="shared" si="12"/>
        <x:v>52.464919199999997</x:v>
      </x:c>
      <x:c r="J386" s="63">
        <x:f t="shared" si="13"/>
        <x:v>42.498479920000001</x:v>
      </x:c>
      <x:c r="K386" s="63">
        <x:f t="shared" si="14"/>
        <x:v>0.76532042330000005</x:v>
      </x:c>
      <x:c r="L386" s="52">
        <x:f t="shared" si="0"/>
        <x:v>50.201332090000001</x:v>
      </x:c>
      <x:c r="M386" s="52">
        <x:f t="shared" si="1"/>
        <x:v>0</x:v>
      </x:c>
      <x:c r="N386" s="52">
        <x:f t="shared" si="2"/>
        <x:v>954101417.10000002</x:v>
      </x:c>
      <x:c r="O386" s="63">
        <x:f t="shared" si="8"/>
        <x:v>3.5443228059999998</x:v>
      </x:c>
      <x:c r="P386" s="63">
        <x:f t="shared" si="9"/>
        <x:v>77.994521019999993</x:v>
      </x:c>
      <x:c r="Q386" s="52">
        <x:f t="shared" si="15"/>
        <x:v>0</x:v>
      </x:c>
      <x:c r="R386" s="52">
        <x:f t="shared" si="16"/>
        <x:v>0</x:v>
      </x:c>
      <x:c r="S386" s="52">
        <x:f t="shared" si="17"/>
        <x:v>2</x:v>
      </x:c>
      <x:c r="T386" s="52">
        <x:f t="shared" si="18"/>
        <x:v>1</x:v>
      </x:c>
      <x:c r="U386" s="52">
        <x:f t="shared" si="3"/>
        <x:v>-0.0091717869239999994</x:v>
      </x:c>
      <x:c r="V386" s="63">
        <x:f t="shared" si="19"/>
        <x:v>-0.0091717869239999994</x:v>
      </x:c>
      <x:c r="W386" s="52">
        <x:f t="shared" ref="W386:X386" si="384">W385*(1+U386)</x:f>
        <x:v>96.129944929999994</x:v>
      </x:c>
      <x:c r="X386" s="52">
        <x:f t="shared" si="384"/>
        <x:v>103.76659840000001</x:v>
      </x:c>
    </x:row>
    <x:row r="387" spans="1:24" ht="15.75" customHeight="1">
      <x:c r="A387" s="34">
        <x:v>42766</x:v>
      </x:c>
      <x:c r="B387" s="47">
        <x:v>49.847999572753899</x:v>
      </x:c>
      <x:c r="C387" s="47">
        <x:v>51.178001403808601</x:v>
      </x:c>
      <x:c r="D387" s="47">
        <x:v>49.540000915527301</x:v>
      </x:c>
      <x:c r="E387" s="47">
        <x:v>50.386001586914098</x:v>
      </x:c>
      <x:c r="F387" s="47">
        <x:v>20580500</x:v>
      </x:c>
      <x:c r="G387" s="63">
        <x:f t="shared" si="10"/>
        <x:v>47.864099690000003</x:v>
      </x:c>
      <x:c r="H387" s="63">
        <x:f t="shared" si="11"/>
        <x:v>2.3051652300000001</x:v>
      </x:c>
      <x:c r="I387" s="63">
        <x:f t="shared" si="12"/>
        <x:v>52.474430150000003</x:v>
      </x:c>
      <x:c r="J387" s="63">
        <x:f t="shared" si="13"/>
        <x:v>43.253769230000003</x:v>
      </x:c>
      <x:c r="K387" s="63">
        <x:f t="shared" si="14"/>
        <x:v>0.77350554530000004</x:v>
      </x:c>
      <x:c r="L387" s="52">
        <x:f t="shared" si="0"/>
        <x:v>50.368001300000003</x:v>
      </x:c>
      <x:c r="M387" s="52">
        <x:f t="shared" si="1"/>
        <x:v>1036598651</x:v>
      </x:c>
      <x:c r="N387" s="52">
        <x:f t="shared" si="2"/>
        <x:v>0</x:v>
      </x:c>
      <x:c r="O387" s="63">
        <x:f t="shared" si="8"/>
        <x:v>3.522315775</x:v>
      </x:c>
      <x:c r="P387" s="63">
        <x:f t="shared" si="9"/>
        <x:v>77.887435339999996</x:v>
      </x:c>
      <x:c r="Q387" s="52">
        <x:f t="shared" si="15"/>
        <x:v>0</x:v>
      </x:c>
      <x:c r="R387" s="52">
        <x:f t="shared" si="16"/>
        <x:v>0</x:v>
      </x:c>
      <x:c r="S387" s="52">
        <x:f t="shared" si="17"/>
        <x:v>2</x:v>
      </x:c>
      <x:c r="T387" s="52">
        <x:f t="shared" si="18"/>
        <x:v>1</x:v>
      </x:c>
      <x:c r="U387" s="52">
        <x:f t="shared" si="3"/>
        <x:v>0.0051869716129999999</x:v>
      </x:c>
      <x:c r="V387" s="63">
        <x:f t="shared" si="19"/>
        <x:v>0.0051869716129999999</x:v>
      </x:c>
      <x:c r="W387" s="52">
        <x:f t="shared" ref="W387:X387" si="385">W386*(1+U387)</x:f>
        <x:v>96.628568220000005</x:v>
      </x:c>
      <x:c r="X387" s="52">
        <x:f t="shared" si="385"/>
        <x:v>104.3048328</x:v>
      </x:c>
    </x:row>
    <x:row r="388" spans="1:24" ht="15.75" customHeight="1">
      <x:c r="A388" s="34">
        <x:v>42767</x:v>
      </x:c>
      <x:c r="B388" s="47">
        <x:v>50.610000610351598</x:v>
      </x:c>
      <x:c r="C388" s="47">
        <x:v>50.639999389648402</x:v>
      </x:c>
      <x:c r="D388" s="47">
        <x:v>49.810001373291001</x:v>
      </x:c>
      <x:c r="E388" s="47">
        <x:v>49.847999572753899</x:v>
      </x:c>
      <x:c r="F388" s="47">
        <x:v>19794000</x:v>
      </x:c>
      <x:c r="G388" s="63">
        <x:f t="shared" si="10"/>
        <x:v>48.186599729999998</x:v>
      </x:c>
      <x:c r="H388" s="63">
        <x:f t="shared" si="11"/>
        <x:v>2.088459823</x:v>
      </x:c>
      <x:c r="I388" s="63">
        <x:f t="shared" si="12"/>
        <x:v>52.36351938</x:v>
      </x:c>
      <x:c r="J388" s="63">
        <x:f t="shared" si="13"/>
        <x:v>44.009680090000003</x:v>
      </x:c>
      <x:c r="K388" s="63">
        <x:f t="shared" si="14"/>
        <x:v>0.69887859740000002</x:v>
      </x:c>
      <x:c r="L388" s="52">
        <x:f t="shared" si="0"/>
        <x:v>50.099333450000003</x:v>
      </x:c>
      <x:c r="M388" s="52">
        <x:f t="shared" si="1"/>
        <x:v>0</x:v>
      </x:c>
      <x:c r="N388" s="52">
        <x:f t="shared" si="2"/>
        <x:v>991666206.20000005</x:v>
      </x:c>
      <x:c r="O388" s="63">
        <x:f t="shared" si="8"/>
        <x:v>2.282171087</x:v>
      </x:c>
      <x:c r="P388" s="63">
        <x:f t="shared" si="9"/>
        <x:v>69.532362169999999</x:v>
      </x:c>
      <x:c r="Q388" s="52">
        <x:f t="shared" si="15"/>
        <x:v>0</x:v>
      </x:c>
      <x:c r="R388" s="52">
        <x:f t="shared" si="16"/>
        <x:v>0</x:v>
      </x:c>
      <x:c r="S388" s="52">
        <x:f t="shared" si="17"/>
        <x:v>2</x:v>
      </x:c>
      <x:c r="T388" s="52">
        <x:f t="shared" si="18"/>
        <x:v>1</x:v>
      </x:c>
      <x:c r="U388" s="52">
        <x:f t="shared" si="3"/>
        <x:v>-0.010677608800000001</x:v>
      </x:c>
      <x:c r="V388" s="63">
        <x:f t="shared" si="19"/>
        <x:v>-0.010677608800000001</x:v>
      </x:c>
      <x:c r="W388" s="52">
        <x:f t="shared" ref="W388:X388" si="386">W387*(1+U388)</x:f>
        <x:v>95.596806169999994</x:v>
      </x:c>
      <x:c r="X388" s="52">
        <x:f t="shared" si="386"/>
        <x:v>103.1911066</x:v>
      </x:c>
    </x:row>
    <x:row r="389" spans="1:24" ht="15.75" customHeight="1">
      <x:c r="A389" s="34">
        <x:v>42768</x:v>
      </x:c>
      <x:c r="B389" s="47">
        <x:v>49.667999267578097</x:v>
      </x:c>
      <x:c r="C389" s="47">
        <x:v>50.484001159667997</x:v>
      </x:c>
      <x:c r="D389" s="47">
        <x:v>49.541999816894503</x:v>
      </x:c>
      <x:c r="E389" s="47">
        <x:v>50.310001373291001</x:v>
      </x:c>
      <x:c r="F389" s="47">
        <x:v>12499000</x:v>
      </x:c>
      <x:c r="G389" s="63">
        <x:f t="shared" si="10"/>
        <x:v>48.432199859999997</x:v>
      </x:c>
      <x:c r="H389" s="63">
        <x:f t="shared" si="11"/>
        <x:v>2.0313046770000001</x:v>
      </x:c>
      <x:c r="I389" s="63">
        <x:f t="shared" si="12"/>
        <x:v>52.49480921</x:v>
      </x:c>
      <x:c r="J389" s="63">
        <x:f t="shared" si="13"/>
        <x:v>44.369590500000001</x:v>
      </x:c>
      <x:c r="K389" s="63">
        <x:f t="shared" si="14"/>
        <x:v>0.73110781150000004</x:v>
      </x:c>
      <x:c r="L389" s="52">
        <x:f t="shared" si="0"/>
        <x:v>50.112000780000002</x:v>
      </x:c>
      <x:c r="M389" s="52">
        <x:f t="shared" si="1"/>
        <x:v>626349897.79999995</x:v>
      </x:c>
      <x:c r="N389" s="52">
        <x:f t="shared" si="2"/>
        <x:v>0</x:v>
      </x:c>
      <x:c r="O389" s="63">
        <x:f t="shared" si="8"/>
        <x:v>1.925232657</x:v>
      </x:c>
      <x:c r="P389" s="63">
        <x:f t="shared" si="9"/>
        <x:v>65.81468495</x:v>
      </x:c>
      <x:c r="Q389" s="52">
        <x:f t="shared" si="15"/>
        <x:v>0</x:v>
      </x:c>
      <x:c r="R389" s="52">
        <x:f t="shared" si="16"/>
        <x:v>0</x:v>
      </x:c>
      <x:c r="S389" s="52">
        <x:f t="shared" si="17"/>
        <x:v>2</x:v>
      </x:c>
      <x:c r="T389" s="52">
        <x:f t="shared" si="18"/>
        <x:v>1</x:v>
      </x:c>
      <x:c r="U389" s="52">
        <x:f t="shared" si="3"/>
        <x:v>0.0092682114530000004</x:v>
      </x:c>
      <x:c r="V389" s="63">
        <x:f t="shared" si="19"/>
        <x:v>0.0092682114530000004</x:v>
      </x:c>
      <x:c r="W389" s="52">
        <x:f t="shared" ref="W389:X389" si="387">W388*(1+U389)</x:f>
        <x:v>96.482817589999996</x:v>
      </x:c>
      <x:c r="X389" s="52">
        <x:f t="shared" si="387"/>
        <x:v>104.14750359999999</x:v>
      </x:c>
    </x:row>
    <x:row r="390" spans="1:24" ht="15.75" customHeight="1">
      <x:c r="A390" s="34">
        <x:v>42769</x:v>
      </x:c>
      <x:c r="B390" s="47">
        <x:v>50.381999969482401</x:v>
      </x:c>
      <x:c r="C390" s="47">
        <x:v>50.436000823974602</x:v>
      </x:c>
      <x:c r="D390" s="47">
        <x:v>49.936000823974602</x:v>
      </x:c>
      <x:c r="E390" s="47">
        <x:v>50.265998840332003</x:v>
      </x:c>
      <x:c r="F390" s="47">
        <x:v>10933500</x:v>
      </x:c>
      <x:c r="G390" s="63">
        <x:f t="shared" si="10"/>
        <x:v>48.677999880000002</x:v>
      </x:c>
      <x:c r="H390" s="63">
        <x:f t="shared" si="11"/>
        <x:v>1.9338028460000001</x:v>
      </x:c>
      <x:c r="I390" s="63">
        <x:f t="shared" si="12"/>
        <x:v>52.545605569999999</x:v>
      </x:c>
      <x:c r="J390" s="63">
        <x:f t="shared" si="13"/>
        <x:v>44.810394189999997</x:v>
      </x:c>
      <x:c r="K390" s="63">
        <x:f t="shared" si="14"/>
        <x:v>0.70529483729999998</x:v>
      </x:c>
      <x:c r="L390" s="52">
        <x:f t="shared" si="0"/>
        <x:v>50.212666830000003</x:v>
      </x:c>
      <x:c r="M390" s="52">
        <x:f t="shared" si="1"/>
        <x:v>549000192.79999995</x:v>
      </x:c>
      <x:c r="N390" s="52">
        <x:f t="shared" si="2"/>
        <x:v>0</x:v>
      </x:c>
      <x:c r="O390" s="63">
        <x:f t="shared" si="8"/>
        <x:v>1.789823175</x:v>
      </x:c>
      <x:c r="P390" s="63">
        <x:f t="shared" si="9"/>
        <x:v>64.155434330000006</x:v>
      </x:c>
      <x:c r="Q390" s="52">
        <x:f t="shared" si="15"/>
        <x:v>0</x:v>
      </x:c>
      <x:c r="R390" s="52">
        <x:f t="shared" si="16"/>
        <x:v>0</x:v>
      </x:c>
      <x:c r="S390" s="52">
        <x:f t="shared" si="17"/>
        <x:v>2</x:v>
      </x:c>
      <x:c r="T390" s="52">
        <x:f t="shared" si="18"/>
        <x:v>1</x:v>
      </x:c>
      <x:c r="U390" s="52">
        <x:f t="shared" si="3"/>
        <x:v>-0.00087462794190000004</x:v>
      </x:c>
      <x:c r="V390" s="63">
        <x:f t="shared" si="19"/>
        <x:v>-0.00087462794190000004</x:v>
      </x:c>
      <x:c r="W390" s="52">
        <x:f t="shared" ref="W390:X390" si="388">W389*(1+U390)</x:f>
        <x:v>96.398431020000004</x:v>
      </x:c>
      <x:c r="X390" s="52">
        <x:f t="shared" si="388"/>
        <x:v>104.05641319999999</x:v>
      </x:c>
    </x:row>
    <x:row r="391" spans="1:24" ht="15.75" customHeight="1">
      <x:c r="A391" s="34">
        <x:v>42772</x:v>
      </x:c>
      <x:c r="B391" s="47">
        <x:v>50.200000762939503</x:v>
      </x:c>
      <x:c r="C391" s="47">
        <x:v>51.563999176025398</x:v>
      </x:c>
      <x:c r="D391" s="47">
        <x:v>50.125999450683601</x:v>
      </x:c>
      <x:c r="E391" s="47">
        <x:v>51.554000854492202</x:v>
      </x:c>
      <x:c r="F391" s="47">
        <x:v>17812500</x:v>
      </x:c>
      <x:c r="G391" s="63">
        <x:f t="shared" si="10"/>
        <x:v>48.965600010000003</x:v>
      </x:c>
      <x:c r="H391" s="63">
        <x:f t="shared" si="11"/>
        <x:v>1.9111582920000001</x:v>
      </x:c>
      <x:c r="I391" s="63">
        <x:f t="shared" si="12"/>
        <x:v>52.787916600000003</x:v>
      </x:c>
      <x:c r="J391" s="63">
        <x:f t="shared" si="13"/>
        <x:v>45.143283429999997</x:v>
      </x:c>
      <x:c r="K391" s="63">
        <x:f t="shared" si="14"/>
        <x:v>0.83859058809999998</x:v>
      </x:c>
      <x:c r="L391" s="52">
        <x:f t="shared" si="0"/>
        <x:v>51.08133316</x:v>
      </x:c>
      <x:c r="M391" s="52">
        <x:f t="shared" si="1"/>
        <x:v>909886246.89999998</x:v>
      </x:c>
      <x:c r="N391" s="52">
        <x:f t="shared" si="2"/>
        <x:v>0</x:v>
      </x:c>
      <x:c r="O391" s="63">
        <x:f t="shared" si="8"/>
        <x:v>1.607300178</x:v>
      </x:c>
      <x:c r="P391" s="63">
        <x:f t="shared" si="9"/>
        <x:v>61.646149979999997</x:v>
      </x:c>
      <x:c r="Q391" s="52">
        <x:f t="shared" si="15"/>
        <x:v>0</x:v>
      </x:c>
      <x:c r="R391" s="52">
        <x:f t="shared" si="16"/>
        <x:v>0</x:v>
      </x:c>
      <x:c r="S391" s="52">
        <x:f t="shared" si="17"/>
        <x:v>2</x:v>
      </x:c>
      <x:c r="T391" s="52">
        <x:f t="shared" si="18"/>
        <x:v>1</x:v>
      </x:c>
      <x:c r="U391" s="52">
        <x:f t="shared" si="3"/>
        <x:v>0.025623722670000004</x:v>
      </x:c>
      <x:c r="V391" s="63">
        <x:f t="shared" si="19"/>
        <x:v>0.025623722670000004</x:v>
      </x:c>
      <x:c r="W391" s="52">
        <x:f t="shared" ref="W391:X391" si="389">W390*(1+U391)</x:f>
        <x:v>98.868517679999997</x:v>
      </x:c>
      <x:c r="X391" s="52">
        <x:f t="shared" si="389"/>
        <x:v>106.7227259</x:v>
      </x:c>
    </x:row>
    <x:row r="392" spans="1:24" ht="15.75" customHeight="1">
      <x:c r="A392" s="34">
        <x:v>42773</x:v>
      </x:c>
      <x:c r="B392" s="47">
        <x:v>51.6380004882813</x:v>
      </x:c>
      <x:c r="C392" s="47">
        <x:v>52</x:v>
      </x:c>
      <x:c r="D392" s="47">
        <x:v>51.284000396728501</x:v>
      </x:c>
      <x:c r="E392" s="47">
        <x:v>51.495998382568402</x:v>
      </x:c>
      <x:c r="F392" s="47">
        <x:v>21224000</x:v>
      </x:c>
      <x:c r="G392" s="63">
        <x:f t="shared" si="10"/>
        <x:v>49.227599910000002</x:v>
      </x:c>
      <x:c r="H392" s="63">
        <x:f t="shared" si="11"/>
        <x:v>1.8790549409999999</x:v>
      </x:c>
      <x:c r="I392" s="63">
        <x:f t="shared" si="12"/>
        <x:v>52.985709790000001</x:v>
      </x:c>
      <x:c r="J392" s="63">
        <x:f t="shared" si="13"/>
        <x:v>45.469490030000003</x:v>
      </x:c>
      <x:c r="K392" s="63">
        <x:f t="shared" si="14"/>
        <x:v>0.80180044579999998</x:v>
      </x:c>
      <x:c r="L392" s="52">
        <x:f t="shared" si="0"/>
        <x:v>51.593332930000003</x:v>
      </x:c>
      <x:c r="M392" s="52">
        <x:f t="shared" si="1"/>
        <x:v>1095016898</x:v>
      </x:c>
      <x:c r="N392" s="52">
        <x:f t="shared" si="2"/>
        <x:v>0</x:v>
      </x:c>
      <x:c r="O392" s="63">
        <x:f t="shared" si="8"/>
        <x:v>1.561714075</x:v>
      </x:c>
      <x:c r="P392" s="63">
        <x:f t="shared" si="9"/>
        <x:v>60.963637200000001</x:v>
      </x:c>
      <x:c r="Q392" s="52">
        <x:f t="shared" si="15"/>
        <x:v>0</x:v>
      </x:c>
      <x:c r="R392" s="52">
        <x:f t="shared" si="16"/>
        <x:v>0</x:v>
      </x:c>
      <x:c r="S392" s="52">
        <x:f t="shared" si="17"/>
        <x:v>2</x:v>
      </x:c>
      <x:c r="T392" s="52">
        <x:f t="shared" si="18"/>
        <x:v>1</x:v>
      </x:c>
      <x:c r="U392" s="52">
        <x:f t="shared" si="3"/>
        <x:v>-0.001125081875</x:v>
      </x:c>
      <x:c r="V392" s="63">
        <x:f t="shared" si="19"/>
        <x:v>-0.001125081875</x:v>
      </x:c>
      <x:c r="W392" s="52">
        <x:f t="shared" ref="W392:X392" si="390">W391*(1+U392)</x:f>
        <x:v>98.757282500000002</x:v>
      </x:c>
      <x:c r="X392" s="52">
        <x:f t="shared" si="390"/>
        <x:v>106.6026541</x:v>
      </x:c>
    </x:row>
    <x:row r="393" spans="1:24" ht="15.75" customHeight="1">
      <x:c r="A393" s="34">
        <x:v>42774</x:v>
      </x:c>
      <x:c r="B393" s="47">
        <x:v>51.470001220703097</x:v>
      </x:c>
      <x:c r="C393" s="47">
        <x:v>52.672000885009801</x:v>
      </x:c>
      <x:c r="D393" s="47">
        <x:v>51.240001678466797</x:v>
      </x:c>
      <x:c r="E393" s="47">
        <x:v>52.416000366210902</x:v>
      </x:c>
      <x:c r="F393" s="47">
        <x:v>19665000</x:v>
      </x:c>
      <x:c r="G393" s="63">
        <x:f t="shared" si="10"/>
        <x:v>49.549699969999999</x:v>
      </x:c>
      <x:c r="H393" s="63">
        <x:f t="shared" si="11"/>
        <x:v>1.843782035</x:v>
      </x:c>
      <x:c r="I393" s="63">
        <x:f t="shared" si="12"/>
        <x:v>53.237264039999999</x:v>
      </x:c>
      <x:c r="J393" s="63">
        <x:f t="shared" si="13"/>
        <x:v>45.862135899999998</x:v>
      </x:c>
      <x:c r="K393" s="63">
        <x:f t="shared" si="14"/>
        <x:v>0.88864414800000002</x:v>
      </x:c>
      <x:c r="L393" s="52">
        <x:f t="shared" si="0"/>
        <x:v>52.109334310000001</x:v>
      </x:c>
      <x:c r="M393" s="52">
        <x:f t="shared" si="1"/>
        <x:v>1024730059</x:v>
      </x:c>
      <x:c r="N393" s="52">
        <x:f t="shared" si="2"/>
        <x:v>0</x:v>
      </x:c>
      <x:c r="O393" s="63">
        <x:f t="shared" si="8"/>
        <x:v>1.4808645869999999</x:v>
      </x:c>
      <x:c r="P393" s="63">
        <x:f t="shared" si="9"/>
        <x:v>59.691471870000001</x:v>
      </x:c>
      <x:c r="Q393" s="52">
        <x:f t="shared" si="15"/>
        <x:v>0</x:v>
      </x:c>
      <x:c r="R393" s="52">
        <x:f t="shared" si="16"/>
        <x:v>0</x:v>
      </x:c>
      <x:c r="S393" s="52">
        <x:f t="shared" si="17"/>
        <x:v>2</x:v>
      </x:c>
      <x:c r="T393" s="52">
        <x:f t="shared" si="18"/>
        <x:v>1</x:v>
      </x:c>
      <x:c r="U393" s="52">
        <x:f t="shared" si="3"/>
        <x:v>0.017865504360000001</x:v>
      </x:c>
      <x:c r="V393" s="63">
        <x:f t="shared" si="19"/>
        <x:v>0.017865504360000001</x:v>
      </x:c>
      <x:c r="W393" s="52">
        <x:f t="shared" ref="W393:X393" si="391">W392*(1+U393)</x:f>
        <x:v>100.5216312</x:v>
      </x:c>
      <x:c r="X393" s="52">
        <x:f t="shared" si="391"/>
        <x:v>108.5071643</x:v>
      </x:c>
    </x:row>
    <x:row r="394" spans="1:24" ht="15.75" customHeight="1">
      <x:c r="A394" s="34">
        <x:v>42775</x:v>
      </x:c>
      <x:c r="B394" s="47">
        <x:v>53.25</x:v>
      </x:c>
      <x:c r="C394" s="47">
        <x:v>54.236000061035199</x:v>
      </x:c>
      <x:c r="D394" s="47">
        <x:v>53.2299995422363</x:v>
      </x:c>
      <x:c r="E394" s="47">
        <x:v>53.840000152587898</x:v>
      </x:c>
      <x:c r="F394" s="47">
        <x:v>39101000</x:v>
      </x:c>
      <x:c r="G394" s="63">
        <x:f t="shared" si="10"/>
        <x:v>49.944400020000003</x:v>
      </x:c>
      <x:c r="H394" s="63">
        <x:f t="shared" si="11"/>
        <x:v>1.876381807</x:v>
      </x:c>
      <x:c r="I394" s="63">
        <x:f t="shared" si="12"/>
        <x:v>53.697163639999999</x:v>
      </x:c>
      <x:c r="J394" s="63">
        <x:f t="shared" si="13"/>
        <x:v>46.191636410000001</x:v>
      </x:c>
      <x:c r="K394" s="63">
        <x:f t="shared" si="14"/>
        <x:v>1.019030844</x:v>
      </x:c>
      <x:c r="L394" s="52">
        <x:f t="shared" si="0"/>
        <x:v>53.768666590000002</x:v>
      </x:c>
      <x:c r="M394" s="52">
        <x:f t="shared" si="1"/>
        <x:v>2102408632</x:v>
      </x:c>
      <x:c r="N394" s="52">
        <x:f t="shared" si="2"/>
        <x:v>0</x:v>
      </x:c>
      <x:c r="O394" s="63">
        <x:f t="shared" si="8"/>
        <x:v>2.678274552</x:v>
      </x:c>
      <x:c r="P394" s="63">
        <x:f t="shared" si="9"/>
        <x:v>72.813339900000003</x:v>
      </x:c>
      <x:c r="Q394" s="52">
        <x:f t="shared" si="15"/>
        <x:v>0</x:v>
      </x:c>
      <x:c r="R394" s="52">
        <x:f t="shared" si="16"/>
        <x:v>0</x:v>
      </x:c>
      <x:c r="S394" s="52">
        <x:f t="shared" si="17"/>
        <x:v>2</x:v>
      </x:c>
      <x:c r="T394" s="52">
        <x:f t="shared" si="18"/>
        <x:v>1</x:v>
      </x:c>
      <x:c r="U394" s="52">
        <x:f t="shared" si="3"/>
        <x:v>0.0271672729</x:v>
      </x:c>
      <x:c r="V394" s="63">
        <x:f t="shared" si="19"/>
        <x:v>0.0271672729</x:v>
      </x:c>
      <x:c r="W394" s="52">
        <x:f t="shared" ref="W394:X394" si="392">W393*(1+U394)</x:f>
        <x:v>103.2525297</x:v>
      </x:c>
      <x:c r="X394" s="52">
        <x:f t="shared" si="392"/>
        <x:v>111.45500800000001</x:v>
      </x:c>
    </x:row>
    <x:row r="395" spans="1:24" ht="15.75" customHeight="1">
      <x:c r="A395" s="34">
        <x:v>42776</x:v>
      </x:c>
      <x:c r="B395" s="47">
        <x:v>53.958000183105497</x:v>
      </x:c>
      <x:c r="C395" s="47">
        <x:v>54.189998626708999</x:v>
      </x:c>
      <x:c r="D395" s="47">
        <x:v>53.222000122070298</x:v>
      </x:c>
      <x:c r="E395" s="47">
        <x:v>53.846000671386697</x:v>
      </x:c>
      <x:c r="F395" s="47">
        <x:v>18098500</x:v>
      </x:c>
      <x:c r="G395" s="63">
        <x:f t="shared" si="10"/>
        <x:v>50.340800090000002</x:v>
      </x:c>
      <x:c r="H395" s="63">
        <x:f t="shared" si="11"/>
        <x:v>1.8175068130000001</x:v>
      </x:c>
      <x:c r="I395" s="63">
        <x:f t="shared" si="12"/>
        <x:v>53.975813719999998</x:v>
      </x:c>
      <x:c r="J395" s="63">
        <x:f t="shared" si="13"/>
        <x:v>46.70578647</x:v>
      </x:c>
      <x:c r="K395" s="63">
        <x:f t="shared" si="14"/>
        <x:v>0.98214407670000003</x:v>
      </x:c>
      <x:c r="L395" s="52">
        <x:f t="shared" si="0"/>
        <x:v>53.752666470000001</x:v>
      </x:c>
      <x:c r="M395" s="52">
        <x:f t="shared" si="1"/>
        <x:v>0</x:v>
      </x:c>
      <x:c r="N395" s="52">
        <x:f t="shared" si="2"/>
        <x:v>972842634.20000005</x:v>
      </x:c>
      <x:c r="O395" s="63">
        <x:f t="shared" si="8"/>
        <x:v>2.5162628549999999</x:v>
      </x:c>
      <x:c r="P395" s="63">
        <x:f t="shared" si="9"/>
        <x:v>71.56071541</x:v>
      </x:c>
      <x:c r="Q395" s="52">
        <x:f t="shared" si="15"/>
        <x:v>0</x:v>
      </x:c>
      <x:c r="R395" s="52">
        <x:f t="shared" si="16"/>
        <x:v>0</x:v>
      </x:c>
      <x:c r="S395" s="52">
        <x:f t="shared" si="17"/>
        <x:v>2</x:v>
      </x:c>
      <x:c r="T395" s="52">
        <x:f t="shared" si="18"/>
        <x:v>1</x:v>
      </x:c>
      <x:c r="U395" s="52">
        <x:f t="shared" si="3"/>
        <x:v>0.0001114509432</x:v>
      </x:c>
      <x:c r="V395" s="63">
        <x:f t="shared" si="19"/>
        <x:v>0.0001114509432</x:v>
      </x:c>
      <x:c r="W395" s="52">
        <x:f t="shared" ref="W395:X395" si="393">W394*(1+U395)</x:f>
        <x:v>103.2640373</x:v>
      </x:c>
      <x:c r="X395" s="52">
        <x:f t="shared" si="393"/>
        <x:v>111.46742980000001</x:v>
      </x:c>
    </x:row>
    <x:row r="396" spans="1:24" ht="15.75" customHeight="1">
      <x:c r="A396" s="34">
        <x:v>42779</x:v>
      </x:c>
      <x:c r="B396" s="47">
        <x:v>54.147998809814503</x:v>
      </x:c>
      <x:c r="C396" s="47">
        <x:v>56.158000946044901</x:v>
      </x:c>
      <x:c r="D396" s="47">
        <x:v>54.102001190185597</x:v>
      </x:c>
      <x:c r="E396" s="47">
        <x:v>56.119998931884801</x:v>
      </x:c>
      <x:c r="F396" s="47">
        <x:v>35148000</x:v>
      </x:c>
      <x:c r="G396" s="63">
        <x:f t="shared" si="10"/>
        <x:v>50.769300080000001</x:v>
      </x:c>
      <x:c r="H396" s="63">
        <x:f t="shared" si="11"/>
        <x:v>2.1113928340000001</x:v>
      </x:c>
      <x:c r="I396" s="63">
        <x:f t="shared" si="12"/>
        <x:v>54.992085750000001</x:v>
      </x:c>
      <x:c r="J396" s="63">
        <x:f t="shared" si="13"/>
        <x:v>46.54651441</x:v>
      </x:c>
      <x:c r="K396" s="63">
        <x:f t="shared" si="14"/>
        <x:v>1.1335508439999999</x:v>
      </x:c>
      <x:c r="L396" s="52">
        <x:f t="shared" si="0"/>
        <x:v>55.460000360000002</x:v>
      </x:c>
      <x:c r="M396" s="52">
        <x:f t="shared" si="1"/>
        <x:v>1949308093</x:v>
      </x:c>
      <x:c r="N396" s="52">
        <x:f t="shared" si="2"/>
        <x:v>0</x:v>
      </x:c>
      <x:c r="O396" s="63">
        <x:f t="shared" si="8"/>
        <x:v>4.7305965130000001</x:v>
      </x:c>
      <x:c r="P396" s="63">
        <x:f t="shared" si="9"/>
        <x:v>82.54980965</x:v>
      </x:c>
      <x:c r="Q396" s="52">
        <x:f t="shared" si="15"/>
        <x:v>1</x:v>
      </x:c>
      <x:c r="R396" s="52">
        <x:f t="shared" si="16"/>
        <x:v>0</x:v>
      </x:c>
      <x:c r="S396" s="52">
        <x:f t="shared" si="17"/>
        <x:v>1</x:v>
      </x:c>
      <x:c r="T396" s="52">
        <x:f t="shared" si="18"/>
        <x:v>1</x:v>
      </x:c>
      <x:c r="U396" s="52">
        <x:f t="shared" si="3"/>
        <x:v>0.042231516400000002</x:v>
      </x:c>
      <x:c r="V396" s="63">
        <x:f t="shared" si="19"/>
        <x:v>0.042231516400000002</x:v>
      </x:c>
      <x:c r="W396" s="52">
        <x:f t="shared" ref="W396:X396" si="394">W395*(1+U396)</x:f>
        <x:v>107.6250342</x:v>
      </x:c>
      <x:c r="X396" s="52">
        <x:f t="shared" si="394"/>
        <x:v>116.17486839999999</x:v>
      </x:c>
    </x:row>
    <x:row r="397" spans="1:24" ht="15.75" customHeight="1">
      <x:c r="A397" s="34">
        <x:v>42780</x:v>
      </x:c>
      <x:c r="B397" s="47">
        <x:v>55.805999755859403</x:v>
      </x:c>
      <x:c r="C397" s="47">
        <x:v>57.478000640869098</x:v>
      </x:c>
      <x:c r="D397" s="47">
        <x:v>55.722000122070298</x:v>
      </x:c>
      <x:c r="E397" s="47">
        <x:v>56.195999145507798</x:v>
      </x:c>
      <x:c r="F397" s="47">
        <x:v>36726000</x:v>
      </x:c>
      <x:c r="G397" s="63">
        <x:f t="shared" si="10"/>
        <x:v>51.22329998</x:v>
      </x:c>
      <x:c r="H397" s="63">
        <x:f t="shared" si="11"/>
        <x:v>2.255773477</x:v>
      </x:c>
      <x:c r="I397" s="63">
        <x:f t="shared" si="12"/>
        <x:v>55.734846930000003</x:v>
      </x:c>
      <x:c r="J397" s="63">
        <x:f t="shared" si="13"/>
        <x:v>46.711753029999997</x:v>
      </x:c>
      <x:c r="K397" s="63">
        <x:f t="shared" si="14"/>
        <x:v>1.0511079919999999</x:v>
      </x:c>
      <x:c r="L397" s="52">
        <x:f t="shared" si="0"/>
        <x:v>56.465333299999998</x:v>
      </x:c>
      <x:c r="M397" s="52">
        <x:f t="shared" si="1"/>
        <x:v>2073745831</x:v>
      </x:c>
      <x:c r="N397" s="52">
        <x:f t="shared" si="2"/>
        <x:v>0</x:v>
      </x:c>
      <x:c r="O397" s="63">
        <x:f t="shared" si="8"/>
        <x:v>5.258538744</x:v>
      </x:c>
      <x:c r="P397" s="63">
        <x:f t="shared" si="9"/>
        <x:v>84.021829359999998</x:v>
      </x:c>
      <x:c r="Q397" s="52">
        <x:f t="shared" si="15"/>
        <x:v>1</x:v>
      </x:c>
      <x:c r="R397" s="52">
        <x:f t="shared" si="16"/>
        <x:v>0</x:v>
      </x:c>
      <x:c r="S397" s="52">
        <x:f t="shared" si="17"/>
        <x:v>1</x:v>
      </x:c>
      <x:c r="T397" s="52">
        <x:f t="shared" si="18"/>
        <x:v>1</x:v>
      </x:c>
      <x:c r="U397" s="52">
        <x:f t="shared" si="3"/>
        <x:v>0.001354244745</x:v>
      </x:c>
      <x:c r="V397" s="63">
        <x:f t="shared" si="19"/>
        <x:v>0.001354244745</x:v>
      </x:c>
      <x:c r="W397" s="52">
        <x:f t="shared" ref="W397:X397" si="395">W396*(1+U397)</x:f>
        <x:v>107.7707849</x:v>
      </x:c>
      <x:c r="X397" s="52">
        <x:f t="shared" si="395"/>
        <x:v>116.3321976</x:v>
      </x:c>
    </x:row>
    <x:row r="398" spans="1:24" ht="15.75" customHeight="1">
      <x:c r="A398" s="34">
        <x:v>42781</x:v>
      </x:c>
      <x:c r="B398" s="47">
        <x:v>56</x:v>
      </x:c>
      <x:c r="C398" s="47">
        <x:v>56.448001861572301</x:v>
      </x:c>
      <x:c r="D398" s="47">
        <x:v>55.287998199462898</x:v>
      </x:c>
      <x:c r="E398" s="47">
        <x:v>55.951999664306598</x:v>
      </x:c>
      <x:c r="F398" s="47">
        <x:v>24739500</x:v>
      </x:c>
      <x:c r="G398" s="63">
        <x:f t="shared" si="10"/>
        <x:v>51.637299919999997</x:v>
      </x:c>
      <x:c r="H398" s="63">
        <x:f t="shared" si="11"/>
        <x:v>2.3283461729999999</x:v>
      </x:c>
      <x:c r="I398" s="63">
        <x:f t="shared" si="12"/>
        <x:v>56.293992260000003</x:v>
      </x:c>
      <x:c r="J398" s="63">
        <x:f t="shared" si="13"/>
        <x:v>46.980607569999997</x:v>
      </x:c>
      <x:c r="K398" s="63">
        <x:f t="shared" si="14"/>
        <x:v>0.9632794509</x:v>
      </x:c>
      <x:c r="L398" s="52">
        <x:f t="shared" si="0"/>
        <x:v>55.89599991</x:v>
      </x:c>
      <x:c r="M398" s="52">
        <x:f t="shared" si="1"/>
        <x:v>0</x:v>
      </x:c>
      <x:c r="N398" s="52">
        <x:f t="shared" si="2"/>
        <x:v>1382839090</x:v>
      </x:c>
      <x:c r="O398" s="63">
        <x:f t="shared" si="8"/>
        <x:v>4.3853317470000004</x:v>
      </x:c>
      <x:c r="P398" s="63">
        <x:f t="shared" si="9"/>
        <x:v>81.431041820000004</x:v>
      </x:c>
      <x:c r="Q398" s="52">
        <x:f t="shared" si="15"/>
        <x:v>1</x:v>
      </x:c>
      <x:c r="R398" s="52">
        <x:f t="shared" si="16"/>
        <x:v>0</x:v>
      </x:c>
      <x:c r="S398" s="52">
        <x:f t="shared" si="17"/>
        <x:v>1</x:v>
      </x:c>
      <x:c r="T398" s="52">
        <x:f t="shared" si="18"/>
        <x:v>1</x:v>
      </x:c>
      <x:c r="U398" s="52">
        <x:f t="shared" si="3"/>
        <x:v>-0.0043419368800000002</x:v>
      </x:c>
      <x:c r="V398" s="63">
        <x:f t="shared" si="19"/>
        <x:v>-0.0043419368800000002</x:v>
      </x:c>
      <x:c r="W398" s="52">
        <x:f t="shared" ref="W398:X398" si="396">W397*(1+U398)</x:f>
        <x:v>107.3028509</x:v>
      </x:c>
      <x:c r="X398" s="52">
        <x:f t="shared" si="396"/>
        <x:v>115.8270905</x:v>
      </x:c>
    </x:row>
    <x:row r="399" spans="1:24" ht="15.75" customHeight="1">
      <x:c r="A399" s="34">
        <x:v>42782</x:v>
      </x:c>
      <x:c r="B399" s="47">
        <x:v>55.5200004577637</x:v>
      </x:c>
      <x:c r="C399" s="47">
        <x:v>56</x:v>
      </x:c>
      <x:c r="D399" s="47">
        <x:v>53.700000762939503</x:v>
      </x:c>
      <x:c r="E399" s="47">
        <x:v>53.790000915527301</x:v>
      </x:c>
      <x:c r="F399" s="47">
        <x:v>35386500</x:v>
      </x:c>
      <x:c r="G399" s="63">
        <x:f t="shared" si="10"/>
        <x:v>51.889200019999997</x:v>
      </x:c>
      <x:c r="H399" s="63">
        <x:f t="shared" si="11"/>
        <x:v>2.271595874</x:v>
      </x:c>
      <x:c r="I399" s="63">
        <x:f t="shared" si="12"/>
        <x:v>56.432391770000002</x:v>
      </x:c>
      <x:c r="J399" s="63">
        <x:f t="shared" si="13"/>
        <x:v>47.346008269999999</x:v>
      </x:c>
      <x:c r="K399" s="63">
        <x:f t="shared" si="14"/>
        <x:v>0.70919223760000005</x:v>
      </x:c>
      <x:c r="L399" s="52">
        <x:f t="shared" si="0"/>
        <x:v>54.49666723</x:v>
      </x:c>
      <x:c r="M399" s="52">
        <x:f t="shared" si="1"/>
        <x:v>0</x:v>
      </x:c>
      <x:c r="N399" s="52">
        <x:f t="shared" si="2"/>
        <x:v>1928446315</x:v>
      </x:c>
      <x:c r="O399" s="63">
        <x:f t="shared" si="8"/>
        <x:v>2.2651274340000001</x:v>
      </x:c>
      <x:c r="P399" s="63">
        <x:f t="shared" si="9"/>
        <x:v>69.373324010000005</x:v>
      </x:c>
      <x:c r="Q399" s="52">
        <x:f t="shared" si="15"/>
        <x:v>0</x:v>
      </x:c>
      <x:c r="R399" s="52">
        <x:f t="shared" si="16"/>
        <x:v>0</x:v>
      </x:c>
      <x:c r="S399" s="52">
        <x:f t="shared" si="17"/>
        <x:v>2</x:v>
      </x:c>
      <x:c r="T399" s="52">
        <x:f t="shared" si="18"/>
        <x:v>1</x:v>
      </x:c>
      <x:c r="U399" s="52">
        <x:f t="shared" si="3"/>
        <x:v>-0.038640240950000004</x:v>
      </x:c>
      <x:c r="V399" s="63">
        <x:f t="shared" si="19"/>
        <x:v>-0.038640240950000004</x:v>
      </x:c>
      <x:c r="W399" s="52">
        <x:f t="shared" ref="W399:X399" si="397">W398*(1+U399)</x:f>
        <x:v>103.15664289999999</x:v>
      </x:c>
      <x:c r="X399" s="52">
        <x:f t="shared" si="397"/>
        <x:v>111.3515039</x:v>
      </x:c>
    </x:row>
    <x:row r="400" spans="1:24" ht="15.75" customHeight="1">
      <x:c r="A400" s="34">
        <x:v>42783</x:v>
      </x:c>
      <x:c r="B400" s="47">
        <x:v>53.159999847412102</x:v>
      </x:c>
      <x:c r="C400" s="47">
        <x:v>54.577999114990199</x:v>
      </x:c>
      <x:c r="D400" s="47">
        <x:v>52.830001831054702</x:v>
      </x:c>
      <x:c r="E400" s="47">
        <x:v>54.445999145507798</x:v>
      </x:c>
      <x:c r="F400" s="47">
        <x:v>31285500</x:v>
      </x:c>
      <x:c r="G400" s="63">
        <x:f t="shared" si="10"/>
        <x:v>52.164200020000003</x:v>
      </x:c>
      <x:c r="H400" s="63">
        <x:f t="shared" si="11"/>
        <x:v>2.2290557230000001</x:v>
      </x:c>
      <x:c r="I400" s="63">
        <x:f t="shared" si="12"/>
        <x:v>56.62231147</x:v>
      </x:c>
      <x:c r="J400" s="63">
        <x:f t="shared" si="13"/>
        <x:v>47.706088569999999</x:v>
      </x:c>
      <x:c r="K400" s="63">
        <x:f t="shared" si="14"/>
        <x:v>0.75591544239999997</x:v>
      </x:c>
      <x:c r="L400" s="52">
        <x:f t="shared" si="0"/>
        <x:v>53.95133336</x:v>
      </x:c>
      <x:c r="M400" s="52">
        <x:f t="shared" si="1"/>
        <x:v>0</x:v>
      </x:c>
      <x:c r="N400" s="52">
        <x:f t="shared" si="2"/>
        <x:v>1687894440</x:v>
      </x:c>
      <x:c r="O400" s="63">
        <x:f t="shared" si="8"/>
        <x:v>1.5329975389999999</x:v>
      </x:c>
      <x:c r="P400" s="63">
        <x:f t="shared" si="9"/>
        <x:v>60.521082839999998</x:v>
      </x:c>
      <x:c r="Q400" s="52">
        <x:f t="shared" si="15"/>
        <x:v>0</x:v>
      </x:c>
      <x:c r="R400" s="52">
        <x:f t="shared" si="16"/>
        <x:v>0</x:v>
      </x:c>
      <x:c r="S400" s="52">
        <x:f t="shared" si="17"/>
        <x:v>2</x:v>
      </x:c>
      <x:c r="T400" s="52">
        <x:f t="shared" si="18"/>
        <x:v>1</x:v>
      </x:c>
      <x:c r="U400" s="52">
        <x:f t="shared" si="3"/>
        <x:v>0.01219554227</x:v>
      </x:c>
      <x:c r="V400" s="63">
        <x:f t="shared" si="19"/>
        <x:v>0.01219554227</x:v>
      </x:c>
      <x:c r="W400" s="52">
        <x:f t="shared" ref="W400:X400" si="398">W399*(1+U400)</x:f>
        <x:v>104.41469410000001</x:v>
      </x:c>
      <x:c r="X400" s="52">
        <x:f t="shared" si="398"/>
        <x:v>112.7094958</x:v>
      </x:c>
    </x:row>
    <x:row r="401" spans="1:24" ht="15.75" customHeight="1">
      <x:c r="A401" s="34">
        <x:v>42787</x:v>
      </x:c>
      <x:c r="B401" s="47">
        <x:v>55.090000152587898</x:v>
      </x:c>
      <x:c r="C401" s="47">
        <x:v>56.279998779296903</x:v>
      </x:c>
      <x:c r="D401" s="47">
        <x:v>54.801998138427699</x:v>
      </x:c>
      <x:c r="E401" s="47">
        <x:v>55.478000640869098</x:v>
      </x:c>
      <x:c r="F401" s="47">
        <x:v>28383500</x:v>
      </x:c>
      <x:c r="G401" s="63">
        <x:f t="shared" si="10"/>
        <x:v>52.448900029999997</x:v>
      </x:c>
      <x:c r="H401" s="63">
        <x:f t="shared" si="11"/>
        <x:v>2.2722576440000002</x:v>
      </x:c>
      <x:c r="I401" s="63">
        <x:f t="shared" si="12"/>
        <x:v>56.993415319999997</x:v>
      </x:c>
      <x:c r="J401" s="63">
        <x:f t="shared" si="13"/>
        <x:v>47.904384739999998</x:v>
      </x:c>
      <x:c r="K401" s="63">
        <x:f t="shared" si="14"/>
        <x:v>0.83326993270000005</x:v>
      </x:c>
      <x:c r="L401" s="52">
        <x:f t="shared" si="0"/>
        <x:v>55.51999919</x:v>
      </x:c>
      <x:c r="M401" s="52">
        <x:f t="shared" si="1"/>
        <x:v>1575851897</x:v>
      </x:c>
      <x:c r="N401" s="52">
        <x:f t="shared" si="2"/>
        <x:v>0</x:v>
      </x:c>
      <x:c r="O401" s="63">
        <x:f t="shared" si="8"/>
        <x:v>1.644511796</x:v>
      </x:c>
      <x:c r="P401" s="63">
        <x:f t="shared" si="9"/>
        <x:v>62.185837040000003</x:v>
      </x:c>
      <x:c r="Q401" s="52">
        <x:f t="shared" si="15"/>
        <x:v>0</x:v>
      </x:c>
      <x:c r="R401" s="52">
        <x:f t="shared" si="16"/>
        <x:v>0</x:v>
      </x:c>
      <x:c r="S401" s="52">
        <x:f t="shared" si="17"/>
        <x:v>2</x:v>
      </x:c>
      <x:c r="T401" s="52">
        <x:f t="shared" si="18"/>
        <x:v>1</x:v>
      </x:c>
      <x:c r="U401" s="52">
        <x:f t="shared" si="3"/>
        <x:v>0.01895458824</x:v>
      </x:c>
      <x:c r="V401" s="63">
        <x:f t="shared" si="19"/>
        <x:v>0.01895458824</x:v>
      </x:c>
      <x:c r="W401" s="52">
        <x:f t="shared" ref="W401:X401" si="399">W400*(1+U401)</x:f>
        <x:v>106.3938316</x:v>
      </x:c>
      <x:c r="X401" s="52">
        <x:f t="shared" si="399"/>
        <x:v>114.8458579</x:v>
      </x:c>
    </x:row>
    <x:row r="402" spans="1:24" ht="15.75" customHeight="1">
      <x:c r="A402" s="34">
        <x:v>42788</x:v>
      </x:c>
      <x:c r="B402" s="47">
        <x:v>56.062000274658203</x:v>
      </x:c>
      <x:c r="C402" s="47">
        <x:v>56.689998626708999</x:v>
      </x:c>
      <x:c r="D402" s="47">
        <x:v>54.5200004577637</x:v>
      </x:c>
      <x:c r="E402" s="47">
        <x:v>54.701999664306598</x:v>
      </x:c>
      <x:c r="F402" s="47">
        <x:v>43775000</x:v>
      </x:c>
      <x:c r="G402" s="63">
        <x:f t="shared" si="10"/>
        <x:v>52.637899969999999</x:v>
      </x:c>
      <x:c r="H402" s="63">
        <x:f t="shared" si="11"/>
        <x:v>2.2956544609999998</x:v>
      </x:c>
      <x:c r="I402" s="63">
        <x:f t="shared" si="12"/>
        <x:v>57.229208890000002</x:v>
      </x:c>
      <x:c r="J402" s="63">
        <x:f t="shared" si="13"/>
        <x:v>48.046591050000004</x:v>
      </x:c>
      <x:c r="K402" s="63">
        <x:f t="shared" si="14"/>
        <x:v>0.7247833601</x:v>
      </x:c>
      <x:c r="L402" s="52">
        <x:f t="shared" si="0"/>
        <x:v>55.303999580000003</x:v>
      </x:c>
      <x:c r="M402" s="52">
        <x:f t="shared" si="1"/>
        <x:v>0</x:v>
      </x:c>
      <x:c r="N402" s="52">
        <x:f t="shared" si="2"/>
        <x:v>2420932582</x:v>
      </x:c>
      <x:c r="O402" s="63">
        <x:f t="shared" si="8"/>
        <x:v>1.0396867910000001</x:v>
      </x:c>
      <x:c r="P402" s="63">
        <x:f t="shared" si="9"/>
        <x:v>50.972864829999999</x:v>
      </x:c>
      <x:c r="Q402" s="52">
        <x:f t="shared" si="15"/>
        <x:v>0</x:v>
      </x:c>
      <x:c r="R402" s="52">
        <x:f t="shared" si="16"/>
        <x:v>0</x:v>
      </x:c>
      <x:c r="S402" s="52">
        <x:f t="shared" si="17"/>
        <x:v>2</x:v>
      </x:c>
      <x:c r="T402" s="52">
        <x:f t="shared" si="18"/>
        <x:v>1</x:v>
      </x:c>
      <x:c r="U402" s="52">
        <x:f t="shared" si="3"/>
        <x:v>-0.013987544029999999</x:v>
      </x:c>
      <x:c r="V402" s="63">
        <x:f t="shared" si="19"/>
        <x:v>-0.013987544029999999</x:v>
      </x:c>
      <x:c r="W402" s="52">
        <x:f t="shared" ref="W402:X402" si="400">W401*(1+U402)</x:f>
        <x:v>104.9056432</x:v>
      </x:c>
      <x:c r="X402" s="52">
        <x:f t="shared" si="400"/>
        <x:v>113.23944640000001</x:v>
      </x:c>
    </x:row>
    <x:row r="403" spans="1:24" ht="15.75" customHeight="1">
      <x:c r="A403" s="34">
        <x:v>42789</x:v>
      </x:c>
      <x:c r="B403" s="47">
        <x:v>52.799999237060597</x:v>
      </x:c>
      <x:c r="C403" s="47">
        <x:v>52.931999206542997</x:v>
      </x:c>
      <x:c r="D403" s="47">
        <x:v>51.1119995117187</x:v>
      </x:c>
      <x:c r="E403" s="47">
        <x:v>51.198001861572301</x:v>
      </x:c>
      <x:c r="F403" s="47">
        <x:v>74576000</x:v>
      </x:c>
      <x:c r="G403" s="63">
        <x:f t="shared" si="10"/>
        <x:v>52.653100010000003</x:v>
      </x:c>
      <x:c r="H403" s="63">
        <x:f t="shared" si="11"/>
        <x:v>2.2844792200000001</x:v>
      </x:c>
      <x:c r="I403" s="63">
        <x:f t="shared" si="12"/>
        <x:v>57.222058449999999</x:v>
      </x:c>
      <x:c r="J403" s="63">
        <x:f t="shared" si="13"/>
        <x:v>48.08414157</x:v>
      </x:c>
      <x:c r="K403" s="63">
        <x:f t="shared" si="14"/>
        <x:v>0.340762597</x:v>
      </x:c>
      <x:c r="L403" s="52">
        <x:f t="shared" si="0"/>
        <x:v>51.747333529999999</x:v>
      </x:c>
      <x:c r="M403" s="52">
        <x:f t="shared" si="1"/>
        <x:v>0</x:v>
      </x:c>
      <x:c r="N403" s="52">
        <x:f t="shared" si="2"/>
        <x:v>3859109145</x:v>
      </x:c>
      <x:c r="O403" s="63">
        <x:f t="shared" si="8"/>
        <x:v>0.62857281220000005</x:v>
      </x:c>
      <x:c r="P403" s="63">
        <x:f t="shared" si="9"/>
        <x:v>38.596543390000001</x:v>
      </x:c>
      <x:c r="Q403" s="52">
        <x:f t="shared" si="15"/>
        <x:v>0</x:v>
      </x:c>
      <x:c r="R403" s="52">
        <x:f t="shared" si="16"/>
        <x:v>0</x:v>
      </x:c>
      <x:c r="S403" s="52">
        <x:f t="shared" si="17"/>
        <x:v>2</x:v>
      </x:c>
      <x:c r="T403" s="52">
        <x:f t="shared" si="18"/>
        <x:v>1</x:v>
      </x:c>
      <x:c r="U403" s="52">
        <x:f t="shared" si="3"/>
        <x:v>-0.064056119049999993</x:v>
      </x:c>
      <x:c r="V403" s="63">
        <x:f t="shared" si="19"/>
        <x:v>-0.064056119049999993</x:v>
      </x:c>
      <x:c r="W403" s="52">
        <x:f t="shared" ref="W403:X403" si="401">W402*(1+U403)</x:f>
        <x:v>98.185794860000001</x:v>
      </x:c>
      <x:c r="X403" s="52">
        <x:f t="shared" si="401"/>
        <x:v>105.985767</x:v>
      </x:c>
    </x:row>
    <x:row r="404" spans="1:24" ht="15.75" customHeight="1">
      <x:c r="A404" s="34">
        <x:v>42790</x:v>
      </x:c>
      <x:c r="B404" s="47">
        <x:v>50.5320014953613</x:v>
      </x:c>
      <x:c r="C404" s="47">
        <x:v>51.650001525878899</x:v>
      </x:c>
      <x:c r="D404" s="47">
        <x:v>50.040000915527301</x:v>
      </x:c>
      <x:c r="E404" s="47">
        <x:v>51.400001525878899</x:v>
      </x:c>
      <x:c r="F404" s="47">
        <x:v>40858000</x:v>
      </x:c>
      <x:c r="G404" s="63">
        <x:f t="shared" si="10"/>
        <x:v>52.698000139999998</x:v>
      </x:c>
      <x:c r="H404" s="63">
        <x:f t="shared" si="11"/>
        <x:v>2.2485171739999998</x:v>
      </x:c>
      <x:c r="I404" s="63">
        <x:f t="shared" si="12"/>
        <x:v>57.195034489999998</x:v>
      </x:c>
      <x:c r="J404" s="63">
        <x:f t="shared" si="13"/>
        <x:v>48.200965799999999</x:v>
      </x:c>
      <x:c r="K404" s="63">
        <x:f t="shared" si="14"/>
        <x:v>0.35568282130000001</x:v>
      </x:c>
      <x:c r="L404" s="52">
        <x:f t="shared" si="0"/>
        <x:v>51.030001319999997</x:v>
      </x:c>
      <x:c r="M404" s="52">
        <x:f t="shared" si="1"/>
        <x:v>0</x:v>
      </x:c>
      <x:c r="N404" s="52">
        <x:f t="shared" si="2"/>
        <x:v>2084983794</x:v>
      </x:c>
      <x:c r="O404" s="63">
        <x:f t="shared" si="8"/>
        <x:v>0.39052012800000002</x:v>
      </x:c>
      <x:c r="P404" s="63">
        <x:f t="shared" si="9"/>
        <x:v>28.084464229999998</x:v>
      </x:c>
      <x:c r="Q404" s="52">
        <x:f t="shared" si="15"/>
        <x:v>0</x:v>
      </x:c>
      <x:c r="R404" s="52">
        <x:f t="shared" si="16"/>
        <x:v>0</x:v>
      </x:c>
      <x:c r="S404" s="52">
        <x:f t="shared" si="17"/>
        <x:v>2</x:v>
      </x:c>
      <x:c r="T404" s="52">
        <x:f t="shared" si="18"/>
        <x:v>1</x:v>
      </x:c>
      <x:c r="U404" s="52">
        <x:f t="shared" si="3"/>
        <x:v>0.0039454599200000001</x:v>
      </x:c>
      <x:c r="V404" s="63">
        <x:f t="shared" si="19"/>
        <x:v>0.0039454599200000001</x:v>
      </x:c>
      <x:c r="W404" s="52">
        <x:f t="shared" ref="W404:X404" si="402">W403*(1+U404)</x:f>
        <x:v>98.573182979999999</x:v>
      </x:c>
      <x:c r="X404" s="52">
        <x:f t="shared" si="402"/>
        <x:v>106.4039296</x:v>
      </x:c>
    </x:row>
    <x:row r="405" spans="1:24" ht="15.75" customHeight="1">
      <x:c r="A405" s="34">
        <x:v>42793</x:v>
      </x:c>
      <x:c r="B405" s="47">
        <x:v>49.633998870849602</x:v>
      </x:c>
      <x:c r="C405" s="47">
        <x:v>49.672000885009801</x:v>
      </x:c>
      <x:c r="D405" s="47">
        <x:v>48.402000427246101</x:v>
      </x:c>
      <x:c r="E405" s="47">
        <x:v>49.245998382568402</x:v>
      </x:c>
      <x:c r="F405" s="47">
        <x:v>57304000</x:v>
      </x:c>
      <x:c r="G405" s="63">
        <x:f t="shared" si="10"/>
        <x:v>52.630800059999999</x:v>
      </x:c>
      <x:c r="H405" s="63">
        <x:f t="shared" si="11"/>
        <x:v>2.3333181180000002</x:v>
      </x:c>
      <x:c r="I405" s="63">
        <x:f t="shared" si="12"/>
        <x:v>57.29743629</x:v>
      </x:c>
      <x:c r="J405" s="63">
        <x:f t="shared" si="13"/>
        <x:v>47.964163820000003</x:v>
      </x:c>
      <x:c r="K405" s="63">
        <x:f t="shared" si="14"/>
        <x:v>0.13734031290000001</x:v>
      </x:c>
      <x:c r="L405" s="52">
        <x:f t="shared" si="0"/>
        <x:v>49.106666560000001</x:v>
      </x:c>
      <x:c r="M405" s="52">
        <x:f t="shared" si="1"/>
        <x:v>0</x:v>
      </x:c>
      <x:c r="N405" s="52">
        <x:f t="shared" si="2"/>
        <x:v>2814008421</x:v>
      </x:c>
      <x:c r="O405" s="63">
        <x:f t="shared" si="8"/>
        <x:v>0.3460768843</x:v>
      </x:c>
      <x:c r="P405" s="63">
        <x:f t="shared" si="9"/>
        <x:v>25.710038430000001</x:v>
      </x:c>
      <x:c r="Q405" s="52">
        <x:f t="shared" si="15"/>
        <x:v>0</x:v>
      </x:c>
      <x:c r="R405" s="52">
        <x:f t="shared" si="16"/>
        <x:v>0</x:v>
      </x:c>
      <x:c r="S405" s="52">
        <x:f t="shared" si="17"/>
        <x:v>2</x:v>
      </x:c>
      <x:c r="T405" s="52">
        <x:f t="shared" si="18"/>
        <x:v>1</x:v>
      </x:c>
      <x:c r="U405" s="52">
        <x:f t="shared" si="3"/>
        <x:v>-0.041906674700000002</x:v>
      </x:c>
      <x:c r="V405" s="63">
        <x:f t="shared" si="19"/>
        <x:v>-0.041906674700000002</x:v>
      </x:c>
      <x:c r="W405" s="52">
        <x:f t="shared" ref="W405:X405" si="403">W404*(1+U405)</x:f>
        <x:v>94.442308670000003</x:v>
      </x:c>
      <x:c r="X405" s="52">
        <x:f t="shared" si="403"/>
        <x:v>101.94489470000001</x:v>
      </x:c>
    </x:row>
    <x:row r="406" spans="1:24" ht="15.75" customHeight="1">
      <x:c r="A406" s="34">
        <x:v>42794</x:v>
      </x:c>
      <x:c r="B406" s="47">
        <x:v>48.838001251220703</x:v>
      </x:c>
      <x:c r="C406" s="47">
        <x:v>50.200000762939503</x:v>
      </x:c>
      <x:c r="D406" s="47">
        <x:v>48.779998779296903</x:v>
      </x:c>
      <x:c r="E406" s="47">
        <x:v>49.998001098632798</x:v>
      </x:c>
      <x:c r="F406" s="47">
        <x:v>30390500</x:v>
      </x:c>
      <x:c r="G406" s="63">
        <x:f t="shared" si="10"/>
        <x:v>52.624400139999999</x:v>
      </x:c>
      <x:c r="H406" s="63">
        <x:f t="shared" si="11"/>
        <x:v>2.3407137960000002</x:v>
      </x:c>
      <x:c r="I406" s="63">
        <x:f t="shared" si="12"/>
        <x:v>57.305827729999997</x:v>
      </x:c>
      <x:c r="J406" s="63">
        <x:f t="shared" si="13"/>
        <x:v>47.94297255</x:v>
      </x:c>
      <x:c r="K406" s="63">
        <x:f t="shared" si="14"/>
        <x:v>0.21948737979999999</x:v>
      </x:c>
      <x:c r="L406" s="52">
        <x:f t="shared" si="0"/>
        <x:v>49.659333549999999</x:v>
      </x:c>
      <x:c r="M406" s="52">
        <x:f t="shared" si="1"/>
        <x:v>1509171976</x:v>
      </x:c>
      <x:c r="N406" s="52">
        <x:f t="shared" si="2"/>
        <x:v>0</x:v>
      </x:c>
      <x:c r="O406" s="63">
        <x:f t="shared" si="8"/>
        <x:v>0.31887140149999998</x:v>
      </x:c>
      <x:c r="P406" s="63">
        <x:f t="shared" si="9"/>
        <x:v>24.177596170000001</x:v>
      </x:c>
      <x:c r="Q406" s="52">
        <x:f t="shared" si="15"/>
        <x:v>0</x:v>
      </x:c>
      <x:c r="R406" s="52">
        <x:f t="shared" si="16"/>
        <x:v>0</x:v>
      </x:c>
      <x:c r="S406" s="52">
        <x:f t="shared" si="17"/>
        <x:v>2</x:v>
      </x:c>
      <x:c r="T406" s="52">
        <x:f t="shared" si="18"/>
        <x:v>1</x:v>
      </x:c>
      <x:c r="U406" s="52">
        <x:f t="shared" si="3"/>
        <x:v>0.015270331410000001</x:v>
      </x:c>
      <x:c r="V406" s="63">
        <x:f t="shared" si="19"/>
        <x:v>0.015270331410000001</x:v>
      </x:c>
      <x:c r="W406" s="52">
        <x:f t="shared" ref="W406:X406" si="404">W405*(1+U406)</x:f>
        <x:v>95.884474019999999</x:v>
      </x:c>
      <x:c r="X406" s="52">
        <x:f t="shared" si="404"/>
        <x:v>103.501627</x:v>
      </x:c>
    </x:row>
    <x:row r="407" spans="1:24" ht="15.75" customHeight="1">
      <x:c r="A407" s="34">
        <x:v>42795</x:v>
      </x:c>
      <x:c r="B407" s="47">
        <x:v>50.8359985351563</x:v>
      </x:c>
      <x:c r="C407" s="47">
        <x:v>50.970001220703097</x:v>
      </x:c>
      <x:c r="D407" s="47">
        <x:v>49.821998596191399</x:v>
      </x:c>
      <x:c r="E407" s="47">
        <x:v>50.004001617431598</x:v>
      </x:c>
      <x:c r="F407" s="47">
        <x:v>24047500</x:v>
      </x:c>
      <x:c r="G407" s="63">
        <x:f t="shared" si="10"/>
        <x:v>52.605300139999997</x:v>
      </x:c>
      <x:c r="H407" s="63">
        <x:f t="shared" si="11"/>
        <x:v>2.361407303</x:v>
      </x:c>
      <x:c r="I407" s="63">
        <x:f t="shared" si="12"/>
        <x:v>57.328114749999997</x:v>
      </x:c>
      <x:c r="J407" s="63">
        <x:f t="shared" si="13"/>
        <x:v>47.882485529999997</x:v>
      </x:c>
      <x:c r="K407" s="63">
        <x:f t="shared" si="14"/>
        <x:v>0.22460293919999999</x:v>
      </x:c>
      <x:c r="L407" s="52">
        <x:f t="shared" si="0"/>
        <x:v>50.265333810000001</x:v>
      </x:c>
      <x:c r="M407" s="52">
        <x:f t="shared" si="1"/>
        <x:v>1208755615</x:v>
      </x:c>
      <x:c r="N407" s="52">
        <x:f t="shared" si="2"/>
        <x:v>0</x:v>
      </x:c>
      <x:c r="O407" s="63">
        <x:f t="shared" si="8"/>
        <x:v>0.26540504069999998</x:v>
      </x:c>
      <x:c r="P407" s="63">
        <x:f t="shared" si="9"/>
        <x:v>20.973919980000002</x:v>
      </x:c>
      <x:c r="Q407" s="52">
        <x:f t="shared" si="15"/>
        <x:v>0</x:v>
      </x:c>
      <x:c r="R407" s="52">
        <x:f t="shared" si="16"/>
        <x:v>0</x:v>
      </x:c>
      <x:c r="S407" s="52">
        <x:f t="shared" si="17"/>
        <x:v>2</x:v>
      </x:c>
      <x:c r="T407" s="52">
        <x:f t="shared" si="18"/>
        <x:v>1</x:v>
      </x:c>
      <x:c r="U407" s="52">
        <x:f t="shared" si="3"/>
        <x:v>0.00012001517389999999</x:v>
      </x:c>
      <x:c r="V407" s="63">
        <x:f t="shared" si="19"/>
        <x:v>0.00012001517389999999</x:v>
      </x:c>
      <x:c r="W407" s="52">
        <x:f t="shared" ref="W407:X407" si="405">W406*(1+U407)</x:f>
        <x:v>95.895981610000007</x:v>
      </x:c>
      <x:c r="X407" s="52">
        <x:f t="shared" si="405"/>
        <x:v>103.5140488</x:v>
      </x:c>
    </x:row>
    <x:row r="408" spans="1:24" ht="15.75" customHeight="1">
      <x:c r="A408" s="34">
        <x:v>42796</x:v>
      </x:c>
      <x:c r="B408" s="47">
        <x:v>49.942001342773402</x:v>
      </x:c>
      <x:c r="C408" s="47">
        <x:v>50.655998229980497</x:v>
      </x:c>
      <x:c r="D408" s="47">
        <x:v>49.653999328613303</x:v>
      </x:c>
      <x:c r="E408" s="47">
        <x:v>50.096000671386697</x:v>
      </x:c>
      <x:c r="F408" s="47">
        <x:v>16759000</x:v>
      </x:c>
      <x:c r="G408" s="63">
        <x:f t="shared" si="10"/>
        <x:v>52.617700200000002</x:v>
      </x:c>
      <x:c r="H408" s="63">
        <x:f t="shared" si="11"/>
        <x:v>2.3467721030000002</x:v>
      </x:c>
      <x:c r="I408" s="63">
        <x:f t="shared" si="12"/>
        <x:v>57.3112444</x:v>
      </x:c>
      <x:c r="J408" s="63">
        <x:f t="shared" si="13"/>
        <x:v>47.924155990000003</x:v>
      </x:c>
      <x:c r="K408" s="63">
        <x:f t="shared" si="14"/>
        <x:v>0.2313651035</x:v>
      </x:c>
      <x:c r="L408" s="52">
        <x:f t="shared" si="0"/>
        <x:v>50.135332740000003</x:v>
      </x:c>
      <x:c r="M408" s="52">
        <x:f t="shared" si="1"/>
        <x:v>0</x:v>
      </x:c>
      <x:c r="N408" s="52">
        <x:f t="shared" si="2"/>
        <x:v>840218041.39999998</x:v>
      </x:c>
      <x:c r="O408" s="63">
        <x:f t="shared" si="8"/>
        <x:v>0.27461571559999998</x:v>
      </x:c>
      <x:c r="P408" s="63">
        <x:f t="shared" si="9"/>
        <x:v>21.544981140000001</x:v>
      </x:c>
      <x:c r="Q408" s="52">
        <x:f t="shared" si="15"/>
        <x:v>0</x:v>
      </x:c>
      <x:c r="R408" s="52">
        <x:f t="shared" si="16"/>
        <x:v>0</x:v>
      </x:c>
      <x:c r="S408" s="52">
        <x:f t="shared" si="17"/>
        <x:v>2</x:v>
      </x:c>
      <x:c r="T408" s="52">
        <x:f t="shared" si="18"/>
        <x:v>1</x:v>
      </x:c>
      <x:c r="U408" s="52">
        <x:f t="shared" si="3"/>
        <x:v>0.001839833833</x:v>
      </x:c>
      <x:c r="V408" s="63">
        <x:f t="shared" si="19"/>
        <x:v>0.001839833833</x:v>
      </x:c>
      <x:c r="W408" s="52">
        <x:f t="shared" ref="W408:X408" si="406">W407*(1+U408)</x:f>
        <x:v>96.072414280000004</x:v>
      </x:c>
      <x:c r="X408" s="52">
        <x:f t="shared" si="406"/>
        <x:v>103.70449739999999</x:v>
      </x:c>
    </x:row>
    <x:row r="409" spans="1:24" ht="15.75" customHeight="1">
      <x:c r="A409" s="34">
        <x:v>42797</x:v>
      </x:c>
      <x:c r="B409" s="47">
        <x:v>50.147998809814503</x:v>
      </x:c>
      <x:c r="C409" s="47">
        <x:v>50.380001068115199</x:v>
      </x:c>
      <x:c r="D409" s="47">
        <x:v>49.799999237060597</x:v>
      </x:c>
      <x:c r="E409" s="47">
        <x:v>50.313999176025398</x:v>
      </x:c>
      <x:c r="F409" s="47">
        <x:v>14597000</x:v>
      </x:c>
      <x:c r="G409" s="63">
        <x:f t="shared" si="10"/>
        <x:v>52.617900089999999</x:v>
      </x:c>
      <x:c r="H409" s="63">
        <x:f t="shared" si="11"/>
        <x:v>2.3465653569999998</x:v>
      </x:c>
      <x:c r="I409" s="63">
        <x:f t="shared" si="12"/>
        <x:v>57.311030799999997</x:v>
      </x:c>
      <x:c r="J409" s="63">
        <x:f t="shared" si="13"/>
        <x:v>47.92476937</x:v>
      </x:c>
      <x:c r="K409" s="63">
        <x:f t="shared" si="14"/>
        <x:v>0.25454541429999999</x:v>
      </x:c>
      <x:c r="L409" s="52">
        <x:f t="shared" si="0"/>
        <x:v>50.164666490000002</x:v>
      </x:c>
      <x:c r="M409" s="52">
        <x:f t="shared" si="1"/>
        <x:v>732253636.79999995</x:v>
      </x:c>
      <x:c r="N409" s="52">
        <x:f t="shared" si="2"/>
        <x:v>0</x:v>
      </x:c>
      <x:c r="O409" s="63">
        <x:f t="shared" si="8"/>
        <x:v>0.36667246190000002</x:v>
      </x:c>
      <x:c r="P409" s="63">
        <x:f t="shared" si="9"/>
        <x:v>26.829578569999999</x:v>
      </x:c>
      <x:c r="Q409" s="52">
        <x:f t="shared" si="15"/>
        <x:v>0</x:v>
      </x:c>
      <x:c r="R409" s="52">
        <x:f t="shared" si="16"/>
        <x:v>0</x:v>
      </x:c>
      <x:c r="S409" s="52">
        <x:f t="shared" si="17"/>
        <x:v>2</x:v>
      </x:c>
      <x:c r="T409" s="52">
        <x:f t="shared" si="18"/>
        <x:v>1</x:v>
      </x:c>
      <x:c r="U409" s="52">
        <x:f t="shared" si="3"/>
        <x:v>0.0043516149339999999</x:v>
      </x:c>
      <x:c r="V409" s="63">
        <x:f t="shared" si="19"/>
        <x:v>0.0043516149339999999</x:v>
      </x:c>
      <x:c r="W409" s="52">
        <x:f t="shared" ref="W409:X409" si="407">W408*(1+U409)</x:f>
        <x:v>96.490484440000003</x:v>
      </x:c>
      <x:c r="X409" s="52">
        <x:f t="shared" si="407"/>
        <x:v>104.15577949999999</x:v>
      </x:c>
    </x:row>
    <x:row r="410" spans="1:24" ht="15.75" customHeight="1">
      <x:c r="A410" s="34">
        <x:v>42800</x:v>
      </x:c>
      <x:c r="B410" s="47">
        <x:v>49.582000732421903</x:v>
      </x:c>
      <x:c r="C410" s="47">
        <x:v>50.340000152587898</x:v>
      </x:c>
      <x:c r="D410" s="47">
        <x:v>49.501998901367202</x:v>
      </x:c>
      <x:c r="E410" s="47">
        <x:v>50.242000579833999</x:v>
      </x:c>
      <x:c r="F410" s="47">
        <x:v>16777500</x:v>
      </x:c>
      <x:c r="G410" s="63">
        <x:f t="shared" si="10"/>
        <x:v>52.616700170000001</x:v>
      </x:c>
      <x:c r="H410" s="63">
        <x:f t="shared" si="11"/>
        <x:v>2.3478370860000002</x:v>
      </x:c>
      <x:c r="I410" s="63">
        <x:f t="shared" si="12"/>
        <x:v>57.312374349999999</x:v>
      </x:c>
      <x:c r="J410" s="63">
        <x:f t="shared" si="13"/>
        <x:v>47.921025999999998</x:v>
      </x:c>
      <x:c r="K410" s="63">
        <x:f t="shared" si="14"/>
        <x:v>0.24713965390000001</x:v>
      </x:c>
      <x:c r="L410" s="52">
        <x:f t="shared" si="0"/>
        <x:v>50.027999880000003</x:v>
      </x:c>
      <x:c r="M410" s="52">
        <x:f t="shared" si="1"/>
        <x:v>0</x:v>
      </x:c>
      <x:c r="N410" s="52">
        <x:f t="shared" si="2"/>
        <x:v>839344768</x:v>
      </x:c>
      <x:c r="O410" s="63">
        <x:f t="shared" si="8"/>
        <x:v>0.39086948770000002</x:v>
      </x:c>
      <x:c r="P410" s="63">
        <x:f t="shared" si="9"/>
        <x:v>28.102528029999998</x:v>
      </x:c>
      <x:c r="Q410" s="52">
        <x:f t="shared" si="15"/>
        <x:v>0</x:v>
      </x:c>
      <x:c r="R410" s="52">
        <x:f t="shared" si="16"/>
        <x:v>0</x:v>
      </x:c>
      <x:c r="S410" s="52">
        <x:f t="shared" si="17"/>
        <x:v>2</x:v>
      </x:c>
      <x:c r="T410" s="52">
        <x:f t="shared" si="18"/>
        <x:v>1</x:v>
      </x:c>
      <x:c r="U410" s="52">
        <x:f t="shared" si="3"/>
        <x:v>-0.0014309853589999999</x:v>
      </x:c>
      <x:c r="V410" s="63">
        <x:f t="shared" si="19"/>
        <x:v>-0.0014309853589999999</x:v>
      </x:c>
      <x:c r="W410" s="52">
        <x:f t="shared" ref="W410:X410" si="408">W409*(1+U410)</x:f>
        <x:v>96.352407970000002</x:v>
      </x:c>
      <x:c r="X410" s="52">
        <x:f t="shared" si="408"/>
        <x:v>104.0067341</x:v>
      </x:c>
    </x:row>
    <x:row r="411" spans="1:24" ht="15.75" customHeight="1">
      <x:c r="A411" s="34">
        <x:v>42801</x:v>
      </x:c>
      <x:c r="B411" s="47">
        <x:v>50.383998870849602</x:v>
      </x:c>
      <x:c r="C411" s="47">
        <x:v>50.777999877929702</x:v>
      </x:c>
      <x:c r="D411" s="47">
        <x:v>49.6640014648438</x:v>
      </x:c>
      <x:c r="E411" s="47">
        <x:v>49.7179985046387</x:v>
      </x:c>
      <x:c r="F411" s="47">
        <x:v>17297500</x:v>
      </x:c>
      <x:c r="G411" s="63">
        <x:f t="shared" si="10"/>
        <x:v>52.524900049999999</x:v>
      </x:c>
      <x:c r="H411" s="63">
        <x:f t="shared" si="11"/>
        <x:v>2.4261626289999998</x:v>
      </x:c>
      <x:c r="I411" s="63">
        <x:f t="shared" si="12"/>
        <x:v>57.37722531</x:v>
      </x:c>
      <x:c r="J411" s="63">
        <x:f t="shared" si="13"/>
        <x:v>47.6725748</x:v>
      </x:c>
      <x:c r="K411" s="63">
        <x:f t="shared" si="14"/>
        <x:v>0.2107673743</x:v>
      </x:c>
      <x:c r="L411" s="52">
        <x:f t="shared" si="0"/>
        <x:v>50.053333279999997</x:v>
      </x:c>
      <x:c r="M411" s="52">
        <x:f t="shared" si="1"/>
        <x:v>865797532.5</x:v>
      </x:c>
      <x:c r="N411" s="52">
        <x:f t="shared" si="2"/>
        <x:v>0</x:v>
      </x:c>
      <x:c r="O411" s="63">
        <x:f t="shared" si="8"/>
        <x:v>0.33564928150000001</x:v>
      </x:c>
      <x:c r="P411" s="63">
        <x:f t="shared" si="9"/>
        <x:v>25.130046199999999</x:v>
      </x:c>
      <x:c r="Q411" s="52">
        <x:f t="shared" si="15"/>
        <x:v>0</x:v>
      </x:c>
      <x:c r="R411" s="52">
        <x:f t="shared" si="16"/>
        <x:v>0</x:v>
      </x:c>
      <x:c r="S411" s="52">
        <x:f t="shared" si="17"/>
        <x:v>2</x:v>
      </x:c>
      <x:c r="T411" s="52">
        <x:f t="shared" si="18"/>
        <x:v>1</x:v>
      </x:c>
      <x:c r="U411" s="52">
        <x:f t="shared" si="3"/>
        <x:v>-0.0104295623</x:v>
      </x:c>
      <x:c r="V411" s="63">
        <x:f t="shared" si="19"/>
        <x:v>-0.0104295623</x:v>
      </x:c>
      <x:c r="W411" s="52">
        <x:f t="shared" ref="W411:X411" si="409">W410*(1+U411)</x:f>
        <x:v>95.347494519999998</x:v>
      </x:c>
      <x:c r="X411" s="52">
        <x:f t="shared" si="409"/>
        <x:v>102.9219894</x:v>
      </x:c>
    </x:row>
    <x:row r="412" spans="1:24" ht="15.75" customHeight="1">
      <x:c r="A412" s="34">
        <x:v>42802</x:v>
      </x:c>
      <x:c r="B412" s="47">
        <x:v>49.400001525878899</x:v>
      </x:c>
      <x:c r="C412" s="47">
        <x:v>50.013999938964801</x:v>
      </x:c>
      <x:c r="D412" s="47">
        <x:v>49.063999176025398</x:v>
      </x:c>
      <x:c r="E412" s="47">
        <x:v>49.374000549316399</x:v>
      </x:c>
      <x:c r="F412" s="47">
        <x:v>18626000</x:v>
      </x:c>
      <x:c r="G412" s="63">
        <x:f t="shared" si="10"/>
        <x:v>52.418800160000004</x:v>
      </x:c>
      <x:c r="H412" s="63">
        <x:f t="shared" si="11"/>
        <x:v>2.518180445</x:v>
      </x:c>
      <x:c r="I412" s="63">
        <x:f t="shared" si="12"/>
        <x:v>57.455161050000001</x:v>
      </x:c>
      <x:c r="J412" s="63">
        <x:f t="shared" si="13"/>
        <x:v>47.382439269999999</x:v>
      </x:c>
      <x:c r="K412" s="63">
        <x:f t="shared" si="14"/>
        <x:v>0.19771828499999999</x:v>
      </x:c>
      <x:c r="L412" s="52">
        <x:f t="shared" si="0"/>
        <x:v>49.48399989</x:v>
      </x:c>
      <x:c r="M412" s="52">
        <x:f t="shared" si="1"/>
        <x:v>0</x:v>
      </x:c>
      <x:c r="N412" s="52">
        <x:f t="shared" si="2"/>
        <x:v>921688981.89999998</x:v>
      </x:c>
      <x:c r="O412" s="63">
        <x:f t="shared" si="8"/>
        <x:v>0.3799493424</x:v>
      </x:c>
      <x:c r="P412" s="63">
        <x:f t="shared" si="9"/>
        <x:v>27.533571760000001</x:v>
      </x:c>
      <x:c r="Q412" s="52">
        <x:f t="shared" si="15"/>
        <x:v>0</x:v>
      </x:c>
      <x:c r="R412" s="52">
        <x:f t="shared" si="16"/>
        <x:v>0</x:v>
      </x:c>
      <x:c r="S412" s="52">
        <x:f t="shared" si="17"/>
        <x:v>2</x:v>
      </x:c>
      <x:c r="T412" s="52">
        <x:f t="shared" si="18"/>
        <x:v>1</x:v>
      </x:c>
      <x:c r="U412" s="52">
        <x:f t="shared" si="3"/>
        <x:v>-0.006918982374</x:v>
      </x:c>
      <x:c r="V412" s="63">
        <x:f t="shared" si="19"/>
        <x:v>-0.006918982374</x:v>
      </x:c>
      <x:c r="W412" s="52">
        <x:f t="shared" ref="W412:X412" si="410">W411*(1+U412)</x:f>
        <x:v>94.687786889999998</x:v>
      </x:c>
      <x:c r="X412" s="52">
        <x:f t="shared" si="410"/>
        <x:v>102.20987390000001</x:v>
      </x:c>
    </x:row>
    <x:row r="413" spans="1:24" ht="15.75" customHeight="1">
      <x:c r="A413" s="34">
        <x:v>42803</x:v>
      </x:c>
      <x:c r="B413" s="47">
        <x:v>49.5260009765625</x:v>
      </x:c>
      <x:c r="C413" s="47">
        <x:v>49.731998443603501</x:v>
      </x:c>
      <x:c r="D413" s="47">
        <x:v>48.599998474121101</x:v>
      </x:c>
      <x:c r="E413" s="47">
        <x:v>48.9799995422363</x:v>
      </x:c>
      <x:c r="F413" s="47">
        <x:v>19396500</x:v>
      </x:c>
      <x:c r="G413" s="63">
        <x:f t="shared" si="10"/>
        <x:v>52.247000120000003</x:v>
      </x:c>
      <x:c r="H413" s="63">
        <x:f t="shared" si="11"/>
        <x:v>2.632973695</x:v>
      </x:c>
      <x:c r="I413" s="63">
        <x:f t="shared" si="12"/>
        <x:v>57.512947509999996</x:v>
      </x:c>
      <x:c r="J413" s="63">
        <x:f t="shared" si="13"/>
        <x:v>46.981052730000002</x:v>
      </x:c>
      <x:c r="K413" s="63">
        <x:f t="shared" si="14"/>
        <x:v>0.18979935249999999</x:v>
      </x:c>
      <x:c r="L413" s="52">
        <x:f t="shared" si="0"/>
        <x:v>49.103998820000001</x:v>
      </x:c>
      <x:c r="M413" s="52">
        <x:f t="shared" si="1"/>
        <x:v>0</x:v>
      </x:c>
      <x:c r="N413" s="52">
        <x:f t="shared" si="2"/>
        <x:v>952445713.10000002</x:v>
      </x:c>
      <x:c r="O413" s="63">
        <x:f t="shared" si="8"/>
        <x:v>0.51060418679999997</x:v>
      </x:c>
      <x:c r="P413" s="63">
        <x:f t="shared" si="9"/>
        <x:v>33.8013221</x:v>
      </x:c>
      <x:c r="Q413" s="52">
        <x:f t="shared" si="15"/>
        <x:v>0</x:v>
      </x:c>
      <x:c r="R413" s="52">
        <x:f t="shared" si="16"/>
        <x:v>0</x:v>
      </x:c>
      <x:c r="S413" s="52">
        <x:f t="shared" si="17"/>
        <x:v>2</x:v>
      </x:c>
      <x:c r="T413" s="52">
        <x:f t="shared" si="18"/>
        <x:v>1</x:v>
      </x:c>
      <x:c r="U413" s="52">
        <x:f t="shared" si="3"/>
        <x:v>-0.0079799287620000003</x:v>
      </x:c>
      <x:c r="V413" s="63">
        <x:f t="shared" si="19"/>
        <x:v>-0.0079799287620000003</x:v>
      </x:c>
      <x:c r="W413" s="52">
        <x:f t="shared" ref="W413:X413" si="411">W412*(1+U413)</x:f>
        <x:v>93.932185099999998</x:v>
      </x:c>
      <x:c r="X413" s="52">
        <x:f t="shared" si="411"/>
        <x:v>101.3942464</x:v>
      </x:c>
    </x:row>
    <x:row r="414" spans="1:24" ht="15.75" customHeight="1">
      <x:c r="A414" s="34">
        <x:v>42804</x:v>
      </x:c>
      <x:c r="B414" s="47">
        <x:v>49.242000579833999</x:v>
      </x:c>
      <x:c r="C414" s="47">
        <x:v>49.299999237060497</x:v>
      </x:c>
      <x:c r="D414" s="47">
        <x:v>48.599998474121101</x:v>
      </x:c>
      <x:c r="E414" s="47">
        <x:v>48.737998962402301</x:v>
      </x:c>
      <x:c r="F414" s="47">
        <x:v>15331500</x:v>
      </x:c>
      <x:c r="G414" s="63">
        <x:f t="shared" si="10"/>
        <x:v>51.991900059999999</x:v>
      </x:c>
      <x:c r="H414" s="63">
        <x:f t="shared" si="11"/>
        <x:v>2.7163479580000001</x:v>
      </x:c>
      <x:c r="I414" s="63">
        <x:f t="shared" si="12"/>
        <x:v>57.424595979999999</x:v>
      </x:c>
      <x:c r="J414" s="63">
        <x:f t="shared" si="13"/>
        <x:v>46.559204149999999</x:v>
      </x:c>
      <x:c r="K414" s="63">
        <x:f t="shared" si="14"/>
        <x:v>0.2005261153</x:v>
      </x:c>
      <x:c r="L414" s="52">
        <x:f t="shared" si="0"/>
        <x:v>48.879332220000002</x:v>
      </x:c>
      <x:c r="M414" s="52">
        <x:f t="shared" si="1"/>
        <x:v>0</x:v>
      </x:c>
      <x:c r="N414" s="52">
        <x:f t="shared" si="2"/>
        <x:v>749393482</x:v>
      </x:c>
      <x:c r="O414" s="63">
        <x:f t="shared" si="8"/>
        <x:v>0.60642384110000003</x:v>
      </x:c>
      <x:c r="P414" s="63">
        <x:f t="shared" si="9"/>
        <x:v>37.74992786</x:v>
      </x:c>
      <x:c r="Q414" s="52">
        <x:f t="shared" si="15"/>
        <x:v>0</x:v>
      </x:c>
      <x:c r="R414" s="52">
        <x:f t="shared" si="16"/>
        <x:v>0</x:v>
      </x:c>
      <x:c r="S414" s="52">
        <x:f t="shared" si="17"/>
        <x:v>2</x:v>
      </x:c>
      <x:c r="T414" s="52">
        <x:f t="shared" si="18"/>
        <x:v>1</x:v>
      </x:c>
      <x:c r="U414" s="52">
        <x:f t="shared" si="3"/>
        <x:v>-0.0049408040440000001</x:v>
      </x:c>
      <x:c r="V414" s="63">
        <x:f t="shared" si="19"/>
        <x:v>-0.0049408040440000001</x:v>
      </x:c>
      <x:c r="W414" s="52">
        <x:f t="shared" ref="W414:X414" si="412">W413*(1+U414)</x:f>
        <x:v>93.468084579999996</x:v>
      </x:c>
      <x:c r="X414" s="52">
        <x:f t="shared" si="412"/>
        <x:v>100.89327729999999</x:v>
      </x:c>
    </x:row>
    <x:row r="415" spans="1:24" ht="15.75" customHeight="1">
      <x:c r="A415" s="34">
        <x:v>42807</x:v>
      </x:c>
      <x:c r="B415" s="47">
        <x:v>48.964000701904297</x:v>
      </x:c>
      <x:c r="C415" s="47">
        <x:v>49.369998931884801</x:v>
      </x:c>
      <x:c r="D415" s="47">
        <x:v>48.555999755859403</x:v>
      </x:c>
      <x:c r="E415" s="47">
        <x:v>49.234001159667997</x:v>
      </x:c>
      <x:c r="F415" s="47">
        <x:v>15113000</x:v>
      </x:c>
      <x:c r="G415" s="63">
        <x:f t="shared" si="10"/>
        <x:v>51.761300089999999</x:v>
      </x:c>
      <x:c r="H415" s="63">
        <x:f t="shared" si="11"/>
        <x:v>2.7462622310000002</x:v>
      </x:c>
      <x:c r="I415" s="63">
        <x:f t="shared" si="12"/>
        <x:v>57.253824549999997</x:v>
      </x:c>
      <x:c r="J415" s="63">
        <x:f t="shared" si="13"/>
        <x:v>46.26877562</x:v>
      </x:c>
      <x:c r="K415" s="63">
        <x:f t="shared" si="14"/>
        <x:v>0.26993284740000001</x:v>
      </x:c>
      <x:c r="L415" s="52">
        <x:f t="shared" si="0"/>
        <x:v>49.053333279999997</x:v>
      </x:c>
      <x:c r="M415" s="52">
        <x:f t="shared" si="1"/>
        <x:v>741343025.89999998</x:v>
      </x:c>
      <x:c r="N415" s="52">
        <x:f t="shared" si="2"/>
        <x:v>0</x:v>
      </x:c>
      <x:c r="O415" s="63">
        <x:f t="shared" si="8"/>
        <x:v>1.1752765169999999</x:v>
      </x:c>
      <x:c r="P415" s="63">
        <x:f t="shared" si="9"/>
        <x:v>54.02883301</x:v>
      </x:c>
      <x:c r="Q415" s="52">
        <x:f t="shared" si="15"/>
        <x:v>0</x:v>
      </x:c>
      <x:c r="R415" s="52">
        <x:f t="shared" si="16"/>
        <x:v>0</x:v>
      </x:c>
      <x:c r="S415" s="52">
        <x:f t="shared" si="17"/>
        <x:v>2</x:v>
      </x:c>
      <x:c r="T415" s="52">
        <x:f t="shared" si="18"/>
        <x:v>1</x:v>
      </x:c>
      <x:c r="U415" s="52">
        <x:f t="shared" si="3"/>
        <x:v>0.01017690935</x:v>
      </x:c>
      <x:c r="V415" s="63">
        <x:f t="shared" si="19"/>
        <x:v>0.01017690935</x:v>
      </x:c>
      <x:c r="W415" s="52">
        <x:f t="shared" ref="W415:X415" si="413">W414*(1+U415)</x:f>
        <x:v>94.419300800000002</x:v>
      </x:c>
      <x:c r="X415" s="52">
        <x:f t="shared" si="413"/>
        <x:v>101.9200591</x:v>
      </x:c>
    </x:row>
    <x:row r="416" spans="1:24" ht="15.75" customHeight="1">
      <x:c r="A416" s="34">
        <x:v>42808</x:v>
      </x:c>
      <x:c r="B416" s="47">
        <x:v>49.222000122070298</x:v>
      </x:c>
      <x:c r="C416" s="47">
        <x:v>51.624000549316399</x:v>
      </x:c>
      <x:c r="D416" s="47">
        <x:v>49.2039985656738</x:v>
      </x:c>
      <x:c r="E416" s="47">
        <x:v>51.599998474121101</x:v>
      </x:c>
      <x:c r="F416" s="47">
        <x:v>37992000</x:v>
      </x:c>
      <x:c r="G416" s="63">
        <x:f t="shared" si="10"/>
        <x:v>51.535300059999997</x:v>
      </x:c>
      <x:c r="H416" s="63">
        <x:f t="shared" si="11"/>
        <x:v>2.5474797759999999</x:v>
      </x:c>
      <x:c r="I416" s="63">
        <x:f t="shared" si="12"/>
        <x:v>56.630259619999997</x:v>
      </x:c>
      <x:c r="J416" s="63">
        <x:f t="shared" si="13"/>
        <x:v>46.440340509999999</x:v>
      </x:c>
      <x:c r="K416" s="63">
        <x:f t="shared" si="14"/>
        <x:v>0.50634925649999996</x:v>
      </x:c>
      <x:c r="L416" s="52">
        <x:f t="shared" si="0"/>
        <x:v>50.809332529999999</x:v>
      </x:c>
      <x:c r="M416" s="52">
        <x:f t="shared" si="1"/>
        <x:v>1930348161</x:v>
      </x:c>
      <x:c r="N416" s="52">
        <x:f t="shared" si="2"/>
        <x:v>0</x:v>
      </x:c>
      <x:c r="O416" s="63">
        <x:f t="shared" si="8"/>
        <x:v>1.273154109</x:v>
      </x:c>
      <x:c r="P416" s="63">
        <x:f t="shared" si="9"/>
        <x:v>56.008262000000002</x:v>
      </x:c>
      <x:c r="Q416" s="52">
        <x:f t="shared" si="15"/>
        <x:v>0</x:v>
      </x:c>
      <x:c r="R416" s="52">
        <x:f t="shared" si="16"/>
        <x:v>0</x:v>
      </x:c>
      <x:c r="S416" s="52">
        <x:f t="shared" si="17"/>
        <x:v>2</x:v>
      </x:c>
      <x:c r="T416" s="52">
        <x:f t="shared" si="18"/>
        <x:v>1</x:v>
      </x:c>
      <x:c r="U416" s="52">
        <x:f t="shared" si="3"/>
        <x:v>0.048056165630000003</x:v>
      </x:c>
      <x:c r="V416" s="63">
        <x:f t="shared" si="19"/>
        <x:v>0.048056165630000003</x:v>
      </x:c>
      <x:c r="W416" s="52">
        <x:f t="shared" ref="W416:X416" si="414">W415*(1+U416)</x:f>
        <x:v>98.956730359999995</x:v>
      </x:c>
      <x:c r="X416" s="52">
        <x:f t="shared" si="414"/>
        <x:v>106.8179463</x:v>
      </x:c>
    </x:row>
    <x:row r="417" spans="1:24" ht="15.75" customHeight="1">
      <x:c r="A417" s="34">
        <x:v>42809</x:v>
      </x:c>
      <x:c r="B417" s="47">
        <x:v>51.400001525878899</x:v>
      </x:c>
      <x:c r="C417" s="47">
        <x:v>52.200000762939503</x:v>
      </x:c>
      <x:c r="D417" s="47">
        <x:v>50.854000091552699</x:v>
      </x:c>
      <x:c r="E417" s="47">
        <x:v>51.145999908447301</x:v>
      </x:c>
      <x:c r="F417" s="47">
        <x:v>26654000</x:v>
      </x:c>
      <x:c r="G417" s="63">
        <x:f t="shared" si="10"/>
        <x:v>51.282800100000003</x:v>
      </x:c>
      <x:c r="H417" s="63">
        <x:f t="shared" si="11"/>
        <x:v>2.2994018110000001</x:v>
      </x:c>
      <x:c r="I417" s="63">
        <x:f t="shared" si="12"/>
        <x:v>55.881603720000001</x:v>
      </x:c>
      <x:c r="J417" s="63">
        <x:f t="shared" si="13"/>
        <x:v>46.683996479999998</x:v>
      </x:c>
      <x:c r="K417" s="63">
        <x:f t="shared" si="14"/>
        <x:v>0.4851265454</x:v>
      </x:c>
      <x:c r="L417" s="52">
        <x:f t="shared" si="0"/>
        <x:v>51.400000249999998</x:v>
      </x:c>
      <x:c r="M417" s="52">
        <x:f t="shared" si="1"/>
        <x:v>1370015607</x:v>
      </x:c>
      <x:c r="N417" s="52">
        <x:f t="shared" si="2"/>
        <x:v>0</x:v>
      </x:c>
      <x:c r="O417" s="63">
        <x:f t="shared" si="8"/>
        <x:v>1.3106294940000001</x:v>
      </x:c>
      <x:c r="P417" s="63">
        <x:f t="shared" si="9"/>
        <x:v>56.721750389999997</x:v>
      </x:c>
      <x:c r="Q417" s="52">
        <x:f t="shared" si="15"/>
        <x:v>0</x:v>
      </x:c>
      <x:c r="R417" s="52">
        <x:f t="shared" si="16"/>
        <x:v>0</x:v>
      </x:c>
      <x:c r="S417" s="52">
        <x:f t="shared" si="17"/>
        <x:v>2</x:v>
      </x:c>
      <x:c r="T417" s="52">
        <x:f t="shared" si="18"/>
        <x:v>1</x:v>
      </x:c>
      <x:c r="U417" s="52">
        <x:f t="shared" si="3"/>
        <x:v>-0.0087984220759999998</x:v>
      </x:c>
      <x:c r="V417" s="63">
        <x:f t="shared" si="19"/>
        <x:v>-0.0087984220759999998</x:v>
      </x:c>
      <x:c r="W417" s="52">
        <x:f t="shared" ref="W417:X417" si="415">W416*(1+U417)</x:f>
        <x:v>98.086067279999995</x:v>
      </x:c>
      <x:c r="X417" s="52">
        <x:f t="shared" si="415"/>
        <x:v>105.87811689999999</x:v>
      </x:c>
    </x:row>
    <x:row r="418" spans="1:24" ht="15.75" customHeight="1">
      <x:c r="A418" s="34">
        <x:v>42810</x:v>
      </x:c>
      <x:c r="B418" s="47">
        <x:v>52.4799995422363</x:v>
      </x:c>
      <x:c r="C418" s="47">
        <x:v>53.150001525878899</x:v>
      </x:c>
      <x:c r="D418" s="47">
        <x:v>51.812000274658203</x:v>
      </x:c>
      <x:c r="E418" s="47">
        <x:v>52.409999847412102</x:v>
      </x:c>
      <x:c r="F418" s="47">
        <x:v>35661000</x:v>
      </x:c>
      <x:c r="G418" s="63">
        <x:f t="shared" si="10"/>
        <x:v>51.105700110000001</x:v>
      </x:c>
      <x:c r="H418" s="63">
        <x:f t="shared" si="11"/>
        <x:v>2.042954409</x:v>
      </x:c>
      <x:c r="I418" s="63">
        <x:f t="shared" si="12"/>
        <x:v>55.191608930000001</x:v>
      </x:c>
      <x:c r="J418" s="63">
        <x:f t="shared" si="13"/>
        <x:v>47.019791290000001</x:v>
      </x:c>
      <x:c r="K418" s="63">
        <x:f t="shared" si="14"/>
        <x:v>0.65960950110000005</x:v>
      </x:c>
      <x:c r="L418" s="52">
        <x:f t="shared" si="0"/>
        <x:v>52.45733388</x:v>
      </x:c>
      <x:c r="M418" s="52">
        <x:f t="shared" si="1"/>
        <x:v>1870680984</x:v>
      </x:c>
      <x:c r="N418" s="52">
        <x:f t="shared" si="2"/>
        <x:v>0</x:v>
      </x:c>
      <x:c r="O418" s="63">
        <x:f t="shared" si="8"/>
        <x:v>2.1688462340000001</x:v>
      </x:c>
      <x:c r="P418" s="63">
        <x:f t="shared" si="9"/>
        <x:v>68.442772980000001</x:v>
      </x:c>
      <x:c r="Q418" s="52">
        <x:f t="shared" si="15"/>
        <x:v>0</x:v>
      </x:c>
      <x:c r="R418" s="52">
        <x:f t="shared" si="16"/>
        <x:v>0</x:v>
      </x:c>
      <x:c r="S418" s="52">
        <x:f t="shared" si="17"/>
        <x:v>2</x:v>
      </x:c>
      <x:c r="T418" s="52">
        <x:f t="shared" si="18"/>
        <x:v>1</x:v>
      </x:c>
      <x:c r="U418" s="52">
        <x:f t="shared" si="3"/>
        <x:v>0.02471356394</x:v>
      </x:c>
      <x:c r="V418" s="63">
        <x:f t="shared" si="19"/>
        <x:v>0.02471356394</x:v>
      </x:c>
      <x:c r="W418" s="52">
        <x:f t="shared" ref="W418:X418" si="416">W417*(1+U418)</x:f>
        <x:v>100.5101236</x:v>
      </x:c>
      <x:c r="X418" s="52">
        <x:f t="shared" si="416"/>
        <x:v>108.4947425</x:v>
      </x:c>
    </x:row>
    <x:row r="419" spans="1:24" ht="15.75" customHeight="1">
      <x:c r="A419" s="34">
        <x:v>42811</x:v>
      </x:c>
      <x:c r="B419" s="47">
        <x:v>52.799999237060597</x:v>
      </x:c>
      <x:c r="C419" s="47">
        <x:v>53.066001892089801</x:v>
      </x:c>
      <x:c r="D419" s="47">
        <x:v>52.240001678466797</x:v>
      </x:c>
      <x:c r="E419" s="47">
        <x:v>52.299999237060597</x:v>
      </x:c>
      <x:c r="F419" s="47">
        <x:v>32487500</x:v>
      </x:c>
      <x:c r="G419" s="63">
        <x:f t="shared" si="10"/>
        <x:v>51.031200030000001</x:v>
      </x:c>
      <x:c r="H419" s="63">
        <x:f t="shared" si="11"/>
        <x:v>1.9656185049999999</x:v>
      </x:c>
      <x:c r="I419" s="63">
        <x:f t="shared" si="12"/>
        <x:v>54.962437039999998</x:v>
      </x:c>
      <x:c r="J419" s="63">
        <x:f t="shared" si="13"/>
        <x:v>47.099963019999997</x:v>
      </x:c>
      <x:c r="K419" s="63">
        <x:f t="shared" si="14"/>
        <x:v>0.66137404160000002</x:v>
      </x:c>
      <x:c r="L419" s="52">
        <x:f t="shared" si="0"/>
        <x:v>52.53533427</x:v>
      </x:c>
      <x:c r="M419" s="52">
        <x:f t="shared" si="1"/>
        <x:v>1706741672</x:v>
      </x:c>
      <x:c r="N419" s="52">
        <x:f t="shared" si="2"/>
        <x:v>0</x:v>
      </x:c>
      <x:c r="O419" s="63">
        <x:f t="shared" si="8"/>
        <x:v>2.4502565120000002</x:v>
      </x:c>
      <x:c r="P419" s="63">
        <x:f t="shared" si="9"/>
        <x:v>71.016647699999993</x:v>
      </x:c>
      <x:c r="Q419" s="52">
        <x:f t="shared" si="15"/>
        <x:v>0</x:v>
      </x:c>
      <x:c r="R419" s="52">
        <x:f t="shared" si="16"/>
        <x:v>0</x:v>
      </x:c>
      <x:c r="S419" s="52">
        <x:f t="shared" si="17"/>
        <x:v>2</x:v>
      </x:c>
      <x:c r="T419" s="52">
        <x:f t="shared" si="18"/>
        <x:v>1</x:v>
      </x:c>
      <x:c r="U419" s="52">
        <x:f t="shared" si="3"/>
        <x:v>-0.0020988477520000001</x:v>
      </x:c>
      <x:c r="V419" s="63">
        <x:f t="shared" si="19"/>
        <x:v>-0.0020988477520000001</x:v>
      </x:c>
      <x:c r="W419" s="52">
        <x:f t="shared" ref="W419:X419" si="417">W418*(1+U419)</x:f>
        <x:v>100.2991681</x:v>
      </x:c>
      <x:c r="X419" s="52">
        <x:f t="shared" si="417"/>
        <x:v>108.2670286</x:v>
      </x:c>
    </x:row>
    <x:row r="420" spans="1:24" ht="15.75" customHeight="1">
      <x:c r="A420" s="34">
        <x:v>42814</x:v>
      </x:c>
      <x:c r="B420" s="47">
        <x:v>52.119998931884801</x:v>
      </x:c>
      <x:c r="C420" s="47">
        <x:v>52.909999847412102</x:v>
      </x:c>
      <x:c r="D420" s="47">
        <x:v>51.763999938964801</x:v>
      </x:c>
      <x:c r="E420" s="47">
        <x:v>52.383998870849602</x:v>
      </x:c>
      <x:c r="F420" s="47">
        <x:v>18071500</x:v>
      </x:c>
      <x:c r="G420" s="63">
        <x:f t="shared" si="10"/>
        <x:v>50.928100010000001</x:v>
      </x:c>
      <x:c r="H420" s="63">
        <x:f t="shared" si="11"/>
        <x:v>1.8262138779999999</x:v>
      </x:c>
      <x:c r="I420" s="63">
        <x:f t="shared" si="12"/>
        <x:v>54.580527770000003</x:v>
      </x:c>
      <x:c r="J420" s="63">
        <x:f t="shared" si="13"/>
        <x:v>47.27567226</x:v>
      </x:c>
      <x:c r="K420" s="63">
        <x:f t="shared" si="14"/>
        <x:v>0.69930563369999998</x:v>
      </x:c>
      <x:c r="L420" s="52">
        <x:f t="shared" si="0"/>
        <x:v>52.352666220000003</x:v>
      </x:c>
      <x:c r="M420" s="52">
        <x:f t="shared" si="1"/>
        <x:v>0</x:v>
      </x:c>
      <x:c r="N420" s="52">
        <x:f t="shared" si="2"/>
        <x:v>946091207.60000002</x:v>
      </x:c>
      <x:c r="O420" s="63">
        <x:f t="shared" si="8"/>
        <x:v>2.3769836689999999</x:v>
      </x:c>
      <x:c r="P420" s="63">
        <x:f t="shared" si="9"/>
        <x:v>70.387775070000004</x:v>
      </x:c>
      <x:c r="Q420" s="52">
        <x:f t="shared" si="15"/>
        <x:v>0</x:v>
      </x:c>
      <x:c r="R420" s="52">
        <x:f t="shared" si="16"/>
        <x:v>0</x:v>
      </x:c>
      <x:c r="S420" s="52">
        <x:f t="shared" si="17"/>
        <x:v>2</x:v>
      </x:c>
      <x:c r="T420" s="52">
        <x:f t="shared" si="18"/>
        <x:v>1</x:v>
      </x:c>
      <x:c r="U420" s="52">
        <x:f t="shared" si="3"/>
        <x:v>0.0016061115680000002</x:v>
      </x:c>
      <x:c r="V420" s="63">
        <x:f t="shared" si="19"/>
        <x:v>0.0016061115680000002</x:v>
      </x:c>
      <x:c r="W420" s="52">
        <x:f t="shared" ref="W420:X420" si="418">W419*(1+U420)</x:f>
        <x:v>100.4602598</x:v>
      </x:c>
      <x:c r="X420" s="52">
        <x:f t="shared" si="418"/>
        <x:v>108.4409175</x:v>
      </x:c>
    </x:row>
    <x:row r="421" spans="1:24" ht="15.75" customHeight="1">
      <x:c r="A421" s="34">
        <x:v>42815</x:v>
      </x:c>
      <x:c r="B421" s="47">
        <x:v>52.566001892089801</x:v>
      </x:c>
      <x:c r="C421" s="47">
        <x:v>52.959999084472699</x:v>
      </x:c>
      <x:c r="D421" s="47">
        <x:v>50.048000335693402</x:v>
      </x:c>
      <x:c r="E421" s="47">
        <x:v>50.136001586914098</x:v>
      </x:c>
      <x:c r="F421" s="47">
        <x:v>34543000</x:v>
      </x:c>
      <x:c r="G421" s="63">
        <x:f t="shared" si="10"/>
        <x:v>50.661000059999999</x:v>
      </x:c>
      <x:c r="H421" s="63">
        <x:f t="shared" si="11"/>
        <x:v>1.484393584</x:v>
      </x:c>
      <x:c r="I421" s="63">
        <x:f t="shared" si="12"/>
        <x:v>53.629787229999998</x:v>
      </x:c>
      <x:c r="J421" s="63">
        <x:f t="shared" si="13"/>
        <x:v>47.69221289</x:v>
      </x:c>
      <x:c r="K421" s="63">
        <x:f t="shared" si="14"/>
        <x:v>0.41158031140000001</x:v>
      </x:c>
      <x:c r="L421" s="52">
        <x:f t="shared" si="0"/>
        <x:v>51.048000340000002</x:v>
      </x:c>
      <x:c r="M421" s="52">
        <x:f t="shared" si="1"/>
        <x:v>0</x:v>
      </x:c>
      <x:c r="N421" s="52">
        <x:f t="shared" si="2"/>
        <x:v>1763351076</x:v>
      </x:c>
      <x:c r="O421" s="63">
        <x:f t="shared" si="8"/>
        <x:v>1.428683978</x:v>
      </x:c>
      <x:c r="P421" s="63">
        <x:f t="shared" si="9"/>
        <x:v>58.825437600000001</x:v>
      </x:c>
      <x:c r="Q421" s="52">
        <x:f t="shared" si="15"/>
        <x:v>0</x:v>
      </x:c>
      <x:c r="R421" s="52">
        <x:f t="shared" si="16"/>
        <x:v>0</x:v>
      </x:c>
      <x:c r="S421" s="52">
        <x:f t="shared" si="17"/>
        <x:v>2</x:v>
      </x:c>
      <x:c r="T421" s="52">
        <x:f t="shared" si="18"/>
        <x:v>1</x:v>
      </x:c>
      <x:c r="U421" s="52">
        <x:f t="shared" si="3"/>
        <x:v>-0.042913815909999997</x:v>
      </x:c>
      <x:c r="V421" s="63">
        <x:f t="shared" si="19"/>
        <x:v>-0.042913815909999997</x:v>
      </x:c>
      <x:c r="W421" s="52">
        <x:f t="shared" ref="W421:X421" si="419">W420*(1+U421)</x:f>
        <x:v>96.149126679999995</x:v>
      </x:c>
      <x:c r="X421" s="52">
        <x:f t="shared" si="419"/>
        <x:v>103.7873039</x:v>
      </x:c>
    </x:row>
    <x:row r="422" spans="1:24" ht="15.75" customHeight="1">
      <x:c r="A422" s="34">
        <x:v>42816</x:v>
      </x:c>
      <x:c r="B422" s="47">
        <x:v>50.312000274658203</x:v>
      </x:c>
      <x:c r="C422" s="47">
        <x:v>51.013999938964801</x:v>
      </x:c>
      <x:c r="D422" s="47">
        <x:v>50.102001190185497</x:v>
      </x:c>
      <x:c r="E422" s="47">
        <x:v>51.001998901367202</x:v>
      </x:c>
      <x:c r="F422" s="47">
        <x:v>20296500</x:v>
      </x:c>
      <x:c r="G422" s="63">
        <x:f t="shared" si="10"/>
        <x:v>50.476000020000001</x:v>
      </x:c>
      <x:c r="H422" s="63">
        <x:f t="shared" si="11"/>
        <x:v>1.1463251139999999</x:v>
      </x:c>
      <x:c r="I422" s="63">
        <x:f t="shared" si="12"/>
        <x:v>52.76865025</x:v>
      </x:c>
      <x:c r="J422" s="63">
        <x:f t="shared" si="13"/>
        <x:v>48.183349790000001</x:v>
      </x:c>
      <x:c r="K422" s="63">
        <x:f t="shared" si="14"/>
        <x:v>0.61471415740000002</x:v>
      </x:c>
      <x:c r="L422" s="52">
        <x:f t="shared" si="0"/>
        <x:v>50.706000009999997</x:v>
      </x:c>
      <x:c r="M422" s="52">
        <x:f t="shared" si="1"/>
        <x:v>0</x:v>
      </x:c>
      <x:c r="N422" s="52">
        <x:f t="shared" si="2"/>
        <x:v>1029154329</x:v>
      </x:c>
      <x:c r="O422" s="63">
        <x:f t="shared" si="8"/>
        <x:v>1.4004630730000001</x:v>
      </x:c>
      <x:c r="P422" s="63">
        <x:f t="shared" si="9"/>
        <x:v>58.341371250000002</x:v>
      </x:c>
      <x:c r="Q422" s="52">
        <x:f t="shared" si="15"/>
        <x:v>0</x:v>
      </x:c>
      <x:c r="R422" s="52">
        <x:f t="shared" si="16"/>
        <x:v>0</x:v>
      </x:c>
      <x:c r="S422" s="52">
        <x:f t="shared" si="17"/>
        <x:v>2</x:v>
      </x:c>
      <x:c r="T422" s="52">
        <x:f t="shared" si="18"/>
        <x:v>1</x:v>
      </x:c>
      <x:c r="U422" s="52">
        <x:f t="shared" si="3"/>
        <x:v>0.01727296328</x:v>
      </x:c>
      <x:c r="V422" s="63">
        <x:f t="shared" si="19"/>
        <x:v>0.01727296328</x:v>
      </x:c>
      <x:c r="W422" s="52">
        <x:f t="shared" ref="W422:X422" si="420">W421*(1+U422)</x:f>
        <x:v>97.809907019999997</x:v>
      </x:c>
      <x:c r="X422" s="52">
        <x:f t="shared" si="420"/>
        <x:v>105.5800182</x:v>
      </x:c>
    </x:row>
    <x:row r="423" spans="1:24" ht="15.75" customHeight="1">
      <x:c r="A423" s="34">
        <x:v>42817</x:v>
      </x:c>
      <x:c r="B423" s="47">
        <x:v>51.077999114990199</x:v>
      </x:c>
      <x:c r="C423" s="47">
        <x:v>51.534000396728501</x:v>
      </x:c>
      <x:c r="D423" s="47">
        <x:v>50.659999847412102</x:v>
      </x:c>
      <x:c r="E423" s="47">
        <x:v>50.956001281738303</x:v>
      </x:c>
      <x:c r="F423" s="47">
        <x:v>16601000</x:v>
      </x:c>
      <x:c r="G423" s="63">
        <x:f t="shared" si="10"/>
        <x:v>50.463899990000002</x:v>
      </x:c>
      <x:c r="H423" s="63">
        <x:f t="shared" si="11"/>
        <x:v>1.1395601740000001</x:v>
      </x:c>
      <x:c r="I423" s="63">
        <x:f t="shared" si="12"/>
        <x:v>52.743020340000001</x:v>
      </x:c>
      <x:c r="J423" s="63">
        <x:f t="shared" si="13"/>
        <x:v>48.184779650000003</x:v>
      </x:c>
      <x:c r="K423" s="63">
        <x:f t="shared" si="14"/>
        <x:v>0.60795860079999997</x:v>
      </x:c>
      <x:c r="L423" s="52">
        <x:f t="shared" si="0"/>
        <x:v>51.050000509999997</x:v>
      </x:c>
      <x:c r="M423" s="52">
        <x:f t="shared" si="1"/>
        <x:v>847481058.39999998</x:v>
      </x:c>
      <x:c r="N423" s="52">
        <x:f t="shared" si="2"/>
        <x:v>0</x:v>
      </x:c>
      <x:c r="O423" s="63">
        <x:f t="shared" si="8"/>
        <x:v>1.886503831</x:v>
      </x:c>
      <x:c r="P423" s="63">
        <x:f t="shared" si="9"/>
        <x:v>65.356013419999996</x:v>
      </x:c>
      <x:c r="Q423" s="52">
        <x:f t="shared" si="15"/>
        <x:v>0</x:v>
      </x:c>
      <x:c r="R423" s="52">
        <x:f t="shared" si="16"/>
        <x:v>0</x:v>
      </x:c>
      <x:c r="S423" s="52">
        <x:f t="shared" si="17"/>
        <x:v>2</x:v>
      </x:c>
      <x:c r="T423" s="52">
        <x:f t="shared" si="18"/>
        <x:v>1</x:v>
      </x:c>
      <x:c r="U423" s="52">
        <x:f t="shared" si="3"/>
        <x:v>-0.00090187876200000006</x:v>
      </x:c>
      <x:c r="V423" s="63">
        <x:f t="shared" si="19"/>
        <x:v>-0.00090187876200000006</x:v>
      </x:c>
      <x:c r="W423" s="52">
        <x:f t="shared" ref="W423:X423" si="421">W422*(1+U423)</x:f>
        <x:v>97.721694339999999</x:v>
      </x:c>
      <x:c r="X423" s="52">
        <x:f t="shared" si="421"/>
        <x:v>105.4847979</x:v>
      </x:c>
    </x:row>
    <x:row r="424" spans="1:24" ht="15.75" customHeight="1">
      <x:c r="A424" s="34">
        <x:v>42818</x:v>
      </x:c>
      <x:c r="B424" s="47">
        <x:v>51.139999389648402</x:v>
      </x:c>
      <x:c r="C424" s="47">
        <x:v>52.777999877929702</x:v>
      </x:c>
      <x:c r="D424" s="47">
        <x:v>51.001998901367202</x:v>
      </x:c>
      <x:c r="E424" s="47">
        <x:v>52.631999969482401</x:v>
      </x:c>
      <x:c r="F424" s="47">
        <x:v>28236500</x:v>
      </x:c>
      <x:c r="G424" s="63">
        <x:f t="shared" si="10"/>
        <x:v>50.525499920000001</x:v>
      </x:c>
      <x:c r="H424" s="63">
        <x:f t="shared" si="11"/>
        <x:v>1.2230641170000001</x:v>
      </x:c>
      <x:c r="I424" s="63">
        <x:f t="shared" si="12"/>
        <x:v>52.971628150000001</x:v>
      </x:c>
      <x:c r="J424" s="63">
        <x:f t="shared" si="13"/>
        <x:v>48.079371680000001</x:v>
      </x:c>
      <x:c r="K424" s="63">
        <x:f t="shared" si="14"/>
        <x:v>0.93057841870000002</x:v>
      </x:c>
      <x:c r="L424" s="52">
        <x:f t="shared" si="0"/>
        <x:v>52.137332919999999</x:v>
      </x:c>
      <x:c r="M424" s="52">
        <x:f t="shared" si="1"/>
        <x:v>1472175801</x:v>
      </x:c>
      <x:c r="N424" s="52">
        <x:f t="shared" si="2"/>
        <x:v>0</x:v>
      </x:c>
      <x:c r="O424" s="63">
        <x:f t="shared" si="8"/>
        <x:v>2.6584270349999999</x:v>
      </x:c>
      <x:c r="P424" s="63">
        <x:f t="shared" si="9"/>
        <x:v>72.665848179999998</x:v>
      </x:c>
      <x:c r="Q424" s="52">
        <x:f t="shared" si="15"/>
        <x:v>0</x:v>
      </x:c>
      <x:c r="R424" s="52">
        <x:f t="shared" si="16"/>
        <x:v>0</x:v>
      </x:c>
      <x:c r="S424" s="52">
        <x:f t="shared" si="17"/>
        <x:v>2</x:v>
      </x:c>
      <x:c r="T424" s="52">
        <x:f t="shared" si="18"/>
        <x:v>1</x:v>
      </x:c>
      <x:c r="U424" s="52">
        <x:f t="shared" si="3"/>
        <x:v>0.032891095170000001</x:v>
      </x:c>
      <x:c r="V424" s="63">
        <x:f t="shared" si="19"/>
        <x:v>0.032891095170000001</x:v>
      </x:c>
      <x:c r="W424" s="52">
        <x:f t="shared" ref="W424:X424" si="422">W423*(1+U424)</x:f>
        <x:v>100.93586790000001</x:v>
      </x:c>
      <x:c r="X424" s="52">
        <x:f t="shared" si="422"/>
        <x:v>108.9543084</x:v>
      </x:c>
    </x:row>
    <x:row r="425" spans="1:24" ht="15.75" customHeight="1">
      <x:c r="A425" s="34">
        <x:v>42821</x:v>
      </x:c>
      <x:c r="B425" s="47">
        <x:v>52.119998931884801</x:v>
      </x:c>
      <x:c r="C425" s="47">
        <x:v>54.113998413085902</x:v>
      </x:c>
      <x:c r="D425" s="47">
        <x:v>51.950000762939503</x:v>
      </x:c>
      <x:c r="E425" s="47">
        <x:v>54.043998718261697</x:v>
      </x:c>
      <x:c r="F425" s="47">
        <x:v>31154000</x:v>
      </x:c>
      <x:c r="G425" s="63">
        <x:f t="shared" si="10"/>
        <x:v>50.765399930000001</x:v>
      </x:c>
      <x:c r="H425" s="63">
        <x:f t="shared" si="11"/>
        <x:v>1.4144647509999999</x:v>
      </x:c>
      <x:c r="I425" s="63">
        <x:f t="shared" si="12"/>
        <x:v>53.594329440000003</x:v>
      </x:c>
      <x:c r="J425" s="63">
        <x:f t="shared" si="13"/>
        <x:v>47.93647043</x:v>
      </x:c>
      <x:c r="K425" s="63">
        <x:f t="shared" si="14"/>
        <x:v>1.079476933</x:v>
      </x:c>
      <x:c r="L425" s="52">
        <x:f t="shared" si="0"/>
        <x:v>53.369332630000002</x:v>
      </x:c>
      <x:c r="M425" s="52">
        <x:f t="shared" si="1"/>
        <x:v>1662668189</x:v>
      </x:c>
      <x:c r="N425" s="52">
        <x:f t="shared" si="2"/>
        <x:v>0</x:v>
      </x:c>
      <x:c r="O425" s="63">
        <x:f t="shared" si="8"/>
        <x:v>2.9048631340000002</x:v>
      </x:c>
      <x:c r="P425" s="63">
        <x:f t="shared" si="9"/>
        <x:v>74.390907810000002</x:v>
      </x:c>
      <x:c r="Q425" s="52">
        <x:f t="shared" si="15"/>
        <x:v>0</x:v>
      </x:c>
      <x:c r="R425" s="52">
        <x:f t="shared" si="16"/>
        <x:v>0</x:v>
      </x:c>
      <x:c r="S425" s="52">
        <x:f t="shared" si="17"/>
        <x:v>2</x:v>
      </x:c>
      <x:c r="T425" s="52">
        <x:f t="shared" si="18"/>
        <x:v>1</x:v>
      </x:c>
      <x:c r="U425" s="52">
        <x:f t="shared" si="3"/>
        <x:v>0.026827761620000001</x:v>
      </x:c>
      <x:c r="V425" s="63">
        <x:f t="shared" si="19"/>
        <x:v>0.026827761620000001</x:v>
      </x:c>
      <x:c r="W425" s="52">
        <x:f t="shared" ref="W425:X425" si="423">W424*(1+U425)</x:f>
        <x:v>103.64375130000001</x:v>
      </x:c>
      <x:c r="X425" s="52">
        <x:f t="shared" si="423"/>
        <x:v>111.87730860000001</x:v>
      </x:c>
    </x:row>
    <x:row r="426" spans="1:24" ht="15.75" customHeight="1">
      <x:c r="A426" s="34">
        <x:v>42822</x:v>
      </x:c>
      <x:c r="B426" s="47">
        <x:v>55.403999328613303</x:v>
      </x:c>
      <x:c r="C426" s="47">
        <x:v>56.136001586914098</x:v>
      </x:c>
      <x:c r="D426" s="47">
        <x:v>55</x:v>
      </x:c>
      <x:c r="E426" s="47">
        <x:v>55.490001678466797</x:v>
      </x:c>
      <x:c r="F426" s="47">
        <x:v>39938000</x:v>
      </x:c>
      <x:c r="G426" s="63">
        <x:f t="shared" si="10"/>
        <x:v>51.039999960000003</x:v>
      </x:c>
      <x:c r="H426" s="63">
        <x:f t="shared" si="11"/>
        <x:v>1.750764604</x:v>
      </x:c>
      <x:c r="I426" s="63">
        <x:f t="shared" si="12"/>
        <x:v>54.541529169999997</x:v>
      </x:c>
      <x:c r="J426" s="63">
        <x:f t="shared" si="13"/>
        <x:v>47.538470750000002</x:v>
      </x:c>
      <x:c r="K426" s="63">
        <x:f t="shared" si="14"/>
        <x:v>1.135436898</x:v>
      </x:c>
      <x:c r="L426" s="52">
        <x:f t="shared" si="0"/>
        <x:v>55.542001089999999</x:v>
      </x:c>
      <x:c r="M426" s="52">
        <x:f t="shared" si="1"/>
        <x:v>2218236439</x:v>
      </x:c>
      <x:c r="N426" s="52">
        <x:f t="shared" si="2"/>
        <x:v>0</x:v>
      </x:c>
      <x:c r="O426" s="63">
        <x:f t="shared" si="8"/>
        <x:v>2.9818675039999998</x:v>
      </x:c>
      <x:c r="P426" s="63">
        <x:f t="shared" si="9"/>
        <x:v>74.886155830000007</x:v>
      </x:c>
      <x:c r="Q426" s="52">
        <x:f t="shared" si="15"/>
        <x:v>0</x:v>
      </x:c>
      <x:c r="R426" s="52">
        <x:f t="shared" si="16"/>
        <x:v>0</x:v>
      </x:c>
      <x:c r="S426" s="52">
        <x:f t="shared" si="17"/>
        <x:v>2</x:v>
      </x:c>
      <x:c r="T426" s="52">
        <x:f t="shared" si="18"/>
        <x:v>1</x:v>
      </x:c>
      <x:c r="U426" s="52">
        <x:f t="shared" si="3"/>
        <x:v>0.026756032019999998</x:v>
      </x:c>
      <x:c r="V426" s="63">
        <x:f t="shared" si="19"/>
        <x:v>0.026756032019999998</x:v>
      </x:c>
      <x:c r="W426" s="52">
        <x:f t="shared" ref="W426:X426" si="424">W425*(1+U426)</x:f>
        <x:v>106.4168468</x:v>
      </x:c>
      <x:c r="X426" s="52">
        <x:f t="shared" si="424"/>
        <x:v>114.8707014</x:v>
      </x:c>
    </x:row>
    <x:row r="427" spans="1:24" ht="15.75" customHeight="1">
      <x:c r="A427" s="34">
        <x:v>42823</x:v>
      </x:c>
      <x:c r="B427" s="47">
        <x:v>55.667999267578097</x:v>
      </x:c>
      <x:c r="C427" s="47">
        <x:v>55.919998168945298</x:v>
      </x:c>
      <x:c r="D427" s="47">
        <x:v>55.108001708984403</x:v>
      </x:c>
      <x:c r="E427" s="47">
        <x:v>55.476001739502003</x:v>
      </x:c>
      <x:c r="F427" s="47">
        <x:v>18381000</x:v>
      </x:c>
      <x:c r="G427" s="63">
        <x:f t="shared" si="10"/>
        <x:v>51.313599969999999</x:v>
      </x:c>
      <x:c r="H427" s="63">
        <x:f t="shared" si="11"/>
        <x:v>1.991376636</x:v>
      </x:c>
      <x:c r="I427" s="63">
        <x:f t="shared" si="12"/>
        <x:v>55.296353240000002</x:v>
      </x:c>
      <x:c r="J427" s="63">
        <x:f t="shared" si="13"/>
        <x:v>47.330846700000002</x:v>
      </x:c>
      <x:c r="K427" s="63">
        <x:f t="shared" si="14"/>
        <x:v>1.022553305</x:v>
      </x:c>
      <x:c r="L427" s="52">
        <x:f t="shared" si="0"/>
        <x:v>55.501333870000003</x:v>
      </x:c>
      <x:c r="M427" s="52">
        <x:f t="shared" si="1"/>
        <x:v>0</x:v>
      </x:c>
      <x:c r="N427" s="52">
        <x:f t="shared" si="2"/>
        <x:v>1020170018</x:v>
      </x:c>
      <x:c r="O427" s="63">
        <x:f t="shared" si="8"/>
        <x:v>2.0547307529999999</x:v>
      </x:c>
      <x:c r="P427" s="63">
        <x:f t="shared" si="9"/>
        <x:v>67.26389064</x:v>
      </x:c>
      <x:c r="Q427" s="52">
        <x:f t="shared" si="15"/>
        <x:v>0</x:v>
      </x:c>
      <x:c r="R427" s="52">
        <x:f t="shared" si="16"/>
        <x:v>0</x:v>
      </x:c>
      <x:c r="S427" s="52">
        <x:f t="shared" si="17"/>
        <x:v>2</x:v>
      </x:c>
      <x:c r="T427" s="52">
        <x:f t="shared" si="18"/>
        <x:v>1</x:v>
      </x:c>
      <x:c r="U427" s="52">
        <x:f t="shared" si="3"/>
        <x:v>-0.00025229660369999996</x:v>
      </x:c>
      <x:c r="V427" s="63">
        <x:f t="shared" si="19"/>
        <x:v>-0.00025229660369999996</x:v>
      </x:c>
      <x:c r="W427" s="52">
        <x:f t="shared" ref="W427:X427" si="425">W426*(1+U427)</x:f>
        <x:v>106.38999819999999</x:v>
      </x:c>
      <x:c r="X427" s="52">
        <x:f t="shared" si="425"/>
        <x:v>114.84172</x:v>
      </x:c>
    </x:row>
    <x:row r="428" spans="1:24" ht="15.75" customHeight="1">
      <x:c r="A428" s="34">
        <x:v>42824</x:v>
      </x:c>
      <x:c r="B428" s="47">
        <x:v>55.608001708984403</x:v>
      </x:c>
      <x:c r="C428" s="47">
        <x:v>56.400001525878899</x:v>
      </x:c>
      <x:c r="D428" s="47">
        <x:v>55.442001342773402</x:v>
      </x:c>
      <x:c r="E428" s="47">
        <x:v>55.583999633789098</x:v>
      </x:c>
      <x:c r="F428" s="47">
        <x:v>20742000</x:v>
      </x:c>
      <x:c r="G428" s="63">
        <x:f t="shared" si="10"/>
        <x:v>51.587999920000001</x:v>
      </x:c>
      <x:c r="H428" s="63">
        <x:f t="shared" si="11"/>
        <x:v>2.1835978979999999</x:v>
      </x:c>
      <x:c r="I428" s="63">
        <x:f t="shared" si="12"/>
        <x:v>55.955195709999998</x:v>
      </x:c>
      <x:c r="J428" s="63">
        <x:f t="shared" si="13"/>
        <x:v>47.220804119999997</x:v>
      </x:c>
      <x:c r="K428" s="63">
        <x:f t="shared" si="14"/>
        <x:v>0.95750178190000002</x:v>
      </x:c>
      <x:c r="L428" s="52">
        <x:f t="shared" si="0"/>
        <x:v>55.808667499999999</x:v>
      </x:c>
      <x:c r="M428" s="52">
        <x:f t="shared" si="1"/>
        <x:v>1157583381</x:v>
      </x:c>
      <x:c r="N428" s="52">
        <x:f t="shared" si="2"/>
        <x:v>0</x:v>
      </x:c>
      <x:c r="O428" s="63">
        <x:f t="shared" si="8"/>
        <x:v>1.9048815050000001</x:v>
      </x:c>
      <x:c r="P428" s="63">
        <x:f t="shared" si="9"/>
        <x:v>65.575187889999995</x:v>
      </x:c>
      <x:c r="Q428" s="52">
        <x:f t="shared" si="15"/>
        <x:v>0</x:v>
      </x:c>
      <x:c r="R428" s="52">
        <x:f t="shared" si="16"/>
        <x:v>0</x:v>
      </x:c>
      <x:c r="S428" s="52">
        <x:f t="shared" si="17"/>
        <x:v>2</x:v>
      </x:c>
      <x:c r="T428" s="52">
        <x:f t="shared" si="18"/>
        <x:v>1</x:v>
      </x:c>
      <x:c r="U428" s="52">
        <x:f t="shared" si="3"/>
        <x:v>0.0019467497819999999</x:v>
      </x:c>
      <x:c r="V428" s="63">
        <x:f t="shared" si="19"/>
        <x:v>0.0019467497819999999</x:v>
      </x:c>
      <x:c r="W428" s="52">
        <x:f t="shared" ref="W428:X428" si="426">W427*(1+U428)</x:f>
        <x:v>106.5971129</x:v>
      </x:c>
      <x:c r="X428" s="52">
        <x:f t="shared" si="426"/>
        <x:v>115.0652881</x:v>
      </x:c>
    </x:row>
    <x:row r="429" spans="1:24" ht="15.75" customHeight="1">
      <x:c r="A429" s="34">
        <x:v>42825</x:v>
      </x:c>
      <x:c r="B429" s="47">
        <x:v>55.745998382568402</x:v>
      </x:c>
      <x:c r="C429" s="47">
        <x:v>55.936000823974602</x:v>
      </x:c>
      <x:c r="D429" s="47">
        <x:v>55.263999938964801</x:v>
      </x:c>
      <x:c r="E429" s="47">
        <x:v>55.659999847412102</x:v>
      </x:c>
      <x:c r="F429" s="47">
        <x:v>16473000</x:v>
      </x:c>
      <x:c r="G429" s="63">
        <x:f t="shared" si="10"/>
        <x:v>51.855299950000003</x:v>
      </x:c>
      <x:c r="H429" s="63">
        <x:f t="shared" si="11"/>
        <x:v>2.3409738779999998</x:v>
      </x:c>
      <x:c r="I429" s="63">
        <x:f t="shared" si="12"/>
        <x:v>56.537247710000003</x:v>
      </x:c>
      <x:c r="J429" s="63">
        <x:f t="shared" si="13"/>
        <x:v>47.173352190000003</x:v>
      </x:c>
      <x:c r="K429" s="63">
        <x:f t="shared" si="14"/>
        <x:v>0.90631592829999996</x:v>
      </x:c>
      <x:c r="L429" s="52">
        <x:f t="shared" si="0"/>
        <x:v>55.6200002</x:v>
      </x:c>
      <x:c r="M429" s="52">
        <x:f t="shared" si="1"/>
        <x:v>0</x:v>
      </x:c>
      <x:c r="N429" s="52">
        <x:f t="shared" si="2"/>
        <x:v>916228263.39999998</x:v>
      </x:c>
      <x:c r="O429" s="63">
        <x:f t="shared" si="8"/>
        <x:v>1.2965905710000001</x:v>
      </x:c>
      <x:c r="P429" s="63">
        <x:f t="shared" si="9"/>
        <x:v>56.457192990000003</x:v>
      </x:c>
      <x:c r="Q429" s="52">
        <x:f t="shared" si="15"/>
        <x:v>0</x:v>
      </x:c>
      <x:c r="R429" s="52">
        <x:f t="shared" si="16"/>
        <x:v>0</x:v>
      </x:c>
      <x:c r="S429" s="52">
        <x:f t="shared" si="17"/>
        <x:v>2</x:v>
      </x:c>
      <x:c r="T429" s="52">
        <x:f t="shared" si="18"/>
        <x:v>1</x:v>
      </x:c>
      <x:c r="U429" s="52">
        <x:f t="shared" si="3"/>
        <x:v>0.001367303795</x:v>
      </x:c>
      <x:c r="V429" s="63">
        <x:f t="shared" si="19"/>
        <x:v>0.001367303795</x:v>
      </x:c>
      <x:c r="W429" s="52">
        <x:f t="shared" ref="W429:X429" si="427">W428*(1+U429)</x:f>
        <x:v>106.74286360000001</x:v>
      </x:c>
      <x:c r="X429" s="52">
        <x:f t="shared" si="427"/>
        <x:v>115.2226173</x:v>
      </x:c>
    </x:row>
    <x:row r="430" spans="1:24" ht="15.75" customHeight="1">
      <x:c r="A430" s="34">
        <x:v>42828</x:v>
      </x:c>
      <x:c r="B430" s="47">
        <x:v>57.380001068115199</x:v>
      </x:c>
      <x:c r="C430" s="47">
        <x:v>59.799999237060597</x:v>
      </x:c>
      <x:c r="D430" s="47">
        <x:v>56.916000366210902</x:v>
      </x:c>
      <x:c r="E430" s="47">
        <x:v>59.7039985656738</x:v>
      </x:c>
      <x:c r="F430" s="47">
        <x:v>69443000</x:v>
      </x:c>
      <x:c r="G430" s="63">
        <x:f t="shared" si="10"/>
        <x:v>52.328399849999997</x:v>
      </x:c>
      <x:c r="H430" s="63">
        <x:f t="shared" si="11"/>
        <x:v>2.8895991350000001</x:v>
      </x:c>
      <x:c r="I430" s="63">
        <x:f t="shared" si="12"/>
        <x:v>58.107598119999999</x:v>
      </x:c>
      <x:c r="J430" s="63">
        <x:f t="shared" si="13"/>
        <x:v>46.549201580000002</x:v>
      </x:c>
      <x:c r="K430" s="63">
        <x:f t="shared" si="14"/>
        <x:v>1.138116082</x:v>
      </x:c>
      <x:c r="L430" s="52">
        <x:f t="shared" si="0"/>
        <x:v>58.806666059999998</x:v>
      </x:c>
      <x:c r="M430" s="52">
        <x:f t="shared" si="1"/>
        <x:v>4083711311</x:v>
      </x:c>
      <x:c r="N430" s="52">
        <x:f t="shared" si="2"/>
        <x:v>0</x:v>
      </x:c>
      <x:c r="O430" s="63">
        <x:f t="shared" si="8"/>
        <x:v>2.4195578809999998</x:v>
      </x:c>
      <x:c r="P430" s="63">
        <x:f t="shared" si="9"/>
        <x:v>70.756453469999997</x:v>
      </x:c>
      <x:c r="Q430" s="52">
        <x:f t="shared" si="15"/>
        <x:v>0</x:v>
      </x:c>
      <x:c r="R430" s="52">
        <x:f t="shared" si="16"/>
        <x:v>0</x:v>
      </x:c>
      <x:c r="S430" s="52">
        <x:f t="shared" si="17"/>
        <x:v>2</x:v>
      </x:c>
      <x:c r="T430" s="52">
        <x:f t="shared" si="18"/>
        <x:v>1</x:v>
      </x:c>
      <x:c r="U430" s="52">
        <x:f t="shared" si="3"/>
        <x:v>0.072655385000000006</x:v>
      </x:c>
      <x:c r="V430" s="63">
        <x:f t="shared" si="19"/>
        <x:v>0.072655385000000006</x:v>
      </x:c>
      <x:c r="W430" s="52">
        <x:f t="shared" ref="W430:X430" si="428">W429*(1+U430)</x:f>
        <x:v>114.4983074</x:v>
      </x:c>
      <x:c r="X430" s="52">
        <x:f t="shared" si="428"/>
        <x:v>123.59416090000001</x:v>
      </x:c>
    </x:row>
    <x:row r="431" spans="1:24" ht="15.75" customHeight="1">
      <x:c r="A431" s="34">
        <x:v>42829</x:v>
      </x:c>
      <x:c r="B431" s="47">
        <x:v>59.377998352050803</x:v>
      </x:c>
      <x:c r="C431" s="47">
        <x:v>60.962001800537102</x:v>
      </x:c>
      <x:c r="D431" s="47">
        <x:v>58.905998229980497</x:v>
      </x:c>
      <x:c r="E431" s="47">
        <x:v>60.740001678466797</x:v>
      </x:c>
      <x:c r="F431" s="47">
        <x:v>50673000</x:v>
      </x:c>
      <x:c r="G431" s="63">
        <x:f t="shared" si="10"/>
        <x:v>52.879500010000001</x:v>
      </x:c>
      <x:c r="H431" s="63">
        <x:f t="shared" si="11"/>
        <x:v>3.375706573</x:v>
      </x:c>
      <x:c r="I431" s="63">
        <x:f t="shared" si="12"/>
        <x:v>59.630913149999998</x:v>
      </x:c>
      <x:c r="J431" s="63">
        <x:f t="shared" si="13"/>
        <x:v>46.128086860000003</x:v>
      </x:c>
      <x:c r="K431" s="63">
        <x:f t="shared" si="14"/>
        <x:v>1.0821375099999999</x:v>
      </x:c>
      <x:c r="L431" s="52">
        <x:f t="shared" si="0"/>
        <x:v>60.202667239999997</x:v>
      </x:c>
      <x:c r="M431" s="52">
        <x:f t="shared" si="1"/>
        <x:v>3050649757</x:v>
      </x:c>
      <x:c r="N431" s="52">
        <x:f t="shared" si="2"/>
        <x:v>0</x:v>
      </x:c>
      <x:c r="O431" s="63">
        <x:f t="shared" si="8"/>
        <x:v>4.8869495299999999</x:v>
      </x:c>
      <x:c r="P431" s="63">
        <x:f t="shared" si="9"/>
        <x:v>83.013273769999998</x:v>
      </x:c>
      <x:c r="Q431" s="52">
        <x:f t="shared" si="15"/>
        <x:v>1</x:v>
      </x:c>
      <x:c r="R431" s="52">
        <x:f t="shared" si="16"/>
        <x:v>0</x:v>
      </x:c>
      <x:c r="S431" s="52">
        <x:f t="shared" si="17"/>
        <x:v>1</x:v>
      </x:c>
      <x:c r="T431" s="52">
        <x:f t="shared" si="18"/>
        <x:v>1</x:v>
      </x:c>
      <x:c r="U431" s="52">
        <x:f t="shared" si="3"/>
        <x:v>0.017352323759999999</x:v>
      </x:c>
      <x:c r="V431" s="63">
        <x:f t="shared" si="19"/>
        <x:v>0.017352323759999999</x:v>
      </x:c>
      <x:c r="W431" s="52">
        <x:f t="shared" ref="W431:X431" si="429">W430*(1+U431)</x:f>
        <x:v>116.48511910000001</x:v>
      </x:c>
      <x:c r="X431" s="52">
        <x:f t="shared" si="429"/>
        <x:v>125.73880680000001</x:v>
      </x:c>
    </x:row>
    <x:row r="432" spans="1:24" ht="15.75" customHeight="1">
      <x:c r="A432" s="34">
        <x:v>42830</x:v>
      </x:c>
      <x:c r="B432" s="47">
        <x:v>60.408000946044901</x:v>
      </x:c>
      <x:c r="C432" s="47">
        <x:v>60.976001739502003</x:v>
      </x:c>
      <x:c r="D432" s="47">
        <x:v>58.840000152587898</x:v>
      </x:c>
      <x:c r="E432" s="47">
        <x:v>59</x:v>
      </x:c>
      <x:c r="F432" s="47">
        <x:v>39404500</x:v>
      </x:c>
      <x:c r="G432" s="63">
        <x:f t="shared" si="10"/>
        <x:v>53.360799980000003</x:v>
      </x:c>
      <x:c r="H432" s="63">
        <x:f t="shared" si="11"/>
        <x:v>3.5321940619999999</x:v>
      </x:c>
      <x:c r="I432" s="63">
        <x:f t="shared" si="12"/>
        <x:v>60.4251881</x:v>
      </x:c>
      <x:c r="J432" s="63">
        <x:f t="shared" si="13"/>
        <x:v>46.296411859999999</x:v>
      </x:c>
      <x:c r="K432" s="63">
        <x:f t="shared" si="14"/>
        <x:v>0.8991286946</x:v>
      </x:c>
      <x:c r="L432" s="52">
        <x:f t="shared" si="0"/>
        <x:v>59.605333960000003</x:v>
      </x:c>
      <x:c r="M432" s="52">
        <x:f t="shared" si="1"/>
        <x:v>0</x:v>
      </x:c>
      <x:c r="N432" s="52">
        <x:f t="shared" si="2"/>
        <x:v>2348718382</x:v>
      </x:c>
      <x:c r="O432" s="63">
        <x:f t="shared" si="8"/>
        <x:v>3.3820563300000002</x:v>
      </x:c>
      <x:c r="P432" s="63">
        <x:f t="shared" si="9"/>
        <x:v>77.179663500000004</x:v>
      </x:c>
      <x:c r="Q432" s="52">
        <x:f t="shared" si="15"/>
        <x:v>0</x:v>
      </x:c>
      <x:c r="R432" s="52">
        <x:f t="shared" si="16"/>
        <x:v>0</x:v>
      </x:c>
      <x:c r="S432" s="52">
        <x:f t="shared" si="17"/>
        <x:v>2</x:v>
      </x:c>
      <x:c r="T432" s="52">
        <x:f t="shared" si="18"/>
        <x:v>1</x:v>
      </x:c>
      <x:c r="U432" s="52">
        <x:f t="shared" si="3"/>
        <x:v>-0.028646717659999998</x:v>
      </x:c>
      <x:c r="V432" s="63">
        <x:f t="shared" si="19"/>
        <x:v>-0.028646717659999998</x:v>
      </x:c>
      <x:c r="W432" s="52">
        <x:f t="shared" ref="W432:X432" si="430">W431*(1+U432)</x:f>
        <x:v>113.14820280000001</x:v>
      </x:c>
      <x:c r="X432" s="52">
        <x:f t="shared" si="430"/>
        <x:v>122.1368027</x:v>
      </x:c>
    </x:row>
    <x:row r="433" spans="1:24" ht="15.75" customHeight="1">
      <x:c r="A433" s="34">
        <x:v>42831</x:v>
      </x:c>
      <x:c r="B433" s="47">
        <x:v>59.375999450683601</x:v>
      </x:c>
      <x:c r="C433" s="47">
        <x:v>60.3880004882813</x:v>
      </x:c>
      <x:c r="D433" s="47">
        <x:v>58.819999694824197</x:v>
      </x:c>
      <x:c r="E433" s="47">
        <x:v>59.740001678466797</x:v>
      </x:c>
      <x:c r="F433" s="47">
        <x:v>27603000</x:v>
      </x:c>
      <x:c r="G433" s="63">
        <x:f t="shared" si="10"/>
        <x:v>53.898800090000002</x:v>
      </x:c>
      <x:c r="H433" s="63">
        <x:f t="shared" si="11"/>
        <x:v>3.6473885570000002</x:v>
      </x:c>
      <x:c r="I433" s="63">
        <x:f t="shared" si="12"/>
        <x:v>61.1935772</x:v>
      </x:c>
      <x:c r="J433" s="63">
        <x:f t="shared" si="13"/>
        <x:v>46.604022970000003</x:v>
      </x:c>
      <x:c r="K433" s="63">
        <x:f t="shared" si="14"/>
        <x:v>0.90036875009999995</x:v>
      </x:c>
      <x:c r="L433" s="52">
        <x:f t="shared" si="0"/>
        <x:v>59.649333949999999</x:v>
      </x:c>
      <x:c r="M433" s="52">
        <x:f t="shared" si="1"/>
        <x:v>1646500565</x:v>
      </x:c>
      <x:c r="N433" s="52">
        <x:f t="shared" si="2"/>
        <x:v>0</x:v>
      </x:c>
      <x:c r="O433" s="63">
        <x:f t="shared" si="8"/>
        <x:v>3.568520216</x:v>
      </x:c>
      <x:c r="P433" s="63">
        <x:f t="shared" si="9"/>
        <x:v>78.111074209999998</x:v>
      </x:c>
      <x:c r="Q433" s="52">
        <x:f t="shared" si="15"/>
        <x:v>0</x:v>
      </x:c>
      <x:c r="R433" s="52">
        <x:f t="shared" si="16"/>
        <x:v>0</x:v>
      </x:c>
      <x:c r="S433" s="52">
        <x:f t="shared" si="17"/>
        <x:v>2</x:v>
      </x:c>
      <x:c r="T433" s="52">
        <x:f t="shared" si="18"/>
        <x:v>1</x:v>
      </x:c>
      <x:c r="U433" s="52">
        <x:f t="shared" si="3"/>
        <x:v>0.01254240133</x:v>
      </x:c>
      <x:c r="V433" s="63">
        <x:f t="shared" si="19"/>
        <x:v>0.01254240133</x:v>
      </x:c>
      <x:c r="W433" s="52">
        <x:f t="shared" ref="W433:X433" si="431">W432*(1+U433)</x:f>
        <x:v>114.567353</x:v>
      </x:c>
      <x:c r="X433" s="52">
        <x:f t="shared" si="431"/>
        <x:v>123.66869149999999</x:v>
      </x:c>
    </x:row>
    <x:row r="434" spans="1:24" ht="15.75" customHeight="1">
      <x:c r="A434" s="34">
        <x:v>42832</x:v>
      </x:c>
      <x:c r="B434" s="47">
        <x:v>59.5</x:v>
      </x:c>
      <x:c r="C434" s="47">
        <x:v>60.537998199462898</x:v>
      </x:c>
      <x:c r="D434" s="47">
        <x:v>59.430000305175803</x:v>
      </x:c>
      <x:c r="E434" s="47">
        <x:v>60.507999420166001</x:v>
      </x:c>
      <x:c r="F434" s="47">
        <x:v>22898000</x:v>
      </x:c>
      <x:c r="G434" s="63">
        <x:f t="shared" si="10"/>
        <x:v>54.48730011</x:v>
      </x:c>
      <x:c r="H434" s="63">
        <x:f t="shared" si="11"/>
        <x:v>3.719694558</x:v>
      </x:c>
      <x:c r="I434" s="63">
        <x:f t="shared" si="12"/>
        <x:v>61.926689230000001</x:v>
      </x:c>
      <x:c r="J434" s="63">
        <x:f t="shared" si="13"/>
        <x:v>47.047910989999998</x:v>
      </x:c>
      <x:c r="K434" s="63">
        <x:f t="shared" si="14"/>
        <x:v>0.90465011409999996</x:v>
      </x:c>
      <x:c r="L434" s="52">
        <x:f t="shared" si="0"/>
        <x:v>60.158665970000001</x:v>
      </x:c>
      <x:c r="M434" s="52">
        <x:f t="shared" si="1"/>
        <x:v>1377513133</x:v>
      </x:c>
      <x:c r="N434" s="52">
        <x:f t="shared" si="2"/>
        <x:v>0</x:v>
      </x:c>
      <x:c r="O434" s="63">
        <x:f t="shared" si="8"/>
        <x:v>3.5464291800000001</x:v>
      </x:c>
      <x:c r="P434" s="63">
        <x:f t="shared" si="9"/>
        <x:v>78.004716220000006</x:v>
      </x:c>
      <x:c r="Q434" s="52">
        <x:f t="shared" si="15"/>
        <x:v>0</x:v>
      </x:c>
      <x:c r="R434" s="52">
        <x:f t="shared" si="16"/>
        <x:v>0</x:v>
      </x:c>
      <x:c r="S434" s="52">
        <x:f t="shared" si="17"/>
        <x:v>2</x:v>
      </x:c>
      <x:c r="T434" s="52">
        <x:f t="shared" si="18"/>
        <x:v>1</x:v>
      </x:c>
      <x:c r="U434" s="52">
        <x:f t="shared" si="3"/>
        <x:v>0.0128556699</x:v>
      </x:c>
      <x:c r="V434" s="63">
        <x:f t="shared" si="19"/>
        <x:v>0.0128556699</x:v>
      </x:c>
      <x:c r="W434" s="52">
        <x:f t="shared" ref="W434:X434" si="432">W433*(1+U434)</x:f>
        <x:v>116.040193</x:v>
      </x:c>
      <x:c r="X434" s="52">
        <x:f t="shared" si="432"/>
        <x:v>125.25853530000001</x:v>
      </x:c>
    </x:row>
    <x:row r="435" spans="1:24" ht="15.75" customHeight="1">
      <x:c r="A435" s="34">
        <x:v>42835</x:v>
      </x:c>
      <x:c r="B435" s="47">
        <x:v>61.830001831054702</x:v>
      </x:c>
      <x:c r="C435" s="47">
        <x:v>62.745998382568402</x:v>
      </x:c>
      <x:c r="D435" s="47">
        <x:v>61.742000579833999</x:v>
      </x:c>
      <x:c r="E435" s="47">
        <x:v>62.478000640869098</x:v>
      </x:c>
      <x:c r="F435" s="47">
        <x:v>38322500</x:v>
      </x:c>
      <x:c r="G435" s="63">
        <x:f t="shared" si="10"/>
        <x:v>55.149500080000003</x:v>
      </x:c>
      <x:c r="H435" s="63">
        <x:f t="shared" si="11"/>
        <x:v>3.9093032999999999</x:v>
      </x:c>
      <x:c r="I435" s="63">
        <x:f t="shared" si="12"/>
        <x:v>62.968106679999998</x:v>
      </x:c>
      <x:c r="J435" s="63">
        <x:f t="shared" si="13"/>
        <x:v>47.33089348</x:v>
      </x:c>
      <x:c r="K435" s="63">
        <x:f t="shared" si="14"/>
        <x:v>0.96865771180000004</x:v>
      </x:c>
      <x:c r="L435" s="52">
        <x:f t="shared" si="0"/>
        <x:v>62.321999869999999</x:v>
      </x:c>
      <x:c r="M435" s="52">
        <x:f t="shared" si="1"/>
        <x:v>2388334840</x:v>
      </x:c>
      <x:c r="N435" s="52">
        <x:f t="shared" si="2"/>
        <x:v>0</x:v>
      </x:c>
      <x:c r="O435" s="63">
        <x:f t="shared" si="8"/>
        <x:v>3.715775013</x:v>
      </x:c>
      <x:c r="P435" s="63">
        <x:f t="shared" si="9"/>
        <x:v>78.794577829999994</x:v>
      </x:c>
      <x:c r="Q435" s="52">
        <x:f t="shared" si="15"/>
        <x:v>0</x:v>
      </x:c>
      <x:c r="R435" s="52">
        <x:f t="shared" si="16"/>
        <x:v>0</x:v>
      </x:c>
      <x:c r="S435" s="52">
        <x:f t="shared" si="17"/>
        <x:v>2</x:v>
      </x:c>
      <x:c r="T435" s="52">
        <x:f t="shared" si="18"/>
        <x:v>1</x:v>
      </x:c>
      <x:c r="U435" s="52">
        <x:f t="shared" si="3"/>
        <x:v>0.032557698810000002</x:v>
      </x:c>
      <x:c r="V435" s="63">
        <x:f t="shared" si="19"/>
        <x:v>0.032557698810000002</x:v>
      </x:c>
      <x:c r="W435" s="52">
        <x:f t="shared" ref="W435:X435" si="433">W434*(1+U435)</x:f>
        <x:v>119.81819470000001</x:v>
      </x:c>
      <x:c r="X435" s="52">
        <x:f t="shared" si="433"/>
        <x:v>129.33666500000001</x:v>
      </x:c>
    </x:row>
    <x:row r="436" spans="1:24" ht="15.75" customHeight="1">
      <x:c r="A436" s="34">
        <x:v>42836</x:v>
      </x:c>
      <x:c r="B436" s="47">
        <x:v>62.675998687744098</x:v>
      </x:c>
      <x:c r="C436" s="47">
        <x:v>62.694000244140597</x:v>
      </x:c>
      <x:c r="D436" s="47">
        <x:v>61.099998474121101</x:v>
      </x:c>
      <x:c r="E436" s="47">
        <x:v>61.742000579833999</x:v>
      </x:c>
      <x:c r="F436" s="47">
        <x:v>28623000</x:v>
      </x:c>
      <x:c r="G436" s="63">
        <x:f t="shared" si="10"/>
        <x:v>55.656600189999999</x:v>
      </x:c>
      <x:c r="H436" s="63">
        <x:f t="shared" si="11"/>
        <x:v>4.0787606749999998</x:v>
      </x:c>
      <x:c r="I436" s="63">
        <x:f t="shared" si="12"/>
        <x:v>63.814121540000002</x:v>
      </x:c>
      <x:c r="J436" s="63">
        <x:f t="shared" si="13"/>
        <x:v>47.499078840000003</x:v>
      </x:c>
      <x:c r="K436" s="63">
        <x:f t="shared" si="14"/>
        <x:v>0.87299322479999997</x:v>
      </x:c>
      <x:c r="L436" s="52">
        <x:f t="shared" si="0"/>
        <x:v>61.845333099999998</x:v>
      </x:c>
      <x:c r="M436" s="52">
        <x:f t="shared" si="1"/>
        <x:v>0</x:v>
      </x:c>
      <x:c r="N436" s="52">
        <x:f t="shared" si="2"/>
        <x:v>1770198969</x:v>
      </x:c>
      <x:c r="O436" s="63">
        <x:f t="shared" si="8"/>
        <x:v>2.2631839230000002</x:v>
      </x:c>
      <x:c r="P436" s="63">
        <x:f t="shared" si="9"/>
        <x:v>69.355083140000005</x:v>
      </x:c>
      <x:c r="Q436" s="52">
        <x:f t="shared" si="15"/>
        <x:v>0</x:v>
      </x:c>
      <x:c r="R436" s="52">
        <x:f t="shared" si="16"/>
        <x:v>0</x:v>
      </x:c>
      <x:c r="S436" s="52">
        <x:f t="shared" si="17"/>
        <x:v>2</x:v>
      </x:c>
      <x:c r="T436" s="52">
        <x:f t="shared" si="18"/>
        <x:v>1</x:v>
      </x:c>
      <x:c r="U436" s="52">
        <x:f t="shared" si="3"/>
        <x:v>-0.011780147470000001</x:v>
      </x:c>
      <x:c r="V436" s="63">
        <x:f t="shared" si="19"/>
        <x:v>-0.011780147470000001</x:v>
      </x:c>
      <x:c r="W436" s="52">
        <x:f t="shared" ref="W436:X436" si="434">W435*(1+U436)</x:f>
        <x:v>118.4067187</x:v>
      </x:c>
      <x:c r="X436" s="52">
        <x:f t="shared" si="434"/>
        <x:v>127.81305999999999</x:v>
      </x:c>
    </x:row>
    <x:row r="437" spans="1:24" ht="15.75" customHeight="1">
      <x:c r="A437" s="34">
        <x:v>42837</x:v>
      </x:c>
      <x:c r="B437" s="47">
        <x:v>61.268001556396499</x:v>
      </x:c>
      <x:c r="C437" s="47">
        <x:v>61.689998626708999</x:v>
      </x:c>
      <x:c r="D437" s="47">
        <x:v>59.263999938964801</x:v>
      </x:c>
      <x:c r="E437" s="47">
        <x:v>59.368000030517599</x:v>
      </x:c>
      <x:c r="F437" s="47">
        <x:v>30253500</x:v>
      </x:c>
      <x:c r="G437" s="63">
        <x:f t="shared" si="10"/>
        <x:v>56.067700199999997</x:v>
      </x:c>
      <x:c r="H437" s="63">
        <x:f t="shared" si="11"/>
        <x:v>4.0140437279999999</x:v>
      </x:c>
      <x:c r="I437" s="63">
        <x:f t="shared" si="12"/>
        <x:v>64.095787650000005</x:v>
      </x:c>
      <x:c r="J437" s="63">
        <x:f t="shared" si="13"/>
        <x:v>48.039612740000003</x:v>
      </x:c>
      <x:c r="K437" s="63">
        <x:f t="shared" si="14"/>
        <x:v>0.70554707790000004</x:v>
      </x:c>
      <x:c r="L437" s="52">
        <x:f t="shared" si="0"/>
        <x:v>60.10733287</x:v>
      </x:c>
      <x:c r="M437" s="52">
        <x:f t="shared" si="1"/>
        <x:v>0</x:v>
      </x:c>
      <x:c r="N437" s="52">
        <x:f t="shared" si="2"/>
        <x:v>1818457195</x:v>
      </x:c>
      <x:c r="O437" s="63">
        <x:f t="shared" si="8"/>
        <x:v>1.9995750219999999</x:v>
      </x:c>
      <x:c r="P437" s="63">
        <x:f t="shared" si="9"/>
        <x:v>66.661944020000007</x:v>
      </x:c>
      <x:c r="Q437" s="52">
        <x:f t="shared" si="15"/>
        <x:v>0</x:v>
      </x:c>
      <x:c r="R437" s="52">
        <x:f t="shared" si="16"/>
        <x:v>0</x:v>
      </x:c>
      <x:c r="S437" s="52">
        <x:f t="shared" si="17"/>
        <x:v>2</x:v>
      </x:c>
      <x:c r="T437" s="52">
        <x:f t="shared" si="18"/>
        <x:v>1</x:v>
      </x:c>
      <x:c r="U437" s="52">
        <x:f t="shared" si="3"/>
        <x:v>-0.038450334080000004</x:v>
      </x:c>
      <x:c r="V437" s="63">
        <x:f t="shared" si="19"/>
        <x:v>-0.038450334080000004</x:v>
      </x:c>
      <x:c r="W437" s="52">
        <x:f t="shared" ref="W437:X437" si="435">W436*(1+U437)</x:f>
        <x:v>113.8539408</x:v>
      </x:c>
      <x:c r="X437" s="52">
        <x:f t="shared" si="435"/>
        <x:v>122.89860520000001</x:v>
      </x:c>
    </x:row>
    <x:row r="438" spans="1:24" ht="15.75" customHeight="1">
      <x:c r="A438" s="34">
        <x:v>42838</x:v>
      </x:c>
      <x:c r="B438" s="47">
        <x:v>59.340000152587898</x:v>
      </x:c>
      <x:c r="C438" s="47">
        <x:v>61.478000640869098</x:v>
      </x:c>
      <x:c r="D438" s="47">
        <x:v>59.060001373291001</x:v>
      </x:c>
      <x:c r="E438" s="47">
        <x:v>60.799999237060597</x:v>
      </x:c>
      <x:c r="F438" s="47">
        <x:v>46423000</x:v>
      </x:c>
      <x:c r="G438" s="63">
        <x:f t="shared" si="10"/>
        <x:v>56.48720016</x:v>
      </x:c>
      <x:c r="H438" s="63">
        <x:f t="shared" si="11"/>
        <x:v>4.0499166449999997</x:v>
      </x:c>
      <x:c r="I438" s="63">
        <x:f t="shared" si="12"/>
        <x:v>64.587033450000007</x:v>
      </x:c>
      <x:c r="J438" s="63">
        <x:f t="shared" si="13"/>
        <x:v>48.387366870000001</x:v>
      </x:c>
      <x:c r="K438" s="63">
        <x:f t="shared" si="14"/>
        <x:v>0.76622764430000001</x:v>
      </x:c>
      <x:c r="L438" s="52">
        <x:f t="shared" si="0"/>
        <x:v>60.446000419999997</x:v>
      </x:c>
      <x:c r="M438" s="52">
        <x:f t="shared" si="1"/>
        <x:v>2806084677</x:v>
      </x:c>
      <x:c r="N438" s="52">
        <x:f t="shared" si="2"/>
        <x:v>0</x:v>
      </x:c>
      <x:c r="O438" s="63">
        <x:f t="shared" si="8"/>
        <x:v>2.240105636</x:v>
      </x:c>
      <x:c r="P438" s="63">
        <x:f t="shared" si="9"/>
        <x:v>69.136808729999998</x:v>
      </x:c>
      <x:c r="Q438" s="52">
        <x:f t="shared" si="15"/>
        <x:v>0</x:v>
      </x:c>
      <x:c r="R438" s="52">
        <x:f t="shared" si="16"/>
        <x:v>0</x:v>
      </x:c>
      <x:c r="S438" s="52">
        <x:f t="shared" si="17"/>
        <x:v>2</x:v>
      </x:c>
      <x:c r="T438" s="52">
        <x:f t="shared" si="18"/>
        <x:v>1</x:v>
      </x:c>
      <x:c r="U438" s="52">
        <x:f t="shared" si="3"/>
        <x:v>0.024120725070000001</x:v>
      </x:c>
      <x:c r="V438" s="63">
        <x:f t="shared" si="19"/>
        <x:v>0.024120725070000001</x:v>
      </x:c>
      <x:c r="W438" s="52">
        <x:f t="shared" ref="W438:X438" si="436">W437*(1+U438)</x:f>
        <x:v>116.6001804</x:v>
      </x:c>
      <x:c r="X438" s="52">
        <x:f t="shared" si="436"/>
        <x:v>125.8630086</x:v>
      </x:c>
    </x:row>
    <x:row r="439" spans="1:24" ht="15.75" customHeight="1">
      <x:c r="A439" s="34">
        <x:v>42842</x:v>
      </x:c>
      <x:c r="B439" s="47">
        <x:v>60.540000915527301</x:v>
      </x:c>
      <x:c r="C439" s="47">
        <x:v>60.799999237060597</x:v>
      </x:c>
      <x:c r="D439" s="47">
        <x:v>59.736000061035199</x:v>
      </x:c>
      <x:c r="E439" s="47">
        <x:v>60.287998199462898</x:v>
      </x:c>
      <x:c r="F439" s="47">
        <x:v>20693500</x:v>
      </x:c>
      <x:c r="G439" s="63">
        <x:f t="shared" si="10"/>
        <x:v>56.886600110000003</x:v>
      </x:c>
      <x:c r="H439" s="63">
        <x:f t="shared" si="11"/>
        <x:v>4.0089221510000002</x:v>
      </x:c>
      <x:c r="I439" s="63">
        <x:f t="shared" si="12"/>
        <x:v>64.904444420000004</x:v>
      </x:c>
      <x:c r="J439" s="63">
        <x:f t="shared" si="13"/>
        <x:v>48.868755810000003</x:v>
      </x:c>
      <x:c r="K439" s="63">
        <x:f t="shared" si="14"/>
        <x:v>0.71211425149999996</x:v>
      </x:c>
      <x:c r="L439" s="52">
        <x:f t="shared" si="0"/>
        <x:v>60.274665830000004</x:v>
      </x:c>
      <x:c r="M439" s="52">
        <x:f t="shared" si="1"/>
        <x:v>0</x:v>
      </x:c>
      <x:c r="N439" s="52">
        <x:f t="shared" si="2"/>
        <x:v>1247293797</x:v>
      </x:c>
      <x:c r="O439" s="63">
        <x:f t="shared" si="8"/>
        <x:v>2.136882811</x:v>
      </x:c>
      <x:c r="P439" s="63">
        <x:f t="shared" si="9"/>
        <x:v>68.121219049999993</x:v>
      </x:c>
      <x:c r="Q439" s="52">
        <x:f t="shared" si="15"/>
        <x:v>0</x:v>
      </x:c>
      <x:c r="R439" s="52">
        <x:f t="shared" si="16"/>
        <x:v>0</x:v>
      </x:c>
      <x:c r="S439" s="52">
        <x:f t="shared" si="17"/>
        <x:v>2</x:v>
      </x:c>
      <x:c r="T439" s="52">
        <x:f t="shared" si="18"/>
        <x:v>1</x:v>
      </x:c>
      <x:c r="U439" s="52">
        <x:f t="shared" si="3"/>
        <x:v>-0.0084210698029999997</x:v>
      </x:c>
      <x:c r="V439" s="63">
        <x:f t="shared" si="19"/>
        <x:v>-0.0084210698029999997</x:v>
      </x:c>
      <x:c r="W439" s="52">
        <x:f t="shared" ref="W439:X439" si="437">W438*(1+U439)</x:f>
        <x:v>115.6182821</x:v>
      </x:c>
      <x:c r="X439" s="52">
        <x:f t="shared" si="437"/>
        <x:v>124.8031075</x:v>
      </x:c>
    </x:row>
    <x:row r="440" spans="1:24" ht="15.75" customHeight="1">
      <x:c r="A440" s="34">
        <x:v>42843</x:v>
      </x:c>
      <x:c r="B440" s="47">
        <x:v>59.939998626708999</x:v>
      </x:c>
      <x:c r="C440" s="47">
        <x:v>60.167999267578097</x:v>
      </x:c>
      <x:c r="D440" s="47">
        <x:v>59.580001831054702</x:v>
      </x:c>
      <x:c r="E440" s="47">
        <x:v>60.049999237060497</x:v>
      </x:c>
      <x:c r="F440" s="47">
        <x:v>15178500</x:v>
      </x:c>
      <x:c r="G440" s="63">
        <x:f t="shared" si="10"/>
        <x:v>57.269900130000003</x:v>
      </x:c>
      <x:c r="H440" s="63">
        <x:f t="shared" si="11"/>
        <x:v>3.921284547</x:v>
      </x:c>
      <x:c r="I440" s="63">
        <x:f t="shared" si="12"/>
        <x:v>65.112469230000002</x:v>
      </x:c>
      <x:c r="J440" s="63">
        <x:f t="shared" si="13"/>
        <x:v>49.427331039999999</x:v>
      </x:c>
      <x:c r="K440" s="63">
        <x:f t="shared" si="14"/>
        <x:v>0.67724415760000001</x:v>
      </x:c>
      <x:c r="L440" s="52">
        <x:f t="shared" si="0"/>
        <x:v>59.932666779999998</x:v>
      </x:c>
      <x:c r="M440" s="52">
        <x:f t="shared" si="1"/>
        <x:v>0</x:v>
      </x:c>
      <x:c r="N440" s="52">
        <x:f t="shared" si="2"/>
        <x:v>909687982.70000005</x:v>
      </x:c>
      <x:c r="O440" s="63">
        <x:f t="shared" si="8"/>
        <x:v>1.392214837</x:v>
      </x:c>
      <x:c r="P440" s="63">
        <x:f t="shared" si="9"/>
        <x:v>58.197734390000001</x:v>
      </x:c>
      <x:c r="Q440" s="52">
        <x:f t="shared" si="15"/>
        <x:v>0</x:v>
      </x:c>
      <x:c r="R440" s="52">
        <x:f t="shared" si="16"/>
        <x:v>0</x:v>
      </x:c>
      <x:c r="S440" s="52">
        <x:f t="shared" si="17"/>
        <x:v>2</x:v>
      </x:c>
      <x:c r="T440" s="52">
        <x:f t="shared" si="18"/>
        <x:v>1</x:v>
      </x:c>
      <x:c r="U440" s="52">
        <x:f t="shared" si="3"/>
        <x:v>-0.003947700529</x:v>
      </x:c>
      <x:c r="V440" s="63">
        <x:f t="shared" si="19"/>
        <x:v>-0.003947700529</x:v>
      </x:c>
      <x:c r="W440" s="52">
        <x:f t="shared" ref="W440:X440" si="438">W439*(1+U440)</x:f>
        <x:v>115.1618558</x:v>
      </x:c>
      <x:c r="X440" s="52">
        <x:f t="shared" si="438"/>
        <x:v>124.3104222</x:v>
      </x:c>
    </x:row>
    <x:row r="441" spans="1:24" ht="15.75" customHeight="1">
      <x:c r="A441" s="34">
        <x:v>42844</x:v>
      </x:c>
      <x:c r="B441" s="47">
        <x:v>60.492000579833999</x:v>
      </x:c>
      <x:c r="C441" s="47">
        <x:v>61.324001312255902</x:v>
      </x:c>
      <x:c r="D441" s="47">
        <x:v>60.422000885009801</x:v>
      </x:c>
      <x:c r="E441" s="47">
        <x:v>61.104000091552699</x:v>
      </x:c>
      <x:c r="F441" s="47">
        <x:v>19490000</x:v>
      </x:c>
      <x:c r="G441" s="63">
        <x:f t="shared" si="10"/>
        <x:v>57.818300059999999</x:v>
      </x:c>
      <x:c r="H441" s="63">
        <x:f t="shared" si="11"/>
        <x:v>3.6269890509999998</x:v>
      </x:c>
      <x:c r="I441" s="63">
        <x:f t="shared" si="12"/>
        <x:v>65.072278159999996</x:v>
      </x:c>
      <x:c r="J441" s="63">
        <x:f t="shared" si="13"/>
        <x:v>50.56432195</x:v>
      </x:c>
      <x:c r="K441" s="63">
        <x:f t="shared" si="14"/>
        <x:v>0.72647573430000001</x:v>
      </x:c>
      <x:c r="L441" s="52">
        <x:f t="shared" si="0"/>
        <x:v>60.950000760000002</x:v>
      </x:c>
      <x:c r="M441" s="52">
        <x:f t="shared" si="1"/>
        <x:v>1187915515</x:v>
      </x:c>
      <x:c r="N441" s="52">
        <x:f t="shared" si="2"/>
        <x:v>0</x:v>
      </x:c>
      <x:c r="O441" s="63">
        <x:f t="shared" si="8"/>
        <x:v>1.162087305</x:v>
      </x:c>
      <x:c r="P441" s="63">
        <x:f t="shared" si="9"/>
        <x:v>53.748398709999996</x:v>
      </x:c>
      <x:c r="Q441" s="52">
        <x:f t="shared" si="15"/>
        <x:v>0</x:v>
      </x:c>
      <x:c r="R441" s="52">
        <x:f t="shared" si="16"/>
        <x:v>0</x:v>
      </x:c>
      <x:c r="S441" s="52">
        <x:f t="shared" si="17"/>
        <x:v>2</x:v>
      </x:c>
      <x:c r="T441" s="52">
        <x:f t="shared" si="18"/>
        <x:v>1</x:v>
      </x:c>
      <x:c r="U441" s="52">
        <x:f t="shared" si="3"/>
        <x:v>0.017552054420000002</x:v>
      </x:c>
      <x:c r="V441" s="63">
        <x:f t="shared" si="19"/>
        <x:v>0.017552054420000002</x:v>
      </x:c>
      <x:c r="W441" s="52">
        <x:f t="shared" ref="W441:X441" si="439">W440*(1+U441)</x:f>
        <x:v>117.18318290000001</x:v>
      </x:c>
      <x:c r="X441" s="52">
        <x:f t="shared" si="439"/>
        <x:v>126.49232550000001</x:v>
      </x:c>
    </x:row>
    <x:row r="442" spans="1:24" ht="15.75" customHeight="1">
      <x:c r="A442" s="34">
        <x:v>42845</x:v>
      </x:c>
      <x:c r="B442" s="47">
        <x:v>61.301998138427699</x:v>
      </x:c>
      <x:c r="C442" s="47">
        <x:v>61.830001831054702</x:v>
      </x:c>
      <x:c r="D442" s="47">
        <x:v>60.0460014343262</x:v>
      </x:c>
      <x:c r="E442" s="47">
        <x:v>60.501998901367202</x:v>
      </x:c>
      <x:c r="F442" s="47">
        <x:v>30747000</x:v>
      </x:c>
      <x:c r="G442" s="63">
        <x:f t="shared" si="10"/>
        <x:v>58.29330006</x:v>
      </x:c>
      <x:c r="H442" s="63">
        <x:f t="shared" si="11"/>
        <x:v>3.2941233169999999</x:v>
      </x:c>
      <x:c r="I442" s="63">
        <x:f t="shared" si="12"/>
        <x:v>64.881546689999993</x:v>
      </x:c>
      <x:c r="J442" s="63">
        <x:f t="shared" si="13"/>
        <x:v>51.705053419999999</x:v>
      </x:c>
      <x:c r="K442" s="63">
        <x:f t="shared" si="14"/>
        <x:v>0.66762417740000002</x:v>
      </x:c>
      <x:c r="L442" s="52">
        <x:f t="shared" si="0"/>
        <x:v>60.792667389999998</x:v>
      </x:c>
      <x:c r="M442" s="52">
        <x:f t="shared" si="1"/>
        <x:v>0</x:v>
      </x:c>
      <x:c r="N442" s="52">
        <x:f t="shared" si="2"/>
        <x:v>1869192144</x:v>
      </x:c>
      <x:c r="O442" s="63">
        <x:f t="shared" si="8"/>
        <x:v>1.2352670539999999</x:v>
      </x:c>
      <x:c r="P442" s="63">
        <x:f t="shared" si="9"/>
        <x:v>55.26261624</x:v>
      </x:c>
      <x:c r="Q442" s="52">
        <x:f t="shared" si="15"/>
        <x:v>0</x:v>
      </x:c>
      <x:c r="R442" s="52">
        <x:f t="shared" si="16"/>
        <x:v>0</x:v>
      </x:c>
      <x:c r="S442" s="52">
        <x:f t="shared" si="17"/>
        <x:v>2</x:v>
      </x:c>
      <x:c r="T442" s="52">
        <x:f t="shared" si="18"/>
        <x:v>1</x:v>
      </x:c>
      <x:c r="U442" s="52">
        <x:f t="shared" si="3"/>
        <x:v>-0.0098520749750000003</x:v>
      </x:c>
      <x:c r="V442" s="63">
        <x:f t="shared" si="19"/>
        <x:v>-0.0098520749750000003</x:v>
      </x:c>
      <x:c r="W442" s="52">
        <x:f t="shared" ref="W442:X442" si="440">W441*(1+U442)</x:f>
        <x:v>116.0286854</x:v>
      </x:c>
      <x:c r="X442" s="52">
        <x:f t="shared" si="440"/>
        <x:v>125.2461136</x:v>
      </x:c>
    </x:row>
    <x:row r="443" spans="1:24" ht="15.75" customHeight="1">
      <x:c r="A443" s="34">
        <x:v>42846</x:v>
      </x:c>
      <x:c r="B443" s="47">
        <x:v>60.400001525878899</x:v>
      </x:c>
      <x:c r="C443" s="47">
        <x:v>61.279998779296903</x:v>
      </x:c>
      <x:c r="D443" s="47">
        <x:v>60.083999633789098</x:v>
      </x:c>
      <x:c r="E443" s="47">
        <x:v>61.119998931884801</x:v>
      </x:c>
      <x:c r="F443" s="47">
        <x:v>22549000</x:v>
      </x:c>
      <x:c r="G443" s="63">
        <x:f t="shared" si="10"/>
        <x:v>58.801499939999999</x:v>
      </x:c>
      <x:c r="H443" s="63">
        <x:f t="shared" si="11"/>
        <x:v>2.857701053</x:v>
      </x:c>
      <x:c r="I443" s="63">
        <x:f t="shared" si="12"/>
        <x:v>64.516902049999999</x:v>
      </x:c>
      <x:c r="J443" s="63">
        <x:f t="shared" si="13"/>
        <x:v>53.08609783</x:v>
      </x:c>
      <x:c r="K443" s="63">
        <x:f t="shared" si="14"/>
        <x:v>0.70282903549999998</x:v>
      </x:c>
      <x:c r="L443" s="52">
        <x:f t="shared" si="0"/>
        <x:v>60.82799911</x:v>
      </x:c>
      <x:c r="M443" s="52">
        <x:f t="shared" si="1"/>
        <x:v>1371610552</x:v>
      </x:c>
      <x:c r="N443" s="52">
        <x:f t="shared" si="2"/>
        <x:v>0</x:v>
      </x:c>
      <x:c r="O443" s="63">
        <x:f t="shared" si="8"/>
        <x:v>1.1991677569999999</x:v>
      </x:c>
      <x:c r="P443" s="63">
        <x:f t="shared" si="9"/>
        <x:v>54.528252940000002</x:v>
      </x:c>
      <x:c r="Q443" s="52">
        <x:f t="shared" si="15"/>
        <x:v>0</x:v>
      </x:c>
      <x:c r="R443" s="52">
        <x:f t="shared" si="16"/>
        <x:v>0</x:v>
      </x:c>
      <x:c r="S443" s="52">
        <x:f t="shared" si="17"/>
        <x:v>2</x:v>
      </x:c>
      <x:c r="T443" s="52">
        <x:f t="shared" si="18"/>
        <x:v>1</x:v>
      </x:c>
      <x:c r="U443" s="52">
        <x:f t="shared" si="3"/>
        <x:v>0.01021453905</x:v>
      </x:c>
      <x:c r="V443" s="63">
        <x:f t="shared" si="19"/>
        <x:v>0.01021453905</x:v>
      </x:c>
      <x:c r="W443" s="52">
        <x:f t="shared" ref="W443:X443" si="441">W442*(1+U443)</x:f>
        <x:v>117.213865</x:v>
      </x:c>
      <x:c r="X443" s="52">
        <x:f t="shared" si="441"/>
        <x:v>126.5254449</x:v>
      </x:c>
    </x:row>
    <x:row r="444" spans="1:24" ht="15.75" customHeight="1">
      <x:c r="A444" s="34">
        <x:v>42849</x:v>
      </x:c>
      <x:c r="B444" s="47">
        <x:v>61.844001770019503</x:v>
      </x:c>
      <x:c r="C444" s="47">
        <x:v>62.110000610351598</x:v>
      </x:c>
      <x:c r="D444" s="47">
        <x:v>61.2039985656738</x:v>
      </x:c>
      <x:c r="E444" s="47">
        <x:v>61.605998992919901</x:v>
      </x:c>
      <x:c r="F444" s="47">
        <x:v>25417500</x:v>
      </x:c>
      <x:c r="G444" s="63">
        <x:f t="shared" si="10"/>
        <x:v>59.250199889999998</x:v>
      </x:c>
      <x:c r="H444" s="63">
        <x:f t="shared" si="11"/>
        <x:v>2.5229317010000001</x:v>
      </x:c>
      <x:c r="I444" s="63">
        <x:f t="shared" si="12"/>
        <x:v>64.296063290000006</x:v>
      </x:c>
      <x:c r="J444" s="63">
        <x:f t="shared" si="13"/>
        <x:v>54.204336490000003</x:v>
      </x:c>
      <x:c r="K444" s="63">
        <x:f t="shared" si="14"/>
        <x:v>0.73343865210000003</x:v>
      </x:c>
      <x:c r="L444" s="52">
        <x:f t="shared" si="0"/>
        <x:v>61.63999939</x:v>
      </x:c>
      <x:c r="M444" s="52">
        <x:f t="shared" si="1"/>
        <x:v>1566734684</x:v>
      </x:c>
      <x:c r="N444" s="52">
        <x:f t="shared" si="2"/>
        <x:v>0</x:v>
      </x:c>
      <x:c r="O444" s="63">
        <x:f t="shared" si="8"/>
        <x:v>1.2240168410000001</x:v>
      </x:c>
      <x:c r="P444" s="63">
        <x:f t="shared" si="9"/>
        <x:v>55.036311699999999</x:v>
      </x:c>
      <x:c r="Q444" s="52">
        <x:f t="shared" si="15"/>
        <x:v>0</x:v>
      </x:c>
      <x:c r="R444" s="52">
        <x:f t="shared" si="16"/>
        <x:v>0</x:v>
      </x:c>
      <x:c r="S444" s="52">
        <x:f t="shared" si="17"/>
        <x:v>2</x:v>
      </x:c>
      <x:c r="T444" s="52">
        <x:f t="shared" si="18"/>
        <x:v>1</x:v>
      </x:c>
      <x:c r="U444" s="52">
        <x:f t="shared" si="3"/>
        <x:v>0.0079515718180000006</x:v>
      </x:c>
      <x:c r="V444" s="63">
        <x:f t="shared" si="19"/>
        <x:v>0.0079515718180000006</x:v>
      </x:c>
      <x:c r="W444" s="52">
        <x:f t="shared" ref="W444:X444" si="442">W443*(1+U444)</x:f>
        <x:v>118.1458994</x:v>
      </x:c>
      <x:c r="X444" s="52">
        <x:f t="shared" si="442"/>
        <x:v>127.53152110000001</x:v>
      </x:c>
    </x:row>
    <x:row r="445" spans="1:24" ht="15.75" customHeight="1">
      <x:c r="A445" s="34">
        <x:v>42850</x:v>
      </x:c>
      <x:c r="B445" s="47">
        <x:v>61.599998474121101</x:v>
      </x:c>
      <x:c r="C445" s="47">
        <x:v>62.7960014343262</x:v>
      </x:c>
      <x:c r="D445" s="47">
        <x:v>61.172000885009801</x:v>
      </x:c>
      <x:c r="E445" s="47">
        <x:v>62.757999420166001</x:v>
      </x:c>
      <x:c r="F445" s="47">
        <x:v>33688500</x:v>
      </x:c>
      <x:c r="G445" s="63">
        <x:f t="shared" si="10"/>
        <x:v>59.685899929999998</x:v>
      </x:c>
      <x:c r="H445" s="63">
        <x:f t="shared" si="11"/>
        <x:v>2.3208657580000001</x:v>
      </x:c>
      <x:c r="I445" s="63">
        <x:f t="shared" si="12"/>
        <x:v>64.327631440000005</x:v>
      </x:c>
      <x:c r="J445" s="63">
        <x:f t="shared" si="13"/>
        <x:v>55.044168409999997</x:v>
      </x:c>
      <x:c r="K445" s="63">
        <x:f t="shared" si="14"/>
        <x:v>0.8309217136</x:v>
      </x:c>
      <x:c r="L445" s="52">
        <x:f t="shared" si="0"/>
        <x:v>62.242000580000003</x:v>
      </x:c>
      <x:c r="M445" s="52">
        <x:f t="shared" si="1"/>
        <x:v>2096839637</x:v>
      </x:c>
      <x:c r="N445" s="52">
        <x:f t="shared" si="2"/>
        <x:v>0</x:v>
      </x:c>
      <x:c r="O445" s="63">
        <x:f t="shared" si="8"/>
        <x:v>1.185736906</x:v>
      </x:c>
      <x:c r="P445" s="63">
        <x:f t="shared" si="9"/>
        <x:v>54.248839490000002</x:v>
      </x:c>
      <x:c r="Q445" s="52">
        <x:f t="shared" si="15"/>
        <x:v>0</x:v>
      </x:c>
      <x:c r="R445" s="52">
        <x:f t="shared" si="16"/>
        <x:v>0</x:v>
      </x:c>
      <x:c r="S445" s="52">
        <x:f t="shared" si="17"/>
        <x:v>2</x:v>
      </x:c>
      <x:c r="T445" s="52">
        <x:f t="shared" si="18"/>
        <x:v>1</x:v>
      </x:c>
      <x:c r="U445" s="52">
        <x:f t="shared" si="3"/>
        <x:v>0.018699484560000001</x:v>
      </x:c>
      <x:c r="V445" s="63">
        <x:f t="shared" si="19"/>
        <x:v>0.018699484560000001</x:v>
      </x:c>
      <x:c r="W445" s="52">
        <x:f t="shared" ref="W445:X445" si="443">W444*(1+U445)</x:f>
        <x:v>120.3551669</x:v>
      </x:c>
      <x:c r="X445" s="52">
        <x:f t="shared" si="443"/>
        <x:v>129.9162948</x:v>
      </x:c>
    </x:row>
    <x:row r="446" spans="1:24" ht="15.75" customHeight="1">
      <x:c r="A446" s="34">
        <x:v>42851</x:v>
      </x:c>
      <x:c r="B446" s="47">
        <x:v>62.4739990234375</x:v>
      </x:c>
      <x:c r="C446" s="47">
        <x:v>62.900001525878899</x:v>
      </x:c>
      <x:c r="D446" s="47">
        <x:v>61.799999237060497</x:v>
      </x:c>
      <x:c r="E446" s="47">
        <x:v>62.034000396728501</x:v>
      </x:c>
      <x:c r="F446" s="47">
        <x:v>23475000</x:v>
      </x:c>
      <x:c r="G446" s="63">
        <x:f t="shared" si="10"/>
        <x:v>60.013099859999997</x:v>
      </x:c>
      <x:c r="H446" s="63">
        <x:f t="shared" si="11"/>
        <x:v>2.1534398100000001</x:v>
      </x:c>
      <x:c r="I446" s="63">
        <x:f t="shared" si="12"/>
        <x:v>64.319979480000001</x:v>
      </x:c>
      <x:c r="J446" s="63">
        <x:f t="shared" si="13"/>
        <x:v>55.70622024</x:v>
      </x:c>
      <x:c r="K446" s="63">
        <x:f t="shared" si="14"/>
        <x:v>0.73461307419999999</x:v>
      </x:c>
      <x:c r="L446" s="52">
        <x:f t="shared" si="0"/>
        <x:v>62.244667049999997</x:v>
      </x:c>
      <x:c r="M446" s="52">
        <x:f t="shared" si="1"/>
        <x:v>1461193559</x:v>
      </x:c>
      <x:c r="N446" s="52">
        <x:f t="shared" si="2"/>
        <x:v>0</x:v>
      </x:c>
      <x:c r="O446" s="63">
        <x:f t="shared" si="8"/>
        <x:v>1.794874375</x:v>
      </x:c>
      <x:c r="P446" s="63">
        <x:f t="shared" si="9"/>
        <x:v>64.22021651</x:v>
      </x:c>
      <x:c r="Q446" s="52">
        <x:f t="shared" si="15"/>
        <x:v>0</x:v>
      </x:c>
      <x:c r="R446" s="52">
        <x:f t="shared" si="16"/>
        <x:v>0</x:v>
      </x:c>
      <x:c r="S446" s="52">
        <x:f t="shared" si="17"/>
        <x:v>2</x:v>
      </x:c>
      <x:c r="T446" s="52">
        <x:f t="shared" si="18"/>
        <x:v>1</x:v>
      </x:c>
      <x:c r="U446" s="52">
        <x:f t="shared" si="3"/>
        <x:v>-0.01153636238</x:v>
      </x:c>
      <x:c r="V446" s="63">
        <x:f t="shared" si="19"/>
        <x:v>-0.01153636238</x:v>
      </x:c>
      <x:c r="W446" s="52">
        <x:f t="shared" ref="W446:X446" si="444">W445*(1+U446)</x:f>
        <x:v>118.966706</x:v>
      </x:c>
      <x:c r="X446" s="52">
        <x:f t="shared" si="444"/>
        <x:v>128.4175333</x:v>
      </x:c>
    </x:row>
    <x:row r="447" spans="1:24" ht="15.75" customHeight="1">
      <x:c r="A447" s="34">
        <x:v>42852</x:v>
      </x:c>
      <x:c r="B447" s="47">
        <x:v>62.338001251220703</x:v>
      </x:c>
      <x:c r="C447" s="47">
        <x:v>62.618000030517599</x:v>
      </x:c>
      <x:c r="D447" s="47">
        <x:v>61.5</x:v>
      </x:c>
      <x:c r="E447" s="47">
        <x:v>61.726001739502003</x:v>
      </x:c>
      <x:c r="F447" s="47">
        <x:v>17343000</x:v>
      </x:c>
      <x:c r="G447" s="63">
        <x:f t="shared" si="10"/>
        <x:v>60.325599859999997</x:v>
      </x:c>
      <x:c r="H447" s="63">
        <x:f t="shared" si="11"/>
        <x:v>1.8988141140000001</x:v>
      </x:c>
      <x:c r="I447" s="63">
        <x:f t="shared" si="12"/>
        <x:v>64.123228089999998</x:v>
      </x:c>
      <x:c r="J447" s="63">
        <x:f t="shared" si="13"/>
        <x:v>56.527971630000003</x:v>
      </x:c>
      <x:c r="K447" s="63">
        <x:f t="shared" si="14"/>
        <x:v>0.68437848499999998</x:v>
      </x:c>
      <x:c r="L447" s="52">
        <x:f t="shared" si="0"/>
        <x:v>61.948000589999999</x:v>
      </x:c>
      <x:c r="M447" s="52">
        <x:f t="shared" si="1"/>
        <x:v>0</x:v>
      </x:c>
      <x:c r="N447" s="52">
        <x:f t="shared" si="2"/>
        <x:v>1074364174</x:v>
      </x:c>
      <x:c r="O447" s="63">
        <x:f t="shared" si="8"/>
        <x:v>2.0567199820000002</x:v>
      </x:c>
      <x:c r="P447" s="63">
        <x:f t="shared" si="9"/>
        <x:v>67.285194390000001</x:v>
      </x:c>
      <x:c r="Q447" s="52">
        <x:f t="shared" si="15"/>
        <x:v>0</x:v>
      </x:c>
      <x:c r="R447" s="52">
        <x:f t="shared" si="16"/>
        <x:v>0</x:v>
      </x:c>
      <x:c r="S447" s="52">
        <x:f t="shared" si="17"/>
        <x:v>2</x:v>
      </x:c>
      <x:c r="T447" s="52">
        <x:f t="shared" si="18"/>
        <x:v>1</x:v>
      </x:c>
      <x:c r="U447" s="52">
        <x:f t="shared" si="3"/>
        <x:v>-0.0049649975060000001</x:v>
      </x:c>
      <x:c r="V447" s="63">
        <x:f t="shared" si="19"/>
        <x:v>-0.0049649975060000001</x:v>
      </x:c>
      <x:c r="W447" s="52">
        <x:f t="shared" ref="W447:X447" si="445">W446*(1+U447)</x:f>
        <x:v>118.37603660000001</x:v>
      </x:c>
      <x:c r="X447" s="52">
        <x:f t="shared" si="445"/>
        <x:v>127.7799406</x:v>
      </x:c>
    </x:row>
    <x:row r="448" spans="1:24" ht="15.75" customHeight="1">
      <x:c r="A448" s="34">
        <x:v>42853</x:v>
      </x:c>
      <x:c r="B448" s="47">
        <x:v>61.965999603271499</x:v>
      </x:c>
      <x:c r="C448" s="47">
        <x:v>62.959999084472699</x:v>
      </x:c>
      <x:c r="D448" s="47">
        <x:v>61.599998474121101</x:v>
      </x:c>
      <x:c r="E448" s="47">
        <x:v>62.813999176025398</x:v>
      </x:c>
      <x:c r="F448" s="47">
        <x:v>22527500</x:v>
      </x:c>
      <x:c r="G448" s="63">
        <x:f t="shared" si="10"/>
        <x:v>60.687099840000002</x:v>
      </x:c>
      <x:c r="H448" s="63">
        <x:f t="shared" si="11"/>
        <x:v>1.6157142710000001</x:v>
      </x:c>
      <x:c r="I448" s="63">
        <x:f t="shared" si="12"/>
        <x:v>63.918528379999998</x:v>
      </x:c>
      <x:c r="J448" s="63">
        <x:f t="shared" si="13"/>
        <x:v>57.455671299999999</x:v>
      </x:c>
      <x:c r="K448" s="63">
        <x:f t="shared" si="14"/>
        <x:v>0.82909583330000003</x:v>
      </x:c>
      <x:c r="L448" s="52">
        <x:f t="shared" si="0"/>
        <x:v>62.457998910000001</x:v>
      </x:c>
      <x:c r="M448" s="52">
        <x:f t="shared" si="1"/>
        <x:v>1407022570</x:v>
      </x:c>
      <x:c r="N448" s="52">
        <x:f t="shared" si="2"/>
        <x:v>0</x:v>
      </x:c>
      <x:c r="O448" s="63">
        <x:f t="shared" si="8"/>
        <x:v>1.7824230190000001</x:v>
      </x:c>
      <x:c r="P448" s="63">
        <x:f t="shared" si="9"/>
        <x:v>64.06010182</x:v>
      </x:c>
      <x:c r="Q448" s="52">
        <x:f t="shared" si="15"/>
        <x:v>0</x:v>
      </x:c>
      <x:c r="R448" s="52">
        <x:f t="shared" si="16"/>
        <x:v>0</x:v>
      </x:c>
      <x:c r="S448" s="52">
        <x:f t="shared" si="17"/>
        <x:v>2</x:v>
      </x:c>
      <x:c r="T448" s="52">
        <x:f t="shared" si="18"/>
        <x:v>1</x:v>
      </x:c>
      <x:c r="U448" s="52">
        <x:f t="shared" si="3"/>
        <x:v>0.017626241870000001</x:v>
      </x:c>
      <x:c r="V448" s="63">
        <x:f t="shared" si="19"/>
        <x:v>0.017626241870000001</x:v>
      </x:c>
      <x:c r="W448" s="52">
        <x:f t="shared" ref="W448:X448" si="446">W447*(1+U448)</x:f>
        <x:v>120.4625613</x:v>
      </x:c>
      <x:c r="X448" s="52">
        <x:f t="shared" si="446"/>
        <x:v>130.03222070000001</x:v>
      </x:c>
    </x:row>
    <x:row r="449" spans="1:24" ht="15.75" customHeight="1">
      <x:c r="A449" s="34">
        <x:v>42856</x:v>
      </x:c>
      <x:c r="B449" s="47">
        <x:v>62.976001739502003</x:v>
      </x:c>
      <x:c r="C449" s="47">
        <x:v>65.449996948242202</x:v>
      </x:c>
      <x:c r="D449" s="47">
        <x:v>62.962001800537102</x:v>
      </x:c>
      <x:c r="E449" s="47">
        <x:v>64.566001892089801</x:v>
      </x:c>
      <x:c r="F449" s="47">
        <x:v>44148000</x:v>
      </x:c>
      <x:c r="G449" s="63">
        <x:f t="shared" si="10"/>
        <x:v>61.132399939999999</x:v>
      </x:c>
      <x:c r="H449" s="63">
        <x:f t="shared" si="11"/>
        <x:v>1.365137794</x:v>
      </x:c>
      <x:c r="I449" s="63">
        <x:f t="shared" si="12"/>
        <x:v>63.862675529999997</x:v>
      </x:c>
      <x:c r="J449" s="63">
        <x:f t="shared" si="13"/>
        <x:v>58.402124350000001</x:v>
      </x:c>
      <x:c r="K449" s="63">
        <x:f t="shared" si="14"/>
        <x:v>1.12880135</x:v>
      </x:c>
      <x:c r="L449" s="52">
        <x:f t="shared" si="0"/>
        <x:v>64.326000210000004</x:v>
      </x:c>
      <x:c r="M449" s="52">
        <x:f t="shared" si="1"/>
        <x:v>2839864257</x:v>
      </x:c>
      <x:c r="N449" s="52">
        <x:f t="shared" si="2"/>
        <x:v>0</x:v>
      </x:c>
      <x:c r="O449" s="63">
        <x:f t="shared" si="8"/>
        <x:v>3.0963987340000001</x:v>
      </x:c>
      <x:c r="P449" s="63">
        <x:f t="shared" si="9"/>
        <x:v>75.588313909999997</x:v>
      </x:c>
      <x:c r="Q449" s="52">
        <x:f t="shared" si="15"/>
        <x:v>0</x:v>
      </x:c>
      <x:c r="R449" s="52">
        <x:f t="shared" si="16"/>
        <x:v>0</x:v>
      </x:c>
      <x:c r="S449" s="52">
        <x:f t="shared" si="17"/>
        <x:v>2</x:v>
      </x:c>
      <x:c r="T449" s="52">
        <x:f t="shared" si="18"/>
        <x:v>1</x:v>
      </x:c>
      <x:c r="U449" s="52">
        <x:f t="shared" si="3"/>
        <x:v>0.027891914839999998</x:v>
      </x:c>
      <x:c r="V449" s="63">
        <x:f t="shared" si="19"/>
        <x:v>0.027891914839999998</x:v>
      </x:c>
      <x:c r="W449" s="52">
        <x:f t="shared" ref="W449:X449" si="447">W448*(1+U449)</x:f>
        <x:v>123.82249280000001</x:v>
      </x:c>
      <x:c r="X449" s="52">
        <x:f t="shared" si="447"/>
        <x:v>133.6590683</x:v>
      </x:c>
    </x:row>
    <x:row r="450" spans="1:24" ht="15.75" customHeight="1">
      <x:c r="A450" s="34">
        <x:v>42857</x:v>
      </x:c>
      <x:c r="B450" s="47">
        <x:v>64.800003051757798</x:v>
      </x:c>
      <x:c r="C450" s="47">
        <x:v>65.531997680664105</x:v>
      </x:c>
      <x:c r="D450" s="47">
        <x:v>63.312000274658203</x:v>
      </x:c>
      <x:c r="E450" s="47">
        <x:v>63.777999877929702</x:v>
      </x:c>
      <x:c r="F450" s="47">
        <x:v>26914000</x:v>
      </x:c>
      <x:c r="G450" s="63">
        <x:f t="shared" si="10"/>
        <x:v>61.336100010000003</x:v>
      </x:c>
      <x:c r="H450" s="63">
        <x:f t="shared" si="11"/>
        <x:v>1.4425382769999999</x:v>
      </x:c>
      <x:c r="I450" s="63">
        <x:f t="shared" si="12"/>
        <x:v>64.221176560000004</x:v>
      </x:c>
      <x:c r="J450" s="63">
        <x:f t="shared" si="13"/>
        <x:v>58.451023450000001</x:v>
      </x:c>
      <x:c r="K450" s="63">
        <x:f t="shared" si="14"/>
        <x:v>0.92319498739999994</x:v>
      </x:c>
      <x:c r="L450" s="52">
        <x:f t="shared" si="0"/>
        <x:v>64.207332609999995</x:v>
      </x:c>
      <x:c r="M450" s="52">
        <x:f t="shared" si="1"/>
        <x:v>0</x:v>
      </x:c>
      <x:c r="N450" s="52">
        <x:f t="shared" si="2"/>
        <x:v>1728076150</x:v>
      </x:c>
      <x:c r="O450" s="63">
        <x:f t="shared" si="8"/>
        <x:v>2.5539639209999998</x:v>
      </x:c>
      <x:c r="P450" s="63">
        <x:f t="shared" si="9"/>
        <x:v>71.862404280000007</x:v>
      </x:c>
      <x:c r="Q450" s="52">
        <x:f t="shared" si="15"/>
        <x:v>0</x:v>
      </x:c>
      <x:c r="R450" s="52">
        <x:f t="shared" si="16"/>
        <x:v>0</x:v>
      </x:c>
      <x:c r="S450" s="52">
        <x:f t="shared" si="17"/>
        <x:v>2</x:v>
      </x:c>
      <x:c r="T450" s="52">
        <x:f t="shared" si="18"/>
        <x:v>1</x:v>
      </x:c>
      <x:c r="U450" s="52">
        <x:f t="shared" si="3"/>
        <x:v>-0.01220459671</x:v>
      </x:c>
      <x:c r="V450" s="63">
        <x:f t="shared" si="19"/>
        <x:v>-0.01220459671</x:v>
      </x:c>
      <x:c r="W450" s="52">
        <x:f t="shared" ref="W450:X450" si="448">W449*(1+U450)</x:f>
        <x:v>122.3112892</x:v>
      </x:c>
      <x:c r="X450" s="52">
        <x:f t="shared" si="448"/>
        <x:v>132.02781329999999</x:v>
      </x:c>
    </x:row>
    <x:row r="451" spans="1:24" ht="15.75" customHeight="1">
      <x:c r="A451" s="34">
        <x:v>42858</x:v>
      </x:c>
      <x:c r="B451" s="47">
        <x:v>63.534000396728501</x:v>
      </x:c>
      <x:c r="C451" s="47">
        <x:v>64.305999755859403</x:v>
      </x:c>
      <x:c r="D451" s="47">
        <x:v>62.090000152587898</x:v>
      </x:c>
      <x:c r="E451" s="47">
        <x:v>62.2039985656738</x:v>
      </x:c>
      <x:c r="F451" s="47">
        <x:v>35667000</x:v>
      </x:c>
      <x:c r="G451" s="63">
        <x:f t="shared" si="10"/>
        <x:v>61.409299849999996</x:v>
      </x:c>
      <x:c r="H451" s="63">
        <x:f t="shared" si="11"/>
        <x:v>1.4478326319999999</x:v>
      </x:c>
      <x:c r="I451" s="63">
        <x:f t="shared" si="12"/>
        <x:v>64.304965109999998</x:v>
      </x:c>
      <x:c r="J451" s="63">
        <x:f t="shared" si="13"/>
        <x:v>58.513634590000002</x:v>
      </x:c>
      <x:c r="K451" s="63">
        <x:f t="shared" si="14"/>
        <x:v>0.63722213080000001</x:v>
      </x:c>
      <x:c r="L451" s="52">
        <x:f t="shared" si="0"/>
        <x:v>62.866666160000001</x:v>
      </x:c>
      <x:c r="M451" s="52">
        <x:f t="shared" si="1"/>
        <x:v>0</x:v>
      </x:c>
      <x:c r="N451" s="52">
        <x:f t="shared" si="2"/>
        <x:v>2242265382</x:v>
      </x:c>
      <x:c r="O451" s="63">
        <x:f t="shared" si="8"/>
        <x:v>1.5538651990000001</x:v>
      </x:c>
      <x:c r="P451" s="63">
        <x:f t="shared" si="9"/>
        <x:v>60.8436655</x:v>
      </x:c>
      <x:c r="Q451" s="52">
        <x:f t="shared" si="15"/>
        <x:v>0</x:v>
      </x:c>
      <x:c r="R451" s="52">
        <x:f t="shared" si="16"/>
        <x:v>0</x:v>
      </x:c>
      <x:c r="S451" s="52">
        <x:f t="shared" si="17"/>
        <x:v>2</x:v>
      </x:c>
      <x:c r="T451" s="52">
        <x:f t="shared" si="18"/>
        <x:v>1</x:v>
      </x:c>
      <x:c r="U451" s="52">
        <x:f t="shared" si="3"/>
        <x:v>-0.02467937714</x:v>
      </x:c>
      <x:c r="V451" s="63">
        <x:f t="shared" si="19"/>
        <x:v>-0.02467937714</x:v>
      </x:c>
      <x:c r="W451" s="52">
        <x:f t="shared" ref="W451:X451" si="449">W450*(1+U451)</x:f>
        <x:v>119.29272280000001</x:v>
      </x:c>
      <x:c r="X451" s="52">
        <x:f t="shared" si="449"/>
        <x:v>128.7694491</x:v>
      </x:c>
    </x:row>
    <x:row r="452" spans="1:24" ht="15.75" customHeight="1">
      <x:c r="A452" s="34">
        <x:v>42859</x:v>
      </x:c>
      <x:c r="B452" s="47">
        <x:v>61.487998962402301</x:v>
      </x:c>
      <x:c r="C452" s="47">
        <x:v>61.554000854492202</x:v>
      </x:c>
      <x:c r="D452" s="47">
        <x:v>58.152000427246101</x:v>
      </x:c>
      <x:c r="E452" s="47">
        <x:v>59.091999053955099</x:v>
      </x:c>
      <x:c r="F452" s="47">
        <x:v>70760000</x:v>
      </x:c>
      <x:c r="G452" s="63">
        <x:f t="shared" si="10"/>
        <x:v>61.413899800000003</x:v>
      </x:c>
      <x:c r="H452" s="63">
        <x:f t="shared" si="11"/>
        <x:v>1.439899509</x:v>
      </x:c>
      <x:c r="I452" s="63">
        <x:f t="shared" si="12"/>
        <x:v>64.293698820000003</x:v>
      </x:c>
      <x:c r="J452" s="63">
        <x:f t="shared" si="13"/>
        <x:v>58.534100789999997</x:v>
      </x:c>
      <x:c r="K452" s="63">
        <x:f t="shared" si="14"/>
        <x:v>0.096864097910000002</x:v>
      </x:c>
      <x:c r="L452" s="52">
        <x:f t="shared" si="0"/>
        <x:v>59.599333450000003</x:v>
      </x:c>
      <x:c r="M452" s="52">
        <x:f t="shared" si="1"/>
        <x:v>0</x:v>
      </x:c>
      <x:c r="N452" s="52">
        <x:f t="shared" si="2"/>
        <x:v>4217248835</x:v>
      </x:c>
      <x:c r="O452" s="63">
        <x:f t="shared" si="8"/>
        <x:v>1.1599350020000001</x:v>
      </x:c>
      <x:c r="P452" s="63">
        <x:f t="shared" si="9"/>
        <x:v>53.702310529999998</x:v>
      </x:c>
      <x:c r="Q452" s="52">
        <x:f t="shared" si="15"/>
        <x:v>0</x:v>
      </x:c>
      <x:c r="R452" s="52">
        <x:f t="shared" si="16"/>
        <x:v>0</x:v>
      </x:c>
      <x:c r="S452" s="52">
        <x:f t="shared" si="17"/>
        <x:v>2</x:v>
      </x:c>
      <x:c r="T452" s="52">
        <x:f t="shared" si="18"/>
        <x:v>1</x:v>
      </x:c>
      <x:c r="U452" s="52">
        <x:f t="shared" si="3"/>
        <x:v>-0.05002893035</x:v>
      </x:c>
      <x:c r="V452" s="63">
        <x:f t="shared" si="19"/>
        <x:v>-0.05002893035</x:v>
      </x:c>
      <x:c r="W452" s="52">
        <x:f t="shared" ref="W452:X452" si="450">W451*(1+U452)</x:f>
        <x:v>113.3246355</x:v>
      </x:c>
      <x:c r="X452" s="52">
        <x:f t="shared" si="450"/>
        <x:v>122.3272513</x:v>
      </x:c>
    </x:row>
    <x:row r="453" spans="1:24" ht="15.75" customHeight="1">
      <x:c r="A453" s="34">
        <x:v>42860</x:v>
      </x:c>
      <x:c r="B453" s="47">
        <x:v>59.599998474121101</x:v>
      </x:c>
      <x:c r="C453" s="47">
        <x:v>61.709999084472699</x:v>
      </x:c>
      <x:c r="D453" s="47">
        <x:v>59.360000610351598</x:v>
      </x:c>
      <x:c r="E453" s="47">
        <x:v>61.669998168945298</x:v>
      </x:c>
      <x:c r="F453" s="47">
        <x:v>40886500</x:v>
      </x:c>
      <x:c r="G453" s="63">
        <x:f t="shared" si="10"/>
        <x:v>61.510399630000002</x:v>
      </x:c>
      <x:c r="H453" s="63">
        <x:f t="shared" si="11"/>
        <x:v>1.3854565729999999</x:v>
      </x:c>
      <x:c r="I453" s="63">
        <x:f t="shared" si="12"/>
        <x:v>64.28131277</x:v>
      </x:c>
      <x:c r="J453" s="63">
        <x:f t="shared" si="13"/>
        <x:v>58.739486479999997</x:v>
      </x:c>
      <x:c r="K453" s="63">
        <x:f t="shared" si="14"/>
        <x:v>0.5287989072</x:v>
      </x:c>
      <x:c r="L453" s="52">
        <x:f t="shared" si="0"/>
        <x:v>60.913332619999998</x:v>
      </x:c>
      <x:c r="M453" s="52">
        <x:f t="shared" si="1"/>
        <x:v>2490532974</x:v>
      </x:c>
      <x:c r="N453" s="52">
        <x:f t="shared" si="2"/>
        <x:v>0</x:v>
      </x:c>
      <x:c r="O453" s="63">
        <x:f t="shared" si="8"/>
        <x:v>1.2807434579999999</x:v>
      </x:c>
      <x:c r="P453" s="63">
        <x:f t="shared" si="9"/>
        <x:v>56.154647879999999</x:v>
      </x:c>
      <x:c r="Q453" s="52">
        <x:f t="shared" si="15"/>
        <x:v>0</x:v>
      </x:c>
      <x:c r="R453" s="52">
        <x:f t="shared" si="16"/>
        <x:v>0</x:v>
      </x:c>
      <x:c r="S453" s="52">
        <x:f t="shared" si="17"/>
        <x:v>2</x:v>
      </x:c>
      <x:c r="T453" s="52">
        <x:f t="shared" si="18"/>
        <x:v>1</x:v>
      </x:c>
      <x:c r="U453" s="52">
        <x:f t="shared" si="3"/>
        <x:v>0.04362687261</x:v>
      </x:c>
      <x:c r="V453" s="63">
        <x:f t="shared" si="19"/>
        <x:v>0.04362687261</x:v>
      </x:c>
      <x:c r="W453" s="52">
        <x:f t="shared" ref="W453:X453" si="451">W452*(1+U453)</x:f>
        <x:v>118.2686349</x:v>
      </x:c>
      <x:c r="X453" s="52">
        <x:f t="shared" si="451"/>
        <x:v>127.6640067</x:v>
      </x:c>
    </x:row>
    <x:row r="454" spans="1:24" ht="15.75" customHeight="1">
      <x:c r="A454" s="34">
        <x:v>42863</x:v>
      </x:c>
      <x:c r="B454" s="47">
        <x:v>62.180000305175803</x:v>
      </x:c>
      <x:c r="C454" s="47">
        <x:v>62.757999420166001</x:v>
      </x:c>
      <x:c r="D454" s="47">
        <x:v>61.1640014648438</x:v>
      </x:c>
      <x:c r="E454" s="47">
        <x:v>61.437999725341797</x:v>
      </x:c>
      <x:c r="F454" s="47">
        <x:v>35032500</x:v>
      </x:c>
      <x:c r="G454" s="63">
        <x:f t="shared" si="10"/>
        <x:v>61.556899639999997</x:v>
      </x:c>
      <x:c r="H454" s="63">
        <x:f t="shared" si="11"/>
        <x:v>1.3655054769999999</x:v>
      </x:c>
      <x:c r="I454" s="63">
        <x:f t="shared" si="12"/>
        <x:v>64.287910600000004</x:v>
      </x:c>
      <x:c r="J454" s="63">
        <x:f t="shared" si="13"/>
        <x:v>58.825888689999999</x:v>
      </x:c>
      <x:c r="K454" s="63">
        <x:f t="shared" si="14"/>
        <x:v>0.47823151949999998</x:v>
      </x:c>
      <x:c r="L454" s="52">
        <x:f t="shared" si="0"/>
        <x:v>61.786666869999998</x:v>
      </x:c>
      <x:c r="M454" s="52">
        <x:f t="shared" si="1"/>
        <x:v>2164541407</x:v>
      </x:c>
      <x:c r="N454" s="52">
        <x:f t="shared" si="2"/>
        <x:v>0</x:v>
      </x:c>
      <x:c r="O454" s="63">
        <x:f t="shared" si="8"/>
        <x:v>1.345287795</x:v>
      </x:c>
      <x:c r="P454" s="63">
        <x:f t="shared" si="9"/>
        <x:v>57.361309689999999</x:v>
      </x:c>
      <x:c r="Q454" s="52">
        <x:f t="shared" si="15"/>
        <x:v>0</x:v>
      </x:c>
      <x:c r="R454" s="52">
        <x:f t="shared" si="16"/>
        <x:v>0</x:v>
      </x:c>
      <x:c r="S454" s="52">
        <x:f t="shared" si="17"/>
        <x:v>2</x:v>
      </x:c>
      <x:c r="T454" s="52">
        <x:f t="shared" si="18"/>
        <x:v>1</x:v>
      </x:c>
      <x:c r="U454" s="52">
        <x:f t="shared" si="3"/>
        <x:v>-0.0037619336870000003</x:v>
      </x:c>
      <x:c r="V454" s="63">
        <x:f t="shared" si="19"/>
        <x:v>-0.0037619336870000003</x:v>
      </x:c>
      <x:c r="W454" s="52">
        <x:f t="shared" ref="W454:X454" si="452">W453*(1+U454)</x:f>
        <x:v>117.8237161</x:v>
      </x:c>
      <x:c r="X454" s="52">
        <x:f t="shared" si="452"/>
        <x:v>127.18374319999999</x:v>
      </x:c>
    </x:row>
    <x:row r="455" spans="1:24" ht="15.75" customHeight="1">
      <x:c r="A455" s="34">
        <x:v>42864</x:v>
      </x:c>
      <x:c r="B455" s="47">
        <x:v>61.875999450683601</x:v>
      </x:c>
      <x:c r="C455" s="47">
        <x:v>64.398002624511705</x:v>
      </x:c>
      <x:c r="D455" s="47">
        <x:v>61.819999694824197</x:v>
      </x:c>
      <x:c r="E455" s="47">
        <x:v>64.251998901367202</x:v>
      </x:c>
      <x:c r="F455" s="47">
        <x:v>48382500</x:v>
      </x:c>
      <x:c r="G455" s="63">
        <x:f t="shared" si="10"/>
        <x:v>61.645599560000001</x:v>
      </x:c>
      <x:c r="H455" s="63">
        <x:f t="shared" si="11"/>
        <x:v>1.481202897</x:v>
      </x:c>
      <x:c r="I455" s="63">
        <x:f t="shared" si="12"/>
        <x:v>64.608005349999999</x:v>
      </x:c>
      <x:c r="J455" s="63">
        <x:f t="shared" si="13"/>
        <x:v>58.683193760000002</x:v>
      </x:c>
      <x:c r="K455" s="63">
        <x:f t="shared" si="14"/>
        <x:v>0.93991261260000003</x:v>
      </x:c>
      <x:c r="L455" s="52">
        <x:f t="shared" si="0"/>
        <x:v>63.49000041</x:v>
      </x:c>
      <x:c r="M455" s="52">
        <x:f t="shared" si="1"/>
        <x:v>3071804945</x:v>
      </x:c>
      <x:c r="N455" s="52">
        <x:f t="shared" si="2"/>
        <x:v>0</x:v>
      </x:c>
      <x:c r="O455" s="63">
        <x:f t="shared" si="8"/>
        <x:v>1.4505534069999999</x:v>
      </x:c>
      <x:c r="P455" s="63">
        <x:f t="shared" si="9"/>
        <x:v>59.192890990000002</x:v>
      </x:c>
      <x:c r="Q455" s="52">
        <x:f t="shared" si="15"/>
        <x:v>0</x:v>
      </x:c>
      <x:c r="R455" s="52">
        <x:f t="shared" si="16"/>
        <x:v>0</x:v>
      </x:c>
      <x:c r="S455" s="52">
        <x:f t="shared" si="17"/>
        <x:v>2</x:v>
      </x:c>
      <x:c r="T455" s="52">
        <x:f t="shared" si="18"/>
        <x:v>1</x:v>
      </x:c>
      <x:c r="U455" s="52">
        <x:f t="shared" si="3"/>
        <x:v>0.045802259000000001</x:v>
      </x:c>
      <x:c r="V455" s="63">
        <x:f t="shared" si="19"/>
        <x:v>0.045802259000000001</x:v>
      </x:c>
      <x:c r="W455" s="52">
        <x:f t="shared" ref="W455:X455" si="453">W454*(1+U455)</x:f>
        <x:v>123.2203085</x:v>
      </x:c>
      <x:c r="X455" s="52">
        <x:f t="shared" si="453"/>
        <x:v>133.00904600000001</x:v>
      </x:c>
    </x:row>
    <x:row r="456" spans="1:24" ht="15.75" customHeight="1">
      <x:c r="A456" s="34">
        <x:v>42865</x:v>
      </x:c>
      <x:c r="B456" s="47">
        <x:v>64.311996459960895</x:v>
      </x:c>
      <x:c r="C456" s="47">
        <x:v>65.099998474121094</x:v>
      </x:c>
      <x:c r="D456" s="47">
        <x:v>63.624000549316399</x:v>
      </x:c>
      <x:c r="E456" s="47">
        <x:v>65.043998718261705</x:v>
      </x:c>
      <x:c r="F456" s="47">
        <x:v>28708000</x:v>
      </x:c>
      <x:c r="G456" s="63">
        <x:f t="shared" si="10"/>
        <x:v>61.810699460000002</x:v>
      </x:c>
      <x:c r="H456" s="63">
        <x:f t="shared" si="11"/>
        <x:v>1.6651211829999999</x:v>
      </x:c>
      <x:c r="I456" s="63">
        <x:f t="shared" si="12"/>
        <x:v>65.140941830000003</x:v>
      </x:c>
      <x:c r="J456" s="63">
        <x:f t="shared" si="13"/>
        <x:v>58.480457100000002</x:v>
      </x:c>
      <x:c r="K456" s="63">
        <x:f t="shared" si="14"/>
        <x:v>0.98544503660000005</x:v>
      </x:c>
      <x:c r="L456" s="52">
        <x:f t="shared" si="0"/>
        <x:v>64.589332580000004</x:v>
      </x:c>
      <x:c r="M456" s="52">
        <x:f t="shared" si="1"/>
        <x:v>1854230560</x:v>
      </x:c>
      <x:c r="N456" s="52">
        <x:f t="shared" si="2"/>
        <x:v>0</x:v>
      </x:c>
      <x:c r="O456" s="63">
        <x:f t="shared" si="8"/>
        <x:v>1.49298905</x:v>
      </x:c>
      <x:c r="P456" s="63">
        <x:f t="shared" si="9"/>
        <x:v>59.887509340000001</x:v>
      </x:c>
      <x:c r="Q456" s="52">
        <x:f t="shared" si="15"/>
        <x:v>0</x:v>
      </x:c>
      <x:c r="R456" s="52">
        <x:f t="shared" si="16"/>
        <x:v>0</x:v>
      </x:c>
      <x:c r="S456" s="52">
        <x:f t="shared" si="17"/>
        <x:v>2</x:v>
      </x:c>
      <x:c r="T456" s="52">
        <x:f t="shared" si="18"/>
        <x:v>1</x:v>
      </x:c>
      <x:c r="U456" s="52">
        <x:f t="shared" si="3"/>
        <x:v>0.01232646191</x:v>
      </x:c>
      <x:c r="V456" s="63">
        <x:f t="shared" si="19"/>
        <x:v>0.01232646191</x:v>
      </x:c>
      <x:c r="W456" s="52">
        <x:f t="shared" ref="W456:X456" si="454">W455*(1+U456)</x:f>
        <x:v>124.7391789</x:v>
      </x:c>
      <x:c r="X456" s="52">
        <x:f t="shared" si="454"/>
        <x:v>134.64857689999999</x:v>
      </x:c>
    </x:row>
    <x:row r="457" spans="1:24" ht="15.75" customHeight="1">
      <x:c r="A457" s="34">
        <x:v>42866</x:v>
      </x:c>
      <x:c r="B457" s="47">
        <x:v>64.680000305175795</x:v>
      </x:c>
      <x:c r="C457" s="47">
        <x:v>65.199996948242202</x:v>
      </x:c>
      <x:c r="D457" s="47">
        <x:v>63.919998168945298</x:v>
      </x:c>
      <x:c r="E457" s="47">
        <x:v>64.620002746582003</x:v>
      </x:c>
      <x:c r="F457" s="47">
        <x:v>23769000</x:v>
      </x:c>
      <x:c r="G457" s="63">
        <x:f t="shared" si="10"/>
        <x:v>62.073299599999999</x:v>
      </x:c>
      <x:c r="H457" s="63">
        <x:f t="shared" si="11"/>
        <x:v>1.673731576</x:v>
      </x:c>
      <x:c r="I457" s="63">
        <x:f t="shared" si="12"/>
        <x:v>65.420762749999994</x:v>
      </x:c>
      <x:c r="J457" s="63">
        <x:f t="shared" si="13"/>
        <x:v>58.725836450000003</x:v>
      </x:c>
      <x:c r="K457" s="63">
        <x:f t="shared" si="14"/>
        <x:v>0.88039300700000001</x:v>
      </x:c>
      <x:c r="L457" s="52">
        <x:f t="shared" si="0"/>
        <x:v>64.579999290000003</x:v>
      </x:c>
      <x:c r="M457" s="52">
        <x:f t="shared" si="1"/>
        <x:v>0</x:v>
      </x:c>
      <x:c r="N457" s="52">
        <x:f t="shared" si="2"/>
        <x:v>1535002003</x:v>
      </x:c>
      <x:c r="O457" s="63">
        <x:f t="shared" si="8"/>
        <x:v>1.4222540850000001</x:v>
      </x:c>
      <x:c r="P457" s="63">
        <x:f t="shared" si="9"/>
        <x:v>58.716139390000002</x:v>
      </x:c>
      <x:c r="Q457" s="52">
        <x:f t="shared" si="15"/>
        <x:v>0</x:v>
      </x:c>
      <x:c r="R457" s="52">
        <x:f t="shared" si="16"/>
        <x:v>0</x:v>
      </x:c>
      <x:c r="S457" s="52">
        <x:f t="shared" si="17"/>
        <x:v>2</x:v>
      </x:c>
      <x:c r="T457" s="52">
        <x:f t="shared" si="18"/>
        <x:v>1</x:v>
      </x:c>
      <x:c r="U457" s="52">
        <x:f t="shared" si="3"/>
        <x:v>-0.0065186024850000002</x:v>
      </x:c>
      <x:c r="V457" s="63">
        <x:f t="shared" si="19"/>
        <x:v>-0.0065186024850000002</x:v>
      </x:c>
      <x:c r="W457" s="52">
        <x:f t="shared" ref="W457:X457" si="455">W456*(1+U457)</x:f>
        <x:v>123.92605380000001</x:v>
      </x:c>
      <x:c r="X457" s="52">
        <x:f t="shared" si="455"/>
        <x:v>133.77085629999999</x:v>
      </x:c>
    </x:row>
    <x:row r="458" spans="1:24" ht="15.75" customHeight="1">
      <x:c r="A458" s="34">
        <x:v>42867</x:v>
      </x:c>
      <x:c r="B458" s="47">
        <x:v>65.096000671386705</x:v>
      </x:c>
      <x:c r="C458" s="47">
        <x:v>65.400001525878906</x:v>
      </x:c>
      <x:c r="D458" s="47">
        <x:v>64.305999755859403</x:v>
      </x:c>
      <x:c r="E458" s="47">
        <x:v>64.961997985839801</x:v>
      </x:c>
      <x:c r="F458" s="47">
        <x:v>20608000</x:v>
      </x:c>
      <x:c r="G458" s="63">
        <x:f t="shared" si="10"/>
        <x:v>62.281399540000002</x:v>
      </x:c>
      <x:c r="H458" s="63">
        <x:f t="shared" si="11"/>
        <x:v>1.7634198720000001</x:v>
      </x:c>
      <x:c r="I458" s="63">
        <x:f t="shared" si="12"/>
        <x:v>65.808239279999995</x:v>
      </x:c>
      <x:c r="J458" s="63">
        <x:f t="shared" si="13"/>
        <x:v>58.754559790000002</x:v>
      </x:c>
      <x:c r="K458" s="63">
        <x:f t="shared" si="14"/>
        <x:v>0.8800283887</x:v>
      </x:c>
      <x:c r="L458" s="52">
        <x:f t="shared" si="0"/>
        <x:v>64.889333089999994</x:v>
      </x:c>
      <x:c r="M458" s="52">
        <x:f t="shared" si="1"/>
        <x:v>1337239376</x:v>
      </x:c>
      <x:c r="N458" s="52">
        <x:f t="shared" si="2"/>
        <x:v>0</x:v>
      </x:c>
      <x:c r="O458" s="63">
        <x:f t="shared" si="8"/>
        <x:v>1.415076658</x:v>
      </x:c>
      <x:c r="P458" s="63">
        <x:f t="shared" si="9"/>
        <x:v>58.593446849999999</x:v>
      </x:c>
      <x:c r="Q458" s="52">
        <x:f t="shared" si="15"/>
        <x:v>0</x:v>
      </x:c>
      <x:c r="R458" s="52">
        <x:f t="shared" si="16"/>
        <x:v>0</x:v>
      </x:c>
      <x:c r="S458" s="52">
        <x:f t="shared" si="17"/>
        <x:v>2</x:v>
      </x:c>
      <x:c r="T458" s="52">
        <x:f t="shared" si="18"/>
        <x:v>1</x:v>
      </x:c>
      <x:c r="U458" s="52">
        <x:f t="shared" si="3"/>
        <x:v>0.0052924052109999997</x:v>
      </x:c>
      <x:c r="V458" s="63">
        <x:f t="shared" si="19"/>
        <x:v>0.0052924052109999997</x:v>
      </x:c>
      <x:c r="W458" s="52">
        <x:f t="shared" ref="W458:X458" si="456">W457*(1+U458)</x:f>
        <x:v>124.5819207</x:v>
      </x:c>
      <x:c r="X458" s="52">
        <x:f t="shared" si="456"/>
        <x:v>134.4788259</x:v>
      </x:c>
    </x:row>
    <x:row r="459" spans="1:24" ht="15.75" customHeight="1">
      <x:c r="A459" s="34">
        <x:v>42870</x:v>
      </x:c>
      <x:c r="B459" s="47">
        <x:v>63.675998687744098</x:v>
      </x:c>
      <x:c r="C459" s="47">
        <x:v>64.040000915527301</x:v>
      </x:c>
      <x:c r="D459" s="47">
        <x:v>62.5060005187988</x:v>
      </x:c>
      <x:c r="E459" s="47">
        <x:v>63.175998687744098</x:v>
      </x:c>
      <x:c r="F459" s="47">
        <x:v>38110000</x:v>
      </x:c>
      <x:c r="G459" s="63">
        <x:f t="shared" si="10"/>
        <x:v>62.425799560000002</x:v>
      </x:c>
      <x:c r="H459" s="63">
        <x:f t="shared" si="11"/>
        <x:v>1.709000549</x:v>
      </x:c>
      <x:c r="I459" s="63">
        <x:f t="shared" si="12"/>
        <x:v>65.843800659999999</x:v>
      </x:c>
      <x:c r="J459" s="63">
        <x:f t="shared" si="13"/>
        <x:v>59.007798459999997</x:v>
      </x:c>
      <x:c r="K459" s="63">
        <x:f t="shared" si="14"/>
        <x:v>0.60974237659999997</x:v>
      </x:c>
      <x:c r="L459" s="52">
        <x:f t="shared" si="0"/>
        <x:v>63.240666709999999</x:v>
      </x:c>
      <x:c r="M459" s="52">
        <x:f t="shared" si="1"/>
        <x:v>0</x:v>
      </x:c>
      <x:c r="N459" s="52">
        <x:f t="shared" si="2"/>
        <x:v>2410101808</x:v>
      </x:c>
      <x:c r="O459" s="63">
        <x:f t="shared" si="8"/>
        <x:v>0.8999113554</x:v>
      </x:c>
      <x:c r="P459" s="63">
        <x:f t="shared" si="9"/>
        <x:v>47.365965410000001</x:v>
      </x:c>
      <x:c r="Q459" s="52">
        <x:f t="shared" si="15"/>
        <x:v>0</x:v>
      </x:c>
      <x:c r="R459" s="52">
        <x:f t="shared" si="16"/>
        <x:v>0</x:v>
      </x:c>
      <x:c r="S459" s="52">
        <x:f t="shared" si="17"/>
        <x:v>2</x:v>
      </x:c>
      <x:c r="T459" s="52">
        <x:f t="shared" si="18"/>
        <x:v>1</x:v>
      </x:c>
      <x:c r="U459" s="52">
        <x:f t="shared" si="3"/>
        <x:v>-0.027492985949999998</x:v>
      </x:c>
      <x:c r="V459" s="63">
        <x:f t="shared" si="19"/>
        <x:v>-0.027492985949999998</x:v>
      </x:c>
      <x:c r="W459" s="52">
        <x:f t="shared" ref="W459:X459" si="457">W458*(1+U459)</x:f>
        <x:v>121.1567917</x:v>
      </x:c>
      <x:c r="X459" s="52">
        <x:f t="shared" si="457"/>
        <x:v>130.7816014</x:v>
      </x:c>
    </x:row>
    <x:row r="460" spans="1:24" ht="15.75" customHeight="1">
      <x:c r="A460" s="34">
        <x:v>42871</x:v>
      </x:c>
      <x:c r="B460" s="47">
        <x:v>63.518001556396499</x:v>
      </x:c>
      <x:c r="C460" s="47">
        <x:v>64.012001037597699</x:v>
      </x:c>
      <x:c r="D460" s="47">
        <x:v>63.027999877929702</x:v>
      </x:c>
      <x:c r="E460" s="47">
        <x:v>63.402000427246101</x:v>
      </x:c>
      <x:c r="F460" s="47">
        <x:v>20762500</x:v>
      </x:c>
      <x:c r="G460" s="63">
        <x:f t="shared" si="10"/>
        <x:v>62.59339962</x:v>
      </x:c>
      <x:c r="H460" s="63">
        <x:f t="shared" si="11"/>
        <x:v>1.6260983330000001</x:v>
      </x:c>
      <x:c r="I460" s="63">
        <x:f t="shared" si="12"/>
        <x:v>65.845596290000003</x:v>
      </x:c>
      <x:c r="J460" s="63">
        <x:f t="shared" si="13"/>
        <x:v>59.341202950000003</x:v>
      </x:c>
      <x:c r="K460" s="63">
        <x:f t="shared" si="14"/>
        <x:v>0.62431609929999998</x:v>
      </x:c>
      <x:c r="L460" s="52">
        <x:f t="shared" si="0"/>
        <x:v>63.480667109999999</x:v>
      </x:c>
      <x:c r="M460" s="52">
        <x:f t="shared" si="1"/>
        <x:v>1318017351</x:v>
      </x:c>
      <x:c r="N460" s="52">
        <x:f t="shared" si="2"/>
        <x:v>0</x:v>
      </x:c>
      <x:c r="O460" s="63">
        <x:f t="shared" si="8"/>
        <x:v>1.1760514980000001</x:v>
      </x:c>
      <x:c r="P460" s="63">
        <x:f t="shared" si="9"/>
        <x:v>54.04520522</x:v>
      </x:c>
      <x:c r="Q460" s="52">
        <x:f t="shared" si="15"/>
        <x:v>0</x:v>
      </x:c>
      <x:c r="R460" s="52">
        <x:f t="shared" si="16"/>
        <x:v>0</x:v>
      </x:c>
      <x:c r="S460" s="52">
        <x:f t="shared" si="17"/>
        <x:v>2</x:v>
      </x:c>
      <x:c r="T460" s="52">
        <x:f t="shared" si="18"/>
        <x:v>1</x:v>
      </x:c>
      <x:c r="U460" s="52">
        <x:f t="shared" si="3"/>
        <x:v>0.0035773354470000002</x:v>
      </x:c>
      <x:c r="V460" s="63">
        <x:f t="shared" si="19"/>
        <x:v>0.0035773354470000002</x:v>
      </x:c>
      <x:c r="W460" s="52">
        <x:f t="shared" ref="W460:X460" si="458">W459*(1+U460)</x:f>
        <x:v>121.5902102</x:v>
      </x:c>
      <x:c r="X460" s="52">
        <x:f t="shared" si="458"/>
        <x:v>131.24945109999999</x:v>
      </x:c>
    </x:row>
    <x:row r="461" spans="1:24" ht="15.75" customHeight="1">
      <x:c r="A461" s="34">
        <x:v>42872</x:v>
      </x:c>
      <x:c r="B461" s="47">
        <x:v>62.877998352050803</x:v>
      </x:c>
      <x:c r="C461" s="47">
        <x:v>62.925998687744098</x:v>
      </x:c>
      <x:c r="D461" s="47">
        <x:v>61.099998474121101</x:v>
      </x:c>
      <x:c r="E461" s="47">
        <x:v>61.222000122070298</x:v>
      </x:c>
      <x:c r="F461" s="47">
        <x:v>33559500</x:v>
      </x:c>
      <x:c r="G461" s="63">
        <x:f t="shared" si="10"/>
        <x:v>62.599299619999996</x:v>
      </x:c>
      <x:c r="H461" s="63">
        <x:f t="shared" si="11"/>
        <x:v>1.6206147209999999</x:v>
      </x:c>
      <x:c r="I461" s="63">
        <x:f t="shared" si="12"/>
        <x:v>65.840529059999994</x:v>
      </x:c>
      <x:c r="J461" s="63">
        <x:f t="shared" si="13"/>
        <x:v>59.358070179999999</x:v>
      </x:c>
      <x:c r="K461" s="63">
        <x:f t="shared" si="14"/>
        <x:v>0.28753440260000002</x:v>
      </x:c>
      <x:c r="L461" s="52">
        <x:f t="shared" si="0"/>
        <x:v>61.749332430000003</x:v>
      </x:c>
      <x:c r="M461" s="52">
        <x:f t="shared" si="1"/>
        <x:v>0</x:v>
      </x:c>
      <x:c r="N461" s="52">
        <x:f t="shared" si="2"/>
        <x:v>2072276722</x:v>
      </x:c>
      <x:c r="O461" s="63">
        <x:f t="shared" si="8"/>
        <x:v>1.1955847319999999</x:v>
      </x:c>
      <x:c r="P461" s="63">
        <x:f t="shared" si="9"/>
        <x:v>54.454046560000002</x:v>
      </x:c>
      <x:c r="Q461" s="52">
        <x:f t="shared" si="15"/>
        <x:v>0</x:v>
      </x:c>
      <x:c r="R461" s="52">
        <x:f t="shared" si="16"/>
        <x:v>0</x:v>
      </x:c>
      <x:c r="S461" s="52">
        <x:f t="shared" si="17"/>
        <x:v>2</x:v>
      </x:c>
      <x:c r="T461" s="52">
        <x:f t="shared" si="18"/>
        <x:v>1</x:v>
      </x:c>
      <x:c r="U461" s="52">
        <x:f t="shared" si="3"/>
        <x:v>-0.03438377796</x:v>
      </x:c>
      <x:c r="V461" s="63">
        <x:f t="shared" si="19"/>
        <x:v>-0.03438377796</x:v>
      </x:c>
      <x:c r="W461" s="52">
        <x:f t="shared" ref="W461:X461" si="459">W460*(1+U461)</x:f>
        <x:v>117.4094794</x:v>
      </x:c>
      <x:c r="X461" s="52">
        <x:f t="shared" si="459"/>
        <x:v>126.73659910000001</x:v>
      </x:c>
    </x:row>
    <x:row r="462" spans="1:24" ht="15.75" customHeight="1">
      <x:c r="A462" s="34">
        <x:v>42873</x:v>
      </x:c>
      <x:c r="B462" s="47">
        <x:v>61.400001525878899</x:v>
      </x:c>
      <x:c r="C462" s="47">
        <x:v>62.787998199462898</x:v>
      </x:c>
      <x:c r="D462" s="47">
        <x:v>61.062000274658203</x:v>
      </x:c>
      <x:c r="E462" s="47">
        <x:v>62.6119995117188</x:v>
      </x:c>
      <x:c r="F462" s="47">
        <x:v>28269000</x:v>
      </x:c>
      <x:c r="G462" s="63">
        <x:f t="shared" si="10"/>
        <x:v>62.704799649999998</x:v>
      </x:c>
      <x:c r="H462" s="63">
        <x:f t="shared" si="11"/>
        <x:v>1.5437537180000001</x:v>
      </x:c>
      <x:c r="I462" s="63">
        <x:f t="shared" si="12"/>
        <x:v>65.792307089999994</x:v>
      </x:c>
      <x:c r="J462" s="63">
        <x:f t="shared" si="13"/>
        <x:v>59.617292220000003</x:v>
      </x:c>
      <x:c r="K462" s="63">
        <x:f t="shared" si="14"/>
        <x:v>0.48497167340000003</x:v>
      </x:c>
      <x:c r="L462" s="52">
        <x:f t="shared" si="0"/>
        <x:v>62.153999329999998</x:v>
      </x:c>
      <x:c r="M462" s="52">
        <x:f t="shared" si="1"/>
        <x:v>1757031407</x:v>
      </x:c>
      <x:c r="N462" s="52">
        <x:f t="shared" si="2"/>
        <x:v>0</x:v>
      </x:c>
      <x:c r="O462" s="63">
        <x:f t="shared" si="8"/>
        <x:v>2.3254966079999999</x:v>
      </x:c>
      <x:c r="P462" s="63">
        <x:f t="shared" si="9"/>
        <x:v>69.929303270000005</x:v>
      </x:c>
      <x:c r="Q462" s="52">
        <x:f t="shared" si="15"/>
        <x:v>0</x:v>
      </x:c>
      <x:c r="R462" s="52">
        <x:f t="shared" si="16"/>
        <x:v>0</x:v>
      </x:c>
      <x:c r="S462" s="52">
        <x:f t="shared" si="17"/>
        <x:v>2</x:v>
      </x:c>
      <x:c r="T462" s="52">
        <x:f t="shared" si="18"/>
        <x:v>1</x:v>
      </x:c>
      <x:c r="U462" s="52">
        <x:f t="shared" si="3"/>
        <x:v>0.022704246630000002</x:v>
      </x:c>
      <x:c r="V462" s="63">
        <x:f t="shared" si="19"/>
        <x:v>0.022704246630000002</x:v>
      </x:c>
      <x:c r="W462" s="52">
        <x:f t="shared" ref="W462:X462" si="460">W461*(1+U462)</x:f>
        <x:v>120.07517319999999</x:v>
      </x:c>
      <x:c r="X462" s="52">
        <x:f t="shared" si="460"/>
        <x:v>129.61405809999999</x:v>
      </x:c>
    </x:row>
    <x:row r="463" spans="1:24" ht="15.75" customHeight="1">
      <x:c r="A463" s="34">
        <x:v>42874</x:v>
      </x:c>
      <x:c r="B463" s="47">
        <x:v>63.099998474121101</x:v>
      </x:c>
      <x:c r="C463" s="47">
        <x:v>63.299999237060597</x:v>
      </x:c>
      <x:c r="D463" s="47">
        <x:v>62.040000915527301</x:v>
      </x:c>
      <x:c r="E463" s="47">
        <x:v>62.166000366210902</x:v>
      </x:c>
      <x:c r="F463" s="47">
        <x:v>23438000</x:v>
      </x:c>
      <x:c r="G463" s="63">
        <x:f t="shared" si="10"/>
        <x:v>62.757099719999999</x:v>
      </x:c>
      <x:c r="H463" s="63">
        <x:f t="shared" si="11"/>
        <x:v>1.5044554999999999</x:v>
      </x:c>
      <x:c r="I463" s="63">
        <x:f t="shared" si="12"/>
        <x:v>65.766010719999997</x:v>
      </x:c>
      <x:c r="J463" s="63">
        <x:f t="shared" si="13"/>
        <x:v>59.748188720000002</x:v>
      </x:c>
      <x:c r="K463" s="63">
        <x:f t="shared" si="14"/>
        <x:v>0.40177520080000001</x:v>
      </x:c>
      <x:c r="L463" s="52">
        <x:f t="shared" si="0"/>
        <x:v>62.502000170000002</x:v>
      </x:c>
      <x:c r="M463" s="52">
        <x:f t="shared" si="1"/>
        <x:v>1464921880</x:v>
      </x:c>
      <x:c r="N463" s="52">
        <x:f t="shared" si="2"/>
        <x:v>0</x:v>
      </x:c>
      <x:c r="O463" s="63">
        <x:f t="shared" si="8"/>
        <x:v>2.1550551530000002</x:v>
      </x:c>
      <x:c r="P463" s="63">
        <x:f t="shared" si="9"/>
        <x:v>68.304832989999994</x:v>
      </x:c>
      <x:c r="Q463" s="52">
        <x:f t="shared" si="15"/>
        <x:v>0</x:v>
      </x:c>
      <x:c r="R463" s="52">
        <x:f t="shared" si="16"/>
        <x:v>0</x:v>
      </x:c>
      <x:c r="S463" s="52">
        <x:f t="shared" si="17"/>
        <x:v>2</x:v>
      </x:c>
      <x:c r="T463" s="52">
        <x:f t="shared" si="18"/>
        <x:v>1</x:v>
      </x:c>
      <x:c r="U463" s="52">
        <x:f t="shared" si="3"/>
        <x:v>-0.0071232215710000002</x:v>
      </x:c>
      <x:c r="V463" s="63">
        <x:f t="shared" si="19"/>
        <x:v>-0.0071232215710000002</x:v>
      </x:c>
      <x:c r="W463" s="52">
        <x:f t="shared" ref="W463:X463" si="461">W462*(1+U463)</x:f>
        <x:v>119.2198511</x:v>
      </x:c>
      <x:c r="X463" s="52">
        <x:f t="shared" si="461"/>
        <x:v>128.6907885</x:v>
      </x:c>
    </x:row>
    <x:row r="464" spans="1:24" ht="15.75" customHeight="1">
      <x:c r="A464" s="34">
        <x:v>42877</x:v>
      </x:c>
      <x:c r="B464" s="47">
        <x:v>62.560001373291001</x:v>
      </x:c>
      <x:c r="C464" s="47">
        <x:v>62.874000549316399</x:v>
      </x:c>
      <x:c r="D464" s="47">
        <x:v>61.360000610351598</x:v>
      </x:c>
      <x:c r="E464" s="47">
        <x:v>62.069999694824197</x:v>
      </x:c>
      <x:c r="F464" s="47">
        <x:v>21646000</x:v>
      </x:c>
      <x:c r="G464" s="63">
        <x:f t="shared" si="10"/>
        <x:v>62.780299759999998</x:v>
      </x:c>
      <x:c r="H464" s="63">
        <x:f t="shared" si="11"/>
        <x:v>1.4892712699999999</x:v>
      </x:c>
      <x:c r="I464" s="63">
        <x:f t="shared" si="12"/>
        <x:v>65.758842299999998</x:v>
      </x:c>
      <x:c r="J464" s="63">
        <x:f t="shared" si="13"/>
        <x:v>59.801757219999999</x:v>
      </x:c>
      <x:c r="K464" s="63">
        <x:f t="shared" si="14"/>
        <x:v>0.38076382079999999</x:v>
      </x:c>
      <x:c r="L464" s="52">
        <x:f t="shared" si="0"/>
        <x:v>62.101333619999998</x:v>
      </x:c>
      <x:c r="M464" s="52">
        <x:f t="shared" si="1"/>
        <x:v>0</x:v>
      </x:c>
      <x:c r="N464" s="52">
        <x:f t="shared" si="2"/>
        <x:v>1344245467</x:v>
      </x:c>
      <x:c r="O464" s="63">
        <x:f t="shared" si="8"/>
        <x:v>1.467508064</x:v>
      </x:c>
      <x:c r="P464" s="63">
        <x:f t="shared" si="9"/>
        <x:v>59.473283410000001</x:v>
      </x:c>
      <x:c r="Q464" s="52">
        <x:f t="shared" si="15"/>
        <x:v>0</x:v>
      </x:c>
      <x:c r="R464" s="52">
        <x:f t="shared" si="16"/>
        <x:v>0</x:v>
      </x:c>
      <x:c r="S464" s="52">
        <x:f t="shared" si="17"/>
        <x:v>2</x:v>
      </x:c>
      <x:c r="T464" s="52">
        <x:f t="shared" si="18"/>
        <x:v>1</x:v>
      </x:c>
      <x:c r="U464" s="52">
        <x:f t="shared" si="3"/>
        <x:v>-0.001544263276</x:v>
      </x:c>
      <x:c r="V464" s="63">
        <x:f t="shared" si="19"/>
        <x:v>-0.001544263276</x:v>
      </x:c>
      <x:c r="W464" s="52">
        <x:f t="shared" ref="W464:X464" si="462">W463*(1+U464)</x:f>
        <x:v>119.0357443</x:v>
      </x:c>
      <x:c r="X464" s="52">
        <x:f t="shared" si="462"/>
        <x:v>128.49205599999999</x:v>
      </x:c>
    </x:row>
    <x:row r="465" spans="1:24" ht="15.75" customHeight="1">
      <x:c r="A465" s="34">
        <x:v>42878</x:v>
      </x:c>
      <x:c r="B465" s="47">
        <x:v>62.091999053955099</x:v>
      </x:c>
      <x:c r="C465" s="47">
        <x:v>62.145999908447301</x:v>
      </x:c>
      <x:c r="D465" s="47">
        <x:v>60.695999145507798</x:v>
      </x:c>
      <x:c r="E465" s="47">
        <x:v>60.771999359130902</x:v>
      </x:c>
      <x:c r="F465" s="47">
        <x:v>21592000</x:v>
      </x:c>
      <x:c r="G465" s="63">
        <x:f t="shared" si="10"/>
        <x:v>62.680999759999999</x:v>
      </x:c>
      <x:c r="H465" s="63">
        <x:f t="shared" si="11"/>
        <x:v>1.5555708509999999</x:v>
      </x:c>
      <x:c r="I465" s="63">
        <x:f t="shared" si="12"/>
        <x:v>65.792141459999996</x:v>
      </x:c>
      <x:c r="J465" s="63">
        <x:f t="shared" si="13"/>
        <x:v>59.569858050000001</x:v>
      </x:c>
      <x:c r="K465" s="63">
        <x:f t="shared" si="14"/>
        <x:v>0.19319938149999999</x:v>
      </x:c>
      <x:c r="L465" s="52">
        <x:f t="shared" si="0"/>
        <x:v>61.20466614</x:v>
      </x:c>
      <x:c r="M465" s="52">
        <x:f t="shared" si="1"/>
        <x:v>0</x:v>
      </x:c>
      <x:c r="N465" s="52">
        <x:f t="shared" si="2"/>
        <x:v>1321531151</x:v>
      </x:c>
      <x:c r="O465" s="63">
        <x:f t="shared" si="8"/>
        <x:v>0.89039509930000005</x:v>
      </x:c>
      <x:c r="P465" s="63">
        <x:f t="shared" si="9"/>
        <x:v>47.101005479999998</x:v>
      </x:c>
      <x:c r="Q465" s="52">
        <x:f t="shared" si="15"/>
        <x:v>0</x:v>
      </x:c>
      <x:c r="R465" s="52">
        <x:f t="shared" si="16"/>
        <x:v>0</x:v>
      </x:c>
      <x:c r="S465" s="52">
        <x:f t="shared" si="17"/>
        <x:v>2</x:v>
      </x:c>
      <x:c r="T465" s="52">
        <x:f t="shared" si="18"/>
        <x:v>1</x:v>
      </x:c>
      <x:c r="U465" s="52">
        <x:f t="shared" si="3"/>
        <x:v>-0.0209118792</x:v>
      </x:c>
      <x:c r="V465" s="63">
        <x:f t="shared" si="19"/>
        <x:v>-0.0209118792</x:v>
      </x:c>
      <x:c r="W465" s="52">
        <x:f t="shared" ref="W465:X465" si="463">W464*(1+U465)</x:f>
        <x:v>116.5464832</x:v>
      </x:c>
      <x:c r="X465" s="52">
        <x:f t="shared" si="463"/>
        <x:v>125.80504569999999</x:v>
      </x:c>
    </x:row>
    <x:row r="466" spans="1:24" ht="15.75" customHeight="1">
      <x:c r="A466" s="34">
        <x:v>42879</x:v>
      </x:c>
      <x:c r="B466" s="47">
        <x:v>61.301998138427699</x:v>
      </x:c>
      <x:c r="C466" s="47">
        <x:v>62.200000762939503</x:v>
      </x:c>
      <x:c r="D466" s="47">
        <x:v>61.080001831054702</x:v>
      </x:c>
      <x:c r="E466" s="47">
        <x:v>62.043998718261697</x:v>
      </x:c>
      <x:c r="F466" s="47">
        <x:v>25166500</x:v>
      </x:c>
      <x:c r="G466" s="63">
        <x:f t="shared" si="10"/>
        <x:v>62.681499670000001</x:v>
      </x:c>
      <x:c r="H466" s="63">
        <x:f t="shared" si="11"/>
        <x:v>1.555353572</x:v>
      </x:c>
      <x:c r="I466" s="63">
        <x:f t="shared" si="12"/>
        <x:v>65.792206820000004</x:v>
      </x:c>
      <x:c r="J466" s="63">
        <x:f t="shared" si="13"/>
        <x:v>59.570792529999999</x:v>
      </x:c>
      <x:c r="K466" s="63">
        <x:f t="shared" si="14"/>
        <x:v>0.39753118430000001</x:v>
      </x:c>
      <x:c r="L466" s="52">
        <x:f t="shared" si="0"/>
        <x:v>61.774667100000002</x:v>
      </x:c>
      <x:c r="M466" s="52">
        <x:f t="shared" si="1"/>
        <x:v>1554652160</x:v>
      </x:c>
      <x:c r="N466" s="52">
        <x:f t="shared" si="2"/>
        <x:v>0</x:v>
      </x:c>
      <x:c r="O466" s="63">
        <x:f t="shared" si="8"/>
        <x:v>0.85589400770000001</x:v>
      </x:c>
      <x:c r="P466" s="63">
        <x:f t="shared" si="9"/>
        <x:v>46.117612540000003</x:v>
      </x:c>
      <x:c r="Q466" s="52">
        <x:f t="shared" si="15"/>
        <x:v>0</x:v>
      </x:c>
      <x:c r="R466" s="52">
        <x:f t="shared" si="16"/>
        <x:v>0</x:v>
      </x:c>
      <x:c r="S466" s="52">
        <x:f t="shared" si="17"/>
        <x:v>2</x:v>
      </x:c>
      <x:c r="T466" s="52">
        <x:f t="shared" si="18"/>
        <x:v>1</x:v>
      </x:c>
      <x:c r="U466" s="52">
        <x:f t="shared" si="3"/>
        <x:v>0.020930681440000001</x:v>
      </x:c>
      <x:c r="V466" s="63">
        <x:f t="shared" si="19"/>
        <x:v>0.020930681440000001</x:v>
      </x:c>
      <x:c r="W466" s="52">
        <x:f t="shared" ref="W466:X466" si="464">W465*(1+U466)</x:f>
        <x:v>118.98588049999999</x:v>
      </x:c>
      <x:c r="X466" s="52">
        <x:f t="shared" si="464"/>
        <x:v>128.438231</x:v>
      </x:c>
    </x:row>
    <x:row r="467" spans="1:24" ht="15.75" customHeight="1">
      <x:c r="A467" s="34">
        <x:v>42880</x:v>
      </x:c>
      <x:c r="B467" s="47">
        <x:v>62.2039985656738</x:v>
      </x:c>
      <x:c r="C467" s="47">
        <x:v>63.394001007080099</x:v>
      </x:c>
      <x:c r="D467" s="47">
        <x:v>61.562000274658203</x:v>
      </x:c>
      <x:c r="E467" s="47">
        <x:v>63.366001129150398</x:v>
      </x:c>
      <x:c r="F467" s="47">
        <x:v>25070000</x:v>
      </x:c>
      <x:c r="G467" s="63">
        <x:f t="shared" si="10"/>
        <x:v>62.763499639999999</x:v>
      </x:c>
      <x:c r="H467" s="63">
        <x:f t="shared" si="11"/>
        <x:v>1.545527605</x:v>
      </x:c>
      <x:c r="I467" s="63">
        <x:f t="shared" si="12"/>
        <x:v>65.85455485</x:v>
      </x:c>
      <x:c r="J467" s="63">
        <x:f t="shared" si="13"/>
        <x:v>59.672444429999999</x:v>
      </x:c>
      <x:c r="K467" s="63">
        <x:f t="shared" si="14"/>
        <x:v>0.59745886869999998</x:v>
      </x:c>
      <x:c r="L467" s="52">
        <x:f t="shared" si="0"/>
        <x:v>62.774000800000003</x:v>
      </x:c>
      <x:c r="M467" s="52">
        <x:f t="shared" si="1"/>
        <x:v>1573744200</x:v>
      </x:c>
      <x:c r="N467" s="52">
        <x:f t="shared" si="2"/>
        <x:v>0</x:v>
      </x:c>
      <x:c r="O467" s="63">
        <x:f t="shared" si="8"/>
        <x:v>1.2598504349999999</x:v>
      </x:c>
      <x:c r="P467" s="63">
        <x:f t="shared" si="9"/>
        <x:v>55.749283910000003</x:v>
      </x:c>
      <x:c r="Q467" s="52">
        <x:f t="shared" si="15"/>
        <x:v>0</x:v>
      </x:c>
      <x:c r="R467" s="52">
        <x:f t="shared" si="16"/>
        <x:v>0</x:v>
      </x:c>
      <x:c r="S467" s="52">
        <x:f t="shared" si="17"/>
        <x:v>2</x:v>
      </x:c>
      <x:c r="T467" s="52">
        <x:f t="shared" si="18"/>
        <x:v>1</x:v>
      </x:c>
      <x:c r="U467" s="52">
        <x:f t="shared" si="3"/>
        <x:v>0.021307498519999998</x:v>
      </x:c>
      <x:c r="V467" s="63">
        <x:f t="shared" si="19"/>
        <x:v>0.021307498519999998</x:v>
      </x:c>
      <x:c r="W467" s="52">
        <x:f t="shared" ref="W467:X467" si="465">W466*(1+U467)</x:f>
        <x:v>121.52117200000001</x:v>
      </x:c>
      <x:c r="X467" s="52">
        <x:f t="shared" si="465"/>
        <x:v>131.1749284</x:v>
      </x:c>
    </x:row>
    <x:row r="468" spans="1:24" ht="15.75" customHeight="1">
      <x:c r="A468" s="34">
        <x:v>42881</x:v>
      </x:c>
      <x:c r="B468" s="47">
        <x:v>63.456001281738303</x:v>
      </x:c>
      <x:c r="C468" s="47">
        <x:v>65.097999572753906</x:v>
      </x:c>
      <x:c r="D468" s="47">
        <x:v>63.262001037597699</x:v>
      </x:c>
      <x:c r="E468" s="47">
        <x:v>65.027999877929702</x:v>
      </x:c>
      <x:c r="F468" s="47">
        <x:v>39011000</x:v>
      </x:c>
      <x:c r="G468" s="63">
        <x:f t="shared" si="10"/>
        <x:v>62.874199679999997</x:v>
      </x:c>
      <x:c r="H468" s="63">
        <x:f t="shared" si="11"/>
        <x:v>1.6265037920000001</x:v>
      </x:c>
      <x:c r="I468" s="63">
        <x:f t="shared" si="12"/>
        <x:v>66.127207260000006</x:v>
      </x:c>
      <x:c r="J468" s="63">
        <x:f t="shared" si="13"/>
        <x:v>59.621192090000001</x:v>
      </x:c>
      <x:c r="K468" s="63">
        <x:f t="shared" si="14"/>
        <x:v>0.8310475222</x:v>
      </x:c>
      <x:c r="L468" s="52">
        <x:f t="shared" si="0"/>
        <x:v>64.462666830000003</x:v>
      </x:c>
      <x:c r="M468" s="52">
        <x:f t="shared" si="1"/>
        <x:v>2514753096</x:v>
      </x:c>
      <x:c r="N468" s="52">
        <x:f t="shared" si="2"/>
        <x:v>0</x:v>
      </x:c>
      <x:c r="O468" s="63">
        <x:f t="shared" si="8"/>
        <x:v>1.424580172</x:v>
      </x:c>
      <x:c r="P468" s="63">
        <x:f t="shared" si="9"/>
        <x:v>58.755746190000004</x:v>
      </x:c>
      <x:c r="Q468" s="52">
        <x:f t="shared" si="15"/>
        <x:v>0</x:v>
      </x:c>
      <x:c r="R468" s="52">
        <x:f t="shared" si="16"/>
        <x:v>0</x:v>
      </x:c>
      <x:c r="S468" s="52">
        <x:f t="shared" si="17"/>
        <x:v>2</x:v>
      </x:c>
      <x:c r="T468" s="52">
        <x:f t="shared" si="18"/>
        <x:v>1</x:v>
      </x:c>
      <x:c r="U468" s="52">
        <x:f t="shared" si="3"/>
        <x:v>0.026228556629999999</x:v>
      </x:c>
      <x:c r="V468" s="63">
        <x:f t="shared" si="19"/>
        <x:v>0.026228556629999999</x:v>
      </x:c>
      <x:c r="W468" s="52">
        <x:f t="shared" ref="W468:X468" si="466">W467*(1+U468)</x:f>
        <x:v>124.7084969</x:v>
      </x:c>
      <x:c r="X468" s="52">
        <x:f t="shared" si="466"/>
        <x:v>134.6154574</x:v>
      </x:c>
    </x:row>
    <x:row r="469" spans="1:24" ht="15.75" customHeight="1">
      <x:c r="A469" s="34">
        <x:v>42885</x:v>
      </x:c>
      <x:c r="B469" s="47">
        <x:v>65.199996948242202</x:v>
      </x:c>
      <x:c r="C469" s="47">
        <x:v>67.255996704101605</x:v>
      </x:c>
      <x:c r="D469" s="47">
        <x:v>65.152000427246094</x:v>
      </x:c>
      <x:c r="E469" s="47">
        <x:v>67.019996643066406</x:v>
      </x:c>
      <x:c r="F469" s="47">
        <x:v>38914500</x:v>
      </x:c>
      <x:c r="G469" s="63">
        <x:f t="shared" si="10"/>
        <x:v>62.996899409999997</x:v>
      </x:c>
      <x:c r="H469" s="63">
        <x:f t="shared" si="11"/>
        <x:v>1.8394666040000001</x:v>
      </x:c>
      <x:c r="I469" s="63">
        <x:f t="shared" si="12"/>
        <x:v>66.675832619999994</x:v>
      </x:c>
      <x:c r="J469" s="63">
        <x:f t="shared" si="13"/>
        <x:v>59.317966210000002</x:v>
      </x:c>
      <x:c r="K469" s="63">
        <x:f t="shared" si="14"/>
        <x:v>1.0467749749999999</x:v>
      </x:c>
      <x:c r="L469" s="52">
        <x:f t="shared" si="0"/>
        <x:v>66.475997919999998</x:v>
      </x:c>
      <x:c r="M469" s="52">
        <x:f t="shared" si="1"/>
        <x:v>2586880221</x:v>
      </x:c>
      <x:c r="N469" s="52">
        <x:f t="shared" si="2"/>
        <x:v>0</x:v>
      </x:c>
      <x:c r="O469" s="63">
        <x:f t="shared" si="8"/>
        <x:v>2.6951997790000002</x:v>
      </x:c>
      <x:c r="P469" s="63">
        <x:f t="shared" si="9"/>
        <x:v>72.937863719999996</x:v>
      </x:c>
      <x:c r="Q469" s="52">
        <x:f t="shared" si="15"/>
        <x:v>0</x:v>
      </x:c>
      <x:c r="R469" s="52">
        <x:f t="shared" si="16"/>
        <x:v>0</x:v>
      </x:c>
      <x:c r="S469" s="52">
        <x:f t="shared" si="17"/>
        <x:v>2</x:v>
      </x:c>
      <x:c r="T469" s="52">
        <x:f t="shared" si="18"/>
        <x:v>1</x:v>
      </x:c>
      <x:c r="U469" s="52">
        <x:f t="shared" si="3"/>
        <x:v>0.030632908419999999</x:v>
      </x:c>
      <x:c r="V469" s="63">
        <x:f t="shared" si="19"/>
        <x:v>0.030632908419999999</x:v>
      </x:c>
      <x:c r="W469" s="52">
        <x:f t="shared" ref="W469:X469" si="467">W468*(1+U469)</x:f>
        <x:v>128.52868090000001</x:v>
      </x:c>
      <x:c r="X469" s="52">
        <x:f t="shared" si="467"/>
        <x:v>138.73912039999999</x:v>
      </x:c>
    </x:row>
    <x:row r="470" spans="1:24" ht="15.75" customHeight="1">
      <x:c r="A470" s="34">
        <x:v>42886</x:v>
      </x:c>
      <x:c r="B470" s="47">
        <x:v>67.538002014160199</x:v>
      </x:c>
      <x:c r="C470" s="47">
        <x:v>68.5780029296875</x:v>
      </x:c>
      <x:c r="D470" s="47">
        <x:v>67.031997680664105</x:v>
      </x:c>
      <x:c r="E470" s="47">
        <x:v>68.202003479003906</x:v>
      </x:c>
      <x:c r="F470" s="47">
        <x:v>49817000</x:v>
      </x:c>
      <x:c r="G470" s="63">
        <x:f t="shared" si="10"/>
        <x:v>63.218099590000001</x:v>
      </x:c>
      <x:c r="H470" s="63">
        <x:f t="shared" si="11"/>
        <x:v>2.1739305949999999</x:v>
      </x:c>
      <x:c r="I470" s="63">
        <x:f t="shared" si="12"/>
        <x:v>67.565960779999997</x:v>
      </x:c>
      <x:c r="J470" s="63">
        <x:f t="shared" si="13"/>
        <x:v>58.870238399999998</x:v>
      </x:c>
      <x:c r="K470" s="63">
        <x:f t="shared" si="14"/>
        <x:v>1.0731443190000001</x:v>
      </x:c>
      <x:c r="L470" s="52">
        <x:f t="shared" si="0"/>
        <x:v>67.937334699999994</x:v>
      </x:c>
      <x:c r="M470" s="52">
        <x:f t="shared" si="1"/>
        <x:v>3384434203</x:v>
      </x:c>
      <x:c r="N470" s="52">
        <x:f t="shared" si="2"/>
        <x:v>0</x:v>
      </x:c>
      <x:c r="O470" s="63">
        <x:f t="shared" si="8"/>
        <x:v>3.1313318149999998</x:v>
      </x:c>
      <x:c r="P470" s="63">
        <x:f t="shared" si="9"/>
        <x:v>75.794730490000006</x:v>
      </x:c>
      <x:c r="Q470" s="52">
        <x:f t="shared" si="15"/>
        <x:v>0</x:v>
      </x:c>
      <x:c r="R470" s="52">
        <x:f t="shared" si="16"/>
        <x:v>0</x:v>
      </x:c>
      <x:c r="S470" s="52">
        <x:f t="shared" si="17"/>
        <x:v>2</x:v>
      </x:c>
      <x:c r="T470" s="52">
        <x:f t="shared" si="18"/>
        <x:v>1</x:v>
      </x:c>
      <x:c r="U470" s="52">
        <x:f t="shared" si="3"/>
        <x:v>0.01763662929</x:v>
      </x:c>
      <x:c r="V470" s="63">
        <x:f t="shared" si="19"/>
        <x:v>0.01763662929</x:v>
      </x:c>
      <x:c r="W470" s="52">
        <x:f t="shared" ref="W470:X470" si="468">W469*(1+U470)</x:f>
        <x:v>130.79549359999999</x:v>
      </x:c>
      <x:c r="X470" s="52">
        <x:f t="shared" si="468"/>
        <x:v>141.18601090000001</x:v>
      </x:c>
    </x:row>
    <x:row r="471" spans="1:24" ht="15.75" customHeight="1">
      <x:c r="A471" s="34">
        <x:v>42887</x:v>
      </x:c>
      <x:c r="B471" s="47">
        <x:v>68.800003051757798</x:v>
      </x:c>
      <x:c r="C471" s="47">
        <x:v>68.975997924804702</x:v>
      </x:c>
      <x:c r="D471" s="47">
        <x:v>67.458000183105497</x:v>
      </x:c>
      <x:c r="E471" s="47">
        <x:v>68.073997497558594</x:v>
      </x:c>
      <x:c r="F471" s="47">
        <x:v>38040000</x:v>
      </x:c>
      <x:c r="G471" s="63">
        <x:f t="shared" si="10"/>
        <x:v>63.511599539999999</x:v>
      </x:c>
      <x:c r="H471" s="63">
        <x:f t="shared" si="11"/>
        <x:v>2.4129258230000001</x:v>
      </x:c>
      <x:c r="I471" s="63">
        <x:f t="shared" si="12"/>
        <x:v>68.337451189999996</x:v>
      </x:c>
      <x:c r="J471" s="63">
        <x:f t="shared" si="13"/>
        <x:v>58.685747890000002</x:v>
      </x:c>
      <x:c r="K471" s="63">
        <x:f t="shared" si="14"/>
        <x:v>0.97270391739999995</x:v>
      </x:c>
      <x:c r="L471" s="52">
        <x:f t="shared" si="0"/>
        <x:v>68.169331869999994</x:v>
      </x:c>
      <x:c r="M471" s="52">
        <x:f t="shared" si="1"/>
        <x:v>2593161384</x:v>
      </x:c>
      <x:c r="N471" s="52">
        <x:f t="shared" si="2"/>
        <x:v>0</x:v>
      </x:c>
      <x:c r="O471" s="63">
        <x:f t="shared" si="8"/>
        <x:v>6.5382742230000002</x:v>
      </x:c>
      <x:c r="P471" s="63">
        <x:f t="shared" si="9"/>
        <x:v>86.734364249999999</x:v>
      </x:c>
      <x:c r="Q471" s="52">
        <x:f t="shared" si="15"/>
        <x:v>1</x:v>
      </x:c>
      <x:c r="R471" s="52">
        <x:f t="shared" si="16"/>
        <x:v>0</x:v>
      </x:c>
      <x:c r="S471" s="52">
        <x:f t="shared" si="17"/>
        <x:v>1</x:v>
      </x:c>
      <x:c r="T471" s="52">
        <x:f t="shared" si="18"/>
        <x:v>1</x:v>
      </x:c>
      <x:c r="U471" s="52">
        <x:f t="shared" si="3"/>
        <x:v>-0.0018768654130000001</x:v>
      </x:c>
      <x:c r="V471" s="63">
        <x:f t="shared" si="19"/>
        <x:v>-0.0018768654130000001</x:v>
      </x:c>
      <x:c r="W471" s="52">
        <x:f t="shared" ref="W471:X471" si="469">W470*(1+U471)</x:f>
        <x:v>130.55000799999999</x:v>
      </x:c>
      <x:c r="X471" s="52">
        <x:f t="shared" si="469"/>
        <x:v>140.92102370000001</x:v>
      </x:c>
    </x:row>
    <x:row r="472" spans="1:24" ht="15.75" customHeight="1">
      <x:c r="A472" s="34">
        <x:v>42888</x:v>
      </x:c>
      <x:c r="B472" s="47">
        <x:v>67.954002380371094</x:v>
      </x:c>
      <x:c r="C472" s="47">
        <x:v>68.575996398925795</x:v>
      </x:c>
      <x:c r="D472" s="47">
        <x:v>67.185997009277401</x:v>
      </x:c>
      <x:c r="E472" s="47">
        <x:v>67.970001220703097</x:v>
      </x:c>
      <x:c r="F472" s="47">
        <x:v>27951000</x:v>
      </x:c>
      <x:c r="G472" s="63">
        <x:f t="shared" si="10"/>
        <x:v>63.95549965</x:v>
      </x:c>
      <x:c r="H472" s="63">
        <x:f t="shared" si="11"/>
        <x:v>2.3733780109999998</x:v>
      </x:c>
      <x:c r="I472" s="63">
        <x:f t="shared" si="12"/>
        <x:v>68.70225567</x:v>
      </x:c>
      <x:c r="J472" s="63">
        <x:f t="shared" si="13"/>
        <x:v>59.208743630000001</x:v>
      </x:c>
      <x:c r="K472" s="63">
        <x:f t="shared" si="14"/>
        <x:v>0.92286790730000001</x:v>
      </x:c>
      <x:c r="L472" s="52">
        <x:f t="shared" si="0"/>
        <x:v>67.910664879999999</x:v>
      </x:c>
      <x:c r="M472" s="52">
        <x:f t="shared" si="1"/>
        <x:v>0</x:v>
      </x:c>
      <x:c r="N472" s="52">
        <x:f t="shared" si="2"/>
        <x:v>1898170994</x:v>
      </x:c>
      <x:c r="O472" s="63">
        <x:f t="shared" si="8"/>
        <x:v>3.4339892729999999</x:v>
      </x:c>
      <x:c r="P472" s="63">
        <x:f t="shared" si="9"/>
        <x:v>77.446945889999995</x:v>
      </x:c>
      <x:c r="Q472" s="52">
        <x:f t="shared" si="15"/>
        <x:v>0</x:v>
      </x:c>
      <x:c r="R472" s="52">
        <x:f t="shared" si="16"/>
        <x:v>0</x:v>
      </x:c>
      <x:c r="S472" s="52">
        <x:f t="shared" si="17"/>
        <x:v>2</x:v>
      </x:c>
      <x:c r="T472" s="52">
        <x:f t="shared" si="18"/>
        <x:v>1</x:v>
      </x:c>
      <x:c r="U472" s="52">
        <x:f t="shared" si="3"/>
        <x:v>-0.0015276945780000001</x:v>
      </x:c>
      <x:c r="V472" s="63">
        <x:f t="shared" si="19"/>
        <x:v>-0.0015276945780000001</x:v>
      </x:c>
      <x:c r="W472" s="52">
        <x:f t="shared" ref="W472:X472" si="470">W471*(1+U472)</x:f>
        <x:v>130.35056750000001</x:v>
      </x:c>
      <x:c r="X472" s="52">
        <x:f t="shared" si="470"/>
        <x:v>140.7057394</x:v>
      </x:c>
    </x:row>
    <x:row r="473" spans="1:24" ht="15.75" customHeight="1">
      <x:c r="A473" s="34">
        <x:v>42891</x:v>
      </x:c>
      <x:c r="B473" s="47">
        <x:v>67.699996948242202</x:v>
      </x:c>
      <x:c r="C473" s="47">
        <x:v>69.688003540039105</x:v>
      </x:c>
      <x:c r="D473" s="47">
        <x:v>66.842002868652301</x:v>
      </x:c>
      <x:c r="E473" s="47">
        <x:v>69.463996887207003</x:v>
      </x:c>
      <x:c r="F473" s="47">
        <x:v>33922000</x:v>
      </x:c>
      <x:c r="G473" s="63">
        <x:f t="shared" si="10"/>
        <x:v>64.345199579999999</x:v>
      </x:c>
      <x:c r="H473" s="63">
        <x:f t="shared" si="11"/>
        <x:v>2.6067548340000002</x:v>
      </x:c>
      <x:c r="I473" s="63">
        <x:f t="shared" si="12"/>
        <x:v>69.558709250000007</x:v>
      </x:c>
      <x:c r="J473" s="63">
        <x:f t="shared" si="13"/>
        <x:v>59.131689919999999</x:v>
      </x:c>
      <x:c r="K473" s="63">
        <x:f t="shared" si="14"/>
        <x:v>0.99091664049999995</x:v>
      </x:c>
      <x:c r="L473" s="52">
        <x:f t="shared" si="0"/>
        <x:v>68.664667769999994</x:v>
      </x:c>
      <x:c r="M473" s="52">
        <x:f t="shared" si="1"/>
        <x:v>2329242860</x:v>
      </x:c>
      <x:c r="N473" s="52">
        <x:f t="shared" si="2"/>
        <x:v>0</x:v>
      </x:c>
      <x:c r="O473" s="63">
        <x:f t="shared" si="8"/>
        <x:v>3.6233694000000001</x:v>
      </x:c>
      <x:c r="P473" s="63">
        <x:f t="shared" si="9"/>
        <x:v>78.370752719999999</x:v>
      </x:c>
      <x:c r="Q473" s="52">
        <x:f t="shared" si="15"/>
        <x:v>0</x:v>
      </x:c>
      <x:c r="R473" s="52">
        <x:f t="shared" si="16"/>
        <x:v>0</x:v>
      </x:c>
      <x:c r="S473" s="52">
        <x:f t="shared" si="17"/>
        <x:v>2</x:v>
      </x:c>
      <x:c r="T473" s="52">
        <x:f t="shared" si="18"/>
        <x:v>1</x:v>
      </x:c>
      <x:c r="U473" s="52">
        <x:f t="shared" si="3"/>
        <x:v>0.02198022127</x:v>
      </x:c>
      <x:c r="V473" s="63">
        <x:f t="shared" si="19"/>
        <x:v>0.02198022127</x:v>
      </x:c>
      <x:c r="W473" s="52">
        <x:f t="shared" ref="W473:X473" si="471">W472*(1+U473)</x:f>
        <x:v>133.21570180000001</x:v>
      </x:c>
      <x:c r="X473" s="52">
        <x:f t="shared" si="471"/>
        <x:v>143.79848269999999</x:v>
      </x:c>
    </x:row>
    <x:row r="474" spans="1:24" ht="15.75" customHeight="1">
      <x:c r="A474" s="34">
        <x:v>42892</x:v>
      </x:c>
      <x:c r="B474" s="47">
        <x:v>68.940002441406307</x:v>
      </x:c>
      <x:c r="C474" s="47">
        <x:v>71.898002624511705</x:v>
      </x:c>
      <x:c r="D474" s="47">
        <x:v>67.994003295898395</x:v>
      </x:c>
      <x:c r="E474" s="47">
        <x:v>70.569999694824205</x:v>
      </x:c>
      <x:c r="F474" s="47">
        <x:v>55434000</x:v>
      </x:c>
      <x:c r="G474" s="63">
        <x:f t="shared" si="10"/>
        <x:v>64.801799579999994</x:v>
      </x:c>
      <x:c r="H474" s="63">
        <x:f t="shared" si="11"/>
        <x:v>2.858366287</x:v>
      </x:c>
      <x:c r="I474" s="63">
        <x:f t="shared" si="12"/>
        <x:v>70.518532160000007</x:v>
      </x:c>
      <x:c r="J474" s="63">
        <x:f t="shared" si="13"/>
        <x:v>59.085067010000003</x:v>
      </x:c>
      <x:c r="K474" s="63">
        <x:f t="shared" si="14"/>
        <x:v>1.004501482</x:v>
      </x:c>
      <x:c r="L474" s="52">
        <x:f t="shared" si="0"/>
        <x:v>70.154001870000002</x:v>
      </x:c>
      <x:c r="M474" s="52">
        <x:f t="shared" si="1"/>
        <x:v>3888916940</x:v>
      </x:c>
      <x:c r="N474" s="52">
        <x:f t="shared" si="2"/>
        <x:v>0</x:v>
      </x:c>
      <x:c r="O474" s="63">
        <x:f t="shared" si="8"/>
        <x:v>6.3439983399999997</x:v>
      </x:c>
      <x:c r="P474" s="63">
        <x:f t="shared" si="9"/>
        <x:v>86.383439190000004</x:v>
      </x:c>
      <x:c r="Q474" s="52">
        <x:f t="shared" si="15"/>
        <x:v>1</x:v>
      </x:c>
      <x:c r="R474" s="52">
        <x:f t="shared" si="16"/>
        <x:v>0</x:v>
      </x:c>
      <x:c r="S474" s="52">
        <x:f t="shared" si="17"/>
        <x:v>1</x:v>
      </x:c>
      <x:c r="T474" s="52">
        <x:f t="shared" si="18"/>
        <x:v>1</x:v>
      </x:c>
      <x:c r="U474" s="52">
        <x:f t="shared" si="3"/>
        <x:v>0.015921957519999999</x:v>
      </x:c>
      <x:c r="V474" s="63">
        <x:f t="shared" si="19"/>
        <x:v>0.015921957519999999</x:v>
      </x:c>
      <x:c r="W474" s="52">
        <x:f t="shared" ref="W474:X474" si="472">W473*(1+U474)</x:f>
        <x:v>135.33675650000001</x:v>
      </x:c>
      <x:c r="X474" s="52">
        <x:f t="shared" si="472"/>
        <x:v>146.08803610000001</x:v>
      </x:c>
    </x:row>
    <x:row r="475" spans="1:24" ht="15.75" customHeight="1">
      <x:c r="A475" s="34">
        <x:v>42893</x:v>
      </x:c>
      <x:c r="B475" s="47">
        <x:v>71.267997741699205</x:v>
      </x:c>
      <x:c r="C475" s="47">
        <x:v>72.099998474121094</x:v>
      </x:c>
      <x:c r="D475" s="47">
        <x:v>71.027999877929702</x:v>
      </x:c>
      <x:c r="E475" s="47">
        <x:v>71.930000305175795</x:v>
      </x:c>
      <x:c r="F475" s="47">
        <x:v>46990000</x:v>
      </x:c>
      <x:c r="G475" s="63">
        <x:f t="shared" si="10"/>
        <x:v>65.185699650000004</x:v>
      </x:c>
      <x:c r="H475" s="63">
        <x:f t="shared" si="11"/>
        <x:v>3.2670305059999998</x:v>
      </x:c>
      <x:c r="I475" s="63">
        <x:f t="shared" si="12"/>
        <x:v>71.719760669999999</x:v>
      </x:c>
      <x:c r="J475" s="63">
        <x:f t="shared" si="13"/>
        <x:v>58.651638640000002</x:v>
      </x:c>
      <x:c r="K475" s="63">
        <x:f t="shared" si="14"/>
        <x:v>1.0160879759999999</x:v>
      </x:c>
      <x:c r="L475" s="52">
        <x:f t="shared" si="0"/>
        <x:v>71.685999550000005</x:v>
      </x:c>
      <x:c r="M475" s="52">
        <x:f t="shared" si="1"/>
        <x:v>3368525119</x:v>
      </x:c>
      <x:c r="N475" s="52">
        <x:f t="shared" si="2"/>
        <x:v>0</x:v>
      </x:c>
      <x:c r="O475" s="63">
        <x:f t="shared" si="8"/>
        <x:v>12.535388149999999</x:v>
      </x:c>
      <x:c r="P475" s="63">
        <x:f t="shared" si="9"/>
        <x:v>92.611959189999993</x:v>
      </x:c>
      <x:c r="Q475" s="52">
        <x:f t="shared" si="15"/>
        <x:v>1</x:v>
      </x:c>
      <x:c r="R475" s="52">
        <x:f t="shared" si="16"/>
        <x:v>0</x:v>
      </x:c>
      <x:c r="S475" s="52">
        <x:f t="shared" si="17"/>
        <x:v>1</x:v>
      </x:c>
      <x:c r="T475" s="52">
        <x:f t="shared" si="18"/>
        <x:v>1</x:v>
      </x:c>
      <x:c r="U475" s="52">
        <x:f t="shared" si="3"/>
        <x:v>0.019271653909999997</x:v>
      </x:c>
      <x:c r="V475" s="63">
        <x:f t="shared" si="19"/>
        <x:v>0.019271653909999997</x:v>
      </x:c>
      <x:c r="W475" s="52">
        <x:f t="shared" ref="W475:X475" si="473">W474*(1+U475)</x:f>
        <x:v>137.94491970000001</x:v>
      </x:c>
      <x:c r="X475" s="52">
        <x:f t="shared" si="473"/>
        <x:v>148.90339410000001</x:v>
      </x:c>
    </x:row>
    <x:row r="476" spans="1:24" ht="15.75" customHeight="1">
      <x:c r="A476" s="34">
        <x:v>42894</x:v>
      </x:c>
      <x:c r="B476" s="47">
        <x:v>72.75</x:v>
      </x:c>
      <x:c r="C476" s="47">
        <x:v>74.379997253417997</x:v>
      </x:c>
      <x:c r="D476" s="47">
        <x:v>72.043998718261705</x:v>
      </x:c>
      <x:c r="E476" s="47">
        <x:v>74</x:v>
      </x:c>
      <x:c r="F476" s="47">
        <x:v>45307500</x:v>
      </x:c>
      <x:c r="G476" s="63">
        <x:f t="shared" si="10"/>
        <x:v>65.633499720000003</x:v>
      </x:c>
      <x:c r="H476" s="63">
        <x:f t="shared" si="11"/>
        <x:v>3.8144985990000002</x:v>
      </x:c>
      <x:c r="I476" s="63">
        <x:f t="shared" si="12"/>
        <x:v>73.262496920000004</x:v>
      </x:c>
      <x:c r="J476" s="63">
        <x:f t="shared" si="13"/>
        <x:v>58.004502520000003</x:v>
      </x:c>
      <x:c r="K476" s="63">
        <x:f t="shared" si="14"/>
        <x:v>1.0483355190000001</x:v>
      </x:c>
      <x:c r="L476" s="52">
        <x:f t="shared" si="0"/>
        <x:v>73.47466532</x:v>
      </x:c>
      <x:c r="M476" s="52">
        <x:f t="shared" si="1"/>
        <x:v>3328953399</x:v>
      </x:c>
      <x:c r="N476" s="52">
        <x:f t="shared" si="2"/>
        <x:v>0</x:v>
      </x:c>
      <x:c r="O476" s="63">
        <x:f t="shared" si="8"/>
        <x:v>13.47013072</x:v>
      </x:c>
      <x:c r="P476" s="63">
        <x:f t="shared" si="9"/>
        <x:v>93.089212399999994</x:v>
      </x:c>
      <x:c r="Q476" s="52">
        <x:f t="shared" si="15"/>
        <x:v>1</x:v>
      </x:c>
      <x:c r="R476" s="52">
        <x:f t="shared" si="16"/>
        <x:v>0</x:v>
      </x:c>
      <x:c r="S476" s="52">
        <x:f t="shared" si="17"/>
        <x:v>1</x:v>
      </x:c>
      <x:c r="T476" s="52">
        <x:f t="shared" si="18"/>
        <x:v>1</x:v>
      </x:c>
      <x:c r="U476" s="52">
        <x:f t="shared" si="3"/>
        <x:v>0.028777974229999997</x:v>
      </x:c>
      <x:c r="V476" s="63">
        <x:f t="shared" si="19"/>
        <x:v>0.028777974229999997</x:v>
      </x:c>
      <x:c r="W476" s="52">
        <x:f t="shared" ref="W476:X476" si="474">W475*(1+U476)</x:f>
        <x:v>141.91469499999999</x:v>
      </x:c>
      <x:c r="X476" s="52">
        <x:f t="shared" si="474"/>
        <x:v>153.1885322</x:v>
      </x:c>
    </x:row>
    <x:row r="477" spans="1:24" ht="15.75" customHeight="1">
      <x:c r="A477" s="34">
        <x:v>42895</x:v>
      </x:c>
      <x:c r="B477" s="47">
        <x:v>74.884002685546903</x:v>
      </x:c>
      <x:c r="C477" s="47">
        <x:v>75.374000549316406</x:v>
      </x:c>
      <x:c r="D477" s="47">
        <x:v>70.959999084472699</x:v>
      </x:c>
      <x:c r="E477" s="47">
        <x:v>71.463996887207003</x:v>
      </x:c>
      <x:c r="F477" s="47">
        <x:v>86307000</x:v>
      </x:c>
      <x:c r="G477" s="63">
        <x:f t="shared" si="10"/>
        <x:v>65.975699419999998</x:v>
      </x:c>
      <x:c r="H477" s="63">
        <x:f t="shared" si="11"/>
        <x:v>4.0202323839999998</x:v>
      </x:c>
      <x:c r="I477" s="63">
        <x:f t="shared" si="12"/>
        <x:v>74.016164189999998</x:v>
      </x:c>
      <x:c r="J477" s="63">
        <x:f t="shared" si="13"/>
        <x:v>57.935234659999999</x:v>
      </x:c>
      <x:c r="K477" s="63">
        <x:f t="shared" si="14"/>
        <x:v>0.84129230219999995</x:v>
      </x:c>
      <x:c r="L477" s="52">
        <x:f t="shared" si="0"/>
        <x:v>72.599332169999997</x:v>
      </x:c>
      <x:c r="M477" s="52">
        <x:f t="shared" si="1"/>
        <x:v>0</x:v>
      </x:c>
      <x:c r="N477" s="52">
        <x:f t="shared" si="2"/>
        <x:v>6265830562</x:v>
      </x:c>
      <x:c r="O477" s="63">
        <x:f t="shared" si="8"/>
        <x:v>2.9391061550000002</x:v>
      </x:c>
      <x:c r="P477" s="63">
        <x:f t="shared" si="9"/>
        <x:v>74.613530060000002</x:v>
      </x:c>
      <x:c r="Q477" s="52">
        <x:f t="shared" si="15"/>
        <x:v>0</x:v>
      </x:c>
      <x:c r="R477" s="52">
        <x:f t="shared" si="16"/>
        <x:v>0</x:v>
      </x:c>
      <x:c r="S477" s="52">
        <x:f t="shared" si="17"/>
        <x:v>2</x:v>
      </x:c>
      <x:c r="T477" s="52">
        <x:f t="shared" si="18"/>
        <x:v>1</x:v>
      </x:c>
      <x:c r="U477" s="52">
        <x:f t="shared" si="3"/>
        <x:v>-0.034270312339999998</x:v>
      </x:c>
      <x:c r="V477" s="63">
        <x:f t="shared" si="19"/>
        <x:v>-0.034270312339999998</x:v>
      </x:c>
      <x:c r="W477" s="52">
        <x:f t="shared" ref="W477:X477" si="475">W476*(1+U477)</x:f>
        <x:v>137.05123409999999</x:v>
      </x:c>
      <x:c r="X477" s="52">
        <x:f t="shared" si="475"/>
        <x:v>147.93871329999999</x:v>
      </x:c>
    </x:row>
    <x:row r="478" spans="1:24" ht="15.75" customHeight="1">
      <x:c r="A478" s="34">
        <x:v>42898</x:v>
      </x:c>
      <x:c r="B478" s="47">
        <x:v>71.597999572753906</x:v>
      </x:c>
      <x:c r="C478" s="47">
        <x:v>72.900001525878906</x:v>
      </x:c>
      <x:c r="D478" s="47">
        <x:v>70.124000549316406</x:v>
      </x:c>
      <x:c r="E478" s="47">
        <x:v>71.802001953125</x:v>
      </x:c>
      <x:c r="F478" s="47">
        <x:v>52588500</x:v>
      </x:c>
      <x:c r="G478" s="63">
        <x:f t="shared" si="10"/>
        <x:v>66.317699619999999</x:v>
      </x:c>
      <x:c r="H478" s="63">
        <x:f t="shared" si="11"/>
        <x:v>4.2156477170000004</x:v>
      </x:c>
      <x:c r="I478" s="63">
        <x:f t="shared" si="12"/>
        <x:v>74.748995059999999</x:v>
      </x:c>
      <x:c r="J478" s="63">
        <x:f t="shared" si="13"/>
        <x:v>57.88640419</x:v>
      </x:c>
      <x:c r="K478" s="63">
        <x:f t="shared" si="14"/>
        <x:v>0.82523485699999999</x:v>
      </x:c>
      <x:c r="L478" s="52">
        <x:f t="shared" si="0"/>
        <x:v>71.608668010000002</x:v>
      </x:c>
      <x:c r="M478" s="52">
        <x:f t="shared" si="1"/>
        <x:v>0</x:v>
      </x:c>
      <x:c r="N478" s="52">
        <x:f t="shared" si="2"/>
        <x:v>3765792438</x:v>
      </x:c>
      <x:c r="O478" s="63">
        <x:f t="shared" si="8"/>
        <x:v>1.8005435919999999</x:v>
      </x:c>
      <x:c r="P478" s="63">
        <x:f t="shared" si="9"/>
        <x:v>64.292646509999997</x:v>
      </x:c>
      <x:c r="Q478" s="52">
        <x:f t="shared" si="15"/>
        <x:v>0</x:v>
      </x:c>
      <x:c r="R478" s="52">
        <x:f t="shared" si="16"/>
        <x:v>0</x:v>
      </x:c>
      <x:c r="S478" s="52">
        <x:f t="shared" si="17"/>
        <x:v>2</x:v>
      </x:c>
      <x:c r="T478" s="52">
        <x:f t="shared" si="18"/>
        <x:v>1</x:v>
      </x:c>
      <x:c r="U478" s="52">
        <x:f t="shared" si="3"/>
        <x:v>0.0047297251850000005</x:v>
      </x:c>
      <x:c r="V478" s="63">
        <x:f t="shared" si="19"/>
        <x:v>0.0047297251850000005</x:v>
      </x:c>
      <x:c r="W478" s="52">
        <x:f t="shared" ref="W478:X478" si="476">W477*(1+U478)</x:f>
        <x:v>137.6994488</x:v>
      </x:c>
      <x:c r="X478" s="52">
        <x:f t="shared" si="476"/>
        <x:v>148.6384228</x:v>
      </x:c>
    </x:row>
    <x:row r="479" spans="1:24" ht="15.75" customHeight="1">
      <x:c r="A479" s="34">
        <x:v>42899</x:v>
      </x:c>
      <x:c r="B479" s="47">
        <x:v>73.524002075195298</x:v>
      </x:c>
      <x:c r="C479" s="47">
        <x:v>75.199996948242202</x:v>
      </x:c>
      <x:c r="D479" s="47">
        <x:v>73.321998596191406</x:v>
      </x:c>
      <x:c r="E479" s="47">
        <x:v>75.190002441406307</x:v>
      </x:c>
      <x:c r="F479" s="47">
        <x:v>59039500</x:v>
      </x:c>
      <x:c r="G479" s="63">
        <x:f t="shared" si="10"/>
        <x:v>66.918399809999997</x:v>
      </x:c>
      <x:c r="H479" s="63">
        <x:f t="shared" si="11"/>
        <x:v>4.5842561589999997</x:v>
      </x:c>
      <x:c r="I479" s="63">
        <x:f t="shared" si="12"/>
        <x:v>76.086912130000002</x:v>
      </x:c>
      <x:c r="J479" s="63">
        <x:f t="shared" si="13"/>
        <x:v>57.749887489999999</x:v>
      </x:c>
      <x:c r="K479" s="63">
        <x:f t="shared" si="14"/>
        <x:v>0.9510875016</x:v>
      </x:c>
      <x:c r="L479" s="52">
        <x:f t="shared" si="0"/>
        <x:v>74.570666000000003</x:v>
      </x:c>
      <x:c r="M479" s="52">
        <x:f t="shared" si="1"/>
        <x:v>4402614835</x:v>
      </x:c>
      <x:c r="N479" s="52">
        <x:f t="shared" si="2"/>
        <x:v>0</x:v>
      </x:c>
      <x:c r="O479" s="63">
        <x:f t="shared" si="8"/>
        <x:v>1.952745266</x:v>
      </x:c>
      <x:c r="P479" s="63">
        <x:f t="shared" si="9"/>
        <x:v>66.133211299999999</x:v>
      </x:c>
      <x:c r="Q479" s="52">
        <x:f t="shared" si="15"/>
        <x:v>0</x:v>
      </x:c>
      <x:c r="R479" s="52">
        <x:f t="shared" si="16"/>
        <x:v>0</x:v>
      </x:c>
      <x:c r="S479" s="52">
        <x:f t="shared" si="17"/>
        <x:v>2</x:v>
      </x:c>
      <x:c r="T479" s="52">
        <x:f t="shared" si="18"/>
        <x:v>1</x:v>
      </x:c>
      <x:c r="U479" s="52">
        <x:f t="shared" si="3"/>
        <x:v>0.047185320689999999</x:v>
      </x:c>
      <x:c r="V479" s="63">
        <x:f t="shared" si="19"/>
        <x:v>0.047185320689999999</x:v>
      </x:c>
      <x:c r="W479" s="52">
        <x:f t="shared" ref="W479:X479" si="477">W478*(1+U479)</x:f>
        <x:v>144.19684140000001</x:v>
      </x:c>
      <x:c r="X479" s="52">
        <x:f t="shared" si="477"/>
        <x:v>155.6519744</x:v>
      </x:c>
    </x:row>
    <x:row r="480" spans="1:24" ht="15.75" customHeight="1">
      <x:c r="A480" s="34">
        <x:v>42900</x:v>
      </x:c>
      <x:c r="B480" s="47">
        <x:v>76.218002319335895</x:v>
      </x:c>
      <x:c r="C480" s="47">
        <x:v>76.849998474121094</x:v>
      </x:c>
      <x:c r="D480" s="47">
        <x:v>75.262001037597699</x:v>
      </x:c>
      <x:c r="E480" s="47">
        <x:v>76.132003784179702</x:v>
      </x:c>
      <x:c r="F480" s="47">
        <x:v>64092000</x:v>
      </x:c>
      <x:c r="G480" s="63">
        <x:f t="shared" si="10"/>
        <x:v>67.554899980000002</x:v>
      </x:c>
      <x:c r="H480" s="63">
        <x:f t="shared" si="11"/>
        <x:v>4.9402507409999998</x:v>
      </x:c>
      <x:c r="I480" s="63">
        <x:f t="shared" si="12"/>
        <x:v>77.435401459999994</x:v>
      </x:c>
      <x:c r="J480" s="63">
        <x:f t="shared" si="13"/>
        <x:v>57.674398500000002</x:v>
      </x:c>
      <x:c r="K480" s="63">
        <x:f t="shared" si="14"/>
        <x:v>0.93404192689999999</x:v>
      </x:c>
      <x:c r="L480" s="52">
        <x:f t="shared" si="0"/>
        <x:v>76.081334429999998</x:v>
      </x:c>
      <x:c r="M480" s="52">
        <x:f t="shared" si="1"/>
        <x:v>4876204886</x:v>
      </x:c>
      <x:c r="N480" s="52">
        <x:f t="shared" si="2"/>
        <x:v>0</x:v>
      </x:c>
      <x:c r="O480" s="63">
        <x:f t="shared" si="8"/>
        <x:v>2.07779107</x:v>
      </x:c>
      <x:c r="P480" s="63">
        <x:f t="shared" si="9"/>
        <x:v>67.509165589999995</x:v>
      </x:c>
      <x:c r="Q480" s="52">
        <x:f t="shared" si="15"/>
        <x:v>0</x:v>
      </x:c>
      <x:c r="R480" s="52">
        <x:f t="shared" si="16"/>
        <x:v>0</x:v>
      </x:c>
      <x:c r="S480" s="52">
        <x:f t="shared" si="17"/>
        <x:v>2</x:v>
      </x:c>
      <x:c r="T480" s="52">
        <x:f t="shared" si="18"/>
        <x:v>1</x:v>
      </x:c>
      <x:c r="U480" s="52">
        <x:f t="shared" si="3"/>
        <x:v>0.01252827919</x:v>
      </x:c>
      <x:c r="V480" s="63">
        <x:f t="shared" si="19"/>
        <x:v>0.01252827919</x:v>
      </x:c>
      <x:c r="W480" s="52">
        <x:f t="shared" ref="W480:X480" si="478">W479*(1+U480)</x:f>
        <x:v>146.00337970000001</x:v>
      </x:c>
      <x:c r="X480" s="52">
        <x:f t="shared" si="478"/>
        <x:v>157.60202580000001</x:v>
      </x:c>
    </x:row>
    <x:row r="481" spans="1:24" ht="15.75" customHeight="1">
      <x:c r="A481" s="34">
        <x:v>42901</x:v>
      </x:c>
      <x:c r="B481" s="47">
        <x:v>74.5</x:v>
      </x:c>
      <x:c r="C481" s="47">
        <x:v>75.092002868652301</x:v>
      </x:c>
      <x:c r="D481" s="47">
        <x:v>73.297996520996094</x:v>
      </x:c>
      <x:c r="E481" s="47">
        <x:v>75.068000793457003</x:v>
      </x:c>
      <x:c r="F481" s="47">
        <x:v>52132500</x:v>
      </x:c>
      <x:c r="G481" s="63">
        <x:f t="shared" si="10"/>
        <x:v>68.24720001</x:v>
      </x:c>
      <x:c r="H481" s="63">
        <x:f t="shared" si="11"/>
        <x:v>4.9761057849999997</x:v>
      </x:c>
      <x:c r="I481" s="63">
        <x:f t="shared" si="12"/>
        <x:v>78.199411580000003</x:v>
      </x:c>
      <x:c r="J481" s="63">
        <x:f t="shared" si="13"/>
        <x:v>58.294988439999997</x:v>
      </x:c>
      <x:c r="K481" s="63">
        <x:f t="shared" si="14"/>
        <x:v>0.84267764170000004</x:v>
      </x:c>
      <x:c r="L481" s="52">
        <x:f t="shared" si="0"/>
        <x:v>74.486000059999995</x:v>
      </x:c>
      <x:c r="M481" s="52">
        <x:f t="shared" si="1"/>
        <x:v>0</x:v>
      </x:c>
      <x:c r="N481" s="52">
        <x:f t="shared" si="2"/>
        <x:v>3883141398</x:v>
      </x:c>
      <x:c r="O481" s="63">
        <x:f t="shared" si="8"/>
        <x:v>1.4035634429999999</x:v>
      </x:c>
      <x:c r="P481" s="63">
        <x:f t="shared" si="9"/>
        <x:v>58.395106939999998</x:v>
      </x:c>
      <x:c r="Q481" s="52">
        <x:f t="shared" si="15"/>
        <x:v>0</x:v>
      </x:c>
      <x:c r="R481" s="52">
        <x:f t="shared" si="16"/>
        <x:v>0</x:v>
      </x:c>
      <x:c r="S481" s="52">
        <x:f t="shared" si="17"/>
        <x:v>2</x:v>
      </x:c>
      <x:c r="T481" s="52">
        <x:f t="shared" si="18"/>
        <x:v>1</x:v>
      </x:c>
      <x:c r="U481" s="52">
        <x:f t="shared" si="3"/>
        <x:v>-0.013975764960000001</x:v>
      </x:c>
      <x:c r="V481" s="63">
        <x:f t="shared" si="19"/>
        <x:v>-0.013975764960000001</x:v>
      </x:c>
      <x:c r="W481" s="52">
        <x:f t="shared" ref="W481:X481" si="479">W480*(1+U481)</x:f>
        <x:v>143.96287079999999</x:v>
      </x:c>
      <x:c r="X481" s="52">
        <x:f t="shared" si="479"/>
        <x:v>155.39941690000001</x:v>
      </x:c>
    </x:row>
    <x:row r="482" spans="1:24" ht="15.75" customHeight="1">
      <x:c r="A482" s="34">
        <x:v>42902</x:v>
      </x:c>
      <x:c r="B482" s="47">
        <x:v>75.596000671386705</x:v>
      </x:c>
      <x:c r="C482" s="47">
        <x:v>75.601997375488295</x:v>
      </x:c>
      <x:c r="D482" s="47">
        <x:v>74.019996643066406</x:v>
      </x:c>
      <x:c r="E482" s="47">
        <x:v>74.279998779296903</x:v>
      </x:c>
      <x:c r="F482" s="47">
        <x:v>33655000</x:v>
      </x:c>
      <x:c r="G482" s="63">
        <x:f t="shared" si="10"/>
        <x:v>68.830599980000002</x:v>
      </x:c>
      <x:c r="H482" s="63">
        <x:f t="shared" si="11"/>
        <x:v>4.964627578</x:v>
      </x:c>
      <x:c r="I482" s="63">
        <x:f t="shared" si="12"/>
        <x:v>78.759855130000005</x:v>
      </x:c>
      <x:c r="J482" s="63">
        <x:f t="shared" si="13"/>
        <x:v>58.901344819999998</x:v>
      </x:c>
      <x:c r="K482" s="63">
        <x:f t="shared" si="14"/>
        <x:v>0.77441125830000002</x:v>
      </x:c>
      <x:c r="L482" s="52">
        <x:f t="shared" si="0"/>
        <x:v>74.633997600000001</x:v>
      </x:c>
      <x:c r="M482" s="52">
        <x:f t="shared" si="1"/>
        <x:v>2511807189</x:v>
      </x:c>
      <x:c r="N482" s="52">
        <x:f t="shared" si="2"/>
        <x:v>0</x:v>
      </x:c>
      <x:c r="O482" s="63">
        <x:f t="shared" si="8"/>
        <x:v>1.7755431939999999</x:v>
      </x:c>
      <x:c r="P482" s="63">
        <x:f t="shared" si="9"/>
        <x:v>63.971016480000003</x:v>
      </x:c>
      <x:c r="Q482" s="52">
        <x:f t="shared" si="15"/>
        <x:v>0</x:v>
      </x:c>
      <x:c r="R482" s="52">
        <x:f t="shared" si="16"/>
        <x:v>0</x:v>
      </x:c>
      <x:c r="S482" s="52">
        <x:f t="shared" si="17"/>
        <x:v>2</x:v>
      </x:c>
      <x:c r="T482" s="52">
        <x:f t="shared" si="18"/>
        <x:v>1</x:v>
      </x:c>
      <x:c r="U482" s="52">
        <x:f t="shared" si="3"/>
        <x:v>-0.01049717597</x:v>
      </x:c>
      <x:c r="V482" s="63">
        <x:f t="shared" si="19"/>
        <x:v>-0.01049717597</x:v>
      </x:c>
      <x:c r="W482" s="52">
        <x:f t="shared" ref="W482:X482" si="480">W481*(1+U482)</x:f>
        <x:v>142.4516672</x:v>
      </x:c>
      <x:c r="X482" s="52">
        <x:f t="shared" si="480"/>
        <x:v>153.7681619</x:v>
      </x:c>
    </x:row>
    <x:row r="483" spans="1:24" ht="15.75" customHeight="1">
      <x:c r="A483" s="34">
        <x:v>42905</x:v>
      </x:c>
      <x:c r="B483" s="47">
        <x:v>75</x:v>
      </x:c>
      <x:c r="C483" s="47">
        <x:v>75.339996337890597</x:v>
      </x:c>
      <x:c r="D483" s="47">
        <x:v>73.559997558593807</x:v>
      </x:c>
      <x:c r="E483" s="47">
        <x:v>73.959999084472699</x:v>
      </x:c>
      <x:c r="F483" s="47">
        <x:v>32746500</x:v>
      </x:c>
      <x:c r="G483" s="63">
        <x:f t="shared" si="10"/>
        <x:v>69.420299909999997</x:v>
      </x:c>
      <x:c r="H483" s="63">
        <x:f t="shared" si="11"/>
        <x:v>4.8299609879999998</x:v>
      </x:c>
      <x:c r="I483" s="63">
        <x:f t="shared" si="12"/>
        <x:v>79.080221890000004</x:v>
      </x:c>
      <x:c r="J483" s="63">
        <x:f t="shared" si="13"/>
        <x:v>59.760377939999998</x:v>
      </x:c>
      <x:c r="K483" s="63">
        <x:f t="shared" si="14"/>
        <x:v>0.73497597520000002</x:v>
      </x:c>
      <x:c r="L483" s="52">
        <x:f t="shared" si="0"/>
        <x:v>74.286664329999994</x:v>
      </x:c>
      <x:c r="M483" s="52">
        <x:f t="shared" si="1"/>
        <x:v>0</x:v>
      </x:c>
      <x:c r="N483" s="52">
        <x:f t="shared" si="2"/>
        <x:v>2432628253</x:v>
      </x:c>
      <x:c r="O483" s="63">
        <x:f t="shared" si="8"/>
        <x:v>1.368843512</x:v>
      </x:c>
      <x:c r="P483" s="63">
        <x:f t="shared" si="9"/>
        <x:v>57.785307690000003</x:v>
      </x:c>
      <x:c r="Q483" s="52">
        <x:f t="shared" si="15"/>
        <x:v>0</x:v>
      </x:c>
      <x:c r="R483" s="52">
        <x:f t="shared" si="16"/>
        <x:v>0</x:v>
      </x:c>
      <x:c r="S483" s="52">
        <x:f t="shared" si="17"/>
        <x:v>2</x:v>
      </x:c>
      <x:c r="T483" s="52">
        <x:f t="shared" si="18"/>
        <x:v>1</x:v>
      </x:c>
      <x:c r="U483" s="52">
        <x:f t="shared" si="3"/>
        <x:v>-0.0043080196559999995</x:v>
      </x:c>
      <x:c r="V483" s="63">
        <x:f t="shared" si="19"/>
        <x:v>-0.0043080196559999995</x:v>
      </x:c>
      <x:c r="W483" s="52">
        <x:f t="shared" ref="W483:X483" si="481">W482*(1+U483)</x:f>
        <x:v>141.8379826</x:v>
      </x:c>
      <x:c r="X483" s="52">
        <x:f t="shared" si="481"/>
        <x:v>153.10572569999999</x:v>
      </x:c>
    </x:row>
    <x:row r="484" spans="1:24" ht="15.75" customHeight="1">
      <x:c r="A484" s="34">
        <x:v>42906</x:v>
      </x:c>
      <x:c r="B484" s="47">
        <x:v>75.333999633789105</x:v>
      </x:c>
      <x:c r="C484" s="47">
        <x:v>75.7760009765625</x:v>
      </x:c>
      <x:c r="D484" s="47">
        <x:v>73.945999145507798</x:v>
      </x:c>
      <x:c r="E484" s="47">
        <x:v>74.447998046875</x:v>
      </x:c>
      <x:c r="F484" s="47">
        <x:v>37193500</x:v>
      </x:c>
      <x:c r="G484" s="63">
        <x:f t="shared" si="10"/>
        <x:v>70.039199830000001</x:v>
      </x:c>
      <x:c r="H484" s="63">
        <x:f t="shared" si="11"/>
        <x:v>4.6273331689999999</x:v>
      </x:c>
      <x:c r="I484" s="63">
        <x:f t="shared" si="12"/>
        <x:v>79.293866170000001</x:v>
      </x:c>
      <x:c r="J484" s="63">
        <x:f t="shared" si="13"/>
        <x:v>60.784533490000001</x:v>
      </x:c>
      <x:c r="K484" s="63">
        <x:f t="shared" si="14"/>
        <x:v>0.73819325609999997</x:v>
      </x:c>
      <x:c r="L484" s="52">
        <x:f t="shared" si="0"/>
        <x:v>74.723332720000002</x:v>
      </x:c>
      <x:c r="M484" s="52">
        <x:f t="shared" si="1"/>
        <x:v>2779222276</x:v>
      </x:c>
      <x:c r="N484" s="52">
        <x:f t="shared" si="2"/>
        <x:v>0</x:v>
      </x:c>
      <x:c r="O484" s="63">
        <x:f t="shared" si="8"/>
        <x:v>1.3009614540000001</x:v>
      </x:c>
      <x:c r="P484" s="63">
        <x:f t="shared" si="9"/>
        <x:v>56.539906459999997</x:v>
      </x:c>
      <x:c r="Q484" s="52">
        <x:f t="shared" si="15"/>
        <x:v>0</x:v>
      </x:c>
      <x:c r="R484" s="52">
        <x:f t="shared" si="16"/>
        <x:v>0</x:v>
      </x:c>
      <x:c r="S484" s="52">
        <x:f t="shared" si="17"/>
        <x:v>2</x:v>
      </x:c>
      <x:c r="T484" s="52">
        <x:f t="shared" si="18"/>
        <x:v>1</x:v>
      </x:c>
      <x:c r="U484" s="52">
        <x:f t="shared" si="3"/>
        <x:v>0.0065981472210000003</x:v>
      </x:c>
      <x:c r="V484" s="63">
        <x:f t="shared" si="19"/>
        <x:v>0.0065981472210000003</x:v>
      </x:c>
      <x:c r="W484" s="52">
        <x:f t="shared" ref="W484:X484" si="482">W483*(1+U484)</x:f>
        <x:v>142.77385050000001</x:v>
      </x:c>
      <x:c r="X484" s="52">
        <x:f t="shared" si="482"/>
        <x:v>154.11593980000001</x:v>
      </x:c>
    </x:row>
    <x:row r="485" spans="1:24" ht="15.75" customHeight="1">
      <x:c r="A485" s="34">
        <x:v>42907</x:v>
      </x:c>
      <x:c r="B485" s="47">
        <x:v>74.870002746582003</x:v>
      </x:c>
      <x:c r="C485" s="47">
        <x:v>75.398002624511705</x:v>
      </x:c>
      <x:c r="D485" s="47">
        <x:v>73.603996276855497</x:v>
      </x:c>
      <x:c r="E485" s="47">
        <x:v>75.279998779296903</x:v>
      </x:c>
      <x:c r="F485" s="47">
        <x:v>24616000</x:v>
      </x:c>
      <x:c r="G485" s="63">
        <x:f t="shared" si="10"/>
        <x:v>70.764599799999999</x:v>
      </x:c>
      <x:c r="H485" s="63">
        <x:f t="shared" si="11"/>
        <x:v>4.2170886669999996</x:v>
      </x:c>
      <x:c r="I485" s="63">
        <x:f t="shared" si="12"/>
        <x:v>79.198777129999996</x:v>
      </x:c>
      <x:c r="J485" s="63">
        <x:f t="shared" si="13"/>
        <x:v>62.330422470000002</x:v>
      </x:c>
      <x:c r="K485" s="63">
        <x:f t="shared" si="14"/>
        <x:v>0.76768461229999996</x:v>
      </x:c>
      <x:c r="L485" s="52">
        <x:f t="shared" si="0"/>
        <x:v>74.760665889999999</x:v>
      </x:c>
      <x:c r="M485" s="52">
        <x:f t="shared" si="1"/>
        <x:v>1840308552</x:v>
      </x:c>
      <x:c r="N485" s="52">
        <x:f t="shared" si="2"/>
        <x:v>0</x:v>
      </x:c>
      <x:c r="O485" s="63">
        <x:f t="shared" si="8"/>
        <x:v>1.207477642</x:v>
      </x:c>
      <x:c r="P485" s="63">
        <x:f t="shared" si="9"/>
        <x:v>54.69942794</x:v>
      </x:c>
      <x:c r="Q485" s="52">
        <x:f t="shared" si="15"/>
        <x:v>0</x:v>
      </x:c>
      <x:c r="R485" s="52">
        <x:f t="shared" si="16"/>
        <x:v>0</x:v>
      </x:c>
      <x:c r="S485" s="52">
        <x:f t="shared" si="17"/>
        <x:v>2</x:v>
      </x:c>
      <x:c r="T485" s="52">
        <x:f t="shared" si="18"/>
        <x:v>1</x:v>
      </x:c>
      <x:c r="U485" s="52">
        <x:f t="shared" si="3"/>
        <x:v>0.011175595769999999</x:v>
      </x:c>
      <x:c r="V485" s="63">
        <x:f t="shared" si="19"/>
        <x:v>0.011175595769999999</x:v>
      </x:c>
      <x:c r="W485" s="52">
        <x:f t="shared" ref="W485:X485" si="483">W484*(1+U485)</x:f>
        <x:v>144.3694333</x:v>
      </x:c>
      <x:c r="X485" s="52">
        <x:f t="shared" si="483"/>
        <x:v>155.83827719999999</x:v>
      </x:c>
    </x:row>
    <x:row r="486" spans="1:24" ht="15.75" customHeight="1">
      <x:c r="A486" s="34">
        <x:v>42908</x:v>
      </x:c>
      <x:c r="B486" s="47">
        <x:v>75.597999572753906</x:v>
      </x:c>
      <x:c r="C486" s="47">
        <x:v>77</x:v>
      </x:c>
      <x:c r="D486" s="47">
        <x:v>74.713996887207003</x:v>
      </x:c>
      <x:c r="E486" s="47">
        <x:v>76.522003173828097</x:v>
      </x:c>
      <x:c r="F486" s="47">
        <x:v>37649000</x:v>
      </x:c>
      <x:c r="G486" s="63">
        <x:f t="shared" si="10"/>
        <x:v>71.488500020000004</x:v>
      </x:c>
      <x:c r="H486" s="63">
        <x:f t="shared" si="11"/>
        <x:v>3.8696598469999999</x:v>
      </x:c>
      <x:c r="I486" s="63">
        <x:f t="shared" si="12"/>
        <x:v>79.227819719999999</x:v>
      </x:c>
      <x:c r="J486" s="63">
        <x:f t="shared" si="13"/>
        <x:v>63.749180330000002</x:v>
      </x:c>
      <x:c r="K486" s="63">
        <x:f t="shared" si="14"/>
        <x:v>0.82519028480000001</x:v>
      </x:c>
      <x:c r="L486" s="52">
        <x:f t="shared" si="0"/>
        <x:v>76.078666690000006</x:v>
      </x:c>
      <x:c r="M486" s="52">
        <x:f t="shared" si="1"/>
        <x:v>2864285722</x:v>
      </x:c>
      <x:c r="N486" s="52">
        <x:f t="shared" si="2"/>
        <x:v>0</x:v>
      </x:c>
      <x:c r="O486" s="63">
        <x:f t="shared" si="8"/>
        <x:v>1.179053068</x:v>
      </x:c>
      <x:c r="P486" s="63">
        <x:f t="shared" si="9"/>
        <x:v>54.108506370000001</x:v>
      </x:c>
      <x:c r="Q486" s="52">
        <x:f t="shared" si="15"/>
        <x:v>0</x:v>
      </x:c>
      <x:c r="R486" s="52">
        <x:f t="shared" si="16"/>
        <x:v>0</x:v>
      </x:c>
      <x:c r="S486" s="52">
        <x:f t="shared" si="17"/>
        <x:v>2</x:v>
      </x:c>
      <x:c r="T486" s="52">
        <x:f t="shared" si="18"/>
        <x:v>1</x:v>
      </x:c>
      <x:c r="U486" s="52">
        <x:f t="shared" si="3"/>
        <x:v>0.01649846459</x:v>
      </x:c>
      <x:c r="V486" s="63">
        <x:f t="shared" si="19"/>
        <x:v>0.01649846459</x:v>
      </x:c>
      <x:c r="W486" s="52">
        <x:f t="shared" ref="W486:X486" si="484">W485*(1+U486)</x:f>
        <x:v>146.75130730000001</x:v>
      </x:c>
      <x:c r="X486" s="52">
        <x:f t="shared" si="484"/>
        <x:v>158.4093695</x:v>
      </x:c>
    </x:row>
    <x:row r="487" spans="1:24" ht="15.75" customHeight="1">
      <x:c r="A487" s="34">
        <x:v>42909</x:v>
      </x:c>
      <x:c r="B487" s="47">
        <x:v>76.489997863769503</x:v>
      </x:c>
      <x:c r="C487" s="47">
        <x:v>77.398002624511705</x:v>
      </x:c>
      <x:c r="D487" s="47">
        <x:v>75.870002746582003</x:v>
      </x:c>
      <x:c r="E487" s="47">
        <x:v>76.690002441406193</x:v>
      </x:c>
      <x:c r="F487" s="47">
        <x:v>32229000</x:v>
      </x:c>
      <x:c r="G487" s="63">
        <x:f t="shared" si="10"/>
        <x:v>72.154700090000006</x:v>
      </x:c>
      <x:c r="H487" s="63">
        <x:f t="shared" si="11"/>
        <x:v>3.5296881330000001</x:v>
      </x:c>
      <x:c r="I487" s="63">
        <x:f t="shared" si="12"/>
        <x:v>79.214076349999999</x:v>
      </x:c>
      <x:c r="J487" s="63">
        <x:f t="shared" si="13"/>
        <x:v>65.095323820000004</x:v>
      </x:c>
      <x:c r="K487" s="63">
        <x:f t="shared" si="14"/>
        <x:v>0.82122543000000003</x:v>
      </x:c>
      <x:c r="L487" s="52">
        <x:f t="shared" si="0"/>
        <x:v>76.652669270000004</x:v>
      </x:c>
      <x:c r="M487" s="52">
        <x:f t="shared" si="1"/>
        <x:v>2470438878</x:v>
      </x:c>
      <x:c r="N487" s="52">
        <x:f t="shared" si="2"/>
        <x:v>0</x:v>
      </x:c>
      <x:c r="O487" s="63">
        <x:f t="shared" si="8"/>
        <x:v>2.156896138</x:v>
      </x:c>
      <x:c r="P487" s="63">
        <x:f t="shared" si="9"/>
        <x:v>68.323316439999999</x:v>
      </x:c>
      <x:c r="Q487" s="52">
        <x:f t="shared" si="15"/>
        <x:v>0</x:v>
      </x:c>
      <x:c r="R487" s="52">
        <x:f t="shared" si="16"/>
        <x:v>0</x:v>
      </x:c>
      <x:c r="S487" s="52">
        <x:f t="shared" si="17"/>
        <x:v>2</x:v>
      </x:c>
      <x:c r="T487" s="52">
        <x:f t="shared" si="18"/>
        <x:v>1</x:v>
      </x:c>
      <x:c r="U487" s="52">
        <x:f t="shared" si="3"/>
        <x:v>0.0021954373989999998</x:v>
      </x:c>
      <x:c r="V487" s="63">
        <x:f t="shared" si="19"/>
        <x:v>0.0021954373989999998</x:v>
      </x:c>
      <x:c r="W487" s="52">
        <x:f t="shared" ref="W487:X487" si="485">W486*(1+U487)</x:f>
        <x:v>147.07349060000001</x:v>
      </x:c>
      <x:c r="X487" s="52">
        <x:f t="shared" si="485"/>
        <x:v>158.75714740000001</x:v>
      </x:c>
    </x:row>
    <x:row r="488" spans="1:24" ht="15.75" customHeight="1">
      <x:c r="A488" s="34">
        <x:v>42912</x:v>
      </x:c>
      <x:c r="B488" s="47">
        <x:v>77.337997436523395</x:v>
      </x:c>
      <x:c r="C488" s="47">
        <x:v>77.389999389648395</x:v>
      </x:c>
      <x:c r="D488" s="47">
        <x:v>74.620002746582003</x:v>
      </x:c>
      <x:c r="E488" s="47">
        <x:v>75.498001098632798</x:v>
      </x:c>
      <x:c r="F488" s="47">
        <x:v>33020500</x:v>
      </x:c>
      <x:c r="G488" s="63">
        <x:f t="shared" si="10"/>
        <x:v>72.678200149999995</x:v>
      </x:c>
      <x:c r="H488" s="63">
        <x:f t="shared" si="11"/>
        <x:v>3.1757471349999999</x:v>
      </x:c>
      <x:c r="I488" s="63">
        <x:f t="shared" si="12"/>
        <x:v>79.029694419999998</x:v>
      </x:c>
      <x:c r="J488" s="63">
        <x:f t="shared" si="13"/>
        <x:v>66.326705880000006</x:v>
      </x:c>
      <x:c r="K488" s="63">
        <x:f t="shared" si="14"/>
        <x:v>0.721979335</x:v>
      </x:c>
      <x:c r="L488" s="52">
        <x:f t="shared" si="0"/>
        <x:v>75.836001080000003</x:v>
      </x:c>
      <x:c r="M488" s="52">
        <x:f t="shared" si="1"/>
        <x:v>0</x:v>
      </x:c>
      <x:c r="N488" s="52">
        <x:f t="shared" si="2"/>
        <x:v>2504142674</x:v>
      </x:c>
      <x:c r="O488" s="63">
        <x:f t="shared" si="8"/>
        <x:v>2.4654306680000002</x:v>
      </x:c>
      <x:c r="P488" s="63">
        <x:f t="shared" si="9"/>
        <x:v>71.143557740000006</x:v>
      </x:c>
      <x:c r="Q488" s="52">
        <x:f t="shared" si="15"/>
        <x:v>0</x:v>
      </x:c>
      <x:c r="R488" s="52">
        <x:f t="shared" si="16"/>
        <x:v>0</x:v>
      </x:c>
      <x:c r="S488" s="52">
        <x:f t="shared" si="17"/>
        <x:v>2</x:v>
      </x:c>
      <x:c r="T488" s="52">
        <x:f t="shared" si="18"/>
        <x:v>1</x:v>
      </x:c>
      <x:c r="U488" s="52">
        <x:f t="shared" si="3"/>
        <x:v>-0.015543112589999999</x:v>
      </x:c>
      <x:c r="V488" s="63">
        <x:f t="shared" si="19"/>
        <x:v>-0.015543112589999999</x:v>
      </x:c>
      <x:c r="W488" s="52">
        <x:f t="shared" ref="W488:X488" si="486">W487*(1+U488)</x:f>
        <x:v>144.78751080000001</x:v>
      </x:c>
      <x:c r="X488" s="52">
        <x:f t="shared" si="486"/>
        <x:v>156.28956719999999</x:v>
      </x:c>
    </x:row>
    <x:row r="489" spans="1:24" ht="15.75" customHeight="1">
      <x:c r="A489" s="34">
        <x:v>42913</x:v>
      </x:c>
      <x:c r="B489" s="47">
        <x:v>75.279998779296903</x:v>
      </x:c>
      <x:c r="C489" s="47">
        <x:v>75.279998779296903</x:v>
      </x:c>
      <x:c r="D489" s="47">
        <x:v>72.403999328613295</x:v>
      </x:c>
      <x:c r="E489" s="47">
        <x:v>72.4739990234375</x:v>
      </x:c>
      <x:c r="F489" s="47">
        <x:v>34982000</x:v>
      </x:c>
      <x:c r="G489" s="63">
        <x:f t="shared" si="10"/>
        <x:v>72.950900270000005</x:v>
      </x:c>
      <x:c r="H489" s="63">
        <x:f t="shared" si="11"/>
        <x:v>2.8851813000000002</x:v>
      </x:c>
      <x:c r="I489" s="63">
        <x:f t="shared" si="12"/>
        <x:v>78.721262870000004</x:v>
      </x:c>
      <x:c r="J489" s="63">
        <x:f t="shared" si="13"/>
        <x:v>67.180537670000007</x:v>
      </x:c>
      <x:c r="K489" s="63">
        <x:f t="shared" si="14"/>
        <x:v>0.45867666569999999</x:v>
      </x:c>
      <x:c r="L489" s="52">
        <x:f t="shared" si="0"/>
        <x:v>73.385999040000002</x:v>
      </x:c>
      <x:c r="M489" s="52">
        <x:f t="shared" si="1"/>
        <x:v>0</x:v>
      </x:c>
      <x:c r="N489" s="52">
        <x:f t="shared" si="2"/>
        <x:v>2567189019</x:v>
      </x:c>
      <x:c r="O489" s="63">
        <x:f t="shared" si="8"/>
        <x:v>1.5229747220000001</x:v>
      </x:c>
      <x:c r="P489" s="63">
        <x:f t="shared" si="9"/>
        <x:v>60.364248150000002</x:v>
      </x:c>
      <x:c r="Q489" s="52">
        <x:f t="shared" si="15"/>
        <x:v>0</x:v>
      </x:c>
      <x:c r="R489" s="52">
        <x:f t="shared" si="16"/>
        <x:v>0</x:v>
      </x:c>
      <x:c r="S489" s="52">
        <x:f t="shared" si="17"/>
        <x:v>2</x:v>
      </x:c>
      <x:c r="T489" s="52">
        <x:f t="shared" si="18"/>
        <x:v>1</x:v>
      </x:c>
      <x:c r="U489" s="52">
        <x:f t="shared" si="3"/>
        <x:v>-0.040054068069999998</x:v>
      </x:c>
      <x:c r="V489" s="63">
        <x:f t="shared" si="19"/>
        <x:v>-0.040054068069999998</x:v>
      </x:c>
      <x:c r="W489" s="52">
        <x:f t="shared" ref="W489:X489" si="487">W488*(1+U489)</x:f>
        <x:v>138.98818199999999</x:v>
      </x:c>
      <x:c r="X489" s="52">
        <x:f t="shared" si="487"/>
        <x:v>150.0295342</x:v>
      </x:c>
    </x:row>
    <x:row r="490" spans="1:24" ht="15.75" customHeight="1">
      <x:c r="A490" s="34">
        <x:v>42914</x:v>
      </x:c>
      <x:c r="B490" s="47">
        <x:v>73.335998535156307</x:v>
      </x:c>
      <x:c r="C490" s="47">
        <x:v>74.347999572753906</x:v>
      </x:c>
      <x:c r="D490" s="47">
        <x:v>72.503997802734403</x:v>
      </x:c>
      <x:c r="E490" s="47">
        <x:v>74.248001098632798</x:v>
      </x:c>
      <x:c r="F490" s="47">
        <x:v>31512500</x:v>
      </x:c>
      <x:c r="G490" s="63">
        <x:f t="shared" si="10"/>
        <x:v>73.253200149999998</x:v>
      </x:c>
      <x:c r="H490" s="63">
        <x:f t="shared" si="11"/>
        <x:v>2.6701458370000002</x:v>
      </x:c>
      <x:c r="I490" s="63">
        <x:f t="shared" si="12"/>
        <x:v>78.593491819999997</x:v>
      </x:c>
      <x:c r="J490" s="63">
        <x:f t="shared" si="13"/>
        <x:v>67.912908479999999</x:v>
      </x:c>
      <x:c r="K490" s="63">
        <x:f t="shared" si="14"/>
        <x:v>0.59314106889999996</x:v>
      </x:c>
      <x:c r="L490" s="52">
        <x:f t="shared" si="0"/>
        <x:v>73.699999489999996</x:v>
      </x:c>
      <x:c r="M490" s="52">
        <x:f t="shared" si="1"/>
        <x:v>2322471234</x:v>
      </x:c>
      <x:c r="N490" s="52">
        <x:f t="shared" si="2"/>
        <x:v>0</x:v>
      </x:c>
      <x:c r="O490" s="63">
        <x:f t="shared" si="8"/>
        <x:v>1.2987092499999999</x:v>
      </x:c>
      <x:c r="P490" s="63">
        <x:f t="shared" si="9"/>
        <x:v>56.497325629999999</x:v>
      </x:c>
      <x:c r="Q490" s="52">
        <x:f t="shared" si="15"/>
        <x:v>0</x:v>
      </x:c>
      <x:c r="R490" s="52">
        <x:f t="shared" si="16"/>
        <x:v>0</x:v>
      </x:c>
      <x:c r="S490" s="52">
        <x:f t="shared" si="17"/>
        <x:v>2</x:v>
      </x:c>
      <x:c r="T490" s="52">
        <x:f t="shared" si="18"/>
        <x:v>1</x:v>
      </x:c>
      <x:c r="U490" s="52">
        <x:f t="shared" si="3"/>
        <x:v>0.024477772710000001</x:v>
      </x:c>
      <x:c r="V490" s="63">
        <x:f t="shared" si="19"/>
        <x:v>0.024477772710000001</x:v>
      </x:c>
      <x:c r="W490" s="52">
        <x:f t="shared" ref="W490:X490" si="488">W489*(1+U490)</x:f>
        <x:v>142.39030310000001</x:v>
      </x:c>
      <x:c r="X490" s="52">
        <x:f t="shared" si="488"/>
        <x:v>153.70192299999999</x:v>
      </x:c>
    </x:row>
    <x:row r="491" spans="1:24" ht="15.75" customHeight="1">
      <x:c r="A491" s="34">
        <x:v>42915</x:v>
      </x:c>
      <x:c r="B491" s="47">
        <x:v>74.122001647949205</x:v>
      </x:c>
      <x:c r="C491" s="47">
        <x:v>74.199996948242202</x:v>
      </x:c>
      <x:c r="D491" s="47">
        <x:v>70.819999694824205</x:v>
      </x:c>
      <x:c r="E491" s="47">
        <x:v>72.150001525878906</x:v>
      </x:c>
      <x:c r="F491" s="47">
        <x:v>41105000</x:v>
      </x:c>
      <x:c r="G491" s="63">
        <x:f t="shared" si="10"/>
        <x:v>73.457000350000001</x:v>
      </x:c>
      <x:c r="H491" s="63">
        <x:f t="shared" si="11"/>
        <x:v>2.3954574740000001</x:v>
      </x:c>
      <x:c r="I491" s="63">
        <x:f t="shared" si="12"/>
        <x:v>78.247915300000003</x:v>
      </x:c>
      <x:c r="J491" s="63">
        <x:f t="shared" si="13"/>
        <x:v>68.6660854</x:v>
      </x:c>
      <x:c r="K491" s="63">
        <x:f t="shared" si="14"/>
        <x:v>0.36359611479999998</x:v>
      </x:c>
      <x:c r="L491" s="52">
        <x:f t="shared" si="0"/>
        <x:v>72.38999939</x:v>
      </x:c>
      <x:c r="M491" s="52">
        <x:f t="shared" si="1"/>
        <x:v>0</x:v>
      </x:c>
      <x:c r="N491" s="52">
        <x:f t="shared" si="2"/>
        <x:v>2975590925</x:v>
      </x:c>
      <x:c r="O491" s="63">
        <x:f t="shared" si="8"/>
        <x:v>1.41118012</x:v>
      </x:c>
      <x:c r="P491" s="63">
        <x:f t="shared" si="9"/>
        <x:v>58.526532639999999</x:v>
      </x:c>
      <x:c r="Q491" s="52">
        <x:f t="shared" si="15"/>
        <x:v>0</x:v>
      </x:c>
      <x:c r="R491" s="52">
        <x:f t="shared" si="16"/>
        <x:v>0</x:v>
      </x:c>
      <x:c r="S491" s="52">
        <x:f t="shared" si="17"/>
        <x:v>2</x:v>
      </x:c>
      <x:c r="T491" s="52">
        <x:f t="shared" si="18"/>
        <x:v>1</x:v>
      </x:c>
      <x:c r="U491" s="52">
        <x:f t="shared" si="3"/>
        <x:v>-0.028256647209999997</x:v>
      </x:c>
      <x:c r="V491" s="63">
        <x:f t="shared" si="19"/>
        <x:v>-0.028256647209999997</x:v>
      </x:c>
      <x:c r="W491" s="52">
        <x:f t="shared" ref="W491:X491" si="489">W490*(1+U491)</x:f>
        <x:v>138.36683059999999</x:v>
      </x:c>
      <x:c r="X491" s="52">
        <x:f t="shared" si="489"/>
        <x:v>149.358822</x:v>
      </x:c>
    </x:row>
    <x:row r="492" spans="1:24" ht="15.75" customHeight="1">
      <x:c r="A492" s="34">
        <x:v>42916</x:v>
      </x:c>
      <x:c r="B492" s="47">
        <x:v>72.741996765136705</x:v>
      </x:c>
      <x:c r="C492" s="47">
        <x:v>73.353996276855497</x:v>
      </x:c>
      <x:c r="D492" s="47">
        <x:v>71.924003601074205</x:v>
      </x:c>
      <x:c r="E492" s="47">
        <x:v>72.321998596191406</x:v>
      </x:c>
      <x:c r="F492" s="47">
        <x:v>29242500</x:v>
      </x:c>
      <x:c r="G492" s="63">
        <x:f t="shared" si="10"/>
        <x:v>73.674600220000002</x:v>
      </x:c>
      <x:c r="H492" s="63">
        <x:f t="shared" si="11"/>
        <x:v>2.0424467929999999</x:v>
      </x:c>
      <x:c r="I492" s="63">
        <x:f t="shared" si="12"/>
        <x:v>77.759493800000001</x:v>
      </x:c>
      <x:c r="J492" s="63">
        <x:f t="shared" si="13"/>
        <x:v>69.589706629999995</x:v>
      </x:c>
      <x:c r="K492" s="63">
        <x:f t="shared" si="14"/>
        <x:v>0.3344385728</x:v>
      </x:c>
      <x:c r="L492" s="52">
        <x:f t="shared" si="0"/>
        <x:v>72.533332819999998</x:v>
      </x:c>
      <x:c r="M492" s="52">
        <x:f t="shared" si="1"/>
        <x:v>2121055985</x:v>
      </x:c>
      <x:c r="N492" s="52">
        <x:f t="shared" si="2"/>
        <x:v>0</x:v>
      </x:c>
      <x:c r="O492" s="63">
        <x:f t="shared" si="8"/>
        <x:v>1.3738931009999999</x:v>
      </x:c>
      <x:c r="P492" s="63">
        <x:f t="shared" si="9"/>
        <x:v>57.875104</x:v>
      </x:c>
      <x:c r="Q492" s="52">
        <x:f t="shared" si="15"/>
        <x:v>0</x:v>
      </x:c>
      <x:c r="R492" s="52">
        <x:f t="shared" si="16"/>
        <x:v>0</x:v>
      </x:c>
      <x:c r="S492" s="52">
        <x:f t="shared" si="17"/>
        <x:v>2</x:v>
      </x:c>
      <x:c r="T492" s="52">
        <x:f t="shared" si="18"/>
        <x:v>1</x:v>
      </x:c>
      <x:c r="U492" s="52">
        <x:f t="shared" si="3"/>
        <x:v>0.0023838817280000002</x:v>
      </x:c>
      <x:c r="V492" s="63">
        <x:f t="shared" si="19"/>
        <x:v>0.0023838817280000002</x:v>
      </x:c>
      <x:c r="W492" s="52">
        <x:f t="shared" ref="W492:X492" si="490">W491*(1+U492)</x:f>
        <x:v>138.6966807</x:v>
      </x:c>
      <x:c r="X492" s="52">
        <x:f t="shared" si="490"/>
        <x:v>149.71487579999999</x:v>
      </x:c>
    </x:row>
    <x:row r="493" spans="1:24" ht="15.75" customHeight="1">
      <x:c r="A493" s="34">
        <x:v>42919</x:v>
      </x:c>
      <x:c r="B493" s="47">
        <x:v>74.047996520996094</x:v>
      </x:c>
      <x:c r="C493" s="47">
        <x:v>74.269996643066406</x:v>
      </x:c>
      <x:c r="D493" s="47">
        <x:v>70.300003051757798</x:v>
      </x:c>
      <x:c r="E493" s="47">
        <x:v>70.524002075195298</x:v>
      </x:c>
      <x:c r="F493" s="47">
        <x:v>31527000</x:v>
      </x:c>
      <x:c r="G493" s="63">
        <x:f t="shared" si="10"/>
        <x:v>73.727600480000007</x:v>
      </x:c>
      <x:c r="H493" s="63">
        <x:f t="shared" si="11"/>
        <x:v>1.938543903</x:v>
      </x:c>
      <x:c r="I493" s="63">
        <x:f t="shared" si="12"/>
        <x:v>77.604688280000005</x:v>
      </x:c>
      <x:c r="J493" s="63">
        <x:f t="shared" si="13"/>
        <x:v>69.850512670000001</x:v>
      </x:c>
      <x:c r="K493" s="63">
        <x:f t="shared" si="14"/>
        <x:v>0.086855061789999999</x:v>
      </x:c>
      <x:c r="L493" s="52">
        <x:f t="shared" si="0"/>
        <x:v>71.698000590000007</x:v>
      </x:c>
      <x:c r="M493" s="52">
        <x:f t="shared" si="1"/>
        <x:v>0</x:v>
      </x:c>
      <x:c r="N493" s="52">
        <x:f t="shared" si="2"/>
        <x:v>2260422865</x:v>
      </x:c>
      <x:c r="O493" s="63">
        <x:f t="shared" si="8"/>
        <x:v>1.3968468089999999</x:v>
      </x:c>
      <x:c r="P493" s="63">
        <x:f t="shared" si="9"/>
        <x:v>58.278518419999997</x:v>
      </x:c>
      <x:c r="Q493" s="52">
        <x:f t="shared" si="15"/>
        <x:v>0</x:v>
      </x:c>
      <x:c r="R493" s="52">
        <x:f t="shared" si="16"/>
        <x:v>0</x:v>
      </x:c>
      <x:c r="S493" s="52">
        <x:f t="shared" si="17"/>
        <x:v>2</x:v>
      </x:c>
      <x:c r="T493" s="52">
        <x:f t="shared" si="18"/>
        <x:v>1</x:v>
      </x:c>
      <x:c r="U493" s="52">
        <x:f t="shared" si="3"/>
        <x:v>-0.02486099051</x:v>
      </x:c>
      <x:c r="V493" s="63">
        <x:f t="shared" si="19"/>
        <x:v>-0.02486099051</x:v>
      </x:c>
      <x:c r="W493" s="52">
        <x:f t="shared" ref="W493:X493" si="491">W492*(1+U493)</x:f>
        <x:v>135.24854389999999</x:v>
      </x:c>
      <x:c r="X493" s="52">
        <x:f t="shared" si="491"/>
        <x:v>145.99281569999999</x:v>
      </x:c>
    </x:row>
    <x:row r="494" spans="1:24" ht="15.75" customHeight="1">
      <x:c r="A494" s="34">
        <x:v>42921</x:v>
      </x:c>
      <x:c r="B494" s="47">
        <x:v>69.440002441406307</x:v>
      </x:c>
      <x:c r="C494" s="47">
        <x:v>69.447998046875</x:v>
      </x:c>
      <x:c r="D494" s="47">
        <x:v>65.265998840332003</x:v>
      </x:c>
      <x:c r="E494" s="47">
        <x:v>65.417999267578097</x:v>
      </x:c>
      <x:c r="F494" s="47">
        <x:v>85233500</x:v>
      </x:c>
      <x:c r="G494" s="63">
        <x:f t="shared" si="10"/>
        <x:v>73.470000459999994</x:v>
      </x:c>
      <x:c r="H494" s="63">
        <x:f t="shared" si="11"/>
        <x:v>2.6072063189999999</x:v>
      </x:c>
      <x:c r="I494" s="63">
        <x:f t="shared" si="12"/>
        <x:v>78.6844131</x:v>
      </x:c>
      <x:c r="J494" s="63">
        <x:f t="shared" si="13"/>
        <x:v>68.255587820000002</x:v>
      </x:c>
      <x:c r="K494" s="63">
        <x:f t="shared" si="14"/>
        <x:v>-0.27209090940000003</x:v>
      </x:c>
      <x:c r="L494" s="52">
        <x:f t="shared" si="0"/>
        <x:v>66.710665379999995</x:v>
      </x:c>
      <x:c r="M494" s="52">
        <x:f t="shared" si="1"/>
        <x:v>0</x:v>
      </x:c>
      <x:c r="N494" s="52">
        <x:f t="shared" si="2"/>
        <x:v>5685983498</x:v>
      </x:c>
      <x:c r="O494" s="63">
        <x:f t="shared" si="8"/>
        <x:v>0.72646291370000005</x:v>
      </x:c>
      <x:c r="P494" s="63">
        <x:f t="shared" si="9"/>
        <x:v>42.078107090000003</x:v>
      </x:c>
      <x:c r="Q494" s="52">
        <x:f t="shared" si="15"/>
        <x:v>0</x:v>
      </x:c>
      <x:c r="R494" s="52">
        <x:f t="shared" si="16"/>
        <x:v>0</x:v>
      </x:c>
      <x:c r="S494" s="52">
        <x:f t="shared" si="17"/>
        <x:v>2</x:v>
      </x:c>
      <x:c r="T494" s="52">
        <x:f t="shared" si="18"/>
        <x:v>1</x:v>
      </x:c>
      <x:c r="U494" s="52">
        <x:f t="shared" si="3"/>
        <x:v>-0.072400922490000008</x:v>
      </x:c>
      <x:c r="V494" s="63">
        <x:f t="shared" si="19"/>
        <x:v>-0.072400922490000008</x:v>
      </x:c>
      <x:c r="W494" s="52">
        <x:f t="shared" ref="W494:X494" si="492">W493*(1+U494)</x:f>
        <x:v>125.4564245</x:v>
      </x:c>
      <x:c r="X494" s="52">
        <x:f t="shared" si="492"/>
        <x:v>135.42280109999999</x:v>
      </x:c>
    </x:row>
    <x:row r="495" spans="1:24" ht="15.75" customHeight="1">
      <x:c r="A495" s="34">
        <x:v>42922</x:v>
      </x:c>
      <x:c r="B495" s="47">
        <x:v>63.451999664306598</x:v>
      </x:c>
      <x:c r="C495" s="47">
        <x:v>64.157997131347699</x:v>
      </x:c>
      <x:c r="D495" s="47">
        <x:v>61.259998321533203</x:v>
      </x:c>
      <x:c r="E495" s="47">
        <x:v>61.765998840332003</x:v>
      </x:c>
      <x:c r="F495" s="47">
        <x:v>96622500</x:v>
      </x:c>
      <x:c r="G495" s="63">
        <x:f t="shared" si="10"/>
        <x:v>72.96180038</x:v>
      </x:c>
      <x:c r="H495" s="63">
        <x:f t="shared" si="11"/>
        <x:v>3.689242385</x:v>
      </x:c>
      <x:c r="I495" s="63">
        <x:f t="shared" si="12"/>
        <x:v>80.34028515</x:v>
      </x:c>
      <x:c r="J495" s="63">
        <x:f t="shared" si="13"/>
        <x:v>65.583315619999993</x:v>
      </x:c>
      <x:c r="K495" s="63">
        <x:f t="shared" si="14"/>
        <x:v>-0.25867890859999998</x:v>
      </x:c>
      <x:c r="L495" s="52">
        <x:f t="shared" si="0"/>
        <x:v>62.394664759999998</x:v>
      </x:c>
      <x:c r="M495" s="52">
        <x:f t="shared" si="1"/>
        <x:v>0</x:v>
      </x:c>
      <x:c r="N495" s="52">
        <x:f t="shared" si="2"/>
        <x:v>6028728496</x:v>
      </x:c>
      <x:c r="O495" s="63">
        <x:f t="shared" si="8"/>
        <x:v>0.44402081090000001</x:v>
      </x:c>
      <x:c r="P495" s="63">
        <x:f t="shared" si="9"/>
        <x:v>30.748920479999999</x:v>
      </x:c>
      <x:c r="Q495" s="52">
        <x:f t="shared" si="15"/>
        <x:v>0</x:v>
      </x:c>
      <x:c r="R495" s="52">
        <x:f t="shared" si="16"/>
        <x:v>0</x:v>
      </x:c>
      <x:c r="S495" s="52">
        <x:f t="shared" si="17"/>
        <x:v>2</x:v>
      </x:c>
      <x:c r="T495" s="52">
        <x:f t="shared" si="18"/>
        <x:v>1</x:v>
      </x:c>
      <x:c r="U495" s="52">
        <x:f t="shared" si="3"/>
        <x:v>-0.055825620899999995</x:v>
      </x:c>
      <x:c r="V495" s="63">
        <x:f t="shared" si="19"/>
        <x:v>-0.055825620899999995</x:v>
      </x:c>
      <x:c r="W495" s="52">
        <x:f t="shared" ref="W495:X495" si="493">W494*(1+U495)</x:f>
        <x:v>118.4527417</x:v>
      </x:c>
      <x:c r="X495" s="52">
        <x:f t="shared" si="493"/>
        <x:v>127.86273919999999</x:v>
      </x:c>
    </x:row>
    <x:row r="496" spans="1:24" ht="15.75" customHeight="1">
      <x:c r="A496" s="34">
        <x:v>42923</x:v>
      </x:c>
      <x:c r="B496" s="47">
        <x:v>62.700000762939503</x:v>
      </x:c>
      <x:c r="C496" s="47">
        <x:v>63.400001525878899</x:v>
      </x:c>
      <x:c r="D496" s="47">
        <x:v>61.476001739502003</x:v>
      </x:c>
      <x:c r="E496" s="47">
        <x:v>62.644001007080099</x:v>
      </x:c>
      <x:c r="F496" s="47">
        <x:v>70884500</x:v>
      </x:c>
      <x:c r="G496" s="63">
        <x:f t="shared" si="10"/>
        <x:v>72.394000430000006</x:v>
      </x:c>
      <x:c r="H496" s="63">
        <x:f t="shared" si="11"/>
        <x:v>4.3379043450000001</x:v>
      </x:c>
      <x:c r="I496" s="63">
        <x:f t="shared" si="12"/>
        <x:v>81.069809120000002</x:v>
      </x:c>
      <x:c r="J496" s="63">
        <x:f t="shared" si="13"/>
        <x:v>63.718191750000003</x:v>
      </x:c>
      <x:c r="K496" s="63">
        <x:f t="shared" si="14"/>
        <x:v>-0.061907239830000005</x:v>
      </x:c>
      <x:c r="L496" s="52">
        <x:f t="shared" si="0"/>
        <x:v>62.506668089999998</x:v>
      </x:c>
      <x:c r="M496" s="52">
        <x:f t="shared" si="1"/>
        <x:v>4430753914</x:v>
      </x:c>
      <x:c r="N496" s="52">
        <x:f t="shared" si="2"/>
        <x:v>0</x:v>
      </x:c>
      <x:c r="O496" s="63">
        <x:f t="shared" si="8"/>
        <x:v>0.51515259300000005</x:v>
      </x:c>
      <x:c r="P496" s="63">
        <x:f t="shared" si="9"/>
        <x:v>34.000046949999998</x:v>
      </x:c>
      <x:c r="Q496" s="52">
        <x:f t="shared" si="15"/>
        <x:v>0</x:v>
      </x:c>
      <x:c r="R496" s="52">
        <x:f t="shared" si="16"/>
        <x:v>0</x:v>
      </x:c>
      <x:c r="S496" s="52">
        <x:f t="shared" si="17"/>
        <x:v>2</x:v>
      </x:c>
      <x:c r="T496" s="52">
        <x:f t="shared" si="18"/>
        <x:v>1</x:v>
      </x:c>
      <x:c r="U496" s="52">
        <x:f t="shared" si="3"/>
        <x:v>0.01421497561</x:v>
      </x:c>
      <x:c r="V496" s="63">
        <x:f t="shared" si="19"/>
        <x:v>0.01421497561</x:v>
      </x:c>
      <x:c r="W496" s="52">
        <x:f t="shared" ref="W496:X496" si="494">W495*(1+U496)</x:f>
        <x:v>120.13654459999999</x:v>
      </x:c>
      <x:c r="X496" s="52">
        <x:f t="shared" si="494"/>
        <x:v>129.68030490000001</x:v>
      </x:c>
    </x:row>
    <x:row r="497" spans="1:24" ht="15.75" customHeight="1">
      <x:c r="A497" s="34">
        <x:v>42926</x:v>
      </x:c>
      <x:c r="B497" s="47">
        <x:v>62.580001831054702</x:v>
      </x:c>
      <x:c r="C497" s="47">
        <x:v>63.588001251220703</x:v>
      </x:c>
      <x:c r="D497" s="47">
        <x:v>60.625999450683601</x:v>
      </x:c>
      <x:c r="E497" s="47">
        <x:v>63.209999084472699</x:v>
      </x:c>
      <x:c r="F497" s="47">
        <x:v>69104500</x:v>
      </x:c>
      <x:c r="G497" s="63">
        <x:f t="shared" si="10"/>
        <x:v>71.981300540000007</x:v>
      </x:c>
      <x:c r="H497" s="63">
        <x:f t="shared" si="11"/>
        <x:v>4.799152437</x:v>
      </x:c>
      <x:c r="I497" s="63">
        <x:f t="shared" si="12"/>
        <x:v>81.579605419999993</x:v>
      </x:c>
      <x:c r="J497" s="63">
        <x:f t="shared" si="13"/>
        <x:v>62.38299567</x:v>
      </x:c>
      <x:c r="K497" s="63">
        <x:f t="shared" si="14"/>
        <x:v>0.043080701479999994</x:v>
      </x:c>
      <x:c r="L497" s="52">
        <x:f t="shared" si="0"/>
        <x:v>62.474666599999999</x:v>
      </x:c>
      <x:c r="M497" s="52">
        <x:f t="shared" si="1"/>
        <x:v>0</x:v>
      </x:c>
      <x:c r="N497" s="52">
        <x:f t="shared" si="2"/>
        <x:v>4317280598</x:v>
      </x:c>
      <x:c r="O497" s="63">
        <x:f t="shared" si="8"/>
        <x:v>0.3369211902</x:v>
      </x:c>
      <x:c r="P497" s="63">
        <x:f t="shared" si="9"/>
        <x:v>25.201275339999999</x:v>
      </x:c>
      <x:c r="Q497" s="52">
        <x:f t="shared" si="15"/>
        <x:v>0</x:v>
      </x:c>
      <x:c r="R497" s="52">
        <x:f t="shared" si="16"/>
        <x:v>0</x:v>
      </x:c>
      <x:c r="S497" s="52">
        <x:f t="shared" si="17"/>
        <x:v>2</x:v>
      </x:c>
      <x:c r="T497" s="52">
        <x:f t="shared" si="18"/>
        <x:v>1</x:v>
      </x:c>
      <x:c r="U497" s="52">
        <x:f t="shared" si="3"/>
        <x:v>0.0090351521020000003</x:v>
      </x:c>
      <x:c r="V497" s="63">
        <x:f t="shared" si="19"/>
        <x:v>0.0090351521020000003</x:v>
      </x:c>
      <x:c r="W497" s="52">
        <x:f t="shared" ref="W497:X497" si="495">W496*(1+U497)</x:f>
        <x:v>121.2219965</x:v>
      </x:c>
      <x:c r="X497" s="52">
        <x:f t="shared" si="495"/>
        <x:v>130.8519862</x:v>
      </x:c>
    </x:row>
    <x:row r="498" spans="1:24" ht="15.75" customHeight="1">
      <x:c r="A498" s="34">
        <x:v>42927</x:v>
      </x:c>
      <x:c r="B498" s="47">
        <x:v>63.200000762939503</x:v>
      </x:c>
      <x:c r="C498" s="47">
        <x:v>65.456001281738295</x:v>
      </x:c>
      <x:c r="D498" s="47">
        <x:v>62.860000610351598</x:v>
      </x:c>
      <x:c r="E498" s="47">
        <x:v>65.444000244140597</x:v>
      </x:c>
      <x:c r="F498" s="47">
        <x:v>57797000</x:v>
      </x:c>
      <x:c r="G498" s="63">
        <x:f t="shared" si="10"/>
        <x:v>71.663400460000005</x:v>
      </x:c>
      <x:c r="H498" s="63">
        <x:f t="shared" si="11"/>
        <x:v>5.0172772869999998</x:v>
      </x:c>
      <x:c r="I498" s="63">
        <x:f t="shared" si="12"/>
        <x:v>81.697955030000003</x:v>
      </x:c>
      <x:c r="J498" s="63">
        <x:f t="shared" si="13"/>
        <x:v>61.628845890000001</x:v>
      </x:c>
      <x:c r="K498" s="63">
        <x:f t="shared" si="14"/>
        <x:v>0.19010083259999999</x:v>
      </x:c>
      <x:c r="L498" s="52">
        <x:f t="shared" si="0"/>
        <x:v>64.586667379999994</x:v>
      </x:c>
      <x:c r="M498" s="52">
        <x:f t="shared" si="1"/>
        <x:v>3732915614</x:v>
      </x:c>
      <x:c r="N498" s="52">
        <x:f t="shared" si="2"/>
        <x:v>0</x:v>
      </x:c>
      <x:c r="O498" s="63">
        <x:f t="shared" si="8"/>
        <x:v>0.52893196539999998</x:v>
      </x:c>
      <x:c r="P498" s="63">
        <x:f t="shared" si="9"/>
        <x:v>34.59486605</x:v>
      </x:c>
      <x:c r="Q498" s="52">
        <x:f t="shared" si="15"/>
        <x:v>0</x:v>
      </x:c>
      <x:c r="R498" s="52">
        <x:f t="shared" si="16"/>
        <x:v>0</x:v>
      </x:c>
      <x:c r="S498" s="52">
        <x:f t="shared" si="17"/>
        <x:v>2</x:v>
      </x:c>
      <x:c r="T498" s="52">
        <x:f t="shared" si="18"/>
        <x:v>1</x:v>
      </x:c>
      <x:c r="U498" s="52">
        <x:f t="shared" si="3"/>
        <x:v>0.035342527950000002</x:v>
      </x:c>
      <x:c r="V498" s="63">
        <x:f t="shared" si="19"/>
        <x:v>0.035342527950000002</x:v>
      </x:c>
      <x:c r="W498" s="52">
        <x:f t="shared" ref="W498:X498" si="496">W497*(1+U498)</x:f>
        <x:v>125.50628829999999</x:v>
      </x:c>
      <x:c r="X498" s="52">
        <x:f t="shared" si="496"/>
        <x:v>135.4766262</x:v>
      </x:c>
    </x:row>
    <x:row r="499" spans="1:24" ht="15.75" customHeight="1">
      <x:c r="A499" s="34">
        <x:v>42928</x:v>
      </x:c>
      <x:c r="B499" s="47">
        <x:v>66.080001831054702</x:v>
      </x:c>
      <x:c r="C499" s="47">
        <x:v>66.620002746582003</x:v>
      </x:c>
      <x:c r="D499" s="47">
        <x:v>64.900001525878906</x:v>
      </x:c>
      <x:c r="E499" s="47">
        <x:v>65.903999328613295</x:v>
      </x:c>
      <x:c r="F499" s="47">
        <x:v>51730500</x:v>
      </x:c>
      <x:c r="G499" s="63">
        <x:f t="shared" si="10"/>
        <x:v>71.199100299999998</x:v>
      </x:c>
      <x:c r="H499" s="63">
        <x:f t="shared" si="11"/>
        <x:v>5.1026857909999999</x:v>
      </x:c>
      <x:c r="I499" s="63">
        <x:f t="shared" si="12"/>
        <x:v>81.404471880000003</x:v>
      </x:c>
      <x:c r="J499" s="63">
        <x:f t="shared" si="13"/>
        <x:v>60.99372872</x:v>
      </x:c>
      <x:c r="K499" s="63">
        <x:f t="shared" si="14"/>
        <x:v>0.24057284770000001</x:v>
      </x:c>
      <x:c r="L499" s="52">
        <x:f t="shared" si="0"/>
        <x:v>65.808001200000007</x:v>
      </x:c>
      <x:c r="M499" s="52">
        <x:f t="shared" si="1"/>
        <x:v>3404280806</x:v>
      </x:c>
      <x:c r="N499" s="52">
        <x:f t="shared" si="2"/>
        <x:v>0</x:v>
      </x:c>
      <x:c r="O499" s="63">
        <x:f t="shared" si="8"/>
        <x:v>0.75284336799999996</x:v>
      </x:c>
      <x:c r="P499" s="63">
        <x:f t="shared" si="9"/>
        <x:v>42.949836920000003</x:v>
      </x:c>
      <x:c r="Q499" s="52">
        <x:f t="shared" si="15"/>
        <x:v>0</x:v>
      </x:c>
      <x:c r="R499" s="52">
        <x:f t="shared" si="16"/>
        <x:v>0</x:v>
      </x:c>
      <x:c r="S499" s="52">
        <x:f t="shared" si="17"/>
        <x:v>2</x:v>
      </x:c>
      <x:c r="T499" s="52">
        <x:f t="shared" si="18"/>
        <x:v>1</x:v>
      </x:c>
      <x:c r="U499" s="52">
        <x:f t="shared" si="3"/>
        <x:v>0.0070288961979999998</x:v>
      </x:c>
      <x:c r="V499" s="63">
        <x:f t="shared" si="19"/>
        <x:v>0.0070288961979999998</x:v>
      </x:c>
      <x:c r="W499" s="52">
        <x:f t="shared" ref="W499:X499" si="497">W498*(1+U499)</x:f>
        <x:v>126.388459</x:v>
      </x:c>
      <x:c r="X499" s="52">
        <x:f t="shared" si="497"/>
        <x:v>136.42887730000001</x:v>
      </x:c>
    </x:row>
    <x:row r="500" spans="1:24" ht="15.75" customHeight="1">
      <x:c r="A500" s="34">
        <x:v>42929</x:v>
      </x:c>
      <x:c r="B500" s="47">
        <x:v>66.022003173828097</x:v>
      </x:c>
      <x:c r="C500" s="47">
        <x:v>66.319999694824205</x:v>
      </x:c>
      <x:c r="D500" s="47">
        <x:v>63.9939994812012</x:v>
      </x:c>
      <x:c r="E500" s="47">
        <x:v>64.681999206542997</x:v>
      </x:c>
      <x:c r="F500" s="47">
        <x:v>42972500</x:v>
      </x:c>
      <x:c r="G500" s="63">
        <x:f t="shared" si="10"/>
        <x:v>70.626600069999995</x:v>
      </x:c>
      <x:c r="H500" s="63">
        <x:f t="shared" si="11"/>
        <x:v>5.1620812970000003</x:v>
      </x:c>
      <x:c r="I500" s="63">
        <x:f t="shared" si="12"/>
        <x:v>80.950762670000003</x:v>
      </x:c>
      <x:c r="J500" s="63">
        <x:f t="shared" si="13"/>
        <x:v>60.302437480000002</x:v>
      </x:c>
      <x:c r="K500" s="63">
        <x:f t="shared" si="14"/>
        <x:v>0.2121025161</x:v>
      </x:c>
      <x:c r="L500" s="52">
        <x:f t="shared" si="0"/>
        <x:v>64.998666130000004</x:v>
      </x:c>
      <x:c r="M500" s="52">
        <x:f t="shared" si="1"/>
        <x:v>0</x:v>
      </x:c>
      <x:c r="N500" s="52">
        <x:f t="shared" si="2"/>
        <x:v>2793155180</x:v>
      </x:c>
      <x:c r="O500" s="63">
        <x:f t="shared" si="8"/>
        <x:v>0.56892541470000002</x:v>
      </x:c>
      <x:c r="P500" s="63">
        <x:f t="shared" si="9"/>
        <x:v>36.262107129999997</x:v>
      </x:c>
      <x:c r="Q500" s="52">
        <x:f t="shared" si="15"/>
        <x:v>0</x:v>
      </x:c>
      <x:c r="R500" s="52">
        <x:f t="shared" si="16"/>
        <x:v>0</x:v>
      </x:c>
      <x:c r="S500" s="52">
        <x:f t="shared" si="17"/>
        <x:v>2</x:v>
      </x:c>
      <x:c r="T500" s="52">
        <x:f t="shared" si="18"/>
        <x:v>1</x:v>
      </x:c>
      <x:c r="U500" s="52">
        <x:f t="shared" si="3"/>
        <x:v>-0.01854212392</x:v>
      </x:c>
      <x:c r="V500" s="63">
        <x:f t="shared" si="19"/>
        <x:v>-0.01854212392</x:v>
      </x:c>
      <x:c r="W500" s="52">
        <x:f t="shared" ref="W500:X500" si="498">W499*(1+U500)</x:f>
        <x:v>124.0449485</x:v>
      </x:c>
      <x:c r="X500" s="52">
        <x:f t="shared" si="498"/>
        <x:v>133.89919620000001</x:v>
      </x:c>
    </x:row>
    <x:row r="501" spans="1:24" ht="15.75" customHeight="1">
      <x:c r="A501" s="34">
        <x:v>42930</x:v>
      </x:c>
      <x:c r="B501" s="47">
        <x:v>64.638000488281193</x:v>
      </x:c>
      <x:c r="C501" s="47">
        <x:v>65.683998107910199</x:v>
      </x:c>
      <x:c r="D501" s="47">
        <x:v>64.244003295898395</x:v>
      </x:c>
      <x:c r="E501" s="47">
        <x:v>65.555999755859403</x:v>
      </x:c>
      <x:c r="F501" s="47">
        <x:v>28126000</x:v>
      </x:c>
      <x:c r="G501" s="63">
        <x:f t="shared" si="10"/>
        <x:v>70.151000019999998</x:v>
      </x:c>
      <x:c r="H501" s="63">
        <x:f t="shared" si="11"/>
        <x:v>5.1695241669999996</x:v>
      </x:c>
      <x:c r="I501" s="63">
        <x:f t="shared" si="12"/>
        <x:v>80.490048360000003</x:v>
      </x:c>
      <x:c r="J501" s="63">
        <x:f t="shared" si="13"/>
        <x:v>59.811951690000001</x:v>
      </x:c>
      <x:c r="K501" s="63">
        <x:f t="shared" si="14"/>
        <x:v>0.27778417709999997</x:v>
      </x:c>
      <x:c r="L501" s="52">
        <x:f t="shared" si="0"/>
        <x:v>65.161333720000002</x:v>
      </x:c>
      <x:c r="M501" s="52">
        <x:f t="shared" si="1"/>
        <x:v>1832727672</x:v>
      </x:c>
      <x:c r="N501" s="52">
        <x:f t="shared" si="2"/>
        <x:v>0</x:v>
      </x:c>
      <x:c r="O501" s="63">
        <x:f t="shared" si="8"/>
        <x:v>0.73613061079999997</x:v>
      </x:c>
      <x:c r="P501" s="63">
        <x:f t="shared" si="9"/>
        <x:v>42.400646950000002</x:v>
      </x:c>
      <x:c r="Q501" s="52">
        <x:f t="shared" si="15"/>
        <x:v>0</x:v>
      </x:c>
      <x:c r="R501" s="52">
        <x:f t="shared" si="16"/>
        <x:v>0</x:v>
      </x:c>
      <x:c r="S501" s="52">
        <x:f t="shared" si="17"/>
        <x:v>2</x:v>
      </x:c>
      <x:c r="T501" s="52">
        <x:f t="shared" si="18"/>
        <x:v>1</x:v>
      </x:c>
      <x:c r="U501" s="52">
        <x:f t="shared" si="3"/>
        <x:v>0.01351226864</x:v>
      </x:c>
      <x:c r="V501" s="63">
        <x:f t="shared" si="19"/>
        <x:v>0.01351226864</x:v>
      </x:c>
      <x:c r="W501" s="52">
        <x:f t="shared" ref="W501:X501" si="499">W500*(1+U501)</x:f>
        <x:v>125.7210772</x:v>
      </x:c>
      <x:c r="X501" s="52">
        <x:f t="shared" si="499"/>
        <x:v>135.70847810000001</x:v>
      </x:c>
    </x:row>
    <x:row r="502" spans="1:24" ht="15.75" customHeight="1">
      <x:c r="A502" s="34">
        <x:v>42933</x:v>
      </x:c>
      <x:c r="B502" s="47">
        <x:v>65.108001708984403</x:v>
      </x:c>
      <x:c r="C502" s="47">
        <x:v>65.419998168945298</x:v>
      </x:c>
      <x:c r="D502" s="47">
        <x:v>62.689998626708999</x:v>
      </x:c>
      <x:c r="E502" s="47">
        <x:v>63.9140014648438</x:v>
      </x:c>
      <x:c r="F502" s="47">
        <x:v>49384500</x:v>
      </x:c>
      <x:c r="G502" s="63">
        <x:f t="shared" si="10"/>
        <x:v>69.632700159999999</x:v>
      </x:c>
      <x:c r="H502" s="63">
        <x:f t="shared" si="11"/>
        <x:v>5.2527408749999998</x:v>
      </x:c>
      <x:c r="I502" s="63">
        <x:f t="shared" si="12"/>
        <x:v>80.13818191</x:v>
      </x:c>
      <x:c r="J502" s="63">
        <x:f t="shared" si="13"/>
        <x:v>59.127218409999998</x:v>
      </x:c>
      <x:c r="K502" s="63">
        <x:f t="shared" si="14"/>
        <x:v>0.2278231104</x:v>
      </x:c>
      <x:c r="L502" s="52">
        <x:f t="shared" si="0"/>
        <x:v>64.007999420000004</x:v>
      </x:c>
      <x:c r="M502" s="52">
        <x:f t="shared" si="1"/>
        <x:v>0</x:v>
      </x:c>
      <x:c r="N502" s="52">
        <x:f t="shared" si="2"/>
        <x:v>3161003047</x:v>
      </x:c>
      <x:c r="O502" s="63">
        <x:f t="shared" si="8"/>
        <x:v>0.55268336799999995</x:v>
      </x:c>
      <x:c r="P502" s="63">
        <x:f t="shared" si="9"/>
        <x:v>35.5953686</x:v>
      </x:c>
      <x:c r="Q502" s="52">
        <x:f t="shared" si="15"/>
        <x:v>0</x:v>
      </x:c>
      <x:c r="R502" s="52">
        <x:f t="shared" si="16"/>
        <x:v>0</x:v>
      </x:c>
      <x:c r="S502" s="52">
        <x:f t="shared" si="17"/>
        <x:v>2</x:v>
      </x:c>
      <x:c r="T502" s="52">
        <x:f t="shared" si="18"/>
        <x:v>1</x:v>
      </x:c>
      <x:c r="U502" s="52">
        <x:f t="shared" si="3"/>
        <x:v>-0.025047261840000001</x:v>
      </x:c>
      <x:c r="V502" s="63">
        <x:f t="shared" si="19"/>
        <x:v>-0.025047261840000001</x:v>
      </x:c>
      <x:c r="W502" s="52">
        <x:f t="shared" ref="W502:X502" si="500">W501*(1+U502)</x:f>
        <x:v>122.5721085</x:v>
      </x:c>
      <x:c r="X502" s="52">
        <x:f t="shared" si="500"/>
        <x:v>132.3093523</x:v>
      </x:c>
    </x:row>
    <x:row r="503" spans="1:24" ht="15.75" customHeight="1">
      <x:c r="A503" s="34">
        <x:v>42934</x:v>
      </x:c>
      <x:c r="B503" s="47">
        <x:v>63.5</x:v>
      </x:c>
      <x:c r="C503" s="47">
        <x:v>65.825996398925795</x:v>
      </x:c>
      <x:c r="D503" s="47">
        <x:v>63.131999969482401</x:v>
      </x:c>
      <x:c r="E503" s="47">
        <x:v>65.648002624511705</x:v>
      </x:c>
      <x:c r="F503" s="47">
        <x:v>31868500</x:v>
      </x:c>
      <x:c r="G503" s="63">
        <x:f t="shared" si="10"/>
        <x:v>69.217100329999994</x:v>
      </x:c>
      <x:c r="H503" s="63">
        <x:f t="shared" si="11"/>
        <x:v>5.2210720889999997</x:v>
      </x:c>
      <x:c r="I503" s="63">
        <x:f t="shared" si="12"/>
        <x:v>79.659244509999994</x:v>
      </x:c>
      <x:c r="J503" s="63">
        <x:f t="shared" si="13"/>
        <x:v>58.774956160000002</x:v>
      </x:c>
      <x:c r="K503" s="63">
        <x:f t="shared" si="14"/>
        <x:v>0.32910130100000001</x:v>
      </x:c>
      <x:c r="L503" s="52">
        <x:f t="shared" si="0"/>
        <x:v>64.868666329999996</x:v>
      </x:c>
      <x:c r="M503" s="52">
        <x:f t="shared" si="1"/>
        <x:v>2067267093</x:v>
      </x:c>
      <x:c r="N503" s="52">
        <x:f t="shared" si="2"/>
        <x:v>0</x:v>
      </x:c>
      <x:c r="O503" s="63">
        <x:f t="shared" si="8"/>
        <x:v>0.70353129240000001</x:v>
      </x:c>
      <x:c r="P503" s="63">
        <x:f t="shared" si="9"/>
        <x:v>41.298407339999997</x:v>
      </x:c>
      <x:c r="Q503" s="52">
        <x:f t="shared" si="15"/>
        <x:v>0</x:v>
      </x:c>
      <x:c r="R503" s="52">
        <x:f t="shared" si="16"/>
        <x:v>0</x:v>
      </x:c>
      <x:c r="S503" s="52">
        <x:f t="shared" si="17"/>
        <x:v>2</x:v>
      </x:c>
      <x:c r="T503" s="52">
        <x:f t="shared" si="18"/>
        <x:v>1</x:v>
      </x:c>
      <x:c r="U503" s="52">
        <x:f t="shared" si="3"/>
        <x:v>0.027130223740000003</x:v>
      </x:c>
      <x:c r="V503" s="63">
        <x:f t="shared" si="19"/>
        <x:v>0.027130223740000003</x:v>
      </x:c>
      <x:c r="W503" s="52">
        <x:f t="shared" ref="W503:X503" si="501">W502*(1+U503)</x:f>
        <x:v>125.8975172</x:v>
      </x:c>
      <x:c r="X503" s="52">
        <x:f t="shared" si="501"/>
        <x:v>135.89893459999999</x:v>
      </x:c>
    </x:row>
    <x:row r="504" spans="1:24" ht="15.75" customHeight="1">
      <x:c r="A504" s="34">
        <x:v>42935</x:v>
      </x:c>
      <x:c r="B504" s="47">
        <x:v>65.646003723144503</x:v>
      </x:c>
      <x:c r="C504" s="47">
        <x:v>66.330001831054702</x:v>
      </x:c>
      <x:c r="D504" s="47">
        <x:v>64.643997192382798</x:v>
      </x:c>
      <x:c r="E504" s="47">
        <x:v>65.052001953125</x:v>
      </x:c>
      <x:c r="F504" s="47">
        <x:v>31785000</x:v>
      </x:c>
      <x:c r="G504" s="63">
        <x:f t="shared" si="10"/>
        <x:v>68.747300530000004</x:v>
      </x:c>
      <x:c r="H504" s="63">
        <x:f t="shared" si="11"/>
        <x:v>5.1478344859999998</x:v>
      </x:c>
      <x:c r="I504" s="63">
        <x:f t="shared" si="12"/>
        <x:v>79.042969499999998</x:v>
      </x:c>
      <x:c r="J504" s="63">
        <x:f t="shared" si="13"/>
        <x:v>58.451631560000003</x:v>
      </x:c>
      <x:c r="K504" s="63">
        <x:f t="shared" si="14"/>
        <x:v>0.32054111359999998</x:v>
      </x:c>
      <x:c r="L504" s="52">
        <x:f t="shared" si="0"/>
        <x:v>65.342000330000005</x:v>
      </x:c>
      <x:c r="M504" s="52">
        <x:f t="shared" si="1"/>
        <x:v>2076895480</x:v>
      </x:c>
      <x:c r="N504" s="52">
        <x:f t="shared" si="2"/>
        <x:v>0</x:v>
      </x:c>
      <x:c r="O504" s="63">
        <x:f t="shared" si="8"/>
        <x:v>1.076359539</x:v>
      </x:c>
      <x:c r="P504" s="63">
        <x:f t="shared" si="9"/>
        <x:v>51.83878412</x:v>
      </x:c>
      <x:c r="Q504" s="52">
        <x:f t="shared" si="15"/>
        <x:v>0</x:v>
      </x:c>
      <x:c r="R504" s="52">
        <x:f t="shared" si="16"/>
        <x:v>0</x:v>
      </x:c>
      <x:c r="S504" s="52">
        <x:f t="shared" si="17"/>
        <x:v>2</x:v>
      </x:c>
      <x:c r="T504" s="52">
        <x:f t="shared" si="18"/>
        <x:v>1</x:v>
      </x:c>
      <x:c r="U504" s="52">
        <x:f t="shared" si="3"/>
        <x:v>-0.0090787327500000004</x:v>
      </x:c>
      <x:c r="V504" s="63">
        <x:f t="shared" si="19"/>
        <x:v>-0.0090787327500000004</x:v>
      </x:c>
      <x:c r="W504" s="52">
        <x:f t="shared" ref="W504:X504" si="502">W503*(1+U504)</x:f>
        <x:v>124.75452730000001</x:v>
      </x:c>
      <x:c r="X504" s="52">
        <x:f t="shared" si="502"/>
        <x:v>134.6651445</x:v>
      </x:c>
    </x:row>
    <x:row r="505" spans="1:24" ht="15.75" customHeight="1">
      <x:c r="A505" s="34">
        <x:v>42936</x:v>
      </x:c>
      <x:c r="B505" s="47">
        <x:v>65.379997253417997</x:v>
      </x:c>
      <x:c r="C505" s="47">
        <x:v>66.043998718261705</x:v>
      </x:c>
      <x:c r="D505" s="47">
        <x:v>64.839996337890597</x:v>
      </x:c>
      <x:c r="E505" s="47">
        <x:v>65.984001159667997</x:v>
      </x:c>
      <x:c r="F505" s="47">
        <x:v>25831000</x:v>
      </x:c>
      <x:c r="G505" s="63">
        <x:f t="shared" si="10"/>
        <x:v>68.282500650000003</x:v>
      </x:c>
      <x:c r="H505" s="63">
        <x:f t="shared" si="11"/>
        <x:v>4.9425259700000002</x:v>
      </x:c>
      <x:c r="I505" s="63">
        <x:f t="shared" si="12"/>
        <x:v>78.16755259</x:v>
      </x:c>
      <x:c r="J505" s="63">
        <x:f t="shared" si="13"/>
        <x:v>58.397448709999999</x:v>
      </x:c>
      <x:c r="K505" s="63">
        <x:f t="shared" si="14"/>
        <x:v>0.3837386236</x:v>
      </x:c>
      <x:c r="L505" s="52">
        <x:f t="shared" si="0"/>
        <x:v>65.622665409999996</x:v>
      </x:c>
      <x:c r="M505" s="52">
        <x:f t="shared" si="1"/>
        <x:v>1695099070</x:v>
      </x:c>
      <x:c r="N505" s="52">
        <x:f t="shared" si="2"/>
        <x:v>0</x:v>
      </x:c>
      <x:c r="O505" s="63">
        <x:f t="shared" si="8"/>
        <x:v>1.873149417</x:v>
      </x:c>
      <x:c r="P505" s="63">
        <x:f t="shared" si="9"/>
        <x:v>65.194987979999993</x:v>
      </x:c>
      <x:c r="Q505" s="52">
        <x:f t="shared" si="15"/>
        <x:v>0</x:v>
      </x:c>
      <x:c r="R505" s="52">
        <x:f t="shared" si="16"/>
        <x:v>0</x:v>
      </x:c>
      <x:c r="S505" s="52">
        <x:f t="shared" si="17"/>
        <x:v>2</x:v>
      </x:c>
      <x:c r="T505" s="52">
        <x:f t="shared" si="18"/>
        <x:v>1</x:v>
      </x:c>
      <x:c r="U505" s="52">
        <x:f t="shared" si="3"/>
        <x:v>0.01432698731</x:v>
      </x:c>
      <x:c r="V505" s="63">
        <x:f t="shared" si="19"/>
        <x:v>0.01432698731</x:v>
      </x:c>
      <x:c r="W505" s="52">
        <x:f t="shared" ref="W505:X505" si="503">W504*(1+U505)</x:f>
        <x:v>126.54188379999999</x:v>
      </x:c>
      <x:c r="X505" s="52">
        <x:f t="shared" si="503"/>
        <x:v>136.59449029999999</x:v>
      </x:c>
    </x:row>
    <x:row r="506" spans="1:24" ht="15.75" customHeight="1">
      <x:c r="A506" s="34">
        <x:v>42937</x:v>
      </x:c>
      <x:c r="B506" s="47">
        <x:v>65.891998291015597</x:v>
      </x:c>
      <x:c r="C506" s="47">
        <x:v>66.251998901367202</x:v>
      </x:c>
      <x:c r="D506" s="47">
        <x:v>65.160003662109403</x:v>
      </x:c>
      <x:c r="E506" s="47">
        <x:v>65.680000305175795</x:v>
      </x:c>
      <x:c r="F506" s="47">
        <x:v>24508000</x:v>
      </x:c>
      <x:c r="G506" s="63">
        <x:f t="shared" si="10"/>
        <x:v>67.740400510000001</x:v>
      </x:c>
      <x:c r="H506" s="63">
        <x:f t="shared" si="11"/>
        <x:v>4.5719329740000001</x:v>
      </x:c>
      <x:c r="I506" s="63">
        <x:f t="shared" si="12"/>
        <x:v>76.884266449999998</x:v>
      </x:c>
      <x:c r="J506" s="63">
        <x:f t="shared" si="13"/>
        <x:v>58.596534560000002</x:v>
      </x:c>
      <x:c r="K506" s="63">
        <x:f t="shared" si="14"/>
        <x:v>0.38733429539999997</x:v>
      </x:c>
      <x:c r="L506" s="52">
        <x:f t="shared" si="0"/>
        <x:v>65.697334290000001</x:v>
      </x:c>
      <x:c r="M506" s="52">
        <x:f t="shared" si="1"/>
        <x:v>1610110269</x:v>
      </x:c>
      <x:c r="N506" s="52">
        <x:f t="shared" si="2"/>
        <x:v>0</x:v>
      </x:c>
      <x:c r="O506" s="63">
        <x:f t="shared" si="8"/>
        <x:v>1.598539044</x:v>
      </x:c>
      <x:c r="P506" s="63">
        <x:f t="shared" si="9"/>
        <x:v>61.516837619999997</x:v>
      </x:c>
      <x:c r="Q506" s="52">
        <x:f t="shared" si="15"/>
        <x:v>0</x:v>
      </x:c>
      <x:c r="R506" s="52">
        <x:f t="shared" si="16"/>
        <x:v>0</x:v>
      </x:c>
      <x:c r="S506" s="52">
        <x:f t="shared" si="17"/>
        <x:v>2</x:v>
      </x:c>
      <x:c r="T506" s="52">
        <x:f t="shared" si="18"/>
        <x:v>1</x:v>
      </x:c>
      <x:c r="U506" s="52">
        <x:f t="shared" si="3"/>
        <x:v>-0.0046071903670000003</x:v>
      </x:c>
      <x:c r="V506" s="63">
        <x:f t="shared" si="19"/>
        <x:v>-0.0046071903670000003</x:v>
      </x:c>
      <x:c r="W506" s="52">
        <x:f t="shared" ref="W506:X506" si="504">W505*(1+U506)</x:f>
        <x:v>125.95888119999999</x:v>
      </x:c>
      <x:c r="X506" s="52">
        <x:f t="shared" si="504"/>
        <x:v>135.96517349999999</x:v>
      </x:c>
    </x:row>
    <x:row r="507" spans="1:24" ht="15.75" customHeight="1">
      <x:c r="A507" s="34">
        <x:v>42940</x:v>
      </x:c>
      <x:c r="B507" s="47">
        <x:v>66.047996520996094</x:v>
      </x:c>
      <x:c r="C507" s="47">
        <x:v>68.680000305175795</x:v>
      </x:c>
      <x:c r="D507" s="47">
        <x:v>66.001998901367202</x:v>
      </x:c>
      <x:c r="E507" s="47">
        <x:v>68.503997802734403</x:v>
      </x:c>
      <x:c r="F507" s="47">
        <x:v>43185500</x:v>
      </x:c>
      <x:c r="G507" s="63">
        <x:f t="shared" si="10"/>
        <x:v>67.331100269999993</x:v>
      </x:c>
      <x:c r="H507" s="63">
        <x:f t="shared" si="11"/>
        <x:v>4.0671082690000002</x:v>
      </x:c>
      <x:c r="I507" s="63">
        <x:f t="shared" si="12"/>
        <x:v>75.465316810000004</x:v>
      </x:c>
      <x:c r="J507" s="63">
        <x:f t="shared" si="13"/>
        <x:v>59.196883739999997</x:v>
      </x:c>
      <x:c r="K507" s="63">
        <x:f t="shared" si="14"/>
        <x:v>0.57209652730000005</x:v>
      </x:c>
      <x:c r="L507" s="52">
        <x:f t="shared" si="0"/>
        <x:v>67.728665669999998</x:v>
      </x:c>
      <x:c r="M507" s="52">
        <x:f t="shared" si="1"/>
        <x:v>2924896291</x:v>
      </x:c>
      <x:c r="N507" s="52">
        <x:f t="shared" si="2"/>
        <x:v>0</x:v>
      </x:c>
      <x:c r="O507" s="63">
        <x:f t="shared" si="8"/>
        <x:v>3.248854256</x:v>
      </x:c>
      <x:c r="P507" s="63">
        <x:f t="shared" si="9"/>
        <x:v>76.464243300000007</x:v>
      </x:c>
      <x:c r="Q507" s="52">
        <x:f t="shared" si="15"/>
        <x:v>0</x:v>
      </x:c>
      <x:c r="R507" s="52">
        <x:f t="shared" si="16"/>
        <x:v>0</x:v>
      </x:c>
      <x:c r="S507" s="52">
        <x:f t="shared" si="17"/>
        <x:v>2</x:v>
      </x:c>
      <x:c r="T507" s="52">
        <x:f t="shared" si="18"/>
        <x:v>1</x:v>
      </x:c>
      <x:c r="U507" s="52">
        <x:f t="shared" si="3"/>
        <x:v>0.042996307620000002</x:v>
      </x:c>
      <x:c r="V507" s="63">
        <x:f t="shared" si="19"/>
        <x:v>0.042996307620000002</x:v>
      </x:c>
      <x:c r="W507" s="52">
        <x:f t="shared" ref="W507:X507" si="505">W506*(1+U507)</x:f>
        <x:v>131.3746481</x:v>
      </x:c>
      <x:c r="X507" s="52">
        <x:f t="shared" si="505"/>
        <x:v>141.8111739</x:v>
      </x:c>
    </x:row>
    <x:row r="508" spans="1:24" ht="15.75" customHeight="1">
      <x:c r="A508" s="34">
        <x:v>42941</x:v>
      </x:c>
      <x:c r="B508" s="47">
        <x:v>69</x:v>
      </x:c>
      <x:c r="C508" s="47">
        <x:v>69.120002746582003</x:v>
      </x:c>
      <x:c r="D508" s="47">
        <x:v>66.830001831054702</x:v>
      </x:c>
      <x:c r="E508" s="47">
        <x:v>67.919998168945298</x:v>
      </x:c>
      <x:c r="F508" s="47">
        <x:v>34946000</x:v>
      </x:c>
      <x:c r="G508" s="63">
        <x:f t="shared" si="10"/>
        <x:v>66.952200129999994</x:v>
      </x:c>
      <x:c r="H508" s="63">
        <x:f t="shared" si="11"/>
        <x:v>3.5913877169999999</x:v>
      </x:c>
      <x:c r="I508" s="63">
        <x:f t="shared" si="12"/>
        <x:v>74.134975560000001</x:v>
      </x:c>
      <x:c r="J508" s="63">
        <x:f t="shared" si="13"/>
        <x:v>59.769424690000001</x:v>
      </x:c>
      <x:c r="K508" s="63">
        <x:f t="shared" si="14"/>
        <x:v>0.56736936520000003</x:v>
      </x:c>
      <x:c r="L508" s="52">
        <x:f t="shared" si="0"/>
        <x:v>67.956667580000001</x:v>
      </x:c>
      <x:c r="M508" s="52">
        <x:f t="shared" si="1"/>
        <x:v>2374813705</x:v>
      </x:c>
      <x:c r="N508" s="52">
        <x:f t="shared" si="2"/>
        <x:v>0</x:v>
      </x:c>
      <x:c r="O508" s="63">
        <x:f t="shared" si="8"/>
        <x:v>3.020761239</x:v>
      </x:c>
      <x:c r="P508" s="63">
        <x:f t="shared" si="9"/>
        <x:v>75.129087740000003</x:v>
      </x:c>
      <x:c r="Q508" s="52">
        <x:f t="shared" si="15"/>
        <x:v>0</x:v>
      </x:c>
      <x:c r="R508" s="52">
        <x:f t="shared" si="16"/>
        <x:v>0</x:v>
      </x:c>
      <x:c r="S508" s="52">
        <x:f t="shared" si="17"/>
        <x:v>2</x:v>
      </x:c>
      <x:c r="T508" s="52">
        <x:f t="shared" si="18"/>
        <x:v>1</x:v>
      </x:c>
      <x:c r="U508" s="52">
        <x:f t="shared" si="3"/>
        <x:v>-0.0085250445600000002</x:v>
      </x:c>
      <x:c r="V508" s="63">
        <x:f t="shared" si="19"/>
        <x:v>-0.0085250445600000002</x:v>
      </x:c>
      <x:c r="W508" s="52">
        <x:f t="shared" ref="W508:X508" si="506">W507*(1+U508)</x:f>
        <x:v>130.25467330000001</x:v>
      </x:c>
      <x:c r="X508" s="52">
        <x:f t="shared" si="506"/>
        <x:v>140.6022274</x:v>
      </x:c>
    </x:row>
    <x:row r="509" spans="1:24" ht="15.75" customHeight="1">
      <x:c r="A509" s="34">
        <x:v>42942</x:v>
      </x:c>
      <x:c r="B509" s="47">
        <x:v>68.071998596191406</x:v>
      </x:c>
      <x:c r="C509" s="47">
        <x:v>69.099998474121094</x:v>
      </x:c>
      <x:c r="D509" s="47">
        <x:v>67.624000549316406</x:v>
      </x:c>
      <x:c r="E509" s="47">
        <x:v>68.769996643066406</x:v>
      </x:c>
      <x:c r="F509" s="47">
        <x:v>24104000</x:v>
      </x:c>
      <x:c r="G509" s="63">
        <x:f t="shared" si="10"/>
        <x:v>66.767000010000004</x:v>
      </x:c>
      <x:c r="H509" s="63">
        <x:f t="shared" si="11"/>
        <x:v>3.38099478</x:v>
      </x:c>
      <x:c r="I509" s="63">
        <x:f t="shared" si="12"/>
        <x:v>73.528989569999993</x:v>
      </x:c>
      <x:c r="J509" s="63">
        <x:f t="shared" si="13"/>
        <x:v>60.00501045</x:v>
      </x:c>
      <x:c r="K509" s="63">
        <x:f t="shared" si="14"/>
        <x:v>0.64810704880000003</x:v>
      </x:c>
      <x:c r="L509" s="52">
        <x:f t="shared" si="0"/>
        <x:v>68.497998559999999</x:v>
      </x:c>
      <x:c r="M509" s="52">
        <x:f t="shared" si="1"/>
        <x:v>1651075757</x:v>
      </x:c>
      <x:c r="N509" s="52">
        <x:f t="shared" si="2"/>
        <x:v>0</x:v>
      </x:c>
      <x:c r="O509" s="63">
        <x:f t="shared" si="8"/>
        <x:v>2.7263107089999998</x:v>
      </x:c>
      <x:c r="P509" s="63">
        <x:f t="shared" si="9"/>
        <x:v>73.16380522</x:v>
      </x:c>
      <x:c r="Q509" s="52">
        <x:f t="shared" si="15"/>
        <x:v>0</x:v>
      </x:c>
      <x:c r="R509" s="52">
        <x:f t="shared" si="16"/>
        <x:v>0</x:v>
      </x:c>
      <x:c r="S509" s="52">
        <x:f t="shared" si="17"/>
        <x:v>2</x:v>
      </x:c>
      <x:c r="T509" s="52">
        <x:f t="shared" si="18"/>
        <x:v>1</x:v>
      </x:c>
      <x:c r="U509" s="52">
        <x:f t="shared" si="3"/>
        <x:v>0.012514701079999999</x:v>
      </x:c>
      <x:c r="V509" s="63">
        <x:f t="shared" si="19"/>
        <x:v>0.012514701079999999</x:v>
      </x:c>
      <x:c r="W509" s="52">
        <x:f t="shared" ref="W509:X509" si="507">W508*(1+U509)</x:f>
        <x:v>131.88477159999999</x:v>
      </x:c>
      <x:c r="X509" s="52">
        <x:f t="shared" si="507"/>
        <x:v>142.36182220000001</x:v>
      </x:c>
    </x:row>
    <x:row r="510" spans="1:24" ht="15.75" customHeight="1">
      <x:c r="A510" s="34">
        <x:v>42943</x:v>
      </x:c>
      <x:c r="B510" s="47">
        <x:v>69.199996948242202</x:v>
      </x:c>
      <x:c r="C510" s="47">
        <x:v>69.5</x:v>
      </x:c>
      <x:c r="D510" s="47">
        <x:v>65.258003234863295</x:v>
      </x:c>
      <x:c r="E510" s="47">
        <x:v>66.891998291015597</x:v>
      </x:c>
      <x:c r="F510" s="47">
        <x:v>41512000</x:v>
      </x:c>
      <x:c r="G510" s="63">
        <x:f t="shared" si="10"/>
        <x:v>66.399199870000004</x:v>
      </x:c>
      <x:c r="H510" s="63">
        <x:f t="shared" si="11"/>
        <x:v>2.8885991569999998</x:v>
      </x:c>
      <x:c r="I510" s="63">
        <x:f t="shared" si="12"/>
        <x:v>72.176398180000007</x:v>
      </x:c>
      <x:c r="J510" s="63">
        <x:f t="shared" si="13"/>
        <x:v>60.62200155</x:v>
      </x:c>
      <x:c r="K510" s="63">
        <x:f t="shared" si="14"/>
        <x:v>0.54265029490000005</x:v>
      </x:c>
      <x:c r="L510" s="52">
        <x:f t="shared" si="0"/>
        <x:v>67.216667180000002</x:v>
      </x:c>
      <x:c r="M510" s="52">
        <x:f t="shared" si="1"/>
        <x:v>0</x:v>
      </x:c>
      <x:c r="N510" s="52">
        <x:f t="shared" si="2"/>
        <x:v>2790298288</x:v>
      </x:c>
      <x:c r="O510" s="63">
        <x:f t="shared" si="8"/>
        <x:v>2.7276194610000002</x:v>
      </x:c>
      <x:c r="P510" s="63">
        <x:f t="shared" si="9"/>
        <x:v>73.173227299999994</x:v>
      </x:c>
      <x:c r="Q510" s="52">
        <x:f t="shared" si="15"/>
        <x:v>0</x:v>
      </x:c>
      <x:c r="R510" s="52">
        <x:f t="shared" si="16"/>
        <x:v>0</x:v>
      </x:c>
      <x:c r="S510" s="52">
        <x:f t="shared" si="17"/>
        <x:v>2</x:v>
      </x:c>
      <x:c r="T510" s="52">
        <x:f t="shared" si="18"/>
        <x:v>1</x:v>
      </x:c>
      <x:c r="U510" s="52">
        <x:f t="shared" si="3"/>
        <x:v>-0.027308396740000002</x:v>
      </x:c>
      <x:c r="V510" s="63">
        <x:f t="shared" si="19"/>
        <x:v>-0.027308396740000002</x:v>
      </x:c>
      <x:c r="W510" s="52">
        <x:f t="shared" ref="W510:X510" si="508">W509*(1+U510)</x:f>
        <x:v>128.28321</x:v>
      </x:c>
      <x:c r="X510" s="52">
        <x:f t="shared" si="508"/>
        <x:v>138.47414910000001</x:v>
      </x:c>
    </x:row>
    <x:row r="511" spans="1:24" ht="15.75" customHeight="1">
      <x:c r="A511" s="34">
        <x:v>42944</x:v>
      </x:c>
      <x:c r="B511" s="47">
        <x:v>67.377998352050795</x:v>
      </x:c>
      <x:c r="C511" s="47">
        <x:v>67.919998168945298</x:v>
      </x:c>
      <x:c r="D511" s="47">
        <x:v>66.501998901367202</x:v>
      </x:c>
      <x:c r="E511" s="47">
        <x:v>67.013999938964801</x:v>
      </x:c>
      <x:c r="F511" s="47">
        <x:v>24402000</x:v>
      </x:c>
      <x:c r="G511" s="63">
        <x:f t="shared" si="10"/>
        <x:v>66.142399789999999</x:v>
      </x:c>
      <x:c r="H511" s="63">
        <x:f t="shared" si="11"/>
        <x:v>2.5600517109999998</x:v>
      </x:c>
      <x:c r="I511" s="63">
        <x:f t="shared" si="12"/>
        <x:v>71.262503210000006</x:v>
      </x:c>
      <x:c r="J511" s="63">
        <x:f t="shared" si="13"/>
        <x:v>61.022296369999999</x:v>
      </x:c>
      <x:c r="K511" s="63">
        <x:f t="shared" si="14"/>
        <x:v>0.58511548290000004</x:v>
      </x:c>
      <x:c r="L511" s="52">
        <x:f t="shared" si="0"/>
        <x:v>67.145332339999996</x:v>
      </x:c>
      <x:c r="M511" s="52">
        <x:f t="shared" si="1"/>
        <x:v>0</x:v>
      </x:c>
      <x:c r="N511" s="52">
        <x:f t="shared" si="2"/>
        <x:v>1638480400</x:v>
      </x:c>
      <x:c r="O511" s="63">
        <x:f t="shared" si="8"/>
        <x:v>1.8973085350000001</x:v>
      </x:c>
      <x:c r="P511" s="63">
        <x:f t="shared" si="9"/>
        <x:v>65.485208499999999</x:v>
      </x:c>
      <x:c r="Q511" s="52">
        <x:f t="shared" si="15"/>
        <x:v>0</x:v>
      </x:c>
      <x:c r="R511" s="52">
        <x:f t="shared" si="16"/>
        <x:v>0</x:v>
      </x:c>
      <x:c r="S511" s="52">
        <x:f t="shared" si="17"/>
        <x:v>2</x:v>
      </x:c>
      <x:c r="T511" s="52">
        <x:f t="shared" si="18"/>
        <x:v>1</x:v>
      </x:c>
      <x:c r="U511" s="52">
        <x:f t="shared" si="3"/>
        <x:v>0.0018238601190000001</x:v>
      </x:c>
      <x:c r="V511" s="63">
        <x:f t="shared" si="19"/>
        <x:v>0.0018238601190000001</x:v>
      </x:c>
      <x:c r="W511" s="52">
        <x:f t="shared" ref="W511:X511" si="509">W510*(1+U511)</x:f>
        <x:v>128.51718059999999</x:v>
      </x:c>
      <x:c r="X511" s="52">
        <x:f t="shared" si="509"/>
        <x:v>138.7267066</x:v>
      </x:c>
    </x:row>
    <x:row r="512" spans="1:24" ht="15.75" customHeight="1">
      <x:c r="A512" s="34">
        <x:v>42947</x:v>
      </x:c>
      <x:c r="B512" s="47">
        <x:v>67.099998474121094</x:v>
      </x:c>
      <x:c r="C512" s="47">
        <x:v>68.297996520996094</x:v>
      </x:c>
      <x:c r="D512" s="47">
        <x:v>64.208000183105497</x:v>
      </x:c>
      <x:c r="E512" s="47">
        <x:v>64.694000244140597</x:v>
      </x:c>
      <x:c r="F512" s="47">
        <x:v>42675500</x:v>
      </x:c>
      <x:c r="G512" s="63">
        <x:f t="shared" si="10"/>
        <x:v>65.760999870000006</x:v>
      </x:c>
      <x:c r="H512" s="63">
        <x:f t="shared" si="11"/>
        <x:v>2.1216246550000002</x:v>
      </x:c>
      <x:c r="I512" s="63">
        <x:f t="shared" si="12"/>
        <x:v>70.004249180000002</x:v>
      </x:c>
      <x:c r="J512" s="63">
        <x:f t="shared" si="13"/>
        <x:v>61.517750560000003</x:v>
      </x:c>
      <x:c r="K512" s="63">
        <x:f t="shared" si="14"/>
        <x:v>0.37427092449999999</x:v>
      </x:c>
      <x:c r="L512" s="52">
        <x:f t="shared" si="0"/>
        <x:v>65.733332320000002</x:v>
      </x:c>
      <x:c r="M512" s="52">
        <x:f t="shared" si="1"/>
        <x:v>0</x:v>
      </x:c>
      <x:c r="N512" s="52">
        <x:f t="shared" si="2"/>
        <x:v>2805202823</x:v>
      </x:c>
      <x:c r="O512" s="63">
        <x:f t="shared" si="8"/>
        <x:v>1.9906268279999999</x:v>
      </x:c>
      <x:c r="P512" s="63">
        <x:f t="shared" si="9"/>
        <x:v>66.562193890000003</x:v>
      </x:c>
      <x:c r="Q512" s="52">
        <x:f t="shared" si="15"/>
        <x:v>0</x:v>
      </x:c>
      <x:c r="R512" s="52">
        <x:f t="shared" si="16"/>
        <x:v>0</x:v>
      </x:c>
      <x:c r="S512" s="52">
        <x:f t="shared" si="17"/>
        <x:v>2</x:v>
      </x:c>
      <x:c r="T512" s="52">
        <x:f t="shared" si="18"/>
        <x:v>1</x:v>
      </x:c>
      <x:c r="U512" s="52">
        <x:f t="shared" si="3"/>
        <x:v>-0.034619627200000003</x:v>
      </x:c>
      <x:c r="V512" s="63">
        <x:f t="shared" si="19"/>
        <x:v>-0.034619627200000003</x:v>
      </x:c>
      <x:c r="W512" s="52">
        <x:f t="shared" ref="W512:X512" si="510">W511*(1+U512)</x:f>
        <x:v>124.06796370000001</x:v>
      </x:c>
      <x:c r="X512" s="52">
        <x:f t="shared" si="510"/>
        <x:v>133.92403970000001</x:v>
      </x:c>
    </x:row>
    <x:row r="513" spans="1:24" ht="15.75" customHeight="1">
      <x:c r="A513" s="34">
        <x:v>42948</x:v>
      </x:c>
      <x:c r="B513" s="47">
        <x:v>64.599998474121094</x:v>
      </x:c>
      <x:c r="C513" s="47">
        <x:v>64.889999389648395</x:v>
      </x:c>
      <x:c r="D513" s="47">
        <x:v>63.226001739502003</x:v>
      </x:c>
      <x:c r="E513" s="47">
        <x:v>63.9140014648438</x:v>
      </x:c>
      <x:c r="F513" s="47">
        <x:v>41515500</x:v>
      </x:c>
      <x:c r="G513" s="63">
        <x:f t="shared" si="10"/>
        <x:v>65.430499839999996</x:v>
      </x:c>
      <x:c r="H513" s="63">
        <x:f t="shared" si="11"/>
        <x:v>1.8362596440000001</x:v>
      </x:c>
      <x:c r="I513" s="63">
        <x:f t="shared" si="12"/>
        <x:v>69.103019130000007</x:v>
      </x:c>
      <x:c r="J513" s="63">
        <x:f t="shared" si="13"/>
        <x:v>61.757980549999999</x:v>
      </x:c>
      <x:c r="K513" s="63">
        <x:f t="shared" si="14"/>
        <x:v>0.2935343212</x:v>
      </x:c>
      <x:c r="L513" s="52">
        <x:f t="shared" si="0"/>
        <x:v>64.010000860000005</x:v>
      </x:c>
      <x:c r="M513" s="52">
        <x:f t="shared" si="1"/>
        <x:v>0</x:v>
      </x:c>
      <x:c r="N513" s="52">
        <x:f t="shared" si="2"/>
        <x:v>2657407191</x:v>
      </x:c>
      <x:c r="O513" s="63">
        <x:f t="shared" si="8"/>
        <x:v>1.246831051</x:v>
      </x:c>
      <x:c r="P513" s="63">
        <x:f t="shared" si="9"/>
        <x:v>55.492870750000002</x:v>
      </x:c>
      <x:c r="Q513" s="52">
        <x:f t="shared" si="15"/>
        <x:v>0</x:v>
      </x:c>
      <x:c r="R513" s="52">
        <x:f t="shared" si="16"/>
        <x:v>0</x:v>
      </x:c>
      <x:c r="S513" s="52">
        <x:f t="shared" si="17"/>
        <x:v>2</x:v>
      </x:c>
      <x:c r="T513" s="52">
        <x:f t="shared" si="18"/>
        <x:v>1</x:v>
      </x:c>
      <x:c r="U513" s="52">
        <x:f t="shared" si="3"/>
        <x:v>-0.012056740599999999</x:v>
      </x:c>
      <x:c r="V513" s="63">
        <x:f t="shared" si="19"/>
        <x:v>-0.012056740599999999</x:v>
      </x:c>
      <x:c r="W513" s="52">
        <x:f t="shared" ref="W513:X513" si="511">W512*(1+U513)</x:f>
        <x:v>122.5721085</x:v>
      </x:c>
      <x:c r="X513" s="52">
        <x:f t="shared" si="511"/>
        <x:v>132.3093523</x:v>
      </x:c>
    </x:row>
    <x:row r="514" spans="1:24" ht="15.75" customHeight="1">
      <x:c r="A514" s="34">
        <x:v>42949</x:v>
      </x:c>
      <x:c r="B514" s="47">
        <x:v>63.787998199462898</x:v>
      </x:c>
      <x:c r="C514" s="47">
        <x:v>65.424003601074205</x:v>
      </x:c>
      <x:c r="D514" s="47">
        <x:v>62.2439994812012</x:v>
      </x:c>
      <x:c r="E514" s="47">
        <x:v>65.178001403808594</x:v>
      </x:c>
      <x:c r="F514" s="47">
        <x:v>65457500</x:v>
      </x:c>
      <x:c r="G514" s="63">
        <x:f t="shared" si="10"/>
        <x:v>65.418499949999998</x:v>
      </x:c>
      <x:c r="H514" s="63">
        <x:f t="shared" si="11"/>
        <x:v>1.837129617</x:v>
      </x:c>
      <x:c r="I514" s="63">
        <x:f t="shared" si="12"/>
        <x:v>69.092759180000002</x:v>
      </x:c>
      <x:c r="J514" s="63">
        <x:f t="shared" si="13"/>
        <x:v>61.74424071</x:v>
      </x:c>
      <x:c r="K514" s="63">
        <x:f t="shared" si="14"/>
        <x:v>0.467272513</x:v>
      </x:c>
      <x:c r="L514" s="52">
        <x:f t="shared" si="0"/>
        <x:v>64.282001500000007</x:v>
      </x:c>
      <x:c r="M514" s="52">
        <x:f t="shared" si="1"/>
        <x:v>4207739113</x:v>
      </x:c>
      <x:c r="N514" s="52">
        <x:f t="shared" si="2"/>
        <x:v>0</x:v>
      </x:c>
      <x:c r="O514" s="63">
        <x:f t="shared" si="8"/>
        <x:v>1.4622551640000001</x:v>
      </x:c>
      <x:c r="P514" s="63">
        <x:f t="shared" si="9"/>
        <x:v>59.386824939999997</x:v>
      </x:c>
      <x:c r="Q514" s="52">
        <x:f t="shared" si="15"/>
        <x:v>0</x:v>
      </x:c>
      <x:c r="R514" s="52">
        <x:f t="shared" si="16"/>
        <x:v>0</x:v>
      </x:c>
      <x:c r="S514" s="52">
        <x:f t="shared" si="17"/>
        <x:v>2</x:v>
      </x:c>
      <x:c r="T514" s="52">
        <x:f t="shared" si="18"/>
        <x:v>1</x:v>
      </x:c>
      <x:c r="U514" s="52">
        <x:f t="shared" si="3"/>
        <x:v>0.019776573359999999</x:v>
      </x:c>
      <x:c r="V514" s="63">
        <x:f t="shared" si="19"/>
        <x:v>0.019776573359999999</x:v>
      </x:c>
      <x:c r="W514" s="52">
        <x:f t="shared" ref="W514:X514" si="512">W513*(1+U514)</x:f>
        <x:v>124.99616469999999</x:v>
      </x:c>
      <x:c r="X514" s="52">
        <x:f t="shared" si="512"/>
        <x:v>134.92597789999999</x:v>
      </x:c>
    </x:row>
    <x:row r="515" spans="1:24" ht="15.75" customHeight="1">
      <x:c r="A515" s="34">
        <x:v>42950</x:v>
      </x:c>
      <x:c r="B515" s="47">
        <x:v>69.066001892089801</x:v>
      </x:c>
      <x:c r="C515" s="47">
        <x:v>70</x:v>
      </x:c>
      <x:c r="D515" s="47">
        <x:v>68.629997253417997</x:v>
      </x:c>
      <x:c r="E515" s="47">
        <x:v>69.417999267578097</x:v>
      </x:c>
      <x:c r="F515" s="47">
        <x:v>67675000</x:v>
      </x:c>
      <x:c r="G515" s="63">
        <x:f t="shared" si="10"/>
        <x:v>65.801099969999996</x:v>
      </x:c>
      <x:c r="H515" s="63">
        <x:f t="shared" si="11"/>
        <x:v>1.8332231370000001</x:v>
      </x:c>
      <x:c r="I515" s="63">
        <x:f t="shared" si="12"/>
        <x:v>69.467546240000004</x:v>
      </x:c>
      <x:c r="J515" s="63">
        <x:f t="shared" si="13"/>
        <x:v>62.13465369</x:v>
      </x:c>
      <x:c r="K515" s="63">
        <x:f t="shared" si="14"/>
        <x:v>0.99324318840000003</x:v>
      </x:c>
      <x:c r="L515" s="52">
        <x:f t="shared" si="0"/>
        <x:v>69.349332169999997</x:v>
      </x:c>
      <x:c r="M515" s="52">
        <x:f t="shared" si="1"/>
        <x:v>4693216055</x:v>
      </x:c>
      <x:c r="N515" s="52">
        <x:f t="shared" si="2"/>
        <x:v>0</x:v>
      </x:c>
      <x:c r="O515" s="63">
        <x:f t="shared" si="8"/>
        <x:v>1.7653589110000001</x:v>
      </x:c>
      <x:c r="P515" s="63">
        <x:f t="shared" si="9"/>
        <x:v>63.838328689999997</x:v>
      </x:c>
      <x:c r="Q515" s="52">
        <x:f t="shared" si="15"/>
        <x:v>0</x:v>
      </x:c>
      <x:c r="R515" s="52">
        <x:f t="shared" si="16"/>
        <x:v>0</x:v>
      </x:c>
      <x:c r="S515" s="52">
        <x:f t="shared" si="17"/>
        <x:v>2</x:v>
      </x:c>
      <x:c r="T515" s="52">
        <x:f t="shared" si="18"/>
        <x:v>1</x:v>
      </x:c>
      <x:c r="U515" s="52">
        <x:f t="shared" si="3"/>
        <x:v>0.065052590939999999</x:v>
      </x:c>
      <x:c r="V515" s="63">
        <x:f t="shared" si="19"/>
        <x:v>0.065052590939999999</x:v>
      </x:c>
      <x:c r="W515" s="52">
        <x:f t="shared" ref="W515:X515" si="513">W514*(1+U515)</x:f>
        <x:v>133.12748909999999</x:v>
      </x:c>
      <x:c r="X515" s="52">
        <x:f t="shared" si="513"/>
        <x:v>143.70326230000001</x:v>
      </x:c>
    </x:row>
    <x:row r="516" spans="1:24" ht="15.75" customHeight="1">
      <x:c r="A516" s="34">
        <x:v>42951</x:v>
      </x:c>
      <x:c r="B516" s="47">
        <x:v>69.400001525878906</x:v>
      </x:c>
      <x:c r="C516" s="47">
        <x:v>71.454002380371094</x:v>
      </x:c>
      <x:c r="D516" s="47">
        <x:v>68.660003662109403</x:v>
      </x:c>
      <x:c r="E516" s="47">
        <x:v>71.382003784179702</x:v>
      </x:c>
      <x:c r="F516" s="47">
        <x:v>46344500</x:v>
      </x:c>
      <x:c r="G516" s="63">
        <x:f t="shared" si="10"/>
        <x:v>66.238000110000002</x:v>
      </x:c>
      <x:c r="H516" s="63">
        <x:f t="shared" si="11"/>
        <x:v>2.067480201</x:v>
      </x:c>
      <x:c r="I516" s="63">
        <x:f t="shared" si="12"/>
        <x:v>70.372960509999999</x:v>
      </x:c>
      <x:c r="J516" s="63">
        <x:f t="shared" si="13"/>
        <x:v>62.103039709999997</x:v>
      </x:c>
      <x:c r="K516" s="63">
        <x:f t="shared" si="14"/>
        <x:v>1.122013656</x:v>
      </x:c>
      <x:c r="L516" s="52">
        <x:f t="shared" si="0"/>
        <x:v>70.498669939999999</x:v>
      </x:c>
      <x:c r="M516" s="52">
        <x:f t="shared" si="1"/>
        <x:v>3267225609</x:v>
      </x:c>
      <x:c r="N516" s="52">
        <x:f t="shared" si="2"/>
        <x:v>0</x:v>
      </x:c>
      <x:c r="O516" s="63">
        <x:f t="shared" si="8"/>
        <x:v>1.9328900229999999</x:v>
      </x:c>
      <x:c r="P516" s="63">
        <x:f t="shared" si="9"/>
        <x:v>65.903938019999998</x:v>
      </x:c>
      <x:c r="Q516" s="52">
        <x:f t="shared" si="15"/>
        <x:v>0</x:v>
      </x:c>
      <x:c r="R516" s="52">
        <x:f t="shared" si="16"/>
        <x:v>0</x:v>
      </x:c>
      <x:c r="S516" s="52">
        <x:f t="shared" si="17"/>
        <x:v>2</x:v>
      </x:c>
      <x:c r="T516" s="52">
        <x:f t="shared" si="18"/>
        <x:v>1</x:v>
      </x:c>
      <x:c r="U516" s="52">
        <x:f t="shared" si="3"/>
        <x:v>0.0282924391</x:v>
      </x:c>
      <x:c r="V516" s="63">
        <x:f t="shared" si="19"/>
        <x:v>0.0282924391</x:v>
      </x:c>
      <x:c r="W516" s="52">
        <x:f t="shared" ref="W516:X516" si="514">W515*(1+U516)</x:f>
        <x:v>136.8939905</x:v>
      </x:c>
      <x:c r="X516" s="52">
        <x:f t="shared" si="514"/>
        <x:v>147.7689781</x:v>
      </x:c>
    </x:row>
    <x:row r="517" spans="1:24" ht="15.75" customHeight="1">
      <x:c r="A517" s="34">
        <x:v>42954</x:v>
      </x:c>
      <x:c r="B517" s="47">
        <x:v>71.470001220703097</x:v>
      </x:c>
      <x:c r="C517" s="47">
        <x:v>71.896003723144503</x:v>
      </x:c>
      <x:c r="D517" s="47">
        <x:v>70.550003051757798</x:v>
      </x:c>
      <x:c r="E517" s="47">
        <x:v>71.033996582031307</x:v>
      </x:c>
      <x:c r="F517" s="47">
        <x:v>31622500</x:v>
      </x:c>
      <x:c r="G517" s="63">
        <x:f t="shared" si="10"/>
        <x:v>66.629199979999996</x:v>
      </x:c>
      <x:c r="H517" s="63">
        <x:f t="shared" si="11"/>
        <x:v>2.2003236410000002</x:v>
      </x:c>
      <x:c r="I517" s="63">
        <x:f t="shared" si="12"/>
        <x:v>71.029847259999997</x:v>
      </x:c>
      <x:c r="J517" s="63">
        <x:f t="shared" si="13"/>
        <x:v>62.228552700000002</x:v>
      </x:c>
      <x:c r="K517" s="63">
        <x:f t="shared" si="14"/>
        <x:v>1.000471444</x:v>
      </x:c>
      <x:c r="L517" s="52">
        <x:f t="shared" si="0"/>
        <x:v>71.160001120000004</x:v>
      </x:c>
      <x:c r="M517" s="52">
        <x:f t="shared" si="1"/>
        <x:v>2250257135</x:v>
      </x:c>
      <x:c r="N517" s="52">
        <x:f t="shared" si="2"/>
        <x:v>0</x:v>
      </x:c>
      <x:c r="O517" s="63">
        <x:f t="shared" si="8"/>
        <x:v>1.8646853269999999</x:v>
      </x:c>
      <x:c r="P517" s="63">
        <x:f t="shared" si="9"/>
        <x:v>65.092151990000005</x:v>
      </x:c>
      <x:c r="Q517" s="52">
        <x:f t="shared" si="15"/>
        <x:v>0</x:v>
      </x:c>
      <x:c r="R517" s="52">
        <x:f t="shared" si="16"/>
        <x:v>0</x:v>
      </x:c>
      <x:c r="S517" s="52">
        <x:f t="shared" si="17"/>
        <x:v>2</x:v>
      </x:c>
      <x:c r="T517" s="52">
        <x:f t="shared" si="18"/>
        <x:v>1</x:v>
      </x:c>
      <x:c r="U517" s="52">
        <x:f t="shared" si="3"/>
        <x:v>-0.0048752792539999995</x:v>
      </x:c>
      <x:c r="V517" s="63">
        <x:f t="shared" si="19"/>
        <x:v>-0.0048752792539999995</x:v>
      </x:c>
      <x:c r="W517" s="52">
        <x:f t="shared" ref="W517:X517" si="515">W516*(1+U517)</x:f>
        <x:v>136.2265941</x:v>
      </x:c>
      <x:c r="X517" s="52">
        <x:f t="shared" si="515"/>
        <x:v>147.0485631</x:v>
      </x:c>
    </x:row>
    <x:row r="518" spans="1:24" ht="15.75" customHeight="1">
      <x:c r="A518" s="34">
        <x:v>42955</x:v>
      </x:c>
      <x:c r="B518" s="47">
        <x:v>71.505996704101605</x:v>
      </x:c>
      <x:c r="C518" s="47">
        <x:v>73.716003417968807</x:v>
      </x:c>
      <x:c r="D518" s="47">
        <x:v>71.480003356933594</x:v>
      </x:c>
      <x:c r="E518" s="47">
        <x:v>73.043998718261705</x:v>
      </x:c>
      <x:c r="F518" s="47">
        <x:v>37249000</x:v>
      </x:c>
      <x:c r="G518" s="63">
        <x:f t="shared" si="10"/>
        <x:v>67.009199910000007</x:v>
      </x:c>
      <x:c r="H518" s="63">
        <x:f t="shared" si="11"/>
        <x:v>2.6040858980000001</x:v>
      </x:c>
      <x:c r="I518" s="63">
        <x:f t="shared" si="12"/>
        <x:v>72.217371700000001</x:v>
      </x:c>
      <x:c r="J518" s="63">
        <x:f t="shared" si="13"/>
        <x:v>61.801028109999997</x:v>
      </x:c>
      <x:c r="K518" s="63">
        <x:f t="shared" si="14"/>
        <x:v>1.0793586550000001</x:v>
      </x:c>
      <x:c r="L518" s="52">
        <x:f t="shared" si="0"/>
        <x:v>72.746668499999998</x:v>
      </x:c>
      <x:c r="M518" s="52">
        <x:f t="shared" si="1"/>
        <x:v>2709740655</x:v>
      </x:c>
      <x:c r="N518" s="52">
        <x:f t="shared" si="2"/>
        <x:v>0</x:v>
      </x:c>
      <x:c r="O518" s="63">
        <x:f t="shared" si="8"/>
        <x:v>1.898545785</x:v>
      </x:c>
      <x:c r="P518" s="63">
        <x:f t="shared" si="9"/>
        <x:v>65.499941199999995</x:v>
      </x:c>
      <x:c r="Q518" s="52">
        <x:f t="shared" si="15"/>
        <x:v>0</x:v>
      </x:c>
      <x:c r="R518" s="52">
        <x:f t="shared" si="16"/>
        <x:v>0</x:v>
      </x:c>
      <x:c r="S518" s="52">
        <x:f t="shared" si="17"/>
        <x:v>2</x:v>
      </x:c>
      <x:c r="T518" s="52">
        <x:f t="shared" si="18"/>
        <x:v>1</x:v>
      </x:c>
      <x:c r="U518" s="52">
        <x:f t="shared" si="3"/>
        <x:v>0.028296340240000001</x:v>
      </x:c>
      <x:c r="V518" s="63">
        <x:f t="shared" si="19"/>
        <x:v>0.028296340240000001</x:v>
      </x:c>
      <x:c r="W518" s="52">
        <x:f t="shared" ref="W518:X518" si="516">W517*(1+U518)</x:f>
        <x:v>140.0813081</x:v>
      </x:c>
      <x:c r="X518" s="52">
        <x:f t="shared" si="516"/>
        <x:v>151.2094993</x:v>
      </x:c>
    </x:row>
    <x:row r="519" spans="1:24" ht="15.75" customHeight="1">
      <x:c r="A519" s="34">
        <x:v>42956</x:v>
      </x:c>
      <x:c r="B519" s="47">
        <x:v>72.199996948242202</x:v>
      </x:c>
      <x:c r="C519" s="47">
        <x:v>74</x:v>
      </x:c>
      <x:c r="D519" s="47">
        <x:v>71.790000915527301</x:v>
      </x:c>
      <x:c r="E519" s="47">
        <x:v>72.706001281738295</x:v>
      </x:c>
      <x:c r="F519" s="47">
        <x:v>34460500</x:v>
      </x:c>
      <x:c r="G519" s="63">
        <x:f t="shared" si="10"/>
        <x:v>67.349299999999999</x:v>
      </x:c>
      <x:c r="H519" s="63">
        <x:f t="shared" si="11"/>
        <x:v>2.881544908</x:v>
      </x:c>
      <x:c r="I519" s="63">
        <x:f t="shared" si="12"/>
        <x:v>73.112389820000004</x:v>
      </x:c>
      <x:c r="J519" s="63">
        <x:f t="shared" si="13"/>
        <x:v>61.586210190000003</x:v>
      </x:c>
      <x:c r="K519" s="63">
        <x:f t="shared" si="14"/>
        <x:v>0.96474213060000003</x:v>
      </x:c>
      <x:c r="L519" s="52">
        <x:f t="shared" si="0"/>
        <x:v>72.832000730000004</x:v>
      </x:c>
      <x:c r="M519" s="52">
        <x:f t="shared" si="1"/>
        <x:v>2509827161</x:v>
      </x:c>
      <x:c r="N519" s="52">
        <x:f t="shared" si="2"/>
        <x:v>0</x:v>
      </x:c>
      <x:c r="O519" s="63">
        <x:f t="shared" si="8"/>
        <x:v>1.9853638680000001</x:v>
      </x:c>
      <x:c r="P519" s="63">
        <x:f t="shared" si="9"/>
        <x:v>66.50324569</x:v>
      </x:c>
      <x:c r="Q519" s="52">
        <x:f t="shared" si="15"/>
        <x:v>0</x:v>
      </x:c>
      <x:c r="R519" s="52">
        <x:f t="shared" si="16"/>
        <x:v>0</x:v>
      </x:c>
      <x:c r="S519" s="52">
        <x:f t="shared" si="17"/>
        <x:v>2</x:v>
      </x:c>
      <x:c r="T519" s="52">
        <x:f t="shared" si="18"/>
        <x:v>1</x:v>
      </x:c>
      <x:c r="U519" s="52">
        <x:f t="shared" si="3"/>
        <x:v>-0.0046273128859999996</x:v>
      </x:c>
      <x:c r="V519" s="63">
        <x:f t="shared" si="19"/>
        <x:v>-0.0046273128859999996</x:v>
      </x:c>
      <x:c r="W519" s="52">
        <x:f t="shared" ref="W519:X519" si="517">W518*(1+U519)</x:f>
        <x:v>139.4331081</x:v>
      </x:c>
      <x:c r="X519" s="52">
        <x:f t="shared" si="517"/>
        <x:v>150.50980559999999</x:v>
      </x:c>
    </x:row>
    <x:row r="520" spans="1:24" ht="15.75" customHeight="1">
      <x:c r="A520" s="34">
        <x:v>42957</x:v>
      </x:c>
      <x:c r="B520" s="47">
        <x:v>72.319999694824205</x:v>
      </x:c>
      <x:c r="C520" s="47">
        <x:v>73.330001831054702</x:v>
      </x:c>
      <x:c r="D520" s="47">
        <x:v>70.931999206542997</x:v>
      </x:c>
      <x:c r="E520" s="47">
        <x:v>71.080001831054702</x:v>
      </x:c>
      <x:c r="F520" s="47">
        <x:v>35464500</x:v>
      </x:c>
      <x:c r="G520" s="63">
        <x:f t="shared" si="10"/>
        <x:v>67.669200129999993</x:v>
      </x:c>
      <x:c r="H520" s="63">
        <x:f t="shared" si="11"/>
        <x:v>2.9246649900000001</x:v>
      </x:c>
      <x:c r="I520" s="63">
        <x:f t="shared" si="12"/>
        <x:v>73.51853011</x:v>
      </x:c>
      <x:c r="J520" s="63">
        <x:f t="shared" si="13"/>
        <x:v>61.81987015</x:v>
      </x:c>
      <x:c r="K520" s="63">
        <x:f t="shared" si="14"/>
        <x:v>0.79155490529999994</x:v>
      </x:c>
      <x:c r="L520" s="52">
        <x:f t="shared" si="0"/>
        <x:v>71.780667620000003</x:v>
      </x:c>
      <x:c r="M520" s="52">
        <x:f t="shared" si="1"/>
        <x:v>0</x:v>
      </x:c>
      <x:c r="N520" s="52">
        <x:f t="shared" si="2"/>
        <x:v>2545665487</x:v>
      </x:c>
      <x:c r="O520" s="63">
        <x:f t="shared" si="8"/>
        <x:v>2.0357108579999998</x:v>
      </x:c>
      <x:c r="P520" s="63">
        <x:f t="shared" si="9"/>
        <x:v>67.058786330000004</x:v>
      </x:c>
      <x:c r="Q520" s="52">
        <x:f t="shared" si="15"/>
        <x:v>0</x:v>
      </x:c>
      <x:c r="R520" s="52">
        <x:f t="shared" si="16"/>
        <x:v>0</x:v>
      </x:c>
      <x:c r="S520" s="52">
        <x:f t="shared" si="17"/>
        <x:v>2</x:v>
      </x:c>
      <x:c r="T520" s="52">
        <x:f t="shared" si="18"/>
        <x:v>1</x:v>
      </x:c>
      <x:c r="U520" s="52">
        <x:f t="shared" si="3"/>
        <x:v>-0.022364033529999999</x:v>
      </x:c>
      <x:c r="V520" s="63">
        <x:f t="shared" si="19"/>
        <x:v>-0.022364033529999999</x:v>
      </x:c>
      <x:c r="W520" s="52">
        <x:f t="shared" ref="W520:X520" si="518">W519*(1+U520)</x:f>
        <x:v>136.3148214</x:v>
      </x:c>
      <x:c r="X520" s="52">
        <x:f t="shared" si="518"/>
        <x:v>147.14379930000001</x:v>
      </x:c>
    </x:row>
    <x:row r="521" spans="1:24" ht="15.75" customHeight="1">
      <x:c r="A521" s="34">
        <x:v>42958</x:v>
      </x:c>
      <x:c r="B521" s="47">
        <x:v>71.393997192382798</x:v>
      </x:c>
      <x:c r="C521" s="47">
        <x:v>72.251998901367202</x:v>
      </x:c>
      <x:c r="D521" s="47">
        <x:v>70.7239990234375</x:v>
      </x:c>
      <x:c r="E521" s="47">
        <x:v>71.573997497558594</x:v>
      </x:c>
      <x:c r="F521" s="47">
        <x:v>21829000</x:v>
      </x:c>
      <x:c r="G521" s="63">
        <x:f t="shared" si="10"/>
        <x:v>67.970100020000004</x:v>
      </x:c>
      <x:c r="H521" s="63">
        <x:f t="shared" si="11"/>
        <x:v>3.0043008859999998</x:v>
      </x:c>
      <x:c r="I521" s="63">
        <x:f t="shared" si="12"/>
        <x:v>73.978701790000002</x:v>
      </x:c>
      <x:c r="J521" s="63">
        <x:f t="shared" si="13"/>
        <x:v>61.961498249999998</x:v>
      </x:c>
      <x:c r="K521" s="63">
        <x:f t="shared" si="14"/>
        <x:v>0.79989485179999997</x:v>
      </x:c>
      <x:c r="L521" s="52">
        <x:f t="shared" si="0"/>
        <x:v>71.516665140000001</x:v>
      </x:c>
      <x:c r="M521" s="52">
        <x:f t="shared" si="1"/>
        <x:v>0</x:v>
      </x:c>
      <x:c r="N521" s="52">
        <x:f t="shared" si="2"/>
        <x:v>1561137283</x:v>
      </x:c>
      <x:c r="O521" s="63">
        <x:f t="shared" si="8"/>
        <x:v>2.0521641370000001</x:v>
      </x:c>
      <x:c r="P521" s="63">
        <x:f t="shared" si="9"/>
        <x:v>67.236362299999996</x:v>
      </x:c>
      <x:c r="Q521" s="52">
        <x:f t="shared" si="15"/>
        <x:v>0</x:v>
      </x:c>
      <x:c r="R521" s="52">
        <x:f t="shared" si="16"/>
        <x:v>0</x:v>
      </x:c>
      <x:c r="S521" s="52">
        <x:f t="shared" si="17"/>
        <x:v>2</x:v>
      </x:c>
      <x:c r="T521" s="52">
        <x:f t="shared" si="18"/>
        <x:v>1</x:v>
      </x:c>
      <x:c r="U521" s="52">
        <x:f t="shared" si="3"/>
        <x:v>0.0069498544429999998</x:v>
      </x:c>
      <x:c r="V521" s="63">
        <x:f t="shared" si="19"/>
        <x:v>0.0069498544429999998</x:v>
      </x:c>
      <x:c r="W521" s="52">
        <x:f t="shared" ref="W521:X521" si="519">W520*(1+U521)</x:f>
        <x:v>137.26218950000001</x:v>
      </x:c>
      <x:c r="X521" s="52">
        <x:f t="shared" si="519"/>
        <x:v>148.16642730000001</x:v>
      </x:c>
    </x:row>
    <x:row r="522" spans="1:24" ht="15.75" customHeight="1">
      <x:c r="A522" s="34">
        <x:v>42961</x:v>
      </x:c>
      <x:c r="B522" s="47">
        <x:v>72.926002502441406</x:v>
      </x:c>
      <x:c r="C522" s="47">
        <x:v>73.531997680664105</x:v>
      </x:c>
      <x:c r="D522" s="47">
        <x:v>72.519996643066406</x:v>
      </x:c>
      <x:c r="E522" s="47">
        <x:v>72.760002136230497</x:v>
      </x:c>
      <x:c r="F522" s="47">
        <x:v>22596000</x:v>
      </x:c>
      <x:c r="G522" s="63">
        <x:f t="shared" si="10"/>
        <x:v>68.412400050000002</x:v>
      </x:c>
      <x:c r="H522" s="63">
        <x:f t="shared" si="11"/>
        <x:v>3.0268038810000002</x:v>
      </x:c>
      <x:c r="I522" s="63">
        <x:f t="shared" si="12"/>
        <x:v>74.466007820000002</x:v>
      </x:c>
      <x:c r="J522" s="63">
        <x:f t="shared" si="13"/>
        <x:v>62.358792289999997</x:v>
      </x:c>
      <x:c r="K522" s="63">
        <x:f t="shared" si="14"/>
        <x:v>0.859091822</x:v>
      </x:c>
      <x:c r="L522" s="52">
        <x:f t="shared" si="0"/>
        <x:v>72.937332150000003</x:v>
      </x:c>
      <x:c r="M522" s="52">
        <x:f t="shared" si="1"/>
        <x:v>1648091957</x:v>
      </x:c>
      <x:c r="N522" s="52">
        <x:f t="shared" si="2"/>
        <x:v>0</x:v>
      </x:c>
      <x:c r="O522" s="63">
        <x:f t="shared" si="8"/>
        <x:v>3.1468712249999999</x:v>
      </x:c>
      <x:c r="P522" s="63">
        <x:f t="shared" si="9"/>
        <x:v>75.88543396</x:v>
      </x:c>
      <x:c r="Q522" s="52">
        <x:f t="shared" si="15"/>
        <x:v>0</x:v>
      </x:c>
      <x:c r="R522" s="52">
        <x:f t="shared" si="16"/>
        <x:v>0</x:v>
      </x:c>
      <x:c r="S522" s="52">
        <x:f t="shared" si="17"/>
        <x:v>2</x:v>
      </x:c>
      <x:c r="T522" s="52">
        <x:f t="shared" si="18"/>
        <x:v>1</x:v>
      </x:c>
      <x:c r="U522" s="52">
        <x:f t="shared" si="3"/>
        <x:v>0.016570328329999998</x:v>
      </x:c>
      <x:c r="V522" s="63">
        <x:f t="shared" si="19"/>
        <x:v>0.016570328329999998</x:v>
      </x:c>
      <x:c r="W522" s="52">
        <x:f t="shared" ref="W522:X522" si="520">W521*(1+U522)</x:f>
        <x:v>139.53666910000001</x:v>
      </x:c>
      <x:c r="X522" s="52">
        <x:f t="shared" si="520"/>
        <x:v>150.62159360000001</x:v>
      </x:c>
    </x:row>
    <x:row r="523" spans="1:24" ht="15.75" customHeight="1">
      <x:c r="A523" s="34">
        <x:v>42962</x:v>
      </x:c>
      <x:c r="B523" s="47">
        <x:v>73.040000915527301</x:v>
      </x:c>
      <x:c r="C523" s="47">
        <x:v>73.097999572753906</x:v>
      </x:c>
      <x:c r="D523" s="47">
        <x:v>71.874000549316406</x:v>
      </x:c>
      <x:c r="E523" s="47">
        <x:v>72.466003417968807</x:v>
      </x:c>
      <x:c r="F523" s="47">
        <x:v>15425500</x:v>
      </x:c>
      <x:c r="G523" s="63">
        <x:f t="shared" si="10"/>
        <x:v>68.753300089999996</x:v>
      </x:c>
      <x:c r="H523" s="63">
        <x:f t="shared" si="11"/>
        <x:v>3.0825044770000001</x:v>
      </x:c>
      <x:c r="I523" s="63">
        <x:f t="shared" si="12"/>
        <x:v>74.918309050000005</x:v>
      </x:c>
      <x:c r="J523" s="63">
        <x:f t="shared" si="13"/>
        <x:v>62.588291140000003</x:v>
      </x:c>
      <x:c r="K523" s="63">
        <x:f t="shared" si="14"/>
        <x:v>0.80111094329999999</x:v>
      </x:c>
      <x:c r="L523" s="52">
        <x:f t="shared" si="0"/>
        <x:v>72.479334510000001</x:v>
      </x:c>
      <x:c r="M523" s="52">
        <x:f t="shared" si="1"/>
        <x:v>0</x:v>
      </x:c>
      <x:c r="N523" s="52">
        <x:f t="shared" si="2"/>
        <x:v>1118029975</x:v>
      </x:c>
      <x:c r="O523" s="63">
        <x:f t="shared" si="8"/>
        <x:v>4.0740247060000003</x:v>
      </x:c>
      <x:c r="P523" s="63">
        <x:f t="shared" si="9"/>
        <x:v>80.291779050000002</x:v>
      </x:c>
      <x:c r="Q523" s="52">
        <x:f t="shared" si="15"/>
        <x:v>1</x:v>
      </x:c>
      <x:c r="R523" s="52">
        <x:f t="shared" si="16"/>
        <x:v>0</x:v>
      </x:c>
      <x:c r="S523" s="52">
        <x:f t="shared" si="17"/>
        <x:v>1</x:v>
      </x:c>
      <x:c r="T523" s="52">
        <x:f t="shared" si="18"/>
        <x:v>1</x:v>
      </x:c>
      <x:c r="U523" s="52">
        <x:f t="shared" si="3"/>
        <x:v>-0.0040406639589999999</x:v>
      </x:c>
      <x:c r="V523" s="63">
        <x:f t="shared" si="19"/>
        <x:v>-0.0040406639589999999</x:v>
      </x:c>
      <x:c r="W523" s="52">
        <x:f t="shared" ref="W523:X523" si="521">W522*(1+U523)</x:f>
        <x:v>138.97284830000001</x:v>
      </x:c>
      <x:c r="X523" s="52">
        <x:f t="shared" si="521"/>
        <x:v>150.0129824</x:v>
      </x:c>
    </x:row>
    <x:row r="524" spans="1:24" ht="15.75" customHeight="1">
      <x:c r="A524" s="34">
        <x:v>42963</x:v>
      </x:c>
      <x:c r="B524" s="47">
        <x:v>72.599998474121094</x:v>
      </x:c>
      <x:c r="C524" s="47">
        <x:v>73.300003051757798</x:v>
      </x:c>
      <x:c r="D524" s="47">
        <x:v>72.503997802734403</x:v>
      </x:c>
      <x:c r="E524" s="47">
        <x:v>72.582000732421903</x:v>
      </x:c>
      <x:c r="F524" s="47">
        <x:v>17069000</x:v>
      </x:c>
      <x:c r="G524" s="63">
        <x:f t="shared" si="10"/>
        <x:v>69.129800029999998</x:v>
      </x:c>
      <x:c r="H524" s="63">
        <x:f t="shared" si="11"/>
        <x:v>3.0664495139999999</x:v>
      </x:c>
      <x:c r="I524" s="63">
        <x:f t="shared" si="12"/>
        <x:v>75.262699060000003</x:v>
      </x:c>
      <x:c r="J524" s="63">
        <x:f t="shared" si="13"/>
        <x:v>62.996901010000002</x:v>
      </x:c>
      <x:c r="K524" s="63">
        <x:f t="shared" si="14"/>
        <x:v>0.78144933439999997</x:v>
      </x:c>
      <x:c r="L524" s="52">
        <x:f t="shared" si="0"/>
        <x:v>72.79533386</x:v>
      </x:c>
      <x:c r="M524" s="52">
        <x:f t="shared" si="1"/>
        <x:v>1242543554</x:v>
      </x:c>
      <x:c r="N524" s="52">
        <x:f t="shared" si="2"/>
        <x:v>0</x:v>
      </x:c>
      <x:c r="O524" s="63">
        <x:f t="shared" si="8"/>
        <x:v>3.506504997</x:v>
      </x:c>
      <x:c r="P524" s="63">
        <x:f t="shared" si="9"/>
        <x:v>77.809854849999994</x:v>
      </x:c>
      <x:c r="Q524" s="52">
        <x:f t="shared" si="15"/>
        <x:v>0</x:v>
      </x:c>
      <x:c r="R524" s="52">
        <x:f t="shared" si="16"/>
        <x:v>0</x:v>
      </x:c>
      <x:c r="S524" s="52">
        <x:f t="shared" si="17"/>
        <x:v>2</x:v>
      </x:c>
      <x:c r="T524" s="52">
        <x:f t="shared" si="18"/>
        <x:v>1</x:v>
      </x:c>
      <x:c r="U524" s="52">
        <x:f t="shared" si="3"/>
        <x:v>0.0016007135620000001</x:v>
      </x:c>
      <x:c r="V524" s="63">
        <x:f t="shared" si="19"/>
        <x:v>0.0016007135620000001</x:v>
      </x:c>
      <x:c r="W524" s="52">
        <x:f t="shared" ref="W524:X524" si="522">W523*(1+U524)</x:f>
        <x:v>139.19530399999999</x:v>
      </x:c>
      <x:c r="X524" s="52">
        <x:f t="shared" si="522"/>
        <x:v>150.25311020000001</x:v>
      </x:c>
    </x:row>
    <x:row r="525" spans="1:24" ht="15.75" customHeight="1">
      <x:c r="A525" s="34">
        <x:v>42964</x:v>
      </x:c>
      <x:c r="B525" s="47">
        <x:v>72.241996765136705</x:v>
      </x:c>
      <x:c r="C525" s="47">
        <x:v>72.660003662109403</x:v>
      </x:c>
      <x:c r="D525" s="47">
        <x:v>70.318000793457003</x:v>
      </x:c>
      <x:c r="E525" s="47">
        <x:v>70.384002685546903</x:v>
      </x:c>
      <x:c r="F525" s="47">
        <x:v>25138500</x:v>
      </x:c>
      <x:c r="G525" s="63">
        <x:f t="shared" si="10"/>
        <x:v>69.349800110000004</x:v>
      </x:c>
      <x:c r="H525" s="63">
        <x:f t="shared" si="11"/>
        <x:v>2.985650884</x:v>
      </x:c>
      <x:c r="I525" s="63">
        <x:f t="shared" si="12"/>
        <x:v>75.321101880000001</x:v>
      </x:c>
      <x:c r="J525" s="63">
        <x:f t="shared" si="13"/>
        <x:v>63.37849834</x:v>
      </x:c>
      <x:c r="K525" s="63">
        <x:f t="shared" si="14"/>
        <x:v>0.5865977483</x:v>
      </x:c>
      <x:c r="L525" s="52">
        <x:f t="shared" si="0"/>
        <x:v>71.120669050000004</x:v>
      </x:c>
      <x:c r="M525" s="52">
        <x:f t="shared" si="1"/>
        <x:v>0</x:v>
      </x:c>
      <x:c r="N525" s="52">
        <x:f t="shared" si="2"/>
        <x:v>1787866939</x:v>
      </x:c>
      <x:c r="O525" s="63">
        <x:f t="shared" si="8"/>
        <x:v>1.9432867060000001</x:v>
      </x:c>
      <x:c r="P525" s="63">
        <x:f t="shared" si="9"/>
        <x:v>66.024376840000002</x:v>
      </x:c>
      <x:c r="Q525" s="52">
        <x:f t="shared" si="15"/>
        <x:v>0</x:v>
      </x:c>
      <x:c r="R525" s="52">
        <x:f t="shared" si="16"/>
        <x:v>0</x:v>
      </x:c>
      <x:c r="S525" s="52">
        <x:f t="shared" si="17"/>
        <x:v>2</x:v>
      </x:c>
      <x:c r="T525" s="52">
        <x:f t="shared" si="18"/>
        <x:v>1</x:v>
      </x:c>
      <x:c r="U525" s="52">
        <x:f t="shared" si="3"/>
        <x:v>-0.030282963060000001</x:v>
      </x:c>
      <x:c r="V525" s="63">
        <x:f t="shared" si="19"/>
        <x:v>-0.030282963060000001</x:v>
      </x:c>
      <x:c r="W525" s="52">
        <x:f t="shared" ref="W525:X525" si="523">W524*(1+U525)</x:f>
        <x:v>134.9800578</x:v>
      </x:c>
      <x:c r="X525" s="52">
        <x:f t="shared" si="523"/>
        <x:v>145.70300080000001</x:v>
      </x:c>
    </x:row>
    <x:row r="526" spans="1:24" ht="15.75" customHeight="1">
      <x:c r="A526" s="34">
        <x:v>42965</x:v>
      </x:c>
      <x:c r="B526" s="47">
        <x:v>70.582000732421903</x:v>
      </x:c>
      <x:c r="C526" s="47">
        <x:v>70.800003051757798</x:v>
      </x:c>
      <x:c r="D526" s="47">
        <x:v>69.160003662109403</x:v>
      </x:c>
      <x:c r="E526" s="47">
        <x:v>69.491996765136705</x:v>
      </x:c>
      <x:c r="F526" s="47">
        <x:v>27041000</x:v>
      </x:c>
      <x:c r="G526" s="63">
        <x:f t="shared" si="10"/>
        <x:v>69.540399930000007</x:v>
      </x:c>
      <x:c r="H526" s="63">
        <x:f t="shared" si="11"/>
        <x:v>2.8579928209999999</x:v>
      </x:c>
      <x:c r="I526" s="63">
        <x:f t="shared" si="12"/>
        <x:v>75.256385570000006</x:v>
      </x:c>
      <x:c r="J526" s="63">
        <x:f t="shared" si="13"/>
        <x:v>63.82441429</x:v>
      </x:c>
      <x:c r="K526" s="63">
        <x:f t="shared" si="14"/>
        <x:v>0.49576598240000003</x:v>
      </x:c>
      <x:c r="L526" s="52">
        <x:f t="shared" si="0"/>
        <x:v>69.817334489999993</x:v>
      </x:c>
      <x:c r="M526" s="52">
        <x:f t="shared" si="1"/>
        <x:v>0</x:v>
      </x:c>
      <x:c r="N526" s="52">
        <x:f t="shared" si="2"/>
        <x:v>1887930542</x:v>
      </x:c>
      <x:c r="O526" s="63">
        <x:f t="shared" si="8"/>
        <x:v>1.1640142550000001</x:v>
      </x:c>
      <x:c r="P526" s="63">
        <x:f t="shared" si="9"/>
        <x:v>53.789583520000001</x:v>
      </x:c>
      <x:c r="Q526" s="52">
        <x:f t="shared" si="15"/>
        <x:v>0</x:v>
      </x:c>
      <x:c r="R526" s="52">
        <x:f t="shared" si="16"/>
        <x:v>0</x:v>
      </x:c>
      <x:c r="S526" s="52">
        <x:f t="shared" si="17"/>
        <x:v>2</x:v>
      </x:c>
      <x:c r="T526" s="52">
        <x:f t="shared" si="18"/>
        <x:v>1</x:v>
      </x:c>
      <x:c r="U526" s="52">
        <x:f t="shared" si="3"/>
        <x:v>-0.012673418480000001</x:v>
      </x:c>
      <x:c r="V526" s="63">
        <x:f t="shared" si="19"/>
        <x:v>-0.012673418480000001</x:v>
      </x:c>
      <x:c r="W526" s="52">
        <x:f t="shared" ref="W526:X526" si="524">W525*(1+U526)</x:f>
        <x:v>133.26939899999999</x:v>
      </x:c>
      <x:c r="X526" s="52">
        <x:f t="shared" si="524"/>
        <x:v>143.85644569999999</x:v>
      </x:c>
    </x:row>
    <x:row r="527" spans="1:24" ht="15.75" customHeight="1">
      <x:c r="A527" s="34">
        <x:v>42968</x:v>
      </x:c>
      <x:c r="B527" s="47">
        <x:v>69.164001464843807</x:v>
      </x:c>
      <x:c r="C527" s="47">
        <x:v>69.164001464843807</x:v>
      </x:c>
      <x:c r="D527" s="47">
        <x:v>66.370002746582003</x:v>
      </x:c>
      <x:c r="E527" s="47">
        <x:v>67.571998596191406</x:v>
      </x:c>
      <x:c r="F527" s="47">
        <x:v>32477000</x:v>
      </x:c>
      <x:c r="G527" s="63">
        <x:f t="shared" si="10"/>
        <x:v>69.493799969999998</x:v>
      </x:c>
      <x:c r="H527" s="63">
        <x:f t="shared" si="11"/>
        <x:v>2.883267332</x:v>
      </x:c>
      <x:c r="I527" s="63">
        <x:f t="shared" si="12"/>
        <x:v>75.260334639999996</x:v>
      </x:c>
      <x:c r="J527" s="63">
        <x:f t="shared" si="13"/>
        <x:v>63.72726531</x:v>
      </x:c>
      <x:c r="K527" s="63">
        <x:f t="shared" si="14"/>
        <x:v>0.33336600849999998</x:v>
      </x:c>
      <x:c r="L527" s="52">
        <x:f t="shared" si="0"/>
        <x:v>67.702000940000005</x:v>
      </x:c>
      <x:c r="M527" s="52">
        <x:f t="shared" si="1"/>
        <x:v>0</x:v>
      </x:c>
      <x:c r="N527" s="52">
        <x:f t="shared" si="2"/>
        <x:v>2198757884</x:v>
      </x:c>
      <x:c r="O527" s="63">
        <x:f t="shared" si="8"/>
        <x:v>0.73068922780000001</x:v>
      </x:c>
      <x:c r="P527" s="63">
        <x:f t="shared" si="9"/>
        <x:v>42.219551379999999</x:v>
      </x:c>
      <x:c r="Q527" s="52">
        <x:f t="shared" si="15"/>
        <x:v>0</x:v>
      </x:c>
      <x:c r="R527" s="52">
        <x:f t="shared" si="16"/>
        <x:v>0</x:v>
      </x:c>
      <x:c r="S527" s="52">
        <x:f t="shared" si="17"/>
        <x:v>2</x:v>
      </x:c>
      <x:c r="T527" s="52">
        <x:f t="shared" si="18"/>
        <x:v>1</x:v>
      </x:c>
      <x:c r="U527" s="52">
        <x:f t="shared" si="3"/>
        <x:v>-0.027629054539999998</x:v>
      </x:c>
      <x:c r="V527" s="63">
        <x:f t="shared" si="19"/>
        <x:v>-0.027629054539999998</x:v>
      </x:c>
      <x:c r="W527" s="52">
        <x:f t="shared" ref="W527:X527" si="525">W526*(1+U527)</x:f>
        <x:v>129.58729149999999</x:v>
      </x:c>
      <x:c r="X527" s="52">
        <x:f t="shared" si="525"/>
        <x:v>139.88182810000001</x:v>
      </x:c>
    </x:row>
    <x:row r="528" spans="1:24" ht="15.75" customHeight="1">
      <x:c r="A528" s="34">
        <x:v>42969</x:v>
      </x:c>
      <x:c r="B528" s="47">
        <x:v>68.225997924804702</x:v>
      </x:c>
      <x:c r="C528" s="47">
        <x:v>68.447998046875</x:v>
      </x:c>
      <x:c r="D528" s="47">
        <x:v>67.4739990234375</x:v>
      </x:c>
      <x:c r="E528" s="47">
        <x:v>68.269996643066406</x:v>
      </x:c>
      <x:c r="F528" s="47">
        <x:v>21610000</x:v>
      </x:c>
      <x:c r="G528" s="63">
        <x:f t="shared" si="10"/>
        <x:v>69.511299899999997</x:v>
      </x:c>
      <x:c r="H528" s="63">
        <x:f t="shared" si="11"/>
        <x:v>2.8742605189999999</x:v>
      </x:c>
      <x:c r="I528" s="63">
        <x:f t="shared" si="12"/>
        <x:v>75.259820930000004</x:v>
      </x:c>
      <x:c r="J528" s="63">
        <x:f t="shared" si="13"/>
        <x:v>63.762778859999997</x:v>
      </x:c>
      <x:c r="K528" s="63">
        <x:f t="shared" si="14"/>
        <x:v>0.39203281639999998</x:v>
      </x:c>
      <x:c r="L528" s="52">
        <x:f t="shared" si="0"/>
        <x:v>68.063997900000004</x:v>
      </x:c>
      <x:c r="M528" s="52">
        <x:f t="shared" si="1"/>
        <x:v>1470862995</x:v>
      </x:c>
      <x:c r="N528" s="52">
        <x:f t="shared" si="2"/>
        <x:v>0</x:v>
      </x:c>
      <x:c r="O528" s="63">
        <x:f t="shared" si="8"/>
        <x:v>0.61907247489999995</x:v>
      </x:c>
      <x:c r="P528" s="63">
        <x:f t="shared" si="9"/>
        <x:v>38.236242320000002</x:v>
      </x:c>
      <x:c r="Q528" s="52">
        <x:f t="shared" si="15"/>
        <x:v>0</x:v>
      </x:c>
      <x:c r="R528" s="52">
        <x:f t="shared" si="16"/>
        <x:v>0</x:v>
      </x:c>
      <x:c r="S528" s="52">
        <x:f t="shared" si="17"/>
        <x:v>2</x:v>
      </x:c>
      <x:c r="T528" s="52">
        <x:f t="shared" si="18"/>
        <x:v>1</x:v>
      </x:c>
      <x:c r="U528" s="52">
        <x:f t="shared" si="3"/>
        <x:v>0.01032969368</x:v>
      </x:c>
      <x:c r="V528" s="63">
        <x:f t="shared" si="19"/>
        <x:v>0.01032969368</x:v>
      </x:c>
      <x:c r="W528" s="52">
        <x:f t="shared" ref="W528:X528" si="526">W527*(1+U528)</x:f>
        <x:v>130.92588850000001</x:v>
      </x:c>
      <x:c r="X528" s="52">
        <x:f t="shared" si="526"/>
        <x:v>141.3267645</x:v>
      </x:c>
    </x:row>
    <x:row r="529" spans="1:24" ht="15.75" customHeight="1">
      <x:c r="A529" s="34">
        <x:v>42970</x:v>
      </x:c>
      <x:c r="B529" s="47">
        <x:v>67.797996520996094</x:v>
      </x:c>
      <x:c r="C529" s="47">
        <x:v>70.697998046875</x:v>
      </x:c>
      <x:c r="D529" s="47">
        <x:v>67.660003662109403</x:v>
      </x:c>
      <x:c r="E529" s="47">
        <x:v>70.554000854492202</x:v>
      </x:c>
      <x:c r="F529" s="47">
        <x:v>24772500</x:v>
      </x:c>
      <x:c r="G529" s="63">
        <x:f t="shared" si="10"/>
        <x:v>69.600500109999999</x:v>
      </x:c>
      <x:c r="H529" s="63">
        <x:f t="shared" si="11"/>
        <x:v>2.8777244149999999</x:v>
      </x:c>
      <x:c r="I529" s="63">
        <x:f t="shared" si="12"/>
        <x:v>75.355948940000005</x:v>
      </x:c>
      <x:c r="J529" s="63">
        <x:f t="shared" si="13"/>
        <x:v>63.84505128</x:v>
      </x:c>
      <x:c r="K529" s="63">
        <x:f t="shared" si="14"/>
        <x:v>0.58283461250000002</x:v>
      </x:c>
      <x:c r="L529" s="52">
        <x:f t="shared" si="0"/>
        <x:v>69.637334190000004</x:v>
      </x:c>
      <x:c r="M529" s="52">
        <x:f t="shared" si="1"/>
        <x:v>1725090861</x:v>
      </x:c>
      <x:c r="N529" s="52">
        <x:f t="shared" si="2"/>
        <x:v>0</x:v>
      </x:c>
      <x:c r="O529" s="63">
        <x:f t="shared" si="8"/>
        <x:v>0.54837161349999997</x:v>
      </x:c>
      <x:c r="P529" s="63">
        <x:f t="shared" si="9"/>
        <x:v>35.416020850000002</x:v>
      </x:c>
      <x:c r="Q529" s="52">
        <x:f t="shared" si="15"/>
        <x:v>0</x:v>
      </x:c>
      <x:c r="R529" s="52">
        <x:f t="shared" si="16"/>
        <x:v>0</x:v>
      </x:c>
      <x:c r="S529" s="52">
        <x:f t="shared" si="17"/>
        <x:v>2</x:v>
      </x:c>
      <x:c r="T529" s="52">
        <x:f t="shared" si="18"/>
        <x:v>1</x:v>
      </x:c>
      <x:c r="U529" s="52">
        <x:f t="shared" si="3"/>
        <x:v>0.033455461019999999</x:v>
      </x:c>
      <x:c r="V529" s="63">
        <x:f t="shared" si="19"/>
        <x:v>0.033455461019999999</x:v>
      </x:c>
      <x:c r="W529" s="52">
        <x:f t="shared" ref="W529:X529" si="527">W528*(1+U529)</x:f>
        <x:v>135.30607449999999</x:v>
      </x:c>
      <x:c r="X529" s="52">
        <x:f t="shared" si="527"/>
        <x:v>146.05491660000001</x:v>
      </x:c>
    </x:row>
    <x:row r="530" spans="1:24" ht="15.75" customHeight="1">
      <x:c r="A530" s="34">
        <x:v>42971</x:v>
      </x:c>
      <x:c r="B530" s="47">
        <x:v>70.503997802734403</x:v>
      </x:c>
      <x:c r="C530" s="47">
        <x:v>71.332000732421903</x:v>
      </x:c>
      <x:c r="D530" s="47">
        <x:v>69.947998046875</x:v>
      </x:c>
      <x:c r="E530" s="47">
        <x:v>70.585998535156307</x:v>
      </x:c>
      <x:c r="F530" s="47">
        <x:v>22923500</x:v>
      </x:c>
      <x:c r="G530" s="63">
        <x:f t="shared" si="10"/>
        <x:v>69.785200119999999</x:v>
      </x:c>
      <x:c r="H530" s="63">
        <x:f t="shared" si="11"/>
        <x:v>2.8125433470000001</x:v>
      </x:c>
      <x:c r="I530" s="63">
        <x:f t="shared" si="12"/>
        <x:v>75.410286810000002</x:v>
      </x:c>
      <x:c r="J530" s="63">
        <x:f t="shared" si="13"/>
        <x:v>64.160113420000002</x:v>
      </x:c>
      <x:c r="K530" s="63">
        <x:f t="shared" si="14"/>
        <x:v>0.57118098439999998</x:v>
      </x:c>
      <x:c r="L530" s="52">
        <x:f t="shared" si="0"/>
        <x:v>70.621999099999996</x:v>
      </x:c>
      <x:c r="M530" s="52">
        <x:f t="shared" si="1"/>
        <x:v>1618903396</x:v>
      </x:c>
      <x:c r="N530" s="52">
        <x:f t="shared" si="2"/>
        <x:v>0</x:v>
      </x:c>
      <x:c r="O530" s="63">
        <x:f t="shared" si="8"/>
        <x:v>0.90083500520000004</x:v>
      </x:c>
      <x:c r="P530" s="63">
        <x:f t="shared" si="9"/>
        <x:v>47.391541230000001</x:v>
      </x:c>
      <x:c r="Q530" s="52">
        <x:f t="shared" si="15"/>
        <x:v>0</x:v>
      </x:c>
      <x:c r="R530" s="52">
        <x:f t="shared" si="16"/>
        <x:v>0</x:v>
      </x:c>
      <x:c r="S530" s="52">
        <x:f t="shared" si="17"/>
        <x:v>2</x:v>
      </x:c>
      <x:c r="T530" s="52">
        <x:f t="shared" si="18"/>
        <x:v>1</x:v>
      </x:c>
      <x:c r="U530" s="52">
        <x:f t="shared" si="3"/>
        <x:v>0.00045352042799999998</x:v>
      </x:c>
      <x:c r="V530" s="63">
        <x:f t="shared" si="19"/>
        <x:v>0.00045352042799999998</x:v>
      </x:c>
      <x:c r="W530" s="52">
        <x:f t="shared" ref="W530:X530" si="528">W529*(1+U530)</x:f>
        <x:v>135.36743860000001</x:v>
      </x:c>
      <x:c r="X530" s="52">
        <x:f t="shared" si="528"/>
        <x:v>146.12115549999999</x:v>
      </x:c>
    </x:row>
    <x:row r="531" spans="1:24" ht="15.75" customHeight="1">
      <x:c r="A531" s="34">
        <x:v>42972</x:v>
      </x:c>
      <x:c r="B531" s="47">
        <x:v>70.847999572753906</x:v>
      </x:c>
      <x:c r="C531" s="47">
        <x:v>71.138000488281307</x:v>
      </x:c>
      <x:c r="D531" s="47">
        <x:v>69.459999084472699</x:v>
      </x:c>
      <x:c r="E531" s="47">
        <x:v>69.610000610351605</x:v>
      </x:c>
      <x:c r="F531" s="47">
        <x:v>17420000</x:v>
      </x:c>
      <x:c r="G531" s="63">
        <x:f t="shared" si="10"/>
        <x:v>69.915000149999997</x:v>
      </x:c>
      <x:c r="H531" s="63">
        <x:f t="shared" si="11"/>
        <x:v>2.7368036</x:v>
      </x:c>
      <x:c r="I531" s="63">
        <x:f t="shared" si="12"/>
        <x:v>75.388607350000001</x:v>
      </x:c>
      <x:c r="J531" s="63">
        <x:f t="shared" si="13"/>
        <x:v>64.441392949999994</x:v>
      </x:c>
      <x:c r="K531" s="63">
        <x:f t="shared" si="14"/>
        <x:v>0.47213907290000001</x:v>
      </x:c>
      <x:c r="L531" s="52">
        <x:f t="shared" si="0"/>
        <x:v>70.069333389999997</x:v>
      </x:c>
      <x:c r="M531" s="52">
        <x:f t="shared" si="1"/>
        <x:v>0</x:v>
      </x:c>
      <x:c r="N531" s="52">
        <x:f t="shared" si="2"/>
        <x:v>1220607788</x:v>
      </x:c>
      <x:c r="O531" s="63">
        <x:f t="shared" si="8"/>
        <x:v>0.93818477710000003</x:v>
      </x:c>
      <x:c r="P531" s="63">
        <x:f t="shared" si="9"/>
        <x:v>48.405332049999998</x:v>
      </x:c>
      <x:c r="Q531" s="52">
        <x:f t="shared" si="15"/>
        <x:v>0</x:v>
      </x:c>
      <x:c r="R531" s="52">
        <x:f t="shared" si="16"/>
        <x:v>0</x:v>
      </x:c>
      <x:c r="S531" s="52">
        <x:f t="shared" si="17"/>
        <x:v>2</x:v>
      </x:c>
      <x:c r="T531" s="52">
        <x:f t="shared" si="18"/>
        <x:v>1</x:v>
      </x:c>
      <x:c r="U531" s="52">
        <x:f t="shared" si="3"/>
        <x:v>-0.01382707541</x:v>
      </x:c>
      <x:c r="V531" s="63">
        <x:f t="shared" si="19"/>
        <x:v>-0.01382707541</x:v>
      </x:c>
      <x:c r="W531" s="52">
        <x:f t="shared" ref="W531:X531" si="529">W530*(1+U531)</x:f>
        <x:v>133.4957028</x:v>
      </x:c>
      <x:c r="X531" s="52">
        <x:f t="shared" si="529"/>
        <x:v>144.10072729999999</x:v>
      </x:c>
    </x:row>
    <x:row r="532" spans="1:24" ht="15.75" customHeight="1">
      <x:c r="A532" s="34">
        <x:v>42975</x:v>
      </x:c>
      <x:c r="B532" s="47">
        <x:v>69.456001281738295</x:v>
      </x:c>
      <x:c r="C532" s="47">
        <x:v>69.470001220703097</x:v>
      </x:c>
      <x:c r="D532" s="47">
        <x:v>67.944000244140597</x:v>
      </x:c>
      <x:c r="E532" s="47">
        <x:v>69.132003784179702</x:v>
      </x:c>
      <x:c r="F532" s="47">
        <x:v>18820000</x:v>
      </x:c>
      <x:c r="G532" s="63">
        <x:f t="shared" si="10"/>
        <x:v>70.136900330000003</x:v>
      </x:c>
      <x:c r="H532" s="63">
        <x:f t="shared" si="11"/>
        <x:v>2.4567975999999998</x:v>
      </x:c>
      <x:c r="I532" s="63">
        <x:f t="shared" si="12"/>
        <x:v>75.050495530000006</x:v>
      </x:c>
      <x:c r="J532" s="63">
        <x:f t="shared" si="13"/>
        <x:v>65.22330513</x:v>
      </x:c>
      <x:c r="K532" s="63">
        <x:f t="shared" si="14"/>
        <x:v>0.3977432507</x:v>
      </x:c>
      <x:c r="L532" s="52">
        <x:f t="shared" si="0"/>
        <x:v>68.848668419999996</x:v>
      </x:c>
      <x:c r="M532" s="52">
        <x:f t="shared" si="1"/>
        <x:v>0</x:v>
      </x:c>
      <x:c r="N532" s="52">
        <x:f t="shared" si="2"/>
        <x:v>1295731940</x:v>
      </x:c>
      <x:c r="O532" s="63">
        <x:f t="shared" si="8"/>
        <x:v>0.63702266689999998</x:v>
      </x:c>
      <x:c r="P532" s="63">
        <x:f t="shared" si="9"/>
        <x:v>38.913490930000002</x:v>
      </x:c>
      <x:c r="Q532" s="52">
        <x:f t="shared" si="15"/>
        <x:v>0</x:v>
      </x:c>
      <x:c r="R532" s="52">
        <x:f t="shared" si="16"/>
        <x:v>0</x:v>
      </x:c>
      <x:c r="S532" s="52">
        <x:f t="shared" si="17"/>
        <x:v>2</x:v>
      </x:c>
      <x:c r="T532" s="52">
        <x:f t="shared" si="18"/>
        <x:v>1</x:v>
      </x:c>
      <x:c r="U532" s="52">
        <x:f t="shared" si="3"/>
        <x:v>-0.0068667838240000001</x:v>
      </x:c>
      <x:c r="V532" s="63">
        <x:f t="shared" si="19"/>
        <x:v>-0.0068667838240000001</x:v>
      </x:c>
      <x:c r="W532" s="52">
        <x:f t="shared" ref="W532:X532" si="530">W531*(1+U532)</x:f>
        <x:v>132.57901670000001</x:v>
      </x:c>
      <x:c r="X532" s="52">
        <x:f t="shared" si="530"/>
        <x:v>143.11121869999999</x:v>
      </x:c>
    </x:row>
    <x:row r="533" spans="1:24" ht="15.75" customHeight="1">
      <x:c r="A533" s="34">
        <x:v>42976</x:v>
      </x:c>
      <x:c r="B533" s="47">
        <x:v>67.896003723144503</x:v>
      </x:c>
      <x:c r="C533" s="47">
        <x:v>69.809997558593807</x:v>
      </x:c>
      <x:c r="D533" s="47">
        <x:v>67.75</x:v>
      </x:c>
      <x:c r="E533" s="47">
        <x:v>69.472000122070298</x:v>
      </x:c>
      <x:c r="F533" s="47">
        <x:v>20368500</x:v>
      </x:c>
      <x:c r="G533" s="63">
        <x:f t="shared" si="10"/>
        <x:v>70.414800260000007</x:v>
      </x:c>
      <x:c r="H533" s="63">
        <x:f t="shared" si="11"/>
        <x:v>1.9848676080000001</x:v>
      </x:c>
      <x:c r="I533" s="63">
        <x:f t="shared" si="12"/>
        <x:v>74.384535479999997</x:v>
      </x:c>
      <x:c r="J533" s="63">
        <x:f t="shared" si="13"/>
        <x:v>66.445065049999997</x:v>
      </x:c>
      <x:c r="K533" s="63">
        <x:f t="shared" si="14"/>
        <x:v>0.38125150810000002</x:v>
      </x:c>
      <x:c r="L533" s="52">
        <x:f t="shared" si="0"/>
        <x:v>69.010665889999999</x:v>
      </x:c>
      <x:c r="M533" s="52">
        <x:f t="shared" si="1"/>
        <x:v>1405643748</x:v>
      </x:c>
      <x:c r="N533" s="52">
        <x:f t="shared" si="2"/>
        <x:v>0</x:v>
      </x:c>
      <x:c r="O533" s="63">
        <x:f t="shared" si="8"/>
        <x:v>0.88942174490000003</x:v>
      </x:c>
      <x:c r="P533" s="63">
        <x:f t="shared" si="9"/>
        <x:v>47.073754039999997</x:v>
      </x:c>
      <x:c r="Q533" s="52">
        <x:f t="shared" si="15"/>
        <x:v>0</x:v>
      </x:c>
      <x:c r="R533" s="52">
        <x:f t="shared" si="16"/>
        <x:v>0</x:v>
      </x:c>
      <x:c r="S533" s="52">
        <x:f t="shared" si="17"/>
        <x:v>2</x:v>
      </x:c>
      <x:c r="T533" s="52">
        <x:f t="shared" si="18"/>
        <x:v>1</x:v>
      </x:c>
      <x:c r="U533" s="52">
        <x:f t="shared" si="3"/>
        <x:v>0.0049180743979999997</x:v>
      </x:c>
      <x:c r="V533" s="63">
        <x:f t="shared" si="19"/>
        <x:v>0.0049180743979999997</x:v>
      </x:c>
      <x:c r="W533" s="52">
        <x:f t="shared" ref="W533:X533" si="531">W532*(1+U533)</x:f>
        <x:v>133.2310501</x:v>
      </x:c>
      <x:c r="X533" s="52">
        <x:f t="shared" si="531"/>
        <x:v>143.8150503</x:v>
      </x:c>
    </x:row>
    <x:row r="534" spans="1:24" ht="15.75" customHeight="1">
      <x:c r="A534" s="34">
        <x:v>42977</x:v>
      </x:c>
      <x:c r="B534" s="47">
        <x:v>69.933998107910199</x:v>
      </x:c>
      <x:c r="C534" s="47">
        <x:v>70.694000244140597</x:v>
      </x:c>
      <x:c r="D534" s="47">
        <x:v>69.400001525878906</x:v>
      </x:c>
      <x:c r="E534" s="47">
        <x:v>70.636001586914105</x:v>
      </x:c>
      <x:c r="F534" s="47">
        <x:v>17064500</x:v>
      </x:c>
      <x:c r="G534" s="63">
        <x:f t="shared" si="10"/>
        <x:v>70.687700269999993</x:v>
      </x:c>
      <x:c r="H534" s="63">
        <x:f t="shared" si="11"/>
        <x:v>1.5557984659999999</x:v>
      </x:c>
      <x:c r="I534" s="63">
        <x:f t="shared" si="12"/>
        <x:v>73.799297199999998</x:v>
      </x:c>
      <x:c r="J534" s="63">
        <x:f t="shared" si="13"/>
        <x:v>67.576103340000003</x:v>
      </x:c>
      <x:c r="K534" s="63">
        <x:f t="shared" si="14"/>
        <x:v>0.4916925801</x:v>
      </x:c>
      <x:c r="L534" s="52">
        <x:f t="shared" si="0"/>
        <x:v>70.243334450000006</x:v>
      </x:c>
      <x:c r="M534" s="52">
        <x:f t="shared" si="1"/>
        <x:v>1198667381</x:v>
      </x:c>
      <x:c r="N534" s="52">
        <x:f t="shared" si="2"/>
        <x:v>0</x:v>
      </x:c>
      <x:c r="O534" s="63">
        <x:f t="shared" si="8"/>
        <x:v>0.88419272309999997</x:v>
      </x:c>
      <x:c r="P534" s="63">
        <x:f t="shared" si="9"/>
        <x:v>46.926872830000001</x:v>
      </x:c>
      <x:c r="Q534" s="52">
        <x:f t="shared" si="15"/>
        <x:v>0</x:v>
      </x:c>
      <x:c r="R534" s="52">
        <x:f t="shared" si="16"/>
        <x:v>0</x:v>
      </x:c>
      <x:c r="S534" s="52">
        <x:f t="shared" si="17"/>
        <x:v>2</x:v>
      </x:c>
      <x:c r="T534" s="52">
        <x:f t="shared" si="18"/>
        <x:v>1</x:v>
      </x:c>
      <x:c r="U534" s="52">
        <x:f t="shared" si="3"/>
        <x:v>0.016754972690000003</x:v>
      </x:c>
      <x:c r="V534" s="63">
        <x:f t="shared" si="19"/>
        <x:v>0.016754972690000003</x:v>
      </x:c>
      <x:c r="W534" s="52">
        <x:f t="shared" ref="W534:X534" si="532">W533*(1+U534)</x:f>
        <x:v>135.4633327</x:v>
      </x:c>
      <x:c r="X534" s="52">
        <x:f t="shared" si="532"/>
        <x:v>146.2246676</x:v>
      </x:c>
    </x:row>
    <x:row r="535" spans="1:24" ht="15.75" customHeight="1">
      <x:c r="A535" s="34">
        <x:v>42978</x:v>
      </x:c>
      <x:c r="B535" s="47">
        <x:v>70.709999084472699</x:v>
      </x:c>
      <x:c r="C535" s="47">
        <x:v>71.688003540039105</x:v>
      </x:c>
      <x:c r="D535" s="47">
        <x:v>70.564002990722699</x:v>
      </x:c>
      <x:c r="E535" s="47">
        <x:v>71.180000305175795</x:v>
      </x:c>
      <x:c r="F535" s="47">
        <x:v>20364000</x:v>
      </x:c>
      <x:c r="G535" s="63">
        <x:f t="shared" si="10"/>
        <x:v>70.775800320000002</x:v>
      </x:c>
      <x:c r="H535" s="63">
        <x:f t="shared" si="11"/>
        <x:v>1.529785929</x:v>
      </x:c>
      <x:c r="I535" s="63">
        <x:f t="shared" si="12"/>
        <x:v>73.835372179999993</x:v>
      </x:c>
      <x:c r="J535" s="63">
        <x:f t="shared" si="13"/>
        <x:v>67.716228470000004</x:v>
      </x:c>
      <x:c r="K535" s="63">
        <x:f t="shared" si="14"/>
        <x:v>0.56605499079999999</x:v>
      </x:c>
      <x:c r="L535" s="52">
        <x:f t="shared" si="0"/>
        <x:v>71.144002279999995</x:v>
      </x:c>
      <x:c r="M535" s="52">
        <x:f t="shared" si="1"/>
        <x:v>1448776462</x:v>
      </x:c>
      <x:c r="N535" s="52">
        <x:f t="shared" si="2"/>
        <x:v>0</x:v>
      </x:c>
      <x:c r="O535" s="63">
        <x:f t="shared" si="8"/>
        <x:v>1.3430118179999999</x:v>
      </x:c>
      <x:c r="P535" s="63">
        <x:f t="shared" si="9"/>
        <x:v>57.319890899999997</x:v>
      </x:c>
      <x:c r="Q535" s="52">
        <x:f t="shared" si="15"/>
        <x:v>0</x:v>
      </x:c>
      <x:c r="R535" s="52">
        <x:f t="shared" si="16"/>
        <x:v>0</x:v>
      </x:c>
      <x:c r="S535" s="52">
        <x:f t="shared" si="17"/>
        <x:v>2</x:v>
      </x:c>
      <x:c r="T535" s="52">
        <x:f t="shared" si="18"/>
        <x:v>1</x:v>
      </x:c>
      <x:c r="U535" s="52">
        <x:f t="shared" si="3"/>
        <x:v>0.0077014370300000001</x:v>
      </x:c>
      <x:c r="V535" s="63">
        <x:f t="shared" si="19"/>
        <x:v>0.0077014370300000001</x:v>
      </x:c>
      <x:c r="W535" s="52">
        <x:f t="shared" ref="W535:X535" si="533">W534*(1+U535)</x:f>
        <x:v>136.5065951</x:v>
      </x:c>
      <x:c r="X535" s="52">
        <x:f t="shared" si="533"/>
        <x:v>147.35080769999999</x:v>
      </x:c>
    </x:row>
    <x:row r="536" spans="1:24" ht="15.75" customHeight="1">
      <x:c r="A536" s="34">
        <x:v>42979</x:v>
      </x:c>
      <x:c r="B536" s="47">
        <x:v>71.2239990234375</x:v>
      </x:c>
      <x:c r="C536" s="47">
        <x:v>71.517997741699205</x:v>
      </x:c>
      <x:c r="D536" s="47">
        <x:v>70.737998962402301</x:v>
      </x:c>
      <x:c r="E536" s="47">
        <x:v>71.080001831054702</x:v>
      </x:c>
      <x:c r="F536" s="47">
        <x:v>15247500</x:v>
      </x:c>
      <x:c r="G536" s="63">
        <x:f t="shared" si="10"/>
        <x:v>70.760700229999998</x:v>
      </x:c>
      <x:c r="H536" s="63">
        <x:f t="shared" si="11"/>
        <x:v>1.52497024</x:v>
      </x:c>
      <x:c r="I536" s="63">
        <x:f t="shared" si="12"/>
        <x:v>73.810640710000001</x:v>
      </x:c>
      <x:c r="J536" s="63">
        <x:f t="shared" si="13"/>
        <x:v>67.710759749999994</x:v>
      </x:c>
      <x:c r="K536" s="63">
        <x:f t="shared" si="14"/>
        <x:v>0.55234554700000005</x:v>
      </x:c>
      <x:c r="L536" s="52">
        <x:f t="shared" si="0"/>
        <x:v>71.111999510000004</x:v>
      </x:c>
      <x:c r="M536" s="52">
        <x:f t="shared" si="1"/>
        <x:v>0</x:v>
      </x:c>
      <x:c r="N536" s="52">
        <x:f t="shared" si="2"/>
        <x:v>1084280213</x:v>
      </x:c>
      <x:c r="O536" s="63">
        <x:f t="shared" si="8"/>
        <x:v>1.5291200389999999</x:v>
      </x:c>
      <x:c r="P536" s="63">
        <x:f t="shared" si="9"/>
        <x:v>60.460556060000002</x:v>
      </x:c>
      <x:c r="Q536" s="52">
        <x:f t="shared" si="15"/>
        <x:v>0</x:v>
      </x:c>
      <x:c r="R536" s="52">
        <x:f t="shared" si="16"/>
        <x:v>0</x:v>
      </x:c>
      <x:c r="S536" s="52">
        <x:f t="shared" si="17"/>
        <x:v>2</x:v>
      </x:c>
      <x:c r="T536" s="52">
        <x:f t="shared" si="18"/>
        <x:v>1</x:v>
      </x:c>
      <x:c r="U536" s="52">
        <x:f t="shared" si="3"/>
        <x:v>-0.001404867571</x:v>
      </x:c>
      <x:c r="V536" s="63">
        <x:f t="shared" si="19"/>
        <x:v>-0.001404867571</x:v>
      </x:c>
      <x:c r="W536" s="52">
        <x:f t="shared" ref="W536:X536" si="534">W535*(1+U536)</x:f>
        <x:v>136.3148214</x:v>
      </x:c>
      <x:c r="X536" s="52">
        <x:f t="shared" si="534"/>
        <x:v>147.14379930000001</x:v>
      </x:c>
    </x:row>
    <x:row r="537" spans="1:24" ht="15.75" customHeight="1">
      <x:c r="A537" s="34">
        <x:v>42983</x:v>
      </x:c>
      <x:c r="B537" s="47">
        <x:v>70.760002136230497</x:v>
      </x:c>
      <x:c r="C537" s="47">
        <x:v>71.097999572753906</x:v>
      </x:c>
      <x:c r="D537" s="47">
        <x:v>69.178001403808594</x:v>
      </x:c>
      <x:c r="E537" s="47">
        <x:v>69.917999267578097</x:v>
      </x:c>
      <x:c r="F537" s="47">
        <x:v>19175500</x:v>
      </x:c>
      <x:c r="G537" s="63">
        <x:f t="shared" si="10"/>
        <x:v>70.704900359999996</x:v>
      </x:c>
      <x:c r="H537" s="63">
        <x:f t="shared" si="11"/>
        <x:v>1.5348295279999999</x:v>
      </x:c>
      <x:c r="I537" s="63">
        <x:f t="shared" si="12"/>
        <x:v>73.774559420000003</x:v>
      </x:c>
      <x:c r="J537" s="63">
        <x:f t="shared" si="13"/>
        <x:v>67.635241300000004</x:v>
      </x:c>
      <x:c r="K537" s="63">
        <x:f t="shared" si="14"/>
        <x:v>0.37182597839999998</x:v>
      </x:c>
      <x:c r="L537" s="52">
        <x:f t="shared" si="0"/>
        <x:v>70.064666750000001</x:v>
      </x:c>
      <x:c r="M537" s="52">
        <x:f t="shared" si="1"/>
        <x:v>0</x:v>
      </x:c>
      <x:c r="N537" s="52">
        <x:f t="shared" si="2"/>
        <x:v>1343525017</x:v>
      </x:c>
      <x:c r="O537" s="63">
        <x:f t="shared" si="8"/>
        <x:v>1.7936255750000001</x:v>
      </x:c>
      <x:c r="P537" s="63">
        <x:f t="shared" si="9"/>
        <x:v>64.204222329999993</x:v>
      </x:c>
      <x:c r="Q537" s="52">
        <x:f t="shared" si="15"/>
        <x:v>0</x:v>
      </x:c>
      <x:c r="R537" s="52">
        <x:f t="shared" si="16"/>
        <x:v>0</x:v>
      </x:c>
      <x:c r="S537" s="52">
        <x:f t="shared" si="17"/>
        <x:v>2</x:v>
      </x:c>
      <x:c r="T537" s="52">
        <x:f t="shared" si="18"/>
        <x:v>1</x:v>
      </x:c>
      <x:c r="U537" s="52">
        <x:f t="shared" si="3"/>
        <x:v>-0.0163478128</x:v>
      </x:c>
      <x:c r="V537" s="63">
        <x:f t="shared" si="19"/>
        <x:v>-0.0163478128</x:v>
      </x:c>
      <x:c r="W537" s="52">
        <x:f t="shared" ref="W537:X537" si="535">W536*(1+U537)</x:f>
        <x:v>134.0863722</x:v>
      </x:c>
      <x:c r="X537" s="52">
        <x:f t="shared" si="535"/>
        <x:v>144.73831999999999</x:v>
      </x:c>
    </x:row>
    <x:row r="538" spans="1:24" ht="15.75" customHeight="1">
      <x:c r="A538" s="34">
        <x:v>42984</x:v>
      </x:c>
      <x:c r="B538" s="47">
        <x:v>69.900001525878906</x:v>
      </x:c>
      <x:c r="C538" s="47">
        <x:v>70.195999145507798</x:v>
      </x:c>
      <x:c r="D538" s="47">
        <x:v>68.311996459960895</x:v>
      </x:c>
      <x:c r="E538" s="47">
        <x:v>68.905998229980497</x:v>
      </x:c>
      <x:c r="F538" s="47">
        <x:v>20457000</x:v>
      </x:c>
      <x:c r="G538" s="63">
        <x:f t="shared" si="10"/>
        <x:v>70.498000340000004</x:v>
      </x:c>
      <x:c r="H538" s="63">
        <x:f t="shared" si="11"/>
        <x:v>1.4808754040000001</x:v>
      </x:c>
      <x:c r="I538" s="63">
        <x:f t="shared" si="12"/>
        <x:v>73.459751139999995</x:v>
      </x:c>
      <x:c r="J538" s="63">
        <x:f t="shared" si="13"/>
        <x:v>67.536249530000006</x:v>
      </x:c>
      <x:c r="K538" s="63">
        <x:f t="shared" si="14"/>
        <x:v>0.23123969420000001</x:v>
      </x:c>
      <x:c r="L538" s="52">
        <x:f t="shared" si="0"/>
        <x:v>69.137997949999999</x:v>
      </x:c>
      <x:c r="M538" s="52">
        <x:f t="shared" si="1"/>
        <x:v>0</x:v>
      </x:c>
      <x:c r="N538" s="52">
        <x:f t="shared" si="2"/>
        <x:v>1414356024</x:v>
      </x:c>
      <x:c r="O538" s="63">
        <x:f t="shared" si="8"/>
        <x:v>1.1633373760000001</x:v>
      </x:c>
      <x:c r="P538" s="63">
        <x:f t="shared" si="9"/>
        <x:v>53.775124910000002</x:v>
      </x:c>
      <x:c r="Q538" s="52">
        <x:f t="shared" si="15"/>
        <x:v>0</x:v>
      </x:c>
      <x:c r="R538" s="52">
        <x:f t="shared" si="16"/>
        <x:v>0</x:v>
      </x:c>
      <x:c r="S538" s="52">
        <x:f t="shared" si="17"/>
        <x:v>2</x:v>
      </x:c>
      <x:c r="T538" s="52">
        <x:f t="shared" si="18"/>
        <x:v>1</x:v>
      </x:c>
      <x:c r="U538" s="52">
        <x:f t="shared" si="3"/>
        <x:v>-0.014474113219999998</x:v>
      </x:c>
      <x:c r="V538" s="63">
        <x:f t="shared" si="19"/>
        <x:v>-0.014474113219999998</x:v>
      </x:c>
      <x:c r="W538" s="52">
        <x:f t="shared" ref="W538:X538" si="536">W537*(1+U538)</x:f>
        <x:v>132.1455909</x:v>
      </x:c>
      <x:c r="X538" s="52">
        <x:f t="shared" si="536"/>
        <x:v>142.64336119999999</x:v>
      </x:c>
    </x:row>
    <x:row r="539" spans="1:24" ht="15.75" customHeight="1">
      <x:c r="A539" s="34">
        <x:v>42985</x:v>
      </x:c>
      <x:c r="B539" s="47">
        <x:v>69.195999145507798</x:v>
      </x:c>
      <x:c r="C539" s="47">
        <x:v>70.496002197265597</x:v>
      </x:c>
      <x:c r="D539" s="47">
        <x:v>68.690002441406307</x:v>
      </x:c>
      <x:c r="E539" s="47">
        <x:v>70.122001647949205</x:v>
      </x:c>
      <x:c r="F539" s="47">
        <x:v>21196000</x:v>
      </x:c>
      <x:c r="G539" s="63">
        <x:f t="shared" si="10"/>
        <x:v>70.368800350000001</x:v>
      </x:c>
      <x:c r="H539" s="63">
        <x:f t="shared" si="11"/>
        <x:v>1.3879007510000001</x:v>
      </x:c>
      <x:c r="I539" s="63">
        <x:f t="shared" si="12"/>
        <x:v>73.144601859999995</x:v>
      </x:c>
      <x:c r="J539" s="63">
        <x:f t="shared" si="13"/>
        <x:v>67.592998850000001</x:v>
      </x:c>
      <x:c r="K539" s="63">
        <x:f t="shared" si="14"/>
        <x:v>0.45554460470000002</x:v>
      </x:c>
      <x:c r="L539" s="52">
        <x:f t="shared" si="0"/>
        <x:v>69.769335429999998</x:v>
      </x:c>
      <x:c r="M539" s="52">
        <x:f t="shared" si="1"/>
        <x:v>1478830834</x:v>
      </x:c>
      <x:c r="N539" s="52">
        <x:f t="shared" si="2"/>
        <x:v>0</x:v>
      </x:c>
      <x:c r="O539" s="63">
        <x:f t="shared" si="8"/>
        <x:v>1.124608118</x:v>
      </x:c>
      <x:c r="P539" s="63">
        <x:f t="shared" si="9"/>
        <x:v>52.93249651</x:v>
      </x:c>
      <x:c r="Q539" s="52">
        <x:f t="shared" si="15"/>
        <x:v>0</x:v>
      </x:c>
      <x:c r="R539" s="52">
        <x:f t="shared" si="16"/>
        <x:v>0</x:v>
      </x:c>
      <x:c r="S539" s="52">
        <x:f t="shared" si="17"/>
        <x:v>2</x:v>
      </x:c>
      <x:c r="T539" s="52">
        <x:f t="shared" si="18"/>
        <x:v>1</x:v>
      </x:c>
      <x:c r="U539" s="52">
        <x:f t="shared" si="3"/>
        <x:v>0.01764727962</x:v>
      </x:c>
      <x:c r="V539" s="63">
        <x:f t="shared" si="19"/>
        <x:v>0.01764727962</x:v>
      </x:c>
      <x:c r="W539" s="52">
        <x:f t="shared" ref="W539:X539" si="537">W538*(1+U539)</x:f>
        <x:v>134.47760109999999</x:v>
      </x:c>
      <x:c r="X539" s="52">
        <x:f t="shared" si="537"/>
        <x:v>145.16062840000001</x:v>
      </x:c>
    </x:row>
    <x:row r="540" spans="1:24" ht="15.75" customHeight="1">
      <x:c r="A540" s="34">
        <x:v>42986</x:v>
      </x:c>
      <x:c r="B540" s="47">
        <x:v>69.797996520996094</x:v>
      </x:c>
      <x:c r="C540" s="47">
        <x:v>69.956001281738295</x:v>
      </x:c>
      <x:c r="D540" s="47">
        <x:v>68.459999084472699</x:v>
      </x:c>
      <x:c r="E540" s="47">
        <x:v>68.680000305175795</x:v>
      </x:c>
      <x:c r="F540" s="47">
        <x:v>16317500</x:v>
      </x:c>
      <x:c r="G540" s="63">
        <x:f t="shared" si="10"/>
        <x:v>70.248800279999998</x:v>
      </x:c>
      <x:c r="H540" s="63">
        <x:f t="shared" si="11"/>
        <x:v>1.4263929319999999</x:v>
      </x:c>
      <x:c r="I540" s="63">
        <x:f t="shared" si="12"/>
        <x:v>73.101586139999995</x:v>
      </x:c>
      <x:c r="J540" s="63">
        <x:f t="shared" si="13"/>
        <x:v>67.396014410000006</x:v>
      </x:c>
      <x:c r="K540" s="63">
        <x:f t="shared" si="14"/>
        <x:v>0.2250407062</x:v>
      </x:c>
      <x:c r="L540" s="52">
        <x:f t="shared" si="0"/>
        <x:v>69.03200022</x:v>
      </x:c>
      <x:c r="M540" s="52">
        <x:f t="shared" si="1"/>
        <x:v>0</x:v>
      </x:c>
      <x:c r="N540" s="52">
        <x:f t="shared" si="2"/>
        <x:v>1126429664</x:v>
      </x:c>
      <x:c r="O540" s="63">
        <x:f t="shared" si="8"/>
        <x:v>0.73907410610000002</x:v>
      </x:c>
      <x:c r="P540" s="63">
        <x:f t="shared" si="9"/>
        <x:v>42.498137569999997</x:v>
      </x:c>
      <x:c r="Q540" s="52">
        <x:f t="shared" si="15"/>
        <x:v>0</x:v>
      </x:c>
      <x:c r="R540" s="52">
        <x:f t="shared" si="16"/>
        <x:v>0</x:v>
      </x:c>
      <x:c r="S540" s="52">
        <x:f t="shared" si="17"/>
        <x:v>2</x:v>
      </x:c>
      <x:c r="T540" s="52">
        <x:f t="shared" si="18"/>
        <x:v>1</x:v>
      </x:c>
      <x:c r="U540" s="52">
        <x:f t="shared" si="3"/>
        <x:v>-0.02056417827</x:v>
      </x:c>
      <x:c r="V540" s="63">
        <x:f t="shared" si="19"/>
        <x:v>-0.02056417827</x:v>
      </x:c>
      <x:c r="W540" s="52">
        <x:f t="shared" ref="W540:X540" si="538">W539*(1+U540)</x:f>
        <x:v>131.71217970000001</x:v>
      </x:c>
      <x:c r="X540" s="52">
        <x:f t="shared" si="538"/>
        <x:v>142.17551940000001</x:v>
      </x:c>
    </x:row>
    <x:row r="541" spans="1:24" ht="15.75" customHeight="1">
      <x:c r="A541" s="34">
        <x:v>42989</x:v>
      </x:c>
      <x:c r="B541" s="47">
        <x:v>70.269996643066406</x:v>
      </x:c>
      <x:c r="C541" s="47">
        <x:v>72.741996765136705</x:v>
      </x:c>
      <x:c r="D541" s="47">
        <x:v>70</x:v>
      </x:c>
      <x:c r="E541" s="47">
        <x:v>72.737998962402301</x:v>
      </x:c>
      <x:c r="F541" s="47">
        <x:v>38335500</x:v>
      </x:c>
      <x:c r="G541" s="63">
        <x:f t="shared" si="10"/>
        <x:v>70.307000349999996</x:v>
      </x:c>
      <x:c r="H541" s="63">
        <x:f t="shared" si="11"/>
        <x:v>1.5048965089999999</x:v>
      </x:c>
      <x:c r="I541" s="63">
        <x:f t="shared" si="12"/>
        <x:v>73.316793369999999</x:v>
      </x:c>
      <x:c r="J541" s="63">
        <x:f t="shared" si="13"/>
        <x:v>67.297207330000006</x:v>
      </x:c>
      <x:c r="K541" s="63">
        <x:f t="shared" si="14"/>
        <x:v>0.90384813779999995</x:v>
      </x:c>
      <x:c r="L541" s="52">
        <x:f t="shared" si="0"/>
        <x:v>71.826665239999997</x:v>
      </x:c>
      <x:c r="M541" s="52">
        <x:f t="shared" si="1"/>
        <x:v>2753511125</x:v>
      </x:c>
      <x:c r="N541" s="52">
        <x:f t="shared" si="2"/>
        <x:v>0</x:v>
      </x:c>
      <x:c r="O541" s="63">
        <x:f t="shared" si="8"/>
        <x:v>1.3226376959999999</x:v>
      </x:c>
      <x:c r="P541" s="63">
        <x:f t="shared" si="9"/>
        <x:v>56.945502019999999</x:v>
      </x:c>
      <x:c r="Q541" s="52">
        <x:f t="shared" si="15"/>
        <x:v>0</x:v>
      </x:c>
      <x:c r="R541" s="52">
        <x:f t="shared" si="16"/>
        <x:v>0</x:v>
      </x:c>
      <x:c r="S541" s="52">
        <x:f t="shared" si="17"/>
        <x:v>2</x:v>
      </x:c>
      <x:c r="T541" s="52">
        <x:f t="shared" si="18"/>
        <x:v>1</x:v>
      </x:c>
      <x:c r="U541" s="52">
        <x:f t="shared" si="3"/>
        <x:v>0.059085594630000005</x:v>
      </x:c>
      <x:c r="V541" s="63">
        <x:f t="shared" si="19"/>
        <x:v>0.059085594630000005</x:v>
      </x:c>
      <x:c r="W541" s="52">
        <x:f t="shared" ref="W541:X541" si="539">W540*(1+U541)</x:f>
        <x:v>139.4944721</x:v>
      </x:c>
      <x:c r="X541" s="52">
        <x:f t="shared" si="539"/>
        <x:v>150.57604449999999</x:v>
      </x:c>
    </x:row>
    <x:row r="542" spans="1:24" ht="15.75" customHeight="1">
      <x:c r="A542" s="34">
        <x:v>42990</x:v>
      </x:c>
      <x:c r="B542" s="47">
        <x:v>72.898002624511705</x:v>
      </x:c>
      <x:c r="C542" s="47">
        <x:v>73.751998901367202</x:v>
      </x:c>
      <x:c r="D542" s="47">
        <x:v>72.080001831054702</x:v>
      </x:c>
      <x:c r="E542" s="47">
        <x:v>72.550003051757798</x:v>
      </x:c>
      <x:c r="F542" s="47">
        <x:v>29864500</x:v>
      </x:c>
      <x:c r="G542" s="63">
        <x:f t="shared" si="10"/>
        <x:v>70.296500399999999</x:v>
      </x:c>
      <x:c r="H542" s="63">
        <x:f t="shared" si="11"/>
        <x:v>1.4875128470000001</x:v>
      </x:c>
      <x:c r="I542" s="63">
        <x:f t="shared" si="12"/>
        <x:v>73.271526089999995</x:v>
      </x:c>
      <x:c r="J542" s="63">
        <x:f t="shared" si="13"/>
        <x:v>67.321474699999996</x:v>
      </x:c>
      <x:c r="K542" s="63">
        <x:f t="shared" si="14"/>
        <x:v>0.87873667099999997</x:v>
      </x:c>
      <x:c r="L542" s="52">
        <x:f t="shared" si="0"/>
        <x:v>72.794001260000002</x:v>
      </x:c>
      <x:c r="M542" s="52">
        <x:f t="shared" si="1"/>
        <x:v>2173956451</x:v>
      </x:c>
      <x:c r="N542" s="52">
        <x:f t="shared" si="2"/>
        <x:v>0</x:v>
      </x:c>
      <x:c r="O542" s="63">
        <x:f t="shared" si="8"/>
        <x:v>2.1051010589999999</x:v>
      </x:c>
      <x:c r="P542" s="63">
        <x:f t="shared" si="9"/>
        <x:v>67.794929019999998</x:v>
      </x:c>
      <x:c r="Q542" s="52">
        <x:f t="shared" si="15"/>
        <x:v>0</x:v>
      </x:c>
      <x:c r="R542" s="52">
        <x:f t="shared" si="16"/>
        <x:v>0</x:v>
      </x:c>
      <x:c r="S542" s="52">
        <x:f t="shared" si="17"/>
        <x:v>2</x:v>
      </x:c>
      <x:c r="T542" s="52">
        <x:f t="shared" si="18"/>
        <x:v>1</x:v>
      </x:c>
      <x:c r="U542" s="52">
        <x:f t="shared" si="3"/>
        <x:v>-0.0025845625850000004</x:v>
      </x:c>
      <x:c r="V542" s="63">
        <x:f t="shared" si="19"/>
        <x:v>-0.0025845625850000004</x:v>
      </x:c>
      <x:c r="W542" s="52">
        <x:f t="shared" ref="W542:X542" si="540">W541*(1+U542)</x:f>
        <x:v>139.13394</x:v>
      </x:c>
      <x:c r="X542" s="52">
        <x:f t="shared" si="540"/>
        <x:v>150.18687130000001</x:v>
      </x:c>
    </x:row>
    <x:row r="543" spans="1:24" ht="15.75" customHeight="1">
      <x:c r="A543" s="34">
        <x:v>42991</x:v>
      </x:c>
      <x:c r="B543" s="47">
        <x:v>72.763999938964901</x:v>
      </x:c>
      <x:c r="C543" s="47">
        <x:v>73.613998413085895</x:v>
      </x:c>
      <x:c r="D543" s="47">
        <x:v>71.917999267578097</x:v>
      </x:c>
      <x:c r="E543" s="47">
        <x:v>73.246002197265597</x:v>
      </x:c>
      <x:c r="F543" s="47">
        <x:v>20926000</x:v>
      </x:c>
      <x:c r="G543" s="63">
        <x:f t="shared" si="10"/>
        <x:v>70.335500339999996</x:v>
      </x:c>
      <x:c r="H543" s="63">
        <x:f t="shared" si="11"/>
        <x:v>1.556033969</x:v>
      </x:c>
      <x:c r="I543" s="63">
        <x:f t="shared" si="12"/>
        <x:v>73.447568270000005</x:v>
      </x:c>
      <x:c r="J543" s="63">
        <x:f t="shared" si="13"/>
        <x:v>67.223432399999993</x:v>
      </x:c>
      <x:c r="K543" s="63">
        <x:f t="shared" si="14"/>
        <x:v>0.9676154119</x:v>
      </x:c>
      <x:c r="L543" s="52">
        <x:f t="shared" si="0"/>
        <x:v>72.925999959999999</x:v>
      </x:c>
      <x:c r="M543" s="52">
        <x:f t="shared" si="1"/>
        <x:v>1526049475</x:v>
      </x:c>
      <x:c r="N543" s="52">
        <x:f t="shared" si="2"/>
        <x:v>0</x:v>
      </x:c>
      <x:c r="O543" s="63">
        <x:f t="shared" si="8"/>
        <x:v>2.129334434</x:v>
      </x:c>
      <x:c r="P543" s="63">
        <x:f t="shared" si="9"/>
        <x:v>68.044323129999995</x:v>
      </x:c>
      <x:c r="Q543" s="52">
        <x:f t="shared" si="15"/>
        <x:v>0</x:v>
      </x:c>
      <x:c r="R543" s="52">
        <x:f t="shared" si="16"/>
        <x:v>0</x:v>
      </x:c>
      <x:c r="S543" s="52">
        <x:f t="shared" si="17"/>
        <x:v>2</x:v>
      </x:c>
      <x:c r="T543" s="52">
        <x:f t="shared" si="18"/>
        <x:v>1</x:v>
      </x:c>
      <x:c r="U543" s="52">
        <x:f t="shared" si="3"/>
        <x:v>0.0095933716920000001</x:v>
      </x:c>
      <x:c r="V543" s="63">
        <x:f t="shared" si="19"/>
        <x:v>0.0095933716920000001</x:v>
      </x:c>
      <x:c r="W543" s="52">
        <x:f t="shared" ref="W543:X543" si="541">W542*(1+U543)</x:f>
        <x:v>140.4687036</x:v>
      </x:c>
      <x:c r="X543" s="52">
        <x:f t="shared" si="541"/>
        <x:v>151.62766980000001</x:v>
      </x:c>
    </x:row>
    <x:row r="544" spans="1:24" ht="15.75" customHeight="1">
      <x:c r="A544" s="34">
        <x:v>42992</x:v>
      </x:c>
      <x:c r="B544" s="47">
        <x:v>72.865997314453097</x:v>
      </x:c>
      <x:c r="C544" s="47">
        <x:v>75.592002868652301</x:v>
      </x:c>
      <x:c r="D544" s="47">
        <x:v>72.5260009765625</x:v>
      </x:c>
      <x:c r="E544" s="47">
        <x:v>75.527999877929702</x:v>
      </x:c>
      <x:c r="F544" s="47">
        <x:v>36012500</x:v>
      </x:c>
      <x:c r="G544" s="63">
        <x:f t="shared" si="10"/>
        <x:v>70.48280029</x:v>
      </x:c>
      <x:c r="H544" s="63">
        <x:f t="shared" si="11"/>
        <x:v>1.8846322339999999</x:v>
      </x:c>
      <x:c r="I544" s="63">
        <x:f t="shared" si="12"/>
        <x:v>74.252064759999996</x:v>
      </x:c>
      <x:c r="J544" s="63">
        <x:f t="shared" si="13"/>
        <x:v>66.713535829999998</x:v>
      </x:c>
      <x:c r="K544" s="63">
        <x:f t="shared" si="14"/>
        <x:v>1.169255186</x:v>
      </x:c>
      <x:c r="L544" s="52">
        <x:f t="shared" si="0"/>
        <x:v>74.548667910000006</x:v>
      </x:c>
      <x:c r="M544" s="52">
        <x:f t="shared" si="1"/>
        <x:v>2684683903</x:v>
      </x:c>
      <x:c r="N544" s="52">
        <x:f t="shared" si="2"/>
        <x:v>0</x:v>
      </x:c>
      <x:c r="O544" s="63">
        <x:f t="shared" si="8"/>
        <x:v>2.4284165170000001</x:v>
      </x:c>
      <x:c r="P544" s="63">
        <x:f t="shared" si="9"/>
        <x:v>70.83201545</x:v>
      </x:c>
      <x:c r="Q544" s="52">
        <x:f t="shared" si="15"/>
        <x:v>0</x:v>
      </x:c>
      <x:c r="R544" s="52">
        <x:f t="shared" si="16"/>
        <x:v>0</x:v>
      </x:c>
      <x:c r="S544" s="52">
        <x:f t="shared" si="17"/>
        <x:v>2</x:v>
      </x:c>
      <x:c r="T544" s="52">
        <x:f t="shared" si="18"/>
        <x:v>1</x:v>
      </x:c>
      <x:c r="U544" s="52">
        <x:f t="shared" si="3"/>
        <x:v>0.031155252329999999</x:v>
      </x:c>
      <x:c r="V544" s="63">
        <x:f t="shared" si="19"/>
        <x:v>0.031155252329999999</x:v>
      </x:c>
      <x:c r="W544" s="52">
        <x:f t="shared" ref="W544:X544" si="542">W543*(1+U544)</x:f>
        <x:v>144.84504150000001</x:v>
      </x:c>
      <x:c r="X544" s="52">
        <x:f t="shared" si="542"/>
        <x:v>156.35166810000001</x:v>
      </x:c>
    </x:row>
    <x:row r="545" spans="1:24" ht="15.75" customHeight="1">
      <x:c r="A545" s="34">
        <x:v>42993</x:v>
      </x:c>
      <x:c r="B545" s="47">
        <x:v>74.902000427246094</x:v>
      </x:c>
      <x:c r="C545" s="47">
        <x:v>76</x:v>
      </x:c>
      <x:c r="D545" s="47">
        <x:v>74.540000915527301</x:v>
      </x:c>
      <x:c r="E545" s="47">
        <x:v>75.961997985839801</x:v>
      </x:c>
      <x:c r="F545" s="47">
        <x:v>27102500</x:v>
      </x:c>
      <x:c r="G545" s="63">
        <x:f t="shared" si="10"/>
        <x:v>70.761700059999995</x:v>
      </x:c>
      <x:c r="H545" s="63">
        <x:f t="shared" si="11"/>
        <x:v>2.2471160380000001</x:v>
      </x:c>
      <x:c r="I545" s="63">
        <x:f t="shared" si="12"/>
        <x:v>75.255932130000005</x:v>
      </x:c>
      <x:c r="J545" s="63">
        <x:f t="shared" si="13"/>
        <x:v>66.267467980000006</x:v>
      </x:c>
      <x:c r="K545" s="63">
        <x:f t="shared" si="14"/>
        <x:v>1.0785524470000001</x:v>
      </x:c>
      <x:c r="L545" s="52">
        <x:f t="shared" si="0"/>
        <x:v>75.500666300000006</x:v>
      </x:c>
      <x:c r="M545" s="52">
        <x:f t="shared" si="1"/>
        <x:v>2046256808</x:v>
      </x:c>
      <x:c r="N545" s="52">
        <x:f t="shared" si="2"/>
        <x:v>0</x:v>
      </x:c>
      <x:c r="O545" s="63">
        <x:f t="shared" si="8"/>
        <x:v>2.5486679840000002</x:v>
      </x:c>
      <x:c r="P545" s="63">
        <x:f t="shared" si="9"/>
        <x:v>71.820412489999995</x:v>
      </x:c>
      <x:c r="Q545" s="52">
        <x:f t="shared" si="15"/>
        <x:v>0</x:v>
      </x:c>
      <x:c r="R545" s="52">
        <x:f t="shared" si="16"/>
        <x:v>0</x:v>
      </x:c>
      <x:c r="S545" s="52">
        <x:f t="shared" si="17"/>
        <x:v>2</x:v>
      </x:c>
      <x:c r="T545" s="52">
        <x:f t="shared" si="18"/>
        <x:v>1</x:v>
      </x:c>
      <x:c r="U545" s="52">
        <x:f t="shared" si="3"/>
        <x:v>0.005746188283</x:v>
      </x:c>
      <x:c r="V545" s="63">
        <x:f t="shared" si="19"/>
        <x:v>0.005746188283</x:v>
      </x:c>
      <x:c r="W545" s="52">
        <x:f t="shared" ref="W545:X545" si="543">W544*(1+U545)</x:f>
        <x:v>145.67734830000001</x:v>
      </x:c>
      <x:c r="X545" s="52">
        <x:f t="shared" si="543"/>
        <x:v>157.25009420000001</x:v>
      </x:c>
    </x:row>
    <x:row r="546" spans="1:24" ht="15.75" customHeight="1">
      <x:c r="A546" s="34">
        <x:v>42996</x:v>
      </x:c>
      <x:c r="B546" s="47">
        <x:v>76.050003051757798</x:v>
      </x:c>
      <x:c r="C546" s="47">
        <x:v>77.9219970703125</x:v>
      </x:c>
      <x:c r="D546" s="47">
        <x:v>75.536003112792997</x:v>
      </x:c>
      <x:c r="E546" s="47">
        <x:v>77</x:v>
      </x:c>
      <x:c r="F546" s="47">
        <x:v>35940000</x:v>
      </x:c>
      <x:c r="G546" s="63">
        <x:f t="shared" si="10"/>
        <x:v>71.137100219999994</x:v>
      </x:c>
      <x:c r="H546" s="63">
        <x:f t="shared" si="11"/>
        <x:v>2.6200322749999998</x:v>
      </x:c>
      <x:c r="I546" s="63">
        <x:f t="shared" si="12"/>
        <x:v>76.377164769999993</x:v>
      </x:c>
      <x:c r="J546" s="63">
        <x:f t="shared" si="13"/>
        <x:v>65.897035669999994</x:v>
      </x:c>
      <x:c r="K546" s="63">
        <x:f t="shared" si="14"/>
        <x:v>1.0594301100000001</x:v>
      </x:c>
      <x:c r="L546" s="52">
        <x:f t="shared" si="0"/>
        <x:v>76.819333389999997</x:v>
      </x:c>
      <x:c r="M546" s="52">
        <x:f t="shared" si="1"/>
        <x:v>2760886842</x:v>
      </x:c>
      <x:c r="N546" s="52">
        <x:f t="shared" si="2"/>
        <x:v>0</x:v>
      </x:c>
      <x:c r="O546" s="63">
        <x:f t="shared" si="8"/>
        <x:v>3.9708912619999999</x:v>
      </x:c>
      <x:c r="P546" s="63">
        <x:f t="shared" si="9"/>
        <x:v>79.882883230000004</x:v>
      </x:c>
      <x:c r="Q546" s="52">
        <x:f t="shared" si="15"/>
        <x:v>0</x:v>
      </x:c>
      <x:c r="R546" s="52">
        <x:f t="shared" si="16"/>
        <x:v>0</x:v>
      </x:c>
      <x:c r="S546" s="52">
        <x:f t="shared" si="17"/>
        <x:v>2</x:v>
      </x:c>
      <x:c r="T546" s="52">
        <x:f t="shared" si="18"/>
        <x:v>1</x:v>
      </x:c>
      <x:c r="U546" s="52">
        <x:f t="shared" si="3"/>
        <x:v>0.01366475398</x:v>
      </x:c>
      <x:c r="V546" s="63">
        <x:f t="shared" si="19"/>
        <x:v>0.01366475398</x:v>
      </x:c>
      <x:c r="W546" s="52">
        <x:f t="shared" ref="W546:X546" si="544">W545*(1+U546)</x:f>
        <x:v>147.66799349999999</x:v>
      </x:c>
      <x:c r="X546" s="52">
        <x:f t="shared" si="544"/>
        <x:v>159.39887809999999</x:v>
      </x:c>
    </x:row>
    <x:row r="547" spans="1:24" ht="15.75" customHeight="1">
      <x:c r="A547" s="34">
        <x:v>42997</x:v>
      </x:c>
      <x:c r="B547" s="47">
        <x:v>76</x:v>
      </x:c>
      <x:c r="C547" s="47">
        <x:v>76.477996826171903</x:v>
      </x:c>
      <x:c r="D547" s="47">
        <x:v>74.713996887207003</x:v>
      </x:c>
      <x:c r="E547" s="47">
        <x:v>75.019996643066406</x:v>
      </x:c>
      <x:c r="F547" s="47">
        <x:v>32259500</x:v>
      </x:c>
      <x:c r="G547" s="63">
        <x:f t="shared" si="10"/>
        <x:v>71.509500119999998</x:v>
      </x:c>
      <x:c r="H547" s="63">
        <x:f t="shared" si="11"/>
        <x:v>2.6159441760000002</x:v>
      </x:c>
      <x:c r="I547" s="63">
        <x:f t="shared" si="12"/>
        <x:v>76.741388470000004</x:v>
      </x:c>
      <x:c r="J547" s="63">
        <x:f t="shared" si="13"/>
        <x:v>66.277611769999993</x:v>
      </x:c>
      <x:c r="K547" s="63">
        <x:f t="shared" si="14"/>
        <x:v>0.83549038949999999</x:v>
      </x:c>
      <x:c r="L547" s="52">
        <x:f t="shared" si="0"/>
        <x:v>75.403996789999994</x:v>
      </x:c>
      <x:c r="M547" s="52">
        <x:f t="shared" si="1"/>
        <x:v>0</x:v>
      </x:c>
      <x:c r="N547" s="52">
        <x:f t="shared" si="2"/>
        <x:v>2432495234</x:v>
      </x:c>
      <x:c r="O547" s="63">
        <x:f t="shared" si="8"/>
        <x:v>3.101408443</x:v>
      </x:c>
      <x:c r="P547" s="63">
        <x:f t="shared" si="9"/>
        <x:v>75.618131820000002</x:v>
      </x:c>
      <x:c r="Q547" s="52">
        <x:f t="shared" si="15"/>
        <x:v>0</x:v>
      </x:c>
      <x:c r="R547" s="52">
        <x:f t="shared" si="16"/>
        <x:v>0</x:v>
      </x:c>
      <x:c r="S547" s="52">
        <x:f t="shared" si="17"/>
        <x:v>2</x:v>
      </x:c>
      <x:c r="T547" s="52">
        <x:f t="shared" si="18"/>
        <x:v>1</x:v>
      </x:c>
      <x:c r="U547" s="52">
        <x:f t="shared" si="3"/>
        <x:v>-0.02571432931</x:v>
      </x:c>
      <x:c r="V547" s="63">
        <x:f t="shared" si="19"/>
        <x:v>-0.02571432931</x:v>
      </x:c>
      <x:c r="W547" s="52">
        <x:f t="shared" ref="W547:X547" si="545">W546*(1+U547)</x:f>
        <x:v>143.8708101</x:v>
      </x:c>
      <x:c r="X547" s="52">
        <x:f t="shared" si="545"/>
        <x:v>155.3000428</x:v>
      </x:c>
    </x:row>
    <x:row r="548" spans="1:24" ht="15.75" customHeight="1">
      <x:c r="A548" s="34">
        <x:v>42998</x:v>
      </x:c>
      <x:c r="B548" s="47">
        <x:v>74.599998474121094</x:v>
      </x:c>
      <x:c r="C548" s="47">
        <x:v>75.650001525878906</x:v>
      </x:c>
      <x:c r="D548" s="47">
        <x:v>74.213996887207003</x:v>
      </x:c>
      <x:c r="E548" s="47">
        <x:v>74.781997680664105</x:v>
      </x:c>
      <x:c r="F548" s="47">
        <x:v>24595500</x:v>
      </x:c>
      <x:c r="G548" s="63">
        <x:f t="shared" si="10"/>
        <x:v>71.835100170000004</x:v>
      </x:c>
      <x:c r="H548" s="63">
        <x:f t="shared" si="11"/>
        <x:v>2.5967050399999998</x:v>
      </x:c>
      <x:c r="I548" s="63">
        <x:f t="shared" si="12"/>
        <x:v>77.028510249999997</x:v>
      </x:c>
      <x:c r="J548" s="63">
        <x:f t="shared" si="13"/>
        <x:v>66.641690089999997</x:v>
      </x:c>
      <x:c r="K548" s="63">
        <x:f t="shared" si="14"/>
        <x:v>0.78371507939999996</x:v>
      </x:c>
      <x:c r="L548" s="52">
        <x:f t="shared" si="0"/>
        <x:v>74.881998699999997</x:v>
      </x:c>
      <x:c r="M548" s="52">
        <x:f t="shared" si="1"/>
        <x:v>0</x:v>
      </x:c>
      <x:c r="N548" s="52">
        <x:f t="shared" si="2"/>
        <x:v>1841760199</x:v>
      </x:c>
      <x:c r="O548" s="63">
        <x:f t="shared" si="8"/>
        <x:v>2.8559664489999999</x:v>
      </x:c>
      <x:c r="P548" s="63">
        <x:f t="shared" si="9"/>
        <x:v>74.066164389999997</x:v>
      </x:c>
      <x:c r="Q548" s="52">
        <x:f t="shared" si="15"/>
        <x:v>0</x:v>
      </x:c>
      <x:c r="R548" s="52">
        <x:f t="shared" si="16"/>
        <x:v>0</x:v>
      </x:c>
      <x:c r="S548" s="52">
        <x:f t="shared" si="17"/>
        <x:v>2</x:v>
      </x:c>
      <x:c r="T548" s="52">
        <x:f t="shared" si="18"/>
        <x:v>1</x:v>
      </x:c>
      <x:c r="U548" s="52">
        <x:f t="shared" si="3"/>
        <x:v>-0.0031724736479999999</x:v>
      </x:c>
      <x:c r="V548" s="63">
        <x:f t="shared" si="19"/>
        <x:v>-0.0031724736479999999</x:v>
      </x:c>
      <x:c r="W548" s="52">
        <x:f t="shared" ref="W548:X548" si="546">W547*(1+U548)</x:f>
        <x:v>143.4143837</x:v>
      </x:c>
      <x:c r="X548" s="52">
        <x:f t="shared" si="546"/>
        <x:v>154.80735749999999</x:v>
      </x:c>
    </x:row>
    <x:row r="549" spans="1:24" ht="15.75" customHeight="1">
      <x:c r="A549" s="34">
        <x:v>42999</x:v>
      </x:c>
      <x:c r="B549" s="47">
        <x:v>74.980003356933594</x:v>
      </x:c>
      <x:c r="C549" s="47">
        <x:v>75.365997314453097</x:v>
      </x:c>
      <x:c r="D549" s="47">
        <x:v>72.902000427246094</x:v>
      </x:c>
      <x:c r="E549" s="47">
        <x:v>73.295997619628906</x:v>
      </x:c>
      <x:c r="F549" s="47">
        <x:v>23091000</x:v>
      </x:c>
      <x:c r="G549" s="63">
        <x:f t="shared" si="10"/>
        <x:v>71.972200009999995</x:v>
      </x:c>
      <x:c r="H549" s="63">
        <x:f t="shared" si="11"/>
        <x:v>2.5978912790000002</x:v>
      </x:c>
      <x:c r="I549" s="63">
        <x:f t="shared" si="12"/>
        <x:v>77.167982570000007</x:v>
      </x:c>
      <x:c r="J549" s="63">
        <x:f t="shared" si="13"/>
        <x:v>66.776417449999997</x:v>
      </x:c>
      <x:c r="K549" s="63">
        <x:f t="shared" si="14"/>
        <x:v>0.62739155199999996</x:v>
      </x:c>
      <x:c r="L549" s="52">
        <x:f t="shared" si="0"/>
        <x:v>73.854665120000007</x:v>
      </x:c>
      <x:c r="M549" s="52">
        <x:f t="shared" si="1"/>
        <x:v>0</x:v>
      </x:c>
      <x:c r="N549" s="52">
        <x:f t="shared" si="2"/>
        <x:v>1705378072</x:v>
      </x:c>
      <x:c r="O549" s="63">
        <x:f t="shared" si="8"/>
        <x:v>1.962457168</x:v>
      </x:c>
      <x:c r="P549" s="63">
        <x:f t="shared" si="9"/>
        <x:v>66.244237699999999</x:v>
      </x:c>
      <x:c r="Q549" s="52">
        <x:f t="shared" si="15"/>
        <x:v>0</x:v>
      </x:c>
      <x:c r="R549" s="52">
        <x:f t="shared" si="16"/>
        <x:v>0</x:v>
      </x:c>
      <x:c r="S549" s="52">
        <x:f t="shared" si="17"/>
        <x:v>2</x:v>
      </x:c>
      <x:c r="T549" s="52">
        <x:f t="shared" si="18"/>
        <x:v>1</x:v>
      </x:c>
      <x:c r="U549" s="52">
        <x:f t="shared" si="3"/>
        <x:v>-0.019871093409999999</x:v>
      </x:c>
      <x:c r="V549" s="63">
        <x:f t="shared" si="19"/>
        <x:v>-0.019871093409999999</x:v>
      </x:c>
      <x:c r="W549" s="52">
        <x:f t="shared" ref="W549:X549" si="547">W548*(1+U549)</x:f>
        <x:v>140.56458309999999</x:v>
      </x:c>
      <x:c r="X549" s="52">
        <x:f t="shared" si="547"/>
        <x:v>151.7311661</x:v>
      </x:c>
    </x:row>
    <x:row r="550" spans="1:24" ht="15.75" customHeight="1">
      <x:c r="A550" s="34">
        <x:v>43000</x:v>
      </x:c>
      <x:c r="B550" s="47">
        <x:v>73.297996520996094</x:v>
      </x:c>
      <x:c r="C550" s="47">
        <x:v>73.980003356933594</x:v>
      </x:c>
      <x:c r="D550" s="47">
        <x:v>70.176002502441406</x:v>
      </x:c>
      <x:c r="E550" s="47">
        <x:v>70.218002319335895</x:v>
      </x:c>
      <x:c r="F550" s="47">
        <x:v>40797000</x:v>
      </x:c>
      <x:c r="G550" s="63">
        <x:f t="shared" si="10"/>
        <x:v>71.953800200000003</x:v>
      </x:c>
      <x:c r="H550" s="63">
        <x:f t="shared" si="11"/>
        <x:v>2.6095031469999999</x:v>
      </x:c>
      <x:c r="I550" s="63">
        <x:f t="shared" si="12"/>
        <x:v>77.172806489999999</x:v>
      </x:c>
      <x:c r="J550" s="63">
        <x:f t="shared" si="13"/>
        <x:v>66.734793909999993</x:v>
      </x:c>
      <x:c r="K550" s="63">
        <x:f t="shared" si="14"/>
        <x:v>0.33370417810000003</x:v>
      </x:c>
      <x:c r="L550" s="52">
        <x:f t="shared" si="0"/>
        <x:v>71.458002730000004</x:v>
      </x:c>
      <x:c r="M550" s="52">
        <x:f t="shared" si="1"/>
        <x:v>0</x:v>
      </x:c>
      <x:c r="N550" s="52">
        <x:f t="shared" si="2"/>
        <x:v>2915272137</x:v>
      </x:c>
      <x:c r="O550" s="63">
        <x:f t="shared" si="8"/>
        <x:v>1.5677900549999999</x:v>
      </x:c>
      <x:c r="P550" s="63">
        <x:f t="shared" si="9"/>
        <x:v>61.056006189999998</x:v>
      </x:c>
      <x:c r="Q550" s="52">
        <x:f t="shared" si="15"/>
        <x:v>0</x:v>
      </x:c>
      <x:c r="R550" s="52">
        <x:f t="shared" si="16"/>
        <x:v>0</x:v>
      </x:c>
      <x:c r="S550" s="52">
        <x:f t="shared" si="17"/>
        <x:v>2</x:v>
      </x:c>
      <x:c r="T550" s="52">
        <x:f t="shared" si="18"/>
        <x:v>1</x:v>
      </x:c>
      <x:c r="U550" s="52">
        <x:f t="shared" si="3"/>
        <x:v>-0.041994043330000003</x:v>
      </x:c>
      <x:c r="V550" s="63">
        <x:f t="shared" si="19"/>
        <x:v>-0.041994043330000003</x:v>
      </x:c>
      <x:c r="W550" s="52">
        <x:f t="shared" ref="W550:X550" si="548">W549*(1+U550)</x:f>
        <x:v>134.66170790000001</x:v>
      </x:c>
      <x:c r="X550" s="52">
        <x:f t="shared" si="548"/>
        <x:v>145.35936090000001</x:v>
      </x:c>
    </x:row>
    <x:row r="551" spans="1:24" ht="15.75" customHeight="1">
      <x:c r="A551" s="34">
        <x:v>43003</x:v>
      </x:c>
      <x:c r="B551" s="47">
        <x:v>70.629997253417997</x:v>
      </x:c>
      <x:c r="C551" s="47">
        <x:v>71.494003295898395</x:v>
      </x:c>
      <x:c r="D551" s="47">
        <x:v>68.575996398925795</x:v>
      </x:c>
      <x:c r="E551" s="47">
        <x:v>68.998001098632798</x:v>
      </x:c>
      <x:c r="F551" s="47">
        <x:v>38029500</x:v>
      </x:c>
      <x:c r="G551" s="63">
        <x:f t="shared" si="10"/>
        <x:v>71.923200230000006</x:v>
      </x:c>
      <x:c r="H551" s="63">
        <x:f t="shared" si="11"/>
        <x:v>2.6418220529999998</x:v>
      </x:c>
      <x:c r="I551" s="63">
        <x:f t="shared" si="12"/>
        <x:v>77.206844329999996</x:v>
      </x:c>
      <x:c r="J551" s="63">
        <x:f t="shared" si="13"/>
        <x:v>66.639556119999995</x:v>
      </x:c>
      <x:c r="K551" s="63">
        <x:f t="shared" si="14"/>
        <x:v>0.22318355770000001</x:v>
      </x:c>
      <x:c r="L551" s="52">
        <x:f t="shared" si="0"/>
        <x:v>69.689333599999998</x:v>
      </x:c>
      <x:c r="M551" s="52">
        <x:f t="shared" si="1"/>
        <x:v>0</x:v>
      </x:c>
      <x:c r="N551" s="52">
        <x:f t="shared" si="2"/>
        <x:v>2650250512</x:v>
      </x:c>
      <x:c r="O551" s="63">
        <x:f t="shared" si="8"/>
        <x:v>0.96939645760000004</x:v>
      </x:c>
      <x:c r="P551" s="63">
        <x:f t="shared" si="9"/>
        <x:v>49.223022309999998</x:v>
      </x:c>
      <x:c r="Q551" s="52">
        <x:f t="shared" si="15"/>
        <x:v>0</x:v>
      </x:c>
      <x:c r="R551" s="52">
        <x:f t="shared" si="16"/>
        <x:v>0</x:v>
      </x:c>
      <x:c r="S551" s="52">
        <x:f t="shared" si="17"/>
        <x:v>2</x:v>
      </x:c>
      <x:c r="T551" s="52">
        <x:f t="shared" si="18"/>
        <x:v>1</x:v>
      </x:c>
      <x:c r="U551" s="52">
        <x:f t="shared" si="3"/>
        <x:v>-0.017374479200000001</x:v>
      </x:c>
      <x:c r="V551" s="63">
        <x:f t="shared" si="19"/>
        <x:v>-0.017374479200000001</x:v>
      </x:c>
      <x:c r="W551" s="52">
        <x:f t="shared" ref="W551:X551" si="549">W550*(1+U551)</x:f>
        <x:v>132.32203079999999</x:v>
      </x:c>
      <x:c r="X551" s="52">
        <x:f t="shared" si="549"/>
        <x:v>142.8338177</x:v>
      </x:c>
    </x:row>
    <x:row r="552" spans="1:24" ht="15.75" customHeight="1">
      <x:c r="A552" s="34">
        <x:v>43004</x:v>
      </x:c>
      <x:c r="B552" s="47">
        <x:v>70.185997009277301</x:v>
      </x:c>
      <x:c r="C552" s="47">
        <x:v>70.248001098632798</x:v>
      </x:c>
      <x:c r="D552" s="47">
        <x:v>68.180000305175795</x:v>
      </x:c>
      <x:c r="E552" s="47">
        <x:v>69.050003051757798</x:v>
      </x:c>
      <x:c r="F552" s="47">
        <x:v>35781500</x:v>
      </x:c>
      <x:c r="G552" s="63">
        <x:f t="shared" si="10"/>
        <x:v>71.919100189999995</x:v>
      </x:c>
      <x:c r="H552" s="63">
        <x:f t="shared" si="11"/>
        <x:v>2.6464414999999999</x:v>
      </x:c>
      <x:c r="I552" s="63">
        <x:f t="shared" si="12"/>
        <x:v>77.211983189999998</x:v>
      </x:c>
      <x:c r="J552" s="63">
        <x:f t="shared" si="13"/>
        <x:v>66.626217190000006</x:v>
      </x:c>
      <x:c r="K552" s="63">
        <x:f t="shared" si="14"/>
        <x:v>0.2289665068</x:v>
      </x:c>
      <x:c r="L552" s="52">
        <x:f t="shared" si="0"/>
        <x:v>69.159334819999998</x:v>
      </x:c>
      <x:c r="M552" s="52">
        <x:f t="shared" si="1"/>
        <x:v>0</x:v>
      </x:c>
      <x:c r="N552" s="52">
        <x:f t="shared" si="2"/>
        <x:v>2474624739</x:v>
      </x:c>
      <x:c r="O552" s="63">
        <x:f t="shared" si="8"/>
        <x:v>0.64322524700000006</x:v>
      </x:c>
      <x:c r="P552" s="63">
        <x:f t="shared" si="9"/>
        <x:v>39.144070370000001</x:v>
      </x:c>
      <x:c r="Q552" s="52">
        <x:f t="shared" si="15"/>
        <x:v>0</x:v>
      </x:c>
      <x:c r="R552" s="52">
        <x:f t="shared" si="16"/>
        <x:v>0</x:v>
      </x:c>
      <x:c r="S552" s="52">
        <x:f t="shared" si="17"/>
        <x:v>2</x:v>
      </x:c>
      <x:c r="T552" s="52">
        <x:f t="shared" si="18"/>
        <x:v>1</x:v>
      </x:c>
      <x:c r="U552" s="52">
        <x:f t="shared" si="3"/>
        <x:v>0.00075367332819999999</x:v>
      </x:c>
      <x:c r="V552" s="63">
        <x:f t="shared" si="19"/>
        <x:v>0.00075367332819999999</x:v>
      </x:c>
      <x:c r="W552" s="52">
        <x:f t="shared" ref="W552:X552" si="550">W551*(1+U552)</x:f>
        <x:v>132.42175839999999</x:v>
      </x:c>
      <x:c r="X552" s="52">
        <x:f t="shared" si="550"/>
        <x:v>142.9414677</x:v>
      </x:c>
    </x:row>
    <x:row r="553" spans="1:24" ht="15.75" customHeight="1">
      <x:c r="A553" s="34">
        <x:v>43005</x:v>
      </x:c>
      <x:c r="B553" s="47">
        <x:v>69.980003356933594</x:v>
      </x:c>
      <x:c r="C553" s="47">
        <x:v>70.297996520996094</x:v>
      </x:c>
      <x:c r="D553" s="47">
        <x:v>68.099998474121094</x:v>
      </x:c>
      <x:c r="E553" s="47">
        <x:v>68.194000244140597</x:v>
      </x:c>
      <x:c r="F553" s="47">
        <x:v>30301500</x:v>
      </x:c>
      <x:c r="G553" s="63">
        <x:f t="shared" si="10"/>
        <x:v>71.855200199999999</x:v>
      </x:c>
      <x:c r="H553" s="63">
        <x:f t="shared" si="11"/>
        <x:v>2.7229609109999999</x:v>
      </x:c>
      <x:c r="I553" s="63">
        <x:f t="shared" si="12"/>
        <x:v>77.301122019999994</x:v>
      </x:c>
      <x:c r="J553" s="63">
        <x:f t="shared" si="13"/>
        <x:v>66.409278369999996</x:v>
      </x:c>
      <x:c r="K553" s="63">
        <x:f t="shared" si="14"/>
        <x:v>0.16385856509999999</x:v>
      </x:c>
      <x:c r="L553" s="52">
        <x:f t="shared" si="0"/>
        <x:v>68.863998409999994</x:v>
      </x:c>
      <x:c r="M553" s="52">
        <x:f t="shared" si="1"/>
        <x:v>0</x:v>
      </x:c>
      <x:c r="N553" s="52">
        <x:f t="shared" si="2"/>
        <x:v>2086682448</x:v>
      </x:c>
      <x:c r="O553" s="63">
        <x:f t="shared" si="8"/>
        <x:v>0.46514417190000001</x:v>
      </x:c>
      <x:c r="P553" s="63">
        <x:f t="shared" si="9"/>
        <x:v>31.74733114</x:v>
      </x:c>
      <x:c r="Q553" s="52">
        <x:f t="shared" si="15"/>
        <x:v>0</x:v>
      </x:c>
      <x:c r="R553" s="52">
        <x:f t="shared" si="16"/>
        <x:v>0</x:v>
      </x:c>
      <x:c r="S553" s="52">
        <x:f t="shared" si="17"/>
        <x:v>2</x:v>
      </x:c>
      <x:c r="T553" s="52">
        <x:f t="shared" si="18"/>
        <x:v>1</x:v>
      </x:c>
      <x:c r="U553" s="52">
        <x:f t="shared" si="3"/>
        <x:v>-0.01239685402</x:v>
      </x:c>
      <x:c r="V553" s="63">
        <x:f t="shared" si="19"/>
        <x:v>-0.01239685402</x:v>
      </x:c>
      <x:c r="W553" s="52">
        <x:f t="shared" ref="W553:X553" si="551">W552*(1+U553)</x:f>
        <x:v>130.78014519999999</x:v>
      </x:c>
      <x:c r="X553" s="52">
        <x:f t="shared" si="551"/>
        <x:v>141.16944319999999</x:v>
      </x:c>
    </x:row>
    <x:row r="554" spans="1:24" ht="15.75" customHeight="1">
      <x:c r="A554" s="34">
        <x:v>43006</x:v>
      </x:c>
      <x:c r="B554" s="47">
        <x:v>67.975997924804702</x:v>
      </x:c>
      <x:c r="C554" s="47">
        <x:v>68.550003051757798</x:v>
      </x:c>
      <x:c r="D554" s="47">
        <x:v>67.080001831054702</x:v>
      </x:c>
      <x:c r="E554" s="47">
        <x:v>67.919998168945298</x:v>
      </x:c>
      <x:c r="F554" s="47">
        <x:v>26598000</x:v>
      </x:c>
      <x:c r="G554" s="63">
        <x:f t="shared" si="10"/>
        <x:v>71.719400019999995</x:v>
      </x:c>
      <x:c r="H554" s="63">
        <x:f t="shared" si="11"/>
        <x:v>2.8516508819999999</x:v>
      </x:c>
      <x:c r="I554" s="63">
        <x:f t="shared" si="12"/>
        <x:v>77.422701790000005</x:v>
      </x:c>
      <x:c r="J554" s="63">
        <x:f t="shared" si="13"/>
        <x:v>66.016098260000007</x:v>
      </x:c>
      <x:c r="K554" s="63">
        <x:f t="shared" si="14"/>
        <x:v>0.16691207899999999</x:v>
      </x:c>
      <x:c r="L554" s="52">
        <x:f t="shared" si="0"/>
        <x:v>67.850001019999993</x:v>
      </x:c>
      <x:c r="M554" s="52">
        <x:f t="shared" si="1"/>
        <x:v>0</x:v>
      </x:c>
      <x:c r="N554" s="52">
        <x:f t="shared" si="2"/>
        <x:v>1804674327</x:v>
      </x:c>
      <x:c r="O554" s="63">
        <x:f t="shared" si="8"/>
        <x:v>0.26838851549999998</x:v>
      </x:c>
      <x:c r="P554" s="63">
        <x:f t="shared" si="9"/>
        <x:v>21.159803350000001</x:v>
      </x:c>
      <x:c r="Q554" s="52">
        <x:f t="shared" si="15"/>
        <x:v>0</x:v>
      </x:c>
      <x:c r="R554" s="52">
        <x:f t="shared" si="16"/>
        <x:v>0</x:v>
      </x:c>
      <x:c r="S554" s="52">
        <x:f t="shared" si="17"/>
        <x:v>2</x:v>
      </x:c>
      <x:c r="T554" s="52">
        <x:f t="shared" si="18"/>
        <x:v>1</x:v>
      </x:c>
      <x:c r="U554" s="52">
        <x:f t="shared" si="3"/>
        <x:v>-0.0040179792099999995</x:v>
      </x:c>
      <x:c r="V554" s="63">
        <x:f t="shared" si="19"/>
        <x:v>-0.0040179792099999995</x:v>
      </x:c>
      <x:c r="W554" s="52">
        <x:f t="shared" ref="W554:X554" si="552">W553*(1+U554)</x:f>
        <x:v>130.25467330000001</x:v>
      </x:c>
      <x:c r="X554" s="52">
        <x:f t="shared" si="552"/>
        <x:v>140.6022274</x:v>
      </x:c>
    </x:row>
    <x:row r="555" spans="1:24" ht="15.75" customHeight="1">
      <x:c r="A555" s="34">
        <x:v>43007</x:v>
      </x:c>
      <x:c r="B555" s="47">
        <x:v>68.372001647949205</x:v>
      </x:c>
      <x:c r="C555" s="47">
        <x:v>68.935997009277301</x:v>
      </x:c>
      <x:c r="D555" s="47">
        <x:v>67.720001220703097</x:v>
      </x:c>
      <x:c r="E555" s="47">
        <x:v>68.220001220703097</x:v>
      </x:c>
      <x:c r="F555" s="47">
        <x:v>25535500</x:v>
      </x:c>
      <x:c r="G555" s="63">
        <x:f t="shared" si="10"/>
        <x:v>71.571400069999996</x:v>
      </x:c>
      <x:c r="H555" s="63">
        <x:f t="shared" si="11"/>
        <x:v>2.9560206409999998</x:v>
      </x:c>
      <x:c r="I555" s="63">
        <x:f t="shared" si="12"/>
        <x:v>77.483441350000007</x:v>
      </x:c>
      <x:c r="J555" s="63">
        <x:f t="shared" si="13"/>
        <x:v>65.659358789999999</x:v>
      </x:c>
      <x:c r="K555" s="63">
        <x:f t="shared" si="14"/>
        <x:v>0.21656161639999999</x:v>
      </x:c>
      <x:c r="L555" s="52">
        <x:f t="shared" si="0"/>
        <x:v>68.291999820000001</x:v>
      </x:c>
      <x:c r="M555" s="52">
        <x:f t="shared" si="1"/>
        <x:v>1743870361</x:v>
      </x:c>
      <x:c r="N555" s="52">
        <x:f t="shared" si="2"/>
        <x:v>0</x:v>
      </x:c>
      <x:c r="O555" s="63">
        <x:f t="shared" si="8"/>
        <x:v>0.25150592259999999</x:v>
      </x:c>
      <x:c r="P555" s="63">
        <x:f t="shared" si="9"/>
        <x:v>20.096263069999999</x:v>
      </x:c>
      <x:c r="Q555" s="52">
        <x:f t="shared" si="15"/>
        <x:v>0</x:v>
      </x:c>
      <x:c r="R555" s="52">
        <x:f t="shared" si="16"/>
        <x:v>0</x:v>
      </x:c>
      <x:c r="S555" s="52">
        <x:f t="shared" si="17"/>
        <x:v>2</x:v>
      </x:c>
      <x:c r="T555" s="52">
        <x:f t="shared" si="18"/>
        <x:v>1</x:v>
      </x:c>
      <x:c r="U555" s="52">
        <x:f t="shared" si="3"/>
        <x:v>0.004417006181</x:v>
      </x:c>
      <x:c r="V555" s="63">
        <x:f t="shared" si="19"/>
        <x:v>0.004417006181</x:v>
      </x:c>
      <x:c r="W555" s="52">
        <x:f t="shared" ref="W555:X555" si="553">W554*(1+U555)</x:f>
        <x:v>130.83000899999999</x:v>
      </x:c>
      <x:c r="X555" s="52">
        <x:f t="shared" si="553"/>
        <x:v>141.2232683</x:v>
      </x:c>
    </x:row>
    <x:row r="556" spans="1:24" ht="15.75" customHeight="1">
      <x:c r="A556" s="34">
        <x:v>43010</x:v>
      </x:c>
      <x:c r="B556" s="47">
        <x:v>68.503997802734403</x:v>
      </x:c>
      <x:c r="C556" s="47">
        <x:v>68.739997863769503</x:v>
      </x:c>
      <x:c r="D556" s="47">
        <x:v>67.101997375488295</x:v>
      </x:c>
      <x:c r="E556" s="47">
        <x:v>68.305999755859403</x:v>
      </x:c>
      <x:c r="F556" s="47">
        <x:v>26434000</x:v>
      </x:c>
      <x:c r="G556" s="63">
        <x:f t="shared" si="10"/>
        <x:v>71.432699970000002</x:v>
      </x:c>
      <x:c r="H556" s="63">
        <x:f t="shared" si="11"/>
        <x:v>3.04405992</x:v>
      </x:c>
      <x:c r="I556" s="63">
        <x:f t="shared" si="12"/>
        <x:v>77.520819810000006</x:v>
      </x:c>
      <x:c r="J556" s="63">
        <x:f t="shared" si="13"/>
        <x:v>65.344580129999997</x:v>
      </x:c>
      <x:c r="K556" s="63">
        <x:f t="shared" si="14"/>
        <x:v>0.24321298750000001</x:v>
      </x:c>
      <x:c r="L556" s="52">
        <x:f t="shared" si="0"/>
        <x:v>68.049331670000001</x:v>
      </x:c>
      <x:c r="M556" s="52">
        <x:f t="shared" si="1"/>
        <x:v>0</x:v>
      </x:c>
      <x:c r="N556" s="52">
        <x:f t="shared" si="2"/>
        <x:v>1798816033</x:v>
      </x:c>
      <x:c r="O556" s="63">
        <x:f t="shared" si="8"/>
        <x:v>0.088476634080000005</x:v>
      </x:c>
      <x:c r="P556" s="63">
        <x:f t="shared" si="9"/>
        <x:v>8.1284826250000002</x:v>
      </x:c>
      <x:c r="Q556" s="52">
        <x:f t="shared" si="15"/>
        <x:v>0</x:v>
      </x:c>
      <x:c r="R556" s="52">
        <x:f t="shared" si="16"/>
        <x:v>0</x:v>
      </x:c>
      <x:c r="S556" s="52">
        <x:f t="shared" si="17"/>
        <x:v>2</x:v>
      </x:c>
      <x:c r="T556" s="52">
        <x:f t="shared" si="18"/>
        <x:v>1</x:v>
      </x:c>
      <x:c r="U556" s="52">
        <x:f t="shared" si="3"/>
        <x:v>0.001260605887</x:v>
      </x:c>
      <x:c r="V556" s="63">
        <x:f t="shared" si="19"/>
        <x:v>0.001260605887</x:v>
      </x:c>
      <x:c r="W556" s="52">
        <x:f t="shared" ref="W556:X556" si="554">W555*(1+U556)</x:f>
        <x:v>130.99493409999999</x:v>
      </x:c>
      <x:c r="X556" s="52">
        <x:f t="shared" si="554"/>
        <x:v>141.4012951</x:v>
      </x:c>
    </x:row>
    <x:row r="557" spans="1:24" ht="15.75" customHeight="1">
      <x:c r="A557" s="34">
        <x:v>43011</x:v>
      </x:c>
      <x:c r="B557" s="47">
        <x:v>67.180000305175795</x:v>
      </x:c>
      <x:c r="C557" s="47">
        <x:v>69.709999084472699</x:v>
      </x:c>
      <x:c r="D557" s="47">
        <x:v>66.255996704101605</x:v>
      </x:c>
      <x:c r="E557" s="47">
        <x:v>69.627998352050795</x:v>
      </x:c>
      <x:c r="F557" s="47">
        <x:v>50768000</x:v>
      </x:c>
      <x:c r="G557" s="63">
        <x:f t="shared" si="10"/>
        <x:v>71.418199920000006</x:v>
      </x:c>
      <x:c r="H557" s="63">
        <x:f t="shared" si="11"/>
        <x:v>3.0523342219999998</x:v>
      </x:c>
      <x:c r="I557" s="63">
        <x:f t="shared" si="12"/>
        <x:v>77.522868360000004</x:v>
      </x:c>
      <x:c r="J557" s="63">
        <x:f t="shared" si="13"/>
        <x:v>65.313531479999995</x:v>
      </x:c>
      <x:c r="K557" s="63">
        <x:f t="shared" si="14"/>
        <x:v>0.35337438180000003</x:v>
      </x:c>
      <x:c r="L557" s="52">
        <x:f t="shared" si="0"/>
        <x:v>68.531331379999997</x:v>
      </x:c>
      <x:c r="M557" s="52">
        <x:f t="shared" si="1"/>
        <x:v>3479198632</x:v>
      </x:c>
      <x:c r="N557" s="52">
        <x:f t="shared" si="2"/>
        <x:v>0</x:v>
      </x:c>
      <x:c r="O557" s="63">
        <x:f t="shared" si="8"/>
        <x:v>0.3023054</x:v>
      </x:c>
      <x:c r="P557" s="63">
        <x:f t="shared" si="9"/>
        <x:v>23.213095790000001</x:v>
      </x:c>
      <x:c r="Q557" s="52">
        <x:f t="shared" si="15"/>
        <x:v>0</x:v>
      </x:c>
      <x:c r="R557" s="52">
        <x:f t="shared" si="16"/>
        <x:v>0</x:v>
      </x:c>
      <x:c r="S557" s="52">
        <x:f t="shared" si="17"/>
        <x:v>2</x:v>
      </x:c>
      <x:c r="T557" s="52">
        <x:f t="shared" si="18"/>
        <x:v>1</x:v>
      </x:c>
      <x:c r="U557" s="52">
        <x:f t="shared" si="3"/>
        <x:v>0.01935406261</x:v>
      </x:c>
      <x:c r="V557" s="63">
        <x:f t="shared" si="19"/>
        <x:v>0.01935406261</x:v>
      </x:c>
      <x:c r="W557" s="52">
        <x:f t="shared" ref="W557:X557" si="555">W556*(1+U557)</x:f>
        <x:v>133.5302183</x:v>
      </x:c>
      <x:c r="X557" s="52">
        <x:f t="shared" si="555"/>
        <x:v>144.1379847</x:v>
      </x:c>
    </x:row>
    <x:row r="558" spans="1:24" ht="15.75" customHeight="1">
      <x:c r="A558" s="34">
        <x:v>43012</x:v>
      </x:c>
      <x:c r="B558" s="47">
        <x:v>70.25</x:v>
      </x:c>
      <x:c r="C558" s="47">
        <x:v>71.7239990234375</x:v>
      </x:c>
      <x:c r="D558" s="47">
        <x:v>69.919998168945298</x:v>
      </x:c>
      <x:c r="E558" s="47">
        <x:v>71.001998901367202</x:v>
      </x:c>
      <x:c r="F558" s="47">
        <x:v>40817500</x:v>
      </x:c>
      <x:c r="G558" s="63">
        <x:f t="shared" si="10"/>
        <x:v>71.522999949999999</x:v>
      </x:c>
      <x:c r="H558" s="63">
        <x:f t="shared" si="11"/>
        <x:v>2.9970208440000001</x:v>
      </x:c>
      <x:c r="I558" s="63">
        <x:f t="shared" si="12"/>
        <x:v>77.517041640000002</x:v>
      </x:c>
      <x:c r="J558" s="63">
        <x:f t="shared" si="13"/>
        <x:v>65.528958270000004</x:v>
      </x:c>
      <x:c r="K558" s="63">
        <x:f t="shared" si="14"/>
        <x:v>0.45654008759999998</x:v>
      </x:c>
      <x:c r="L558" s="52">
        <x:f t="shared" si="0"/>
        <x:v>70.881998699999997</x:v>
      </x:c>
      <x:c r="M558" s="52">
        <x:f t="shared" si="1"/>
        <x:v>2893225982</x:v>
      </x:c>
      <x:c r="N558" s="52">
        <x:f t="shared" si="2"/>
        <x:v>0</x:v>
      </x:c>
      <x:c r="O558" s="63">
        <x:f t="shared" si="8"/>
        <x:v>0.52581326959999997</x:v>
      </x:c>
      <x:c r="P558" s="63">
        <x:f t="shared" si="9"/>
        <x:v>34.461180800000001</x:v>
      </x:c>
      <x:c r="Q558" s="52">
        <x:f t="shared" si="15"/>
        <x:v>0</x:v>
      </x:c>
      <x:c r="R558" s="52">
        <x:f t="shared" si="16"/>
        <x:v>0</x:v>
      </x:c>
      <x:c r="S558" s="52">
        <x:f t="shared" si="17"/>
        <x:v>2</x:v>
      </x:c>
      <x:c r="T558" s="52">
        <x:f t="shared" si="18"/>
        <x:v>1</x:v>
      </x:c>
      <x:c r="U558" s="52">
        <x:f t="shared" si="3"/>
        <x:v>0.019733448930000003</x:v>
      </x:c>
      <x:c r="V558" s="63">
        <x:f t="shared" si="19"/>
        <x:v>0.019733448930000003</x:v>
      </x:c>
      <x:c r="W558" s="52">
        <x:f t="shared" ref="W558:X558" si="556">W557*(1+U558)</x:f>
        <x:v>136.16523000000001</x:v>
      </x:c>
      <x:c r="X558" s="52">
        <x:f t="shared" si="556"/>
        <x:v>146.98232419999999</x:v>
      </x:c>
    </x:row>
    <x:row r="559" spans="1:24" ht="15.75" customHeight="1">
      <x:c r="A559" s="34">
        <x:v>43013</x:v>
      </x:c>
      <x:c r="B559" s="47">
        <x:v>71.199996948242202</x:v>
      </x:c>
      <x:c r="C559" s="47">
        <x:v>71.487998962402301</x:v>
      </x:c>
      <x:c r="D559" s="47">
        <x:v>70.269996643066406</x:v>
      </x:c>
      <x:c r="E559" s="47">
        <x:v>71.066001892089901</x:v>
      </x:c>
      <x:c r="F559" s="47">
        <x:v>20858500</x:v>
      </x:c>
      <x:c r="G559" s="63">
        <x:f t="shared" si="10"/>
        <x:v>71.570199970000004</x:v>
      </x:c>
      <x:c r="H559" s="63">
        <x:f t="shared" si="11"/>
        <x:v>2.9811869679999998</x:v>
      </x:c>
      <x:c r="I559" s="63">
        <x:f t="shared" si="12"/>
        <x:v>77.532573900000003</x:v>
      </x:c>
      <x:c r="J559" s="63">
        <x:f t="shared" si="13"/>
        <x:v>65.607826029999998</x:v>
      </x:c>
      <x:c r="K559" s="63">
        <x:f t="shared" si="14"/>
        <x:v>0.45771834509999998</x:v>
      </x:c>
      <x:c r="L559" s="52">
        <x:f t="shared" si="0"/>
        <x:v>70.941332500000001</x:v>
      </x:c>
      <x:c r="M559" s="52">
        <x:f t="shared" si="1"/>
        <x:v>1479729784</x:v>
      </x:c>
      <x:c r="N559" s="52">
        <x:f t="shared" si="2"/>
        <x:v>0</x:v>
      </x:c>
      <x:c r="O559" s="63">
        <x:f t="shared" si="8"/>
        <x:v>0.69889300620000006</x:v>
      </x:c>
      <x:c r="P559" s="63">
        <x:f t="shared" si="9"/>
        <x:v>41.138141349999998</x:v>
      </x:c>
      <x:c r="Q559" s="52">
        <x:f t="shared" si="15"/>
        <x:v>0</x:v>
      </x:c>
      <x:c r="R559" s="52">
        <x:f t="shared" si="16"/>
        <x:v>0</x:v>
      </x:c>
      <x:c r="S559" s="52">
        <x:f t="shared" si="17"/>
        <x:v>2</x:v>
      </x:c>
      <x:c r="T559" s="52">
        <x:f t="shared" si="18"/>
        <x:v>1</x:v>
      </x:c>
      <x:c r="U559" s="52">
        <x:f t="shared" si="3"/>
        <x:v>0.00090142519519999997</x:v>
      </x:c>
      <x:c r="V559" s="63">
        <x:f t="shared" si="19"/>
        <x:v>0.00090142519519999997</x:v>
      </x:c>
      <x:c r="W559" s="52">
        <x:f t="shared" ref="W559:X559" si="557">W558*(1+U559)</x:f>
        <x:v>136.28797280000001</x:v>
      </x:c>
      <x:c r="X559" s="52">
        <x:f t="shared" si="557"/>
        <x:v>147.1148178</x:v>
      </x:c>
    </x:row>
    <x:row r="560" spans="1:24" ht="15.75" customHeight="1">
      <x:c r="A560" s="34">
        <x:v>43014</x:v>
      </x:c>
      <x:c r="B560" s="47">
        <x:v>70.620002746582003</x:v>
      </x:c>
      <x:c r="C560" s="47">
        <x:v>72.019996643066406</x:v>
      </x:c>
      <x:c r="D560" s="47">
        <x:v>70.449996948242202</x:v>
      </x:c>
      <x:c r="E560" s="47">
        <x:v>71.375999450683594</x:v>
      </x:c>
      <x:c r="F560" s="47">
        <x:v>21487500</x:v>
      </x:c>
      <x:c r="G560" s="63">
        <x:f t="shared" si="10"/>
        <x:v>71.704999920000006</x:v>
      </x:c>
      <x:c r="H560" s="63">
        <x:f t="shared" si="11"/>
        <x:v>2.9035647619999998</x:v>
      </x:c>
      <x:c r="I560" s="63">
        <x:f t="shared" si="12"/>
        <x:v>77.512129450000003</x:v>
      </x:c>
      <x:c r="J560" s="63">
        <x:f t="shared" si="13"/>
        <x:v>65.897870400000002</x:v>
      </x:c>
      <x:c r="K560" s="63">
        <x:f t="shared" si="14"/>
        <x:v>0.47167271100000002</x:v>
      </x:c>
      <x:c r="L560" s="52">
        <x:f t="shared" si="0"/>
        <x:v>71.281997680000003</x:v>
      </x:c>
      <x:c r="M560" s="52">
        <x:f t="shared" si="1"/>
        <x:v>1531671925</x:v>
      </x:c>
      <x:c r="N560" s="52">
        <x:f t="shared" si="2"/>
        <x:v>0</x:v>
      </x:c>
      <x:c r="O560" s="63">
        <x:f t="shared" si="8"/>
        <x:v>1.0289086670000001</x:v>
      </x:c>
      <x:c r="P560" s="63">
        <x:f t="shared" si="9"/>
        <x:v>50.712419140000002</x:v>
      </x:c>
      <x:c r="Q560" s="52">
        <x:f t="shared" si="15"/>
        <x:v>0</x:v>
      </x:c>
      <x:c r="R560" s="52">
        <x:f t="shared" si="16"/>
        <x:v>0</x:v>
      </x:c>
      <x:c r="S560" s="52">
        <x:f t="shared" si="17"/>
        <x:v>2</x:v>
      </x:c>
      <x:c r="T560" s="52">
        <x:f t="shared" si="18"/>
        <x:v>1</x:v>
      </x:c>
      <x:c r="U560" s="52">
        <x:f t="shared" si="3"/>
        <x:v>0.004362107764</x:v>
      </x:c>
      <x:c r="V560" s="63">
        <x:f t="shared" si="19"/>
        <x:v>0.004362107764</x:v>
      </x:c>
      <x:c r="W560" s="52">
        <x:f t="shared" ref="W560:X560" si="558">W559*(1+U560)</x:f>
        <x:v>136.88247559999999</x:v>
      </x:c>
      <x:c r="X560" s="52">
        <x:f t="shared" si="558"/>
        <x:v>147.75654850000001</x:v>
      </x:c>
    </x:row>
    <x:row r="561" spans="1:24" ht="15.75" customHeight="1">
      <x:c r="A561" s="34">
        <x:v>43017</x:v>
      </x:c>
      <x:c r="B561" s="47">
        <x:v>69.930000305175795</x:v>
      </x:c>
      <x:c r="C561" s="47">
        <x:v>70.349998474121094</x:v>
      </x:c>
      <x:c r="D561" s="47">
        <x:v>68.533996582031307</x:v>
      </x:c>
      <x:c r="E561" s="47">
        <x:v>68.587997436523395</x:v>
      </x:c>
      <x:c r="F561" s="47">
        <x:v>37468500</x:v>
      </x:c>
      <x:c r="G561" s="63">
        <x:f t="shared" si="10"/>
        <x:v>71.497499849999997</x:v>
      </x:c>
      <x:c r="H561" s="63">
        <x:f t="shared" si="11"/>
        <x:v>2.9733073029999999</x:v>
      </x:c>
      <x:c r="I561" s="63">
        <x:f t="shared" si="12"/>
        <x:v>77.444114450000001</x:v>
      </x:c>
      <x:c r="J561" s="63">
        <x:f t="shared" si="13"/>
        <x:v>65.550885239999999</x:v>
      </x:c>
      <x:c r="K561" s="63">
        <x:f t="shared" si="14"/>
        <x:v>0.25536480810000001</x:v>
      </x:c>
      <x:c r="L561" s="52">
        <x:f t="shared" si="0"/>
        <x:v>69.157330830000006</x:v>
      </x:c>
      <x:c r="M561" s="52">
        <x:f t="shared" si="1"/>
        <x:v>0</x:v>
      </x:c>
      <x:c r="N561" s="52">
        <x:f t="shared" si="2"/>
        <x:v>2591221450</x:v>
      </x:c>
      <x:c r="O561" s="63">
        <x:f t="shared" si="8"/>
        <x:v>1.034555321</x:v>
      </x:c>
      <x:c r="P561" s="63">
        <x:f t="shared" si="9"/>
        <x:v>50.849210650000003</x:v>
      </x:c>
      <x:c r="Q561" s="52">
        <x:f t="shared" si="15"/>
        <x:v>0</x:v>
      </x:c>
      <x:c r="R561" s="52">
        <x:f t="shared" si="16"/>
        <x:v>0</x:v>
      </x:c>
      <x:c r="S561" s="52">
        <x:f t="shared" si="17"/>
        <x:v>2</x:v>
      </x:c>
      <x:c r="T561" s="52">
        <x:f t="shared" si="18"/>
        <x:v>1</x:v>
      </x:c>
      <x:c r="U561" s="52">
        <x:f t="shared" si="3"/>
        <x:v>-0.039060777230000004</x:v>
      </x:c>
      <x:c r="V561" s="63">
        <x:f t="shared" si="19"/>
        <x:v>-0.039060777230000004</x:v>
      </x:c>
      <x:c r="W561" s="52">
        <x:f t="shared" ref="W561:X561" si="559">W560*(1+U561)</x:f>
        <x:v>131.53573969999999</x:v>
      </x:c>
      <x:c r="X561" s="52">
        <x:f t="shared" si="559"/>
        <x:v>141.9850629</x:v>
      </x:c>
    </x:row>
    <x:row r="562" spans="1:24" ht="15.75" customHeight="1">
      <x:c r="A562" s="34">
        <x:v>43018</x:v>
      </x:c>
      <x:c r="B562" s="47">
        <x:v>69.360000610351605</x:v>
      </x:c>
      <x:c r="C562" s="47">
        <x:v>71.125999450683594</x:v>
      </x:c>
      <x:c r="D562" s="47">
        <x:v>69.106002807617202</x:v>
      </x:c>
      <x:c r="E562" s="47">
        <x:v>71.117996215820298</x:v>
      </x:c>
      <x:c r="F562" s="47">
        <x:v>34892500</x:v>
      </x:c>
      <x:c r="G562" s="63">
        <x:f t="shared" si="10"/>
        <x:v>71.425899509999994</x:v>
      </x:c>
      <x:c r="H562" s="63">
        <x:f t="shared" si="11"/>
        <x:v>2.9638550449999999</x:v>
      </x:c>
      <x:c r="I562" s="63">
        <x:f t="shared" si="12"/>
        <x:v>77.353609599999999</x:v>
      </x:c>
      <x:c r="J562" s="63">
        <x:f t="shared" si="13"/>
        <x:v>65.498189409999995</x:v>
      </x:c>
      <x:c r="K562" s="63">
        <x:f t="shared" si="14"/>
        <x:v>0.47402847939999998</x:v>
      </x:c>
      <x:c r="L562" s="52">
        <x:f t="shared" si="0"/>
        <x:v>70.449999489999996</x:v>
      </x:c>
      <x:c r="M562" s="52">
        <x:f t="shared" si="1"/>
        <x:v>2458176607</x:v>
      </x:c>
      <x:c r="N562" s="52">
        <x:f t="shared" si="2"/>
        <x:v>0</x:v>
      </x:c>
      <x:c r="O562" s="63">
        <x:f t="shared" si="8"/>
        <x:v>1.6405297059999999</x:v>
      </x:c>
      <x:c r="P562" s="63">
        <x:f t="shared" si="9"/>
        <x:v>62.12881084</x:v>
      </x:c>
      <x:c r="Q562" s="52">
        <x:f t="shared" si="15"/>
        <x:v>0</x:v>
      </x:c>
      <x:c r="R562" s="52">
        <x:f t="shared" si="16"/>
        <x:v>0</x:v>
      </x:c>
      <x:c r="S562" s="52">
        <x:f t="shared" si="17"/>
        <x:v>2</x:v>
      </x:c>
      <x:c r="T562" s="52">
        <x:f t="shared" si="18"/>
        <x:v>1</x:v>
      </x:c>
      <x:c r="U562" s="52">
        <x:f t="shared" si="3"/>
        <x:v>0.036886902579999997</x:v>
      </x:c>
      <x:c r="V562" s="63">
        <x:f t="shared" si="19"/>
        <x:v>0.036886902579999997</x:v>
      </x:c>
      <x:c r="W562" s="52">
        <x:f t="shared" ref="W562:X562" si="560">W561*(1+U562)</x:f>
        <x:v>136.38768569999999</x:v>
      </x:c>
      <x:c r="X562" s="52">
        <x:f t="shared" si="560"/>
        <x:v>147.222452</x:v>
      </x:c>
    </x:row>
    <x:row r="563" spans="1:24" ht="15.75" customHeight="1">
      <x:c r="A563" s="34">
        <x:v>43019</x:v>
      </x:c>
      <x:c r="B563" s="47">
        <x:v>70.777999877929702</x:v>
      </x:c>
      <x:c r="C563" s="47">
        <x:v>71.519996643066406</x:v>
      </x:c>
      <x:c r="D563" s="47">
        <x:v>70.230003356933594</x:v>
      </x:c>
      <x:c r="E563" s="47">
        <x:v>70.919998168945298</x:v>
      </x:c>
      <x:c r="F563" s="47">
        <x:v>22504000</x:v>
      </x:c>
      <x:c r="G563" s="63">
        <x:f t="shared" si="10"/>
        <x:v>71.309599300000002</x:v>
      </x:c>
      <x:c r="H563" s="63">
        <x:f t="shared" si="11"/>
        <x:v>2.9341630699999999</x:v>
      </x:c>
      <x:c r="I563" s="63">
        <x:f t="shared" si="12"/>
        <x:v>77.177925439999996</x:v>
      </x:c>
      <x:c r="J563" s="63">
        <x:f t="shared" si="13"/>
        <x:v>65.441273159999994</x:v>
      </x:c>
      <x:c r="K563" s="63">
        <x:f t="shared" si="14"/>
        <x:v>0.46680474760000001</x:v>
      </x:c>
      <x:c r="L563" s="52">
        <x:f t="shared" si="0"/>
        <x:v>70.88999939</x:v>
      </x:c>
      <x:c r="M563" s="52">
        <x:f t="shared" si="1"/>
        <x:v>1595308546</x:v>
      </x:c>
      <x:c r="N563" s="52">
        <x:f t="shared" si="2"/>
        <x:v>0</x:v>
      </x:c>
      <x:c r="O563" s="63">
        <x:f t="shared" si="8"/>
        <x:v>2.4506679729999998</x:v>
      </x:c>
      <x:c r="P563" s="63">
        <x:f t="shared" si="9"/>
        <x:v>71.020103710000001</x:v>
      </x:c>
      <x:c r="Q563" s="52">
        <x:f t="shared" si="15"/>
        <x:v>0</x:v>
      </x:c>
      <x:c r="R563" s="52">
        <x:f t="shared" si="16"/>
        <x:v>0</x:v>
      </x:c>
      <x:c r="S563" s="52">
        <x:f t="shared" si="17"/>
        <x:v>2</x:v>
      </x:c>
      <x:c r="T563" s="52">
        <x:f t="shared" si="18"/>
        <x:v>1</x:v>
      </x:c>
      <x:c r="U563" s="52">
        <x:f t="shared" si="3"/>
        <x:v>-0.002784077975</x:v>
      </x:c>
      <x:c r="V563" s="63">
        <x:f t="shared" si="19"/>
        <x:v>-0.002784077975</x:v>
      </x:c>
      <x:c r="W563" s="52">
        <x:f t="shared" ref="W563:X563" si="561">W562*(1+U563)</x:f>
        <x:v>136.00797180000001</x:v>
      </x:c>
      <x:c r="X563" s="52">
        <x:f t="shared" si="561"/>
        <x:v>146.8125733</x:v>
      </x:c>
    </x:row>
    <x:row r="564" spans="1:24" ht="15.75" customHeight="1">
      <x:c r="A564" s="34">
        <x:v>43020</x:v>
      </x:c>
      <x:c r="B564" s="47">
        <x:v>70.589996337890597</x:v>
      </x:c>
      <x:c r="C564" s="47">
        <x:v>71.956001281738295</x:v>
      </x:c>
      <x:c r="D564" s="47">
        <x:v>70.527999877929702</x:v>
      </x:c>
      <x:c r="E564" s="47">
        <x:v>71.136001586914105</x:v>
      </x:c>
      <x:c r="F564" s="47">
        <x:v>20435000</x:v>
      </x:c>
      <x:c r="G564" s="63">
        <x:f t="shared" si="10"/>
        <x:v>71.089999390000003</x:v>
      </x:c>
      <x:c r="H564" s="63">
        <x:f t="shared" si="11"/>
        <x:v>2.7610800310000001</x:v>
      </x:c>
      <x:c r="I564" s="63">
        <x:f t="shared" si="12"/>
        <x:v>76.612159449999993</x:v>
      </x:c>
      <x:c r="J564" s="63">
        <x:f t="shared" si="13"/>
        <x:v>65.567839329999998</x:v>
      </x:c>
      <x:c r="K564" s="63">
        <x:f t="shared" si="14"/>
        <x:v>0.50416523579999994</x:v>
      </x:c>
      <x:c r="L564" s="52">
        <x:f t="shared" si="0"/>
        <x:v>71.206667580000001</x:v>
      </x:c>
      <x:c r="M564" s="52">
        <x:f t="shared" si="1"/>
        <x:v>1455108252</x:v>
      </x:c>
      <x:c r="N564" s="52">
        <x:f t="shared" si="2"/>
        <x:v>0</x:v>
      </x:c>
      <x:c r="O564" s="63">
        <x:f t="shared" si="8"/>
        <x:v>3.7895553629999998</x:v>
      </x:c>
      <x:c r="P564" s="63">
        <x:f t="shared" si="9"/>
        <x:v>79.121235179999999</x:v>
      </x:c>
      <x:c r="Q564" s="52">
        <x:f t="shared" si="15"/>
        <x:v>0</x:v>
      </x:c>
      <x:c r="R564" s="52">
        <x:f t="shared" si="16"/>
        <x:v>0</x:v>
      </x:c>
      <x:c r="S564" s="52">
        <x:f t="shared" si="17"/>
        <x:v>2</x:v>
      </x:c>
      <x:c r="T564" s="52">
        <x:f t="shared" si="18"/>
        <x:v>1</x:v>
      </x:c>
      <x:c r="U564" s="52">
        <x:f t="shared" si="3"/>
        <x:v>0.0030457335530000001</x:v>
      </x:c>
      <x:c r="V564" s="63">
        <x:f t="shared" si="19"/>
        <x:v>0.0030457335530000001</x:v>
      </x:c>
      <x:c r="W564" s="52">
        <x:f t="shared" ref="W564:X564" si="562">W563*(1+U564)</x:f>
        <x:v>136.4222158</x:v>
      </x:c>
      <x:c r="X564" s="52">
        <x:f t="shared" si="562"/>
        <x:v>147.25972519999999</x:v>
      </x:c>
    </x:row>
    <x:row r="565" spans="1:24" ht="15.75" customHeight="1">
      <x:c r="A565" s="34">
        <x:v>43021</x:v>
      </x:c>
      <x:c r="B565" s="47">
        <x:v>71.396003723144503</x:v>
      </x:c>
      <x:c r="C565" s="47">
        <x:v>71.697998046875</x:v>
      </x:c>
      <x:c r="D565" s="47">
        <x:v>70.736000061035199</x:v>
      </x:c>
      <x:c r="E565" s="47">
        <x:v>71.113998413085895</x:v>
      </x:c>
      <x:c r="F565" s="47">
        <x:v>17702500</x:v>
      </x:c>
      <x:c r="G565" s="63">
        <x:f t="shared" si="10"/>
        <x:v>70.847599410000001</x:v>
      </x:c>
      <x:c r="H565" s="63">
        <x:f t="shared" si="11"/>
        <x:v>2.5124610120000002</x:v>
      </x:c>
      <x:c r="I565" s="63">
        <x:f t="shared" si="12"/>
        <x:v>75.87252144</x:v>
      </x:c>
      <x:c r="J565" s="63">
        <x:f t="shared" si="13"/>
        <x:v>65.822677389999996</x:v>
      </x:c>
      <x:c r="K565" s="63">
        <x:f t="shared" si="14"/>
        <x:v>0.52650777469999999</x:v>
      </x:c>
      <x:c r="L565" s="52">
        <x:f t="shared" si="0"/>
        <x:v>71.182665510000007</x:v>
      </x:c>
      <x:c r="M565" s="52">
        <x:f t="shared" si="1"/>
        <x:v>0</x:v>
      </x:c>
      <x:c r="N565" s="52">
        <x:f t="shared" si="2"/>
        <x:v>1260111136</x:v>
      </x:c>
      <x:c r="O565" s="63">
        <x:f t="shared" si="8"/>
        <x:v>2.6357571690000001</x:v>
      </x:c>
      <x:c r="P565" s="63">
        <x:f t="shared" si="9"/>
        <x:v>72.495412819999999</x:v>
      </x:c>
      <x:c r="Q565" s="52">
        <x:f t="shared" si="15"/>
        <x:v>0</x:v>
      </x:c>
      <x:c r="R565" s="52">
        <x:f t="shared" si="16"/>
        <x:v>0</x:v>
      </x:c>
      <x:c r="S565" s="52">
        <x:f t="shared" si="17"/>
        <x:v>2</x:v>
      </x:c>
      <x:c r="T565" s="52">
        <x:f t="shared" si="18"/>
        <x:v>1</x:v>
      </x:c>
      <x:c r="U565" s="52">
        <x:f t="shared" si="3"/>
        <x:v>-0.00030931136610000004</x:v>
      </x:c>
      <x:c r="V565" s="63">
        <x:f t="shared" si="19"/>
        <x:v>-0.00030931136610000004</x:v>
      </x:c>
      <x:c r="W565" s="52">
        <x:f t="shared" ref="W565:X565" si="563">W564*(1+U565)</x:f>
        <x:v>136.38001890000001</x:v>
      </x:c>
      <x:c r="X565" s="52">
        <x:f t="shared" si="563"/>
        <x:v>147.2141761</x:v>
      </x:c>
    </x:row>
    <x:row r="566" spans="1:24" ht="15.75" customHeight="1">
      <x:c r="A566" s="34">
        <x:v>43024</x:v>
      </x:c>
      <x:c r="B566" s="47">
        <x:v>70.751998901367202</x:v>
      </x:c>
      <x:c r="C566" s="47">
        <x:v>70.896003723144503</x:v>
      </x:c>
      <x:c r="D566" s="47">
        <x:v>69.431999206542997</x:v>
      </x:c>
      <x:c r="E566" s="47">
        <x:v>70.120002746582003</x:v>
      </x:c>
      <x:c r="F566" s="47">
        <x:v>26877500</x:v>
      </x:c>
      <x:c r="G566" s="63">
        <x:f t="shared" si="10"/>
        <x:v>70.503599550000004</x:v>
      </x:c>
      <x:c r="H566" s="63">
        <x:f t="shared" si="11"/>
        <x:v>2.0551269940000001</x:v>
      </x:c>
      <x:c r="I566" s="63">
        <x:f t="shared" si="12"/>
        <x:v>74.613853539999994</x:v>
      </x:c>
      <x:c r="J566" s="63">
        <x:f t="shared" si="13"/>
        <x:v>66.39334556</x:v>
      </x:c>
      <x:c r="K566" s="63">
        <x:f t="shared" si="14"/>
        <x:v>0.45333660609999998</x:v>
      </x:c>
      <x:c r="L566" s="52">
        <x:f t="shared" si="0"/>
        <x:v>70.149335230000005</x:v>
      </x:c>
      <x:c r="M566" s="52">
        <x:f t="shared" si="1"/>
        <x:v>0</x:v>
      </x:c>
      <x:c r="N566" s="52">
        <x:f t="shared" si="2"/>
        <x:v>1885438758</x:v>
      </x:c>
      <x:c r="O566" s="63">
        <x:f t="shared" si="8"/>
        <x:v>2.5959583949999998</x:v>
      </x:c>
      <x:c r="P566" s="63">
        <x:f t="shared" si="9"/>
        <x:v>72.19100195</x:v>
      </x:c>
      <x:c r="Q566" s="52">
        <x:f t="shared" si="15"/>
        <x:v>0</x:v>
      </x:c>
      <x:c r="R566" s="52">
        <x:f t="shared" si="16"/>
        <x:v>0</x:v>
      </x:c>
      <x:c r="S566" s="52">
        <x:f t="shared" si="17"/>
        <x:v>2</x:v>
      </x:c>
      <x:c r="T566" s="52">
        <x:f t="shared" si="18"/>
        <x:v>1</x:v>
      </x:c>
      <x:c r="U566" s="52">
        <x:f t="shared" si="3"/>
        <x:v>-0.013977496540000001</x:v>
      </x:c>
      <x:c r="V566" s="63">
        <x:f t="shared" si="19"/>
        <x:v>-0.013977496540000001</x:v>
      </x:c>
      <x:c r="W566" s="52">
        <x:f t="shared" ref="W566:X566" si="564">W565*(1+U566)</x:f>
        <x:v>134.4737676</x:v>
      </x:c>
      <x:c r="X566" s="52">
        <x:f t="shared" si="564"/>
        <x:v>145.15649049999999</x:v>
      </x:c>
    </x:row>
    <x:row r="567" spans="1:24" ht="15.75" customHeight="1">
      <x:c r="A567" s="34">
        <x:v>43025</x:v>
      </x:c>
      <x:c r="B567" s="47">
        <x:v>70.181999206542997</x:v>
      </x:c>
      <x:c r="C567" s="47">
        <x:v>71.244003295898395</x:v>
      </x:c>
      <x:c r="D567" s="47">
        <x:v>70.013999938964801</x:v>
      </x:c>
      <x:c r="E567" s="47">
        <x:v>71.150001525878906</x:v>
      </x:c>
      <x:c r="F567" s="47">
        <x:v>16466500</x:v>
      </x:c>
      <x:c r="G567" s="63">
        <x:f t="shared" si="10"/>
        <x:v>70.310099789999995</x:v>
      </x:c>
      <x:c r="H567" s="63">
        <x:f t="shared" si="11"/>
        <x:v>1.7699024940000001</x:v>
      </x:c>
      <x:c r="I567" s="63">
        <x:f t="shared" si="12"/>
        <x:v>73.849904780000003</x:v>
      </x:c>
      <x:c r="J567" s="63">
        <x:f t="shared" si="13"/>
        <x:v>66.770294800000002</x:v>
      </x:c>
      <x:c r="K567" s="63">
        <x:f t="shared" si="14"/>
        <x:v>0.61863672380000001</x:v>
      </x:c>
      <x:c r="L567" s="52">
        <x:f t="shared" si="0"/>
        <x:v>70.802668249999996</x:v>
      </x:c>
      <x:c r="M567" s="52">
        <x:f t="shared" si="1"/>
        <x:v>1165872137</x:v>
      </x:c>
      <x:c r="N567" s="52">
        <x:f t="shared" si="2"/>
        <x:v>0</x:v>
      </x:c>
      <x:c r="O567" s="63">
        <x:f t="shared" si="8"/>
        <x:v>2.192713023</x:v>
      </x:c>
      <x:c r="P567" s="63">
        <x:f t="shared" si="9"/>
        <x:v>68.678675690000006</x:v>
      </x:c>
      <x:c r="Q567" s="52">
        <x:f t="shared" si="15"/>
        <x:v>0</x:v>
      </x:c>
      <x:c r="R567" s="52">
        <x:f t="shared" si="16"/>
        <x:v>0</x:v>
      </x:c>
      <x:c r="S567" s="52">
        <x:f t="shared" si="17"/>
        <x:v>2</x:v>
      </x:c>
      <x:c r="T567" s="52">
        <x:f t="shared" si="18"/>
        <x:v>1</x:v>
      </x:c>
      <x:c r="U567" s="52">
        <x:f t="shared" si="3"/>
        <x:v>0.014689086409999999</x:v>
      </x:c>
      <x:c r="V567" s="63">
        <x:f t="shared" si="19"/>
        <x:v>0.014689086409999999</x:v>
      </x:c>
      <x:c r="W567" s="52">
        <x:f t="shared" ref="W567:X567" si="565">W566*(1+U567)</x:f>
        <x:v>136.4490644</x:v>
      </x:c>
      <x:c r="X567" s="52">
        <x:f t="shared" si="565"/>
        <x:v>147.28870670000001</x:v>
      </x:c>
    </x:row>
    <x:row r="568" spans="1:24" ht="15.75" customHeight="1">
      <x:c r="A568" s="34">
        <x:v>43026</x:v>
      </x:c>
      <x:c r="B568" s="47">
        <x:v>71.194000244140597</x:v>
      </x:c>
      <x:c r="C568" s="47">
        <x:v>72.599998474121094</x:v>
      </x:c>
      <x:c r="D568" s="47">
        <x:v>70.825996398925795</x:v>
      </x:c>
      <x:c r="E568" s="47">
        <x:v>71.930000305175795</x:v>
      </x:c>
      <x:c r="F568" s="47">
        <x:v>24695500</x:v>
      </x:c>
      <x:c r="G568" s="63">
        <x:f t="shared" si="10"/>
        <x:v>70.167499919999997</x:v>
      </x:c>
      <x:c r="H568" s="63">
        <x:f t="shared" si="11"/>
        <x:v>1.4821402450000001</x:v>
      </x:c>
      <x:c r="I568" s="63">
        <x:f t="shared" si="12"/>
        <x:v>73.131780410000005</x:v>
      </x:c>
      <x:c r="J568" s="63">
        <x:f t="shared" si="13"/>
        <x:v>67.203219430000004</x:v>
      </x:c>
      <x:c r="K568" s="63">
        <x:f t="shared" si="14"/>
        <x:v>0.79728974490000004</x:v>
      </x:c>
      <x:c r="L568" s="52">
        <x:f t="shared" si="0"/>
        <x:v>71.785331729999996</x:v>
      </x:c>
      <x:c r="M568" s="52">
        <x:f t="shared" si="1"/>
        <x:v>1772774660</x:v>
      </x:c>
      <x:c r="N568" s="52">
        <x:f t="shared" si="2"/>
        <x:v>0</x:v>
      </x:c>
      <x:c r="O568" s="63">
        <x:f t="shared" si="8"/>
        <x:v>1.9974025849999999</x:v>
      </x:c>
      <x:c r="P568" s="63">
        <x:f t="shared" si="9"/>
        <x:v>66.637781489999995</x:v>
      </x:c>
      <x:c r="Q568" s="52">
        <x:f t="shared" si="15"/>
        <x:v>0</x:v>
      </x:c>
      <x:c r="R568" s="52">
        <x:f t="shared" si="16"/>
        <x:v>0</x:v>
      </x:c>
      <x:c r="S568" s="52">
        <x:f t="shared" si="17"/>
        <x:v>2</x:v>
      </x:c>
      <x:c r="T568" s="52">
        <x:f t="shared" si="18"/>
        <x:v>1</x:v>
      </x:c>
      <x:c r="U568" s="52">
        <x:f t="shared" si="3"/>
        <x:v>0.01096273735</x:v>
      </x:c>
      <x:c r="V568" s="63">
        <x:f t="shared" si="19"/>
        <x:v>0.01096273735</x:v>
      </x:c>
      <x:c r="W568" s="52">
        <x:f t="shared" ref="W568:X568" si="566">W567*(1+U568)</x:f>
        <x:v>137.94491970000001</x:v>
      </x:c>
      <x:c r="X568" s="52">
        <x:f t="shared" si="566"/>
        <x:v>148.90339410000001</x:v>
      </x:c>
    </x:row>
    <x:row r="569" spans="1:24" ht="15.75" customHeight="1">
      <x:c r="A569" s="34">
        <x:v>43027</x:v>
      </x:c>
      <x:c r="B569" s="47">
        <x:v>71.111999511718693</x:v>
      </x:c>
      <x:c r="C569" s="47">
        <x:v>71.430000305175795</x:v>
      </x:c>
      <x:c r="D569" s="47">
        <x:v>69.639999389648395</x:v>
      </x:c>
      <x:c r="E569" s="47">
        <x:v>70.361999511718807</x:v>
      </x:c>
      <x:c r="F569" s="47">
        <x:v>25309000</x:v>
      </x:c>
      <x:c r="G569" s="63">
        <x:f t="shared" si="10"/>
        <x:v>70.020800019999996</x:v>
      </x:c>
      <x:c r="H569" s="63">
        <x:f t="shared" si="11"/>
        <x:v>1.288776846</x:v>
      </x:c>
      <x:c r="I569" s="63">
        <x:f t="shared" si="12"/>
        <x:v>72.598353709999998</x:v>
      </x:c>
      <x:c r="J569" s="63">
        <x:f t="shared" si="13"/>
        <x:v>67.443246329999994</x:v>
      </x:c>
      <x:c r="K569" s="63">
        <x:f t="shared" si="14"/>
        <x:v>0.56618668979999998</x:v>
      </x:c>
      <x:c r="L569" s="52">
        <x:f t="shared" si="0"/>
        <x:v>70.47733307</x:v>
      </x:c>
      <x:c r="M569" s="52">
        <x:f t="shared" si="1"/>
        <x:v>0</x:v>
      </x:c>
      <x:c r="N569" s="52">
        <x:f t="shared" si="2"/>
        <x:v>1783710823</x:v>
      </x:c>
      <x:c r="O569" s="63">
        <x:f t="shared" si="8"/>
        <x:v>1.326897918</x:v>
      </x:c>
      <x:c r="P569" s="63">
        <x:f t="shared" si="9"/>
        <x:v>57.024328730000001</x:v>
      </x:c>
      <x:c r="Q569" s="52">
        <x:f t="shared" si="15"/>
        <x:v>0</x:v>
      </x:c>
      <x:c r="R569" s="52">
        <x:f t="shared" si="16"/>
        <x:v>0</x:v>
      </x:c>
      <x:c r="S569" s="52">
        <x:f t="shared" si="17"/>
        <x:v>2</x:v>
      </x:c>
      <x:c r="T569" s="52">
        <x:f t="shared" si="18"/>
        <x:v>1</x:v>
      </x:c>
      <x:c r="U569" s="52">
        <x:f t="shared" si="3"/>
        <x:v>-0.021798982160000002</x:v>
      </x:c>
      <x:c r="V569" s="63">
        <x:f t="shared" si="19"/>
        <x:v>-0.021798982160000002</x:v>
      </x:c>
      <x:c r="W569" s="52">
        <x:f t="shared" ref="W569:X569" si="567">W568*(1+U569)</x:f>
        <x:v>134.93786080000001</x:v>
      </x:c>
      <x:c r="X569" s="52">
        <x:f t="shared" si="567"/>
        <x:v>145.6574517</x:v>
      </x:c>
    </x:row>
    <x:row r="570" spans="1:24" ht="15.75" customHeight="1">
      <x:c r="A570" s="34">
        <x:v>43028</x:v>
      </x:c>
      <x:c r="B570" s="47">
        <x:v>70.538002014160199</x:v>
      </x:c>
      <x:c r="C570" s="47">
        <x:v>70.910003662109403</x:v>
      </x:c>
      <x:c r="D570" s="47">
        <x:v>68.867996215820298</x:v>
      </x:c>
      <x:c r="E570" s="47">
        <x:v>69.019996643066406</x:v>
      </x:c>
      <x:c r="F570" s="47">
        <x:v>24652000</x:v>
      </x:c>
      <x:c r="G570" s="63">
        <x:f t="shared" si="10"/>
        <x:v>69.960899729999994</x:v>
      </x:c>
      <x:c r="H570" s="63">
        <x:f t="shared" si="11"/>
        <x:v>1.3068428649999999</x:v>
      </x:c>
      <x:c r="I570" s="63">
        <x:f t="shared" si="12"/>
        <x:v>72.574585459999994</x:v>
      </x:c>
      <x:c r="J570" s="63">
        <x:f t="shared" si="13"/>
        <x:v>67.347213999999994</x:v>
      </x:c>
      <x:c r="K570" s="63">
        <x:f t="shared" si="14"/>
        <x:v>0.32000454750000001</x:v>
      </x:c>
      <x:c r="L570" s="52">
        <x:f t="shared" si="0"/>
        <x:v>69.599332169999997</x:v>
      </x:c>
      <x:c r="M570" s="52">
        <x:f t="shared" si="1"/>
        <x:v>0</x:v>
      </x:c>
      <x:c r="N570" s="52">
        <x:f t="shared" si="2"/>
        <x:v>1715762737</x:v>
      </x:c>
      <x:c r="O570" s="63">
        <x:f t="shared" si="8"/>
        <x:v>0.91457516449999998</x:v>
      </x:c>
      <x:c r="P570" s="63">
        <x:f t="shared" si="9"/>
        <x:v>47.769091619999998</x:v>
      </x:c>
      <x:c r="Q570" s="52">
        <x:f t="shared" si="15"/>
        <x:v>0</x:v>
      </x:c>
      <x:c r="R570" s="52">
        <x:f t="shared" si="16"/>
        <x:v>0</x:v>
      </x:c>
      <x:c r="S570" s="52">
        <x:f t="shared" si="17"/>
        <x:v>2</x:v>
      </x:c>
      <x:c r="T570" s="52">
        <x:f t="shared" si="18"/>
        <x:v>1</x:v>
      </x:c>
      <x:c r="U570" s="52">
        <x:f t="shared" si="3"/>
        <x:v>-0.01907283588</x:v>
      </x:c>
      <x:c r="V570" s="63">
        <x:f t="shared" si="19"/>
        <x:v>-0.01907283588</x:v>
      </x:c>
      <x:c r="W570" s="52">
        <x:f t="shared" ref="W570:X570" si="568">W569*(1+U570)</x:f>
        <x:v>132.36421319999999</x:v>
      </x:c>
      <x:c r="X570" s="52">
        <x:f t="shared" si="568"/>
        <x:v>142.87935100000001</x:v>
      </x:c>
    </x:row>
    <x:row r="571" spans="1:24" ht="15.75" customHeight="1">
      <x:c r="A571" s="34">
        <x:v>43031</x:v>
      </x:c>
      <x:c r="B571" s="47">
        <x:v>69.975997924804702</x:v>
      </x:c>
      <x:c r="C571" s="47">
        <x:v>69.989997863769503</x:v>
      </x:c>
      <x:c r="D571" s="47">
        <x:v>67.25</x:v>
      </x:c>
      <x:c r="E571" s="47">
        <x:v>67.403999328613295</x:v>
      </x:c>
      <x:c r="F571" s="47">
        <x:v>28736500</x:v>
      </x:c>
      <x:c r="G571" s="63">
        <x:f t="shared" si="10"/>
        <x:v>69.881199649999999</x:v>
      </x:c>
      <x:c r="H571" s="63">
        <x:f t="shared" si="11"/>
        <x:v>1.412956047</x:v>
      </x:c>
      <x:c r="I571" s="63">
        <x:f t="shared" si="12"/>
        <x:v>72.707111740000002</x:v>
      </x:c>
      <x:c r="J571" s="63">
        <x:f t="shared" si="13"/>
        <x:v>67.055287550000003</x:v>
      </x:c>
      <x:c r="K571" s="63">
        <x:f t="shared" si="14"/>
        <x:v>0.061698978039999997</x:v>
      </x:c>
      <x:c r="L571" s="52">
        <x:f t="shared" si="0"/>
        <x:v>68.214665729999993</x:v>
      </x:c>
      <x:c r="M571" s="52">
        <x:f t="shared" si="1"/>
        <x:v>0</x:v>
      </x:c>
      <x:c r="N571" s="52">
        <x:f t="shared" si="2"/>
        <x:v>1960250742</x:v>
      </x:c>
      <x:c r="O571" s="63">
        <x:f t="shared" si="8"/>
        <x:v>0.981635217</x:v>
      </x:c>
      <x:c r="P571" s="63">
        <x:f t="shared" si="9"/>
        <x:v>49.536625540000003</x:v>
      </x:c>
      <x:c r="Q571" s="52">
        <x:f t="shared" si="15"/>
        <x:v>0</x:v>
      </x:c>
      <x:c r="R571" s="52">
        <x:f t="shared" si="16"/>
        <x:v>0</x:v>
      </x:c>
      <x:c r="S571" s="52">
        <x:f t="shared" si="17"/>
        <x:v>2</x:v>
      </x:c>
      <x:c r="T571" s="52">
        <x:f t="shared" si="18"/>
        <x:v>1</x:v>
      </x:c>
      <x:c r="U571" s="52">
        <x:f t="shared" si="3"/>
        <x:v>-0.023413465559999999</x:v>
      </x:c>
      <x:c r="V571" s="63">
        <x:f t="shared" si="19"/>
        <x:v>-0.023413465559999999</x:v>
      </x:c>
      <x:c r="W571" s="52">
        <x:f t="shared" ref="W571:X571" si="569">W570*(1+U571)</x:f>
        <x:v>129.26510819999999</x:v>
      </x:c>
      <x:c r="X571" s="52">
        <x:f t="shared" si="569"/>
        <x:v>139.53405029999999</x:v>
      </x:c>
    </x:row>
    <x:row r="572" spans="1:24" ht="15.75" customHeight="1">
      <x:c r="A572" s="34">
        <x:v>43032</x:v>
      </x:c>
      <x:c r="B572" s="47">
        <x:v>67.760002136230497</x:v>
      </x:c>
      <x:c r="C572" s="47">
        <x:v>68.559997558593807</x:v>
      </x:c>
      <x:c r="D572" s="47">
        <x:v>67.232002258300795</x:v>
      </x:c>
      <x:c r="E572" s="47">
        <x:v>67.468002319335895</x:v>
      </x:c>
      <x:c r="F572" s="47">
        <x:v>22458500</x:v>
      </x:c>
      <x:c r="G572" s="63">
        <x:f t="shared" si="10"/>
        <x:v>69.802099609999999</x:v>
      </x:c>
      <x:c r="H572" s="63">
        <x:f t="shared" si="11"/>
        <x:v>1.5033287319999999</x:v>
      </x:c>
      <x:c r="I572" s="63">
        <x:f t="shared" si="12"/>
        <x:v>72.808757069999999</x:v>
      </x:c>
      <x:c r="J572" s="63">
        <x:f t="shared" si="13"/>
        <x:v>66.79544215</x:v>
      </x:c>
      <x:c r="K572" s="63">
        <x:f t="shared" si="14"/>
        <x:v>0.1118451607</x:v>
      </x:c>
      <x:c r="L572" s="52">
        <x:f t="shared" si="0"/>
        <x:v>67.753334050000007</x:v>
      </x:c>
      <x:c r="M572" s="52">
        <x:f t="shared" si="1"/>
        <x:v>0</x:v>
      </x:c>
      <x:c r="N572" s="52">
        <x:f t="shared" si="2"/>
        <x:v>1521638253</x:v>
      </x:c>
      <x:c r="O572" s="63">
        <x:f t="shared" si="8"/>
        <x:v>0.59140074779999996</x:v>
      </x:c>
      <x:c r="P572" s="63">
        <x:f t="shared" si="9"/>
        <x:v>37.162276609999999</x:v>
      </x:c>
      <x:c r="Q572" s="52">
        <x:f t="shared" si="15"/>
        <x:v>0</x:v>
      </x:c>
      <x:c r="R572" s="52">
        <x:f t="shared" si="16"/>
        <x:v>0</x:v>
      </x:c>
      <x:c r="S572" s="52">
        <x:f t="shared" si="17"/>
        <x:v>2</x:v>
      </x:c>
      <x:c r="T572" s="52">
        <x:f t="shared" si="18"/>
        <x:v>1</x:v>
      </x:c>
      <x:c r="U572" s="52">
        <x:f t="shared" si="3"/>
        <x:v>0.00094954292559999998</x:v>
      </x:c>
      <x:c r="V572" s="63">
        <x:f t="shared" si="19"/>
        <x:v>0.00094954292559999998</x:v>
      </x:c>
      <x:c r="W572" s="52">
        <x:f t="shared" ref="W572:X572" si="570">W571*(1+U572)</x:f>
        <x:v>129.38785100000001</x:v>
      </x:c>
      <x:c r="X572" s="52">
        <x:f t="shared" si="570"/>
        <x:v>139.6665438</x:v>
      </x:c>
    </x:row>
    <x:row r="573" spans="1:24" ht="15.75" customHeight="1">
      <x:c r="A573" s="34">
        <x:v>43033</x:v>
      </x:c>
      <x:c r="B573" s="47">
        <x:v>67.339996337890597</x:v>
      </x:c>
      <x:c r="C573" s="47">
        <x:v>67.5</x:v>
      </x:c>
      <x:c r="D573" s="47">
        <x:v>64.711997985839801</x:v>
      </x:c>
      <x:c r="E573" s="47">
        <x:v>65.167999267578097</x:v>
      </x:c>
      <x:c r="F573" s="47">
        <x:v>42970500</x:v>
      </x:c>
      <x:c r="G573" s="63">
        <x:f t="shared" si="10"/>
        <x:v>69.650799559999996</x:v>
      </x:c>
      <x:c r="H573" s="63">
        <x:f t="shared" si="11"/>
        <x:v>1.797234961</x:v>
      </x:c>
      <x:c r="I573" s="63">
        <x:f t="shared" si="12"/>
        <x:v>73.245269480000005</x:v>
      </x:c>
      <x:c r="J573" s="63">
        <x:f t="shared" si="13"/>
        <x:v>66.056329640000001</x:v>
      </x:c>
      <x:c r="K573" s="63">
        <x:f t="shared" si="14"/>
        <x:v>-0.1235690367</x:v>
      </x:c>
      <x:c r="L573" s="52">
        <x:f t="shared" si="0"/>
        <x:v>65.793332419999999</x:v>
      </x:c>
      <x:c r="M573" s="52">
        <x:f t="shared" si="1"/>
        <x:v>0</x:v>
      </x:c>
      <x:c r="N573" s="52">
        <x:f t="shared" si="2"/>
        <x:v>2827172391</x:v>
      </x:c>
      <x:c r="O573" s="63">
        <x:f t="shared" si="8"/>
        <x:v>0.33917911630000003</x:v>
      </x:c>
      <x:c r="P573" s="63">
        <x:f t="shared" si="9"/>
        <x:v>25.327389910000001</x:v>
      </x:c>
      <x:c r="Q573" s="52">
        <x:f t="shared" si="15"/>
        <x:v>0</x:v>
      </x:c>
      <x:c r="R573" s="52">
        <x:f t="shared" si="16"/>
        <x:v>0</x:v>
      </x:c>
      <x:c r="S573" s="52">
        <x:f t="shared" si="17"/>
        <x:v>2</x:v>
      </x:c>
      <x:c r="T573" s="52">
        <x:f t="shared" si="18"/>
        <x:v>1</x:v>
      </x:c>
      <x:c r="U573" s="52">
        <x:f t="shared" si="3"/>
        <x:v>-0.034090279430000003</x:v>
      </x:c>
      <x:c r="V573" s="63">
        <x:f t="shared" si="19"/>
        <x:v>-0.034090279430000003</x:v>
      </x:c>
      <x:c r="W573" s="52">
        <x:f t="shared" ref="W573:X573" si="571">W572*(1+U573)</x:f>
        <x:v>124.976983</x:v>
      </x:c>
      <x:c r="X573" s="52">
        <x:f t="shared" si="571"/>
        <x:v>134.90527230000001</x:v>
      </x:c>
    </x:row>
    <x:row r="574" spans="1:24" ht="15.75" customHeight="1">
      <x:c r="A574" s="34">
        <x:v>43034</x:v>
      </x:c>
      <x:c r="B574" s="47">
        <x:v>65.555999755859403</x:v>
      </x:c>
      <x:c r="C574" s="47">
        <x:v>66.045997619628906</x:v>
      </x:c>
      <x:c r="D574" s="47">
        <x:v>64.639999389648395</x:v>
      </x:c>
      <x:c r="E574" s="47">
        <x:v>65.234001159667997</x:v>
      </x:c>
      <x:c r="F574" s="47">
        <x:v>25117500</x:v>
      </x:c>
      <x:c r="G574" s="63">
        <x:f t="shared" si="10"/>
        <x:v>69.516499710000005</x:v>
      </x:c>
      <x:c r="H574" s="63">
        <x:f t="shared" si="11"/>
        <x:v>2.0199364530000001</x:v>
      </x:c>
      <x:c r="I574" s="63">
        <x:f t="shared" si="12"/>
        <x:v>73.556372620000005</x:v>
      </x:c>
      <x:c r="J574" s="63">
        <x:f t="shared" si="13"/>
        <x:v>65.476626800000005</x:v>
      </x:c>
      <x:c r="K574" s="63">
        <x:f t="shared" si="14"/>
        <x:v>-0.030028870869999996</x:v>
      </x:c>
      <x:c r="L574" s="52">
        <x:f t="shared" si="0"/>
        <x:v>65.306666059999998</x:v>
      </x:c>
      <x:c r="M574" s="52">
        <x:f t="shared" si="1"/>
        <x:v>0</x:v>
      </x:c>
      <x:c r="N574" s="52">
        <x:f t="shared" si="2"/>
        <x:v>1640340185</x:v>
      </x:c>
      <x:c r="O574" s="63">
        <x:f t="shared" si="8"/>
        <x:v>0.2013540644</x:v>
      </x:c>
      <x:c r="P574" s="63">
        <x:f t="shared" si="9"/>
        <x:v>16.760592930000001</x:v>
      </x:c>
      <x:c r="Q574" s="52">
        <x:f t="shared" si="15"/>
        <x:v>0</x:v>
      </x:c>
      <x:c r="R574" s="52">
        <x:f t="shared" si="16"/>
        <x:v>1</x:v>
      </x:c>
      <x:c r="S574" s="52">
        <x:f t="shared" si="17"/>
        <x:v>0</x:v>
      </x:c>
      <x:c r="T574" s="52">
        <x:f t="shared" si="18"/>
        <x:v>0</x:v>
      </x:c>
      <x:c r="U574" s="52">
        <x:f t="shared" si="3"/>
        <x:v>0.0010127960480000001</x:v>
      </x:c>
      <x:c r="V574" s="63">
        <x:f t="shared" si="19"/>
        <x:v>0.0010127960480000001</x:v>
      </x:c>
      <x:c r="W574" s="52">
        <x:f t="shared" ref="W574:X574" si="572">W573*(1+U574)</x:f>
        <x:v>125.10355920000001</x:v>
      </x:c>
      <x:c r="X574" s="52">
        <x:f t="shared" si="572"/>
        <x:v>135.0419038</x:v>
      </x:c>
    </x:row>
    <x:row r="575" spans="1:24" ht="15.75" customHeight="1">
      <x:c r="A575" s="34">
        <x:v>43035</x:v>
      </x:c>
      <x:c r="B575" s="47">
        <x:v>63.950000762939503</x:v>
      </x:c>
      <x:c r="C575" s="47">
        <x:v>64.917999267578097</x:v>
      </x:c>
      <x:c r="D575" s="47">
        <x:v>63.332000732421903</x:v>
      </x:c>
      <x:c r="E575" s="47">
        <x:v>64.174003601074205</x:v>
      </x:c>
      <x:c r="F575" s="47">
        <x:v>34898500</x:v>
      </x:c>
      <x:c r="G575" s="63">
        <x:f t="shared" si="10"/>
        <x:v>69.314199830000007</x:v>
      </x:c>
      <x:c r="H575" s="63">
        <x:f t="shared" si="11"/>
        <x:v>2.3346990540000001</x:v>
      </x:c>
      <x:c r="I575" s="63">
        <x:f t="shared" si="12"/>
        <x:v>73.983597939999996</x:v>
      </x:c>
      <x:c r="J575" s="63">
        <x:f t="shared" si="13"/>
        <x:v>64.644801720000004</x:v>
      </x:c>
      <x:c r="K575" s="63">
        <x:f t="shared" si="14"/>
        <x:v>-0.050413148559999998</x:v>
      </x:c>
      <x:c r="L575" s="52">
        <x:f t="shared" si="0"/>
        <x:v>64.141334529999995</x:v>
      </x:c>
      <x:c r="M575" s="52">
        <x:f t="shared" si="1"/>
        <x:v>0</x:v>
      </x:c>
      <x:c r="N575" s="52">
        <x:f t="shared" si="2"/>
        <x:v>2238436363</x:v>
      </x:c>
      <x:c r="O575" s="63">
        <x:f t="shared" si="8"/>
        <x:v>0.1887044195</x:v>
      </x:c>
      <x:c r="P575" s="63">
        <x:f t="shared" si="9"/>
        <x:v>15.8747975</x:v>
      </x:c>
      <x:c r="Q575" s="52">
        <x:f t="shared" si="15"/>
        <x:v>0</x:v>
      </x:c>
      <x:c r="R575" s="52">
        <x:f t="shared" si="16"/>
        <x:v>1</x:v>
      </x:c>
      <x:c r="S575" s="52">
        <x:f t="shared" si="17"/>
        <x:v>0</x:v>
      </x:c>
      <x:c r="T575" s="52">
        <x:f t="shared" si="18"/>
        <x:v>0</x:v>
      </x:c>
      <x:c r="U575" s="52">
        <x:f t="shared" si="3"/>
        <x:v>-0.016249157489999999</x:v>
      </x:c>
      <x:c r="V575" s="63">
        <x:f t="shared" si="19"/>
        <x:v>0</x:v>
      </x:c>
      <x:c r="W575" s="52">
        <x:f t="shared" ref="W575:X575" si="573">W574*(1+U575)</x:f>
        <x:v>123.0707317</x:v>
      </x:c>
      <x:c r="X575" s="52">
        <x:f t="shared" si="573"/>
        <x:v>135.0419038</x:v>
      </x:c>
    </x:row>
    <x:row r="576" spans="1:24" ht="15.75" customHeight="1">
      <x:c r="A576" s="34">
        <x:v>43038</x:v>
      </x:c>
      <x:c r="B576" s="47">
        <x:v>63.8359985351562</x:v>
      </x:c>
      <x:c r="C576" s="47">
        <x:v>64.755996704101605</x:v>
      </x:c>
      <x:c r="D576" s="47">
        <x:v>63.450000762939503</x:v>
      </x:c>
      <x:c r="E576" s="47">
        <x:v>64.015998840332003</x:v>
      </x:c>
      <x:c r="F576" s="47">
        <x:v>21272000</x:v>
      </x:c>
      <x:c r="G576" s="63">
        <x:f t="shared" si="10"/>
        <x:v>69.099699779999995</x:v>
      </x:c>
      <x:c r="H576" s="63">
        <x:f t="shared" si="11"/>
        <x:v>2.6127202469999999</x:v>
      </x:c>
      <x:c r="I576" s="63">
        <x:f t="shared" si="12"/>
        <x:v>74.325140279999999</x:v>
      </x:c>
      <x:c r="J576" s="63">
        <x:f t="shared" si="13"/>
        <x:v>63.874259289999998</x:v>
      </x:c>
      <x:c r="K576" s="63">
        <x:f t="shared" si="14"/>
        <x:v>0.01356244999</x:v>
      </x:c>
      <x:c r="L576" s="52">
        <x:f t="shared" si="0"/>
        <x:v>64.073998770000003</x:v>
      </x:c>
      <x:c r="M576" s="52">
        <x:f t="shared" si="1"/>
        <x:v>0</x:v>
      </x:c>
      <x:c r="N576" s="52">
        <x:f t="shared" si="2"/>
        <x:v>1362982102</x:v>
      </x:c>
      <x:c r="O576" s="63">
        <x:f t="shared" si="8"/>
        <x:v>0.1952551143</x:v>
      </x:c>
      <x:c r="P576" s="63">
        <x:f t="shared" si="9"/>
        <x:v>16.33585266</x:v>
      </x:c>
      <x:c r="Q576" s="52">
        <x:f t="shared" si="15"/>
        <x:v>0</x:v>
      </x:c>
      <x:c r="R576" s="52">
        <x:f t="shared" si="16"/>
        <x:v>1</x:v>
      </x:c>
      <x:c r="S576" s="52">
        <x:f t="shared" si="17"/>
        <x:v>0</x:v>
      </x:c>
      <x:c r="T576" s="52">
        <x:f t="shared" si="18"/>
        <x:v>0</x:v>
      </x:c>
      <x:c r="U576" s="52">
        <x:f t="shared" si="3"/>
        <x:v>-0.0024621303309999998</x:v>
      </x:c>
      <x:c r="V576" s="63">
        <x:f t="shared" si="19"/>
        <x:v>0</x:v>
      </x:c>
      <x:c r="W576" s="52">
        <x:f t="shared" ref="W576:X576" si="574">W575*(1+U576)</x:f>
        <x:v>122.7677156</x:v>
      </x:c>
      <x:c r="X576" s="52">
        <x:f t="shared" si="574"/>
        <x:v>135.0419038</x:v>
      </x:c>
    </x:row>
    <x:row r="577" spans="1:24" ht="15.75" customHeight="1">
      <x:c r="A577" s="34">
        <x:v>43039</x:v>
      </x:c>
      <x:c r="B577" s="47">
        <x:v>64.045997619628906</x:v>
      </x:c>
      <x:c r="C577" s="47">
        <x:v>66.389999389648395</x:v>
      </x:c>
      <x:c r="D577" s="47">
        <x:v>64.036003112792997</x:v>
      </x:c>
      <x:c r="E577" s="47">
        <x:v>66.305999755859403</x:v>
      </x:c>
      <x:c r="F577" s="47">
        <x:v>28361500</x:v>
      </x:c>
      <x:c r="G577" s="63">
        <x:f t="shared" si="10"/>
        <x:v>68.933599849999993</x:v>
      </x:c>
      <x:c r="H577" s="63">
        <x:f t="shared" si="11"/>
        <x:v>2.682042735</x:v>
      </x:c>
      <x:c r="I577" s="63">
        <x:f t="shared" si="12"/>
        <x:v>74.297685319999999</x:v>
      </x:c>
      <x:c r="J577" s="63">
        <x:f t="shared" si="13"/>
        <x:v>63.569514380000001</x:v>
      </x:c>
      <x:c r="K577" s="63">
        <x:f t="shared" si="14"/>
        <x:v>0.25507473619999999</x:v>
      </x:c>
      <x:c r="L577" s="52">
        <x:f t="shared" si="0"/>
        <x:v>65.577334089999994</x:v>
      </x:c>
      <x:c r="M577" s="52">
        <x:f t="shared" si="1"/>
        <x:v>1859871561</x:v>
      </x:c>
      <x:c r="N577" s="52">
        <x:f t="shared" si="2"/>
        <x:v>0</x:v>
      </x:c>
      <x:c r="O577" s="63">
        <x:f t="shared" si="8"/>
        <x:v>0.24136713330000001</x:v>
      </x:c>
      <x:c r="P577" s="63">
        <x:f t="shared" si="9"/>
        <x:v>19.443654240000001</x:v>
      </x:c>
      <x:c r="Q577" s="52">
        <x:f t="shared" si="15"/>
        <x:v>0</x:v>
      </x:c>
      <x:c r="R577" s="52">
        <x:f t="shared" si="16"/>
        <x:v>0</x:v>
      </x:c>
      <x:c r="S577" s="52">
        <x:f t="shared" si="17"/>
        <x:v>2</x:v>
      </x:c>
      <x:c r="T577" s="52">
        <x:f t="shared" si="18"/>
        <x:v>0</x:v>
      </x:c>
      <x:c r="U577" s="52">
        <x:f t="shared" si="3"/>
        <x:v>0.035772321870000001</x:v>
      </x:c>
      <x:c r="V577" s="63">
        <x:f t="shared" si="19"/>
        <x:v>0</x:v>
      </x:c>
      <x:c r="W577" s="52">
        <x:f t="shared" ref="W577:X577" si="575">W576*(1+U577)</x:f>
        <x:v>127.1594018</x:v>
      </x:c>
      <x:c r="X577" s="52">
        <x:f t="shared" si="575"/>
        <x:v>135.0419038</x:v>
      </x:c>
    </x:row>
    <x:row r="578" spans="1:24" ht="15.75" customHeight="1">
      <x:c r="A578" s="34">
        <x:v>43040</x:v>
      </x:c>
      <x:c r="B578" s="47">
        <x:v>66.449996948242202</x:v>
      </x:c>
      <x:c r="C578" s="47">
        <x:v>66.522003173828097</x:v>
      </x:c>
      <x:c r="D578" s="47">
        <x:v>64.052001953125</x:v>
      </x:c>
      <x:c r="E578" s="47">
        <x:v>64.216003417968807</x:v>
      </x:c>
      <x:c r="F578" s="47">
        <x:v>42286500</x:v>
      </x:c>
      <x:c r="G578" s="63">
        <x:f t="shared" si="10"/>
        <x:v>68.594300079999996</x:v>
      </x:c>
      <x:c r="H578" s="63">
        <x:f t="shared" si="11"/>
        <x:v>2.8316692689999998</x:v>
      </x:c>
      <x:c r="I578" s="63">
        <x:f t="shared" si="12"/>
        <x:v>74.257638619999994</x:v>
      </x:c>
      <x:c r="J578" s="63">
        <x:f t="shared" si="13"/>
        <x:v>62.930961539999998</x:v>
      </x:c>
      <x:c r="K578" s="63">
        <x:f t="shared" si="14"/>
        <x:v>0.1134526807</x:v>
      </x:c>
      <x:c r="L578" s="52">
        <x:f t="shared" si="0"/>
        <x:v>64.930002849999994</x:v>
      </x:c>
      <x:c r="M578" s="52">
        <x:f t="shared" si="1"/>
        <x:v>0</x:v>
      </x:c>
      <x:c r="N578" s="52">
        <x:f t="shared" si="2"/>
        <x:v>2745662565</x:v>
      </x:c>
      <x:c r="O578" s="63">
        <x:f t="shared" si="8"/>
        <x:v>0.1045109093</x:v>
      </x:c>
      <x:c r="P578" s="63">
        <x:f t="shared" si="9"/>
        <x:v>9.4621889610000007</x:v>
      </x:c>
      <x:c r="Q578" s="52">
        <x:f t="shared" si="15"/>
        <x:v>0</x:v>
      </x:c>
      <x:c r="R578" s="52">
        <x:f t="shared" si="16"/>
        <x:v>1</x:v>
      </x:c>
      <x:c r="S578" s="52">
        <x:f t="shared" si="17"/>
        <x:v>0</x:v>
      </x:c>
      <x:c r="T578" s="52">
        <x:f t="shared" si="18"/>
        <x:v>0</x:v>
      </x:c>
      <x:c r="U578" s="52">
        <x:f t="shared" si="3"/>
        <x:v>-0.03152047093</x:v>
      </x:c>
      <x:c r="V578" s="63">
        <x:f t="shared" si="19"/>
        <x:v>0</x:v>
      </x:c>
      <x:c r="W578" s="52">
        <x:f t="shared" ref="W578:X578" si="576">W577*(1+U578)</x:f>
        <x:v>123.1512776</x:v>
      </x:c>
      <x:c r="X578" s="52">
        <x:f t="shared" si="576"/>
        <x:v>135.0419038</x:v>
      </x:c>
    </x:row>
    <x:row r="579" spans="1:24" ht="15.75" customHeight="1">
      <x:c r="A579" s="34">
        <x:v>43041</x:v>
      </x:c>
      <x:c r="B579" s="47">
        <x:v>60.0260009765625</x:v>
      </x:c>
      <x:c r="C579" s="47">
        <x:v>61.737998962402301</x:v>
      </x:c>
      <x:c r="D579" s="47">
        <x:v>58.5260009765625</x:v>
      </x:c>
      <x:c r="E579" s="47">
        <x:v>59.852001190185597</x:v>
      </x:c>
      <x:c r="F579" s="47">
        <x:v>98957000</x:v>
      </x:c>
      <x:c r="G579" s="63">
        <x:f t="shared" si="10"/>
        <x:v>68.033600039999996</x:v>
      </x:c>
      <x:c r="H579" s="63">
        <x:f t="shared" si="11"/>
        <x:v>3.3746692280000001</x:v>
      </x:c>
      <x:c r="I579" s="63">
        <x:f t="shared" si="12"/>
        <x:v>74.7829385</x:v>
      </x:c>
      <x:c r="J579" s="63">
        <x:f t="shared" si="13"/>
        <x:v>61.28426159</x:v>
      </x:c>
      <x:c r="K579" s="63">
        <x:f t="shared" si="14"/>
        <x:v>-0.1061037616</x:v>
      </x:c>
      <x:c r="L579" s="52">
        <x:f t="shared" si="0"/>
        <x:v>60.03866704</x:v>
      </x:c>
      <x:c r="M579" s="52">
        <x:f t="shared" si="1"/>
        <x:v>0</x:v>
      </x:c>
      <x:c r="N579" s="52">
        <x:f t="shared" si="2"/>
        <x:v>5941246375</x:v>
      </x:c>
      <x:c r="O579" s="63">
        <x:f t="shared" si="8"/>
        <x:v>0.084718712860000001</x:v>
      </x:c>
      <x:c r="P579" s="63">
        <x:f t="shared" si="9"/>
        <x:v>7.8102011019999997</x:v>
      </x:c>
      <x:c r="Q579" s="52">
        <x:f t="shared" si="15"/>
        <x:v>0</x:v>
      </x:c>
      <x:c r="R579" s="52">
        <x:f t="shared" si="16"/>
        <x:v>1</x:v>
      </x:c>
      <x:c r="S579" s="52">
        <x:f t="shared" si="17"/>
        <x:v>0</x:v>
      </x:c>
      <x:c r="T579" s="52">
        <x:f t="shared" si="18"/>
        <x:v>0</x:v>
      </x:c>
      <x:c r="U579" s="52">
        <x:f t="shared" si="3"/>
        <x:v>-0.067958172350000001</x:v>
      </x:c>
      <x:c r="V579" s="63">
        <x:f t="shared" si="19"/>
        <x:v>0</x:v>
      </x:c>
      <x:c r="W579" s="52">
        <x:f t="shared" ref="W579:X579" si="577">W578*(1+U579)</x:f>
        <x:v>114.78214180000001</x:v>
      </x:c>
      <x:c r="X579" s="52">
        <x:f t="shared" si="577"/>
        <x:v>135.0419038</x:v>
      </x:c>
    </x:row>
    <x:row r="580" spans="1:24" ht="15.75" customHeight="1">
      <x:c r="A580" s="34">
        <x:v>43042</x:v>
      </x:c>
      <x:c r="B580" s="47">
        <x:v>59.900001525878899</x:v>
      </x:c>
      <x:c r="C580" s="47">
        <x:v>61.25</x:v>
      </x:c>
      <x:c r="D580" s="47">
        <x:v>59.0260009765625</x:v>
      </x:c>
      <x:c r="E580" s="47">
        <x:v>61.2179985046387</x:v>
      </x:c>
      <x:c r="F580" s="47">
        <x:v>44470000</x:v>
      </x:c>
      <x:c r="G580" s="63">
        <x:f t="shared" si="10"/>
        <x:v>67.525700000000001</x:v>
      </x:c>
      <x:c r="H580" s="63">
        <x:f t="shared" si="11"/>
        <x:v>3.601907368</x:v>
      </x:c>
      <x:c r="I580" s="63">
        <x:f t="shared" si="12"/>
        <x:v>74.729514730000005</x:v>
      </x:c>
      <x:c r="J580" s="63">
        <x:f t="shared" si="13"/>
        <x:v>60.321885260000002</x:v>
      </x:c>
      <x:c r="K580" s="63">
        <x:f t="shared" si="14"/>
        <x:v>0.062197132750000006</x:v>
      </x:c>
      <x:c r="L580" s="52">
        <x:f t="shared" si="0"/>
        <x:v>60.497999829999998</x:v>
      </x:c>
      <x:c r="M580" s="52">
        <x:f t="shared" si="1"/>
        <x:v>2690346052</x:v>
      </x:c>
      <x:c r="N580" s="52">
        <x:f t="shared" si="2"/>
        <x:v>0</x:v>
      </x:c>
      <x:c r="O580" s="63">
        <x:f t="shared" si="8"/>
        <x:v>0.2248383511</x:v>
      </x:c>
      <x:c r="P580" s="63">
        <x:f t="shared" si="9"/>
        <x:v>18.356573409999999</x:v>
      </x:c>
      <x:c r="Q580" s="52">
        <x:f t="shared" si="15"/>
        <x:v>0</x:v>
      </x:c>
      <x:c r="R580" s="52">
        <x:f t="shared" si="16"/>
        <x:v>1</x:v>
      </x:c>
      <x:c r="S580" s="52">
        <x:f t="shared" si="17"/>
        <x:v>0</x:v>
      </x:c>
      <x:c r="T580" s="52">
        <x:f t="shared" si="18"/>
        <x:v>0</x:v>
      </x:c>
      <x:c r="U580" s="52">
        <x:f t="shared" si="3"/>
        <x:v>0.02282291799</x:v>
      </x:c>
      <x:c r="V580" s="63">
        <x:f t="shared" si="19"/>
        <x:v>0</x:v>
      </x:c>
      <x:c r="W580" s="52">
        <x:f t="shared" ref="W580:X580" si="578">W579*(1+U580)</x:f>
        <x:v>117.4018052</x:v>
      </x:c>
      <x:c r="X580" s="52">
        <x:f t="shared" si="578"/>
        <x:v>135.0419038</x:v>
      </x:c>
    </x:row>
    <x:row r="581" spans="1:24" ht="15.75" customHeight="1">
      <x:c r="A581" s="34">
        <x:v>43045</x:v>
      </x:c>
      <x:c r="B581" s="47">
        <x:v>61.400001525878899</x:v>
      </x:c>
      <x:c r="C581" s="47">
        <x:v>61.5</x:v>
      </x:c>
      <x:c r="D581" s="47">
        <x:v>59.801998138427699</x:v>
      </x:c>
      <x:c r="E581" s="47">
        <x:v>60.555999755859403</x:v>
      </x:c>
      <x:c r="F581" s="47">
        <x:v>32430000</x:v>
      </x:c>
      <x:c r="G581" s="63">
        <x:f t="shared" si="10"/>
        <x:v>67.124100110000001</x:v>
      </x:c>
      <x:c r="H581" s="63">
        <x:f t="shared" si="11"/>
        <x:v>3.9116801699999999</x:v>
      </x:c>
      <x:c r="I581" s="63">
        <x:f t="shared" si="12"/>
        <x:v>74.947460449999994</x:v>
      </x:c>
      <x:c r="J581" s="63">
        <x:f t="shared" si="13"/>
        <x:v>59.30073977</x:v>
      </x:c>
      <x:c r="K581" s="63">
        <x:f t="shared" si="14"/>
        <x:v>0.080225116070000002</x:v>
      </x:c>
      <x:c r="L581" s="52">
        <x:f t="shared" si="0"/>
        <x:v>60.619332630000002</x:v>
      </x:c>
      <x:c r="M581" s="52">
        <x:f t="shared" si="1"/>
        <x:v>1965884957</x:v>
      </x:c>
      <x:c r="N581" s="52">
        <x:f t="shared" si="2"/>
        <x:v>0</x:v>
      </x:c>
      <x:c r="O581" s="63">
        <x:f t="shared" si="8"/>
        <x:v>0.35650993460000002</x:v>
      </x:c>
      <x:c r="P581" s="63">
        <x:f t="shared" si="9"/>
        <x:v>26.281409780000001</x:v>
      </x:c>
      <x:c r="Q581" s="52">
        <x:f t="shared" si="15"/>
        <x:v>0</x:v>
      </x:c>
      <x:c r="R581" s="52">
        <x:f t="shared" si="16"/>
        <x:v>0</x:v>
      </x:c>
      <x:c r="S581" s="52">
        <x:f t="shared" si="17"/>
        <x:v>2</x:v>
      </x:c>
      <x:c r="T581" s="52">
        <x:f t="shared" si="18"/>
        <x:v>0</x:v>
      </x:c>
      <x:c r="U581" s="52">
        <x:f t="shared" si="3"/>
        <x:v>-0.010813792759999999</x:v>
      </x:c>
      <x:c r="V581" s="63">
        <x:f t="shared" si="19"/>
        <x:v>0</x:v>
      </x:c>
      <x:c r="W581" s="52">
        <x:f t="shared" ref="W581:X581" si="579">W580*(1+U581)</x:f>
        <x:v>116.1322464</x:v>
      </x:c>
      <x:c r="X581" s="52">
        <x:f t="shared" si="579"/>
        <x:v>135.0419038</x:v>
      </x:c>
    </x:row>
    <x:row r="582" spans="1:24" ht="15.75" customHeight="1">
      <x:c r="A582" s="34">
        <x:v>43046</x:v>
      </x:c>
      <x:c r="B582" s="47">
        <x:v>60.2039985656738</x:v>
      </x:c>
      <x:c r="C582" s="47">
        <x:v>61.299999237060497</x:v>
      </x:c>
      <x:c r="D582" s="47">
        <x:v>60.0060005187988</x:v>
      </x:c>
      <x:c r="E582" s="47">
        <x:v>61.209999084472699</x:v>
      </x:c>
      <x:c r="F582" s="47">
        <x:v>26471500</x:v>
      </x:c>
      <x:c r="G582" s="63">
        <x:f t="shared" si="10"/>
        <x:v>66.628700260000002</x:v>
      </x:c>
      <x:c r="H582" s="63">
        <x:f t="shared" si="11"/>
        <x:v>4.0055261680000003</x:v>
      </x:c>
      <x:c r="I582" s="63">
        <x:f t="shared" si="12"/>
        <x:v>74.639752590000001</x:v>
      </x:c>
      <x:c r="J582" s="63">
        <x:f t="shared" si="13"/>
        <x:v>58.617647920000003</x:v>
      </x:c>
      <x:c r="K582" s="63">
        <x:f t="shared" si="14"/>
        <x:v>0.16179841649999999</x:v>
      </x:c>
      <x:c r="L582" s="52">
        <x:f t="shared" si="0"/>
        <x:v>60.838666279999998</x:v>
      </x:c>
      <x:c r="M582" s="52">
        <x:f t="shared" si="1"/>
        <x:v>1610490754</x:v>
      </x:c>
      <x:c r="N582" s="52">
        <x:f t="shared" si="2"/>
        <x:v>0</x:v>
      </x:c>
      <x:c r="O582" s="63">
        <x:f t="shared" si="8"/>
        <x:v>0.48500065260000003</x:v>
      </x:c>
      <x:c r="P582" s="63">
        <x:f t="shared" si="9"/>
        <x:v>32.65996225</x:v>
      </x:c>
      <x:c r="Q582" s="52">
        <x:f t="shared" si="15"/>
        <x:v>0</x:v>
      </x:c>
      <x:c r="R582" s="52">
        <x:f t="shared" si="16"/>
        <x:v>0</x:v>
      </x:c>
      <x:c r="S582" s="52">
        <x:f t="shared" si="17"/>
        <x:v>2</x:v>
      </x:c>
      <x:c r="T582" s="52">
        <x:f t="shared" si="18"/>
        <x:v>0</x:v>
      </x:c>
      <x:c r="U582" s="52">
        <x:f t="shared" si="3"/>
        <x:v>0.010799909689999999</x:v>
      </x:c>
      <x:c r="V582" s="63">
        <x:f t="shared" si="19"/>
        <x:v>0</x:v>
      </x:c>
      <x:c r="W582" s="52">
        <x:f t="shared" ref="W582:X582" si="580">W581*(1+U582)</x:f>
        <x:v>117.38646420000001</x:v>
      </x:c>
      <x:c r="X582" s="52">
        <x:f t="shared" si="580"/>
        <x:v>135.0419038</x:v>
      </x:c>
    </x:row>
    <x:row r="583" spans="1:24" ht="15.75" customHeight="1">
      <x:c r="A583" s="34">
        <x:v>43047</x:v>
      </x:c>
      <x:c r="B583" s="47">
        <x:v>61.099998474121101</x:v>
      </x:c>
      <x:c r="C583" s="47">
        <x:v>61.377998352050803</x:v>
      </x:c>
      <x:c r="D583" s="47">
        <x:v>60.259998321533203</x:v>
      </x:c>
      <x:c r="E583" s="47">
        <x:v>60.877998352050803</x:v>
      </x:c>
      <x:c r="F583" s="47">
        <x:v>23626500</x:v>
      </x:c>
      <x:c r="G583" s="63">
        <x:f t="shared" si="10"/>
        <x:v>66.126600269999997</x:v>
      </x:c>
      <x:c r="H583" s="63">
        <x:f t="shared" si="11"/>
        <x:v>4.068193731</x:v>
      </x:c>
      <x:c r="I583" s="63">
        <x:f t="shared" si="12"/>
        <x:v>74.262987730000006</x:v>
      </x:c>
      <x:c r="J583" s="63">
        <x:f t="shared" si="13"/>
        <x:v>57.990212800000002</x:v>
      </x:c>
      <x:c r="K583" s="63">
        <x:f t="shared" si="14"/>
        <x:v>0.17746116209999999</x:v>
      </x:c>
      <x:c r="L583" s="52">
        <x:f t="shared" si="0"/>
        <x:v>60.83866501</x:v>
      </x:c>
      <x:c r="M583" s="52">
        <x:f t="shared" si="1"/>
        <x:v>0</x:v>
      </x:c>
      <x:c r="N583" s="52">
        <x:f t="shared" si="2"/>
        <x:v>1437404719</x:v>
      </x:c>
      <x:c r="O583" s="63">
        <x:f t="shared" si="8"/>
        <x:v>0.52886600829999997</x:v>
      </x:c>
      <x:c r="P583" s="63">
        <x:f t="shared" si="9"/>
        <x:v>34.592044389999998</x:v>
      </x:c>
      <x:c r="Q583" s="52">
        <x:f t="shared" si="15"/>
        <x:v>0</x:v>
      </x:c>
      <x:c r="R583" s="52">
        <x:f t="shared" si="16"/>
        <x:v>0</x:v>
      </x:c>
      <x:c r="S583" s="52">
        <x:f t="shared" si="17"/>
        <x:v>2</x:v>
      </x:c>
      <x:c r="T583" s="52">
        <x:f t="shared" si="18"/>
        <x:v>0</x:v>
      </x:c>
      <x:c r="U583" s="52">
        <x:f t="shared" si="3"/>
        <x:v>-0.0054239623820000005</x:v>
      </x:c>
      <x:c r="V583" s="63">
        <x:f t="shared" si="19"/>
        <x:v>0</x:v>
      </x:c>
      <x:c r="W583" s="52">
        <x:f t="shared" ref="W583:X583" si="581">W582*(1+U583)</x:f>
        <x:v>116.7497645</x:v>
      </x:c>
      <x:c r="X583" s="52">
        <x:f t="shared" si="581"/>
        <x:v>135.0419038</x:v>
      </x:c>
    </x:row>
    <x:row r="584" spans="1:24" ht="15.75" customHeight="1">
      <x:c r="A584" s="34">
        <x:v>43048</x:v>
      </x:c>
      <x:c r="B584" s="47">
        <x:v>60.5</x:v>
      </x:c>
      <x:c r="C584" s="47">
        <x:v>60.891998291015597</x:v>
      </x:c>
      <x:c r="D584" s="47">
        <x:v>59.259998321533203</x:v>
      </x:c>
      <x:c r="E584" s="47">
        <x:v>60.597999572753899</x:v>
      </x:c>
      <x:c r="F584" s="47">
        <x:v>27235500</x:v>
      </x:c>
      <x:c r="G584" s="63">
        <x:f t="shared" si="10"/>
        <x:v>65.599700159999998</x:v>
      </x:c>
      <x:c r="H584" s="63">
        <x:f t="shared" si="11"/>
        <x:v>4.0676687630000004</x:v>
      </x:c>
      <x:c r="I584" s="63">
        <x:f t="shared" si="12"/>
        <x:v>73.735037689999999</x:v>
      </x:c>
      <x:c r="J584" s="63">
        <x:f t="shared" si="13"/>
        <x:v>57.464362639999997</x:v>
      </x:c>
      <x:c r="K584" s="63">
        <x:f t="shared" si="14"/>
        <x:v>0.19259415630000001</x:v>
      </x:c>
      <x:c r="L584" s="52">
        <x:f t="shared" si="0"/>
        <x:v>60.249998730000002</x:v>
      </x:c>
      <x:c r="M584" s="52">
        <x:f t="shared" si="1"/>
        <x:v>0</x:v>
      </x:c>
      <x:c r="N584" s="52">
        <x:f t="shared" si="2"/>
        <x:v>1640938840</x:v>
      </x:c>
      <x:c r="O584" s="63">
        <x:f t="shared" si="8"/>
        <x:v>0.52884540469999997</x:v>
      </x:c>
      <x:c r="P584" s="63">
        <x:f t="shared" si="9"/>
        <x:v>34.591162920000002</x:v>
      </x:c>
      <x:c r="Q584" s="52">
        <x:f t="shared" si="15"/>
        <x:v>0</x:v>
      </x:c>
      <x:c r="R584" s="52">
        <x:f t="shared" si="16"/>
        <x:v>0</x:v>
      </x:c>
      <x:c r="S584" s="52">
        <x:f t="shared" si="17"/>
        <x:v>2</x:v>
      </x:c>
      <x:c r="T584" s="52">
        <x:f t="shared" si="18"/>
        <x:v>0</x:v>
      </x:c>
      <x:c r="U584" s="52">
        <x:f t="shared" si="3"/>
        <x:v>-0.0045993427330000003</x:v>
      </x:c>
      <x:c r="V584" s="63">
        <x:f t="shared" si="19"/>
        <x:v>0</x:v>
      </x:c>
      <x:c r="W584" s="52">
        <x:f t="shared" ref="W584:X584" si="582">W583*(1+U584)</x:f>
        <x:v>116.2127923</x:v>
      </x:c>
      <x:c r="X584" s="52">
        <x:f t="shared" si="582"/>
        <x:v>135.0419038</x:v>
      </x:c>
    </x:row>
    <x:row r="585" spans="1:24" ht="15.75" customHeight="1">
      <x:c r="A585" s="34">
        <x:v>43049</x:v>
      </x:c>
      <x:c r="B585" s="47">
        <x:v>60.5</x:v>
      </x:c>
      <x:c r="C585" s="47">
        <x:v>61.672000885009801</x:v>
      </x:c>
      <x:c r="D585" s="47">
        <x:v>60.369998931884801</x:v>
      </x:c>
      <x:c r="E585" s="47">
        <x:v>60.597999572753899</x:v>
      </x:c>
      <x:c r="F585" s="47">
        <x:v>23127000</x:v>
      </x:c>
      <x:c r="G585" s="63">
        <x:f t="shared" si="10"/>
        <x:v>65.073900219999999</x:v>
      </x:c>
      <x:c r="H585" s="63">
        <x:f t="shared" si="11"/>
        <x:v>3.996398814</x:v>
      </x:c>
      <x:c r="I585" s="63">
        <x:f t="shared" si="12"/>
        <x:v>73.066697849999997</x:v>
      </x:c>
      <x:c r="J585" s="63">
        <x:f t="shared" si="13"/>
        <x:v>57.08110259</x:v>
      </x:c>
      <x:c r="K585" s="63">
        <x:f t="shared" si="14"/>
        <x:v>0.2200041301</x:v>
      </x:c>
      <x:c r="L585" s="52">
        <x:f t="shared" si="0"/>
        <x:v>60.8799998</x:v>
      </x:c>
      <x:c r="M585" s="52">
        <x:f t="shared" si="1"/>
        <x:v>1407971755</x:v>
      </x:c>
      <x:c r="N585" s="52">
        <x:f t="shared" si="2"/>
        <x:v>0</x:v>
      </x:c>
      <x:c r="O585" s="63">
        <x:f t="shared" si="8"/>
        <x:v>0.72626406899999996</x:v>
      </x:c>
      <x:c r="P585" s="63">
        <x:f t="shared" si="9"/>
        <x:v>42.071435190000003</x:v>
      </x:c>
      <x:c r="Q585" s="52">
        <x:f t="shared" si="15"/>
        <x:v>0</x:v>
      </x:c>
      <x:c r="R585" s="52">
        <x:f t="shared" si="16"/>
        <x:v>0</x:v>
      </x:c>
      <x:c r="S585" s="52">
        <x:f t="shared" si="17"/>
        <x:v>2</x:v>
      </x:c>
      <x:c r="T585" s="52">
        <x:f t="shared" si="18"/>
        <x:v>0</x:v>
      </x:c>
      <x:c r="U585" s="52">
        <x:f t="shared" si="3"/>
        <x:v>0</x:v>
      </x:c>
      <x:c r="V585" s="63">
        <x:f t="shared" si="19"/>
        <x:v>0</x:v>
      </x:c>
      <x:c r="W585" s="52">
        <x:f t="shared" ref="W585:X585" si="583">W584*(1+U585)</x:f>
        <x:v>116.2127923</x:v>
      </x:c>
      <x:c r="X585" s="52">
        <x:f t="shared" si="583"/>
        <x:v>135.0419038</x:v>
      </x:c>
    </x:row>
    <x:row r="586" spans="1:24" ht="15.75" customHeight="1">
      <x:c r="A586" s="34">
        <x:v>43052</x:v>
      </x:c>
      <x:c r="B586" s="47">
        <x:v>60.0260009765625</x:v>
      </x:c>
      <x:c r="C586" s="47">
        <x:v>63.360000610351598</x:v>
      </x:c>
      <x:c r="D586" s="47">
        <x:v>59.821998596191399</x:v>
      </x:c>
      <x:c r="E586" s="47">
        <x:v>63.080001831054702</x:v>
      </x:c>
      <x:c r="F586" s="47">
        <x:v>37924500</x:v>
      </x:c>
      <x:c r="G586" s="63">
        <x:f t="shared" si="10"/>
        <x:v>64.721900180000006</x:v>
      </x:c>
      <x:c r="H586" s="63">
        <x:f t="shared" si="11"/>
        <x:v>3.8353430209999999</x:v>
      </x:c>
      <x:c r="I586" s="63">
        <x:f t="shared" si="12"/>
        <x:v>72.392586219999998</x:v>
      </x:c>
      <x:c r="J586" s="63">
        <x:f t="shared" si="13"/>
        <x:v>57.051214139999999</x:v>
      </x:c>
      <x:c r="K586" s="63">
        <x:f t="shared" si="14"/>
        <x:v>0.39297578230000002</x:v>
      </x:c>
      <x:c r="L586" s="52">
        <x:f t="shared" si="0"/>
        <x:v>62.08733368</x:v>
      </x:c>
      <x:c r="M586" s="52">
        <x:f t="shared" si="1"/>
        <x:v>2354631086</x:v>
      </x:c>
      <x:c r="N586" s="52">
        <x:f t="shared" si="2"/>
        <x:v>0</x:v>
      </x:c>
      <x:c r="O586" s="63">
        <x:f t="shared" si="8"/>
        <x:v>1.0105347220000001</x:v>
      </x:c>
      <x:c r="P586" s="63">
        <x:f t="shared" si="9"/>
        <x:v>50.261988070000001</x:v>
      </x:c>
      <x:c r="Q586" s="52">
        <x:f t="shared" si="15"/>
        <x:v>0</x:v>
      </x:c>
      <x:c r="R586" s="52">
        <x:f t="shared" si="16"/>
        <x:v>0</x:v>
      </x:c>
      <x:c r="S586" s="52">
        <x:f t="shared" si="17"/>
        <x:v>2</x:v>
      </x:c>
      <x:c r="T586" s="52">
        <x:f t="shared" si="18"/>
        <x:v>0</x:v>
      </x:c>
      <x:c r="U586" s="52">
        <x:f t="shared" si="3"/>
        <x:v>0.040958485029999997</x:v>
      </x:c>
      <x:c r="V586" s="63">
        <x:f t="shared" si="19"/>
        <x:v>0</x:v>
      </x:c>
      <x:c r="W586" s="52">
        <x:f t="shared" ref="W586:X586" si="584">W585*(1+U586)</x:f>
        <x:v>120.9726922</x:v>
      </x:c>
      <x:c r="X586" s="52">
        <x:f t="shared" si="584"/>
        <x:v>135.0419038</x:v>
      </x:c>
    </x:row>
    <x:row r="587" spans="1:24" ht="15.75" customHeight="1">
      <x:c r="A587" s="34">
        <x:v>43053</x:v>
      </x:c>
      <x:c r="B587" s="47">
        <x:v>63</x:v>
      </x:c>
      <x:c r="C587" s="47">
        <x:v>63.2700004577637</x:v>
      </x:c>
      <x:c r="D587" s="47">
        <x:v>61.380001068115199</x:v>
      </x:c>
      <x:c r="E587" s="47">
        <x:v>61.740001678466797</x:v>
      </x:c>
      <x:c r="F587" s="47">
        <x:v>28380500</x:v>
      </x:c>
      <x:c r="G587" s="63">
        <x:f t="shared" si="10"/>
        <x:v>64.251400180000005</x:v>
      </x:c>
      <x:c r="H587" s="63">
        <x:f t="shared" si="11"/>
        <x:v>3.5735217220000002</x:v>
      </x:c>
      <x:c r="I587" s="63">
        <x:f t="shared" si="12"/>
        <x:v>71.398443630000003</x:v>
      </x:c>
      <x:c r="J587" s="63">
        <x:f t="shared" si="13"/>
        <x:v>57.10435674</x:v>
      </x:c>
      <x:c r="K587" s="63">
        <x:f t="shared" si="14"/>
        <x:v>0.32430507619999999</x:v>
      </x:c>
      <x:c r="L587" s="52">
        <x:f t="shared" si="0"/>
        <x:v>62.130001069999999</x:v>
      </x:c>
      <x:c r="M587" s="52">
        <x:f t="shared" si="1"/>
        <x:v>1763280495</x:v>
      </x:c>
      <x:c r="N587" s="52">
        <x:f t="shared" si="2"/>
        <x:v>0</x:v>
      </x:c>
      <x:c r="O587" s="63">
        <x:f t="shared" si="8"/>
        <x:v>1.0023248629999999</x:v>
      </x:c>
      <x:c r="P587" s="63">
        <x:f t="shared" si="9"/>
        <x:v>50.058054089999999</x:v>
      </x:c>
      <x:c r="Q587" s="52">
        <x:f t="shared" si="15"/>
        <x:v>0</x:v>
      </x:c>
      <x:c r="R587" s="52">
        <x:f t="shared" si="16"/>
        <x:v>0</x:v>
      </x:c>
      <x:c r="S587" s="52">
        <x:f t="shared" si="17"/>
        <x:v>2</x:v>
      </x:c>
      <x:c r="T587" s="52">
        <x:f t="shared" si="18"/>
        <x:v>0</x:v>
      </x:c>
      <x:c r="U587" s="52">
        <x:f t="shared" si="3"/>
        <x:v>-0.021242868000000001</x:v>
      </x:c>
      <x:c r="V587" s="63">
        <x:f t="shared" si="19"/>
        <x:v>0</x:v>
      </x:c>
      <x:c r="W587" s="52">
        <x:f t="shared" ref="W587:X587" si="585">W586*(1+U587)</x:f>
        <x:v>118.40288529999999</x:v>
      </x:c>
      <x:c r="X587" s="52">
        <x:f t="shared" si="585"/>
        <x:v>135.0419038</x:v>
      </x:c>
    </x:row>
    <x:row r="588" spans="1:24" ht="15.75" customHeight="1">
      <x:c r="A588" s="34">
        <x:v>43054</x:v>
      </x:c>
      <x:c r="B588" s="47">
        <x:v>61.201999664306598</x:v>
      </x:c>
      <x:c r="C588" s="47">
        <x:v>62.498001098632798</x:v>
      </x:c>
      <x:c r="D588" s="47">
        <x:v>60.299999237060597</x:v>
      </x:c>
      <x:c r="E588" s="47">
        <x:v>62.259998321533203</x:v>
      </x:c>
      <x:c r="F588" s="47">
        <x:v>29893500</x:v>
      </x:c>
      <x:c r="G588" s="63">
        <x:f t="shared" si="10"/>
        <x:v>63.767900089999998</x:v>
      </x:c>
      <x:c r="H588" s="63">
        <x:f t="shared" si="11"/>
        <x:v>3.1031429500000001</x:v>
      </x:c>
      <x:c r="I588" s="63">
        <x:f t="shared" si="12"/>
        <x:v>69.974185980000001</x:v>
      </x:c>
      <x:c r="J588" s="63">
        <x:f t="shared" si="13"/>
        <x:v>57.56161419</x:v>
      </x:c>
      <x:c r="K588" s="63">
        <x:f t="shared" si="14"/>
        <x:v>0.37851818390000003</x:v>
      </x:c>
      <x:c r="L588" s="52">
        <x:f t="shared" si="0"/>
        <x:v>61.685999549999998</x:v>
      </x:c>
      <x:c r="M588" s="52">
        <x:f t="shared" si="1"/>
        <x:v>0</x:v>
      </x:c>
      <x:c r="N588" s="52">
        <x:f t="shared" si="2"/>
        <x:v>1844010428</x:v>
      </x:c>
      <x:c r="O588" s="63">
        <x:f t="shared" si="8"/>
        <x:v>1.0855153639999999</x:v>
      </x:c>
      <x:c r="P588" s="63">
        <x:f t="shared" si="9"/>
        <x:v>52.050221389999997</x:v>
      </x:c>
      <x:c r="Q588" s="52">
        <x:f t="shared" si="15"/>
        <x:v>0</x:v>
      </x:c>
      <x:c r="R588" s="52">
        <x:f t="shared" si="16"/>
        <x:v>0</x:v>
      </x:c>
      <x:c r="S588" s="52">
        <x:f t="shared" si="17"/>
        <x:v>2</x:v>
      </x:c>
      <x:c r="T588" s="52">
        <x:f t="shared" si="18"/>
        <x:v>0</x:v>
      </x:c>
      <x:c r="U588" s="52">
        <x:f t="shared" si="3"/>
        <x:v>0.0084223619849999998</x:v>
      </x:c>
      <x:c r="V588" s="63">
        <x:f t="shared" si="19"/>
        <x:v>0</x:v>
      </x:c>
      <x:c r="W588" s="52">
        <x:f t="shared" ref="W588:X588" si="586">W587*(1+U588)</x:f>
        <x:v>119.4001172</x:v>
      </x:c>
      <x:c r="X588" s="52">
        <x:f t="shared" si="586"/>
        <x:v>135.0419038</x:v>
      </x:c>
    </x:row>
    <x:row r="589" spans="1:24" ht="15.75" customHeight="1">
      <x:c r="A589" s="34">
        <x:v>43055</x:v>
      </x:c>
      <x:c r="B589" s="47">
        <x:v>62.798000335693402</x:v>
      </x:c>
      <x:c r="C589" s="47">
        <x:v>63.627998352050803</x:v>
      </x:c>
      <x:c r="D589" s="47">
        <x:v>62.259998321533203</x:v>
      </x:c>
      <x:c r="E589" s="47">
        <x:v>62.5</x:v>
      </x:c>
      <x:c r="F589" s="47">
        <x:v>29110500</x:v>
      </x:c>
      <x:c r="G589" s="63">
        <x:f t="shared" si="10"/>
        <x:v>63.374800110000002</x:v>
      </x:c>
      <x:c r="H589" s="63">
        <x:f t="shared" si="11"/>
        <x:v>2.6949787490000001</x:v>
      </x:c>
      <x:c r="I589" s="63">
        <x:f t="shared" si="12"/>
        <x:v>68.764757610000004</x:v>
      </x:c>
      <x:c r="J589" s="63">
        <x:f t="shared" si="13"/>
        <x:v>57.984842610000001</x:v>
      </x:c>
      <x:c r="K589" s="63">
        <x:f t="shared" si="14"/>
        <x:v>0.41884907160000001</x:v>
      </x:c>
      <x:c r="L589" s="52">
        <x:f t="shared" si="0"/>
        <x:v>62.79599889</x:v>
      </x:c>
      <x:c r="M589" s="52">
        <x:f t="shared" si="1"/>
        <x:v>1828022926</x:v>
      </x:c>
      <x:c r="N589" s="52">
        <x:f t="shared" si="2"/>
        <x:v>0</x:v>
      </x:c>
      <x:c r="O589" s="63">
        <x:f t="shared" si="8"/>
        <x:v>2.7670964059999998</x:v>
      </x:c>
      <x:c r="P589" s="63">
        <x:f t="shared" si="9"/>
        <x:v>73.45435603</x:v>
      </x:c>
      <x:c r="Q589" s="52">
        <x:f t="shared" si="15"/>
        <x:v>0</x:v>
      </x:c>
      <x:c r="R589" s="52">
        <x:f t="shared" si="16"/>
        <x:v>0</x:v>
      </x:c>
      <x:c r="S589" s="52">
        <x:f t="shared" si="17"/>
        <x:v>2</x:v>
      </x:c>
      <x:c r="T589" s="52">
        <x:f t="shared" si="18"/>
        <x:v>0</x:v>
      </x:c>
      <x:c r="U589" s="52">
        <x:f t="shared" si="3"/>
        <x:v>0.0038548295039999997</x:v>
      </x:c>
      <x:c r="V589" s="63">
        <x:f t="shared" si="19"/>
        <x:v>0</x:v>
      </x:c>
      <x:c r="W589" s="52">
        <x:f t="shared" ref="W589:X589" si="587">W588*(1+U589)</x:f>
        <x:v>119.86038430000001</x:v>
      </x:c>
      <x:c r="X589" s="52">
        <x:f t="shared" si="587"/>
        <x:v>135.0419038</x:v>
      </x:c>
    </x:row>
    <x:row r="590" spans="1:24" ht="15.75" customHeight="1">
      <x:c r="A590" s="34">
        <x:v>43056</x:v>
      </x:c>
      <x:c r="B590" s="47">
        <x:v>65.134002685546903</x:v>
      </x:c>
      <x:c r="C590" s="47">
        <x:v>65.333999633789105</x:v>
      </x:c>
      <x:c r="D590" s="47">
        <x:v>62.630001068115199</x:v>
      </x:c>
      <x:c r="E590" s="47">
        <x:v>63.009998321533203</x:v>
      </x:c>
      <x:c r="F590" s="47">
        <x:v>68675500</x:v>
      </x:c>
      <x:c r="G590" s="63">
        <x:f t="shared" si="10"/>
        <x:v>63.074300190000002</x:v>
      </x:c>
      <x:c r="H590" s="63">
        <x:f t="shared" si="11"/>
        <x:v>2.344693125</x:v>
      </x:c>
      <x:c r="I590" s="63">
        <x:f t="shared" si="12"/>
        <x:v>67.763686440000001</x:v>
      </x:c>
      <x:c r="J590" s="63">
        <x:f t="shared" si="13"/>
        <x:v>58.384913939999997</x:v>
      </x:c>
      <x:c r="K590" s="63">
        <x:f t="shared" si="14"/>
        <x:v>0.49314389250000001</x:v>
      </x:c>
      <x:c r="L590" s="52">
        <x:f t="shared" si="0"/>
        <x:v>63.657999670000002</x:v>
      </x:c>
      <x:c r="M590" s="52">
        <x:f t="shared" si="1"/>
        <x:v>4371744957</x:v>
      </x:c>
      <x:c r="N590" s="52">
        <x:f t="shared" si="2"/>
        <x:v>0</x:v>
      </x:c>
      <x:c r="O590" s="63">
        <x:f t="shared" si="8"/>
        <x:v>3.1086807190000001</x:v>
      </x:c>
      <x:c r="P590" s="63">
        <x:f t="shared" si="9"/>
        <x:v>75.661287200000004</x:v>
      </x:c>
      <x:c r="Q590" s="52">
        <x:f t="shared" si="15"/>
        <x:v>0</x:v>
      </x:c>
      <x:c r="R590" s="52">
        <x:f t="shared" si="16"/>
        <x:v>0</x:v>
      </x:c>
      <x:c r="S590" s="52">
        <x:f t="shared" si="17"/>
        <x:v>2</x:v>
      </x:c>
      <x:c r="T590" s="52">
        <x:f t="shared" si="18"/>
        <x:v>0</x:v>
      </x:c>
      <x:c r="U590" s="52">
        <x:f t="shared" si="3"/>
        <x:v>0.0081599731450000013</x:v>
      </x:c>
      <x:c r="V590" s="63">
        <x:f t="shared" si="19"/>
        <x:v>0</x:v>
      </x:c>
      <x:c r="W590" s="52">
        <x:f t="shared" ref="W590:X590" si="588">W589*(1+U590)</x:f>
        <x:v>120.8384418</x:v>
      </x:c>
      <x:c r="X590" s="52">
        <x:f t="shared" si="588"/>
        <x:v>135.0419038</x:v>
      </x:c>
    </x:row>
    <x:row r="591" spans="1:24" ht="15.75" customHeight="1">
      <x:c r="A591" s="34">
        <x:v>43059</x:v>
      </x:c>
      <x:c r="B591" s="47">
        <x:v>62.757999420166001</x:v>
      </x:c>
      <x:c r="C591" s="47">
        <x:v>63.099998474121101</x:v>
      </x:c>
      <x:c r="D591" s="47">
        <x:v>60.950000762939503</x:v>
      </x:c>
      <x:c r="E591" s="47">
        <x:v>61.748001098632798</x:v>
      </x:c>
      <x:c r="F591" s="47">
        <x:v>41238500</x:v>
      </x:c>
      <x:c r="G591" s="63">
        <x:f t="shared" si="10"/>
        <x:v>62.791500280000001</x:v>
      </x:c>
      <x:c r="H591" s="63">
        <x:f t="shared" si="11"/>
        <x:v>2.1258730720000001</x:v>
      </x:c>
      <x:c r="I591" s="63">
        <x:f t="shared" si="12"/>
        <x:v>67.043246429999996</x:v>
      </x:c>
      <x:c r="J591" s="63">
        <x:f t="shared" si="13"/>
        <x:v>58.539754139999999</x:v>
      </x:c>
      <x:c r="K591" s="63">
        <x:f t="shared" si="14"/>
        <x:v>0.37728580820000002</x:v>
      </x:c>
      <x:c r="L591" s="52">
        <x:f t="shared" si="0"/>
        <x:v>61.932666779999998</x:v>
      </x:c>
      <x:c r="M591" s="52">
        <x:f t="shared" si="1"/>
        <x:v>0</x:v>
      </x:c>
      <x:c r="N591" s="52">
        <x:f t="shared" si="2"/>
        <x:v>2554010279</x:v>
      </x:c>
      <x:c r="O591" s="63">
        <x:f t="shared" si="8"/>
        <x:v>1.783773703</x:v>
      </x:c>
      <x:c r="P591" s="63">
        <x:f t="shared" si="9"/>
        <x:v>64.077539819999998</x:v>
      </x:c>
      <x:c r="Q591" s="52">
        <x:f t="shared" si="15"/>
        <x:v>0</x:v>
      </x:c>
      <x:c r="R591" s="52">
        <x:f t="shared" si="16"/>
        <x:v>0</x:v>
      </x:c>
      <x:c r="S591" s="52">
        <x:f t="shared" si="17"/>
        <x:v>2</x:v>
      </x:c>
      <x:c r="T591" s="52">
        <x:f t="shared" si="18"/>
        <x:v>0</x:v>
      </x:c>
      <x:c r="U591" s="52">
        <x:f t="shared" si="3"/>
        <x:v>-0.020028523349999999</x:v>
      </x:c>
      <x:c r="V591" s="63">
        <x:f t="shared" si="19"/>
        <x:v>0</x:v>
      </x:c>
      <x:c r="W591" s="52">
        <x:f t="shared" ref="W591:X591" si="589">W590*(1+U591)</x:f>
        <x:v>118.4182263</x:v>
      </x:c>
      <x:c r="X591" s="52">
        <x:f t="shared" si="589"/>
        <x:v>135.0419038</x:v>
      </x:c>
    </x:row>
    <x:row r="592" spans="1:24" ht="15.75" customHeight="1">
      <x:c r="A592" s="34">
        <x:v>43060</x:v>
      </x:c>
      <x:c r="B592" s="47">
        <x:v>62.172000885009801</x:v>
      </x:c>
      <x:c r="C592" s="47">
        <x:v>63.645999908447301</x:v>
      </x:c>
      <x:c r="D592" s="47">
        <x:v>61.742000579833999</x:v>
      </x:c>
      <x:c r="E592" s="47">
        <x:v>63.562000274658203</x:v>
      </x:c>
      <x:c r="F592" s="47">
        <x:v>36306500</x:v>
      </x:c>
      <x:c r="G592" s="63">
        <x:f t="shared" si="10"/>
        <x:v>62.596200179999997</x:v>
      </x:c>
      <x:c r="H592" s="63">
        <x:f t="shared" si="11"/>
        <x:v>1.832865838</x:v>
      </x:c>
      <x:c r="I592" s="63">
        <x:f t="shared" si="12"/>
        <x:v>66.261931860000004</x:v>
      </x:c>
      <x:c r="J592" s="63">
        <x:f t="shared" si="13"/>
        <x:v>58.930468509999997</x:v>
      </x:c>
      <x:c r="K592" s="63">
        <x:f t="shared" si="14"/>
        <x:v>0.63173360469999995</x:v>
      </x:c>
      <x:c r="L592" s="52">
        <x:f t="shared" si="0"/>
        <x:v>62.983333590000001</x:v>
      </x:c>
      <x:c r="M592" s="52">
        <x:f t="shared" si="1"/>
        <x:v>2286704401</x:v>
      </x:c>
      <x:c r="N592" s="52">
        <x:f t="shared" si="2"/>
        <x:v>0</x:v>
      </x:c>
      <x:c r="O592" s="63">
        <x:f t="shared" si="8"/>
        <x:v>1.8742205599999999</x:v>
      </x:c>
      <x:c r="P592" s="63">
        <x:f t="shared" si="9"/>
        <x:v>65.207958849999997</x:v>
      </x:c>
      <x:c r="Q592" s="52">
        <x:f t="shared" si="15"/>
        <x:v>0</x:v>
      </x:c>
      <x:c r="R592" s="52">
        <x:f t="shared" si="16"/>
        <x:v>0</x:v>
      </x:c>
      <x:c r="S592" s="52">
        <x:f t="shared" si="17"/>
        <x:v>2</x:v>
      </x:c>
      <x:c r="T592" s="52">
        <x:f t="shared" si="18"/>
        <x:v>0</x:v>
      </x:c>
      <x:c r="U592" s="52">
        <x:f t="shared" si="3"/>
        <x:v>0.02937745585</x:v>
      </x:c>
      <x:c r="V592" s="63">
        <x:f t="shared" si="19"/>
        <x:v>0</x:v>
      </x:c>
      <x:c r="W592" s="52">
        <x:f t="shared" ref="W592:X592" si="590">W591*(1+U592)</x:f>
        <x:v>121.8970525</x:v>
      </x:c>
      <x:c r="X592" s="52">
        <x:f t="shared" si="590"/>
        <x:v>135.0419038</x:v>
      </x:c>
    </x:row>
    <x:row r="593" spans="1:24" ht="15.75" customHeight="1">
      <x:c r="A593" s="34">
        <x:v>43061</x:v>
      </x:c>
      <x:c r="B593" s="47">
        <x:v>63.354000091552699</x:v>
      </x:c>
      <x:c r="C593" s="47">
        <x:v>63.484001159667997</x:v>
      </x:c>
      <x:c r="D593" s="47">
        <x:v>62.368000030517599</x:v>
      </x:c>
      <x:c r="E593" s="47">
        <x:v>62.5200004577637</x:v>
      </x:c>
      <x:c r="F593" s="47">
        <x:v>24588000</x:v>
      </x:c>
      <x:c r="G593" s="63">
        <x:f t="shared" si="10"/>
        <x:v>62.463800239999998</x:v>
      </x:c>
      <x:c r="H593" s="63">
        <x:f t="shared" si="11"/>
        <x:v>1.730068562</x:v>
      </x:c>
      <x:c r="I593" s="63">
        <x:f t="shared" si="12"/>
        <x:v>65.923937359999996</x:v>
      </x:c>
      <x:c r="J593" s="63">
        <x:f t="shared" si="13"/>
        <x:v>59.003663119999999</x:v>
      </x:c>
      <x:c r="K593" s="63">
        <x:f t="shared" si="14"/>
        <x:v>0.50812109699999997</x:v>
      </x:c>
      <x:c r="L593" s="52">
        <x:f t="shared" si="0"/>
        <x:v>62.790667220000003</x:v>
      </x:c>
      <x:c r="M593" s="52">
        <x:f t="shared" si="1"/>
        <x:v>0</x:v>
      </x:c>
      <x:c r="N593" s="52">
        <x:f t="shared" si="2"/>
        <x:v>1543896926</x:v>
      </x:c>
      <x:c r="O593" s="63">
        <x:f t="shared" si="8"/>
        <x:v>1.84789936</x:v>
      </x:c>
      <x:c r="P593" s="63">
        <x:f t="shared" si="9"/>
        <x:v>64.88639963</x:v>
      </x:c>
      <x:c r="Q593" s="52">
        <x:f t="shared" si="15"/>
        <x:v>0</x:v>
      </x:c>
      <x:c r="R593" s="52">
        <x:f t="shared" si="16"/>
        <x:v>0</x:v>
      </x:c>
      <x:c r="S593" s="52">
        <x:f t="shared" si="17"/>
        <x:v>2</x:v>
      </x:c>
      <x:c r="T593" s="52">
        <x:f t="shared" si="18"/>
        <x:v>0</x:v>
      </x:c>
      <x:c r="U593" s="52">
        <x:f t="shared" si="3"/>
        <x:v>-0.016393439669999998</x:v>
      </x:c>
      <x:c r="V593" s="63">
        <x:f t="shared" si="19"/>
        <x:v>0</x:v>
      </x:c>
      <x:c r="W593" s="52">
        <x:f t="shared" ref="W593:X593" si="591">W592*(1+U593)</x:f>
        <x:v>119.8987405</x:v>
      </x:c>
      <x:c r="X593" s="52">
        <x:f t="shared" si="591"/>
        <x:v>135.0419038</x:v>
      </x:c>
    </x:row>
    <x:row r="594" spans="1:24" ht="15.75" customHeight="1">
      <x:c r="A594" s="34">
        <x:v>43063</x:v>
      </x:c>
      <x:c r="B594" s="47">
        <x:v>62.757999420166001</x:v>
      </x:c>
      <x:c r="C594" s="47">
        <x:v>63.2820014953613</x:v>
      </x:c>
      <x:c r="D594" s="47">
        <x:v>62.200000762939503</x:v>
      </x:c>
      <x:c r="E594" s="47">
        <x:v>63.110000610351598</x:v>
      </x:c>
      <x:c r="F594" s="47">
        <x:v>16220500</x:v>
      </x:c>
      <x:c r="G594" s="63">
        <x:f t="shared" si="10"/>
        <x:v>62.357600210000001</x:v>
      </x:c>
      <x:c r="H594" s="63">
        <x:f t="shared" si="11"/>
        <x:v>1.612249168</x:v>
      </x:c>
      <x:c r="I594" s="63">
        <x:f t="shared" si="12"/>
        <x:v>65.582098549999998</x:v>
      </x:c>
      <x:c r="J594" s="63">
        <x:f t="shared" si="13"/>
        <x:v>59.133101879999998</x:v>
      </x:c>
      <x:c r="K594" s="63">
        <x:f t="shared" si="14"/>
        <x:v>0.61666937300000002</x:v>
      </x:c>
      <x:c r="L594" s="52">
        <x:f t="shared" si="0"/>
        <x:v>62.864000959999998</x:v>
      </x:c>
      <x:c r="M594" s="52">
        <x:f t="shared" si="1"/>
        <x:v>1019685528</x:v>
      </x:c>
      <x:c r="N594" s="52">
        <x:f t="shared" si="2"/>
        <x:v>0</x:v>
      </x:c>
      <x:c r="O594" s="63">
        <x:f t="shared" si="8"/>
        <x:v>2.5298299439999998</x:v>
      </x:c>
      <x:c r="P594" s="63">
        <x:f t="shared" si="9"/>
        <x:v>71.670023319999999</x:v>
      </x:c>
      <x:c r="Q594" s="52">
        <x:f t="shared" si="15"/>
        <x:v>0</x:v>
      </x:c>
      <x:c r="R594" s="52">
        <x:f t="shared" si="16"/>
        <x:v>0</x:v>
      </x:c>
      <x:c r="S594" s="52">
        <x:f t="shared" si="17"/>
        <x:v>2</x:v>
      </x:c>
      <x:c r="T594" s="52">
        <x:f t="shared" si="18"/>
        <x:v>0</x:v>
      </x:c>
      <x:c r="U594" s="52">
        <x:f t="shared" si="3"/>
        <x:v>0.0094369825380000005</x:v>
      </x:c>
      <x:c r="V594" s="63">
        <x:f t="shared" si="19"/>
        <x:v>0</x:v>
      </x:c>
      <x:c r="W594" s="52">
        <x:f t="shared" ref="W594:X594" si="592">W593*(1+U594)</x:f>
        <x:v>121.0302228</x:v>
      </x:c>
      <x:c r="X594" s="52">
        <x:f t="shared" si="592"/>
        <x:v>135.0419038</x:v>
      </x:c>
    </x:row>
    <x:row r="595" spans="1:24" ht="15.75" customHeight="1">
      <x:c r="A595" s="34">
        <x:v>43066</x:v>
      </x:c>
      <x:c r="B595" s="47">
        <x:v>62.650001525878899</x:v>
      </x:c>
      <x:c r="C595" s="47">
        <x:v>63.4679985046387</x:v>
      </x:c>
      <x:c r="D595" s="47">
        <x:v>61.902000427246101</x:v>
      </x:c>
      <x:c r="E595" s="47">
        <x:v>63.3619995117188</x:v>
      </x:c>
      <x:c r="F595" s="47">
        <x:v>22779500</x:v>
      </x:c>
      <x:c r="G595" s="63">
        <x:f t="shared" si="10"/>
        <x:v>62.317000010000001</x:v>
      </x:c>
      <x:c r="H595" s="63">
        <x:f t="shared" si="11"/>
        <x:v>1.573867669</x:v>
      </x:c>
      <x:c r="I595" s="63">
        <x:f t="shared" si="12"/>
        <x:v>65.464735349999998</x:v>
      </x:c>
      <x:c r="J595" s="63">
        <x:f t="shared" si="13"/>
        <x:v>59.169264669999997</x:v>
      </x:c>
      <x:c r="K595" s="63">
        <x:f t="shared" si="14"/>
        <x:v>0.66599227569999997</x:v>
      </x:c>
      <x:c r="L595" s="52">
        <x:f t="shared" si="0"/>
        <x:v>62.910666149999997</x:v>
      </x:c>
      <x:c r="M595" s="52">
        <x:f t="shared" si="1"/>
        <x:v>1433073520</x:v>
      </x:c>
      <x:c r="N595" s="52">
        <x:f t="shared" si="2"/>
        <x:v>0</x:v>
      </x:c>
      <x:c r="O595" s="63">
        <x:f t="shared" si="8"/>
        <x:v>2.5340544660000002</x:v>
      </x:c>
      <x:c r="P595" s="63">
        <x:f t="shared" si="9"/>
        <x:v>71.703888280000001</x:v>
      </x:c>
      <x:c r="Q595" s="52">
        <x:f t="shared" si="15"/>
        <x:v>0</x:v>
      </x:c>
      <x:c r="R595" s="52">
        <x:f t="shared" si="16"/>
        <x:v>0</x:v>
      </x:c>
      <x:c r="S595" s="52">
        <x:f t="shared" si="17"/>
        <x:v>2</x:v>
      </x:c>
      <x:c r="T595" s="52">
        <x:f t="shared" si="18"/>
        <x:v>0</x:v>
      </x:c>
      <x:c r="U595" s="52">
        <x:f t="shared" si="3"/>
        <x:v>0.0039930105989999998</x:v>
      </x:c>
      <x:c r="V595" s="63">
        <x:f t="shared" si="19"/>
        <x:v>0</x:v>
      </x:c>
      <x:c r="W595" s="52">
        <x:f t="shared" ref="W595:X595" si="593">W594*(1+U595)</x:f>
        <x:v>121.5134978</x:v>
      </x:c>
      <x:c r="X595" s="52">
        <x:f t="shared" si="593"/>
        <x:v>135.0419038</x:v>
      </x:c>
    </x:row>
    <x:row r="596" spans="1:24" ht="15.75" customHeight="1">
      <x:c r="A596" s="34">
        <x:v>43067</x:v>
      </x:c>
      <x:c r="B596" s="47">
        <x:v>63.271999359130902</x:v>
      </x:c>
      <x:c r="C596" s="47">
        <x:v>64</x:v>
      </x:c>
      <x:c r="D596" s="47">
        <x:v>62.784000396728501</x:v>
      </x:c>
      <x:c r="E596" s="47">
        <x:v>63.509998321533203</x:v>
      </x:c>
      <x:c r="F596" s="47">
        <x:v>24747500</x:v>
      </x:c>
      <x:c r="G596" s="63">
        <x:f t="shared" si="10"/>
        <x:v>62.291699979999997</x:v>
      </x:c>
      <x:c r="H596" s="63">
        <x:f t="shared" si="11"/>
        <x:v>1.5489890669999999</x:v>
      </x:c>
      <x:c r="I596" s="63">
        <x:f t="shared" si="12"/>
        <x:v>65.389678119999999</x:v>
      </x:c>
      <x:c r="J596" s="63">
        <x:f t="shared" si="13"/>
        <x:v>59.193721850000003</x:v>
      </x:c>
      <x:c r="K596" s="63">
        <x:f t="shared" si="14"/>
        <x:v>0.69662797590000003</x:v>
      </x:c>
      <x:c r="L596" s="52">
        <x:f t="shared" si="0"/>
        <x:v>63.431332910000002</x:v>
      </x:c>
      <x:c r="M596" s="52">
        <x:f t="shared" si="1"/>
        <x:v>1569766911</x:v>
      </x:c>
      <x:c r="N596" s="52">
        <x:f t="shared" si="2"/>
        <x:v>0</x:v>
      </x:c>
      <x:c r="O596" s="63">
        <x:f t="shared" si="8"/>
        <x:v>2.4019650929999998</x:v>
      </x:c>
      <x:c r="P596" s="63">
        <x:f t="shared" si="9"/>
        <x:v>70.605224550000003</x:v>
      </x:c>
      <x:c r="Q596" s="52">
        <x:f t="shared" si="15"/>
        <x:v>0</x:v>
      </x:c>
      <x:c r="R596" s="52">
        <x:f t="shared" si="16"/>
        <x:v>0</x:v>
      </x:c>
      <x:c r="S596" s="52">
        <x:f t="shared" si="17"/>
        <x:v>2</x:v>
      </x:c>
      <x:c r="T596" s="52">
        <x:f t="shared" si="18"/>
        <x:v>0</x:v>
      </x:c>
      <x:c r="U596" s="52">
        <x:f t="shared" si="3"/>
        <x:v>0.0023357660890000001</x:v>
      </x:c>
      <x:c r="V596" s="63">
        <x:f t="shared" si="19"/>
        <x:v>0</x:v>
      </x:c>
      <x:c r="W596" s="52">
        <x:f t="shared" ref="W596:X596" si="594">W595*(1+U596)</x:f>
        <x:v>121.79732490000001</x:v>
      </x:c>
      <x:c r="X596" s="52">
        <x:f t="shared" si="594"/>
        <x:v>135.0419038</x:v>
      </x:c>
    </x:row>
    <x:row r="597" spans="1:24" ht="15.75" customHeight="1">
      <x:c r="A597" s="34">
        <x:v>43068</x:v>
      </x:c>
      <x:c r="B597" s="47">
        <x:v>63.459999084472699</x:v>
      </x:c>
      <x:c r="C597" s="47">
        <x:v>63.599998474121101</x:v>
      </x:c>
      <x:c r="D597" s="47">
        <x:v>60.245998382568402</x:v>
      </x:c>
      <x:c r="E597" s="47">
        <x:v>61.507999420166001</x:v>
      </x:c>
      <x:c r="F597" s="47">
        <x:v>43837000</x:v>
      </x:c>
      <x:c r="G597" s="63">
        <x:f t="shared" si="10"/>
        <x:v>62.051799959999997</x:v>
      </x:c>
      <x:c r="H597" s="63">
        <x:f t="shared" si="11"/>
        <x:v>1.2340886049999999</x:v>
      </x:c>
      <x:c r="I597" s="63">
        <x:f t="shared" si="12"/>
        <x:v>64.519977179999998</x:v>
      </x:c>
      <x:c r="J597" s="63">
        <x:f t="shared" si="13"/>
        <x:v>59.583622750000004</x:v>
      </x:c>
      <x:c r="K597" s="63">
        <x:f t="shared" si="14"/>
        <x:v>0.3898376214</x:v>
      </x:c>
      <x:c r="L597" s="52">
        <x:f t="shared" si="0"/>
        <x:v>61.784665429999997</x:v>
      </x:c>
      <x:c r="M597" s="52">
        <x:f t="shared" si="1"/>
        <x:v>0</x:v>
      </x:c>
      <x:c r="N597" s="52">
        <x:f t="shared" si="2"/>
        <x:v>2708454378</x:v>
      </x:c>
      <x:c r="O597" s="63">
        <x:f t="shared" si="8"/>
        <x:v>1.446064773</x:v>
      </x:c>
      <x:c r="P597" s="63">
        <x:f t="shared" si="9"/>
        <x:v>59.118008199999998</x:v>
      </x:c>
      <x:c r="Q597" s="52">
        <x:f t="shared" si="15"/>
        <x:v>0</x:v>
      </x:c>
      <x:c r="R597" s="52">
        <x:f t="shared" si="16"/>
        <x:v>0</x:v>
      </x:c>
      <x:c r="S597" s="52">
        <x:f t="shared" si="17"/>
        <x:v>2</x:v>
      </x:c>
      <x:c r="T597" s="52">
        <x:f t="shared" si="18"/>
        <x:v>0</x:v>
      </x:c>
      <x:c r="U597" s="52">
        <x:f t="shared" si="3"/>
        <x:v>-0.031522578400000001</x:v>
      </x:c>
      <x:c r="V597" s="63">
        <x:f t="shared" si="19"/>
        <x:v>0</x:v>
      </x:c>
      <x:c r="W597" s="52">
        <x:f t="shared" ref="W597:X597" si="595">W596*(1+U597)</x:f>
        <x:v>117.9579592</x:v>
      </x:c>
      <x:c r="X597" s="52">
        <x:f t="shared" si="595"/>
        <x:v>135.0419038</x:v>
      </x:c>
    </x:row>
    <x:row r="598" spans="1:24" ht="15.75" customHeight="1">
      <x:c r="A598" s="34">
        <x:v>43069</x:v>
      </x:c>
      <x:c r="B598" s="47">
        <x:v>61.712001800537102</x:v>
      </x:c>
      <x:c r="C598" s="47">
        <x:v>62.139999389648402</x:v>
      </x:c>
      <x:c r="D598" s="47">
        <x:v>60.908000946044901</x:v>
      </x:c>
      <x:c r="E598" s="47">
        <x:v>61.7700004577637</x:v>
      </x:c>
      <x:c r="F598" s="47">
        <x:v>21758000</x:v>
      </x:c>
      <x:c r="G598" s="63">
        <x:f t="shared" si="10"/>
        <x:v>61.929499819999997</x:v>
      </x:c>
      <x:c r="H598" s="63">
        <x:f t="shared" si="11"/>
        <x:v>1.1246755530000001</x:v>
      </x:c>
      <x:c r="I598" s="63">
        <x:f t="shared" si="12"/>
        <x:v>64.178850920000002</x:v>
      </x:c>
      <x:c r="J598" s="63">
        <x:f t="shared" si="13"/>
        <x:v>59.680148709999997</x:v>
      </x:c>
      <x:c r="K598" s="63">
        <x:f t="shared" si="14"/>
        <x:v>0.46454547299999999</x:v>
      </x:c>
      <x:c r="L598" s="52">
        <x:f t="shared" si="0"/>
        <x:v>61.606000260000002</x:v>
      </x:c>
      <x:c r="M598" s="52">
        <x:f t="shared" si="1"/>
        <x:v>0</x:v>
      </x:c>
      <x:c r="N598" s="52">
        <x:f t="shared" si="2"/>
        <x:v>1340423354</x:v>
      </x:c>
      <x:c r="O598" s="63">
        <x:f t="shared" si="8"/>
        <x:v>1.5354521249999999</x:v>
      </x:c>
      <x:c r="P598" s="63">
        <x:f t="shared" si="9"/>
        <x:v>60.559302610000003</x:v>
      </x:c>
      <x:c r="Q598" s="52">
        <x:f t="shared" si="15"/>
        <x:v>0</x:v>
      </x:c>
      <x:c r="R598" s="52">
        <x:f t="shared" si="16"/>
        <x:v>0</x:v>
      </x:c>
      <x:c r="S598" s="52">
        <x:f t="shared" si="17"/>
        <x:v>2</x:v>
      </x:c>
      <x:c r="T598" s="52">
        <x:f t="shared" si="18"/>
        <x:v>0</x:v>
      </x:c>
      <x:c r="U598" s="52">
        <x:f t="shared" si="3"/>
        <x:v>0.0042596254159999997</x:v>
      </x:c>
      <x:c r="V598" s="63">
        <x:f t="shared" si="19"/>
        <x:v>0</x:v>
      </x:c>
      <x:c r="W598" s="52">
        <x:f t="shared" ref="W598:X598" si="596">W597*(1+U598)</x:f>
        <x:v>118.4604159</x:v>
      </x:c>
      <x:c r="X598" s="52">
        <x:f t="shared" si="596"/>
        <x:v>135.0419038</x:v>
      </x:c>
    </x:row>
    <x:row r="599" spans="1:24" ht="15.75" customHeight="1">
      <x:c r="A599" s="34">
        <x:v>43070</x:v>
      </x:c>
      <x:c r="B599" s="47">
        <x:v>61.088001251220703</x:v>
      </x:c>
      <x:c r="C599" s="47">
        <x:v>62.063999176025398</x:v>
      </x:c>
      <x:c r="D599" s="47">
        <x:v>61.009998321533203</x:v>
      </x:c>
      <x:c r="E599" s="47">
        <x:v>61.305999755859403</x:v>
      </x:c>
      <x:c r="F599" s="47">
        <x:v>21464500</x:v>
      </x:c>
      <x:c r="G599" s="63">
        <x:f t="shared" si="10"/>
        <x:v>62.002199750000003</x:v>
      </x:c>
      <x:c r="H599" s="63">
        <x:f t="shared" si="11"/>
        <x:v>1.0259797129999999</x:v>
      </x:c>
      <x:c r="I599" s="63">
        <x:f t="shared" si="12"/>
        <x:v>64.054159170000005</x:v>
      </x:c>
      <x:c r="J599" s="63">
        <x:f t="shared" si="13"/>
        <x:v>59.950240319999999</x:v>
      </x:c>
      <x:c r="K599" s="63">
        <x:f t="shared" si="14"/>
        <x:v>0.33035727209999999</x:v>
      </x:c>
      <x:c r="L599" s="52">
        <x:f t="shared" si="0"/>
        <x:v>61.459999080000003</x:v>
      </x:c>
      <x:c r="M599" s="52">
        <x:f t="shared" si="1"/>
        <x:v>0</x:v>
      </x:c>
      <x:c r="N599" s="52">
        <x:f t="shared" si="2"/>
        <x:v>1319208150</x:v>
      </x:c>
      <x:c r="O599" s="63">
        <x:f t="shared" si="8"/>
        <x:v>1.1283523259999999</x:v>
      </x:c>
      <x:c r="P599" s="63">
        <x:f t="shared" si="9"/>
        <x:v>53.0152979</x:v>
      </x:c>
      <x:c r="Q599" s="52">
        <x:f t="shared" si="15"/>
        <x:v>0</x:v>
      </x:c>
      <x:c r="R599" s="52">
        <x:f t="shared" si="16"/>
        <x:v>0</x:v>
      </x:c>
      <x:c r="S599" s="52">
        <x:f t="shared" si="17"/>
        <x:v>2</x:v>
      </x:c>
      <x:c r="T599" s="52">
        <x:f t="shared" si="18"/>
        <x:v>0</x:v>
      </x:c>
      <x:c r="U599" s="52">
        <x:f t="shared" si="3"/>
        <x:v>-0.0075117483969999999</x:v>
      </x:c>
      <x:c r="V599" s="63">
        <x:f t="shared" si="19"/>
        <x:v>0</x:v>
      </x:c>
      <x:c r="W599" s="52">
        <x:f t="shared" ref="W599:X599" si="597">W598*(1+U599)</x:f>
        <x:v>117.5705711</x:v>
      </x:c>
      <x:c r="X599" s="52">
        <x:f t="shared" si="597"/>
        <x:v>135.0419038</x:v>
      </x:c>
    </x:row>
    <x:row r="600" spans="1:24" ht="15.75" customHeight="1">
      <x:c r="A600" s="34">
        <x:v>43073</x:v>
      </x:c>
      <x:c r="B600" s="47">
        <x:v>61.299999237060497</x:v>
      </x:c>
      <x:c r="C600" s="47">
        <x:v>61.653999328613303</x:v>
      </x:c>
      <x:c r="D600" s="47">
        <x:v>60.122001647949197</x:v>
      </x:c>
      <x:c r="E600" s="47">
        <x:v>61.040000915527301</x:v>
      </x:c>
      <x:c r="F600" s="47">
        <x:v>29175500</x:v>
      </x:c>
      <x:c r="G600" s="63">
        <x:f t="shared" si="10"/>
        <x:v>61.993299870000001</x:v>
      </x:c>
      <x:c r="H600" s="63">
        <x:f t="shared" si="11"/>
        <x:v>1.033881901</x:v>
      </x:c>
      <x:c r="I600" s="63">
        <x:f t="shared" si="12"/>
        <x:v>64.061063669999996</x:v>
      </x:c>
      <x:c r="J600" s="63">
        <x:f t="shared" si="13"/>
        <x:v>59.925536059999999</x:v>
      </x:c>
      <x:c r="K600" s="63">
        <x:f t="shared" si="14"/>
        <x:v>0.26948553079999998</x:v>
      </x:c>
      <x:c r="L600" s="52">
        <x:f t="shared" si="0"/>
        <x:v>60.938667299999999</x:v>
      </x:c>
      <x:c r="M600" s="52">
        <x:f t="shared" si="1"/>
        <x:v>0</x:v>
      </x:c>
      <x:c r="N600" s="52">
        <x:f t="shared" si="2"/>
        <x:v>1777916088</x:v>
      </x:c>
      <x:c r="O600" s="63">
        <x:f t="shared" si="8"/>
        <x:v>0.56112427279999999</x:v>
      </x:c>
      <x:c r="P600" s="63">
        <x:f t="shared" si="9"/>
        <x:v>35.94360056</x:v>
      </x:c>
      <x:c r="Q600" s="52">
        <x:f t="shared" si="15"/>
        <x:v>0</x:v>
      </x:c>
      <x:c r="R600" s="52">
        <x:f t="shared" si="16"/>
        <x:v>0</x:v>
      </x:c>
      <x:c r="S600" s="52">
        <x:f t="shared" si="17"/>
        <x:v>2</x:v>
      </x:c>
      <x:c r="T600" s="52">
        <x:f t="shared" si="18"/>
        <x:v>0</x:v>
      </x:c>
      <x:c r="U600" s="52">
        <x:f t="shared" si="3"/>
        <x:v>-0.0043388712589999995</x:v>
      </x:c>
      <x:c r="V600" s="63">
        <x:f t="shared" si="19"/>
        <x:v>0</x:v>
      </x:c>
      <x:c r="W600" s="52">
        <x:f t="shared" ref="W600:X600" si="598">W599*(1+U600)</x:f>
        <x:v>117.0604475</x:v>
      </x:c>
      <x:c r="X600" s="52">
        <x:f t="shared" si="598"/>
        <x:v>135.0419038</x:v>
      </x:c>
    </x:row>
    <x:row r="601" spans="1:24" ht="15.75" customHeight="1">
      <x:c r="A601" s="34">
        <x:v>43074</x:v>
      </x:c>
      <x:c r="B601" s="47">
        <x:v>60.400001525878899</x:v>
      </x:c>
      <x:c r="C601" s="47">
        <x:v>61.599998474121101</x:v>
      </x:c>
      <x:c r="D601" s="47">
        <x:v>60.200000762939503</x:v>
      </x:c>
      <x:c r="E601" s="47">
        <x:v>60.740001678466797</x:v>
      </x:c>
      <x:c r="F601" s="47">
        <x:v>23232500</x:v>
      </x:c>
      <x:c r="G601" s="63">
        <x:f t="shared" si="10"/>
        <x:v>62.002499960000002</x:v>
      </x:c>
      <x:c r="H601" s="63">
        <x:f t="shared" si="11"/>
        <x:v>1.021159192</x:v>
      </x:c>
      <x:c r="I601" s="63">
        <x:f t="shared" si="12"/>
        <x:v>64.04481835</x:v>
      </x:c>
      <x:c r="J601" s="63">
        <x:f t="shared" si="13"/>
        <x:v>59.960181579999997</x:v>
      </x:c>
      <x:c r="K601" s="63">
        <x:f t="shared" si="14"/>
        <x:v>0.19091540930000001</x:v>
      </x:c>
      <x:c r="L601" s="52">
        <x:f t="shared" si="0"/>
        <x:v>60.846666970000001</x:v>
      </x:c>
      <x:c r="M601" s="52">
        <x:f t="shared" si="1"/>
        <x:v>0</x:v>
      </x:c>
      <x:c r="N601" s="52">
        <x:f t="shared" si="2"/>
        <x:v>1413620190</x:v>
      </x:c>
      <x:c r="O601" s="63">
        <x:f t="shared" si="8"/>
        <x:v>0.62445869649999997</x:v>
      </x:c>
      <x:c r="P601" s="63">
        <x:f t="shared" si="9"/>
        <x:v>38.441032569999997</x:v>
      </x:c>
      <x:c r="Q601" s="52">
        <x:f t="shared" si="15"/>
        <x:v>0</x:v>
      </x:c>
      <x:c r="R601" s="52">
        <x:f t="shared" si="16"/>
        <x:v>0</x:v>
      </x:c>
      <x:c r="S601" s="52">
        <x:f t="shared" si="17"/>
        <x:v>2</x:v>
      </x:c>
      <x:c r="T601" s="52">
        <x:f t="shared" si="18"/>
        <x:v>0</x:v>
      </x:c>
      <x:c r="U601" s="52">
        <x:f t="shared" si="3"/>
        <x:v>-0.0049147973879999995</x:v>
      </x:c>
      <x:c r="V601" s="63">
        <x:f t="shared" si="19"/>
        <x:v>0</x:v>
      </x:c>
      <x:c r="W601" s="52">
        <x:f t="shared" ref="W601:X601" si="599">W600*(1+U601)</x:f>
        <x:v>116.48511910000001</x:v>
      </x:c>
      <x:c r="X601" s="52">
        <x:f t="shared" si="599"/>
        <x:v>135.0419038</x:v>
      </x:c>
    </x:row>
    <x:row r="602" spans="1:24" ht="15.75" customHeight="1">
      <x:c r="A602" s="34">
        <x:v>43075</x:v>
      </x:c>
      <x:c r="B602" s="47">
        <x:v>60.0200004577637</x:v>
      </x:c>
      <x:c r="C602" s="47">
        <x:v>62.678001403808601</x:v>
      </x:c>
      <x:c r="D602" s="47">
        <x:v>60</x:v>
      </x:c>
      <x:c r="E602" s="47">
        <x:v>62.652000427246101</x:v>
      </x:c>
      <x:c r="F602" s="47">
        <x:v>35976500</x:v>
      </x:c>
      <x:c r="G602" s="63">
        <x:f t="shared" si="10"/>
        <x:v>62.074600029999999</x:v>
      </x:c>
      <x:c r="H602" s="63">
        <x:f t="shared" si="11"/>
        <x:v>1.013134288</x:v>
      </x:c>
      <x:c r="I602" s="63">
        <x:f t="shared" si="12"/>
        <x:v>64.100868610000006</x:v>
      </x:c>
      <x:c r="J602" s="63">
        <x:f t="shared" si="13"/>
        <x:v>60.048331449999999</x:v>
      </x:c>
      <x:c r="K602" s="63">
        <x:f t="shared" si="14"/>
        <x:v>0.64247874270000005</x:v>
      </x:c>
      <x:c r="L602" s="52">
        <x:f t="shared" si="0"/>
        <x:v>61.776667279999998</x:v>
      </x:c>
      <x:c r="M602" s="52">
        <x:f t="shared" si="1"/>
        <x:v>2222508270</x:v>
      </x:c>
      <x:c r="N602" s="52">
        <x:f t="shared" si="2"/>
        <x:v>0</x:v>
      </x:c>
      <x:c r="O602" s="63">
        <x:f t="shared" si="8"/>
        <x:v>0.61810485780000002</x:v>
      </x:c>
      <x:c r="P602" s="63">
        <x:f t="shared" si="9"/>
        <x:v>38.19930797</x:v>
      </x:c>
      <x:c r="Q602" s="52">
        <x:f t="shared" si="15"/>
        <x:v>0</x:v>
      </x:c>
      <x:c r="R602" s="52">
        <x:f t="shared" si="16"/>
        <x:v>0</x:v>
      </x:c>
      <x:c r="S602" s="52">
        <x:f t="shared" si="17"/>
        <x:v>2</x:v>
      </x:c>
      <x:c r="T602" s="52">
        <x:f t="shared" si="18"/>
        <x:v>0</x:v>
      </x:c>
      <x:c r="U602" s="52">
        <x:f t="shared" si="3"/>
        <x:v>0.03147841119</x:v>
      </x:c>
      <x:c r="V602" s="63">
        <x:f t="shared" si="19"/>
        <x:v>0</x:v>
      </x:c>
      <x:c r="W602" s="52">
        <x:f t="shared" ref="W602:X602" si="600">W601*(1+U602)</x:f>
        <x:v>120.1518856</x:v>
      </x:c>
      <x:c r="X602" s="52">
        <x:f t="shared" si="600"/>
        <x:v>135.0419038</x:v>
      </x:c>
    </x:row>
    <x:row r="603" spans="1:24" ht="15.75" customHeight="1">
      <x:c r="A603" s="34">
        <x:v>43076</x:v>
      </x:c>
      <x:c r="B603" s="47">
        <x:v>62.400001525878899</x:v>
      </x:c>
      <x:c r="C603" s="47">
        <x:v>63.726001739502003</x:v>
      </x:c>
      <x:c r="D603" s="47">
        <x:v>62.209999084472699</x:v>
      </x:c>
      <x:c r="E603" s="47">
        <x:v>62.248001098632798</x:v>
      </x:c>
      <x:c r="F603" s="47">
        <x:v>23903000</x:v>
      </x:c>
      <x:c r="G603" s="63">
        <x:f t="shared" si="10"/>
        <x:v>62.143100169999997</x:v>
      </x:c>
      <x:c r="H603" s="63">
        <x:f t="shared" si="11"/>
        <x:v>0.97351094419999995</x:v>
      </x:c>
      <x:c r="I603" s="63">
        <x:f t="shared" si="12"/>
        <x:v>64.090122050000005</x:v>
      </x:c>
      <x:c r="J603" s="63">
        <x:f t="shared" si="13"/>
        <x:v>60.196078280000002</x:v>
      </x:c>
      <x:c r="K603" s="63">
        <x:f t="shared" si="14"/>
        <x:v>0.5269388169</x:v>
      </x:c>
      <x:c r="L603" s="52">
        <x:f t="shared" si="0"/>
        <x:v>62.728000639999998</x:v>
      </x:c>
      <x:c r="M603" s="52">
        <x:f t="shared" si="1"/>
        <x:v>1499387399</x:v>
      </x:c>
      <x:c r="N603" s="52">
        <x:f t="shared" si="2"/>
        <x:v>0</x:v>
      </x:c>
      <x:c r="O603" s="63">
        <x:f t="shared" si="8"/>
        <x:v>0.9047620891</x:v>
      </x:c>
      <x:c r="P603" s="63">
        <x:f t="shared" si="9"/>
        <x:v>47.500005080000001</x:v>
      </x:c>
      <x:c r="Q603" s="52">
        <x:f t="shared" si="15"/>
        <x:v>0</x:v>
      </x:c>
      <x:c r="R603" s="52">
        <x:f t="shared" si="16"/>
        <x:v>0</x:v>
      </x:c>
      <x:c r="S603" s="52">
        <x:f t="shared" si="17"/>
        <x:v>2</x:v>
      </x:c>
      <x:c r="T603" s="52">
        <x:f t="shared" si="18"/>
        <x:v>0</x:v>
      </x:c>
      <x:c r="U603" s="52">
        <x:f t="shared" si="3"/>
        <x:v>-0.0064483069310000007</x:v>
      </x:c>
      <x:c r="V603" s="63">
        <x:f t="shared" si="19"/>
        <x:v>0</x:v>
      </x:c>
      <x:c r="W603" s="52">
        <x:f t="shared" ref="W603:X603" si="601">W602*(1+U603)</x:f>
        <x:v>119.3771093</x:v>
      </x:c>
      <x:c r="X603" s="52">
        <x:f t="shared" si="601"/>
        <x:v>135.0419038</x:v>
      </x:c>
    </x:row>
    <x:row r="604" spans="1:24" ht="15.75" customHeight="1">
      <x:c r="A604" s="34">
        <x:v>43077</x:v>
      </x:c>
      <x:c r="B604" s="47">
        <x:v>62.919998168945298</x:v>
      </x:c>
      <x:c r="C604" s="47">
        <x:v>63.395999908447301</x:v>
      </x:c>
      <x:c r="D604" s="47">
        <x:v>62.251998901367202</x:v>
      </x:c>
      <x:c r="E604" s="47">
        <x:v>63.0260009765625</x:v>
      </x:c>
      <x:c r="F604" s="47">
        <x:v>17342500</x:v>
      </x:c>
      <x:c r="G604" s="63">
        <x:f t="shared" si="10"/>
        <x:v>62.264500239999997</x:v>
      </x:c>
      <x:c r="H604" s="63">
        <x:f t="shared" si="11"/>
        <x:v>0.92064525620000004</x:v>
      </x:c>
      <x:c r="I604" s="63">
        <x:f t="shared" si="12"/>
        <x:v>64.105790749999997</x:v>
      </x:c>
      <x:c r="J604" s="63">
        <x:f t="shared" si="13"/>
        <x:v>60.423209720000003</x:v>
      </x:c>
      <x:c r="K604" s="63">
        <x:f t="shared" si="14"/>
        <x:v>0.70678451740000003</x:v>
      </x:c>
      <x:c r="L604" s="52">
        <x:f t="shared" si="0"/>
        <x:v>62.891333260000003</x:v>
      </x:c>
      <x:c r="M604" s="52">
        <x:f t="shared" si="1"/>
        <x:v>1090692947</x:v>
      </x:c>
      <x:c r="N604" s="52">
        <x:f t="shared" si="2"/>
        <x:v>0</x:v>
      </x:c>
      <x:c r="O604" s="63">
        <x:f t="shared" si="8"/>
        <x:v>0.91305771459999996</x:v>
      </x:c>
      <x:c r="P604" s="63">
        <x:f t="shared" si="9"/>
        <x:v>47.72766172</x:v>
      </x:c>
      <x:c r="Q604" s="52">
        <x:f t="shared" si="15"/>
        <x:v>0</x:v>
      </x:c>
      <x:c r="R604" s="52">
        <x:f t="shared" si="16"/>
        <x:v>0</x:v>
      </x:c>
      <x:c r="S604" s="52">
        <x:f t="shared" si="17"/>
        <x:v>2</x:v>
      </x:c>
      <x:c r="T604" s="52">
        <x:f t="shared" si="18"/>
        <x:v>0</x:v>
      </x:c>
      <x:c r="U604" s="52">
        <x:f t="shared" si="3"/>
        <x:v>0.012498391339999999</x:v>
      </x:c>
      <x:c r="V604" s="63">
        <x:f t="shared" si="19"/>
        <x:v>0</x:v>
      </x:c>
      <x:c r="W604" s="52">
        <x:f t="shared" ref="W604:X604" si="602">W603*(1+U604)</x:f>
        <x:v>120.8691312</x:v>
      </x:c>
      <x:c r="X604" s="52">
        <x:f t="shared" si="602"/>
        <x:v>135.0419038</x:v>
      </x:c>
    </x:row>
    <x:row r="605" spans="1:24" ht="15.75" customHeight="1">
      <x:c r="A605" s="34">
        <x:v>43080</x:v>
      </x:c>
      <x:c r="B605" s="47">
        <x:v>62.925998687744098</x:v>
      </x:c>
      <x:c r="C605" s="47">
        <x:v>65.802001953125</x:v>
      </x:c>
      <x:c r="D605" s="47">
        <x:v>62.75</x:v>
      </x:c>
      <x:c r="E605" s="47">
        <x:v>65.781997680664105</x:v>
      </x:c>
      <x:c r="F605" s="47">
        <x:v>39690000</x:v>
      </x:c>
      <x:c r="G605" s="63">
        <x:f t="shared" si="10"/>
        <x:v>62.523700140000003</x:v>
      </x:c>
      <x:c r="H605" s="63">
        <x:f t="shared" si="11"/>
        <x:v>1.132208788</x:v>
      </x:c>
      <x:c r="I605" s="63">
        <x:f t="shared" si="12"/>
        <x:v>64.788117720000002</x:v>
      </x:c>
      <x:c r="J605" s="63">
        <x:f t="shared" si="13"/>
        <x:v>60.259282570000003</x:v>
      </x:c>
      <x:c r="K605" s="63">
        <x:f t="shared" si="14"/>
        <x:v>1.2194559810000001</x:v>
      </x:c>
      <x:c r="L605" s="52">
        <x:f t="shared" si="0"/>
        <x:v>64.777999879999996</x:v>
      </x:c>
      <x:c r="M605" s="52">
        <x:f t="shared" si="1"/>
        <x:v>2571038815</x:v>
      </x:c>
      <x:c r="N605" s="52">
        <x:f t="shared" si="2"/>
        <x:v>0</x:v>
      </x:c>
      <x:c r="O605" s="63">
        <x:f t="shared" si="8"/>
        <x:v>1.0460034540000001</x:v>
      </x:c>
      <x:c r="P605" s="63">
        <x:f t="shared" si="9"/>
        <x:v>51.124227179999998</x:v>
      </x:c>
      <x:c r="Q605" s="52">
        <x:f t="shared" si="15"/>
        <x:v>0</x:v>
      </x:c>
      <x:c r="R605" s="52">
        <x:f t="shared" si="16"/>
        <x:v>0</x:v>
      </x:c>
      <x:c r="S605" s="52">
        <x:f t="shared" si="17"/>
        <x:v>2</x:v>
      </x:c>
      <x:c r="T605" s="52">
        <x:f t="shared" si="18"/>
        <x:v>0</x:v>
      </x:c>
      <x:c r="U605" s="52">
        <x:f t="shared" si="3"/>
        <x:v>0.0437279323</x:v>
      </x:c>
      <x:c r="V605" s="63">
        <x:f t="shared" si="19"/>
        <x:v>0</x:v>
      </x:c>
      <x:c r="W605" s="52">
        <x:f t="shared" ref="W605:X605" si="603">W604*(1+U605)</x:f>
        <x:v>126.15448840000001</x:v>
      </x:c>
      <x:c r="X605" s="52">
        <x:f t="shared" si="603"/>
        <x:v>135.0419038</x:v>
      </x:c>
    </x:row>
    <x:row r="606" spans="1:24" ht="15.75" customHeight="1">
      <x:c r="A606" s="34">
        <x:v>43081</x:v>
      </x:c>
      <x:c r="B606" s="47">
        <x:v>66.089996337890597</x:v>
      </x:c>
      <x:c r="C606" s="47">
        <x:v>68.288002014160199</x:v>
      </x:c>
      <x:c r="D606" s="47">
        <x:v>66.005996704101605</x:v>
      </x:c>
      <x:c r="E606" s="47">
        <x:v>68.206001281738295</x:v>
      </x:c>
      <x:c r="F606" s="47">
        <x:v>43666000</x:v>
      </x:c>
      <x:c r="G606" s="63">
        <x:f t="shared" si="10"/>
        <x:v>62.780000110000003</x:v>
      </x:c>
      <x:c r="H606" s="63">
        <x:f t="shared" si="11"/>
        <x:v>1.7017223349999999</x:v>
      </x:c>
      <x:c r="I606" s="63">
        <x:f t="shared" si="12"/>
        <x:v>66.183444780000002</x:v>
      </x:c>
      <x:c r="J606" s="63">
        <x:f t="shared" si="13"/>
        <x:v>59.376555439999997</x:v>
      </x:c>
      <x:c r="K606" s="63">
        <x:f t="shared" si="14"/>
        <x:v>1.2971337409999999</x:v>
      </x:c>
      <x:c r="L606" s="52">
        <x:f t="shared" si="0"/>
        <x:v>67.5</x:v>
      </x:c>
      <x:c r="M606" s="52">
        <x:f t="shared" si="1"/>
        <x:v>2947455000</x:v>
      </x:c>
      <x:c r="N606" s="52">
        <x:f t="shared" si="2"/>
        <x:v>0</x:v>
      </x:c>
      <x:c r="O606" s="63">
        <x:f t="shared" si="8"/>
        <x:v>1.2069554280000001</x:v>
      </x:c>
      <x:c r="P606" s="63">
        <x:f t="shared" si="9"/>
        <x:v>54.688708839999997</x:v>
      </x:c>
      <x:c r="Q606" s="52">
        <x:f t="shared" si="15"/>
        <x:v>0</x:v>
      </x:c>
      <x:c r="R606" s="52">
        <x:f t="shared" si="16"/>
        <x:v>0</x:v>
      </x:c>
      <x:c r="S606" s="52">
        <x:f t="shared" si="17"/>
        <x:v>2</x:v>
      </x:c>
      <x:c r="T606" s="52">
        <x:f t="shared" si="18"/>
        <x:v>0</x:v>
      </x:c>
      <x:c r="U606" s="52">
        <x:f t="shared" si="3"/>
        <x:v>0.03684904209</x:v>
      </x:c>
      <x:c r="V606" s="63">
        <x:f t="shared" si="19"/>
        <x:v>0</x:v>
      </x:c>
      <x:c r="W606" s="52">
        <x:f t="shared" ref="W606:X606" si="604">W605*(1+U606)</x:f>
        <x:v>130.8031604</x:v>
      </x:c>
      <x:c r="X606" s="52">
        <x:f t="shared" si="604"/>
        <x:v>135.0419038</x:v>
      </x:c>
    </x:row>
    <x:row r="607" spans="1:24" ht="15.75" customHeight="1">
      <x:c r="A607" s="34">
        <x:v>43082</x:v>
      </x:c>
      <x:c r="B607" s="47">
        <x:v>68.185997009277301</x:v>
      </x:c>
      <x:c r="C607" s="47">
        <x:v>68.844001770019503</x:v>
      </x:c>
      <x:c r="D607" s="47">
        <x:v>67.300003051757798</x:v>
      </x:c>
      <x:c r="E607" s="47">
        <x:v>67.805999755859403</x:v>
      </x:c>
      <x:c r="F607" s="47">
        <x:v>31107500</x:v>
      </x:c>
      <x:c r="G607" s="63">
        <x:f t="shared" si="10"/>
        <x:v>63.083300020000003</x:v>
      </x:c>
      <x:c r="H607" s="63">
        <x:f t="shared" si="11"/>
        <x:v>2.017822931</x:v>
      </x:c>
      <x:c r="I607" s="63">
        <x:f t="shared" si="12"/>
        <x:v>67.118945879999998</x:v>
      </x:c>
      <x:c r="J607" s="63">
        <x:f t="shared" si="13"/>
        <x:v>59.04765416</x:v>
      </x:c>
      <x:c r="K607" s="63">
        <x:f t="shared" si="14"/>
        <x:v>1.0851231619999999</x:v>
      </x:c>
      <x:c r="L607" s="52">
        <x:f t="shared" si="0"/>
        <x:v>67.983334859999999</x:v>
      </x:c>
      <x:c r="M607" s="52">
        <x:f t="shared" si="1"/>
        <x:v>2114791589</x:v>
      </x:c>
      <x:c r="N607" s="52">
        <x:f t="shared" si="2"/>
        <x:v>0</x:v>
      </x:c>
      <x:c r="O607" s="63">
        <x:f t="shared" si="8"/>
        <x:v>2.1270752239999999</x:v>
      </x:c>
      <x:c r="P607" s="63">
        <x:f t="shared" si="9"/>
        <x:v>68.021236189999996</x:v>
      </x:c>
      <x:c r="Q607" s="52">
        <x:f t="shared" si="15"/>
        <x:v>0</x:v>
      </x:c>
      <x:c r="R607" s="52">
        <x:f t="shared" si="16"/>
        <x:v>0</x:v>
      </x:c>
      <x:c r="S607" s="52">
        <x:f t="shared" si="17"/>
        <x:v>2</x:v>
      </x:c>
      <x:c r="T607" s="52">
        <x:f t="shared" si="18"/>
        <x:v>0</x:v>
      </x:c>
      <x:c r="U607" s="52">
        <x:f t="shared" si="3"/>
        <x:v>-0.0058646089550000002</x:v>
      </x:c>
      <x:c r="V607" s="63">
        <x:f t="shared" si="19"/>
        <x:v>0</x:v>
      </x:c>
      <x:c r="W607" s="52">
        <x:f t="shared" ref="W607:X607" si="605">W606*(1+U607)</x:f>
        <x:v>130.03605099999999</x:v>
      </x:c>
      <x:c r="X607" s="52">
        <x:f t="shared" si="605"/>
        <x:v>135.0419038</x:v>
      </x:c>
    </x:row>
    <x:row r="608" spans="1:24" ht="15.75" customHeight="1">
      <x:c r="A608" s="34">
        <x:v>43083</x:v>
      </x:c>
      <x:c r="B608" s="47">
        <x:v>68.202003479003906</x:v>
      </x:c>
      <x:c r="C608" s="47">
        <x:v>69.487998962402301</x:v>
      </x:c>
      <x:c r="D608" s="47">
        <x:v>67.379997253417997</x:v>
      </x:c>
      <x:c r="E608" s="47">
        <x:v>67.5780029296875</x:v>
      </x:c>
      <x:c r="F608" s="47">
        <x:v>28999500</x:v>
      </x:c>
      <x:c r="G608" s="63">
        <x:f t="shared" si="10"/>
        <x:v>63.349200250000003</x:v>
      </x:c>
      <x:c r="H608" s="63">
        <x:f t="shared" si="11"/>
        <x:v>2.2416047840000002</x:v>
      </x:c>
      <x:c r="I608" s="63">
        <x:f t="shared" si="12"/>
        <x:v>67.832409819999995</x:v>
      </x:c>
      <x:c r="J608" s="63">
        <x:f t="shared" si="13"/>
        <x:v>58.865990680000003</x:v>
      </x:c>
      <x:c r="K608" s="63">
        <x:f t="shared" si="14"/>
        <x:v>0.97162670139999996</x:v>
      </x:c>
      <x:c r="L608" s="52">
        <x:f t="shared" si="0"/>
        <x:v>68.148666379999995</x:v>
      </x:c>
      <x:c r="M608" s="52">
        <x:f t="shared" si="1"/>
        <x:v>1976277251</x:v>
      </x:c>
      <x:c r="N608" s="52">
        <x:f t="shared" si="2"/>
        <x:v>0</x:v>
      </x:c>
      <x:c r="O608" s="63">
        <x:f t="shared" si="8"/>
        <x:v>3.1972884960000001</x:v>
      </x:c>
      <x:c r="P608" s="63">
        <x:f t="shared" si="9"/>
        <x:v>76.17509493</x:v>
      </x:c>
      <x:c r="Q608" s="52">
        <x:f t="shared" si="15"/>
        <x:v>0</x:v>
      </x:c>
      <x:c r="R608" s="52">
        <x:f t="shared" si="16"/>
        <x:v>0</x:v>
      </x:c>
      <x:c r="S608" s="52">
        <x:f t="shared" si="17"/>
        <x:v>2</x:v>
      </x:c>
      <x:c r="T608" s="52">
        <x:f t="shared" si="18"/>
        <x:v>0</x:v>
      </x:c>
      <x:c r="U608" s="52">
        <x:f t="shared" si="3"/>
        <x:v>-0.0033624874939999999</x:v>
      </x:c>
      <x:c r="V608" s="63">
        <x:f t="shared" si="19"/>
        <x:v>0</x:v>
      </x:c>
      <x:c r="W608" s="52">
        <x:f t="shared" ref="W608:X608" si="606">W607*(1+U608)</x:f>
        <x:v>129.5988064</x:v>
      </x:c>
      <x:c r="X608" s="52">
        <x:f t="shared" si="606"/>
        <x:v>135.0419038</x:v>
      </x:c>
    </x:row>
    <x:row r="609" spans="1:24" ht="15.75" customHeight="1">
      <x:c r="A609" s="34">
        <x:v>43084</x:v>
      </x:c>
      <x:c r="B609" s="47">
        <x:v>68.407997131347699</x:v>
      </x:c>
      <x:c r="C609" s="47">
        <x:v>68.779998779296903</x:v>
      </x:c>
      <x:c r="D609" s="47">
        <x:v>67.152000427246094</x:v>
      </x:c>
      <x:c r="E609" s="47">
        <x:v>68.690002441406307</x:v>
      </x:c>
      <x:c r="F609" s="47">
        <x:v>34666000</x:v>
      </x:c>
      <x:c r="G609" s="63">
        <x:f t="shared" si="10"/>
        <x:v>63.658700369999998</x:v>
      </x:c>
      <x:c r="H609" s="63">
        <x:f t="shared" si="11"/>
        <x:v>2.5273063320000002</x:v>
      </x:c>
      <x:c r="I609" s="63">
        <x:f t="shared" si="12"/>
        <x:v>68.713313040000003</x:v>
      </x:c>
      <x:c r="J609" s="63">
        <x:f t="shared" si="13"/>
        <x:v>58.604087710000002</x:v>
      </x:c>
      <x:c r="K609" s="63">
        <x:f t="shared" si="14"/>
        <x:v>0.99769412660000001</x:v>
      </x:c>
      <x:c r="L609" s="52">
        <x:f t="shared" si="0"/>
        <x:v>68.207333879999993</x:v>
      </x:c>
      <x:c r="M609" s="52">
        <x:f t="shared" si="1"/>
        <x:v>2364475436</x:v>
      </x:c>
      <x:c r="N609" s="52">
        <x:f t="shared" si="2"/>
        <x:v>0</x:v>
      </x:c>
      <x:c r="O609" s="63">
        <x:f t="shared" si="8"/>
        <x:v>5.2597323810000001</x:v>
      </x:c>
      <x:c r="P609" s="63">
        <x:f t="shared" si="9"/>
        <x:v>84.024876160000005</x:v>
      </x:c>
      <x:c r="Q609" s="52">
        <x:f t="shared" si="15"/>
        <x:v>1</x:v>
      </x:c>
      <x:c r="R609" s="52">
        <x:f t="shared" si="16"/>
        <x:v>0</x:v>
      </x:c>
      <x:c r="S609" s="52">
        <x:f t="shared" si="17"/>
        <x:v>1</x:v>
      </x:c>
      <x:c r="T609" s="52">
        <x:f t="shared" si="18"/>
        <x:v>1</x:v>
      </x:c>
      <x:c r="U609" s="52">
        <x:f t="shared" si="3"/>
        <x:v>0.016455051400000001</x:v>
      </x:c>
      <x:c r="V609" s="63">
        <x:f t="shared" si="19"/>
        <x:v>0</x:v>
      </x:c>
      <x:c r="W609" s="52">
        <x:f t="shared" ref="W609:X609" si="607">W608*(1+U609)</x:f>
        <x:v>131.73136149999999</x:v>
      </x:c>
      <x:c r="X609" s="52">
        <x:f t="shared" si="607"/>
        <x:v>135.0419038</x:v>
      </x:c>
    </x:row>
    <x:row r="610" spans="1:24" ht="15.75" customHeight="1">
      <x:c r="A610" s="34">
        <x:v>43087</x:v>
      </x:c>
      <x:c r="B610" s="47">
        <x:v>68.980003356933594</x:v>
      </x:c>
      <x:c r="C610" s="47">
        <x:v>69.346000671386705</x:v>
      </x:c>
      <x:c r="D610" s="47">
        <x:v>67.515998840332003</x:v>
      </x:c>
      <x:c r="E610" s="47">
        <x:v>67.774002075195298</x:v>
      </x:c>
      <x:c r="F610" s="47">
        <x:v>27381000</x:v>
      </x:c>
      <x:c r="G610" s="63">
        <x:f t="shared" si="10"/>
        <x:v>63.896900559999999</x:v>
      </x:c>
      <x:c r="H610" s="63">
        <x:f t="shared" si="11"/>
        <x:v>2.6826771370000002</x:v>
      </x:c>
      <x:c r="I610" s="63">
        <x:f t="shared" si="12"/>
        <x:v>69.262254830000003</x:v>
      </x:c>
      <x:c r="J610" s="63">
        <x:f t="shared" si="13"/>
        <x:v>58.531546280000001</x:v>
      </x:c>
      <x:c r="K610" s="63">
        <x:f t="shared" si="14"/>
        <x:v>0.86130899459999999</x:v>
      </x:c>
      <x:c r="L610" s="52">
        <x:f t="shared" si="0"/>
        <x:v>68.212000529999997</x:v>
      </x:c>
      <x:c r="M610" s="52">
        <x:f t="shared" si="1"/>
        <x:v>1867712786</x:v>
      </x:c>
      <x:c r="N610" s="52">
        <x:f t="shared" si="2"/>
        <x:v>0</x:v>
      </x:c>
      <x:c r="O610" s="63">
        <x:f t="shared" si="8"/>
        <x:v>13.19614676</x:v>
      </x:c>
      <x:c r="P610" s="63">
        <x:f t="shared" si="9"/>
        <x:v>92.955835010000001</x:v>
      </x:c>
      <x:c r="Q610" s="52">
        <x:f t="shared" si="15"/>
        <x:v>1</x:v>
      </x:c>
      <x:c r="R610" s="52">
        <x:f t="shared" si="16"/>
        <x:v>0</x:v>
      </x:c>
      <x:c r="S610" s="52">
        <x:f t="shared" si="17"/>
        <x:v>1</x:v>
      </x:c>
      <x:c r="T610" s="52">
        <x:f t="shared" si="18"/>
        <x:v>1</x:v>
      </x:c>
      <x:c r="U610" s="52">
        <x:f t="shared" si="3"/>
        <x:v>-0.013335279280000001</x:v>
      </x:c>
      <x:c r="V610" s="63">
        <x:f t="shared" si="19"/>
        <x:v>-0.013335279280000001</x:v>
      </x:c>
      <x:c r="W610" s="52">
        <x:f t="shared" ref="W610:X610" si="608">W609*(1+U610)</x:f>
        <x:v>129.97468699999999</x:v>
      </x:c>
      <x:c r="X610" s="52">
        <x:f t="shared" si="608"/>
        <x:v>133.24108229999999</x:v>
      </x:c>
    </x:row>
    <x:row r="611" spans="1:24" ht="15.75" customHeight="1">
      <x:c r="A611" s="34">
        <x:v>43088</x:v>
      </x:c>
      <x:c r="B611" s="47">
        <x:v>68.052001953125</x:v>
      </x:c>
      <x:c r="C611" s="47">
        <x:v>68.297996520996094</x:v>
      </x:c>
      <x:c r="D611" s="47">
        <x:v>66.059997558593807</x:v>
      </x:c>
      <x:c r="E611" s="47">
        <x:v>66.220001220703097</x:v>
      </x:c>
      <x:c r="F611" s="47">
        <x:v>34125000</x:v>
      </x:c>
      <x:c r="G611" s="63">
        <x:f t="shared" si="10"/>
        <x:v>64.120500559999996</x:v>
      </x:c>
      <x:c r="H611" s="63">
        <x:f t="shared" si="11"/>
        <x:v>2.6805092250000002</x:v>
      </x:c>
      <x:c r="I611" s="63">
        <x:f t="shared" si="12"/>
        <x:v>69.48151901</x:v>
      </x:c>
      <x:c r="J611" s="63">
        <x:f t="shared" si="13"/>
        <x:v>58.759482120000001</x:v>
      </x:c>
      <x:c r="K611" s="63">
        <x:f t="shared" si="14"/>
        <x:v>0.6958117358</x:v>
      </x:c>
      <x:c r="L611" s="52">
        <x:f t="shared" si="0"/>
        <x:v>66.859331769999997</x:v>
      </x:c>
      <x:c r="M611" s="52">
        <x:f t="shared" si="1"/>
        <x:v>0</x:v>
      </x:c>
      <x:c r="N611" s="52">
        <x:f t="shared" si="2"/>
        <x:v>2281574697</x:v>
      </x:c>
      <x:c r="O611" s="63">
        <x:f t="shared" si="8"/>
        <x:v>8.1760809860000006</x:v>
      </x:c>
      <x:c r="P611" s="63">
        <x:f t="shared" si="9"/>
        <x:v>89.102101410000003</x:v>
      </x:c>
      <x:c r="Q611" s="52">
        <x:f t="shared" si="15"/>
        <x:v>0</x:v>
      </x:c>
      <x:c r="R611" s="52">
        <x:f t="shared" si="16"/>
        <x:v>0</x:v>
      </x:c>
      <x:c r="S611" s="52">
        <x:f t="shared" si="17"/>
        <x:v>2</x:v>
      </x:c>
      <x:c r="T611" s="52">
        <x:f t="shared" si="18"/>
        <x:v>1</x:v>
      </x:c>
      <x:c r="U611" s="52">
        <x:f t="shared" si="3"/>
        <x:v>-0.02292915878</x:v>
      </x:c>
      <x:c r="V611" s="63">
        <x:f t="shared" si="19"/>
        <x:v>-0.02292915878</x:v>
      </x:c>
      <x:c r="W611" s="52">
        <x:f t="shared" ref="W611:X611" si="609">W610*(1+U611)</x:f>
        <x:v>126.99447670000001</x:v>
      </x:c>
      <x:c r="X611" s="52">
        <x:f t="shared" si="609"/>
        <x:v>130.18597639999999</x:v>
      </x:c>
    </x:row>
    <x:row r="612" spans="1:24" ht="15.75" customHeight="1">
      <x:c r="A612" s="34">
        <x:v>43089</x:v>
      </x:c>
      <x:c r="B612" s="47">
        <x:v>66.538002014160199</x:v>
      </x:c>
      <x:c r="C612" s="47">
        <x:v>66.620002746582003</x:v>
      </x:c>
      <x:c r="D612" s="47">
        <x:v>65.008003234863295</x:v>
      </x:c>
      <x:c r="E612" s="47">
        <x:v>65.795997619628906</x:v>
      </x:c>
      <x:c r="F612" s="47">
        <x:v>29769000</x:v>
      </x:c>
      <x:c r="G612" s="63">
        <x:f t="shared" si="10"/>
        <x:v>64.232200430000006</x:v>
      </x:c>
      <x:c r="H612" s="63">
        <x:f t="shared" si="11"/>
        <x:v>2.702467634</x:v>
      </x:c>
      <x:c r="I612" s="63">
        <x:f t="shared" si="12"/>
        <x:v>69.637135700000002</x:v>
      </x:c>
      <x:c r="J612" s="63">
        <x:f t="shared" si="13"/>
        <x:v>58.827265160000003</x:v>
      </x:c>
      <x:c r="K612" s="63">
        <x:f t="shared" si="14"/>
        <x:v>0.64466382209999995</x:v>
      </x:c>
      <x:c r="L612" s="52">
        <x:f t="shared" si="0"/>
        <x:v>65.808001200000007</x:v>
      </x:c>
      <x:c r="M612" s="52">
        <x:f t="shared" si="1"/>
        <x:v>0</x:v>
      </x:c>
      <x:c r="N612" s="52">
        <x:f t="shared" si="2"/>
        <x:v>1959038388</x:v>
      </x:c>
      <x:c r="O612" s="63">
        <x:f t="shared" si="8"/>
        <x:v>3.874871604</x:v>
      </x:c>
      <x:c r="P612" s="63">
        <x:f t="shared" si="9"/>
        <x:v>79.486639210000007</x:v>
      </x:c>
      <x:c r="Q612" s="52">
        <x:f t="shared" si="15"/>
        <x:v>0</x:v>
      </x:c>
      <x:c r="R612" s="52">
        <x:f t="shared" si="16"/>
        <x:v>0</x:v>
      </x:c>
      <x:c r="S612" s="52">
        <x:f t="shared" si="17"/>
        <x:v>2</x:v>
      </x:c>
      <x:c r="T612" s="52">
        <x:f t="shared" si="18"/>
        <x:v>1</x:v>
      </x:c>
      <x:c r="U612" s="52">
        <x:f t="shared" si="3"/>
        <x:v>-0.0064029536889999994</x:v>
      </x:c>
      <x:c r="V612" s="63">
        <x:f t="shared" si="19"/>
        <x:v>-0.0064029536889999994</x:v>
      </x:c>
      <x:c r="W612" s="52">
        <x:f t="shared" ref="W612:X612" si="610">W611*(1+U612)</x:f>
        <x:v>126.181337</x:v>
      </x:c>
      <x:c r="X612" s="52">
        <x:f t="shared" si="610"/>
        <x:v>129.35240160000001</x:v>
      </x:c>
    </x:row>
    <x:row r="613" spans="1:24" ht="15.75" customHeight="1">
      <x:c r="A613" s="34">
        <x:v>43090</x:v>
      </x:c>
      <x:c r="B613" s="47">
        <x:v>65.917999267578097</x:v>
      </x:c>
      <x:c r="C613" s="47">
        <x:v>66.748001098632798</x:v>
      </x:c>
      <x:c r="D613" s="47">
        <x:v>65.442001342773395</x:v>
      </x:c>
      <x:c r="E613" s="47">
        <x:v>66.332000732421903</x:v>
      </x:c>
      <x:c r="F613" s="47">
        <x:v>21926000</x:v>
      </x:c>
      <x:c r="G613" s="63">
        <x:f t="shared" si="10"/>
        <x:v>64.422800449999997</x:v>
      </x:c>
      <x:c r="H613" s="63">
        <x:f t="shared" si="11"/>
        <x:v>2.7097704330000001</x:v>
      </x:c>
      <x:c r="I613" s="63">
        <x:f t="shared" si="12"/>
        <x:v>69.842341309999995</x:v>
      </x:c>
      <x:c r="J613" s="63">
        <x:f t="shared" si="13"/>
        <x:v>59.003259579999998</x:v>
      </x:c>
      <x:c r="K613" s="63">
        <x:f t="shared" si="14"/>
        <x:v>0.67614040870000003</x:v>
      </x:c>
      <x:c r="L613" s="52">
        <x:f t="shared" si="0"/>
        <x:v>66.174001059999995</x:v>
      </x:c>
      <x:c r="M613" s="52">
        <x:f t="shared" si="1"/>
        <x:v>1450931147</x:v>
      </x:c>
      <x:c r="N613" s="52">
        <x:f t="shared" si="2"/>
        <x:v>0</x:v>
      </x:c>
      <x:c r="O613" s="63">
        <x:f t="shared" si="8"/>
        <x:v>3.8634448950000002</x:v>
      </x:c>
      <x:c r="P613" s="63">
        <x:f t="shared" si="9"/>
        <x:v>79.438442879999997</x:v>
      </x:c>
      <x:c r="Q613" s="52">
        <x:f t="shared" si="15"/>
        <x:v>0</x:v>
      </x:c>
      <x:c r="R613" s="52">
        <x:f t="shared" si="16"/>
        <x:v>0</x:v>
      </x:c>
      <x:c r="S613" s="52">
        <x:f t="shared" si="17"/>
        <x:v>2</x:v>
      </x:c>
      <x:c r="T613" s="52">
        <x:f t="shared" si="18"/>
        <x:v>1</x:v>
      </x:c>
      <x:c r="U613" s="52">
        <x:f t="shared" si="3"/>
        <x:v>0.0081464394820000008</x:v>
      </x:c>
      <x:c r="V613" s="63">
        <x:f t="shared" si="19"/>
        <x:v>0.0081464394820000008</x:v>
      </x:c>
      <x:c r="W613" s="52">
        <x:f t="shared" ref="W613:X613" si="611">W612*(1+U613)</x:f>
        <x:v>127.20926559999999</x:v>
      </x:c>
      <x:c r="X613" s="52">
        <x:f t="shared" si="611"/>
        <x:v>130.40616309999999</x:v>
      </x:c>
    </x:row>
    <x:row r="614" spans="1:24" ht="15.75" customHeight="1">
      <x:c r="A614" s="34">
        <x:v>43091</x:v>
      </x:c>
      <x:c r="B614" s="47">
        <x:v>65.902000427246094</x:v>
      </x:c>
      <x:c r="C614" s="47">
        <x:v>66.183998107910199</x:v>
      </x:c>
      <x:c r="D614" s="47">
        <x:v>64.963996887207003</x:v>
      </x:c>
      <x:c r="E614" s="47">
        <x:v>65.040000915527401</x:v>
      </x:c>
      <x:c r="F614" s="47">
        <x:v>21079000</x:v>
      </x:c>
      <x:c r="G614" s="63">
        <x:f t="shared" si="10"/>
        <x:v>64.519300459999997</x:v>
      </x:c>
      <x:c r="H614" s="63">
        <x:f t="shared" si="11"/>
        <x:v>2.6948831449999999</x:v>
      </x:c>
      <x:c r="I614" s="63">
        <x:f t="shared" si="12"/>
        <x:v>69.909066749999994</x:v>
      </x:c>
      <x:c r="J614" s="63">
        <x:f t="shared" si="13"/>
        <x:v>59.129534169999999</x:v>
      </x:c>
      <x:c r="K614" s="63">
        <x:f t="shared" si="14"/>
        <x:v>0.54830454849999999</x:v>
      </x:c>
      <x:c r="L614" s="52">
        <x:f t="shared" si="0"/>
        <x:v>65.395998640000002</x:v>
      </x:c>
      <x:c r="M614" s="52">
        <x:f t="shared" si="1"/>
        <x:v>0</x:v>
      </x:c>
      <x:c r="N614" s="52">
        <x:f t="shared" si="2"/>
        <x:v>1378482255</x:v>
      </x:c>
      <x:c r="O614" s="63">
        <x:f t="shared" si="8"/>
        <x:v>2.7215558909999999</x:v>
      </x:c>
      <x:c r="P614" s="63">
        <x:f t="shared" si="9"/>
        <x:v>73.129518160000003</x:v>
      </x:c>
      <x:c r="Q614" s="52">
        <x:f t="shared" si="15"/>
        <x:v>0</x:v>
      </x:c>
      <x:c r="R614" s="52">
        <x:f t="shared" si="16"/>
        <x:v>0</x:v>
      </x:c>
      <x:c r="S614" s="52">
        <x:f t="shared" si="17"/>
        <x:v>2</x:v>
      </x:c>
      <x:c r="T614" s="52">
        <x:f t="shared" si="18"/>
        <x:v>1</x:v>
      </x:c>
      <x:c r="U614" s="52">
        <x:f t="shared" si="3"/>
        <x:v>-0.01947777547</x:v>
      </x:c>
      <x:c r="V614" s="63">
        <x:f t="shared" si="19"/>
        <x:v>-0.01947777547</x:v>
      </x:c>
      <x:c r="W614" s="52">
        <x:f t="shared" ref="W614:X614" si="612">W613*(1+U614)</x:f>
        <x:v>124.7315121</x:v>
      </x:c>
      <x:c r="X614" s="52">
        <x:f t="shared" si="612"/>
        <x:v>127.8661412</x:v>
      </x:c>
    </x:row>
    <x:row r="615" spans="1:24" ht="15.75" customHeight="1">
      <x:c r="A615" s="34">
        <x:v>43095</x:v>
      </x:c>
      <x:c r="B615" s="47">
        <x:v>64.765998840332003</x:v>
      </x:c>
      <x:c r="C615" s="47">
        <x:v>64.788002014160199</x:v>
      </x:c>
      <x:c r="D615" s="47">
        <x:v>63.316001892089801</x:v>
      </x:c>
      <x:c r="E615" s="47">
        <x:v>63.458000183105497</x:v>
      </x:c>
      <x:c r="F615" s="47">
        <x:v>21892000</x:v>
      </x:c>
      <x:c r="G615" s="63">
        <x:f t="shared" si="10"/>
        <x:v>64.524100489999995</x:v>
      </x:c>
      <x:c r="H615" s="63">
        <x:f t="shared" si="11"/>
        <x:v>2.6927979990000002</x:v>
      </x:c>
      <x:c r="I615" s="63">
        <x:f t="shared" si="12"/>
        <x:v>69.909696490000002</x:v>
      </x:c>
      <x:c r="J615" s="63">
        <x:f t="shared" si="13"/>
        <x:v>59.138504500000003</x:v>
      </x:c>
      <x:c r="K615" s="63">
        <x:f t="shared" si="14"/>
        <x:v>0.40102299619999998</x:v>
      </x:c>
      <x:c r="L615" s="52">
        <x:f t="shared" si="0"/>
        <x:v>63.854001359999998</x:v>
      </x:c>
      <x:c r="M615" s="52">
        <x:f t="shared" si="1"/>
        <x:v>0</x:v>
      </x:c>
      <x:c r="N615" s="52">
        <x:f t="shared" si="2"/>
        <x:v>1397891798</x:v>
      </x:c>
      <x:c r="O615" s="63">
        <x:f t="shared" si="8"/>
        <x:v>1.8129779859999999</x:v>
      </x:c>
      <x:c r="P615" s="63">
        <x:f t="shared" si="9"/>
        <x:v>64.45048611</x:v>
      </x:c>
      <x:c r="Q615" s="52">
        <x:f t="shared" si="15"/>
        <x:v>0</x:v>
      </x:c>
      <x:c r="R615" s="52">
        <x:f t="shared" si="16"/>
        <x:v>0</x:v>
      </x:c>
      <x:c r="S615" s="52">
        <x:f t="shared" si="17"/>
        <x:v>2</x:v>
      </x:c>
      <x:c r="T615" s="52">
        <x:f t="shared" si="18"/>
        <x:v>1</x:v>
      </x:c>
      <x:c r="U615" s="52">
        <x:f t="shared" si="3"/>
        <x:v>-0.024323504150000003</x:v>
      </x:c>
      <x:c r="V615" s="63">
        <x:f t="shared" si="19"/>
        <x:v>-0.024323504150000003</x:v>
      </x:c>
      <x:c r="W615" s="52">
        <x:f t="shared" ref="W615:X615" si="613">W614*(1+U615)</x:f>
        <x:v>121.69760460000001</x:v>
      </x:c>
      <x:c r="X615" s="52">
        <x:f t="shared" si="613"/>
        <x:v>124.75598859999999</x:v>
      </x:c>
    </x:row>
    <x:row r="616" spans="1:24" ht="15.75" customHeight="1">
      <x:c r="A616" s="34">
        <x:v>43096</x:v>
      </x:c>
      <x:c r="B616" s="47">
        <x:v>63.200000762939503</x:v>
      </x:c>
      <x:c r="C616" s="47">
        <x:v>63.535999298095703</x:v>
      </x:c>
      <x:c r="D616" s="47">
        <x:v>62.150001525878899</x:v>
      </x:c>
      <x:c r="E616" s="47">
        <x:v>62.327999114990199</x:v>
      </x:c>
      <x:c r="F616" s="47">
        <x:v>23560500</x:v>
      </x:c>
      <x:c r="G616" s="63">
        <x:f t="shared" si="10"/>
        <x:v>64.465000529999998</x:v>
      </x:c>
      <x:c r="H616" s="63">
        <x:f t="shared" si="11"/>
        <x:v>2.7289545140000002</x:v>
      </x:c>
      <x:c r="I616" s="63">
        <x:f t="shared" si="12"/>
        <x:v>69.922909559999994</x:v>
      </x:c>
      <x:c r="J616" s="63">
        <x:f t="shared" si="13"/>
        <x:v>59.007091510000002</x:v>
      </x:c>
      <x:c r="K616" s="63">
        <x:f t="shared" si="14"/>
        <x:v>0.3042289265</x:v>
      </x:c>
      <x:c r="L616" s="52">
        <x:f t="shared" si="0"/>
        <x:v>62.671333310000001</x:v>
      </x:c>
      <x:c r="M616" s="52">
        <x:f t="shared" si="1"/>
        <x:v>0</x:v>
      </x:c>
      <x:c r="N616" s="52">
        <x:f t="shared" si="2"/>
        <x:v>1476567949</x:v>
      </x:c>
      <x:c r="O616" s="63">
        <x:f t="shared" si="8"/>
        <x:v>1.1507770429999999</x:v>
      </x:c>
      <x:c r="P616" s="63">
        <x:f t="shared" si="9"/>
        <x:v>53.505176050000003</x:v>
      </x:c>
      <x:c r="Q616" s="52">
        <x:f t="shared" si="15"/>
        <x:v>0</x:v>
      </x:c>
      <x:c r="R616" s="52">
        <x:f t="shared" si="16"/>
        <x:v>0</x:v>
      </x:c>
      <x:c r="S616" s="52">
        <x:f t="shared" si="17"/>
        <x:v>2</x:v>
      </x:c>
      <x:c r="T616" s="52">
        <x:f t="shared" si="18"/>
        <x:v>1</x:v>
      </x:c>
      <x:c r="U616" s="52">
        <x:f t="shared" si="3"/>
        <x:v>-0.017807070259999999</x:v>
      </x:c>
      <x:c r="V616" s="63">
        <x:f t="shared" si="19"/>
        <x:v>-0.017807070259999999</x:v>
      </x:c>
      <x:c r="W616" s="52">
        <x:f t="shared" ref="W616:X616" si="614">W615*(1+U616)</x:f>
        <x:v>119.5305268</x:v>
      </x:c>
      <x:c r="X616" s="52">
        <x:f t="shared" si="614"/>
        <x:v>122.5344499</x:v>
      </x:c>
    </x:row>
    <x:row r="617" spans="1:24" ht="15.75" customHeight="1">
      <x:c r="A617" s="34">
        <x:v>43097</x:v>
      </x:c>
      <x:c r="B617" s="47">
        <x:v>62.349998474121101</x:v>
      </x:c>
      <x:c r="C617" s="47">
        <x:v>63.1640014648437</x:v>
      </x:c>
      <x:c r="D617" s="47">
        <x:v>61.908000946044901</x:v>
      </x:c>
      <x:c r="E617" s="47">
        <x:v>63.071998596191399</x:v>
      </x:c>
      <x:c r="F617" s="47">
        <x:v>21581500</x:v>
      </x:c>
      <x:c r="G617" s="63">
        <x:f t="shared" si="10"/>
        <x:v>64.543200490000004</x:v>
      </x:c>
      <x:c r="H617" s="63">
        <x:f t="shared" si="11"/>
        <x:v>2.6613308529999999</x:v>
      </x:c>
      <x:c r="I617" s="63">
        <x:f t="shared" si="12"/>
        <x:v>69.865862199999995</x:v>
      </x:c>
      <x:c r="J617" s="63">
        <x:f t="shared" si="13"/>
        <x:v>59.220538789999999</x:v>
      </x:c>
      <x:c r="K617" s="63">
        <x:f t="shared" si="14"/>
        <x:v>0.36179829019999998</x:v>
      </x:c>
      <x:c r="L617" s="52">
        <x:f t="shared" si="0"/>
        <x:v>62.714666999999999</x:v>
      </x:c>
      <x:c r="M617" s="52">
        <x:f t="shared" si="1"/>
        <x:v>1353476586</x:v>
      </x:c>
      <x:c r="N617" s="52">
        <x:f t="shared" si="2"/>
        <x:v>0</x:v>
      </x:c>
      <x:c r="O617" s="63">
        <x:f t="shared" si="8"/>
        <x:v>1.061142609</x:v>
      </x:c>
      <x:c r="P617" s="63">
        <x:f t="shared" si="9"/>
        <x:v>51.483221229999998</x:v>
      </x:c>
      <x:c r="Q617" s="52">
        <x:f t="shared" si="15"/>
        <x:v>0</x:v>
      </x:c>
      <x:c r="R617" s="52">
        <x:f t="shared" si="16"/>
        <x:v>0</x:v>
      </x:c>
      <x:c r="S617" s="52">
        <x:f t="shared" si="17"/>
        <x:v>2</x:v>
      </x:c>
      <x:c r="T617" s="52">
        <x:f t="shared" si="18"/>
        <x:v>1</x:v>
      </x:c>
      <x:c r="U617" s="52">
        <x:f t="shared" si="3"/>
        <x:v>0.01193684206</x:v>
      </x:c>
      <x:c r="V617" s="63">
        <x:f t="shared" si="19"/>
        <x:v>0.01193684206</x:v>
      </x:c>
      <x:c r="W617" s="52">
        <x:f t="shared" ref="W617:X617" si="615">W616*(1+U617)</x:f>
        <x:v>120.9573439</x:v>
      </x:c>
      <x:c r="X617" s="52">
        <x:f t="shared" si="615"/>
        <x:v>123.9971243</x:v>
      </x:c>
    </x:row>
    <x:row r="618" spans="1:24" ht="15.75" customHeight="1">
      <x:c r="A618" s="34">
        <x:v>43098</x:v>
      </x:c>
      <x:c r="B618" s="47">
        <x:v>63.236000061035199</x:v>
      </x:c>
      <x:c r="C618" s="47">
        <x:v>63.2820014953613</x:v>
      </x:c>
      <x:c r="D618" s="47">
        <x:v>62</x:v>
      </x:c>
      <x:c r="E618" s="47">
        <x:v>62.2700004577637</x:v>
      </x:c>
      <x:c r="F618" s="47">
        <x:v>18886000</x:v>
      </x:c>
      <x:c r="G618" s="63">
        <x:f t="shared" si="10"/>
        <x:v>64.568200489999995</x:v>
      </x:c>
      <x:c r="H618" s="63">
        <x:f t="shared" si="11"/>
        <x:v>2.6361380859999999</x:v>
      </x:c>
      <x:c r="I618" s="63">
        <x:f t="shared" si="12"/>
        <x:v>69.840476670000001</x:v>
      </x:c>
      <x:c r="J618" s="63">
        <x:f t="shared" si="13"/>
        <x:v>59.295924319999997</x:v>
      </x:c>
      <x:c r="K618" s="63">
        <x:f t="shared" si="14"/>
        <x:v>0.28204859160000001</x:v>
      </x:c>
      <x:c r="L618" s="52">
        <x:f t="shared" si="0"/>
        <x:v>62.517333979999997</x:v>
      </x:c>
      <x:c r="M618" s="52">
        <x:f t="shared" si="1"/>
        <x:v>0</x:v>
      </x:c>
      <x:c r="N618" s="52">
        <x:f t="shared" si="2"/>
        <x:v>1180702370</x:v>
      </x:c>
      <x:c r="O618" s="63">
        <x:f t="shared" si="8"/>
        <x:v>0.72735256309999996</x:v>
      </x:c>
      <x:c r="P618" s="63">
        <x:f t="shared" si="9"/>
        <x:v>42.107938969999999</x:v>
      </x:c>
      <x:c r="Q618" s="52">
        <x:f t="shared" si="15"/>
        <x:v>0</x:v>
      </x:c>
      <x:c r="R618" s="52">
        <x:f t="shared" si="16"/>
        <x:v>0</x:v>
      </x:c>
      <x:c r="S618" s="52">
        <x:f t="shared" si="17"/>
        <x:v>2</x:v>
      </x:c>
      <x:c r="T618" s="52">
        <x:f t="shared" si="18"/>
        <x:v>1</x:v>
      </x:c>
      <x:c r="U618" s="52">
        <x:f t="shared" si="3"/>
        <x:v>-0.012715597349999999</x:v>
      </x:c>
      <x:c r="V618" s="63">
        <x:f t="shared" si="19"/>
        <x:v>-0.012715597349999999</x:v>
      </x:c>
      <x:c r="W618" s="52">
        <x:f t="shared" ref="W618:X618" si="616">W617*(1+U618)</x:f>
        <x:v>119.419299</x:v>
      </x:c>
      <x:c r="X618" s="52">
        <x:f t="shared" si="616"/>
        <x:v>122.4204268</x:v>
      </x:c>
    </x:row>
    <x:row r="619" spans="1:24" ht="15.75" customHeight="1">
      <x:c r="A619" s="34">
        <x:v>43102</x:v>
      </x:c>
      <x:c r="B619" s="47">
        <x:v>62.400001525878899</x:v>
      </x:c>
      <x:c r="C619" s="47">
        <x:v>64.4219970703125</x:v>
      </x:c>
      <x:c r="D619" s="47">
        <x:v>62.200000762939503</x:v>
      </x:c>
      <x:c r="E619" s="47">
        <x:v>64.106002807617202</x:v>
      </x:c>
      <x:c r="F619" s="47">
        <x:v>21761000</x:v>
      </x:c>
      <x:c r="G619" s="63">
        <x:f t="shared" si="10"/>
        <x:v>64.708200649999995</x:v>
      </x:c>
      <x:c r="H619" s="63">
        <x:f t="shared" si="11"/>
        <x:v>2.5258133489999999</x:v>
      </x:c>
      <x:c r="I619" s="63">
        <x:f t="shared" si="12"/>
        <x:v>69.759827340000001</x:v>
      </x:c>
      <x:c r="J619" s="63">
        <x:f t="shared" si="13"/>
        <x:v>59.656573950000002</x:v>
      </x:c>
      <x:c r="K619" s="63">
        <x:f t="shared" si="14"/>
        <x:v>0.44039565139999998</x:v>
      </x:c>
      <x:c r="L619" s="52">
        <x:f t="shared" si="0"/>
        <x:v>63.576000209999997</x:v>
      </x:c>
      <x:c r="M619" s="52">
        <x:f t="shared" si="1"/>
        <x:v>1383477341</x:v>
      </x:c>
      <x:c r="N619" s="52">
        <x:f t="shared" si="2"/>
        <x:v>0</x:v>
      </x:c>
      <x:c r="O619" s="63">
        <x:f t="shared" si="8"/>
        <x:v>0.62594962850000002</x:v>
      </x:c>
      <x:c r="P619" s="63">
        <x:f t="shared" si="9"/>
        <x:v>38.497479720000001</x:v>
      </x:c>
      <x:c r="Q619" s="52">
        <x:f t="shared" si="15"/>
        <x:v>0</x:v>
      </x:c>
      <x:c r="R619" s="52">
        <x:f t="shared" si="16"/>
        <x:v>0</x:v>
      </x:c>
      <x:c r="S619" s="52">
        <x:f t="shared" si="17"/>
        <x:v>2</x:v>
      </x:c>
      <x:c r="T619" s="52">
        <x:f t="shared" si="18"/>
        <x:v>1</x:v>
      </x:c>
      <x:c r="U619" s="52">
        <x:f t="shared" si="3"/>
        <x:v>0.02948454049</x:v>
      </x:c>
      <x:c r="V619" s="63">
        <x:f t="shared" si="19"/>
        <x:v>0.02948454049</x:v>
      </x:c>
      <x:c r="W619" s="52">
        <x:f t="shared" ref="W619:X619" si="617">W618*(1+U619)</x:f>
        <x:v>122.9403221</x:v>
      </x:c>
      <x:c r="X619" s="52">
        <x:f t="shared" si="617"/>
        <x:v>126.0299368</x:v>
      </x:c>
    </x:row>
    <x:row r="620" spans="1:24" ht="15.75" customHeight="1">
      <x:c r="A620" s="34">
        <x:v>43103</x:v>
      </x:c>
      <x:c r="B620" s="47">
        <x:v>64.199996948242202</x:v>
      </x:c>
      <x:c r="C620" s="47">
        <x:v>65.050003051757798</x:v>
      </x:c>
      <x:c r="D620" s="47">
        <x:v>63.110000610351598</x:v>
      </x:c>
      <x:c r="E620" s="47">
        <x:v>63.450000762939503</x:v>
      </x:c>
      <x:c r="F620" s="47">
        <x:v>22607500</x:v>
      </x:c>
      <x:c r="G620" s="63">
        <x:f t="shared" si="10"/>
        <x:v>64.828700639999994</x:v>
      </x:c>
      <x:c r="H620" s="63">
        <x:f t="shared" si="11"/>
        <x:v>2.3957407499999999</x:v>
      </x:c>
      <x:c r="I620" s="63">
        <x:f t="shared" si="12"/>
        <x:v>69.620182139999997</x:v>
      </x:c>
      <x:c r="J620" s="63">
        <x:f t="shared" si="13"/>
        <x:v>60.037219139999998</x:v>
      </x:c>
      <x:c r="K620" s="63">
        <x:f t="shared" si="14"/>
        <x:v>0.35613010560000002</x:v>
      </x:c>
      <x:c r="L620" s="52">
        <x:f t="shared" si="0"/>
        <x:v>63.870001479999999</x:v>
      </x:c>
      <x:c r="M620" s="52">
        <x:f t="shared" si="1"/>
        <x:v>1443941058</x:v>
      </x:c>
      <x:c r="N620" s="52">
        <x:f t="shared" si="2"/>
        <x:v>0</x:v>
      </x:c>
      <x:c r="O620" s="63">
        <x:f t="shared" si="8"/>
        <x:v>0.58214557119999999</x:v>
      </x:c>
      <x:c r="P620" s="63">
        <x:f t="shared" si="9"/>
        <x:v>36.79469082</x:v>
      </x:c>
      <x:c r="Q620" s="52">
        <x:f t="shared" si="15"/>
        <x:v>0</x:v>
      </x:c>
      <x:c r="R620" s="52">
        <x:f t="shared" si="16"/>
        <x:v>0</x:v>
      </x:c>
      <x:c r="S620" s="52">
        <x:f t="shared" si="17"/>
        <x:v>2</x:v>
      </x:c>
      <x:c r="T620" s="52">
        <x:f t="shared" si="18"/>
        <x:v>1</x:v>
      </x:c>
      <x:c r="U620" s="52">
        <x:f t="shared" si="3"/>
        <x:v>-0.010233082960000001</x:v>
      </x:c>
      <x:c r="V620" s="63">
        <x:f t="shared" si="19"/>
        <x:v>-0.010233082960000001</x:v>
      </x:c>
      <x:c r="W620" s="52">
        <x:f t="shared" ref="W620:X620" si="618">W619*(1+U620)</x:f>
        <x:v>121.6822636</x:v>
      </x:c>
      <x:c r="X620" s="52">
        <x:f t="shared" si="618"/>
        <x:v>124.740262</x:v>
      </x:c>
    </x:row>
    <x:row r="621" spans="1:24" ht="15.75" customHeight="1">
      <x:c r="A621" s="34">
        <x:v>43104</x:v>
      </x:c>
      <x:c r="B621" s="47">
        <x:v>62.574001312255902</x:v>
      </x:c>
      <x:c r="C621" s="47">
        <x:v>63.709999084472699</x:v>
      </x:c>
      <x:c r="D621" s="47">
        <x:v>61.136001586914098</x:v>
      </x:c>
      <x:c r="E621" s="47">
        <x:v>62.923999786377003</x:v>
      </x:c>
      <x:c r="F621" s="47">
        <x:v>49731500</x:v>
      </x:c>
      <x:c r="G621" s="63">
        <x:f t="shared" si="10"/>
        <x:v>64.937900540000001</x:v>
      </x:c>
      <x:c r="H621" s="63">
        <x:f t="shared" si="11"/>
        <x:v>2.2445704649999998</x:v>
      </x:c>
      <x:c r="I621" s="63">
        <x:f t="shared" si="12"/>
        <x:v>69.427041470000006</x:v>
      </x:c>
      <x:c r="J621" s="63">
        <x:f t="shared" si="13"/>
        <x:v>60.448759610000003</x:v>
      </x:c>
      <x:c r="K621" s="63">
        <x:f t="shared" si="14"/>
        <x:v>0.27569196559999998</x:v>
      </x:c>
      <x:c r="L621" s="52">
        <x:f t="shared" si="0"/>
        <x:v>62.590000150000002</x:v>
      </x:c>
      <x:c r="M621" s="52">
        <x:f t="shared" si="1"/>
        <x:v>0</x:v>
      </x:c>
      <x:c r="N621" s="52">
        <x:f t="shared" si="2"/>
        <x:v>3112694593</x:v>
      </x:c>
      <x:c r="O621" s="63">
        <x:f t="shared" si="8"/>
        <x:v>0.53608984650000002</x:v>
      </x:c>
      <x:c r="P621" s="63">
        <x:f t="shared" si="9"/>
        <x:v>34.899641299999999</x:v>
      </x:c>
      <x:c r="Q621" s="52">
        <x:f t="shared" si="15"/>
        <x:v>0</x:v>
      </x:c>
      <x:c r="R621" s="52">
        <x:f t="shared" si="16"/>
        <x:v>0</x:v>
      </x:c>
      <x:c r="S621" s="52">
        <x:f t="shared" si="17"/>
        <x:v>2</x:v>
      </x:c>
      <x:c r="T621" s="52">
        <x:f t="shared" si="18"/>
        <x:v>1</x:v>
      </x:c>
      <x:c r="U621" s="52">
        <x:f t="shared" si="3"/>
        <x:v>-0.0082900074109999999</x:v>
      </x:c>
      <x:c r="V621" s="63">
        <x:f t="shared" si="19"/>
        <x:v>-0.0082900074109999999</x:v>
      </x:c>
      <x:c r="W621" s="52">
        <x:f t="shared" ref="W621:X621" si="619">W620*(1+U621)</x:f>
        <x:v>120.67351669999999</x:v>
      </x:c>
      <x:c r="X621" s="52">
        <x:f t="shared" si="619"/>
        <x:v>123.7061643</x:v>
      </x:c>
    </x:row>
    <x:row r="622" spans="1:24" ht="15.75" customHeight="1">
      <x:c r="A622" s="34">
        <x:v>43105</x:v>
      </x:c>
      <x:c r="B622" s="47">
        <x:v>63.324001312255902</x:v>
      </x:c>
      <x:c r="C622" s="47">
        <x:v>63.448001861572301</x:v>
      </x:c>
      <x:c r="D622" s="47">
        <x:v>62.400001525878899</x:v>
      </x:c>
      <x:c r="E622" s="47">
        <x:v>63.316001892089801</x:v>
      </x:c>
      <x:c r="F622" s="47">
        <x:v>22956000</x:v>
      </x:c>
      <x:c r="G622" s="63">
        <x:f t="shared" si="10"/>
        <x:v>64.971100620000001</x:v>
      </x:c>
      <x:c r="H622" s="63">
        <x:f t="shared" si="11"/>
        <x:v>2.213677648</x:v>
      </x:c>
      <x:c r="I622" s="63">
        <x:f t="shared" si="12"/>
        <x:v>69.398455909999996</x:v>
      </x:c>
      <x:c r="J622" s="63">
        <x:f t="shared" si="13"/>
        <x:v>60.543745319999999</x:v>
      </x:c>
      <x:c r="K622" s="63">
        <x:f t="shared" si="14"/>
        <x:v>0.31308268560000002</x:v>
      </x:c>
      <x:c r="L622" s="52">
        <x:f t="shared" si="0"/>
        <x:v>63.05466843</x:v>
      </x:c>
      <x:c r="M622" s="52">
        <x:f t="shared" si="1"/>
        <x:v>1447482968</x:v>
      </x:c>
      <x:c r="N622" s="52">
        <x:f t="shared" si="2"/>
        <x:v>0</x:v>
      </x:c>
      <x:c r="O622" s="63">
        <x:f t="shared" si="8"/>
        <x:v>0.82834405830000002</x:v>
      </x:c>
      <x:c r="P622" s="63">
        <x:f t="shared" si="9"/>
        <x:v>45.305699140000002</x:v>
      </x:c>
      <x:c r="Q622" s="52">
        <x:f t="shared" si="15"/>
        <x:v>0</x:v>
      </x:c>
      <x:c r="R622" s="52">
        <x:f t="shared" si="16"/>
        <x:v>0</x:v>
      </x:c>
      <x:c r="S622" s="52">
        <x:f t="shared" si="17"/>
        <x:v>2</x:v>
      </x:c>
      <x:c r="T622" s="52">
        <x:f t="shared" si="18"/>
        <x:v>1</x:v>
      </x:c>
      <x:c r="U622" s="52">
        <x:f t="shared" si="3"/>
        <x:v>0.0062297709469999996</x:v>
      </x:c>
      <x:c r="V622" s="63">
        <x:f t="shared" si="19"/>
        <x:v>0.0062297709469999996</x:v>
      </x:c>
      <x:c r="W622" s="52">
        <x:f t="shared" ref="W622:X622" si="620">W621*(1+U622)</x:f>
        <x:v>121.4252851</x:v>
      </x:c>
      <x:c r="X622" s="52">
        <x:f t="shared" si="620"/>
        <x:v>124.4768254</x:v>
      </x:c>
    </x:row>
    <x:row r="623" spans="1:24" ht="15.75" customHeight="1">
      <x:c r="A623" s="34">
        <x:v>43108</x:v>
      </x:c>
      <x:c r="B623" s="47">
        <x:v>63.200000762939503</x:v>
      </x:c>
      <x:c r="C623" s="47">
        <x:v>67.403999328613295</x:v>
      </x:c>
      <x:c r="D623" s="47">
        <x:v>63.099998474121101</x:v>
      </x:c>
      <x:c r="E623" s="47">
        <x:v>67.281997680664105</x:v>
      </x:c>
      <x:c r="F623" s="47">
        <x:v>49297000</x:v>
      </x:c>
      <x:c r="G623" s="63">
        <x:f t="shared" si="10"/>
        <x:v>65.222800449999994</x:v>
      </x:c>
      <x:c r="H623" s="63">
        <x:f t="shared" si="11"/>
        <x:v>2.1735845249999999</x:v>
      </x:c>
      <x:c r="I623" s="63">
        <x:f t="shared" si="12"/>
        <x:v>69.569969499999999</x:v>
      </x:c>
      <x:c r="J623" s="63">
        <x:f t="shared" si="13"/>
        <x:v>60.875631400000003</x:v>
      </x:c>
      <x:c r="K623" s="63">
        <x:f t="shared" si="14"/>
        <x:v>0.73684347350000001</x:v>
      </x:c>
      <x:c r="L623" s="52">
        <x:f t="shared" si="0"/>
        <x:v>65.928665159999994</x:v>
      </x:c>
      <x:c r="M623" s="52">
        <x:f t="shared" si="1"/>
        <x:v>3250085406</x:v>
      </x:c>
      <x:c r="N623" s="52">
        <x:f t="shared" si="2"/>
        <x:v>0</x:v>
      </x:c>
      <x:c r="O623" s="63">
        <x:f t="shared" si="8"/>
        <x:v>1.0388615990000001</x:v>
      </x:c>
      <x:c r="P623" s="63">
        <x:f t="shared" si="9"/>
        <x:v>50.953021990000003</x:v>
      </x:c>
      <x:c r="Q623" s="52">
        <x:f t="shared" si="15"/>
        <x:v>0</x:v>
      </x:c>
      <x:c r="R623" s="52">
        <x:f t="shared" si="16"/>
        <x:v>0</x:v>
      </x:c>
      <x:c r="S623" s="52">
        <x:f t="shared" si="17"/>
        <x:v>2</x:v>
      </x:c>
      <x:c r="T623" s="52">
        <x:f t="shared" si="18"/>
        <x:v>1</x:v>
      </x:c>
      <x:c r="U623" s="52">
        <x:f t="shared" si="3"/>
        <x:v>0.062638127330000004</x:v>
      </x:c>
      <x:c r="V623" s="63">
        <x:f t="shared" si="19"/>
        <x:v>0.062638127330000004</x:v>
      </x:c>
      <x:c r="W623" s="52">
        <x:f t="shared" ref="W623:X623" si="621">W622*(1+U623)</x:f>
        <x:v>129.03113759999999</x:v>
      </x:c>
      <x:c r="X623" s="52">
        <x:f t="shared" si="621"/>
        <x:v>132.27382059999999</x:v>
      </x:c>
    </x:row>
    <x:row r="624" spans="1:24" ht="15.75" customHeight="1">
      <x:c r="A624" s="34">
        <x:v>43109</x:v>
      </x:c>
      <x:c r="B624" s="47">
        <x:v>67.031997680664105</x:v>
      </x:c>
      <x:c r="C624" s="47">
        <x:v>67.760002136230497</x:v>
      </x:c>
      <x:c r="D624" s="47">
        <x:v>65.480003356933594</x:v>
      </x:c>
      <x:c r="E624" s="47">
        <x:v>66.737998962402401</x:v>
      </x:c>
      <x:c r="F624" s="47">
        <x:v>35733000</x:v>
      </x:c>
      <x:c r="G624" s="63">
        <x:f t="shared" si="10"/>
        <x:v>65.40840034</x:v>
      </x:c>
      <x:c r="H624" s="63">
        <x:f t="shared" si="11"/>
        <x:v>2.1342554009999999</x:v>
      </x:c>
      <x:c r="I624" s="63">
        <x:f t="shared" si="12"/>
        <x:v>69.676911149999995</x:v>
      </x:c>
      <x:c r="J624" s="63">
        <x:f t="shared" si="13"/>
        <x:v>61.139889539999999</x:v>
      </x:c>
      <x:c r="K624" s="63">
        <x:f t="shared" si="14"/>
        <x:v>0.65574502199999996</x:v>
      </x:c>
      <x:c r="L624" s="52">
        <x:f t="shared" si="0"/>
        <x:v>66.659334819999998</x:v>
      </x:c>
      <x:c r="M624" s="52">
        <x:f t="shared" si="1"/>
        <x:v>2381938011</x:v>
      </x:c>
      <x:c r="N624" s="52">
        <x:f t="shared" si="2"/>
        <x:v>0</x:v>
      </x:c>
      <x:c r="O624" s="63">
        <x:f t="shared" si="8"/>
        <x:v>1.570957935</x:v>
      </x:c>
      <x:c r="P624" s="63">
        <x:f t="shared" si="9"/>
        <x:v>61.103992150000003</x:v>
      </x:c>
      <x:c r="Q624" s="52">
        <x:f t="shared" si="15"/>
        <x:v>0</x:v>
      </x:c>
      <x:c r="R624" s="52">
        <x:f t="shared" si="16"/>
        <x:v>0</x:v>
      </x:c>
      <x:c r="S624" s="52">
        <x:f t="shared" si="17"/>
        <x:v>2</x:v>
      </x:c>
      <x:c r="T624" s="52">
        <x:f t="shared" si="18"/>
        <x:v>1</x:v>
      </x:c>
      <x:c r="U624" s="52">
        <x:f t="shared" si="3"/>
        <x:v>-0.0080853532449999999</x:v>
      </x:c>
      <x:c r="V624" s="63">
        <x:f t="shared" si="19"/>
        <x:v>-0.0080853532449999999</x:v>
      </x:c>
      <x:c r="W624" s="52">
        <x:f t="shared" ref="W624:X624" si="622">W623*(1+U624)</x:f>
        <x:v>127.9878753</x:v>
      </x:c>
      <x:c r="X624" s="52">
        <x:f t="shared" si="622"/>
        <x:v>131.2043401</x:v>
      </x:c>
    </x:row>
    <x:row r="625" spans="1:24" ht="15.75" customHeight="1">
      <x:c r="A625" s="34">
        <x:v>43110</x:v>
      </x:c>
      <x:c r="B625" s="47">
        <x:v>66.440002441406307</x:v>
      </x:c>
      <x:c r="C625" s="47">
        <x:v>67.400001525878906</x:v>
      </x:c>
      <x:c r="D625" s="47">
        <x:v>66</x:v>
      </x:c>
      <x:c r="E625" s="47">
        <x:v>66.959999084472699</x:v>
      </x:c>
      <x:c r="F625" s="47">
        <x:v>21549500</x:v>
      </x:c>
      <x:c r="G625" s="63">
        <x:f t="shared" si="10"/>
        <x:v>65.467300420000001</x:v>
      </x:c>
      <x:c r="H625" s="63">
        <x:f t="shared" si="11"/>
        <x:v>2.1611933300000001</x:v>
      </x:c>
      <x:c r="I625" s="63">
        <x:f t="shared" si="12"/>
        <x:v>69.789687069999999</x:v>
      </x:c>
      <x:c r="J625" s="63">
        <x:f t="shared" si="13"/>
        <x:v>61.144913760000001</x:v>
      </x:c>
      <x:c r="K625" s="63">
        <x:f t="shared" si="14"/>
        <x:v>0.67267065479999999</x:v>
      </x:c>
      <x:c r="L625" s="52">
        <x:f t="shared" si="0"/>
        <x:v>66.786666870000005</x:v>
      </x:c>
      <x:c r="M625" s="52">
        <x:f t="shared" si="1"/>
        <x:v>1439219278</x:v>
      </x:c>
      <x:c r="N625" s="52">
        <x:f t="shared" si="2"/>
        <x:v>0</x:v>
      </x:c>
      <x:c r="O625" s="63">
        <x:f t="shared" si="8"/>
        <x:v>2.2009875010000002</x:v>
      </x:c>
      <x:c r="P625" s="63">
        <x:f t="shared" si="9"/>
        <x:v>68.759640590000004</x:v>
      </x:c>
      <x:c r="Q625" s="52">
        <x:f t="shared" si="15"/>
        <x:v>0</x:v>
      </x:c>
      <x:c r="R625" s="52">
        <x:f t="shared" si="16"/>
        <x:v>0</x:v>
      </x:c>
      <x:c r="S625" s="52">
        <x:f t="shared" si="17"/>
        <x:v>2</x:v>
      </x:c>
      <x:c r="T625" s="52">
        <x:f t="shared" si="18"/>
        <x:v>1</x:v>
      </x:c>
      <x:c r="U625" s="52">
        <x:f t="shared" si="3"/>
        <x:v>0.0033264425889999999</x:v>
      </x:c>
      <x:c r="V625" s="63">
        <x:f t="shared" si="19"/>
        <x:v>0.0033264425889999999</x:v>
      </x:c>
      <x:c r="W625" s="52">
        <x:f t="shared" ref="W625:X625" si="623">W624*(1+U625)</x:f>
        <x:v>128.4136196</x:v>
      </x:c>
      <x:c r="X625" s="52">
        <x:f t="shared" si="623"/>
        <x:v>131.64078380000001</x:v>
      </x:c>
    </x:row>
    <x:row r="626" spans="1:24" ht="15.75" customHeight="1">
      <x:c r="A626" s="34">
        <x:v>43111</x:v>
      </x:c>
      <x:c r="B626" s="47">
        <x:v>67.047996520996094</x:v>
      </x:c>
      <x:c r="C626" s="47">
        <x:v>68.961997985839801</x:v>
      </x:c>
      <x:c r="D626" s="47">
        <x:v>66.652000427246094</x:v>
      </x:c>
      <x:c r="E626" s="47">
        <x:v>67.589996337890597</x:v>
      </x:c>
      <x:c r="F626" s="47">
        <x:v>33227500</x:v>
      </x:c>
      <x:c r="G626" s="63">
        <x:f t="shared" si="10"/>
        <x:v>65.436500170000002</x:v>
      </x:c>
      <x:c r="H626" s="63">
        <x:f t="shared" si="11"/>
        <x:v>2.1241810559999998</x:v>
      </x:c>
      <x:c r="I626" s="63">
        <x:f t="shared" si="12"/>
        <x:v>69.684862280000004</x:v>
      </x:c>
      <x:c r="J626" s="63">
        <x:f t="shared" si="13"/>
        <x:v>61.18813806</x:v>
      </x:c>
      <x:c r="K626" s="63">
        <x:f t="shared" si="14"/>
        <x:v>0.75345016659999997</x:v>
      </x:c>
      <x:c r="L626" s="52">
        <x:f t="shared" si="0"/>
        <x:v>67.73466492</x:v>
      </x:c>
      <x:c r="M626" s="52">
        <x:f t="shared" si="1"/>
        <x:v>2250653579</x:v>
      </x:c>
      <x:c r="N626" s="52">
        <x:f t="shared" si="2"/>
        <x:v>0</x:v>
      </x:c>
      <x:c r="O626" s="63">
        <x:f t="shared" si="8"/>
        <x:v>3.4821551230000001</x:v>
      </x:c>
      <x:c r="P626" s="63">
        <x:f t="shared" si="9"/>
        <x:v>77.689304079999999</x:v>
      </x:c>
      <x:c r="Q626" s="52">
        <x:f t="shared" si="15"/>
        <x:v>0</x:v>
      </x:c>
      <x:c r="R626" s="52">
        <x:f t="shared" si="16"/>
        <x:v>0</x:v>
      </x:c>
      <x:c r="S626" s="52">
        <x:f t="shared" si="17"/>
        <x:v>2</x:v>
      </x:c>
      <x:c r="T626" s="52">
        <x:f t="shared" si="18"/>
        <x:v>1</x:v>
      </x:c>
      <x:c r="U626" s="52">
        <x:f t="shared" si="3"/>
        <x:v>0.0094085612610000002</x:v>
      </x:c>
      <x:c r="V626" s="63">
        <x:f t="shared" si="19"/>
        <x:v>0.0094085612610000002</x:v>
      </x:c>
      <x:c r="W626" s="52">
        <x:f t="shared" ref="W626:X626" si="624">W625*(1+U626)</x:f>
        <x:v>129.62180699999999</x:v>
      </x:c>
      <x:c r="X626" s="52">
        <x:f t="shared" si="624"/>
        <x:v>132.87933409999999</x:v>
      </x:c>
    </x:row>
    <x:row r="627" spans="1:24" ht="15.75" customHeight="1">
      <x:c r="A627" s="34">
        <x:v>43112</x:v>
      </x:c>
      <x:c r="B627" s="47">
        <x:v>67.725997924804702</x:v>
      </x:c>
      <x:c r="C627" s="47">
        <x:v>68.082000732421903</x:v>
      </x:c>
      <x:c r="D627" s="47">
        <x:v>66.734001159667997</x:v>
      </x:c>
      <x:c r="E627" s="47">
        <x:v>67.244003295898395</x:v>
      </x:c>
      <x:c r="F627" s="47">
        <x:v>24125500</x:v>
      </x:c>
      <x:c r="G627" s="63">
        <x:f t="shared" si="10"/>
        <x:v>65.40840034</x:v>
      </x:c>
      <x:c r="H627" s="63">
        <x:f t="shared" si="11"/>
        <x:v>2.094698889</x:v>
      </x:c>
      <x:c r="I627" s="63">
        <x:f t="shared" si="12"/>
        <x:v>69.597798119999993</x:v>
      </x:c>
      <x:c r="J627" s="63">
        <x:f t="shared" si="13"/>
        <x:v>61.219002570000001</x:v>
      </x:c>
      <x:c r="K627" s="63">
        <x:f t="shared" si="14"/>
        <x:v>0.71907718580000002</x:v>
      </x:c>
      <x:c r="L627" s="52">
        <x:f t="shared" si="0"/>
        <x:v>67.353335060000006</x:v>
      </x:c>
      <x:c r="M627" s="52">
        <x:f t="shared" si="1"/>
        <x:v>0</x:v>
      </x:c>
      <x:c r="N627" s="52">
        <x:f t="shared" si="2"/>
        <x:v>1624932885</x:v>
      </x:c>
      <x:c r="O627" s="63">
        <x:f t="shared" si="8"/>
        <x:v>2.2974045030000001</x:v>
      </x:c>
      <x:c r="P627" s="63">
        <x:f t="shared" si="9"/>
        <x:v>69.673117169999998</x:v>
      </x:c>
      <x:c r="Q627" s="52">
        <x:f t="shared" si="15"/>
        <x:v>0</x:v>
      </x:c>
      <x:c r="R627" s="52">
        <x:f t="shared" si="16"/>
        <x:v>0</x:v>
      </x:c>
      <x:c r="S627" s="52">
        <x:f t="shared" si="17"/>
        <x:v>2</x:v>
      </x:c>
      <x:c r="T627" s="52">
        <x:f t="shared" si="18"/>
        <x:v>1</x:v>
      </x:c>
      <x:c r="U627" s="52">
        <x:f t="shared" si="3"/>
        <x:v>-0.0051189977919999996</x:v>
      </x:c>
      <x:c r="V627" s="63">
        <x:f t="shared" si="19"/>
        <x:v>-0.0051189977919999996</x:v>
      </x:c>
      <x:c r="W627" s="52">
        <x:f t="shared" ref="W627:X627" si="625">W626*(1+U627)</x:f>
        <x:v>128.95827320000001</x:v>
      </x:c>
      <x:c r="X627" s="52">
        <x:f t="shared" si="625"/>
        <x:v>132.1991251</x:v>
      </x:c>
    </x:row>
    <x:row r="628" spans="1:24" ht="15.75" customHeight="1">
      <x:c r="A628" s="34">
        <x:v>43116</x:v>
      </x:c>
      <x:c r="B628" s="47">
        <x:v>67.508003234863295</x:v>
      </x:c>
      <x:c r="C628" s="47">
        <x:v>69</x:v>
      </x:c>
      <x:c r="D628" s="47">
        <x:v>66.959999084472699</x:v>
      </x:c>
      <x:c r="E628" s="47">
        <x:v>68.012001037597699</x:v>
      </x:c>
      <x:c r="F628" s="47">
        <x:v>32371500</x:v>
      </x:c>
      <x:c r="G628" s="63">
        <x:f t="shared" si="10"/>
        <x:v>65.430100249999995</x:v>
      </x:c>
      <x:c r="H628" s="63">
        <x:f t="shared" si="11"/>
        <x:v>2.12044743</x:v>
      </x:c>
      <x:c r="I628" s="63">
        <x:f t="shared" si="12"/>
        <x:v>69.670995110000007</x:v>
      </x:c>
      <x:c r="J628" s="63">
        <x:f t="shared" si="13"/>
        <x:v>61.189205389999998</x:v>
      </x:c>
      <x:c r="K628" s="63">
        <x:f t="shared" si="14"/>
        <x:v>0.80440518719999998</x:v>
      </x:c>
      <x:c r="L628" s="52">
        <x:f t="shared" si="0"/>
        <x:v>67.990666709999999</x:v>
      </x:c>
      <x:c r="M628" s="52">
        <x:f t="shared" si="1"/>
        <x:v>2200959867</x:v>
      </x:c>
      <x:c r="N628" s="52">
        <x:f t="shared" si="2"/>
        <x:v>0</x:v>
      </x:c>
      <x:c r="O628" s="63">
        <x:f t="shared" si="8"/>
        <x:v>3.3345292729999998</x:v>
      </x:c>
      <x:c r="P628" s="63">
        <x:f t="shared" si="9"/>
        <x:v>76.929444070000002</x:v>
      </x:c>
      <x:c r="Q628" s="52">
        <x:f t="shared" si="15"/>
        <x:v>0</x:v>
      </x:c>
      <x:c r="R628" s="52">
        <x:f t="shared" si="16"/>
        <x:v>0</x:v>
      </x:c>
      <x:c r="S628" s="52">
        <x:f t="shared" si="17"/>
        <x:v>2</x:v>
      </x:c>
      <x:c r="T628" s="52">
        <x:f t="shared" si="18"/>
        <x:v>1</x:v>
      </x:c>
      <x:c r="U628" s="52">
        <x:f t="shared" si="3"/>
        <x:v>0.011421059189999999</x:v>
      </x:c>
      <x:c r="V628" s="63">
        <x:f t="shared" si="19"/>
        <x:v>0.011421059189999999</x:v>
      </x:c>
      <x:c r="W628" s="52">
        <x:f t="shared" ref="W628:X628" si="626">W627*(1+U628)</x:f>
        <x:v>130.43111329999999</x:v>
      </x:c>
      <x:c r="X628" s="52">
        <x:f t="shared" si="626"/>
        <x:v>133.70897919999999</x:v>
      </x:c>
    </x:row>
    <x:row r="629" spans="1:24" ht="15.75" customHeight="1">
      <x:c r="A629" s="34">
        <x:v>43117</x:v>
      </x:c>
      <x:c r="B629" s="47">
        <x:v>68.094001770019503</x:v>
      </x:c>
      <x:c r="C629" s="47">
        <x:v>69.800003051757798</x:v>
      </x:c>
      <x:c r="D629" s="47">
        <x:v>67.949996948242202</x:v>
      </x:c>
      <x:c r="E629" s="47">
        <x:v>69.431999206542997</x:v>
      </x:c>
      <x:c r="F629" s="47">
        <x:v>35517500</x:v>
      </x:c>
      <x:c r="G629" s="63">
        <x:f t="shared" si="10"/>
        <x:v>65.467200090000006</x:v>
      </x:c>
      <x:c r="H629" s="63">
        <x:f t="shared" si="11"/>
        <x:v>2.1859642429999999</x:v>
      </x:c>
      <x:c r="I629" s="63">
        <x:f t="shared" si="12"/>
        <x:v>69.83912857</x:v>
      </x:c>
      <x:c r="J629" s="63">
        <x:f t="shared" si="13"/>
        <x:v>61.095271599999997</x:v>
      </x:c>
      <x:c r="K629" s="63">
        <x:f t="shared" si="14"/>
        <x:v>0.95343824030000002</x:v>
      </x:c>
      <x:c r="L629" s="52">
        <x:f t="shared" si="0"/>
        <x:v>69.060666400000002</x:v>
      </x:c>
      <x:c r="M629" s="52">
        <x:f t="shared" si="1"/>
        <x:v>2452862219</x:v>
      </x:c>
      <x:c r="N629" s="52">
        <x:f t="shared" si="2"/>
        <x:v>0</x:v>
      </x:c>
      <x:c r="O629" s="63">
        <x:f t="shared" si="8"/>
        <x:v>3.5602508780000002</x:v>
      </x:c>
      <x:c r="P629" s="63">
        <x:f t="shared" si="9"/>
        <x:v>78.071381889999998</x:v>
      </x:c>
      <x:c r="Q629" s="52">
        <x:f t="shared" si="15"/>
        <x:v>0</x:v>
      </x:c>
      <x:c r="R629" s="52">
        <x:f t="shared" si="16"/>
        <x:v>0</x:v>
      </x:c>
      <x:c r="S629" s="52">
        <x:f t="shared" si="17"/>
        <x:v>2</x:v>
      </x:c>
      <x:c r="T629" s="52">
        <x:f t="shared" si="18"/>
        <x:v>1</x:v>
      </x:c>
      <x:c r="U629" s="52">
        <x:f t="shared" si="3"/>
        <x:v>0.02087864123</x:v>
      </x:c>
      <x:c r="V629" s="63">
        <x:f t="shared" si="19"/>
        <x:v>0.02087864123</x:v>
      </x:c>
      <x:c r="W629" s="52">
        <x:f t="shared" ref="W629:X629" si="627">W628*(1+U629)</x:f>
        <x:v>133.15433770000001</x:v>
      </x:c>
      <x:c r="X629" s="52">
        <x:f t="shared" si="627"/>
        <x:v>136.500641</x:v>
      </x:c>
    </x:row>
    <x:row r="630" spans="1:24" ht="15.75" customHeight="1">
      <x:c r="A630" s="34">
        <x:v>43118</x:v>
      </x:c>
      <x:c r="B630" s="47">
        <x:v>69.134002685546903</x:v>
      </x:c>
      <x:c r="C630" s="47">
        <x:v>70.459999084472699</x:v>
      </x:c>
      <x:c r="D630" s="47">
        <x:v>68.748001098632798</x:v>
      </x:c>
      <x:c r="E630" s="47">
        <x:v>68.914001464843807</x:v>
      </x:c>
      <x:c r="F630" s="47">
        <x:v>28429000</x:v>
      </x:c>
      <x:c r="G630" s="63">
        <x:f t="shared" si="10"/>
        <x:v>65.524200059999998</x:v>
      </x:c>
      <x:c r="H630" s="63">
        <x:f t="shared" si="11"/>
        <x:v>2.26279378</x:v>
      </x:c>
      <x:c r="I630" s="63">
        <x:f t="shared" si="12"/>
        <x:v>70.049787620000004</x:v>
      </x:c>
      <x:c r="J630" s="63">
        <x:f t="shared" si="13"/>
        <x:v>60.9986125</x:v>
      </x:c>
      <x:c r="K630" s="63">
        <x:f t="shared" si="14"/>
        <x:v>0.87451506150000002</x:v>
      </x:c>
      <x:c r="L630" s="52">
        <x:f t="shared" si="0"/>
        <x:v>69.374000550000005</x:v>
      </x:c>
      <x:c r="M630" s="52">
        <x:f t="shared" si="1"/>
        <x:v>1972233462</x:v>
      </x:c>
      <x:c r="N630" s="52">
        <x:f t="shared" si="2"/>
        <x:v>0</x:v>
      </x:c>
      <x:c r="O630" s="63">
        <x:f t="shared" si="8"/>
        <x:v>3.6717607860000001</x:v>
      </x:c>
      <x:c r="P630" s="63">
        <x:f t="shared" si="9"/>
        <x:v>78.594794429999993</x:v>
      </x:c>
      <x:c r="Q630" s="52">
        <x:f t="shared" si="15"/>
        <x:v>0</x:v>
      </x:c>
      <x:c r="R630" s="52">
        <x:f t="shared" si="16"/>
        <x:v>0</x:v>
      </x:c>
      <x:c r="S630" s="52">
        <x:f t="shared" si="17"/>
        <x:v>2</x:v>
      </x:c>
      <x:c r="T630" s="52">
        <x:f t="shared" si="18"/>
        <x:v>1</x:v>
      </x:c>
      <x:c r="U630" s="52">
        <x:f t="shared" si="3"/>
        <x:v>-0.0074605044880000004</x:v>
      </x:c>
      <x:c r="V630" s="63">
        <x:f t="shared" si="19"/>
        <x:v>-0.0074605044880000004</x:v>
      </x:c>
      <x:c r="W630" s="52">
        <x:f t="shared" ref="W630:X630" si="628">W629*(1+U630)</x:f>
        <x:v>132.1609392</x:v>
      </x:c>
      <x:c r="X630" s="52">
        <x:f t="shared" si="628"/>
        <x:v>135.48227729999999</x:v>
      </x:c>
    </x:row>
    <x:row r="631" spans="1:24" ht="15.75" customHeight="1">
      <x:c r="A631" s="34">
        <x:v>43119</x:v>
      </x:c>
      <x:c r="B631" s="47">
        <x:v>69</x:v>
      </x:c>
      <x:c r="C631" s="47">
        <x:v>70.117996215820298</x:v>
      </x:c>
      <x:c r="D631" s="47">
        <x:v>68.519996643066406</x:v>
      </x:c>
      <x:c r="E631" s="47">
        <x:v>70.003997802734403</x:v>
      </x:c>
      <x:c r="F631" s="47">
        <x:v>24441500</x:v>
      </x:c>
      <x:c r="G631" s="63">
        <x:f t="shared" si="10"/>
        <x:v>65.713399890000005</x:v>
      </x:c>
      <x:c r="H631" s="63">
        <x:f t="shared" si="11"/>
        <x:v>2.472511989</x:v>
      </x:c>
      <x:c r="I631" s="63">
        <x:f t="shared" si="12"/>
        <x:v>70.658423869999993</x:v>
      </x:c>
      <x:c r="J631" s="63">
        <x:f t="shared" si="13"/>
        <x:v>60.768375910000003</x:v>
      </x:c>
      <x:c r="K631" s="63">
        <x:f t="shared" si="14"/>
        <x:v>0.93382983929999996</x:v>
      </x:c>
      <x:c r="L631" s="52">
        <x:f t="shared" si="0"/>
        <x:v>69.547330220000006</x:v>
      </x:c>
      <x:c r="M631" s="52">
        <x:f t="shared" si="1"/>
        <x:v>1699841072</x:v>
      </x:c>
      <x:c r="N631" s="52">
        <x:f t="shared" si="2"/>
        <x:v>0</x:v>
      </x:c>
      <x:c r="O631" s="63">
        <x:f t="shared" si="8"/>
        <x:v>11.75142434</x:v>
      </x:c>
      <x:c r="P631" s="63">
        <x:f t="shared" si="9"/>
        <x:v>92.15773883</x:v>
      </x:c>
      <x:c r="Q631" s="52">
        <x:f t="shared" si="15"/>
        <x:v>1</x:v>
      </x:c>
      <x:c r="R631" s="52">
        <x:f t="shared" si="16"/>
        <x:v>0</x:v>
      </x:c>
      <x:c r="S631" s="52">
        <x:f t="shared" si="17"/>
        <x:v>1</x:v>
      </x:c>
      <x:c r="T631" s="52">
        <x:f t="shared" si="18"/>
        <x:v>1</x:v>
      </x:c>
      <x:c r="U631" s="52">
        <x:f t="shared" si="3"/>
        <x:v>0.015816761679999999</x:v>
      </x:c>
      <x:c r="V631" s="63">
        <x:f t="shared" si="19"/>
        <x:v>0.015816761679999999</x:v>
      </x:c>
      <x:c r="W631" s="52">
        <x:f t="shared" ref="W631:X631" si="629">W630*(1+U631)</x:f>
        <x:v>134.2512973</x:v>
      </x:c>
      <x:c r="X631" s="52">
        <x:f t="shared" si="629"/>
        <x:v>137.62516819999999</x:v>
      </x:c>
    </x:row>
    <x:row r="632" spans="1:24" ht="15.75" customHeight="1">
      <x:c r="A632" s="34">
        <x:v>43122</x:v>
      </x:c>
      <x:c r="B632" s="47">
        <x:v>69.879997253417997</x:v>
      </x:c>
      <x:c r="C632" s="47">
        <x:v>71.566001892089801</x:v>
      </x:c>
      <x:c r="D632" s="47">
        <x:v>69.839996337890597</x:v>
      </x:c>
      <x:c r="E632" s="47">
        <x:v>70.311996459960895</x:v>
      </x:c>
      <x:c r="F632" s="47">
        <x:v>31052000</x:v>
      </x:c>
      <x:c r="G632" s="63">
        <x:f t="shared" si="10"/>
        <x:v>65.939199830000007</x:v>
      </x:c>
      <x:c r="H632" s="63">
        <x:f t="shared" si="11"/>
        <x:v>2.6781135439999999</x:v>
      </x:c>
      <x:c r="I632" s="63">
        <x:f t="shared" si="12"/>
        <x:v>71.295426919999997</x:v>
      </x:c>
      <x:c r="J632" s="63">
        <x:f t="shared" si="13"/>
        <x:v>60.582972740000002</x:v>
      </x:c>
      <x:c r="K632" s="63">
        <x:f t="shared" si="14"/>
        <x:v>0.90819746420000003</x:v>
      </x:c>
      <x:c r="L632" s="52">
        <x:f t="shared" si="0"/>
        <x:v>70.572664900000007</x:v>
      </x:c>
      <x:c r="M632" s="52">
        <x:f t="shared" si="1"/>
        <x:v>2191422390</x:v>
      </x:c>
      <x:c r="N632" s="52">
        <x:f t="shared" si="2"/>
        <x:v>0</x:v>
      </x:c>
      <x:c r="O632" s="63">
        <x:f t="shared" si="8"/>
        <x:v>12.209252129999999</x:v>
      </x:c>
      <x:c r="P632" s="63">
        <x:f t="shared" si="9"/>
        <x:v>92.429548699999998</x:v>
      </x:c>
      <x:c r="Q632" s="52">
        <x:f t="shared" si="15"/>
        <x:v>1</x:v>
      </x:c>
      <x:c r="R632" s="52">
        <x:f t="shared" si="16"/>
        <x:v>0</x:v>
      </x:c>
      <x:c r="S632" s="52">
        <x:f t="shared" si="17"/>
        <x:v>1</x:v>
      </x:c>
      <x:c r="T632" s="52">
        <x:f t="shared" si="18"/>
        <x:v>1</x:v>
      </x:c>
      <x:c r="U632" s="52">
        <x:f t="shared" si="3"/>
        <x:v>0.004399729543</x:v>
      </x:c>
      <x:c r="V632" s="63">
        <x:f t="shared" si="19"/>
        <x:v>0.004399729543</x:v>
      </x:c>
      <x:c r="W632" s="52">
        <x:f t="shared" ref="W632:X632" si="630">W631*(1+U632)</x:f>
        <x:v>134.8419667</x:v>
      </x:c>
      <x:c r="X632" s="52">
        <x:f t="shared" si="630"/>
        <x:v>138.23068169999999</x:v>
      </x:c>
    </x:row>
    <x:row r="633" spans="1:24" ht="15.75" customHeight="1">
      <x:c r="A633" s="34">
        <x:v>43123</x:v>
      </x:c>
      <x:c r="B633" s="47">
        <x:v>72</x:v>
      </x:c>
      <x:c r="C633" s="47">
        <x:v>72.099998474121094</x:v>
      </x:c>
      <x:c r="D633" s="47">
        <x:v>70.199996948242202</x:v>
      </x:c>
      <x:c r="E633" s="47">
        <x:v>70.557998657226605</x:v>
      </x:c>
      <x:c r="F633" s="47">
        <x:v>27327000</x:v>
      </x:c>
      <x:c r="G633" s="63">
        <x:f t="shared" si="10"/>
        <x:v>66.150499730000007</x:v>
      </x:c>
      <x:c r="H633" s="63">
        <x:f t="shared" si="11"/>
        <x:v>2.8705364260000001</x:v>
      </x:c>
      <x:c r="I633" s="63">
        <x:f t="shared" si="12"/>
        <x:v>71.891572580000002</x:v>
      </x:c>
      <x:c r="J633" s="63">
        <x:f t="shared" si="13"/>
        <x:v>60.409426869999997</x:v>
      </x:c>
      <x:c r="K633" s="63">
        <x:f t="shared" si="14"/>
        <x:v>0.88385673239999996</x:v>
      </x:c>
      <x:c r="L633" s="52">
        <x:f t="shared" si="0"/>
        <x:v>70.952664690000006</x:v>
      </x:c>
      <x:c r="M633" s="52">
        <x:f t="shared" si="1"/>
        <x:v>1938923468</x:v>
      </x:c>
      <x:c r="N633" s="52">
        <x:f t="shared" si="2"/>
        <x:v>0</x:v>
      </x:c>
      <x:c r="O633" s="63">
        <x:f t="shared" si="8"/>
        <x:v>11.402349920000001</x:v>
      </x:c>
      <x:c r="P633" s="63">
        <x:f t="shared" si="9"/>
        <x:v>91.93701188</x:v>
      </x:c>
      <x:c r="Q633" s="52">
        <x:f t="shared" si="15"/>
        <x:v>1</x:v>
      </x:c>
      <x:c r="R633" s="52">
        <x:f t="shared" si="16"/>
        <x:v>0</x:v>
      </x:c>
      <x:c r="S633" s="52">
        <x:f t="shared" si="17"/>
        <x:v>1</x:v>
      </x:c>
      <x:c r="T633" s="52">
        <x:f t="shared" si="18"/>
        <x:v>1</x:v>
      </x:c>
      <x:c r="U633" s="52">
        <x:f t="shared" si="3"/>
        <x:v>0.0034987229730000002</x:v>
      </x:c>
      <x:c r="V633" s="63">
        <x:f t="shared" si="19"/>
        <x:v>0.0034987229730000002</x:v>
      </x:c>
      <x:c r="W633" s="52">
        <x:f t="shared" ref="W633:X633" si="631">W632*(1+U633)</x:f>
        <x:v>135.3137414</x:v>
      </x:c>
      <x:c r="X633" s="52">
        <x:f t="shared" si="631"/>
        <x:v>138.7143126</x:v>
      </x:c>
    </x:row>
    <x:row r="634" spans="1:24" ht="15.75" customHeight="1">
      <x:c r="A634" s="34">
        <x:v>43124</x:v>
      </x:c>
      <x:c r="B634" s="47">
        <x:v>70.916000366210895</x:v>
      </x:c>
      <x:c r="C634" s="47">
        <x:v>70.949996948242202</x:v>
      </x:c>
      <x:c r="D634" s="47">
        <x:v>68.704002380371094</x:v>
      </x:c>
      <x:c r="E634" s="47">
        <x:v>69.178001403808594</x:v>
      </x:c>
      <x:c r="F634" s="47">
        <x:v>26437500</x:v>
      </x:c>
      <x:c r="G634" s="63">
        <x:f t="shared" si="10"/>
        <x:v>66.357399749999999</x:v>
      </x:c>
      <x:c r="H634" s="63">
        <x:f t="shared" si="11"/>
        <x:v>2.9346927979999999</x:v>
      </x:c>
      <x:c r="I634" s="63">
        <x:f t="shared" si="12"/>
        <x:v>72.22678535</x:v>
      </x:c>
      <x:c r="J634" s="63">
        <x:f t="shared" si="13"/>
        <x:v>60.488014149999998</x:v>
      </x:c>
      <x:c r="K634" s="63">
        <x:f t="shared" si="14"/>
        <x:v>0.74028082740000001</x:v>
      </x:c>
      <x:c r="L634" s="52">
        <x:f t="shared" si="0"/>
        <x:v>69.610666910000006</x:v>
      </x:c>
      <x:c r="M634" s="52">
        <x:f t="shared" si="1"/>
        <x:v>0</x:v>
      </x:c>
      <x:c r="N634" s="52">
        <x:f t="shared" si="2"/>
        <x:v>1840332006</x:v>
      </x:c>
      <x:c r="O634" s="63">
        <x:f t="shared" si="8"/>
        <x:v>4.6594173430000003</x:v>
      </x:c>
      <x:c r="P634" s="63">
        <x:f t="shared" si="9"/>
        <x:v>82.330336509999995</x:v>
      </x:c>
      <x:c r="Q634" s="52">
        <x:f t="shared" si="15"/>
        <x:v>0</x:v>
      </x:c>
      <x:c r="R634" s="52">
        <x:f t="shared" si="16"/>
        <x:v>0</x:v>
      </x:c>
      <x:c r="S634" s="52">
        <x:f t="shared" si="17"/>
        <x:v>2</x:v>
      </x:c>
      <x:c r="T634" s="52">
        <x:f t="shared" si="18"/>
        <x:v>1</x:v>
      </x:c>
      <x:c r="U634" s="52">
        <x:f t="shared" si="3"/>
        <x:v>-0.019558338950000001</x:v>
      </x:c>
      <x:c r="V634" s="63">
        <x:f t="shared" si="19"/>
        <x:v>-0.019558338950000001</x:v>
      </x:c>
      <x:c r="W634" s="52">
        <x:f t="shared" ref="W634:X634" si="632">W633*(1+U634)</x:f>
        <x:v>132.6672293</x:v>
      </x:c>
      <x:c r="X634" s="52">
        <x:f t="shared" si="632"/>
        <x:v>136.00129100000001</x:v>
      </x:c>
    </x:row>
    <x:row r="635" spans="1:24" ht="15.75" customHeight="1">
      <x:c r="A635" s="34">
        <x:v>43125</x:v>
      </x:c>
      <x:c r="B635" s="47">
        <x:v>69.653999328613295</x:v>
      </x:c>
      <x:c r="C635" s="47">
        <x:v>69.839996337890597</x:v>
      </x:c>
      <x:c r="D635" s="47">
        <x:v>67.279998779296903</x:v>
      </x:c>
      <x:c r="E635" s="47">
        <x:v>67.527999877929702</x:v>
      </x:c>
      <x:c r="F635" s="47">
        <x:v>33701500</x:v>
      </x:c>
      <x:c r="G635" s="63">
        <x:f t="shared" si="10"/>
        <x:v>66.560899730000003</x:v>
      </x:c>
      <x:c r="H635" s="63">
        <x:f t="shared" si="11"/>
        <x:v>2.8633028079999998</x:v>
      </x:c>
      <x:c r="I635" s="63">
        <x:f t="shared" si="12"/>
        <x:v>72.287505350000004</x:v>
      </x:c>
      <x:c r="J635" s="63">
        <x:f t="shared" si="13"/>
        <x:v>60.834294120000003</x:v>
      </x:c>
      <x:c r="K635" s="63">
        <x:f t="shared" si="14"/>
        <x:v>0.58443921310000002</x:v>
      </x:c>
      <x:c r="L635" s="52">
        <x:f t="shared" si="0"/>
        <x:v>68.215998330000005</x:v>
      </x:c>
      <x:c r="M635" s="52">
        <x:f t="shared" si="1"/>
        <x:v>0</x:v>
      </x:c>
      <x:c r="N635" s="52">
        <x:f t="shared" si="2"/>
        <x:v>2298981468</x:v>
      </x:c>
      <x:c r="O635" s="63">
        <x:f t="shared" si="8"/>
        <x:v>2.5513996350000001</x:v>
      </x:c>
      <x:c r="P635" s="63">
        <x:f t="shared" si="9"/>
        <x:v>71.842087550000002</x:v>
      </x:c>
      <x:c r="Q635" s="52">
        <x:f t="shared" si="15"/>
        <x:v>0</x:v>
      </x:c>
      <x:c r="R635" s="52">
        <x:f t="shared" si="16"/>
        <x:v>0</x:v>
      </x:c>
      <x:c r="S635" s="52">
        <x:f t="shared" si="17"/>
        <x:v>2</x:v>
      </x:c>
      <x:c r="T635" s="52">
        <x:f t="shared" si="18"/>
        <x:v>1</x:v>
      </x:c>
      <x:c r="U635" s="52">
        <x:f t="shared" si="3"/>
        <x:v>-0.023851535060000001</x:v>
      </x:c>
      <x:c r="V635" s="63">
        <x:f t="shared" si="19"/>
        <x:v>-0.023851535060000001</x:v>
      </x:c>
      <x:c r="W635" s="52">
        <x:f t="shared" ref="W635:X635" si="633">W634*(1+U635)</x:f>
        <x:v>129.50291229999999</x:v>
      </x:c>
      <x:c r="X635" s="52">
        <x:f t="shared" si="633"/>
        <x:v>132.7574515</x:v>
      </x:c>
    </x:row>
    <x:row r="636" spans="1:24" ht="15.75" customHeight="1">
      <x:c r="A636" s="34">
        <x:v>43126</x:v>
      </x:c>
      <x:c r="B636" s="47">
        <x:v>68.300003051757798</x:v>
      </x:c>
      <x:c r="C636" s="47">
        <x:v>68.800003051757798</x:v>
      </x:c>
      <x:c r="D636" s="47">
        <x:v>67.141998291015597</x:v>
      </x:c>
      <x:c r="E636" s="47">
        <x:v>68.569999694824205</x:v>
      </x:c>
      <x:c r="F636" s="47">
        <x:v>22697000</x:v>
      </x:c>
      <x:c r="G636" s="63">
        <x:f t="shared" si="10"/>
        <x:v>66.872999759999999</x:v>
      </x:c>
      <x:c r="H636" s="63">
        <x:f t="shared" si="11"/>
        <x:v>2.7139257149999998</x:v>
      </x:c>
      <x:c r="I636" s="63">
        <x:f t="shared" si="12"/>
        <x:v>72.300851190000003</x:v>
      </x:c>
      <x:c r="J636" s="63">
        <x:f t="shared" si="13"/>
        <x:v>61.445148330000002</x:v>
      </x:c>
      <x:c r="K636" s="63">
        <x:f t="shared" si="14"/>
        <x:v>0.65632335870000003</x:v>
      </x:c>
      <x:c r="L636" s="52">
        <x:f t="shared" si="0"/>
        <x:v>68.170667010000003</x:v>
      </x:c>
      <x:c r="M636" s="52">
        <x:f t="shared" si="1"/>
        <x:v>0</x:v>
      </x:c>
      <x:c r="N636" s="52">
        <x:f t="shared" si="2"/>
        <x:v>1547269629</x:v>
      </x:c>
      <x:c r="O636" s="63">
        <x:f t="shared" si="8"/>
        <x:v>1.7036470269999999</x:v>
      </x:c>
      <x:c r="P636" s="63">
        <x:f t="shared" si="9"/>
        <x:v>63.012923290000003</x:v>
      </x:c>
      <x:c r="Q636" s="52">
        <x:f t="shared" si="15"/>
        <x:v>0</x:v>
      </x:c>
      <x:c r="R636" s="52">
        <x:f t="shared" si="16"/>
        <x:v>0</x:v>
      </x:c>
      <x:c r="S636" s="52">
        <x:f t="shared" si="17"/>
        <x:v>2</x:v>
      </x:c>
      <x:c r="T636" s="52">
        <x:f t="shared" si="18"/>
        <x:v>1</x:v>
      </x:c>
      <x:c r="U636" s="52">
        <x:f t="shared" si="3"/>
        <x:v>0.015430633500000002</x:v>
      </x:c>
      <x:c r="V636" s="63">
        <x:f t="shared" si="19"/>
        <x:v>0.015430633500000002</x:v>
      </x:c>
      <x:c r="W636" s="52">
        <x:f t="shared" ref="W636:X636" si="634">W635*(1+U636)</x:f>
        <x:v>131.5012242</x:v>
      </x:c>
      <x:c r="X636" s="52">
        <x:f t="shared" si="634"/>
        <x:v>134.80598309999999</x:v>
      </x:c>
    </x:row>
    <x:row r="637" spans="1:24" ht="15.75" customHeight="1">
      <x:c r="A637" s="34">
        <x:v>43129</x:v>
      </x:c>
      <x:c r="B637" s="47">
        <x:v>67.970001220703097</x:v>
      </x:c>
      <x:c r="C637" s="47">
        <x:v>70.169998168945298</x:v>
      </x:c>
      <x:c r="D637" s="47">
        <x:v>67.655998229980497</x:v>
      </x:c>
      <x:c r="E637" s="47">
        <x:v>69.905998229980497</x:v>
      </x:c>
      <x:c r="F637" s="47">
        <x:v>23735500</x:v>
      </x:c>
      <x:c r="G637" s="63">
        <x:f t="shared" si="10"/>
        <x:v>67.214699749999994</x:v>
      </x:c>
      <x:c r="H637" s="63">
        <x:f t="shared" si="11"/>
        <x:v>2.6393655059999999</x:v>
      </x:c>
      <x:c r="I637" s="63">
        <x:f t="shared" si="12"/>
        <x:v>72.493430759999995</x:v>
      </x:c>
      <x:c r="J637" s="63">
        <x:f t="shared" si="13"/>
        <x:v>61.935968729999999</x:v>
      </x:c>
      <x:c r="K637" s="63">
        <x:f t="shared" si="14"/>
        <x:v>0.75491907800000002</x:v>
      </x:c>
      <x:c r="L637" s="52">
        <x:f t="shared" si="0"/>
        <x:v>69.243998210000001</x:v>
      </x:c>
      <x:c r="M637" s="52">
        <x:f t="shared" si="1"/>
        <x:v>1643540920</x:v>
      </x:c>
      <x:c r="N637" s="52">
        <x:f t="shared" si="2"/>
        <x:v>0</x:v>
      </x:c>
      <x:c r="O637" s="63">
        <x:f t="shared" si="8"/>
        <x:v>2.4794825189999998</x:v>
      </x:c>
      <x:c r="P637" s="63">
        <x:f t="shared" si="9"/>
        <x:v>71.26009415</x:v>
      </x:c>
      <x:c r="Q637" s="52">
        <x:f t="shared" si="15"/>
        <x:v>0</x:v>
      </x:c>
      <x:c r="R637" s="52">
        <x:f t="shared" si="16"/>
        <x:v>0</x:v>
      </x:c>
      <x:c r="S637" s="52">
        <x:f t="shared" si="17"/>
        <x:v>2</x:v>
      </x:c>
      <x:c r="T637" s="52">
        <x:f t="shared" si="18"/>
        <x:v>1</x:v>
      </x:c>
      <x:c r="U637" s="52">
        <x:f t="shared" si="3"/>
        <x:v>0.019483717970000003</x:v>
      </x:c>
      <x:c r="V637" s="63">
        <x:f t="shared" si="19"/>
        <x:v>0.019483717970000003</x:v>
      </x:c>
      <x:c r="W637" s="52">
        <x:f t="shared" ref="W637:X637" si="635">W636*(1+U637)</x:f>
        <x:v>134.063357</x:v>
      </x:c>
      <x:c r="X637" s="52">
        <x:f t="shared" si="635"/>
        <x:v>137.4325048</x:v>
      </x:c>
    </x:row>
    <x:row r="638" spans="1:24" ht="15.75" customHeight="1">
      <x:c r="A638" s="34">
        <x:v>43130</x:v>
      </x:c>
      <x:c r="B638" s="47">
        <x:v>69.027999877929702</x:v>
      </x:c>
      <x:c r="C638" s="47">
        <x:v>69.653999328613295</x:v>
      </x:c>
      <x:c r="D638" s="47">
        <x:v>68.433998107910199</x:v>
      </x:c>
      <x:c r="E638" s="47">
        <x:v>69.164001464843807</x:v>
      </x:c>
      <x:c r="F638" s="47">
        <x:v>23588500</x:v>
      </x:c>
      <x:c r="G638" s="63">
        <x:f t="shared" si="10"/>
        <x:v>67.559399799999994</x:v>
      </x:c>
      <x:c r="H638" s="63">
        <x:f t="shared" si="11"/>
        <x:v>2.3988168010000002</x:v>
      </x:c>
      <x:c r="I638" s="63">
        <x:f t="shared" si="12"/>
        <x:v>72.357033400000006</x:v>
      </x:c>
      <x:c r="J638" s="63">
        <x:f t="shared" si="13"/>
        <x:v>62.761766190000003</x:v>
      </x:c>
      <x:c r="K638" s="63">
        <x:f t="shared" si="14"/>
        <x:v>0.66722845080000004</x:v>
      </x:c>
      <x:c r="L638" s="52">
        <x:f t="shared" si="0"/>
        <x:v>69.083999629999994</x:v>
      </x:c>
      <x:c r="M638" s="52">
        <x:f t="shared" si="1"/>
        <x:v>0</x:v>
      </x:c>
      <x:c r="N638" s="52">
        <x:f t="shared" si="2"/>
        <x:v>1629587925</x:v>
      </x:c>
      <x:c r="O638" s="63">
        <x:f t="shared" si="8"/>
        <x:v>1.626373069</x:v>
      </x:c>
      <x:c r="P638" s="63">
        <x:f t="shared" si="9"/>
        <x:v>61.924678110000002</x:v>
      </x:c>
      <x:c r="Q638" s="52">
        <x:f t="shared" si="15"/>
        <x:v>0</x:v>
      </x:c>
      <x:c r="R638" s="52">
        <x:f t="shared" si="16"/>
        <x:v>0</x:v>
      </x:c>
      <x:c r="S638" s="52">
        <x:f t="shared" si="17"/>
        <x:v>2</x:v>
      </x:c>
      <x:c r="T638" s="52">
        <x:f t="shared" si="18"/>
        <x:v>1</x:v>
      </x:c>
      <x:c r="U638" s="52">
        <x:f t="shared" si="3"/>
        <x:v>-0.010614207420000001</x:v>
      </x:c>
      <x:c r="V638" s="63">
        <x:f t="shared" si="19"/>
        <x:v>-0.010614207420000001</x:v>
      </x:c>
      <x:c r="W638" s="52">
        <x:f t="shared" ref="W638:X638" si="636">W637*(1+U638)</x:f>
        <x:v>132.64038070000001</x:v>
      </x:c>
      <x:c r="X638" s="52">
        <x:f t="shared" si="636"/>
        <x:v>135.9737677</x:v>
      </x:c>
    </x:row>
    <x:row r="639" spans="1:24" ht="15.75" customHeight="1">
      <x:c r="A639" s="34">
        <x:v>43131</x:v>
      </x:c>
      <x:c r="B639" s="47">
        <x:v>69.501998901367202</x:v>
      </x:c>
      <x:c r="C639" s="47">
        <x:v>71.237998962402301</x:v>
      </x:c>
      <x:c r="D639" s="47">
        <x:v>69.038002014160199</x:v>
      </x:c>
      <x:c r="E639" s="47">
        <x:v>70.861999511718807</x:v>
      </x:c>
      <x:c r="F639" s="47">
        <x:v>31070500</x:v>
      </x:c>
      <x:c r="G639" s="63">
        <x:f t="shared" si="10"/>
        <x:v>67.897199630000003</x:v>
      </x:c>
      <x:c r="H639" s="63">
        <x:f t="shared" si="11"/>
        <x:v>2.362326667</x:v>
      </x:c>
      <x:c r="I639" s="63">
        <x:f t="shared" si="12"/>
        <x:v>72.621852970000006</x:v>
      </x:c>
      <x:c r="J639" s="63">
        <x:f t="shared" si="13"/>
        <x:v>63.1725463</x:v>
      </x:c>
      <x:c r="K639" s="63">
        <x:f t="shared" si="14"/>
        <x:v>0.81375845710000005</x:v>
      </x:c>
      <x:c r="L639" s="52">
        <x:f t="shared" si="0"/>
        <x:v>70.379333500000001</x:v>
      </x:c>
      <x:c r="M639" s="52">
        <x:f t="shared" si="1"/>
        <x:v>2186721081</x:v>
      </x:c>
      <x:c r="N639" s="52">
        <x:f t="shared" si="2"/>
        <x:v>0</x:v>
      </x:c>
      <x:c r="O639" s="63">
        <x:f t="shared" si="8"/>
        <x:v>1.5899959619999999</x:v>
      </x:c>
      <x:c r="P639" s="63">
        <x:f t="shared" si="9"/>
        <x:v>61.389901190000003</x:v>
      </x:c>
      <x:c r="Q639" s="52">
        <x:f t="shared" si="15"/>
        <x:v>0</x:v>
      </x:c>
      <x:c r="R639" s="52">
        <x:f t="shared" si="16"/>
        <x:v>0</x:v>
      </x:c>
      <x:c r="S639" s="52">
        <x:f t="shared" si="17"/>
        <x:v>2</x:v>
      </x:c>
      <x:c r="T639" s="52">
        <x:f t="shared" si="18"/>
        <x:v>1</x:v>
      </x:c>
      <x:c r="U639" s="52">
        <x:f t="shared" si="3"/>
        <x:v>0.024550315350000002</x:v>
      </x:c>
      <x:c r="V639" s="63">
        <x:f t="shared" si="19"/>
        <x:v>0.024550315350000002</x:v>
      </x:c>
      <x:c r="W639" s="52">
        <x:f t="shared" ref="W639:X639" si="637">W638*(1+U639)</x:f>
        <x:v>135.89674389999999</x:v>
      </x:c>
      <x:c r="X639" s="52">
        <x:f t="shared" si="637"/>
        <x:v>139.31196660000001</x:v>
      </x:c>
    </x:row>
    <x:row r="640" spans="1:24" ht="15.75" customHeight="1">
      <x:c r="A640" s="34">
        <x:v>43132</x:v>
      </x:c>
      <x:c r="B640" s="47">
        <x:v>70.199996948242202</x:v>
      </x:c>
      <x:c r="C640" s="47">
        <x:v>71.931999206542997</x:v>
      </x:c>
      <x:c r="D640" s="47">
        <x:v>69.725997924804702</x:v>
      </x:c>
      <x:c r="E640" s="47">
        <x:v>69.849998474121094</x:v>
      </x:c>
      <x:c r="F640" s="47">
        <x:v>20988500</x:v>
      </x:c>
      <x:c r="G640" s="63">
        <x:f t="shared" si="10"/>
        <x:v>68.217199519999994</x:v>
      </x:c>
      <x:c r="H640" s="63">
        <x:f t="shared" si="11"/>
        <x:v>2.1523427310000001</x:v>
      </x:c>
      <x:c r="I640" s="63">
        <x:f t="shared" si="12"/>
        <x:v>72.521884979999996</x:v>
      </x:c>
      <x:c r="J640" s="63">
        <x:f t="shared" si="13"/>
        <x:v>63.912514049999999</x:v>
      </x:c>
      <x:c r="K640" s="63">
        <x:f t="shared" si="14"/>
        <x:v>0.68965368920000003</x:v>
      </x:c>
      <x:c r="L640" s="52">
        <x:f t="shared" si="0"/>
        <x:v>70.502665199999996</x:v>
      </x:c>
      <x:c r="M640" s="52">
        <x:f t="shared" si="1"/>
        <x:v>1479745189</x:v>
      </x:c>
      <x:c r="N640" s="52">
        <x:f t="shared" si="2"/>
        <x:v>0</x:v>
      </x:c>
      <x:c r="O640" s="63">
        <x:f t="shared" si="8"/>
        <x:v>1.5226809320000001</x:v>
      </x:c>
      <x:c r="P640" s="63">
        <x:f t="shared" si="9"/>
        <x:v>60.359632189999999</x:v>
      </x:c>
      <x:c r="Q640" s="52">
        <x:f t="shared" si="15"/>
        <x:v>0</x:v>
      </x:c>
      <x:c r="R640" s="52">
        <x:f t="shared" si="16"/>
        <x:v>0</x:v>
      </x:c>
      <x:c r="S640" s="52">
        <x:f t="shared" si="17"/>
        <x:v>2</x:v>
      </x:c>
      <x:c r="T640" s="52">
        <x:f t="shared" si="18"/>
        <x:v>1</x:v>
      </x:c>
      <x:c r="U640" s="52">
        <x:f t="shared" si="3"/>
        <x:v>-0.014281293849999999</x:v>
      </x:c>
      <x:c r="V640" s="63">
        <x:f t="shared" si="19"/>
        <x:v>-0.014281293849999999</x:v>
      </x:c>
      <x:c r="W640" s="52">
        <x:f t="shared" ref="W640:X640" si="638">W639*(1+U640)</x:f>
        <x:v>133.95596259999999</x:v>
      </x:c>
      <x:c r="X640" s="52">
        <x:f t="shared" si="638"/>
        <x:v>137.32241149999999</x:v>
      </x:c>
    </x:row>
    <x:row r="641" spans="1:24" ht="15.75" customHeight="1">
      <x:c r="A641" s="34">
        <x:v>43133</x:v>
      </x:c>
      <x:c r="B641" s="47">
        <x:v>69.688003540039105</x:v>
      </x:c>
      <x:c r="C641" s="47">
        <x:v>70.389999389648395</x:v>
      </x:c>
      <x:c r="D641" s="47">
        <x:v>68.101997375488295</x:v>
      </x:c>
      <x:c r="E641" s="47">
        <x:v>68.75</x:v>
      </x:c>
      <x:c r="F641" s="47">
        <x:v>18524000</x:v>
      </x:c>
      <x:c r="G641" s="63">
        <x:f t="shared" si="10"/>
        <x:v>68.508499529999995</x:v>
      </x:c>
      <x:c r="H641" s="63">
        <x:f t="shared" si="11"/>
        <x:v>1.7560092979999999</x:v>
      </x:c>
      <x:c r="I641" s="63">
        <x:f t="shared" si="12"/>
        <x:v>72.020518120000006</x:v>
      </x:c>
      <x:c r="J641" s="63">
        <x:f t="shared" si="13"/>
        <x:v>64.996480930000004</x:v>
      </x:c>
      <x:c r="K641" s="63">
        <x:f t="shared" si="14"/>
        <x:v>0.5343820037</x:v>
      </x:c>
      <x:c r="L641" s="52">
        <x:f t="shared" si="0"/>
        <x:v>69.080665589999995</x:v>
      </x:c>
      <x:c r="M641" s="52">
        <x:f t="shared" si="1"/>
        <x:v>0</x:v>
      </x:c>
      <x:c r="N641" s="52">
        <x:f t="shared" si="2"/>
        <x:v>1279650249</x:v>
      </x:c>
      <x:c r="O641" s="63">
        <x:f t="shared" si="8"/>
        <x:v>1.0982491080000001</x:v>
      </x:c>
      <x:c r="P641" s="63">
        <x:f t="shared" si="9"/>
        <x:v>52.34121648</x:v>
      </x:c>
      <x:c r="Q641" s="52">
        <x:f t="shared" si="15"/>
        <x:v>0</x:v>
      </x:c>
      <x:c r="R641" s="52">
        <x:f t="shared" si="16"/>
        <x:v>0</x:v>
      </x:c>
      <x:c r="S641" s="52">
        <x:f t="shared" si="17"/>
        <x:v>2</x:v>
      </x:c>
      <x:c r="T641" s="52">
        <x:f t="shared" si="18"/>
        <x:v>1</x:v>
      </x:c>
      <x:c r="U641" s="52">
        <x:f t="shared" si="3"/>
        <x:v>-0.01574800999</x:v>
      </x:c>
      <x:c r="V641" s="63">
        <x:f t="shared" si="19"/>
        <x:v>-0.01574800999</x:v>
      </x:c>
      <x:c r="W641" s="52">
        <x:f t="shared" ref="W641:X641" si="639">W640*(1+U641)</x:f>
        <x:v>131.84642270000001</x:v>
      </x:c>
      <x:c r="X641" s="52">
        <x:f t="shared" si="639"/>
        <x:v>135.15985670000001</x:v>
      </x:c>
    </x:row>
    <x:row r="642" spans="1:24" ht="15.75" customHeight="1">
      <x:c r="A642" s="34">
        <x:v>43136</x:v>
      </x:c>
      <x:c r="B642" s="47">
        <x:v>67.594001770019503</x:v>
      </x:c>
      <x:c r="C642" s="47">
        <x:v>68.893997192382798</x:v>
      </x:c>
      <x:c r="D642" s="47">
        <x:v>66.599998474121094</x:v>
      </x:c>
      <x:c r="E642" s="47">
        <x:v>66.625999450683594</x:v>
      </x:c>
      <x:c r="F642" s="47">
        <x:v>22320500</x:v>
      </x:c>
      <x:c r="G642" s="63">
        <x:f t="shared" si="10"/>
        <x:v>68.6739994</x:v>
      </x:c>
      <x:c r="H642" s="63">
        <x:f t="shared" si="11"/>
        <x:v>1.3498883989999999</x:v>
      </x:c>
      <x:c r="I642" s="63">
        <x:f t="shared" si="12"/>
        <x:v>71.373776199999995</x:v>
      </x:c>
      <x:c r="J642" s="63">
        <x:f t="shared" si="13"/>
        <x:v>65.974222609999998</x:v>
      </x:c>
      <x:c r="K642" s="63">
        <x:f t="shared" si="14"/>
        <x:v>0.12070939429999999</x:v>
      </x:c>
      <x:c r="L642" s="52">
        <x:f t="shared" si="0"/>
        <x:v>67.373331710000002</x:v>
      </x:c>
      <x:c r="M642" s="52">
        <x:f t="shared" si="1"/>
        <x:v>0</x:v>
      </x:c>
      <x:c r="N642" s="52">
        <x:f t="shared" si="2"/>
        <x:v>1503806450</x:v>
      </x:c>
      <x:c r="O642" s="63">
        <x:f t="shared" si="8"/>
        <x:v>0.71774236160000005</x:v>
      </x:c>
      <x:c r="P642" s="63">
        <x:f t="shared" si="9"/>
        <x:v>41.784052000000003</x:v>
      </x:c>
      <x:c r="Q642" s="52">
        <x:f t="shared" si="15"/>
        <x:v>0</x:v>
      </x:c>
      <x:c r="R642" s="52">
        <x:f t="shared" si="16"/>
        <x:v>0</x:v>
      </x:c>
      <x:c r="S642" s="52">
        <x:f t="shared" si="17"/>
        <x:v>2</x:v>
      </x:c>
      <x:c r="T642" s="52">
        <x:f t="shared" si="18"/>
        <x:v>1</x:v>
      </x:c>
      <x:c r="U642" s="52">
        <x:f t="shared" si="3"/>
        <x:v>-0.03089455344</x:v>
      </x:c>
      <x:c r="V642" s="63">
        <x:f t="shared" si="19"/>
        <x:v>-0.03089455344</x:v>
      </x:c>
      <x:c r="W642" s="52">
        <x:f t="shared" ref="W642:X642" si="640">W641*(1+U642)</x:f>
        <x:v>127.7730864</x:v>
      </x:c>
      <x:c r="X642" s="52">
        <x:f t="shared" si="640"/>
        <x:v>130.9841533</x:v>
      </x:c>
    </x:row>
    <x:row r="643" spans="1:24" ht="15.75" customHeight="1">
      <x:c r="A643" s="34">
        <x:v>43137</x:v>
      </x:c>
      <x:c r="B643" s="47">
        <x:v>65.041999816894503</x:v>
      </x:c>
      <x:c r="C643" s="47">
        <x:v>67.244003295898395</x:v>
      </x:c>
      <x:c r="D643" s="47">
        <x:v>64.699996948242202</x:v>
      </x:c>
      <x:c r="E643" s="47">
        <x:v>66.793998718261705</x:v>
      </x:c>
      <x:c r="F643" s="47">
        <x:v>25442000</x:v>
      </x:c>
      <x:c r="G643" s="63">
        <x:f t="shared" si="10"/>
        <x:v>68.649599460000005</x:v>
      </x:c>
      <x:c r="H643" s="63">
        <x:f t="shared" si="11"/>
        <x:v>1.38043856</x:v>
      </x:c>
      <x:c r="I643" s="63">
        <x:f t="shared" si="12"/>
        <x:v>71.410476579999994</x:v>
      </x:c>
      <x:c r="J643" s="63">
        <x:f t="shared" si="13"/>
        <x:v>65.888722340000001</x:v>
      </x:c>
      <x:c r="K643" s="63">
        <x:f t="shared" si="14"/>
        <x:v>0.16394724250000001</x:v>
      </x:c>
      <x:c r="L643" s="52">
        <x:f t="shared" si="0"/>
        <x:v>66.245999650000002</x:v>
      </x:c>
      <x:c r="M643" s="52">
        <x:f t="shared" si="1"/>
        <x:v>0</x:v>
      </x:c>
      <x:c r="N643" s="52">
        <x:f t="shared" si="2"/>
        <x:v>1685430723</x:v>
      </x:c>
      <x:c r="O643" s="63">
        <x:f t="shared" si="8"/>
        <x:v>0.45057113729999998</x:v>
      </x:c>
      <x:c r="P643" s="63">
        <x:f t="shared" si="9"/>
        <x:v>31.061636740000001</x:v>
      </x:c>
      <x:c r="Q643" s="52">
        <x:f t="shared" si="15"/>
        <x:v>0</x:v>
      </x:c>
      <x:c r="R643" s="52">
        <x:f t="shared" si="16"/>
        <x:v>0</x:v>
      </x:c>
      <x:c r="S643" s="52">
        <x:f t="shared" si="17"/>
        <x:v>2</x:v>
      </x:c>
      <x:c r="T643" s="52">
        <x:f t="shared" si="18"/>
        <x:v>1</x:v>
      </x:c>
      <x:c r="U643" s="52">
        <x:f t="shared" si="3"/>
        <x:v>0.0025215271659999999</x:v>
      </x:c>
      <x:c r="V643" s="63">
        <x:f t="shared" si="19"/>
        <x:v>0.0025215271659999999</x:v>
      </x:c>
      <x:c r="W643" s="52">
        <x:f t="shared" ref="W643:X643" si="641">W642*(1+U643)</x:f>
        <x:v>128.09526969999999</x:v>
      </x:c>
      <x:c r="X643" s="52">
        <x:f t="shared" si="641"/>
        <x:v>131.31443340000001</x:v>
      </x:c>
    </x:row>
    <x:row r="644" spans="1:24" ht="15.75" customHeight="1">
      <x:c r="A644" s="34">
        <x:v>43138</x:v>
      </x:c>
      <x:c r="B644" s="47">
        <x:v>67.797996520996094</x:v>
      </x:c>
      <x:c r="C644" s="47">
        <x:v>69.199996948242202</x:v>
      </x:c>
      <x:c r="D644" s="47">
        <x:v>67.132003784179702</x:v>
      </x:c>
      <x:c r="E644" s="47">
        <x:v>69</x:v>
      </x:c>
      <x:c r="F644" s="47">
        <x:v>34846000</x:v>
      </x:c>
      <x:c r="G644" s="63">
        <x:f t="shared" si="10"/>
        <x:v>68.762699510000004</x:v>
      </x:c>
      <x:c r="H644" s="63">
        <x:f t="shared" si="11"/>
        <x:v>1.3062468009999999</x:v>
      </x:c>
      <x:c r="I644" s="63">
        <x:f t="shared" si="12"/>
        <x:v>71.375193109999998</x:v>
      </x:c>
      <x:c r="J644" s="63">
        <x:f t="shared" si="13"/>
        <x:v>66.150205909999997</x:v>
      </x:c>
      <x:c r="K644" s="63">
        <x:f t="shared" si="14"/>
        <x:v>0.54541647319999997</x:v>
      </x:c>
      <x:c r="L644" s="52">
        <x:f t="shared" si="0"/>
        <x:v>68.444000239999994</x:v>
      </x:c>
      <x:c r="M644" s="52">
        <x:f t="shared" si="1"/>
        <x:v>2384999633</x:v>
      </x:c>
      <x:c r="N644" s="52">
        <x:f t="shared" si="2"/>
        <x:v>0</x:v>
      </x:c>
      <x:c r="O644" s="63">
        <x:f t="shared" si="8"/>
        <x:v>0.77377762620000001</x:v>
      </x:c>
      <x:c r="P644" s="63">
        <x:f t="shared" si="9"/>
        <x:v>43.623147269999997</x:v>
      </x:c>
      <x:c r="Q644" s="52">
        <x:f t="shared" si="15"/>
        <x:v>0</x:v>
      </x:c>
      <x:c r="R644" s="52">
        <x:f t="shared" si="16"/>
        <x:v>0</x:v>
      </x:c>
      <x:c r="S644" s="52">
        <x:f t="shared" si="17"/>
        <x:v>2</x:v>
      </x:c>
      <x:c r="T644" s="52">
        <x:f t="shared" si="18"/>
        <x:v>1</x:v>
      </x:c>
      <x:c r="U644" s="52">
        <x:f t="shared" si="3"/>
        <x:v>0.033026938409999995</x:v>
      </x:c>
      <x:c r="V644" s="63">
        <x:f t="shared" si="19"/>
        <x:v>0.033026938409999995</x:v>
      </x:c>
      <x:c r="W644" s="52">
        <x:f t="shared" ref="W644:X644" si="642">W643*(1+U644)</x:f>
        <x:v>132.32586430000001</x:v>
      </x:c>
      <x:c r="X644" s="52">
        <x:f t="shared" si="642"/>
        <x:v>135.65134710000001</x:v>
      </x:c>
    </x:row>
    <x:row r="645" spans="1:24" ht="15.75" customHeight="1">
      <x:c r="A645" s="34">
        <x:v>43139</x:v>
      </x:c>
      <x:c r="B645" s="47">
        <x:v>68.662002563476605</x:v>
      </x:c>
      <x:c r="C645" s="47">
        <x:v>69.7239990234375</x:v>
      </x:c>
      <x:c r="D645" s="47">
        <x:v>62.919998168945298</x:v>
      </x:c>
      <x:c r="E645" s="47">
        <x:v>63.0460014343262</x:v>
      </x:c>
      <x:c r="F645" s="47">
        <x:v>51573000</x:v>
      </x:c>
      <x:c r="G645" s="63">
        <x:f t="shared" si="10"/>
        <x:v>68.566999629999998</x:v>
      </x:c>
      <x:c r="H645" s="63">
        <x:f t="shared" si="11"/>
        <x:v>1.793031431</x:v>
      </x:c>
      <x:c r="I645" s="63">
        <x:f t="shared" si="12"/>
        <x:v>72.153062489999996</x:v>
      </x:c>
      <x:c r="J645" s="63">
        <x:f t="shared" si="13"/>
        <x:v>64.980936760000006</x:v>
      </x:c>
      <x:c r="K645" s="63">
        <x:f t="shared" si="14"/>
        <x:v>-0.26978547269999997</x:v>
      </x:c>
      <x:c r="L645" s="52">
        <x:f t="shared" si="0"/>
        <x:v>65.229999539999994</x:v>
      </x:c>
      <x:c r="M645" s="52">
        <x:f t="shared" si="1"/>
        <x:v>0</x:v>
      </x:c>
      <x:c r="N645" s="52">
        <x:f t="shared" si="2"/>
        <x:v>3364106766</x:v>
      </x:c>
      <x:c r="O645" s="63">
        <x:f t="shared" si="8"/>
        <x:v>0.69892011269999998</x:v>
      </x:c>
      <x:c r="P645" s="63">
        <x:f t="shared" si="9"/>
        <x:v>41.139080499999999</x:v>
      </x:c>
      <x:c r="Q645" s="52">
        <x:f t="shared" si="15"/>
        <x:v>0</x:v>
      </x:c>
      <x:c r="R645" s="52">
        <x:f t="shared" si="16"/>
        <x:v>0</x:v>
      </x:c>
      <x:c r="S645" s="52">
        <x:f t="shared" si="17"/>
        <x:v>2</x:v>
      </x:c>
      <x:c r="T645" s="52">
        <x:f t="shared" si="18"/>
        <x:v>1</x:v>
      </x:c>
      <x:c r="U645" s="52">
        <x:f t="shared" si="3"/>
        <x:v>-0.086289834290000011</x:v>
      </x:c>
      <x:c r="V645" s="63">
        <x:f t="shared" si="19"/>
        <x:v>-0.086289834290000011</x:v>
      </x:c>
      <x:c r="W645" s="52">
        <x:f t="shared" ref="W645:X645" si="643">W644*(1+U645)</x:f>
        <x:v>120.90748739999999</x:v>
      </x:c>
      <x:c r="X645" s="52">
        <x:f t="shared" si="643"/>
        <x:v>123.94601489999999</x:v>
      </x:c>
    </x:row>
    <x:row r="646" spans="1:24" ht="15.75" customHeight="1">
      <x:c r="A646" s="34">
        <x:v>43140</x:v>
      </x:c>
      <x:c r="B646" s="47">
        <x:v>63.986000061035199</x:v>
      </x:c>
      <x:c r="C646" s="47">
        <x:v>64.195999145507798</x:v>
      </x:c>
      <x:c r="D646" s="47">
        <x:v>58.951999664306598</x:v>
      </x:c>
      <x:c r="E646" s="47">
        <x:v>62.083999633789098</x:v>
      </x:c>
      <x:c r="F646" s="47">
        <x:v>64668500</x:v>
      </x:c>
      <x:c r="G646" s="63">
        <x:f t="shared" si="10"/>
        <x:v>68.291699789999996</x:v>
      </x:c>
      <x:c r="H646" s="63">
        <x:f t="shared" si="11"/>
        <x:v>2.301523821</x:v>
      </x:c>
      <x:c r="I646" s="63">
        <x:f t="shared" si="12"/>
        <x:v>72.894747429999995</x:v>
      </x:c>
      <x:c r="J646" s="63">
        <x:f t="shared" si="13"/>
        <x:v>63.688652150000003</x:v>
      </x:c>
      <x:c r="K646" s="63">
        <x:f t="shared" si="14"/>
        <x:v>-0.17430327039999999</x:v>
      </x:c>
      <x:c r="L646" s="52">
        <x:f t="shared" si="0"/>
        <x:v>61.743999479999999</x:v>
      </x:c>
      <x:c r="M646" s="52">
        <x:f t="shared" si="1"/>
        <x:v>0</x:v>
      </x:c>
      <x:c r="N646" s="52">
        <x:f t="shared" si="2"/>
        <x:v>3992891830</x:v>
      </x:c>
      <x:c r="O646" s="63">
        <x:f t="shared" si="8"/>
        <x:v>0.57188671710000005</x:v>
      </x:c>
      <x:c r="P646" s="63">
        <x:f t="shared" si="9"/>
        <x:v>36.382183959999999</x:v>
      </x:c>
      <x:c r="Q646" s="52">
        <x:f t="shared" si="15"/>
        <x:v>0</x:v>
      </x:c>
      <x:c r="R646" s="52">
        <x:f t="shared" si="16"/>
        <x:v>0</x:v>
      </x:c>
      <x:c r="S646" s="52">
        <x:f t="shared" si="17"/>
        <x:v>2</x:v>
      </x:c>
      <x:c r="T646" s="52">
        <x:f t="shared" si="18"/>
        <x:v>1</x:v>
      </x:c>
      <x:c r="U646" s="52">
        <x:f t="shared" si="3"/>
        <x:v>-0.01525872821</x:v>
      </x:c>
      <x:c r="V646" s="63">
        <x:f t="shared" si="19"/>
        <x:v>-0.01525872821</x:v>
      </x:c>
      <x:c r="W646" s="52">
        <x:f t="shared" ref="W646:X646" si="644">W645*(1+U646)</x:f>
        <x:v>119.0625929</x:v>
      </x:c>
      <x:c r="X646" s="52">
        <x:f t="shared" si="644"/>
        <x:v>122.05475629999999</x:v>
      </x:c>
    </x:row>
    <x:row r="647" spans="1:24" ht="15.75" customHeight="1">
      <x:c r="A647" s="34">
        <x:v>43143</x:v>
      </x:c>
      <x:c r="B647" s="47">
        <x:v>63.226001739502003</x:v>
      </x:c>
      <x:c r="C647" s="47">
        <x:v>63.616001129150398</x:v>
      </x:c>
      <x:c r="D647" s="47">
        <x:v>61.25</x:v>
      </x:c>
      <x:c r="E647" s="47">
        <x:v>63.145999908447301</x:v>
      </x:c>
      <x:c r="F647" s="47">
        <x:v>31139000</x:v>
      </x:c>
      <x:c r="G647" s="63">
        <x:f t="shared" si="10"/>
        <x:v>68.086799619999994</x:v>
      </x:c>
      <x:c r="H647" s="63">
        <x:f t="shared" si="11"/>
        <x:v>2.5668340500000002</x:v>
      </x:c>
      <x:c r="I647" s="63">
        <x:f t="shared" si="12"/>
        <x:v>73.220467720000002</x:v>
      </x:c>
      <x:c r="J647" s="63">
        <x:f t="shared" si="13"/>
        <x:v>62.953131519999999</x:v>
      </x:c>
      <x:c r="K647" s="63">
        <x:f t="shared" si="14"/>
        <x:v>0.018784656890000001</x:v>
      </x:c>
      <x:c r="L647" s="52">
        <x:f t="shared" si="0"/>
        <x:v>62.670667010000003</x:v>
      </x:c>
      <x:c r="M647" s="52">
        <x:f t="shared" si="1"/>
        <x:v>1951501900</x:v>
      </x:c>
      <x:c r="N647" s="52">
        <x:f t="shared" si="2"/>
        <x:v>0</x:v>
      </x:c>
      <x:c r="O647" s="63">
        <x:f t="shared" si="8"/>
        <x:v>0.59477412949999997</x:v>
      </x:c>
      <x:c r="P647" s="63">
        <x:f t="shared" si="9"/>
        <x:v>37.295195509999999</x:v>
      </x:c>
      <x:c r="Q647" s="52">
        <x:f t="shared" si="15"/>
        <x:v>0</x:v>
      </x:c>
      <x:c r="R647" s="52">
        <x:f t="shared" si="16"/>
        <x:v>0</x:v>
      </x:c>
      <x:c r="S647" s="52">
        <x:f t="shared" si="17"/>
        <x:v>2</x:v>
      </x:c>
      <x:c r="T647" s="52">
        <x:f t="shared" si="18"/>
        <x:v>1</x:v>
      </x:c>
      <x:c r="U647" s="52">
        <x:f t="shared" si="3"/>
        <x:v>0.017105861109999998</x:v>
      </x:c>
      <x:c r="V647" s="63">
        <x:f t="shared" si="19"/>
        <x:v>0.017105861109999998</x:v>
      </x:c>
      <x:c r="W647" s="52">
        <x:f t="shared" ref="W647:X647" si="645">W646*(1+U647)</x:f>
        <x:v>121.09926110000001</x:v>
      </x:c>
      <x:c r="X647" s="52">
        <x:f t="shared" si="645"/>
        <x:v>124.142608</x:v>
      </x:c>
    </x:row>
    <x:row r="648" spans="1:24" ht="15.75" customHeight="1">
      <x:c r="A648" s="34">
        <x:v>43144</x:v>
      </x:c>
      <x:c r="B648" s="47">
        <x:v>63.004001617431598</x:v>
      </x:c>
      <x:c r="C648" s="47">
        <x:v>64.837997436523395</x:v>
      </x:c>
      <x:c r="D648" s="47">
        <x:v>62.501998901367202</x:v>
      </x:c>
      <x:c r="E648" s="47">
        <x:v>64.732002258300795</x:v>
      </x:c>
      <x:c r="F648" s="47">
        <x:v>22801000</x:v>
      </x:c>
      <x:c r="G648" s="63">
        <x:f t="shared" si="10"/>
        <x:v>67.922799679999997</x:v>
      </x:c>
      <x:c r="H648" s="63">
        <x:f t="shared" si="11"/>
        <x:v>2.6743937309999999</x:v>
      </x:c>
      <x:c r="I648" s="63">
        <x:f t="shared" si="12"/>
        <x:v>73.271587139999994</x:v>
      </x:c>
      <x:c r="J648" s="63">
        <x:f t="shared" si="13"/>
        <x:v>62.57401222</x:v>
      </x:c>
      <x:c r="K648" s="63">
        <x:f t="shared" si="14"/>
        <x:v>0.20172703189999999</x:v>
      </x:c>
      <x:c r="L648" s="52">
        <x:f t="shared" si="0"/>
        <x:v>64.023999529999998</x:v>
      </x:c>
      <x:c r="M648" s="52">
        <x:f t="shared" si="1"/>
        <x:v>1459811213</x:v>
      </x:c>
      <x:c r="N648" s="52">
        <x:f t="shared" si="2"/>
        <x:v>0</x:v>
      </x:c>
      <x:c r="O648" s="63">
        <x:f t="shared" si="8"/>
        <x:v>0.8001750567</x:v>
      </x:c>
      <x:c r="P648" s="63">
        <x:f t="shared" si="9"/>
        <x:v>44.449846899999997</x:v>
      </x:c>
      <x:c r="Q648" s="52">
        <x:f t="shared" si="15"/>
        <x:v>0</x:v>
      </x:c>
      <x:c r="R648" s="52">
        <x:f t="shared" si="16"/>
        <x:v>0</x:v>
      </x:c>
      <x:c r="S648" s="52">
        <x:f t="shared" si="17"/>
        <x:v>2</x:v>
      </x:c>
      <x:c r="T648" s="52">
        <x:f t="shared" si="18"/>
        <x:v>1</x:v>
      </x:c>
      <x:c r="U648" s="52">
        <x:f t="shared" si="3"/>
        <x:v>0.025116434170000002</x:v>
      </x:c>
      <x:c r="V648" s="63">
        <x:f t="shared" si="19"/>
        <x:v>0.025116434170000002</x:v>
      </x:c>
      <x:c r="W648" s="52">
        <x:f t="shared" ref="W648:X648" si="646">W647*(1+U648)</x:f>
        <x:v>124.14084269999999</x:v>
      </x:c>
      <x:c r="X648" s="52">
        <x:f t="shared" si="646"/>
        <x:v>127.2606277</x:v>
      </x:c>
    </x:row>
    <x:row r="649" spans="1:24" ht="15.75" customHeight="1">
      <x:c r="A649" s="34">
        <x:v>43145</x:v>
      </x:c>
      <x:c r="B649" s="47">
        <x:v>64.167999267578097</x:v>
      </x:c>
      <x:c r="C649" s="47">
        <x:v>65.234001159667997</x:v>
      </x:c>
      <x:c r="D649" s="47">
        <x:v>63.7039985656738</x:v>
      </x:c>
      <x:c r="E649" s="47">
        <x:v>64.461997985839901</x:v>
      </x:c>
      <x:c r="F649" s="47">
        <x:v>19753500</x:v>
      </x:c>
      <x:c r="G649" s="63">
        <x:f t="shared" si="10"/>
        <x:v>67.674299619999999</x:v>
      </x:c>
      <x:c r="H649" s="63">
        <x:f t="shared" si="11"/>
        <x:v>2.7564247850000001</x:v>
      </x:c>
      <x:c r="I649" s="63">
        <x:f t="shared" si="12"/>
        <x:v>73.18714919</x:v>
      </x:c>
      <x:c r="J649" s="63">
        <x:f t="shared" si="13"/>
        <x:v>62.161450049999999</x:v>
      </x:c>
      <x:c r="K649" s="63">
        <x:f t="shared" si="14"/>
        <x:v>0.20865324769999999</x:v>
      </x:c>
      <x:c r="L649" s="52">
        <x:f t="shared" si="0"/>
        <x:v>64.466665899999995</x:v>
      </x:c>
      <x:c r="M649" s="52">
        <x:f t="shared" si="1"/>
        <x:v>1273442285</x:v>
      </x:c>
      <x:c r="N649" s="52">
        <x:f t="shared" si="2"/>
        <x:v>0</x:v>
      </x:c>
      <x:c r="O649" s="63">
        <x:f t="shared" si="8"/>
        <x:v>0.72294796390000005</x:v>
      </x:c>
      <x:c r="P649" s="63">
        <x:f t="shared" si="9"/>
        <x:v>41.959941860000001</x:v>
      </x:c>
      <x:c r="Q649" s="52">
        <x:f t="shared" si="15"/>
        <x:v>0</x:v>
      </x:c>
      <x:c r="R649" s="52">
        <x:f t="shared" si="16"/>
        <x:v>0</x:v>
      </x:c>
      <x:c r="S649" s="52">
        <x:f t="shared" si="17"/>
        <x:v>2</x:v>
      </x:c>
      <x:c r="T649" s="52">
        <x:f t="shared" si="18"/>
        <x:v>1</x:v>
      </x:c>
      <x:c r="U649" s="52">
        <x:f t="shared" si="3"/>
        <x:v>-0.0041711095450000002</x:v>
      </x:c>
      <x:c r="V649" s="63">
        <x:f t="shared" si="19"/>
        <x:v>-0.0041711095450000002</x:v>
      </x:c>
      <x:c r="W649" s="52">
        <x:f t="shared" ref="W649:X649" si="647">W648*(1+U649)</x:f>
        <x:v>123.6230376</x:v>
      </x:c>
      <x:c r="X649" s="52">
        <x:f t="shared" si="647"/>
        <x:v>126.7298096</x:v>
      </x:c>
    </x:row>
    <x:row r="650" spans="1:24" ht="15.75" customHeight="1">
      <x:c r="A650" s="34">
        <x:v>43146</x:v>
      </x:c>
      <x:c r="B650" s="47">
        <x:v>64.900001525878906</x:v>
      </x:c>
      <x:c r="C650" s="47">
        <x:v>66.823997497558594</x:v>
      </x:c>
      <x:c r="D650" s="47">
        <x:v>64.480003356933594</x:v>
      </x:c>
      <x:c r="E650" s="47">
        <x:v>66.814002990722699</x:v>
      </x:c>
      <x:c r="F650" s="47">
        <x:v>29564500</x:v>
      </x:c>
      <x:c r="G650" s="63">
        <x:f t="shared" si="10"/>
        <x:v>67.569299700000002</x:v>
      </x:c>
      <x:c r="H650" s="63">
        <x:f t="shared" si="11"/>
        <x:v>2.746695855</x:v>
      </x:c>
      <x:c r="I650" s="63">
        <x:f t="shared" si="12"/>
        <x:v>73.062691409999999</x:v>
      </x:c>
      <x:c r="J650" s="63">
        <x:f t="shared" si="13"/>
        <x:v>62.075907989999997</x:v>
      </x:c>
      <x:c r="K650" s="63">
        <x:f t="shared" si="14"/>
        <x:v>0.43125406420000001</x:v>
      </x:c>
      <x:c r="L650" s="52">
        <x:f t="shared" si="0"/>
        <x:v>66.039334620000005</x:v>
      </x:c>
      <x:c r="M650" s="52">
        <x:f t="shared" si="1"/>
        <x:v>1952419908</x:v>
      </x:c>
      <x:c r="N650" s="52">
        <x:f t="shared" si="2"/>
        <x:v>0</x:v>
      </x:c>
      <x:c r="O650" s="63">
        <x:f t="shared" si="8"/>
        <x:v>0.76291746120000004</x:v>
      </x:c>
      <x:c r="P650" s="63">
        <x:f t="shared" si="9"/>
        <x:v>43.275846889999997</x:v>
      </x:c>
      <x:c r="Q650" s="52">
        <x:f t="shared" si="15"/>
        <x:v>0</x:v>
      </x:c>
      <x:c r="R650" s="52">
        <x:f t="shared" si="16"/>
        <x:v>0</x:v>
      </x:c>
      <x:c r="S650" s="52">
        <x:f t="shared" si="17"/>
        <x:v>2</x:v>
      </x:c>
      <x:c r="T650" s="52">
        <x:f t="shared" si="18"/>
        <x:v>1</x:v>
      </x:c>
      <x:c r="U650" s="52">
        <x:f t="shared" si="3"/>
        <x:v>0.036486691049999997</x:v>
      </x:c>
      <x:c r="V650" s="63">
        <x:f t="shared" si="19"/>
        <x:v>0.036486691049999997</x:v>
      </x:c>
      <x:c r="W650" s="52">
        <x:f t="shared" ref="W650:X650" si="648">W649*(1+U650)</x:f>
        <x:v>128.13363319999999</x:v>
      </x:c>
      <x:c r="X650" s="52">
        <x:f t="shared" si="648"/>
        <x:v>131.35376110000001</x:v>
      </x:c>
    </x:row>
    <x:row r="651" spans="1:24" ht="15.75" customHeight="1">
      <x:c r="A651" s="34">
        <x:v>43147</x:v>
      </x:c>
      <x:c r="B651" s="47">
        <x:v>66.5</x:v>
      </x:c>
      <x:c r="C651" s="47">
        <x:v>68.624000549316406</x:v>
      </x:c>
      <x:c r="D651" s="47">
        <x:v>66.3280029296875</x:v>
      </x:c>
      <x:c r="E651" s="47">
        <x:v>67.097999572753906</x:v>
      </x:c>
      <x:c r="F651" s="47">
        <x:v>28213000</x:v>
      </x:c>
      <x:c r="G651" s="63">
        <x:f t="shared" si="10"/>
        <x:v>67.423999789999996</x:v>
      </x:c>
      <x:c r="H651" s="63">
        <x:f t="shared" si="11"/>
        <x:v>2.6873441389999999</x:v>
      </x:c>
      <x:c r="I651" s="63">
        <x:f t="shared" si="12"/>
        <x:v>72.798688060000003</x:v>
      </x:c>
      <x:c r="J651" s="63">
        <x:f t="shared" si="13"/>
        <x:v>62.049311510000003</x:v>
      </x:c>
      <x:c r="K651" s="63">
        <x:f t="shared" si="14"/>
        <x:v>0.46967263990000002</x:v>
      </x:c>
      <x:c r="L651" s="52">
        <x:f t="shared" si="0"/>
        <x:v>67.350001019999993</x:v>
      </x:c>
      <x:c r="M651" s="52">
        <x:f t="shared" si="1"/>
        <x:v>1900145579</x:v>
      </x:c>
      <x:c r="N651" s="52">
        <x:f t="shared" si="2"/>
        <x:v>0</x:v>
      </x:c>
      <x:c r="O651" s="63">
        <x:f t="shared" si="8"/>
        <x:v>1.0356605670000001</x:v>
      </x:c>
      <x:c r="P651" s="63">
        <x:f t="shared" si="9"/>
        <x:v>50.875896689999998</x:v>
      </x:c>
      <x:c r="Q651" s="52">
        <x:f t="shared" si="15"/>
        <x:v>0</x:v>
      </x:c>
      <x:c r="R651" s="52">
        <x:f t="shared" si="16"/>
        <x:v>0</x:v>
      </x:c>
      <x:c r="S651" s="52">
        <x:f t="shared" si="17"/>
        <x:v>2</x:v>
      </x:c>
      <x:c r="T651" s="52">
        <x:f t="shared" si="18"/>
        <x:v>1</x:v>
      </x:c>
      <x:c r="U651" s="52">
        <x:f t="shared" si="3"/>
        <x:v>0.0042505548140000005</x:v>
      </x:c>
      <x:c r="V651" s="63">
        <x:f t="shared" si="19"/>
        <x:v>0.0042505548140000005</x:v>
      </x:c>
      <x:c r="W651" s="52">
        <x:f t="shared" ref="W651:X651" si="649">W650*(1+U651)</x:f>
        <x:v>128.67827220000001</x:v>
      </x:c>
      <x:c r="X651" s="52">
        <x:f t="shared" si="649"/>
        <x:v>131.91208739999999</x:v>
      </x:c>
    </x:row>
    <x:row r="652" spans="1:24" ht="15.75" customHeight="1">
      <x:c r="A652" s="34">
        <x:v>43151</x:v>
      </x:c>
      <x:c r="B652" s="47">
        <x:v>66.893997192382798</x:v>
      </x:c>
      <x:c r="C652" s="47">
        <x:v>68.167999267578097</x:v>
      </x:c>
      <x:c r="D652" s="47">
        <x:v>66.300003051757798</x:v>
      </x:c>
      <x:c r="E652" s="47">
        <x:v>66.954002380371094</x:v>
      </x:c>
      <x:c r="F652" s="47">
        <x:v>20047000</x:v>
      </x:c>
      <x:c r="G652" s="63">
        <x:f t="shared" si="10"/>
        <x:v>67.256100079999996</x:v>
      </x:c>
      <x:c r="H652" s="63">
        <x:f t="shared" si="11"/>
        <x:v>2.6009220879999999</x:v>
      </x:c>
      <x:c r="I652" s="63">
        <x:f t="shared" si="12"/>
        <x:v>72.457944260000005</x:v>
      </x:c>
      <x:c r="J652" s="63">
        <x:f t="shared" si="13"/>
        <x:v>62.054255910000002</x:v>
      </x:c>
      <x:c r="K652" s="63">
        <x:f t="shared" si="14"/>
        <x:v>0.4709624422</x:v>
      </x:c>
      <x:c r="L652" s="52">
        <x:f t="shared" si="0"/>
        <x:v>67.140668230000003</x:v>
      </x:c>
      <x:c r="M652" s="52">
        <x:f t="shared" si="1"/>
        <x:v>0</x:v>
      </x:c>
      <x:c r="N652" s="52">
        <x:f t="shared" si="2"/>
        <x:v>1345968976</x:v>
      </x:c>
      <x:c r="O652" s="63">
        <x:f t="shared" si="8"/>
        <x:v>1.0513960099999999</x:v>
      </x:c>
      <x:c r="P652" s="63">
        <x:f t="shared" si="9"/>
        <x:v>51.252708149999997</x:v>
      </x:c>
      <x:c r="Q652" s="52">
        <x:f t="shared" si="15"/>
        <x:v>0</x:v>
      </x:c>
      <x:c r="R652" s="52">
        <x:f t="shared" si="16"/>
        <x:v>0</x:v>
      </x:c>
      <x:c r="S652" s="52">
        <x:f t="shared" si="17"/>
        <x:v>2</x:v>
      </x:c>
      <x:c r="T652" s="52">
        <x:f t="shared" si="18"/>
        <x:v>1</x:v>
      </x:c>
      <x:c r="U652" s="52">
        <x:f t="shared" si="3"/>
        <x:v>-0.0021460728079999999</x:v>
      </x:c>
      <x:c r="V652" s="63">
        <x:f t="shared" si="19"/>
        <x:v>-0.0021460728079999999</x:v>
      </x:c>
      <x:c r="W652" s="52">
        <x:f t="shared" ref="W652:X652" si="650">W651*(1+U652)</x:f>
        <x:v>128.40211930000001</x:v>
      </x:c>
      <x:c r="X652" s="52">
        <x:f t="shared" si="650"/>
        <x:v>131.6289945</x:v>
      </x:c>
    </x:row>
    <x:row r="653" spans="1:24" ht="15.75" customHeight="1">
      <x:c r="A653" s="34">
        <x:v>43152</x:v>
      </x:c>
      <x:c r="B653" s="47">
        <x:v>67.206001281738295</x:v>
      </x:c>
      <x:c r="C653" s="47">
        <x:v>67.938003540039105</x:v>
      </x:c>
      <x:c r="D653" s="47">
        <x:v>66.634002685546903</x:v>
      </x:c>
      <x:c r="E653" s="47">
        <x:v>66.660003662109403</x:v>
      </x:c>
      <x:c r="F653" s="47">
        <x:v>16098000</x:v>
      </x:c>
      <x:c r="G653" s="63">
        <x:f t="shared" si="10"/>
        <x:v>67.061200330000005</x:v>
      </x:c>
      <x:c r="H653" s="63">
        <x:f t="shared" si="11"/>
        <x:v>2.4838869899999998</x:v>
      </x:c>
      <x:c r="I653" s="63">
        <x:f t="shared" si="12"/>
        <x:v>72.028974309999995</x:v>
      </x:c>
      <x:c r="J653" s="63">
        <x:f t="shared" si="13"/>
        <x:v>62.093426350000001</x:v>
      </x:c>
      <x:c r="K653" s="63">
        <x:f t="shared" si="14"/>
        <x:v>0.4596200761</x:v>
      </x:c>
      <x:c r="L653" s="52">
        <x:f t="shared" si="0"/>
        <x:v>67.077336630000005</x:v>
      </x:c>
      <x:c r="M653" s="52">
        <x:f t="shared" si="1"/>
        <x:v>0</x:v>
      </x:c>
      <x:c r="N653" s="52">
        <x:f t="shared" si="2"/>
        <x:v>1079810965</x:v>
      </x:c>
      <x:c r="O653" s="63">
        <x:f t="shared" si="8"/>
        <x:v>1.116484491</x:v>
      </x:c>
      <x:c r="P653" s="63">
        <x:f t="shared" si="9"/>
        <x:v>52.751838999999997</x:v>
      </x:c>
      <x:c r="Q653" s="52">
        <x:f t="shared" si="15"/>
        <x:v>0</x:v>
      </x:c>
      <x:c r="R653" s="52">
        <x:f t="shared" si="16"/>
        <x:v>0</x:v>
      </x:c>
      <x:c r="S653" s="52">
        <x:f t="shared" si="17"/>
        <x:v>2</x:v>
      </x:c>
      <x:c r="T653" s="52">
        <x:f t="shared" si="18"/>
        <x:v>1</x:v>
      </x:c>
      <x:c r="U653" s="52">
        <x:f t="shared" si="3"/>
        <x:v>-0.0043910551690000005</x:v>
      </x:c>
      <x:c r="V653" s="63">
        <x:f t="shared" si="19"/>
        <x:v>-0.0043910551690000005</x:v>
      </x:c>
      <x:c r="W653" s="52">
        <x:f t="shared" ref="W653:X653" si="651">W652*(1+U653)</x:f>
        <x:v>127.83829849999999</x:v>
      </x:c>
      <x:c r="X653" s="52">
        <x:f t="shared" si="651"/>
        <x:v>131.05100429999999</x:v>
      </x:c>
    </x:row>
    <x:row r="654" spans="1:24" ht="15.75" customHeight="1">
      <x:c r="A654" s="34">
        <x:v>43153</x:v>
      </x:c>
      <x:c r="B654" s="47">
        <x:v>67.106002807617202</x:v>
      </x:c>
      <x:c r="C654" s="47">
        <x:v>69.487998962402301</x:v>
      </x:c>
      <x:c r="D654" s="47">
        <x:v>66.949996948242202</x:v>
      </x:c>
      <x:c r="E654" s="47">
        <x:v>69.234001159667997</x:v>
      </x:c>
      <x:c r="F654" s="47">
        <x:v>34849000</x:v>
      </x:c>
      <x:c r="G654" s="63">
        <x:f t="shared" si="10"/>
        <x:v>67.064000320000005</x:v>
      </x:c>
      <x:c r="H654" s="63">
        <x:f t="shared" si="11"/>
        <x:v>2.4864290269999998</x:v>
      </x:c>
      <x:c r="I654" s="63">
        <x:f t="shared" si="12"/>
        <x:v>72.036858370000004</x:v>
      </x:c>
      <x:c r="J654" s="63">
        <x:f t="shared" si="13"/>
        <x:v>62.091142269999999</x:v>
      </x:c>
      <x:c r="K654" s="63">
        <x:f t="shared" si="14"/>
        <x:v>0.71818447419999998</x:v>
      </x:c>
      <x:c r="L654" s="52">
        <x:f t="shared" si="0"/>
        <x:v>68.557332360000004</x:v>
      </x:c>
      <x:c r="M654" s="52">
        <x:f t="shared" si="1"/>
        <x:v>2389154475</x:v>
      </x:c>
      <x:c r="N654" s="52">
        <x:f t="shared" si="2"/>
        <x:v>0</x:v>
      </x:c>
      <x:c r="O654" s="63">
        <x:f t="shared" si="8"/>
        <x:v>1.1169092009999999</x:v>
      </x:c>
      <x:c r="P654" s="63">
        <x:f t="shared" si="9"/>
        <x:v>52.761318269999997</x:v>
      </x:c>
      <x:c r="Q654" s="52">
        <x:f t="shared" si="15"/>
        <x:v>0</x:v>
      </x:c>
      <x:c r="R654" s="52">
        <x:f t="shared" si="16"/>
        <x:v>0</x:v>
      </x:c>
      <x:c r="S654" s="52">
        <x:f t="shared" si="17"/>
        <x:v>2</x:v>
      </x:c>
      <x:c r="T654" s="52">
        <x:f t="shared" si="18"/>
        <x:v>1</x:v>
      </x:c>
      <x:c r="U654" s="52">
        <x:f t="shared" si="3"/>
        <x:v>0.038613821719999997</x:v>
      </x:c>
      <x:c r="V654" s="63">
        <x:f t="shared" si="19"/>
        <x:v>0.038613821719999997</x:v>
      </x:c>
      <x:c r="W654" s="52">
        <x:f t="shared" ref="W654:X654" si="652">W653*(1+U654)</x:f>
        <x:v>132.7746238</x:v>
      </x:c>
      <x:c r="X654" s="52">
        <x:f t="shared" si="652"/>
        <x:v>136.11138439999999</x:v>
      </x:c>
    </x:row>
    <x:row r="655" spans="1:24" ht="15.75" customHeight="1">
      <x:c r="A655" s="34">
        <x:v>43154</x:v>
      </x:c>
      <x:c r="B655" s="47">
        <x:v>69.566001892089801</x:v>
      </x:c>
      <x:c r="C655" s="47">
        <x:v>70.998001098632798</x:v>
      </x:c>
      <x:c r="D655" s="47">
        <x:v>69.419998168945298</x:v>
      </x:c>
      <x:c r="E655" s="47">
        <x:v>70.410003662109403</x:v>
      </x:c>
      <x:c r="F655" s="47">
        <x:v>29087000</x:v>
      </x:c>
      <x:c r="G655" s="63">
        <x:f t="shared" si="10"/>
        <x:v>67.208100509999994</x:v>
      </x:c>
      <x:c r="H655" s="63">
        <x:f t="shared" si="11"/>
        <x:v>2.5958408259999999</x:v>
      </x:c>
      <x:c r="I655" s="63">
        <x:f t="shared" si="12"/>
        <x:v>72.399782160000001</x:v>
      </x:c>
      <x:c r="J655" s="63">
        <x:f t="shared" si="13"/>
        <x:v>62.016418860000002</x:v>
      </x:c>
      <x:c r="K655" s="63">
        <x:f t="shared" si="14"/>
        <x:v>0.80836859490000001</x:v>
      </x:c>
      <x:c r="L655" s="52">
        <x:f t="shared" si="0"/>
        <x:v>70.276000980000006</x:v>
      </x:c>
      <x:c r="M655" s="52">
        <x:f t="shared" si="1"/>
        <x:v>2044118040</x:v>
      </x:c>
      <x:c r="N655" s="52">
        <x:f t="shared" si="2"/>
        <x:v>0</x:v>
      </x:c>
      <x:c r="O655" s="63">
        <x:f t="shared" si="8"/>
        <x:v>2.020759725</x:v>
      </x:c>
      <x:c r="P655" s="63">
        <x:f t="shared" si="9"/>
        <x:v>66.895745070000004</x:v>
      </x:c>
      <x:c r="Q655" s="52">
        <x:f t="shared" si="15"/>
        <x:v>0</x:v>
      </x:c>
      <x:c r="R655" s="52">
        <x:f t="shared" si="16"/>
        <x:v>0</x:v>
      </x:c>
      <x:c r="S655" s="52">
        <x:f t="shared" si="17"/>
        <x:v>2</x:v>
      </x:c>
      <x:c r="T655" s="52">
        <x:f t="shared" si="18"/>
        <x:v>1</x:v>
      </x:c>
      <x:c r="U655" s="52">
        <x:f t="shared" si="3"/>
        <x:v>0.016985909850000003</x:v>
      </x:c>
      <x:c r="V655" s="63">
        <x:f t="shared" si="19"/>
        <x:v>0.016985909850000003</x:v>
      </x:c>
      <x:c r="W655" s="52">
        <x:f t="shared" ref="W655:X655" si="653">W654*(1+U655)</x:f>
        <x:v>135.02992159999999</x:v>
      </x:c>
      <x:c r="X655" s="52">
        <x:f t="shared" si="653"/>
        <x:v>138.4233601</x:v>
      </x:c>
    </x:row>
    <x:row r="656" spans="1:24" ht="15.75" customHeight="1">
      <x:c r="A656" s="34">
        <x:v>43157</x:v>
      </x:c>
      <x:c r="B656" s="47">
        <x:v>70.699996948242202</x:v>
      </x:c>
      <x:c r="C656" s="47">
        <x:v>71.800003051757798</x:v>
      </x:c>
      <x:c r="D656" s="47">
        <x:v>70.472000122070298</x:v>
      </x:c>
      <x:c r="E656" s="47">
        <x:v>71.484001159667997</x:v>
      </x:c>
      <x:c r="F656" s="47">
        <x:v>21700000</x:v>
      </x:c>
      <x:c r="G656" s="63">
        <x:f t="shared" si="10"/>
        <x:v>67.353800579999998</x:v>
      </x:c>
      <x:c r="H656" s="63">
        <x:f t="shared" si="11"/>
        <x:v>2.7533079539999998</x:v>
      </x:c>
      <x:c r="I656" s="63">
        <x:f t="shared" si="12"/>
        <x:v>72.860416490000006</x:v>
      </x:c>
      <x:c r="J656" s="63">
        <x:f t="shared" si="13"/>
        <x:v>61.847184679999998</x:v>
      </x:c>
      <x:c r="K656" s="63">
        <x:f t="shared" si="14"/>
        <x:v>0.875021669</x:v>
      </x:c>
      <x:c r="L656" s="52">
        <x:f t="shared" si="0"/>
        <x:v>71.252001440000001</x:v>
      </x:c>
      <x:c r="M656" s="52">
        <x:f t="shared" si="1"/>
        <x:v>1546168431</x:v>
      </x:c>
      <x:c r="N656" s="52">
        <x:f t="shared" si="2"/>
        <x:v>0</x:v>
      </x:c>
      <x:c r="O656" s="63">
        <x:f t="shared" si="8"/>
        <x:v>5.9843688149999998</x:v>
      </x:c>
      <x:c r="P656" s="63">
        <x:f t="shared" si="9"/>
        <x:v>85.68231394</x:v>
      </x:c>
      <x:c r="Q656" s="52">
        <x:f t="shared" si="15"/>
        <x:v>1</x:v>
      </x:c>
      <x:c r="R656" s="52">
        <x:f t="shared" si="16"/>
        <x:v>0</x:v>
      </x:c>
      <x:c r="S656" s="52">
        <x:f t="shared" si="17"/>
        <x:v>1</x:v>
      </x:c>
      <x:c r="T656" s="52">
        <x:f t="shared" si="18"/>
        <x:v>1</x:v>
      </x:c>
      <x:c r="U656" s="52">
        <x:f t="shared" si="3"/>
        <x:v>0.01525347879</x:v>
      </x:c>
      <x:c r="V656" s="63">
        <x:f t="shared" si="19"/>
        <x:v>0.01525347879</x:v>
      </x:c>
      <x:c r="W656" s="52">
        <x:f t="shared" ref="W656:X656" si="654">W655*(1+U656)</x:f>
        <x:v>137.08959759999999</x:v>
      </x:c>
      <x:c r="X656" s="52">
        <x:f t="shared" si="654"/>
        <x:v>140.5347979</x:v>
      </x:c>
    </x:row>
    <x:row r="657" spans="1:24" ht="15.75" customHeight="1">
      <x:c r="A657" s="34">
        <x:v>43158</x:v>
      </x:c>
      <x:c r="B657" s="47">
        <x:v>71.25</x:v>
      </x:c>
      <x:c r="C657" s="47">
        <x:v>71.998001098632798</x:v>
      </x:c>
      <x:c r="D657" s="47">
        <x:v>70.001998901367202</x:v>
      </x:c>
      <x:c r="E657" s="47">
        <x:v>70.197998046875</x:v>
      </x:c>
      <x:c r="F657" s="47">
        <x:v>23987000</x:v>
      </x:c>
      <x:c r="G657" s="63">
        <x:f t="shared" si="10"/>
        <x:v>67.368400570000006</x:v>
      </x:c>
      <x:c r="H657" s="63">
        <x:f t="shared" si="11"/>
        <x:v>2.7682872559999998</x:v>
      </x:c>
      <x:c r="I657" s="63">
        <x:f t="shared" si="12"/>
        <x:v>72.90497508</x:v>
      </x:c>
      <x:c r="J657" s="63">
        <x:f t="shared" si="13"/>
        <x:v>61.831826059999997</x:v>
      </x:c>
      <x:c r="K657" s="63">
        <x:f t="shared" si="14"/>
        <x:v>0.75553683670000005</x:v>
      </x:c>
      <x:c r="L657" s="52">
        <x:f t="shared" si="0"/>
        <x:v>70.732666019999996</x:v>
      </x:c>
      <x:c r="M657" s="52">
        <x:f t="shared" si="1"/>
        <x:v>0</x:v>
      </x:c>
      <x:c r="N657" s="52">
        <x:f t="shared" si="2"/>
        <x:v>1696664460</x:v>
      </x:c>
      <x:c r="O657" s="63">
        <x:f t="shared" si="8"/>
        <x:v>3.0480119829999999</x:v>
      </x:c>
      <x:c r="P657" s="63">
        <x:f t="shared" si="9"/>
        <x:v>75.296515810000002</x:v>
      </x:c>
      <x:c r="Q657" s="52">
        <x:f t="shared" si="15"/>
        <x:v>0</x:v>
      </x:c>
      <x:c r="R657" s="52">
        <x:f t="shared" si="16"/>
        <x:v>0</x:v>
      </x:c>
      <x:c r="S657" s="52">
        <x:f t="shared" si="17"/>
        <x:v>2</x:v>
      </x:c>
      <x:c r="T657" s="52">
        <x:f t="shared" si="18"/>
        <x:v>1</x:v>
      </x:c>
      <x:c r="U657" s="52">
        <x:f t="shared" si="3"/>
        <x:v>-0.01799008298</x:v>
      </x:c>
      <x:c r="V657" s="63">
        <x:f t="shared" si="19"/>
        <x:v>-0.01799008298</x:v>
      </x:c>
      <x:c r="W657" s="52">
        <x:f t="shared" ref="W657:X657" si="655">W656*(1+U657)</x:f>
        <x:v>134.62334440000001</x:v>
      </x:c>
      <x:c r="X657" s="52">
        <x:f t="shared" si="655"/>
        <x:v>138.00656520000001</x:v>
      </x:c>
    </x:row>
    <x:row r="658" spans="1:24" ht="15.75" customHeight="1">
      <x:c r="A658" s="34">
        <x:v>43159</x:v>
      </x:c>
      <x:c r="B658" s="47">
        <x:v>70.513999938964801</x:v>
      </x:c>
      <x:c r="C658" s="47">
        <x:v>71.047996520996094</x:v>
      </x:c>
      <x:c r="D658" s="47">
        <x:v>68.444000244140597</x:v>
      </x:c>
      <x:c r="E658" s="47">
        <x:v>68.611999511718693</x:v>
      </x:c>
      <x:c r="F658" s="47">
        <x:v>30348500</x:v>
      </x:c>
      <x:c r="G658" s="63">
        <x:f t="shared" si="10"/>
        <x:v>67.340800479999999</x:v>
      </x:c>
      <x:c r="H658" s="63">
        <x:f t="shared" si="11"/>
        <x:v>2.7521474170000002</x:v>
      </x:c>
      <x:c r="I658" s="63">
        <x:f t="shared" si="12"/>
        <x:v>72.845095310000005</x:v>
      </x:c>
      <x:c r="J658" s="63">
        <x:f t="shared" si="13"/>
        <x:v>61.836505639999999</x:v>
      </x:c>
      <x:c r="K658" s="63">
        <x:f t="shared" si="14"/>
        <x:v>0.61547337800000002</x:v>
      </x:c>
      <x:c r="L658" s="52">
        <x:f t="shared" si="0"/>
        <x:v>69.367998760000006</x:v>
      </x:c>
      <x:c r="M658" s="52">
        <x:f t="shared" si="1"/>
        <x:v>0</x:v>
      </x:c>
      <x:c r="N658" s="52">
        <x:f t="shared" si="2"/>
        <x:v>2105214710</x:v>
      </x:c>
      <x:c r="O658" s="63">
        <x:f t="shared" si="8"/>
        <x:v>1.7832460830000001</x:v>
      </x:c>
      <x:c r="P658" s="63">
        <x:f t="shared" si="9"/>
        <x:v>64.070729999999998</x:v>
      </x:c>
      <x:c r="Q658" s="52">
        <x:f t="shared" si="15"/>
        <x:v>0</x:v>
      </x:c>
      <x:c r="R658" s="52">
        <x:f t="shared" si="16"/>
        <x:v>0</x:v>
      </x:c>
      <x:c r="S658" s="52">
        <x:f t="shared" si="17"/>
        <x:v>2</x:v>
      </x:c>
      <x:c r="T658" s="52">
        <x:f t="shared" si="18"/>
        <x:v>1</x:v>
      </x:c>
      <x:c r="U658" s="52">
        <x:f t="shared" si="3"/>
        <x:v>-0.02259321604</x:v>
      </x:c>
      <x:c r="V658" s="63">
        <x:f t="shared" si="19"/>
        <x:v>-0.02259321604</x:v>
      </x:c>
      <x:c r="W658" s="52">
        <x:f t="shared" ref="W658:X658" si="656">W657*(1+U658)</x:f>
        <x:v>131.5817701</x:v>
      </x:c>
      <x:c r="X658" s="52">
        <x:f t="shared" si="656"/>
        <x:v>134.8885531</x:v>
      </x:c>
    </x:row>
    <x:row r="659" spans="1:24" ht="15.75" customHeight="1">
      <x:c r="A659" s="34">
        <x:v>43160</x:v>
      </x:c>
      <x:c r="B659" s="47">
        <x:v>69.001998901367202</x:v>
      </x:c>
      <x:c r="C659" s="47">
        <x:v>69.734001159667997</x:v>
      </x:c>
      <x:c r="D659" s="47">
        <x:v>66.013999938964801</x:v>
      </x:c>
      <x:c r="E659" s="47">
        <x:v>66.185997009277301</x:v>
      </x:c>
      <x:c r="F659" s="47">
        <x:v>34428000</x:v>
      </x:c>
      <x:c r="G659" s="63">
        <x:f t="shared" si="10"/>
        <x:v>67.107000350000007</x:v>
      </x:c>
      <x:c r="H659" s="63">
        <x:f t="shared" si="11"/>
        <x:v>2.6333236069999999</x:v>
      </x:c>
      <x:c r="I659" s="63">
        <x:f t="shared" si="12"/>
        <x:v>72.373647559999995</x:v>
      </x:c>
      <x:c r="J659" s="63">
        <x:f t="shared" si="13"/>
        <x:v>61.840353139999998</x:v>
      </x:c>
      <x:c r="K659" s="63">
        <x:f t="shared" si="14"/>
        <x:v>0.41256265089999999</x:v>
      </x:c>
      <x:c r="L659" s="52">
        <x:f t="shared" si="0"/>
        <x:v>67.311332699999994</x:v>
      </x:c>
      <x:c r="M659" s="52">
        <x:f t="shared" si="1"/>
        <x:v>0</x:v>
      </x:c>
      <x:c r="N659" s="52">
        <x:f t="shared" si="2"/>
        <x:v>2317394562</x:v>
      </x:c>
      <x:c r="O659" s="63">
        <x:f t="shared" si="8"/>
        <x:v>1.1506079199999999</x:v>
      </x:c>
      <x:c r="P659" s="63">
        <x:f t="shared" si="9"/>
        <x:v>53.501519700000003</x:v>
      </x:c>
      <x:c r="Q659" s="52">
        <x:f t="shared" si="15"/>
        <x:v>0</x:v>
      </x:c>
      <x:c r="R659" s="52">
        <x:f t="shared" si="16"/>
        <x:v>0</x:v>
      </x:c>
      <x:c r="S659" s="52">
        <x:f t="shared" si="17"/>
        <x:v>2</x:v>
      </x:c>
      <x:c r="T659" s="52">
        <x:f t="shared" si="18"/>
        <x:v>1</x:v>
      </x:c>
      <x:c r="U659" s="52">
        <x:f t="shared" si="3"/>
        <x:v>-0.035358283089999998</x:v>
      </x:c>
      <x:c r="V659" s="63">
        <x:f t="shared" si="19"/>
        <x:v>-0.035358283089999998</x:v>
      </x:c>
      <x:c r="W659" s="52">
        <x:f t="shared" ref="W659:X659" si="657">W658*(1+U659)</x:f>
        <x:v>126.9292646</x:v>
      </x:c>
      <x:c r="X659" s="52">
        <x:f t="shared" si="657"/>
        <x:v>130.1191254</x:v>
      </x:c>
    </x:row>
    <x:row r="660" spans="1:24" ht="15.75" customHeight="1">
      <x:c r="A660" s="34">
        <x:v>43161</x:v>
      </x:c>
      <x:c r="B660" s="47">
        <x:v>65.396003723144503</x:v>
      </x:c>
      <x:c r="C660" s="47">
        <x:v>67.043998718261705</x:v>
      </x:c>
      <x:c r="D660" s="47">
        <x:v>64.594001770019503</x:v>
      </x:c>
      <x:c r="E660" s="47">
        <x:v>67.024002075195298</x:v>
      </x:c>
      <x:c r="F660" s="47">
        <x:v>25464000</x:v>
      </x:c>
      <x:c r="G660" s="63">
        <x:f t="shared" si="10"/>
        <x:v>66.965700530000007</x:v>
      </x:c>
      <x:c r="H660" s="63">
        <x:f t="shared" si="11"/>
        <x:v>2.5529859539999999</x:v>
      </x:c>
      <x:c r="I660" s="63">
        <x:f t="shared" si="12"/>
        <x:v>72.07167244</x:v>
      </x:c>
      <x:c r="J660" s="63">
        <x:f t="shared" si="13"/>
        <x:v>61.859728619999999</x:v>
      </x:c>
      <x:c r="K660" s="63">
        <x:f t="shared" si="14"/>
        <x:v>0.50570915250000004</x:v>
      </x:c>
      <x:c r="L660" s="52">
        <x:f t="shared" si="0"/>
        <x:v>66.220667520000006</x:v>
      </x:c>
      <x:c r="M660" s="52">
        <x:f t="shared" si="1"/>
        <x:v>0</x:v>
      </x:c>
      <x:c r="N660" s="52">
        <x:f t="shared" si="2"/>
        <x:v>1686243078</x:v>
      </x:c>
      <x:c r="O660" s="63">
        <x:f t="shared" si="8"/>
        <x:v>0.77014543879999997</x:v>
      </x:c>
      <x:c r="P660" s="63">
        <x:f t="shared" si="9"/>
        <x:v>43.507466780000001</x:v>
      </x:c>
      <x:c r="Q660" s="52">
        <x:f t="shared" si="15"/>
        <x:v>0</x:v>
      </x:c>
      <x:c r="R660" s="52">
        <x:f t="shared" si="16"/>
        <x:v>0</x:v>
      </x:c>
      <x:c r="S660" s="52">
        <x:f t="shared" si="17"/>
        <x:v>2</x:v>
      </x:c>
      <x:c r="T660" s="52">
        <x:f t="shared" si="18"/>
        <x:v>1</x:v>
      </x:c>
      <x:c r="U660" s="52">
        <x:f t="shared" si="3"/>
        <x:v>0.012661365000000002</x:v>
      </x:c>
      <x:c r="V660" s="63">
        <x:f t="shared" si="19"/>
        <x:v>0.012661365000000002</x:v>
      </x:c>
      <x:c r="W660" s="52">
        <x:f t="shared" ref="W660:X660" si="658">W659*(1+U660)</x:f>
        <x:v>128.53636230000001</x:v>
      </x:c>
      <x:c r="X660" s="52">
        <x:f t="shared" si="658"/>
        <x:v>131.7666112</x:v>
      </x:c>
    </x:row>
    <x:row r="661" spans="1:24" ht="15.75" customHeight="1">
      <x:c r="A661" s="34">
        <x:v>43164</x:v>
      </x:c>
      <x:c r="B661" s="47">
        <x:v>66.477996826171903</x:v>
      </x:c>
      <x:c r="C661" s="47">
        <x:v>67.550003051757798</x:v>
      </x:c>
      <x:c r="D661" s="47">
        <x:v>65.858001708984403</x:v>
      </x:c>
      <x:c r="E661" s="47">
        <x:v>66.669998168945298</x:v>
      </x:c>
      <x:c r="F661" s="47">
        <x:v>19119000</x:v>
      </x:c>
      <x:c r="G661" s="63">
        <x:f t="shared" si="10"/>
        <x:v>66.861700440000007</x:v>
      </x:c>
      <x:c r="H661" s="63">
        <x:f t="shared" si="11"/>
        <x:v>2.5186086730000001</x:v>
      </x:c>
      <x:c r="I661" s="63">
        <x:f t="shared" si="12"/>
        <x:v>71.898917780000005</x:v>
      </x:c>
      <x:c r="J661" s="63">
        <x:f t="shared" si="13"/>
        <x:v>61.824483090000001</x:v>
      </x:c>
      <x:c r="K661" s="63">
        <x:f t="shared" si="14"/>
        <x:v>0.48097141170000002</x:v>
      </x:c>
      <x:c r="L661" s="52">
        <x:f t="shared" si="0"/>
        <x:v>66.692667639999996</x:v>
      </x:c>
      <x:c r="M661" s="52">
        <x:f t="shared" si="1"/>
        <x:v>1275097113</x:v>
      </x:c>
      <x:c r="N661" s="52">
        <x:f t="shared" si="2"/>
        <x:v>0</x:v>
      </x:c>
      <x:c r="O661" s="63">
        <x:f t="shared" si="8"/>
        <x:v>0.70905362599999999</x:v>
      </x:c>
      <x:c r="P661" s="63">
        <x:f t="shared" si="9"/>
        <x:v>41.488085290000001</x:v>
      </x:c>
      <x:c r="Q661" s="52">
        <x:f t="shared" si="15"/>
        <x:v>0</x:v>
      </x:c>
      <x:c r="R661" s="52">
        <x:f t="shared" si="16"/>
        <x:v>0</x:v>
      </x:c>
      <x:c r="S661" s="52">
        <x:f t="shared" si="17"/>
        <x:v>2</x:v>
      </x:c>
      <x:c r="T661" s="52">
        <x:f t="shared" si="18"/>
        <x:v>1</x:v>
      </x:c>
      <x:c r="U661" s="52">
        <x:f t="shared" si="3"/>
        <x:v>-0.0052817482589999998</x:v>
      </x:c>
      <x:c r="V661" s="63">
        <x:f t="shared" si="19"/>
        <x:v>-0.0052817482589999998</x:v>
      </x:c>
      <x:c r="W661" s="52">
        <x:f t="shared" ref="W661:X661" si="659">W660*(1+U661)</x:f>
        <x:v>127.8574656</x:v>
      </x:c>
      <x:c r="X661" s="52">
        <x:f t="shared" si="659"/>
        <x:v>131.07065309999999</x:v>
      </x:c>
    </x:row>
    <x:row r="662" spans="1:24" ht="15.75" customHeight="1">
      <x:c r="A662" s="34">
        <x:v>43165</x:v>
      </x:c>
      <x:c r="B662" s="47">
        <x:v>66.75</x:v>
      </x:c>
      <x:c r="C662" s="47">
        <x:v>67.274002075195298</x:v>
      </x:c>
      <x:c r="D662" s="47">
        <x:v>65.405998229980497</x:v>
      </x:c>
      <x:c r="E662" s="47">
        <x:v>65.639999389648395</x:v>
      </x:c>
      <x:c r="F662" s="47">
        <x:v>21428500</x:v>
      </x:c>
      <x:c r="G662" s="63">
        <x:f t="shared" si="10"/>
        <x:v>66.812400440000005</x:v>
      </x:c>
      <x:c r="H662" s="63">
        <x:f t="shared" si="11"/>
        <x:v>2.5330737719999998</x:v>
      </x:c>
      <x:c r="I662" s="63">
        <x:f t="shared" si="12"/>
        <x:v>71.878547979999993</x:v>
      </x:c>
      <x:c r="J662" s="63">
        <x:f t="shared" si="13"/>
        <x:v>61.746252890000001</x:v>
      </x:c>
      <x:c r="K662" s="63">
        <x:f t="shared" si="14"/>
        <x:v>0.38429067290000002</x:v>
      </x:c>
      <x:c r="L662" s="52">
        <x:f t="shared" si="0"/>
        <x:v>66.106666559999994</x:v>
      </x:c>
      <x:c r="M662" s="52">
        <x:f t="shared" si="1"/>
        <x:v>0</x:v>
      </x:c>
      <x:c r="N662" s="52">
        <x:f t="shared" si="2"/>
        <x:v>1416566704</x:v>
      </x:c>
      <x:c r="O662" s="63">
        <x:f t="shared" si="8"/>
        <x:v>0.70419456089999999</x:v>
      </x:c>
      <x:c r="P662" s="63">
        <x:f t="shared" si="9"/>
        <x:v>41.32125387</x:v>
      </x:c>
      <x:c r="Q662" s="52">
        <x:f t="shared" si="15"/>
        <x:v>0</x:v>
      </x:c>
      <x:c r="R662" s="52">
        <x:f t="shared" si="16"/>
        <x:v>0</x:v>
      </x:c>
      <x:c r="S662" s="52">
        <x:f t="shared" si="17"/>
        <x:v>2</x:v>
      </x:c>
      <x:c r="T662" s="52">
        <x:f t="shared" si="18"/>
        <x:v>1</x:v>
      </x:c>
      <x:c r="U662" s="52">
        <x:f t="shared" si="3"/>
        <x:v>-0.015449209650000001</x:v>
      </x:c>
      <x:c r="V662" s="63">
        <x:f t="shared" si="19"/>
        <x:v>-0.015449209650000001</x:v>
      </x:c>
      <x:c r="W662" s="52">
        <x:f t="shared" ref="W662:X662" si="660">W661*(1+U662)</x:f>
        <x:v>125.8821688</x:v>
      </x:c>
      <x:c r="X662" s="52">
        <x:f t="shared" si="660"/>
        <x:v>129.0457151</x:v>
      </x:c>
    </x:row>
    <x:row r="663" spans="1:24" ht="15.75" customHeight="1">
      <x:c r="A663" s="34">
        <x:v>43166</x:v>
      </x:c>
      <x:c r="B663" s="47">
        <x:v>65.087997436523395</x:v>
      </x:c>
      <x:c r="C663" s="47">
        <x:v>66.5</x:v>
      </x:c>
      <x:c r="D663" s="47">
        <x:v>64.347999572753906</x:v>
      </x:c>
      <x:c r="E663" s="47">
        <x:v>66.459999084472699</x:v>
      </x:c>
      <x:c r="F663" s="47">
        <x:v>25036500</x:v>
      </x:c>
      <x:c r="G663" s="63">
        <x:f t="shared" si="10"/>
        <x:v>66.795700449999998</x:v>
      </x:c>
      <x:c r="H663" s="63">
        <x:f t="shared" si="11"/>
        <x:v>2.5343021700000001</x:v>
      </x:c>
      <x:c r="I663" s="63">
        <x:f t="shared" si="12"/>
        <x:v>71.864304790000006</x:v>
      </x:c>
      <x:c r="J663" s="63">
        <x:f t="shared" si="13"/>
        <x:v>61.727096119999999</x:v>
      </x:c>
      <x:c r="K663" s="63">
        <x:f t="shared" si="14"/>
        <x:v>0.4668842399</x:v>
      </x:c>
      <x:c r="L663" s="52">
        <x:f t="shared" si="0"/>
        <x:v>65.769332890000001</x:v>
      </x:c>
      <x:c r="M663" s="52">
        <x:f t="shared" si="1"/>
        <x:v>0</x:v>
      </x:c>
      <x:c r="N663" s="52">
        <x:f t="shared" si="2"/>
        <x:v>1646633903</x:v>
      </x:c>
      <x:c r="O663" s="63">
        <x:f t="shared" si="8"/>
        <x:v>0.6674695625</x:v>
      </x:c>
      <x:c r="P663" s="63">
        <x:f t="shared" si="9"/>
        <x:v>40.028890330000003</x:v>
      </x:c>
      <x:c r="Q663" s="52">
        <x:f t="shared" si="15"/>
        <x:v>0</x:v>
      </x:c>
      <x:c r="R663" s="52">
        <x:f t="shared" si="16"/>
        <x:v>0</x:v>
      </x:c>
      <x:c r="S663" s="52">
        <x:f t="shared" si="17"/>
        <x:v>2</x:v>
      </x:c>
      <x:c r="T663" s="52">
        <x:f t="shared" si="18"/>
        <x:v>1</x:v>
      </x:c>
      <x:c r="U663" s="52">
        <x:f t="shared" si="3"/>
        <x:v>0.012492378159999999</x:v>
      </x:c>
      <x:c r="V663" s="63">
        <x:f t="shared" si="19"/>
        <x:v>0.012492378159999999</x:v>
      </x:c>
      <x:c r="W663" s="52">
        <x:f t="shared" ref="W663:X663" si="661">W662*(1+U663)</x:f>
        <x:v>127.4547365</x:v>
      </x:c>
      <x:c r="X663" s="52">
        <x:f t="shared" si="661"/>
        <x:v>130.657803</x:v>
      </x:c>
    </x:row>
    <x:row r="664" spans="1:24" ht="15.75" customHeight="1">
      <x:c r="A664" s="34">
        <x:v>43167</x:v>
      </x:c>
      <x:c r="B664" s="47">
        <x:v>66.571998596191406</x:v>
      </x:c>
      <x:c r="C664" s="47">
        <x:v>66.660003662109403</x:v>
      </x:c>
      <x:c r="D664" s="47">
        <x:v>65.253997802734403</x:v>
      </x:c>
      <x:c r="E664" s="47">
        <x:v>65.819999694824205</x:v>
      </x:c>
      <x:c r="F664" s="47">
        <x:v>17831000</x:v>
      </x:c>
      <x:c r="G664" s="63">
        <x:f t="shared" si="10"/>
        <x:v>66.636700439999998</x:v>
      </x:c>
      <x:c r="H664" s="63">
        <x:f t="shared" si="11"/>
        <x:v>2.4880609410000001</x:v>
      </x:c>
      <x:c r="I664" s="63">
        <x:f t="shared" si="12"/>
        <x:v>71.612822320000006</x:v>
      </x:c>
      <x:c r="J664" s="63">
        <x:f t="shared" si="13"/>
        <x:v>61.660578559999998</x:v>
      </x:c>
      <x:c r="K664" s="63">
        <x:f t="shared" si="14"/>
        <x:v>0.41793802839999999</x:v>
      </x:c>
      <x:c r="L664" s="52">
        <x:f t="shared" si="0"/>
        <x:v>65.911333720000002</x:v>
      </x:c>
      <x:c r="M664" s="52">
        <x:f t="shared" si="1"/>
        <x:v>1175264992</x:v>
      </x:c>
      <x:c r="N664" s="52">
        <x:f t="shared" si="2"/>
        <x:v>0</x:v>
      </x:c>
      <x:c r="O664" s="63">
        <x:f t="shared" si="8"/>
        <x:v>0.55578301870000002</x:v>
      </x:c>
      <x:c r="P664" s="63">
        <x:f t="shared" si="9"/>
        <x:v>35.723684599999999</x:v>
      </x:c>
      <x:c r="Q664" s="52">
        <x:f t="shared" si="15"/>
        <x:v>0</x:v>
      </x:c>
      <x:c r="R664" s="52">
        <x:f t="shared" si="16"/>
        <x:v>0</x:v>
      </x:c>
      <x:c r="S664" s="52">
        <x:f t="shared" si="17"/>
        <x:v>2</x:v>
      </x:c>
      <x:c r="T664" s="52">
        <x:f t="shared" si="18"/>
        <x:v>1</x:v>
      </x:c>
      <x:c r="U664" s="52">
        <x:f t="shared" si="3"/>
        <x:v>-0.0096298434920000009</x:v>
      </x:c>
      <x:c r="V664" s="63">
        <x:f t="shared" si="19"/>
        <x:v>-0.0096298434920000009</x:v>
      </x:c>
      <x:c r="W664" s="52">
        <x:f t="shared" ref="W664:X664" si="662">W663*(1+U664)</x:f>
        <x:v>126.2273673</x:v>
      </x:c>
      <x:c r="X664" s="52">
        <x:f t="shared" si="662"/>
        <x:v>129.3995888</x:v>
      </x:c>
    </x:row>
    <x:row r="665" spans="1:24" ht="15.75" customHeight="1">
      <x:c r="A665" s="34">
        <x:v>43168</x:v>
      </x:c>
      <x:c r="B665" s="47">
        <x:v>64.819999694824205</x:v>
      </x:c>
      <x:c r="C665" s="47">
        <x:v>65.697998046875</x:v>
      </x:c>
      <x:c r="D665" s="47">
        <x:v>64.4739990234375</x:v>
      </x:c>
      <x:c r="E665" s="47">
        <x:v>65.433998107910199</x:v>
      </x:c>
      <x:c r="F665" s="47">
        <x:v>27534000</x:v>
      </x:c>
      <x:c r="G665" s="63">
        <x:f t="shared" si="10"/>
        <x:v>66.756100270000005</x:v>
      </x:c>
      <x:c r="H665" s="63">
        <x:f t="shared" si="11"/>
        <x:v>2.360717384</x:v>
      </x:c>
      <x:c r="I665" s="63">
        <x:f t="shared" si="12"/>
        <x:v>71.477535040000006</x:v>
      </x:c>
      <x:c r="J665" s="63">
        <x:f t="shared" si="13"/>
        <x:v>62.034665500000003</x:v>
      </x:c>
      <x:c r="K665" s="63">
        <x:f t="shared" si="14"/>
        <x:v>0.35998936450000002</x:v>
      </x:c>
      <x:c r="L665" s="52">
        <x:f t="shared" si="0"/>
        <x:v>65.20199839</x:v>
      </x:c>
      <x:c r="M665" s="52">
        <x:f t="shared" si="1"/>
        <x:v>0</x:v>
      </x:c>
      <x:c r="N665" s="52">
        <x:f t="shared" si="2"/>
        <x:v>1795271824</x:v>
      </x:c>
      <x:c r="O665" s="63">
        <x:f t="shared" si="8"/>
        <x:v>0.31558227500000002</x:v>
      </x:c>
      <x:c r="P665" s="63">
        <x:f t="shared" si="9"/>
        <x:v>23.98803032</x:v>
      </x:c>
      <x:c r="Q665" s="52">
        <x:f t="shared" si="15"/>
        <x:v>0</x:v>
      </x:c>
      <x:c r="R665" s="52">
        <x:f t="shared" si="16"/>
        <x:v>0</x:v>
      </x:c>
      <x:c r="S665" s="52">
        <x:f t="shared" si="17"/>
        <x:v>2</x:v>
      </x:c>
      <x:c r="T665" s="52">
        <x:f t="shared" si="18"/>
        <x:v>1</x:v>
      </x:c>
      <x:c r="U665" s="52">
        <x:f t="shared" si="3"/>
        <x:v>-0.0058645030189999992</x:v>
      </x:c>
      <x:c r="V665" s="63">
        <x:f t="shared" si="19"/>
        <x:v>-0.0058645030189999992</x:v>
      </x:c>
      <x:c r="W665" s="52">
        <x:f t="shared" ref="W665:X665" si="663">W664*(1+U665)</x:f>
        <x:v>125.4871066</x:v>
      </x:c>
      <x:c r="X665" s="52">
        <x:f t="shared" si="663"/>
        <x:v>128.6407245</x:v>
      </x:c>
    </x:row>
    <x:row r="666" spans="1:24" ht="15.75" customHeight="1">
      <x:c r="A666" s="34">
        <x:v>43171</x:v>
      </x:c>
      <x:c r="B666" s="47">
        <x:v>65.722000122070298</x:v>
      </x:c>
      <x:c r="C666" s="47">
        <x:v>69.442001342773395</x:v>
      </x:c>
      <x:c r="D666" s="47">
        <x:v>65.300003051757798</x:v>
      </x:c>
      <x:c r="E666" s="47">
        <x:v>69.101997375488295</x:v>
      </x:c>
      <x:c r="F666" s="47">
        <x:v>41320000</x:v>
      </x:c>
      <x:c r="G666" s="63">
        <x:f t="shared" si="10"/>
        <x:v>67.107000159999998</x:v>
      </x:c>
      <x:c r="H666" s="63">
        <x:f t="shared" si="11"/>
        <x:v>2.1410626850000001</x:v>
      </x:c>
      <x:c r="I666" s="63">
        <x:f t="shared" si="12"/>
        <x:v>71.389125530000001</x:v>
      </x:c>
      <x:c r="J666" s="63">
        <x:f t="shared" si="13"/>
        <x:v>62.824874790000003</x:v>
      </x:c>
      <x:c r="K666" s="63">
        <x:f t="shared" si="14"/>
        <x:v>0.73294474620000005</x:v>
      </x:c>
      <x:c r="L666" s="52">
        <x:f t="shared" si="0"/>
        <x:v>67.948000590000007</x:v>
      </x:c>
      <x:c r="M666" s="52">
        <x:f t="shared" si="1"/>
        <x:v>2807611384</x:v>
      </x:c>
      <x:c r="N666" s="52">
        <x:f t="shared" si="2"/>
        <x:v>0</x:v>
      </x:c>
      <x:c r="O666" s="63">
        <x:f t="shared" si="8"/>
        <x:v>0.41519093140000002</x:v>
      </x:c>
      <x:c r="P666" s="63">
        <x:f t="shared" si="9"/>
        <x:v>29.33815658</x:v>
      </x:c>
      <x:c r="Q666" s="52">
        <x:f t="shared" si="15"/>
        <x:v>0</x:v>
      </x:c>
      <x:c r="R666" s="52">
        <x:f t="shared" si="16"/>
        <x:v>0</x:v>
      </x:c>
      <x:c r="S666" s="52">
        <x:f t="shared" si="17"/>
        <x:v>2</x:v>
      </x:c>
      <x:c r="T666" s="52">
        <x:f t="shared" si="18"/>
        <x:v>1</x:v>
      </x:c>
      <x:c r="U666" s="52">
        <x:f t="shared" si="3"/>
        <x:v>0.056056474820000002</x:v>
      </x:c>
      <x:c r="V666" s="63">
        <x:f t="shared" si="19"/>
        <x:v>0.056056474820000002</x:v>
      </x:c>
      <x:c r="W666" s="52">
        <x:f t="shared" ref="W666:X666" si="664">W665*(1+U666)</x:f>
        <x:v>132.5214714</x:v>
      </x:c>
      <x:c r="X666" s="52">
        <x:f t="shared" si="664"/>
        <x:v>135.85186999999999</x:v>
      </x:c>
    </x:row>
    <x:row r="667" spans="1:24" ht="15.75" customHeight="1">
      <x:c r="A667" s="34">
        <x:v>43172</x:v>
      </x:c>
      <x:c r="B667" s="47">
        <x:v>65.722000122070298</x:v>
      </x:c>
      <x:c r="C667" s="47">
        <x:v>69.442001342773395</x:v>
      </x:c>
      <x:c r="D667" s="47">
        <x:v>65.300003051757798</x:v>
      </x:c>
      <x:c r="E667" s="47">
        <x:v>68.367996215820298</x:v>
      </x:c>
      <x:c r="F667" s="47">
        <x:v>29829000</x:v>
      </x:c>
      <x:c r="G667" s="63">
        <x:f t="shared" si="10"/>
        <x:v>67.368099979999997</x:v>
      </x:c>
      <x:c r="H667" s="63">
        <x:f t="shared" si="11"/>
        <x:v>1.941729625</x:v>
      </x:c>
      <x:c r="I667" s="63">
        <x:f t="shared" si="12"/>
        <x:v>71.251559229999998</x:v>
      </x:c>
      <x:c r="J667" s="63">
        <x:f t="shared" si="13"/>
        <x:v>63.484640730000002</x:v>
      </x:c>
      <x:c r="K667" s="63">
        <x:f t="shared" si="14"/>
        <x:v>0.62873783090000002</x:v>
      </x:c>
      <x:c r="L667" s="52">
        <x:f t="shared" si="0"/>
        <x:v>67.703333540000003</x:v>
      </x:c>
      <x:c r="M667" s="52">
        <x:f t="shared" si="1"/>
        <x:v>0</x:v>
      </x:c>
      <x:c r="N667" s="52">
        <x:f t="shared" si="2"/>
        <x:v>2019522736</x:v>
      </x:c>
      <x:c r="O667" s="63">
        <x:f t="shared" si="8"/>
        <x:v>0.40486911710000001</x:v>
      </x:c>
      <x:c r="P667" s="63">
        <x:f t="shared" si="9"/>
        <x:v>28.8189919</x:v>
      </x:c>
      <x:c r="Q667" s="52">
        <x:f t="shared" si="15"/>
        <x:v>0</x:v>
      </x:c>
      <x:c r="R667" s="52">
        <x:f t="shared" si="16"/>
        <x:v>0</x:v>
      </x:c>
      <x:c r="S667" s="52">
        <x:f t="shared" si="17"/>
        <x:v>2</x:v>
      </x:c>
      <x:c r="T667" s="52">
        <x:f t="shared" si="18"/>
        <x:v>1</x:v>
      </x:c>
      <x:c r="U667" s="52">
        <x:f t="shared" si="3"/>
        <x:v>-0.010621996289999999</x:v>
      </x:c>
      <x:c r="V667" s="63">
        <x:f t="shared" si="19"/>
        <x:v>-0.010621996289999999</x:v>
      </x:c>
      <x:c r="W667" s="52">
        <x:f t="shared" ref="W667:X667" si="665">W666*(1+U667)</x:f>
        <x:v>131.11382879999999</x:v>
      </x:c>
      <x:c r="X667" s="52">
        <x:f t="shared" si="665"/>
        <x:v>134.408852</x:v>
      </x:c>
    </x:row>
    <x:row r="668" spans="1:24" ht="15.75" customHeight="1">
      <x:c r="A668" s="34">
        <x:v>43173</x:v>
      </x:c>
      <x:c r="B668" s="47">
        <x:v>67.351997375488295</x:v>
      </x:c>
      <x:c r="C668" s="47">
        <x:v>67.961997985839801</x:v>
      </x:c>
      <x:c r="D668" s="47">
        <x:v>64.786003112792997</x:v>
      </x:c>
      <x:c r="E668" s="47">
        <x:v>65.325996398925795</x:v>
      </x:c>
      <x:c r="F668" s="47">
        <x:v>39837000</x:v>
      </x:c>
      <x:c r="G668" s="63">
        <x:f t="shared" si="10"/>
        <x:v>67.397799680000006</x:v>
      </x:c>
      <x:c r="H668" s="63">
        <x:f t="shared" si="11"/>
        <x:v>1.9034525309999999</x:v>
      </x:c>
      <x:c r="I668" s="63">
        <x:f t="shared" si="12"/>
        <x:v>71.204704739999997</x:v>
      </x:c>
      <x:c r="J668" s="63">
        <x:f t="shared" si="13"/>
        <x:v>63.59089462</x:v>
      </x:c>
      <x:c r="K668" s="63">
        <x:f t="shared" si="14"/>
        <x:v>0.22788876390000001</x:v>
      </x:c>
      <x:c r="L668" s="52">
        <x:f t="shared" si="0"/>
        <x:v>66.024665830000004</x:v>
      </x:c>
      <x:c r="M668" s="52">
        <x:f t="shared" si="1"/>
        <x:v>0</x:v>
      </x:c>
      <x:c r="N668" s="52">
        <x:f t="shared" si="2"/>
        <x:v>2630224613</x:v>
      </x:c>
      <x:c r="O668" s="63">
        <x:f t="shared" si="8"/>
        <x:v>0.38913772730000001</x:v>
      </x:c>
      <x:c r="P668" s="63">
        <x:f t="shared" si="9"/>
        <x:v>28.012897469999999</x:v>
      </x:c>
      <x:c r="Q668" s="52">
        <x:f t="shared" si="15"/>
        <x:v>0</x:v>
      </x:c>
      <x:c r="R668" s="52">
        <x:f t="shared" si="16"/>
        <x:v>0</x:v>
      </x:c>
      <x:c r="S668" s="52">
        <x:f t="shared" si="17"/>
        <x:v>2</x:v>
      </x:c>
      <x:c r="T668" s="52">
        <x:f t="shared" si="18"/>
        <x:v>1</x:v>
      </x:c>
      <x:c r="U668" s="52">
        <x:f t="shared" si="3"/>
        <x:v>-0.044494500139999998</x:v>
      </x:c>
      <x:c r="V668" s="63">
        <x:f t="shared" si="19"/>
        <x:v>-0.044494500139999998</x:v>
      </x:c>
      <x:c r="W668" s="52">
        <x:f t="shared" ref="W668:X668" si="666">W667*(1+U668)</x:f>
        <x:v>125.2799845</x:v>
      </x:c>
      <x:c r="X668" s="52">
        <x:f t="shared" si="666"/>
        <x:v>128.4283973</x:v>
      </x:c>
    </x:row>
    <x:row r="669" spans="1:24" ht="15.75" customHeight="1">
      <x:c r="A669" s="34">
        <x:v>43174</x:v>
      </x:c>
      <x:c r="B669" s="47">
        <x:v>65.875999450683594</x:v>
      </x:c>
      <x:c r="C669" s="47">
        <x:v>66.569999694824205</x:v>
      </x:c>
      <x:c r="D669" s="47">
        <x:v>64.220001220703097</x:v>
      </x:c>
      <x:c r="E669" s="47">
        <x:v>65.120002746582003</x:v>
      </x:c>
      <x:c r="F669" s="47">
        <x:v>32824000</x:v>
      </x:c>
      <x:c r="G669" s="63">
        <x:f t="shared" si="10"/>
        <x:v>67.430699919999995</x:v>
      </x:c>
      <x:c r="H669" s="63">
        <x:f t="shared" si="11"/>
        <x:v>1.8551106930000001</x:v>
      </x:c>
      <x:c r="I669" s="63">
        <x:f t="shared" si="12"/>
        <x:v>71.140921309999996</x:v>
      </x:c>
      <x:c r="J669" s="63">
        <x:f t="shared" si="13"/>
        <x:v>63.720478540000002</x:v>
      </x:c>
      <x:c r="K669" s="63">
        <x:f t="shared" si="14"/>
        <x:v>0.1886038683</x:v>
      </x:c>
      <x:c r="L669" s="52">
        <x:f t="shared" si="0"/>
        <x:v>65.303334550000002</x:v>
      </x:c>
      <x:c r="M669" s="52">
        <x:f t="shared" si="1"/>
        <x:v>0</x:v>
      </x:c>
      <x:c r="N669" s="52">
        <x:f t="shared" si="2"/>
        <x:v>2143516653</x:v>
      </x:c>
      <x:c r="O669" s="63">
        <x:f t="shared" si="8"/>
        <x:v>0.39421064369999997</x:v>
      </x:c>
      <x:c r="P669" s="63">
        <x:f t="shared" si="9"/>
        <x:v>28.274826730000001</x:v>
      </x:c>
      <x:c r="Q669" s="52">
        <x:f t="shared" si="15"/>
        <x:v>0</x:v>
      </x:c>
      <x:c r="R669" s="52">
        <x:f t="shared" si="16"/>
        <x:v>0</x:v>
      </x:c>
      <x:c r="S669" s="52">
        <x:f t="shared" si="17"/>
        <x:v>2</x:v>
      </x:c>
      <x:c r="T669" s="52">
        <x:f t="shared" si="18"/>
        <x:v>1</x:v>
      </x:c>
      <x:c r="U669" s="52">
        <x:f t="shared" si="3"/>
        <x:v>-0.0031533181840000002</x:v>
      </x:c>
      <x:c r="V669" s="63">
        <x:f t="shared" si="19"/>
        <x:v>-0.0031533181840000002</x:v>
      </x:c>
      <x:c r="W669" s="52">
        <x:f t="shared" ref="W669:X669" si="667">W668*(1+U669)</x:f>
        <x:v>124.8849369</x:v>
      </x:c>
      <x:c r="X669" s="52">
        <x:f t="shared" si="667"/>
        <x:v>128.0234217</x:v>
      </x:c>
    </x:row>
    <x:row r="670" spans="1:24" ht="15.75" customHeight="1">
      <x:c r="A670" s="34">
        <x:v>43175</x:v>
      </x:c>
      <x:c r="B670" s="47">
        <x:v>64.585998535156307</x:v>
      </x:c>
      <x:c r="C670" s="47">
        <x:v>65.480003356933594</x:v>
      </x:c>
      <x:c r="D670" s="47">
        <x:v>63.813999176025398</x:v>
      </x:c>
      <x:c r="E670" s="47">
        <x:v>64.269996643066406</x:v>
      </x:c>
      <x:c r="F670" s="47">
        <x:v>30586500</x:v>
      </x:c>
      <x:c r="G670" s="63">
        <x:f t="shared" si="10"/>
        <x:v>67.303499599999995</x:v>
      </x:c>
      <x:c r="H670" s="63">
        <x:f t="shared" si="11"/>
        <x:v>1.9824680210000001</x:v>
      </x:c>
      <x:c r="I670" s="63">
        <x:f t="shared" si="12"/>
        <x:v>71.268435650000001</x:v>
      </x:c>
      <x:c r="J670" s="63">
        <x:f t="shared" si="13"/>
        <x:v>63.338563559999997</x:v>
      </x:c>
      <x:c r="K670" s="63">
        <x:f t="shared" si="14"/>
        <x:v>0.1174587777</x:v>
      </x:c>
      <x:c r="L670" s="52">
        <x:f t="shared" si="0"/>
        <x:v>64.521333060000003</x:v>
      </x:c>
      <x:c r="M670" s="52">
        <x:f t="shared" si="1"/>
        <x:v>0</x:v>
      </x:c>
      <x:c r="N670" s="52">
        <x:f t="shared" si="2"/>
        <x:v>1973481754</x:v>
      </x:c>
      <x:c r="O670" s="63">
        <x:f t="shared" si="8"/>
        <x:v>0.38590013140000001</x:v>
      </x:c>
      <x:c r="P670" s="63">
        <x:f t="shared" si="9"/>
        <x:v>27.844728679999999</x:v>
      </x:c>
      <x:c r="Q670" s="52">
        <x:f t="shared" si="15"/>
        <x:v>0</x:v>
      </x:c>
      <x:c r="R670" s="52">
        <x:f t="shared" si="16"/>
        <x:v>0</x:v>
      </x:c>
      <x:c r="S670" s="52">
        <x:f t="shared" si="17"/>
        <x:v>2</x:v>
      </x:c>
      <x:c r="T670" s="52">
        <x:f t="shared" si="18"/>
        <x:v>1</x:v>
      </x:c>
      <x:c r="U670" s="52">
        <x:f t="shared" si="3"/>
        <x:v>-0.013052918729999999</x:v>
      </x:c>
      <x:c r="V670" s="63">
        <x:f t="shared" si="19"/>
        <x:v>-0.013052918729999999</x:v>
      </x:c>
      <x:c r="W670" s="52">
        <x:f t="shared" ref="W670:X670" si="668">W669*(1+U670)</x:f>
        <x:v>123.254824</x:v>
      </x:c>
      <x:c r="X670" s="52">
        <x:f t="shared" si="668"/>
        <x:v>126.3523424</x:v>
      </x:c>
    </x:row>
    <x:row r="671" spans="1:24" ht="15.75" customHeight="1">
      <x:c r="A671" s="34">
        <x:v>43178</x:v>
      </x:c>
      <x:c r="B671" s="47">
        <x:v>63.299999237060597</x:v>
      </x:c>
      <x:c r="C671" s="47">
        <x:v>64.150001525878906</x:v>
      </x:c>
      <x:c r="D671" s="47">
        <x:v>61.933998107910199</x:v>
      </x:c>
      <x:c r="E671" s="47">
        <x:v>62.712001800537102</x:v>
      </x:c>
      <x:c r="F671" s="47">
        <x:v>37421500</x:v>
      </x:c>
      <x:c r="G671" s="63">
        <x:f t="shared" si="10"/>
        <x:v>67.084199709999993</x:v>
      </x:c>
      <x:c r="H671" s="63">
        <x:f t="shared" si="11"/>
        <x:v>2.2331377809999999</x:v>
      </x:c>
      <x:c r="I671" s="63">
        <x:f t="shared" si="12"/>
        <x:v>71.550475280000001</x:v>
      </x:c>
      <x:c r="J671" s="63">
        <x:f t="shared" si="13"/>
        <x:v>62.61792415</x:v>
      </x:c>
      <x:c r="K671" s="63">
        <x:f t="shared" si="14"/>
        <x:v>0.010532002210000001</x:v>
      </x:c>
      <x:c r="L671" s="52">
        <x:f t="shared" si="0"/>
        <x:v>62.932000479999999</x:v>
      </x:c>
      <x:c r="M671" s="52">
        <x:f t="shared" si="1"/>
        <x:v>0</x:v>
      </x:c>
      <x:c r="N671" s="52">
        <x:f t="shared" si="2"/>
        <x:v>2355009856</x:v>
      </x:c>
      <x:c r="O671" s="63">
        <x:f t="shared" si="8"/>
        <x:v>0.2492377684</x:v>
      </x:c>
      <x:c r="P671" s="63">
        <x:f t="shared" si="9"/>
        <x:v>19.951187409999999</x:v>
      </x:c>
      <x:c r="Q671" s="52">
        <x:f t="shared" si="15"/>
        <x:v>0</x:v>
      </x:c>
      <x:c r="R671" s="52">
        <x:f t="shared" si="16"/>
        <x:v>1</x:v>
      </x:c>
      <x:c r="S671" s="52">
        <x:f t="shared" si="17"/>
        <x:v>0</x:v>
      </x:c>
      <x:c r="T671" s="52">
        <x:f t="shared" si="18"/>
        <x:v>0</x:v>
      </x:c>
      <x:c r="U671" s="52">
        <x:f t="shared" si="3"/>
        <x:v>-0.024241402270000001</x:v>
      </x:c>
      <x:c r="V671" s="63">
        <x:f t="shared" si="19"/>
        <x:v>-0.024241402270000001</x:v>
      </x:c>
      <x:c r="W671" s="52">
        <x:f t="shared" ref="W671:X671" si="669">W670*(1+U671)</x:f>
        <x:v>120.2669542</x:v>
      </x:c>
      <x:c r="X671" s="52">
        <x:f t="shared" si="669"/>
        <x:v>123.2893844</x:v>
      </x:c>
    </x:row>
    <x:row r="672" spans="1:24" ht="15.75" customHeight="1">
      <x:c r="A672" s="34">
        <x:v>43179</x:v>
      </x:c>
      <x:c r="B672" s="47">
        <x:v>62.9739990234375</x:v>
      </x:c>
      <x:c r="C672" s="47">
        <x:v>63.25</x:v>
      </x:c>
      <x:c r="D672" s="47">
        <x:v>61.751998901367202</x:v>
      </x:c>
      <x:c r="E672" s="47">
        <x:v>62.110000610351598</x:v>
      </x:c>
      <x:c r="F672" s="47">
        <x:v>23821500</x:v>
      </x:c>
      <x:c r="G672" s="63">
        <x:f t="shared" si="10"/>
        <x:v>66.841999630000004</x:v>
      </x:c>
      <x:c r="H672" s="63">
        <x:f t="shared" si="11"/>
        <x:v>2.4952973699999998</x:v>
      </x:c>
      <x:c r="I672" s="63">
        <x:f t="shared" si="12"/>
        <x:v>71.832594369999995</x:v>
      </x:c>
      <x:c r="J672" s="63">
        <x:f t="shared" si="13"/>
        <x:v>61.851404889999998</x:v>
      </x:c>
      <x:c r="K672" s="63">
        <x:f t="shared" si="14"/>
        <x:v>0.02590830737</x:v>
      </x:c>
      <x:c r="L672" s="52">
        <x:f t="shared" si="0"/>
        <x:v>62.370666499999999</x:v>
      </x:c>
      <x:c r="M672" s="52">
        <x:f t="shared" si="1"/>
        <x:v>0</x:v>
      </x:c>
      <x:c r="N672" s="52">
        <x:f t="shared" si="2"/>
        <x:v>1485762832</x:v>
      </x:c>
      <x:c r="O672" s="63">
        <x:f t="shared" si="8"/>
        <x:v>0.24816319470000001</x:v>
      </x:c>
      <x:c r="P672" s="63">
        <x:f t="shared" si="9"/>
        <x:v>19.882271469999999</x:v>
      </x:c>
      <x:c r="Q672" s="52">
        <x:f t="shared" si="15"/>
        <x:v>0</x:v>
      </x:c>
      <x:c r="R672" s="52">
        <x:f t="shared" si="16"/>
        <x:v>1</x:v>
      </x:c>
      <x:c r="S672" s="52">
        <x:f t="shared" si="17"/>
        <x:v>0</x:v>
      </x:c>
      <x:c r="T672" s="52">
        <x:f t="shared" si="18"/>
        <x:v>0</x:v>
      </x:c>
      <x:c r="U672" s="52">
        <x:f t="shared" si="3"/>
        <x:v>-0.0095994574070000005</x:v>
      </x:c>
      <x:c r="V672" s="63">
        <x:f t="shared" si="19"/>
        <x:v>0</x:v>
      </x:c>
      <x:c r="W672" s="52">
        <x:f t="shared" ref="W672:X672" si="670">W671*(1+U672)</x:f>
        <x:v>119.1124567</x:v>
      </x:c>
      <x:c r="X672" s="52">
        <x:f t="shared" si="670"/>
        <x:v>123.2893844</x:v>
      </x:c>
    </x:row>
    <x:row r="673" spans="1:24" ht="15.75" customHeight="1">
      <x:c r="A673" s="34">
        <x:v>43180</x:v>
      </x:c>
      <x:c r="B673" s="47">
        <x:v>62.049999237060597</x:v>
      </x:c>
      <x:c r="C673" s="47">
        <x:v>64.487998962402301</x:v>
      </x:c>
      <x:c r="D673" s="47">
        <x:v>62.037998199462898</x:v>
      </x:c>
      <x:c r="E673" s="47">
        <x:v>63.305999755859403</x:v>
      </x:c>
      <x:c r="F673" s="47">
        <x:v>29792000</x:v>
      </x:c>
      <x:c r="G673" s="63">
        <x:f t="shared" si="10"/>
        <x:v>66.674299430000005</x:v>
      </x:c>
      <x:c r="H673" s="63">
        <x:f t="shared" si="11"/>
        <x:v>2.617867511</x:v>
      </x:c>
      <x:c r="I673" s="63">
        <x:f t="shared" si="12"/>
        <x:v>71.910034449999998</x:v>
      </x:c>
      <x:c r="J673" s="63">
        <x:f t="shared" si="13"/>
        <x:v>61.438564409999998</x:v>
      </x:c>
      <x:c r="K673" s="63">
        <x:f t="shared" si="14"/>
        <x:v>0.1783355479</x:v>
      </x:c>
      <x:c r="L673" s="52">
        <x:f t="shared" si="0"/>
        <x:v>63.277332309999998</x:v>
      </x:c>
      <x:c r="M673" s="52">
        <x:f t="shared" si="1"/>
        <x:v>1885158284</x:v>
      </x:c>
      <x:c r="N673" s="52">
        <x:f t="shared" si="2"/>
        <x:v>0</x:v>
      </x:c>
      <x:c r="O673" s="63">
        <x:f t="shared" si="8"/>
        <x:v>0.4074234611</x:v>
      </x:c>
      <x:c r="P673" s="63">
        <x:f t="shared" si="9"/>
        <x:v>28.94817888</x:v>
      </x:c>
      <x:c r="Q673" s="52">
        <x:f t="shared" si="15"/>
        <x:v>0</x:v>
      </x:c>
      <x:c r="R673" s="52">
        <x:f t="shared" si="16"/>
        <x:v>0</x:v>
      </x:c>
      <x:c r="S673" s="52">
        <x:f t="shared" si="17"/>
        <x:v>2</x:v>
      </x:c>
      <x:c r="T673" s="52">
        <x:f t="shared" si="18"/>
        <x:v>0</x:v>
      </x:c>
      <x:c r="U673" s="52">
        <x:f t="shared" si="3"/>
        <x:v>0.019256144480000001</x:v>
      </x:c>
      <x:c r="V673" s="63">
        <x:f t="shared" si="19"/>
        <x:v>0</x:v>
      </x:c>
      <x:c r="W673" s="52">
        <x:f t="shared" ref="W673:X673" si="671">W672*(1+U673)</x:f>
        <x:v>121.40610340000001</x:v>
      </x:c>
      <x:c r="X673" s="52">
        <x:f t="shared" si="671"/>
        <x:v>123.2893844</x:v>
      </x:c>
    </x:row>
    <x:row r="674" spans="1:24" ht="15.75" customHeight="1">
      <x:c r="A674" s="34">
        <x:v>43181</x:v>
      </x:c>
      <x:c r="B674" s="47">
        <x:v>62.777999877929702</x:v>
      </x:c>
      <x:c r="C674" s="47">
        <x:v>63.763999938964801</x:v>
      </x:c>
      <x:c r="D674" s="47">
        <x:v>61.636001586914098</x:v>
      </x:c>
      <x:c r="E674" s="47">
        <x:v>61.819999694824197</x:v>
      </x:c>
      <x:c r="F674" s="47">
        <x:v>24699000</x:v>
      </x:c>
      <x:c r="G674" s="63">
        <x:f t="shared" si="10"/>
        <x:v>66.303599360000007</x:v>
      </x:c>
      <x:c r="H674" s="63">
        <x:f t="shared" si="11"/>
        <x:v>2.7575270949999999</x:v>
      </x:c>
      <x:c r="I674" s="63">
        <x:f t="shared" si="12"/>
        <x:v>71.818653549999993</x:v>
      </x:c>
      <x:c r="J674" s="63">
        <x:f t="shared" si="13"/>
        <x:v>60.788545169999999</x:v>
      </x:c>
      <x:c r="K674" s="63">
        <x:f t="shared" si="14"/>
        <x:v>0.09351263756</x:v>
      </x:c>
      <x:c r="L674" s="52">
        <x:f t="shared" si="0"/>
        <x:v>62.406667069999997</x:v>
      </x:c>
      <x:c r="M674" s="52">
        <x:f t="shared" si="1"/>
        <x:v>0</x:v>
      </x:c>
      <x:c r="N674" s="52">
        <x:f t="shared" si="2"/>
        <x:v>1541382270</x:v>
      </x:c>
      <x:c r="O674" s="63">
        <x:f t="shared" si="8"/>
        <x:v>0.29432506809999998</x:v>
      </x:c>
      <x:c r="P674" s="63">
        <x:f t="shared" si="9"/>
        <x:v>22.739656010000001</x:v>
      </x:c>
      <x:c r="Q674" s="52">
        <x:f t="shared" si="15"/>
        <x:v>0</x:v>
      </x:c>
      <x:c r="R674" s="52">
        <x:f t="shared" si="16"/>
        <x:v>0</x:v>
      </x:c>
      <x:c r="S674" s="52">
        <x:f t="shared" si="17"/>
        <x:v>2</x:v>
      </x:c>
      <x:c r="T674" s="52">
        <x:f t="shared" si="18"/>
        <x:v>0</x:v>
      </x:c>
      <x:c r="U674" s="52">
        <x:f t="shared" si="3"/>
        <x:v>-0.023473289529999999</x:v>
      </x:c>
      <x:c r="V674" s="63">
        <x:f t="shared" si="19"/>
        <x:v>0</x:v>
      </x:c>
      <x:c r="W674" s="52">
        <x:f t="shared" ref="W674:X674" si="672">W673*(1+U674)</x:f>
        <x:v>118.5563027</x:v>
      </x:c>
      <x:c r="X674" s="52">
        <x:f t="shared" si="672"/>
        <x:v>123.2893844</x:v>
      </x:c>
    </x:row>
    <x:row r="675" spans="1:24" ht="15.75" customHeight="1">
      <x:c r="A675" s="34">
        <x:v>43182</x:v>
      </x:c>
      <x:c r="B675" s="47">
        <x:v>62.25</x:v>
      </x:c>
      <x:c r="C675" s="47">
        <x:v>62.25</x:v>
      </x:c>
      <x:c r="D675" s="47">
        <x:v>60.090000152587898</x:v>
      </x:c>
      <x:c r="E675" s="47">
        <x:v>60.307998657226598</x:v>
      </x:c>
      <x:c r="F675" s="47">
        <x:v>33274500</x:v>
      </x:c>
      <x:c r="G675" s="63">
        <x:f t="shared" si="10"/>
        <x:v>65.798499109999995</x:v>
      </x:c>
      <x:c r="H675" s="63">
        <x:f t="shared" si="11"/>
        <x:v>2.8878812489999999</x:v>
      </x:c>
      <x:c r="I675" s="63">
        <x:f t="shared" si="12"/>
        <x:v>71.574261609999994</x:v>
      </x:c>
      <x:c r="J675" s="63">
        <x:f t="shared" si="13"/>
        <x:v>60.022736610000003</x:v>
      </x:c>
      <x:c r="K675" s="63">
        <x:f t="shared" si="14"/>
        <x:v>0.024694752319999999</x:v>
      </x:c>
      <x:c r="L675" s="52">
        <x:f t="shared" si="0"/>
        <x:v>60.882666270000001</x:v>
      </x:c>
      <x:c r="M675" s="52">
        <x:f t="shared" si="1"/>
        <x:v>0</x:v>
      </x:c>
      <x:c r="N675" s="52">
        <x:f t="shared" si="2"/>
        <x:v>2025840279</x:v>
      </x:c>
      <x:c r="O675" s="63">
        <x:f t="shared" si="8"/>
        <x:v>0.29012950939999999</x:v>
      </x:c>
      <x:c r="P675" s="63">
        <x:f t="shared" si="9"/>
        <x:v>22.488401920000001</x:v>
      </x:c>
      <x:c r="Q675" s="52">
        <x:f t="shared" si="15"/>
        <x:v>0</x:v>
      </x:c>
      <x:c r="R675" s="52">
        <x:f t="shared" si="16"/>
        <x:v>0</x:v>
      </x:c>
      <x:c r="S675" s="52">
        <x:f t="shared" si="17"/>
        <x:v>2</x:v>
      </x:c>
      <x:c r="T675" s="52">
        <x:f t="shared" si="18"/>
        <x:v>0</x:v>
      </x:c>
      <x:c r="U675" s="52">
        <x:f t="shared" si="3"/>
        <x:v>-0.02445812108</x:v>
      </x:c>
      <x:c r="V675" s="63">
        <x:f t="shared" si="19"/>
        <x:v>0</x:v>
      </x:c>
      <x:c r="W675" s="52">
        <x:f t="shared" ref="W675:X675" si="673">W674*(1+U675)</x:f>
        <x:v>115.6566383</x:v>
      </x:c>
      <x:c r="X675" s="52">
        <x:f t="shared" si="673"/>
        <x:v>123.2893844</x:v>
      </x:c>
    </x:row>
    <x:row r="676" spans="1:24" ht="15.75" customHeight="1">
      <x:c r="A676" s="34">
        <x:v>43185</x:v>
      </x:c>
      <x:c r="B676" s="47">
        <x:v>61.4679985046387</x:v>
      </x:c>
      <x:c r="C676" s="47">
        <x:v>61.518001556396499</x:v>
      </x:c>
      <x:c r="D676" s="47">
        <x:v>58.271999359130902</x:v>
      </x:c>
      <x:c r="E676" s="47">
        <x:v>60.8359985351563</x:v>
      </x:c>
      <x:c r="F676" s="47">
        <x:v>41876000</x:v>
      </x:c>
      <x:c r="G676" s="63">
        <x:f t="shared" si="10"/>
        <x:v>65.266098979999995</x:v>
      </x:c>
      <x:c r="H676" s="63">
        <x:f t="shared" si="11"/>
        <x:v>2.7633864090000002</x:v>
      </x:c>
      <x:c r="I676" s="63">
        <x:f t="shared" si="12"/>
        <x:v>70.792871790000007</x:v>
      </x:c>
      <x:c r="J676" s="63">
        <x:f t="shared" si="13"/>
        <x:v>59.739326159999997</x:v>
      </x:c>
      <x:c r="K676" s="63">
        <x:f t="shared" si="14"/>
        <x:v>0.099214533770000002</x:v>
      </x:c>
      <x:c r="L676" s="52">
        <x:f t="shared" si="0"/>
        <x:v>60.208666479999998</x:v>
      </x:c>
      <x:c r="M676" s="52">
        <x:f t="shared" si="1"/>
        <x:v>0</x:v>
      </x:c>
      <x:c r="N676" s="52">
        <x:f t="shared" si="2"/>
        <x:v>2521298118</x:v>
      </x:c>
      <x:c r="O676" s="63">
        <x:f t="shared" si="8"/>
        <x:v>0.1008319609</x:v>
      </x:c>
      <x:c r="P676" s="63">
        <x:f t="shared" si="9"/>
        <x:v>9.1596142240000002</x:v>
      </x:c>
      <x:c r="Q676" s="52">
        <x:f t="shared" si="15"/>
        <x:v>0</x:v>
      </x:c>
      <x:c r="R676" s="52">
        <x:f t="shared" si="16"/>
        <x:v>1</x:v>
      </x:c>
      <x:c r="S676" s="52">
        <x:f t="shared" si="17"/>
        <x:v>0</x:v>
      </x:c>
      <x:c r="T676" s="52">
        <x:f t="shared" si="18"/>
        <x:v>0</x:v>
      </x:c>
      <x:c r="U676" s="52">
        <x:f t="shared" si="3"/>
        <x:v>0.0087550555429999999</x:v>
      </x:c>
      <x:c r="V676" s="63">
        <x:f t="shared" si="19"/>
        <x:v>0</x:v>
      </x:c>
      <x:c r="W676" s="52">
        <x:f t="shared" ref="W676:X676" si="674">W675*(1+U676)</x:f>
        <x:v>116.66921859999999</x:v>
      </x:c>
      <x:c r="X676" s="52">
        <x:f t="shared" si="674"/>
        <x:v>123.2893844</x:v>
      </x:c>
    </x:row>
    <x:row r="677" spans="1:24" ht="15.75" customHeight="1">
      <x:c r="A677" s="34">
        <x:v>43186</x:v>
      </x:c>
      <x:c r="B677" s="47">
        <x:v>60.799999237060597</x:v>
      </x:c>
      <x:c r="C677" s="47">
        <x:v>60.854000091552699</x:v>
      </x:c>
      <x:c r="D677" s="47">
        <x:v>55.436000823974602</x:v>
      </x:c>
      <x:c r="E677" s="47">
        <x:v>55.8359985351563</x:v>
      </x:c>
      <x:c r="F677" s="47">
        <x:v>69360000</x:v>
      </x:c>
      <x:c r="G677" s="63">
        <x:f t="shared" si="10"/>
        <x:v>64.547999000000004</x:v>
      </x:c>
      <x:c r="H677" s="63">
        <x:f t="shared" si="11"/>
        <x:v>3.239392396</x:v>
      </x:c>
      <x:c r="I677" s="63">
        <x:f t="shared" si="12"/>
        <x:v>71.026783789999996</x:v>
      </x:c>
      <x:c r="J677" s="63">
        <x:f t="shared" si="13"/>
        <x:v>58.069214209999998</x:v>
      </x:c>
      <x:c r="K677" s="63">
        <x:f t="shared" si="14"/>
        <x:v>-0.17234834499999999</x:v>
      </x:c>
      <x:c r="L677" s="52">
        <x:f t="shared" si="0"/>
        <x:v>57.375333150000003</x:v>
      </x:c>
      <x:c r="M677" s="52">
        <x:f t="shared" si="1"/>
        <x:v>0</x:v>
      </x:c>
      <x:c r="N677" s="52">
        <x:f t="shared" si="2"/>
        <x:v>3979553107</x:v>
      </x:c>
      <x:c r="O677" s="63">
        <x:f t="shared" si="8"/>
        <x:v>0.091264133560000005</x:v>
      </x:c>
      <x:c r="P677" s="63">
        <x:f t="shared" si="9"/>
        <x:v>8.3631570719999999</x:v>
      </x:c>
      <x:c r="Q677" s="52">
        <x:f t="shared" si="15"/>
        <x:v>0</x:v>
      </x:c>
      <x:c r="R677" s="52">
        <x:f t="shared" si="16"/>
        <x:v>1</x:v>
      </x:c>
      <x:c r="S677" s="52">
        <x:f t="shared" si="17"/>
        <x:v>0</x:v>
      </x:c>
      <x:c r="T677" s="52">
        <x:f t="shared" si="18"/>
        <x:v>0</x:v>
      </x:c>
      <x:c r="U677" s="52">
        <x:f t="shared" si="3"/>
        <x:v>-0.082188180030000002</x:v>
      </x:c>
      <x:c r="V677" s="63">
        <x:f t="shared" si="19"/>
        <x:v>0</x:v>
      </x:c>
      <x:c r="W677" s="52">
        <x:f t="shared" ref="W677:X677" si="675">W676*(1+U677)</x:f>
        <x:v>107.08038790000001</x:v>
      </x:c>
      <x:c r="X677" s="52">
        <x:f t="shared" si="675"/>
        <x:v>123.2893844</x:v>
      </x:c>
    </x:row>
    <x:row r="678" spans="1:24" ht="15.75" customHeight="1">
      <x:c r="A678" s="34">
        <x:v>43187</x:v>
      </x:c>
      <x:c r="B678" s="47">
        <x:v>52.916000366210902</x:v>
      </x:c>
      <x:c r="C678" s="47">
        <x:v>53.736000061035199</x:v>
      </x:c>
      <x:c r="D678" s="47">
        <x:v>50.419998168945298</x:v>
      </x:c>
      <x:c r="E678" s="47">
        <x:v>51.555999755859403</x:v>
      </x:c>
      <x:c r="F678" s="47">
        <x:v>105007000</x:v>
      </x:c>
      <x:c r="G678" s="63">
        <x:f t="shared" si="10"/>
        <x:v>63.695199010000003</x:v>
      </x:c>
      <x:c r="H678" s="63">
        <x:f t="shared" si="11"/>
        <x:v>4.2122014910000001</x:v>
      </x:c>
      <x:c r="I678" s="63">
        <x:f t="shared" si="12"/>
        <x:v>72.119602</x:v>
      </x:c>
      <x:c r="J678" s="63">
        <x:f t="shared" si="13"/>
        <x:v>55.27079603</x:v>
      </x:c>
      <x:c r="K678" s="63">
        <x:f t="shared" si="14"/>
        <x:v>-0.2204783106</x:v>
      </x:c>
      <x:c r="L678" s="52">
        <x:f t="shared" si="0"/>
        <x:v>51.903999329999998</x:v>
      </x:c>
      <x:c r="M678" s="52">
        <x:f t="shared" si="1"/>
        <x:v>0</x:v>
      </x:c>
      <x:c r="N678" s="52">
        <x:f t="shared" si="2"/>
        <x:v>5450283257</x:v>
      </x:c>
      <x:c r="O678" s="63">
        <x:f t="shared" si="8"/>
        <x:v>0.080301073240000009</x:v>
      </x:c>
      <x:c r="P678" s="63">
        <x:f t="shared" si="9"/>
        <x:v>7.4332123909999996</x:v>
      </x:c>
      <x:c r="Q678" s="52">
        <x:f t="shared" si="15"/>
        <x:v>0</x:v>
      </x:c>
      <x:c r="R678" s="52">
        <x:f t="shared" si="16"/>
        <x:v>1</x:v>
      </x:c>
      <x:c r="S678" s="52">
        <x:f t="shared" si="17"/>
        <x:v>0</x:v>
      </x:c>
      <x:c r="T678" s="52">
        <x:f t="shared" si="18"/>
        <x:v>0</x:v>
      </x:c>
      <x:c r="U678" s="52">
        <x:f t="shared" si="3"/>
        <x:v>-0.076653035530000002</x:v>
      </x:c>
      <x:c r="V678" s="63">
        <x:f t="shared" si="19"/>
        <x:v>0</x:v>
      </x:c>
      <x:c r="W678" s="52">
        <x:f t="shared" ref="W678:X678" si="676">W677*(1+U678)</x:f>
        <x:v>98.872351100000003</x:v>
      </x:c>
      <x:c r="X678" s="52">
        <x:f t="shared" si="676"/>
        <x:v>123.2893844</x:v>
      </x:c>
    </x:row>
    <x:row r="679" spans="1:24" ht="15.75" customHeight="1">
      <x:c r="A679" s="34">
        <x:v>43188</x:v>
      </x:c>
      <x:c r="B679" s="47">
        <x:v>51.298000335693402</x:v>
      </x:c>
      <x:c r="C679" s="47">
        <x:v>54.192001342773402</x:v>
      </x:c>
      <x:c r="D679" s="47">
        <x:v>49.641998291015597</x:v>
      </x:c>
      <x:c r="E679" s="47">
        <x:v>53.226001739502003</x:v>
      </x:c>
      <x:c r="F679" s="47">
        <x:v>75853500</x:v>
      </x:c>
      <x:c r="G679" s="63">
        <x:f t="shared" si="10"/>
        <x:v>63.047199249999998</x:v>
      </x:c>
      <x:c r="H679" s="63">
        <x:f t="shared" si="11"/>
        <x:v>4.7689352759999997</x:v>
      </x:c>
      <x:c r="I679" s="63">
        <x:f t="shared" si="12"/>
        <x:v>72.585069799999999</x:v>
      </x:c>
      <x:c r="J679" s="63">
        <x:f t="shared" si="13"/>
        <x:v>53.509328699999998</x:v>
      </x:c>
      <x:c r="K679" s="63">
        <x:f t="shared" si="14"/>
        <x:v>-0.01485273657</x:v>
      </x:c>
      <x:c r="L679" s="52">
        <x:f t="shared" si="0"/>
        <x:v>52.353333790000001</x:v>
      </x:c>
      <x:c r="M679" s="52">
        <x:f t="shared" si="1"/>
        <x:v>3971183605</x:v>
      </x:c>
      <x:c r="N679" s="52">
        <x:f t="shared" si="2"/>
        <x:v>0</x:v>
      </x:c>
      <x:c r="O679" s="63">
        <x:f t="shared" si="8"/>
        <x:v>0.27452531520000001</x:v>
      </x:c>
      <x:c r="P679" s="63">
        <x:f t="shared" si="9"/>
        <x:v>21.539416429999999</x:v>
      </x:c>
      <x:c r="Q679" s="52">
        <x:f t="shared" si="15"/>
        <x:v>0</x:v>
      </x:c>
      <x:c r="R679" s="52">
        <x:f t="shared" si="16"/>
        <x:v>0</x:v>
      </x:c>
      <x:c r="S679" s="52">
        <x:f t="shared" si="17"/>
        <x:v>2</x:v>
      </x:c>
      <x:c r="T679" s="52">
        <x:f t="shared" si="18"/>
        <x:v>0</x:v>
      </x:c>
      <x:c r="U679" s="52">
        <x:f t="shared" si="3"/>
        <x:v>0.032392000769999996</x:v>
      </x:c>
      <x:c r="V679" s="63">
        <x:f t="shared" si="19"/>
        <x:v>0</x:v>
      </x:c>
      <x:c r="W679" s="52">
        <x:f t="shared" ref="W679:X679" si="677">W678*(1+U679)</x:f>
        <x:v>102.0750244</x:v>
      </x:c>
      <x:c r="X679" s="52">
        <x:f t="shared" si="677"/>
        <x:v>123.2893844</x:v>
      </x:c>
    </x:row>
    <x:row r="680" spans="1:24" ht="15.75" customHeight="1">
      <x:c r="A680" s="34">
        <x:v>43192</x:v>
      </x:c>
      <x:c r="B680" s="47">
        <x:v>51.251998901367202</x:v>
      </x:c>
      <x:c r="C680" s="47">
        <x:v>52.066001892089801</x:v>
      </x:c>
      <x:c r="D680" s="47">
        <x:v>48.917999267578097</x:v>
      </x:c>
      <x:c r="E680" s="47">
        <x:v>50.495998382568402</x:v>
      </x:c>
      <x:c r="F680" s="47">
        <x:v>80570000</x:v>
      </x:c>
      <x:c r="G680" s="63">
        <x:f t="shared" si="10"/>
        <x:v>62.220799059999997</x:v>
      </x:c>
      <x:c r="H680" s="63">
        <x:f t="shared" si="11"/>
        <x:v>5.4297962880000004</x:v>
      </x:c>
      <x:c r="I680" s="63">
        <x:f t="shared" si="12"/>
        <x:v>73.080391640000002</x:v>
      </x:c>
      <x:c r="J680" s="63">
        <x:f t="shared" si="13"/>
        <x:v>51.361206490000001</x:v>
      </x:c>
      <x:c r="K680" s="63">
        <x:f t="shared" si="14"/>
        <x:v>-0.039836121840000005</x:v>
      </x:c>
      <x:c r="L680" s="52">
        <x:f t="shared" si="0"/>
        <x:v>50.49333318</x:v>
      </x:c>
      <x:c r="M680" s="52">
        <x:f t="shared" si="1"/>
        <x:v>0</x:v>
      </x:c>
      <x:c r="N680" s="52">
        <x:f t="shared" si="2"/>
        <x:v>4068247854</x:v>
      </x:c>
      <x:c r="O680" s="63">
        <x:f t="shared" si="8"/>
        <x:v>0.24997855050000001</x:v>
      </x:c>
      <x:c r="P680" s="63">
        <x:f t="shared" si="9"/>
        <x:v>19.998627209999999</x:v>
      </x:c>
      <x:c r="Q680" s="52">
        <x:f t="shared" si="15"/>
        <x:v>0</x:v>
      </x:c>
      <x:c r="R680" s="52">
        <x:f t="shared" si="16"/>
        <x:v>1</x:v>
      </x:c>
      <x:c r="S680" s="52">
        <x:f t="shared" si="17"/>
        <x:v>0</x:v>
      </x:c>
      <x:c r="T680" s="52">
        <x:f t="shared" si="18"/>
        <x:v>0</x:v>
      </x:c>
      <x:c r="U680" s="52">
        <x:f t="shared" si="3"/>
        <x:v>-0.051290783969999998</x:v>
      </x:c>
      <x:c r="V680" s="63">
        <x:f t="shared" si="19"/>
        <x:v>0</x:v>
      </x:c>
      <x:c r="W680" s="52">
        <x:f t="shared" ref="W680:X680" si="678">W679*(1+U680)</x:f>
        <x:v>96.839516349999997</x:v>
      </x:c>
      <x:c r="X680" s="52">
        <x:f t="shared" si="678"/>
        <x:v>123.2893844</x:v>
      </x:c>
    </x:row>
    <x:row r="681" spans="1:24" ht="15.75" customHeight="1">
      <x:c r="A681" s="34">
        <x:v>43193</x:v>
      </x:c>
      <x:c r="B681" s="47">
        <x:v>53.964000701904297</x:v>
      </x:c>
      <x:c r="C681" s="47">
        <x:v>54.669998168945298</x:v>
      </x:c>
      <x:c r="D681" s="47">
        <x:v>50.897998809814503</x:v>
      </x:c>
      <x:c r="E681" s="47">
        <x:v>53.5060005187988</x:v>
      </x:c>
      <x:c r="F681" s="47">
        <x:v>94222000</x:v>
      </x:c>
      <x:c r="G681" s="63">
        <x:f t="shared" si="10"/>
        <x:v>61.562599179999999</x:v>
      </x:c>
      <x:c r="H681" s="63">
        <x:f t="shared" si="11"/>
        <x:v>5.6552670660000004</x:v>
      </x:c>
      <x:c r="I681" s="63">
        <x:f t="shared" si="12"/>
        <x:v>72.87313331</x:v>
      </x:c>
      <x:c r="J681" s="63">
        <x:f t="shared" si="13"/>
        <x:v>50.252065049999999</x:v>
      </x:c>
      <x:c r="K681" s="63">
        <x:f t="shared" si="14"/>
        <x:v>0.14384534939999999</x:v>
      </x:c>
      <x:c r="L681" s="52">
        <x:f t="shared" si="0"/>
        <x:v>53.024665830000004</x:v>
      </x:c>
      <x:c r="M681" s="52">
        <x:f t="shared" si="1"/>
        <x:v>4996090064</x:v>
      </x:c>
      <x:c r="N681" s="52">
        <x:f t="shared" si="2"/>
        <x:v>0</x:v>
      </x:c>
      <x:c r="O681" s="63">
        <x:f t="shared" si="8"/>
        <x:v>0.51500771519999999</x:v>
      </x:c>
      <x:c r="P681" s="63">
        <x:f t="shared" si="9"/>
        <x:v>33.993735479999998</x:v>
      </x:c>
      <x:c r="Q681" s="52">
        <x:f t="shared" si="15"/>
        <x:v>0</x:v>
      </x:c>
      <x:c r="R681" s="52">
        <x:f t="shared" si="16"/>
        <x:v>0</x:v>
      </x:c>
      <x:c r="S681" s="52">
        <x:f t="shared" si="17"/>
        <x:v>2</x:v>
      </x:c>
      <x:c r="T681" s="52">
        <x:f t="shared" si="18"/>
        <x:v>0</x:v>
      </x:c>
      <x:c r="U681" s="52">
        <x:f t="shared" si="3"/>
        <x:v>0.059608726089999997</x:v>
      </x:c>
      <x:c r="V681" s="63">
        <x:f t="shared" si="19"/>
        <x:v>0</x:v>
      </x:c>
      <x:c r="W681" s="52">
        <x:f t="shared" ref="W681:X681" si="679">W680*(1+U681)</x:f>
        <x:v>102.6119966</x:v>
      </x:c>
      <x:c r="X681" s="52">
        <x:f t="shared" si="679"/>
        <x:v>123.2893844</x:v>
      </x:c>
    </x:row>
    <x:row r="682" spans="1:24" ht="15.75" customHeight="1">
      <x:c r="A682" s="34">
        <x:v>43194</x:v>
      </x:c>
      <x:c r="B682" s="47">
        <x:v>50.555999755859403</x:v>
      </x:c>
      <x:c r="C682" s="47">
        <x:v>57.673999786377003</x:v>
      </x:c>
      <x:c r="D682" s="47">
        <x:v>50.400001525878899</x:v>
      </x:c>
      <x:c r="E682" s="47">
        <x:v>57.3880004882813</x:v>
      </x:c>
      <x:c r="F682" s="47">
        <x:v>99483500</x:v>
      </x:c>
      <x:c r="G682" s="63">
        <x:f t="shared" si="10"/>
        <x:v>61.14999924</x:v>
      </x:c>
      <x:c r="H682" s="63">
        <x:f t="shared" si="11"/>
        <x:v>5.6431428989999999</x:v>
      </x:c>
      <x:c r="I682" s="63">
        <x:f t="shared" si="12"/>
        <x:v>72.436285029999993</x:v>
      </x:c>
      <x:c r="J682" s="63">
        <x:f t="shared" si="13"/>
        <x:v>49.863713439999998</x:v>
      </x:c>
      <x:c r="K682" s="63">
        <x:f t="shared" si="14"/>
        <x:v>0.3333376092</x:v>
      </x:c>
      <x:c r="L682" s="52">
        <x:f t="shared" si="0"/>
        <x:v>55.154000600000003</x:v>
      </x:c>
      <x:c r="M682" s="52">
        <x:f t="shared" si="1"/>
        <x:v>5486913019</x:v>
      </x:c>
      <x:c r="N682" s="52">
        <x:f t="shared" si="2"/>
        <x:v>0</x:v>
      </x:c>
      <x:c r="O682" s="63">
        <x:f t="shared" si="8"/>
        <x:v>0.834210169</x:v>
      </x:c>
      <x:c r="P682" s="63">
        <x:f t="shared" si="9"/>
        <x:v>45.48062066</x:v>
      </x:c>
      <x:c r="Q682" s="52">
        <x:f t="shared" si="15"/>
        <x:v>0</x:v>
      </x:c>
      <x:c r="R682" s="52">
        <x:f t="shared" si="16"/>
        <x:v>0</x:v>
      </x:c>
      <x:c r="S682" s="52">
        <x:f t="shared" si="17"/>
        <x:v>2</x:v>
      </x:c>
      <x:c r="T682" s="52">
        <x:f t="shared" si="18"/>
        <x:v>0</x:v>
      </x:c>
      <x:c r="U682" s="52">
        <x:f t="shared" si="3"/>
        <x:v>0.07255260965</x:v>
      </x:c>
      <x:c r="V682" s="63">
        <x:f t="shared" si="19"/>
        <x:v>0</x:v>
      </x:c>
      <x:c r="W682" s="52">
        <x:f t="shared" ref="W682:X682" si="680">W681*(1+U682)</x:f>
        <x:v>110.0567647</x:v>
      </x:c>
      <x:c r="X682" s="52">
        <x:f t="shared" si="680"/>
        <x:v>123.2893844</x:v>
      </x:c>
    </x:row>
    <x:row r="683" spans="1:24" ht="15.75" customHeight="1">
      <x:c r="A683" s="34">
        <x:v>43195</x:v>
      </x:c>
      <x:c r="B683" s="47">
        <x:v>57.868000030517599</x:v>
      </x:c>
      <x:c r="C683" s="47">
        <x:v>61.251998901367202</x:v>
      </x:c>
      <x:c r="D683" s="47">
        <x:v>57.639999389648402</x:v>
      </x:c>
      <x:c r="E683" s="47">
        <x:v>61.144001007080099</x:v>
      </x:c>
      <x:c r="F683" s="47">
        <x:v>95605500</x:v>
      </x:c>
      <x:c r="G683" s="63">
        <x:f t="shared" si="10"/>
        <x:v>60.884199330000001</x:v>
      </x:c>
      <x:c r="H683" s="63">
        <x:f t="shared" si="11"/>
        <x:v>5.5033344890000002</x:v>
      </x:c>
      <x:c r="I683" s="63">
        <x:f t="shared" si="12"/>
        <x:v>71.890868310000002</x:v>
      </x:c>
      <x:c r="J683" s="63">
        <x:f t="shared" si="13"/>
        <x:v>49.877530350000001</x:v>
      </x:c>
      <x:c r="K683" s="63">
        <x:f t="shared" si="14"/>
        <x:v>0.51180201179999996</x:v>
      </x:c>
      <x:c r="L683" s="52">
        <x:f t="shared" si="0"/>
        <x:v>60.011999770000003</x:v>
      </x:c>
      <x:c r="M683" s="52">
        <x:f t="shared" si="1"/>
        <x:v>5737477244</x:v>
      </x:c>
      <x:c r="N683" s="52">
        <x:f t="shared" si="2"/>
        <x:v>0</x:v>
      </x:c>
      <x:c r="O683" s="63">
        <x:f t="shared" si="8"/>
        <x:v>1.0308914709999999</x:v>
      </x:c>
      <x:c r="P683" s="63">
        <x:f t="shared" si="9"/>
        <x:v>50.760539690000002</x:v>
      </x:c>
      <x:c r="Q683" s="52">
        <x:f t="shared" si="15"/>
        <x:v>0</x:v>
      </x:c>
      <x:c r="R683" s="52">
        <x:f t="shared" si="16"/>
        <x:v>0</x:v>
      </x:c>
      <x:c r="S683" s="52">
        <x:f t="shared" si="17"/>
        <x:v>2</x:v>
      </x:c>
      <x:c r="T683" s="52">
        <x:f t="shared" si="18"/>
        <x:v>0</x:v>
      </x:c>
      <x:c r="U683" s="52">
        <x:f t="shared" si="3"/>
        <x:v>0.065449231320000001</x:v>
      </x:c>
      <x:c r="V683" s="63">
        <x:f t="shared" si="19"/>
        <x:v>0</x:v>
      </x:c>
      <x:c r="W683" s="52">
        <x:f t="shared" ref="W683:X683" si="681">W682*(1+U683)</x:f>
        <x:v>117.2598953</x:v>
      </x:c>
      <x:c r="X683" s="52">
        <x:f t="shared" si="681"/>
        <x:v>123.2893844</x:v>
      </x:c>
    </x:row>
    <x:row r="684" spans="1:24" ht="15.75" customHeight="1">
      <x:c r="A684" s="34">
        <x:v>43196</x:v>
      </x:c>
      <x:c r="B684" s="47">
        <x:v>60.200000762939503</x:v>
      </x:c>
      <x:c r="C684" s="47">
        <x:v>61.855998992919901</x:v>
      </x:c>
      <x:c r="D684" s="47">
        <x:v>59.099998474121101</x:v>
      </x:c>
      <x:c r="E684" s="47">
        <x:v>59.860000610351598</x:v>
      </x:c>
      <x:c r="F684" s="47">
        <x:v>67601500</x:v>
      </x:c>
      <x:c r="G684" s="63">
        <x:f t="shared" si="10"/>
        <x:v>60.586199379999996</x:v>
      </x:c>
      <x:c r="H684" s="63">
        <x:f t="shared" si="11"/>
        <x:v>5.3820261199999999</x:v>
      </x:c>
      <x:c r="I684" s="63">
        <x:f t="shared" si="12"/>
        <x:v>71.350251619999995</x:v>
      </x:c>
      <x:c r="J684" s="63">
        <x:f t="shared" si="13"/>
        <x:v>49.822147139999998</x:v>
      </x:c>
      <x:c r="K684" s="63">
        <x:f t="shared" si="14"/>
        <x:v>0.46626740779999998</x:v>
      </x:c>
      <x:c r="L684" s="52">
        <x:f t="shared" si="0"/>
        <x:v>60.271999360000002</x:v>
      </x:c>
      <x:c r="M684" s="52">
        <x:f t="shared" si="1"/>
        <x:v>4074477565</x:v>
      </x:c>
      <x:c r="N684" s="52">
        <x:f t="shared" si="2"/>
        <x:v>0</x:v>
      </x:c>
      <x:c r="O684" s="63">
        <x:f t="shared" si="8"/>
        <x:v>1.34474049</x:v>
      </x:c>
      <x:c r="P684" s="63">
        <x:f t="shared" si="9"/>
        <x:v>57.351357030000003</x:v>
      </x:c>
      <x:c r="Q684" s="52">
        <x:f t="shared" si="15"/>
        <x:v>0</x:v>
      </x:c>
      <x:c r="R684" s="52">
        <x:f t="shared" si="16"/>
        <x:v>0</x:v>
      </x:c>
      <x:c r="S684" s="52">
        <x:f t="shared" si="17"/>
        <x:v>2</x:v>
      </x:c>
      <x:c r="T684" s="52">
        <x:f t="shared" si="18"/>
        <x:v>0</x:v>
      </x:c>
      <x:c r="U684" s="52">
        <x:f t="shared" si="3"/>
        <x:v>-0.02099961363</x:v>
      </x:c>
      <x:c r="V684" s="63">
        <x:f t="shared" si="19"/>
        <x:v>0</x:v>
      </x:c>
      <x:c r="W684" s="52">
        <x:f t="shared" ref="W684:X684" si="682">W683*(1+U684)</x:f>
        <x:v>114.7974828</x:v>
      </x:c>
      <x:c r="X684" s="52">
        <x:f t="shared" si="682"/>
        <x:v>123.2893844</x:v>
      </x:c>
    </x:row>
    <x:row r="685" spans="1:24" ht="15.75" customHeight="1">
      <x:c r="A685" s="34">
        <x:v>43199</x:v>
      </x:c>
      <x:c r="B685" s="47">
        <x:v>60.074001312255902</x:v>
      </x:c>
      <x:c r="C685" s="47">
        <x:v>61.900001525878899</x:v>
      </x:c>
      <x:c r="D685" s="47">
        <x:v>57.841999053955099</x:v>
      </x:c>
      <x:c r="E685" s="47">
        <x:v>57.931999206542997</x:v>
      </x:c>
      <x:c r="F685" s="47">
        <x:v>51249000</x:v>
      </x:c>
      <x:c r="G685" s="63">
        <x:f t="shared" si="10"/>
        <x:v>60.211099429999997</x:v>
      </x:c>
      <x:c r="H685" s="63">
        <x:f t="shared" si="11"/>
        <x:v>5.2869627360000004</x:v>
      </x:c>
      <x:c r="I685" s="63">
        <x:f t="shared" si="12"/>
        <x:v>70.785024910000004</x:v>
      </x:c>
      <x:c r="J685" s="63">
        <x:f t="shared" si="13"/>
        <x:v>49.637173959999998</x:v>
      </x:c>
      <x:c r="K685" s="63">
        <x:f t="shared" si="14"/>
        <x:v>0.3922301735</x:v>
      </x:c>
      <x:c r="L685" s="52">
        <x:f t="shared" si="0"/>
        <x:v>59.224666599999999</x:v>
      </x:c>
      <x:c r="M685" s="52">
        <x:f t="shared" si="1"/>
        <x:v>0</x:v>
      </x:c>
      <x:c r="N685" s="52">
        <x:f t="shared" si="2"/>
        <x:v>3035204938</x:v>
      </x:c>
      <x:c r="O685" s="63">
        <x:f t="shared" si="8"/>
        <x:v>1.273506539</x:v>
      </x:c>
      <x:c r="P685" s="63">
        <x:f t="shared" si="9"/>
        <x:v>56.015081430000002</x:v>
      </x:c>
      <x:c r="Q685" s="52">
        <x:f t="shared" si="15"/>
        <x:v>0</x:v>
      </x:c>
      <x:c r="R685" s="52">
        <x:f t="shared" si="16"/>
        <x:v>0</x:v>
      </x:c>
      <x:c r="S685" s="52">
        <x:f t="shared" si="17"/>
        <x:v>2</x:v>
      </x:c>
      <x:c r="T685" s="52">
        <x:f t="shared" si="18"/>
        <x:v>0</x:v>
      </x:c>
      <x:c r="U685" s="52">
        <x:f t="shared" si="3"/>
        <x:v>-0.032208509590000001</x:v>
      </x:c>
      <x:c r="V685" s="63">
        <x:f t="shared" si="19"/>
        <x:v>0</x:v>
      </x:c>
      <x:c r="W685" s="52">
        <x:f t="shared" ref="W685:X685" si="683">W684*(1+U685)</x:f>
        <x:v>111.100027</x:v>
      </x:c>
      <x:c r="X685" s="52">
        <x:f t="shared" si="683"/>
        <x:v>123.2893844</x:v>
      </x:c>
    </x:row>
    <x:row r="686" spans="1:24" ht="15.75" customHeight="1">
      <x:c r="A686" s="34">
        <x:v>43200</x:v>
      </x:c>
      <x:c r="B686" s="47">
        <x:v>59.793998718261697</x:v>
      </x:c>
      <x:c r="C686" s="47">
        <x:v>61.419998168945298</x:v>
      </x:c>
      <x:c r="D686" s="47">
        <x:v>58.736000061035199</x:v>
      </x:c>
      <x:c r="E686" s="47">
        <x:v>60.939998626708999</x:v>
      </x:c>
      <x:c r="F686" s="47">
        <x:v>54949000</x:v>
      </x:c>
      <x:c r="G686" s="63">
        <x:f t="shared" si="10"/>
        <x:v>59.802999499999999</x:v>
      </x:c>
      <x:c r="H686" s="63">
        <x:f t="shared" si="11"/>
        <x:v>4.8625304280000003</x:v>
      </x:c>
      <x:c r="I686" s="63">
        <x:f t="shared" si="12"/>
        <x:v>69.528060350000004</x:v>
      </x:c>
      <x:c r="J686" s="63">
        <x:f t="shared" si="13"/>
        <x:v>50.077938639999999</x:v>
      </x:c>
      <x:c r="K686" s="63">
        <x:f t="shared" si="14"/>
        <x:v>0.55845717299999997</x:v>
      </x:c>
      <x:c r="L686" s="52">
        <x:f t="shared" si="0"/>
        <x:v>60.365332289999998</x:v>
      </x:c>
      <x:c r="M686" s="52">
        <x:f t="shared" si="1"/>
        <x:v>3317014644</x:v>
      </x:c>
      <x:c r="N686" s="52">
        <x:f t="shared" si="2"/>
        <x:v>0</x:v>
      </x:c>
      <x:c r="O686" s="63">
        <x:f t="shared" si="8"/>
        <x:v>1.6683405149999999</x:v>
      </x:c>
      <x:c r="P686" s="63">
        <x:f t="shared" si="9"/>
        <x:v>62.52352372</x:v>
      </x:c>
      <x:c r="Q686" s="52">
        <x:f t="shared" si="15"/>
        <x:v>0</x:v>
      </x:c>
      <x:c r="R686" s="52">
        <x:f t="shared" si="16"/>
        <x:v>0</x:v>
      </x:c>
      <x:c r="S686" s="52">
        <x:f t="shared" si="17"/>
        <x:v>2</x:v>
      </x:c>
      <x:c r="T686" s="52">
        <x:f t="shared" si="18"/>
        <x:v>0</x:v>
      </x:c>
      <x:c r="U686" s="52">
        <x:f t="shared" si="3"/>
        <x:v>0.051922934840000001</x:v>
      </x:c>
      <x:c r="V686" s="63">
        <x:f t="shared" si="19"/>
        <x:v>0</x:v>
      </x:c>
      <x:c r="W686" s="52">
        <x:f t="shared" ref="W686:X686" si="684">W685*(1+U686)</x:f>
        <x:v>116.8686665</x:v>
      </x:c>
      <x:c r="X686" s="52">
        <x:f t="shared" si="684"/>
        <x:v>123.2893844</x:v>
      </x:c>
    </x:row>
    <x:row r="687" spans="1:24" ht="15.75" customHeight="1">
      <x:c r="A687" s="34">
        <x:v>43201</x:v>
      </x:c>
      <x:c r="B687" s="47">
        <x:v>60.147998809814503</x:v>
      </x:c>
      <x:c r="C687" s="47">
        <x:v>61.7960014343262</x:v>
      </x:c>
      <x:c r="D687" s="47">
        <x:v>59.931999206542997</x:v>
      </x:c>
      <x:c r="E687" s="47">
        <x:v>60.186000823974602</x:v>
      </x:c>
      <x:c r="F687" s="47">
        <x:v>37414500</x:v>
      </x:c>
      <x:c r="G687" s="63">
        <x:f t="shared" si="10"/>
        <x:v>59.393899730000001</x:v>
      </x:c>
      <x:c r="H687" s="63">
        <x:f t="shared" si="11"/>
        <x:v>4.4288534220000004</x:v>
      </x:c>
      <x:c r="I687" s="63">
        <x:f t="shared" si="12"/>
        <x:v>68.251606570000007</x:v>
      </x:c>
      <x:c r="J687" s="63">
        <x:f t="shared" si="13"/>
        <x:v>50.536192880000002</x:v>
      </x:c>
      <x:c r="K687" s="63">
        <x:f t="shared" si="14"/>
        <x:v>0.54471253740000003</x:v>
      </x:c>
      <x:c r="L687" s="52">
        <x:f t="shared" si="0"/>
        <x:v>60.638000490000003</x:v>
      </x:c>
      <x:c r="M687" s="52">
        <x:f t="shared" si="1"/>
        <x:v>2268740469</x:v>
      </x:c>
      <x:c r="N687" s="52">
        <x:f t="shared" si="2"/>
        <x:v>0</x:v>
      </x:c>
      <x:c r="O687" s="63">
        <x:f t="shared" si="8"/>
        <x:v>2.3779292870000002</x:v>
      </x:c>
      <x:c r="P687" s="63">
        <x:f t="shared" si="9"/>
        <x:v>70.396064710000005</x:v>
      </x:c>
      <x:c r="Q687" s="52">
        <x:f t="shared" si="15"/>
        <x:v>0</x:v>
      </x:c>
      <x:c r="R687" s="52">
        <x:f t="shared" si="16"/>
        <x:v>0</x:v>
      </x:c>
      <x:c r="S687" s="52">
        <x:f t="shared" si="17"/>
        <x:v>2</x:v>
      </x:c>
      <x:c r="T687" s="52">
        <x:f t="shared" si="18"/>
        <x:v>0</x:v>
      </x:c>
      <x:c r="U687" s="52">
        <x:f t="shared" si="3"/>
        <x:v>-0.012372789949999999</x:v>
      </x:c>
      <x:c r="V687" s="63">
        <x:f t="shared" si="19"/>
        <x:v>0</x:v>
      </x:c>
      <x:c r="W687" s="52">
        <x:f t="shared" ref="W687:X687" si="685">W686*(1+U687)</x:f>
        <x:v>115.422675</x:v>
      </x:c>
      <x:c r="X687" s="52">
        <x:f t="shared" si="685"/>
        <x:v>123.2893844</x:v>
      </x:c>
    </x:row>
    <x:row r="688" spans="1:24" ht="15.75" customHeight="1">
      <x:c r="A688" s="34">
        <x:v>43202</x:v>
      </x:c>
      <x:c r="B688" s="47">
        <x:v>60.464000701904297</x:v>
      </x:c>
      <x:c r="C688" s="47">
        <x:v>60.790000915527301</x:v>
      </x:c>
      <x:c r="D688" s="47">
        <x:v>58.736000061035199</x:v>
      </x:c>
      <x:c r="E688" s="47">
        <x:v>58.816001892089801</x:v>
      </x:c>
      <x:c r="F688" s="47">
        <x:v>38044000</x:v>
      </x:c>
      <x:c r="G688" s="63">
        <x:f t="shared" si="10"/>
        <x:v>59.068399999999997</x:v>
      </x:c>
      <x:c r="H688" s="63">
        <x:f t="shared" si="11"/>
        <x:v>4.2034152999999996</x:v>
      </x:c>
      <x:c r="I688" s="63">
        <x:f t="shared" si="12"/>
        <x:v>67.475230600000003</x:v>
      </x:c>
      <x:c r="J688" s="63">
        <x:f t="shared" si="13"/>
        <x:v>50.661569399999998</x:v>
      </x:c>
      <x:c r="K688" s="63">
        <x:f t="shared" si="14"/>
        <x:v>0.48498850989999998</x:v>
      </x:c>
      <x:c r="L688" s="52">
        <x:f t="shared" si="0"/>
        <x:v>59.447334290000001</x:v>
      </x:c>
      <x:c r="M688" s="52">
        <x:f t="shared" si="1"/>
        <x:v>0</x:v>
      </x:c>
      <x:c r="N688" s="52">
        <x:f t="shared" si="2"/>
        <x:v>2261614386</x:v>
      </x:c>
      <x:c r="O688" s="63">
        <x:f t="shared" si="8"/>
        <x:v>3.1875795490000001</x:v>
      </x:c>
      <x:c r="P688" s="63">
        <x:f t="shared" si="9"/>
        <x:v>76.119856630000001</x:v>
      </x:c>
      <x:c r="Q688" s="52">
        <x:f t="shared" si="15"/>
        <x:v>0</x:v>
      </x:c>
      <x:c r="R688" s="52">
        <x:f t="shared" si="16"/>
        <x:v>0</x:v>
      </x:c>
      <x:c r="S688" s="52">
        <x:f t="shared" si="17"/>
        <x:v>2</x:v>
      </x:c>
      <x:c r="T688" s="52">
        <x:f t="shared" si="18"/>
        <x:v>0</x:v>
      </x:c>
      <x:c r="U688" s="52">
        <x:f t="shared" si="3"/>
        <x:v>-0.02276275069</x:v>
      </x:c>
      <x:c r="V688" s="63">
        <x:f t="shared" si="19"/>
        <x:v>0</x:v>
      </x:c>
      <x:c r="W688" s="52">
        <x:f t="shared" ref="W688:X688" si="686">W687*(1+U688)</x:f>
        <x:v>112.79533739999999</x:v>
      </x:c>
      <x:c r="X688" s="52">
        <x:f t="shared" si="686"/>
        <x:v>123.2893844</x:v>
      </x:c>
    </x:row>
    <x:row r="689" spans="1:24" ht="15.75" customHeight="1">
      <x:c r="A689" s="34">
        <x:v>43203</x:v>
      </x:c>
      <x:c r="B689" s="47">
        <x:v>60.720001220703097</x:v>
      </x:c>
      <x:c r="C689" s="47">
        <x:v>60.790000915527301</x:v>
      </x:c>
      <x:c r="D689" s="47">
        <x:v>59.195999145507798</x:v>
      </x:c>
      <x:c r="E689" s="47">
        <x:v>60.068000793457003</x:v>
      </x:c>
      <x:c r="F689" s="47">
        <x:v>36636000</x:v>
      </x:c>
      <x:c r="G689" s="63">
        <x:f t="shared" si="10"/>
        <x:v>58.815799900000002</x:v>
      </x:c>
      <x:c r="H689" s="63">
        <x:f t="shared" si="11"/>
        <x:v>3.96568487</x:v>
      </x:c>
      <x:c r="I689" s="63">
        <x:f t="shared" si="12"/>
        <x:v>66.747169639999996</x:v>
      </x:c>
      <x:c r="J689" s="63">
        <x:f t="shared" si="13"/>
        <x:v>50.884430160000001</x:v>
      </x:c>
      <x:c r="K689" s="63">
        <x:f t="shared" si="14"/>
        <x:v>0.57893976270000003</x:v>
      </x:c>
      <x:c r="L689" s="52">
        <x:f t="shared" si="0"/>
        <x:v>60.018000280000003</x:v>
      </x:c>
      <x:c r="M689" s="52">
        <x:f t="shared" si="1"/>
        <x:v>2198819458</x:v>
      </x:c>
      <x:c r="N689" s="52">
        <x:f t="shared" si="2"/>
        <x:v>0</x:v>
      </x:c>
      <x:c r="O689" s="63">
        <x:f t="shared" si="8"/>
        <x:v>2.9983268600000001</x:v>
      </x:c>
      <x:c r="P689" s="63">
        <x:f t="shared" si="9"/>
        <x:v>74.989538499999995</x:v>
      </x:c>
      <x:c r="Q689" s="52">
        <x:f t="shared" si="15"/>
        <x:v>0</x:v>
      </x:c>
      <x:c r="R689" s="52">
        <x:f t="shared" si="16"/>
        <x:v>0</x:v>
      </x:c>
      <x:c r="S689" s="52">
        <x:f t="shared" si="17"/>
        <x:v>2</x:v>
      </x:c>
      <x:c r="T689" s="52">
        <x:f t="shared" si="18"/>
        <x:v>0</x:v>
      </x:c>
      <x:c r="U689" s="52">
        <x:f t="shared" si="3"/>
        <x:v>0.021286705340000001</x:v>
      </x:c>
      <x:c r="V689" s="63">
        <x:f t="shared" si="19"/>
        <x:v>0</x:v>
      </x:c>
      <x:c r="W689" s="52">
        <x:f t="shared" ref="W689:X689" si="687">W688*(1+U689)</x:f>
        <x:v>115.1963786</x:v>
      </x:c>
      <x:c r="X689" s="52">
        <x:f t="shared" si="687"/>
        <x:v>123.2893844</x:v>
      </x:c>
    </x:row>
    <x:row r="690" spans="1:24" ht="15.75" customHeight="1">
      <x:c r="A690" s="34">
        <x:v>43206</x:v>
      </x:c>
      <x:c r="B690" s="47">
        <x:v>59.799999237060597</x:v>
      </x:c>
      <x:c r="C690" s="47">
        <x:v>59.931999206542997</x:v>
      </x:c>
      <x:c r="D690" s="47">
        <x:v>57.801998138427699</x:v>
      </x:c>
      <x:c r="E690" s="47">
        <x:v>58.242000579833999</x:v>
      </x:c>
      <x:c r="F690" s="47">
        <x:v>31692500</x:v>
      </x:c>
      <x:c r="G690" s="63">
        <x:f t="shared" si="10"/>
        <x:v>58.514400100000003</x:v>
      </x:c>
      <x:c r="H690" s="63">
        <x:f t="shared" si="11"/>
        <x:v>3.7526875990000002</x:v>
      </x:c>
      <x:c r="I690" s="63">
        <x:f t="shared" si="12"/>
        <x:v>66.019775300000006</x:v>
      </x:c>
      <x:c r="J690" s="63">
        <x:f t="shared" si="13"/>
        <x:v>51.0090249</x:v>
      </x:c>
      <x:c r="K690" s="63">
        <x:f t="shared" si="14"/>
        <x:v>0.48185303769999999</x:v>
      </x:c>
      <x:c r="L690" s="52">
        <x:f t="shared" si="0"/>
        <x:v>58.658665970000001</x:v>
      </x:c>
      <x:c r="M690" s="52">
        <x:f t="shared" si="1"/>
        <x:v>0</x:v>
      </x:c>
      <x:c r="N690" s="52">
        <x:f t="shared" si="2"/>
        <x:v>1859039771</x:v>
      </x:c>
      <x:c r="O690" s="63">
        <x:f t="shared" si="8"/>
        <x:v>3.9239918070000002</x:v>
      </x:c>
      <x:c r="P690" s="63">
        <x:f t="shared" si="9"/>
        <x:v>79.691274089999993</x:v>
      </x:c>
      <x:c r="Q690" s="52">
        <x:f t="shared" si="15"/>
        <x:v>0</x:v>
      </x:c>
      <x:c r="R690" s="52">
        <x:f t="shared" si="16"/>
        <x:v>0</x:v>
      </x:c>
      <x:c r="S690" s="52">
        <x:f t="shared" si="17"/>
        <x:v>2</x:v>
      </x:c>
      <x:c r="T690" s="52">
        <x:f t="shared" si="18"/>
        <x:v>0</x:v>
      </x:c>
      <x:c r="U690" s="52">
        <x:f t="shared" si="3"/>
        <x:v>-0.03039888442</x:v>
      </x:c>
      <x:c r="V690" s="63">
        <x:f t="shared" si="19"/>
        <x:v>0</x:v>
      </x:c>
      <x:c r="W690" s="52">
        <x:f t="shared" ref="W690:X690" si="688">W689*(1+U690)</x:f>
        <x:v>111.6945372</x:v>
      </x:c>
      <x:c r="X690" s="52">
        <x:f t="shared" si="688"/>
        <x:v>123.2893844</x:v>
      </x:c>
    </x:row>
    <x:row r="691" spans="1:24" ht="15.75" customHeight="1">
      <x:c r="A691" s="34">
        <x:v>43207</x:v>
      </x:c>
      <x:c r="B691" s="47">
        <x:v>57.773998260497997</x:v>
      </x:c>
      <x:c r="C691" s="47">
        <x:v>58.433998107910199</x:v>
      </x:c>
      <x:c r="D691" s="47">
        <x:v>56.501998901367202</x:v>
      </x:c>
      <x:c r="E691" s="47">
        <x:v>57.537998199462898</x:v>
      </x:c>
      <x:c r="F691" s="47">
        <x:v>35000000</x:v>
      </x:c>
      <x:c r="G691" s="63">
        <x:f t="shared" si="10"/>
        <x:v>58.255699919999998</x:v>
      </x:c>
      <x:c r="H691" s="63">
        <x:f t="shared" si="11"/>
        <x:v>3.6242284480000002</x:v>
      </x:c>
      <x:c r="I691" s="63">
        <x:f t="shared" si="12"/>
        <x:v>65.504156820000006</x:v>
      </x:c>
      <x:c r="J691" s="63">
        <x:f t="shared" si="13"/>
        <x:v>51.007243019999997</x:v>
      </x:c>
      <x:c r="K691" s="63">
        <x:f t="shared" si="14"/>
        <x:v>0.45049279240000001</x:v>
      </x:c>
      <x:c r="L691" s="52">
        <x:f t="shared" si="0"/>
        <x:v>57.49133174</x:v>
      </x:c>
      <x:c r="M691" s="52">
        <x:f t="shared" si="1"/>
        <x:v>0</x:v>
      </x:c>
      <x:c r="N691" s="52">
        <x:f t="shared" si="2"/>
        <x:v>2012196611</x:v>
      </x:c>
      <x:c r="O691" s="63">
        <x:f t="shared" si="8"/>
        <x:v>2.5178121880000002</x:v>
      </x:c>
      <x:c r="P691" s="63">
        <x:f t="shared" si="9"/>
        <x:v>71.57324079</x:v>
      </x:c>
      <x:c r="Q691" s="52">
        <x:f t="shared" si="15"/>
        <x:v>0</x:v>
      </x:c>
      <x:c r="R691" s="52">
        <x:f t="shared" si="16"/>
        <x:v>0</x:v>
      </x:c>
      <x:c r="S691" s="52">
        <x:f t="shared" si="17"/>
        <x:v>2</x:v>
      </x:c>
      <x:c r="T691" s="52">
        <x:f t="shared" si="18"/>
        <x:v>0</x:v>
      </x:c>
      <x:c r="U691" s="52">
        <x:f t="shared" si="3"/>
        <x:v>-0.012087537750000001</x:v>
      </x:c>
      <x:c r="V691" s="63">
        <x:f t="shared" si="19"/>
        <x:v>0</x:v>
      </x:c>
      <x:c r="W691" s="52">
        <x:f t="shared" ref="W691:X691" si="689">W690*(1+U691)</x:f>
        <x:v>110.3444252</x:v>
      </x:c>
      <x:c r="X691" s="52">
        <x:f t="shared" si="689"/>
        <x:v>123.2893844</x:v>
      </x:c>
    </x:row>
    <x:row r="692" spans="1:24" ht="15.75" customHeight="1">
      <x:c r="A692" s="34">
        <x:v>43208</x:v>
      </x:c>
      <x:c r="B692" s="47">
        <x:v>58.215999603271499</x:v>
      </x:c>
      <x:c r="C692" s="47">
        <x:v>60.048000335693402</x:v>
      </x:c>
      <x:c r="D692" s="47">
        <x:v>57.631999969482401</x:v>
      </x:c>
      <x:c r="E692" s="47">
        <x:v>58.669998168945298</x:v>
      </x:c>
      <x:c r="F692" s="47">
        <x:v>32788500</x:v>
      </x:c>
      <x:c r="G692" s="63">
        <x:f t="shared" si="10"/>
        <x:v>58.083699799999998</x:v>
      </x:c>
      <x:c r="H692" s="63">
        <x:f t="shared" si="11"/>
        <x:v>3.511559358</x:v>
      </x:c>
      <x:c r="I692" s="63">
        <x:f t="shared" si="12"/>
        <x:v>65.106818520000004</x:v>
      </x:c>
      <x:c r="J692" s="63">
        <x:f t="shared" si="13"/>
        <x:v>51.060581079999999</x:v>
      </x:c>
      <x:c r="K692" s="63">
        <x:f t="shared" si="14"/>
        <x:v>0.54174059939999997</x:v>
      </x:c>
      <x:c r="L692" s="52">
        <x:f t="shared" si="0"/>
        <x:v>58.783332819999998</x:v>
      </x:c>
      <x:c r="M692" s="52">
        <x:f t="shared" si="1"/>
        <x:v>1927417308</x:v>
      </x:c>
      <x:c r="N692" s="52">
        <x:f t="shared" si="2"/>
        <x:v>0</x:v>
      </x:c>
      <x:c r="O692" s="63">
        <x:f t="shared" si="8"/>
        <x:v>2.1295623969999999</x:v>
      </x:c>
      <x:c r="P692" s="63">
        <x:f t="shared" si="9"/>
        <x:v>68.046650839999998</x:v>
      </x:c>
      <x:c r="Q692" s="52">
        <x:f t="shared" si="15"/>
        <x:v>0</x:v>
      </x:c>
      <x:c r="R692" s="52">
        <x:f t="shared" si="16"/>
        <x:v>0</x:v>
      </x:c>
      <x:c r="S692" s="52">
        <x:f t="shared" si="17"/>
        <x:v>2</x:v>
      </x:c>
      <x:c r="T692" s="52">
        <x:f t="shared" si="18"/>
        <x:v>0</x:v>
      </x:c>
      <x:c r="U692" s="52">
        <x:f t="shared" si="3"/>
        <x:v>0.019673954689999998</x:v>
      </x:c>
      <x:c r="V692" s="63">
        <x:f t="shared" si="19"/>
        <x:v>0</x:v>
      </x:c>
      <x:c r="W692" s="52">
        <x:f t="shared" ref="W692:X692" si="690">W691*(1+U692)</x:f>
        <x:v>112.5153364</x:v>
      </x:c>
      <x:c r="X692" s="52">
        <x:f t="shared" si="690"/>
        <x:v>123.2893844</x:v>
      </x:c>
    </x:row>
    <x:row r="693" spans="1:24" ht="15.75" customHeight="1">
      <x:c r="A693" s="34">
        <x:v>43209</x:v>
      </x:c>
      <x:c r="B693" s="47">
        <x:v>58.215999603271499</x:v>
      </x:c>
      <x:c r="C693" s="47">
        <x:v>60.201999664306598</x:v>
      </x:c>
      <x:c r="D693" s="47">
        <x:v>57.709999084472699</x:v>
      </x:c>
      <x:c r="E693" s="47">
        <x:v>60.015998840332003</x:v>
      </x:c>
      <x:c r="F693" s="47">
        <x:v>30453000</x:v>
      </x:c>
      <x:c r="G693" s="63">
        <x:f t="shared" si="10"/>
        <x:v>57.919199749999997</x:v>
      </x:c>
      <x:c r="H693" s="63">
        <x:f t="shared" si="11"/>
        <x:v>3.3262124100000001</x:v>
      </x:c>
      <x:c r="I693" s="63">
        <x:f t="shared" si="12"/>
        <x:v>64.571624569999997</x:v>
      </x:c>
      <x:c r="J693" s="63">
        <x:f t="shared" si="13"/>
        <x:v>51.266774929999997</x:v>
      </x:c>
      <x:c r="K693" s="63">
        <x:f t="shared" si="14"/>
        <x:v>0.6575966016</x:v>
      </x:c>
      <x:c r="L693" s="52">
        <x:f t="shared" si="0"/>
        <x:v>59.309332529999999</x:v>
      </x:c>
      <x:c r="M693" s="52">
        <x:f t="shared" si="1"/>
        <x:v>1806147104</x:v>
      </x:c>
      <x:c r="N693" s="52">
        <x:f t="shared" si="2"/>
        <x:v>0</x:v>
      </x:c>
      <x:c r="O693" s="63">
        <x:f t="shared" si="8"/>
        <x:v>1.7007549959999999</x:v>
      </x:c>
      <x:c r="P693" s="63">
        <x:f t="shared" si="9"/>
        <x:v>62.973316670000003</x:v>
      </x:c>
      <x:c r="Q693" s="52">
        <x:f t="shared" si="15"/>
        <x:v>0</x:v>
      </x:c>
      <x:c r="R693" s="52">
        <x:f t="shared" si="16"/>
        <x:v>0</x:v>
      </x:c>
      <x:c r="S693" s="52">
        <x:f t="shared" si="17"/>
        <x:v>2</x:v>
      </x:c>
      <x:c r="T693" s="52">
        <x:f t="shared" si="18"/>
        <x:v>0</x:v>
      </x:c>
      <x:c r="U693" s="52">
        <x:f t="shared" si="3"/>
        <x:v>0.02294189046</x:v>
      </x:c>
      <x:c r="V693" s="63">
        <x:f t="shared" si="19"/>
        <x:v>0</x:v>
      </x:c>
      <x:c r="W693" s="52">
        <x:f t="shared" ref="W693:X693" si="691">W692*(1+U693)</x:f>
        <x:v>115.09665099999999</x:v>
      </x:c>
      <x:c r="X693" s="52">
        <x:f t="shared" si="691"/>
        <x:v>123.2893844</x:v>
      </x:c>
    </x:row>
    <x:row r="694" spans="1:24" ht="15.75" customHeight="1">
      <x:c r="A694" s="34">
        <x:v>43210</x:v>
      </x:c>
      <x:c r="B694" s="47">
        <x:v>59.034000396728501</x:v>
      </x:c>
      <x:c r="C694" s="47">
        <x:v>59.995998382568402</x:v>
      </x:c>
      <x:c r="D694" s="47">
        <x:v>57.950000762939503</x:v>
      </x:c>
      <x:c r="E694" s="47">
        <x:v>58.048000335693402</x:v>
      </x:c>
      <x:c r="F694" s="47">
        <x:v>28139500</x:v>
      </x:c>
      <x:c r="G694" s="63">
        <x:f t="shared" si="10"/>
        <x:v>57.730599779999999</x:v>
      </x:c>
      <x:c r="H694" s="63">
        <x:f t="shared" si="11"/>
        <x:v>3.197853238</x:v>
      </x:c>
      <x:c r="I694" s="63">
        <x:f t="shared" si="12"/>
        <x:v>64.126306260000007</x:v>
      </x:c>
      <x:c r="J694" s="63">
        <x:f t="shared" si="13"/>
        <x:v>51.334893309999998</x:v>
      </x:c>
      <x:c r="K694" s="63">
        <x:f t="shared" si="14"/>
        <x:v>0.52481356450000005</x:v>
      </x:c>
      <x:c r="L694" s="52">
        <x:f t="shared" si="0"/>
        <x:v>58.664666490000002</x:v>
      </x:c>
      <x:c r="M694" s="52">
        <x:f t="shared" si="1"/>
        <x:v>0</x:v>
      </x:c>
      <x:c r="N694" s="52">
        <x:f t="shared" si="2"/>
        <x:v>1650794383</x:v>
      </x:c>
      <x:c r="O694" s="63">
        <x:f t="shared" si="8"/>
        <x:v>1.064636157</x:v>
      </x:c>
      <x:c r="P694" s="63">
        <x:f t="shared" si="9"/>
        <x:v>51.565315929999997</x:v>
      </x:c>
      <x:c r="Q694" s="52">
        <x:f t="shared" si="15"/>
        <x:v>0</x:v>
      </x:c>
      <x:c r="R694" s="52">
        <x:f t="shared" si="16"/>
        <x:v>0</x:v>
      </x:c>
      <x:c r="S694" s="52">
        <x:f t="shared" si="17"/>
        <x:v>2</x:v>
      </x:c>
      <x:c r="T694" s="52">
        <x:f t="shared" si="18"/>
        <x:v>0</x:v>
      </x:c>
      <x:c r="U694" s="52">
        <x:f t="shared" si="3"/>
        <x:v>-0.032791231380000002</x:v>
      </x:c>
      <x:c r="V694" s="63">
        <x:f t="shared" si="19"/>
        <x:v>0</x:v>
      </x:c>
      <x:c r="W694" s="52">
        <x:f t="shared" ref="W694:X694" si="692">W693*(1+U694)</x:f>
        <x:v>111.3224901</x:v>
      </x:c>
      <x:c r="X694" s="52">
        <x:f t="shared" si="692"/>
        <x:v>123.2893844</x:v>
      </x:c>
    </x:row>
    <x:row r="695" spans="1:24" ht="15.75" customHeight="1">
      <x:c r="A695" s="34">
        <x:v>43213</x:v>
      </x:c>
      <x:c r="B695" s="47">
        <x:v>58.257999420166001</x:v>
      </x:c>
      <x:c r="C695" s="47">
        <x:v>58.324001312255902</x:v>
      </x:c>
      <x:c r="D695" s="47">
        <x:v>56.465999603271499</x:v>
      </x:c>
      <x:c r="E695" s="47">
        <x:v>56.673999786377003</x:v>
      </x:c>
      <x:c r="F695" s="47">
        <x:v>24467000</x:v>
      </x:c>
      <x:c r="G695" s="63">
        <x:f t="shared" si="10"/>
        <x:v>57.548899839999997</x:v>
      </x:c>
      <x:c r="H695" s="63">
        <x:f t="shared" si="11"/>
        <x:v>3.1465282669999999</x:v>
      </x:c>
      <x:c r="I695" s="63">
        <x:f t="shared" si="12"/>
        <x:v>63.841956369999998</x:v>
      </x:c>
      <x:c r="J695" s="63">
        <x:f t="shared" si="13"/>
        <x:v>51.255843310000003</x:v>
      </x:c>
      <x:c r="K695" s="63">
        <x:f t="shared" si="14"/>
        <x:v>0.43048687470000002</x:v>
      </x:c>
      <x:c r="L695" s="52">
        <x:f t="shared" si="0"/>
        <x:v>57.154666900000002</x:v>
      </x:c>
      <x:c r="M695" s="52">
        <x:f t="shared" si="1"/>
        <x:v>0</x:v>
      </x:c>
      <x:c r="N695" s="52">
        <x:f t="shared" si="2"/>
        <x:v>1398403235</x:v>
      </x:c>
      <x:c r="O695" s="63">
        <x:f t="shared" si="8"/>
        <x:v>1.2544193299999999</x:v>
      </x:c>
      <x:c r="P695" s="63">
        <x:f t="shared" si="9"/>
        <x:v>55.64267984</x:v>
      </x:c>
      <x:c r="Q695" s="52">
        <x:f t="shared" si="15"/>
        <x:v>0</x:v>
      </x:c>
      <x:c r="R695" s="52">
        <x:f t="shared" si="16"/>
        <x:v>0</x:v>
      </x:c>
      <x:c r="S695" s="52">
        <x:f t="shared" si="17"/>
        <x:v>2</x:v>
      </x:c>
      <x:c r="T695" s="52">
        <x:f t="shared" si="18"/>
        <x:v>0</x:v>
      </x:c>
      <x:c r="U695" s="52">
        <x:f t="shared" si="3"/>
        <x:v>-0.02367007548</x:v>
      </x:c>
      <x:c r="V695" s="63">
        <x:f t="shared" si="19"/>
        <x:v>0</x:v>
      </x:c>
      <x:c r="W695" s="52">
        <x:f t="shared" ref="W695:X695" si="693">W694*(1+U695)</x:f>
        <x:v>108.6874783</x:v>
      </x:c>
      <x:c r="X695" s="52">
        <x:f t="shared" si="693"/>
        <x:v>123.2893844</x:v>
      </x:c>
    </x:row>
    <x:row r="696" spans="1:24" ht="15.75" customHeight="1">
      <x:c r="A696" s="34">
        <x:v>43214</x:v>
      </x:c>
      <x:c r="B696" s="47">
        <x:v>57</x:v>
      </x:c>
      <x:c r="C696" s="47">
        <x:v>57.417999267578097</x:v>
      </x:c>
      <x:c r="D696" s="47">
        <x:v>55.692001342773402</x:v>
      </x:c>
      <x:c r="E696" s="47">
        <x:v>56.692001342773402</x:v>
      </x:c>
      <x:c r="F696" s="47">
        <x:v>28426500</x:v>
      </x:c>
      <x:c r="G696" s="63">
        <x:f t="shared" si="10"/>
        <x:v>57.341699980000001</x:v>
      </x:c>
      <x:c r="H696" s="63">
        <x:f t="shared" si="11"/>
        <x:v>3.053753377</x:v>
      </x:c>
      <x:c r="I696" s="63">
        <x:f t="shared" si="12"/>
        <x:v>63.449206740000001</x:v>
      </x:c>
      <x:c r="J696" s="63">
        <x:f t="shared" si="13"/>
        <x:v>51.234193230000002</x:v>
      </x:c>
      <x:c r="K696" s="63">
        <x:f t="shared" si="14"/>
        <x:v>0.44681146779999997</x:v>
      </x:c>
      <x:c r="L696" s="52">
        <x:f t="shared" si="0"/>
        <x:v>56.600667319999999</x:v>
      </x:c>
      <x:c r="M696" s="52">
        <x:f t="shared" si="1"/>
        <x:v>0</x:v>
      </x:c>
      <x:c r="N696" s="52">
        <x:f t="shared" si="2"/>
        <x:v>1608958870</x:v>
      </x:c>
      <x:c r="O696" s="63">
        <x:f t="shared" si="8"/>
        <x:v>0.75999618440000005</x:v>
      </x:c>
      <x:c r="P696" s="63">
        <x:f t="shared" si="9"/>
        <x:v>43.181694999999998</x:v>
      </x:c>
      <x:c r="Q696" s="52">
        <x:f t="shared" si="15"/>
        <x:v>0</x:v>
      </x:c>
      <x:c r="R696" s="52">
        <x:f t="shared" si="16"/>
        <x:v>0</x:v>
      </x:c>
      <x:c r="S696" s="52">
        <x:f t="shared" si="17"/>
        <x:v>2</x:v>
      </x:c>
      <x:c r="T696" s="52">
        <x:f t="shared" si="18"/>
        <x:v>0</x:v>
      </x:c>
      <x:c r="U696" s="52">
        <x:f t="shared" si="3"/>
        <x:v>0.00031763342029999997</x:v>
      </x:c>
      <x:c r="V696" s="63">
        <x:f t="shared" si="19"/>
        <x:v>0</x:v>
      </x:c>
      <x:c r="W696" s="52">
        <x:f t="shared" ref="W696:X696" si="694">W695*(1+U696)</x:f>
        <x:v>108.7220011</x:v>
      </x:c>
      <x:c r="X696" s="52">
        <x:f t="shared" si="694"/>
        <x:v>123.2893844</x:v>
      </x:c>
    </x:row>
    <x:row r="697" spans="1:24" ht="15.75" customHeight="1">
      <x:c r="A697" s="34">
        <x:v>43215</x:v>
      </x:c>
      <x:c r="B697" s="47">
        <x:v>56.700000762939503</x:v>
      </x:c>
      <x:c r="C697" s="47">
        <x:v>57.0320014953613</x:v>
      </x:c>
      <x:c r="D697" s="47">
        <x:v>55.450000762939503</x:v>
      </x:c>
      <x:c r="E697" s="47">
        <x:v>56.1380004882813</x:v>
      </x:c>
      <x:c r="F697" s="47">
        <x:v>20068000</x:v>
      </x:c>
      <x:c r="G697" s="63">
        <x:f t="shared" si="10"/>
        <x:v>57.356800079999999</x:v>
      </x:c>
      <x:c r="H697" s="63">
        <x:f t="shared" si="11"/>
        <x:v>3.0466545890000001</x:v>
      </x:c>
      <x:c r="I697" s="63">
        <x:f t="shared" si="12"/>
        <x:v>63.450109259999998</x:v>
      </x:c>
      <x:c r="J697" s="63">
        <x:f t="shared" si="13"/>
        <x:v>51.263490900000001</x:v>
      </x:c>
      <x:c r="K697" s="63">
        <x:f t="shared" si="14"/>
        <x:v>0.39998869619999999</x:v>
      </x:c>
      <x:c r="L697" s="52">
        <x:f t="shared" si="0"/>
        <x:v>56.206667580000001</x:v>
      </x:c>
      <x:c r="M697" s="52">
        <x:f t="shared" si="1"/>
        <x:v>0</x:v>
      </x:c>
      <x:c r="N697" s="52">
        <x:f t="shared" si="2"/>
        <x:v>1127955405</x:v>
      </x:c>
      <x:c r="O697" s="63">
        <x:f t="shared" si="8"/>
        <x:v>0.4977265253</x:v>
      </x:c>
      <x:c r="P697" s="63">
        <x:f t="shared" si="9"/>
        <x:v>33.23213664</x:v>
      </x:c>
      <x:c r="Q697" s="52">
        <x:f t="shared" si="15"/>
        <x:v>0</x:v>
      </x:c>
      <x:c r="R697" s="52">
        <x:f t="shared" si="16"/>
        <x:v>0</x:v>
      </x:c>
      <x:c r="S697" s="52">
        <x:f t="shared" si="17"/>
        <x:v>2</x:v>
      </x:c>
      <x:c r="T697" s="52">
        <x:f t="shared" si="18"/>
        <x:v>0</x:v>
      </x:c>
      <x:c r="U697" s="52">
        <x:f t="shared" si="3"/>
        <x:v>-0.0097721167249999996</x:v>
      </x:c>
      <x:c r="V697" s="63">
        <x:f t="shared" si="19"/>
        <x:v>0</x:v>
      </x:c>
      <x:c r="W697" s="52">
        <x:f t="shared" ref="W697:X697" si="695">W696*(1+U697)</x:f>
        <x:v>107.65955700000001</x:v>
      </x:c>
      <x:c r="X697" s="52">
        <x:f t="shared" si="695"/>
        <x:v>123.2893844</x:v>
      </x:c>
    </x:row>
    <x:row r="698" spans="1:24" ht="15.75" customHeight="1">
      <x:c r="A698" s="34">
        <x:v>43216</x:v>
      </x:c>
      <x:c r="B698" s="47">
        <x:v>55.75</x:v>
      </x:c>
      <x:c r="C698" s="47">
        <x:v>57.158000946044901</x:v>
      </x:c>
      <x:c r="D698" s="47">
        <x:v>55.299999237060597</x:v>
      </x:c>
      <x:c r="E698" s="47">
        <x:v>57.096000671386697</x:v>
      </x:c>
      <x:c r="F698" s="47">
        <x:v>21780000</x:v>
      </x:c>
      <x:c r="G698" s="63">
        <x:f t="shared" si="10"/>
        <x:v>57.633800129999997</x:v>
      </x:c>
      <x:c r="H698" s="63">
        <x:f t="shared" si="11"/>
        <x:v>2.7265182239999999</x:v>
      </x:c>
      <x:c r="I698" s="63">
        <x:f t="shared" si="12"/>
        <x:v>63.086836570000003</x:v>
      </x:c>
      <x:c r="J698" s="63">
        <x:f t="shared" si="13"/>
        <x:v>52.180763679999998</x:v>
      </x:c>
      <x:c r="K698" s="63">
        <x:f t="shared" si="14"/>
        <x:v>0.45068807449999998</x:v>
      </x:c>
      <x:c r="L698" s="52">
        <x:f t="shared" si="0"/>
        <x:v>56.518000280000003</x:v>
      </x:c>
      <x:c r="M698" s="52">
        <x:f t="shared" si="1"/>
        <x:v>1230962046</x:v>
      </x:c>
      <x:c r="N698" s="52">
        <x:f t="shared" si="2"/>
        <x:v>0</x:v>
      </x:c>
      <x:c r="O698" s="63">
        <x:f t="shared" si="8"/>
        <x:v>0.74175081119999997</x:v>
      </x:c>
      <x:c r="P698" s="63">
        <x:f t="shared" si="9"/>
        <x:v>42.586505850000002</x:v>
      </x:c>
      <x:c r="Q698" s="52">
        <x:f t="shared" si="15"/>
        <x:v>0</x:v>
      </x:c>
      <x:c r="R698" s="52">
        <x:f t="shared" si="16"/>
        <x:v>0</x:v>
      </x:c>
      <x:c r="S698" s="52">
        <x:f t="shared" si="17"/>
        <x:v>2</x:v>
      </x:c>
      <x:c r="T698" s="52">
        <x:f t="shared" si="18"/>
        <x:v>0</x:v>
      </x:c>
      <x:c r="U698" s="52">
        <x:f t="shared" si="3"/>
        <x:v>0.017065092710000002</x:v>
      </x:c>
      <x:c r="V698" s="63">
        <x:f t="shared" si="19"/>
        <x:v>0</x:v>
      </x:c>
      <x:c r="W698" s="52">
        <x:f t="shared" ref="W698:X698" si="696">W697*(1+U698)</x:f>
        <x:v>109.49677730000001</x:v>
      </x:c>
      <x:c r="X698" s="52">
        <x:f t="shared" si="696"/>
        <x:v>123.2893844</x:v>
      </x:c>
    </x:row>
    <x:row r="699" spans="1:24" ht="15.75" customHeight="1">
      <x:c r="A699" s="34">
        <x:v>43217</x:v>
      </x:c>
      <x:c r="B699" s="47">
        <x:v>57.074001312255902</x:v>
      </x:c>
      <x:c r="C699" s="47">
        <x:v>58.894001007080099</x:v>
      </x:c>
      <x:c r="D699" s="47">
        <x:v>56.765998840332003</x:v>
      </x:c>
      <x:c r="E699" s="47">
        <x:v>58.816001892089801</x:v>
      </x:c>
      <x:c r="F699" s="47">
        <x:v>21823000</x:v>
      </x:c>
      <x:c r="G699" s="63">
        <x:f t="shared" si="10"/>
        <x:v>57.913300130000003</x:v>
      </x:c>
      <x:c r="H699" s="63">
        <x:f t="shared" si="11"/>
        <x:v>2.5303488449999998</x:v>
      </x:c>
      <x:c r="I699" s="63">
        <x:f t="shared" si="12"/>
        <x:v>62.973997820000001</x:v>
      </x:c>
      <x:c r="J699" s="63">
        <x:f t="shared" si="13"/>
        <x:v>52.852602439999998</x:v>
      </x:c>
      <x:c r="K699" s="63">
        <x:f t="shared" si="14"/>
        <x:v>0.58918748109999997</x:v>
      </x:c>
      <x:c r="L699" s="52">
        <x:f t="shared" si="0"/>
        <x:v>58.158667250000001</x:v>
      </x:c>
      <x:c r="M699" s="52">
        <x:f t="shared" si="1"/>
        <x:v>1269196595</x:v>
      </x:c>
      <x:c r="N699" s="52">
        <x:f t="shared" si="2"/>
        <x:v>0</x:v>
      </x:c>
      <x:c r="O699" s="63">
        <x:f t="shared" si="8"/>
        <x:v>0.64549013619999995</x:v>
      </x:c>
      <x:c r="P699" s="63">
        <x:f t="shared" si="9"/>
        <x:v>39.227833820000001</x:v>
      </x:c>
      <x:c r="Q699" s="52">
        <x:f t="shared" si="15"/>
        <x:v>0</x:v>
      </x:c>
      <x:c r="R699" s="52">
        <x:f t="shared" si="16"/>
        <x:v>0</x:v>
      </x:c>
      <x:c r="S699" s="52">
        <x:f t="shared" si="17"/>
        <x:v>2</x:v>
      </x:c>
      <x:c r="T699" s="52">
        <x:f t="shared" si="18"/>
        <x:v>0</x:v>
      </x:c>
      <x:c r="U699" s="52">
        <x:f t="shared" si="3"/>
        <x:v>0.030124723279999999</x:v>
      </x:c>
      <x:c r="V699" s="63">
        <x:f t="shared" si="19"/>
        <x:v>0</x:v>
      </x:c>
      <x:c r="W699" s="52">
        <x:f t="shared" ref="W699:X699" si="697">W698*(1+U699)</x:f>
        <x:v>112.79533739999999</x:v>
      </x:c>
      <x:c r="X699" s="52">
        <x:f t="shared" si="697"/>
        <x:v>123.2893844</x:v>
      </x:c>
    </x:row>
    <x:row r="700" spans="1:24" ht="15.75" customHeight="1">
      <x:c r="A700" s="34">
        <x:v>43220</x:v>
      </x:c>
      <x:c r="B700" s="47">
        <x:v>58.722000122070298</x:v>
      </x:c>
      <x:c r="C700" s="47">
        <x:v>59.745998382568402</x:v>
      </x:c>
      <x:c r="D700" s="47">
        <x:v>58.5</x:v>
      </x:c>
      <x:c r="E700" s="47">
        <x:v>58.779998779296903</x:v>
      </x:c>
      <x:c r="F700" s="47">
        <x:v>21141000</x:v>
      </x:c>
      <x:c r="G700" s="63">
        <x:f t="shared" si="10"/>
        <x:v>58.327500149999999</x:v>
      </x:c>
      <x:c r="H700" s="63">
        <x:f t="shared" si="11"/>
        <x:v>1.834669171</x:v>
      </x:c>
      <x:c r="I700" s="63">
        <x:f t="shared" si="12"/>
        <x:v>61.996838500000003</x:v>
      </x:c>
      <x:c r="J700" s="63">
        <x:f t="shared" si="13"/>
        <x:v>54.658161810000003</x:v>
      </x:c>
      <x:c r="K700" s="63">
        <x:f t="shared" si="14"/>
        <x:v>0.56165943070000002</x:v>
      </x:c>
      <x:c r="L700" s="52">
        <x:f t="shared" si="0"/>
        <x:v>59.008665720000003</x:v>
      </x:c>
      <x:c r="M700" s="52">
        <x:f t="shared" si="1"/>
        <x:v>1247502202</x:v>
      </x:c>
      <x:c r="N700" s="52">
        <x:f t="shared" si="2"/>
        <x:v>0</x:v>
      </x:c>
      <x:c r="O700" s="63">
        <x:f t="shared" si="8"/>
        <x:v>0.95933948400000002</x:v>
      </x:c>
      <x:c r="P700" s="63">
        <x:f t="shared" si="9"/>
        <x:v>48.962392270000002</x:v>
      </x:c>
      <x:c r="Q700" s="52">
        <x:f t="shared" si="15"/>
        <x:v>0</x:v>
      </x:c>
      <x:c r="R700" s="52">
        <x:f t="shared" si="16"/>
        <x:v>0</x:v>
      </x:c>
      <x:c r="S700" s="52">
        <x:f t="shared" si="17"/>
        <x:v>2</x:v>
      </x:c>
      <x:c r="T700" s="52">
        <x:f t="shared" si="18"/>
        <x:v>0</x:v>
      </x:c>
      <x:c r="U700" s="52">
        <x:f t="shared" si="3"/>
        <x:v>-0.00061213125059999995</x:v>
      </x:c>
      <x:c r="V700" s="63">
        <x:f t="shared" si="19"/>
        <x:v>0</x:v>
      </x:c>
      <x:c r="W700" s="52">
        <x:f t="shared" ref="W700:X700" si="698">W699*(1+U700)</x:f>
        <x:v>112.72629190000001</x:v>
      </x:c>
      <x:c r="X700" s="52">
        <x:f t="shared" si="698"/>
        <x:v>123.2893844</x:v>
      </x:c>
    </x:row>
    <x:row r="701" spans="1:24" ht="15.75" customHeight="1">
      <x:c r="A701" s="34">
        <x:v>43221</x:v>
      </x:c>
      <x:c r="B701" s="47">
        <x:v>58.701999664306598</x:v>
      </x:c>
      <x:c r="C701" s="47">
        <x:v>60.1640014648438</x:v>
      </x:c>
      <x:c r="D701" s="47">
        <x:v>58.644001007080099</x:v>
      </x:c>
      <x:c r="E701" s="47">
        <x:v>59.984001159667997</x:v>
      </x:c>
      <x:c r="F701" s="47">
        <x:v>23128000</x:v>
      </x:c>
      <x:c r="G701" s="63">
        <x:f t="shared" si="10"/>
        <x:v>58.651400180000003</x:v>
      </x:c>
      <x:c r="H701" s="63">
        <x:f t="shared" si="11"/>
        <x:v>1.4752898139999999</x:v>
      </x:c>
      <x:c r="I701" s="63">
        <x:f t="shared" si="12"/>
        <x:v>61.601979810000003</x:v>
      </x:c>
      <x:c r="J701" s="63">
        <x:f t="shared" si="13"/>
        <x:v>55.700820559999997</x:v>
      </x:c>
      <x:c r="K701" s="63">
        <x:f t="shared" si="14"/>
        <x:v>0.72582020199999997</x:v>
      </x:c>
      <x:c r="L701" s="52">
        <x:f t="shared" si="0"/>
        <x:v>59.597334539999999</x:v>
      </x:c>
      <x:c r="M701" s="52">
        <x:f t="shared" si="1"/>
        <x:v>1378367153</x:v>
      </x:c>
      <x:c r="N701" s="52">
        <x:f t="shared" si="2"/>
        <x:v>0</x:v>
      </x:c>
      <x:c r="O701" s="63">
        <x:f t="shared" si="8"/>
        <x:v>1.531182351</x:v>
      </x:c>
      <x:c r="P701" s="63">
        <x:f t="shared" si="9"/>
        <x:v>60.492771300000001</x:v>
      </x:c>
      <x:c r="Q701" s="52">
        <x:f t="shared" si="15"/>
        <x:v>0</x:v>
      </x:c>
      <x:c r="R701" s="52">
        <x:f t="shared" si="16"/>
        <x:v>0</x:v>
      </x:c>
      <x:c r="S701" s="52">
        <x:f t="shared" si="17"/>
        <x:v>2</x:v>
      </x:c>
      <x:c r="T701" s="52">
        <x:f t="shared" si="18"/>
        <x:v>0</x:v>
      </x:c>
      <x:c r="U701" s="52">
        <x:f t="shared" si="3"/>
        <x:v>0.020483198460000002</x:v>
      </x:c>
      <x:c r="V701" s="63">
        <x:f t="shared" si="19"/>
        <x:v>0</x:v>
      </x:c>
      <x:c r="W701" s="52">
        <x:f t="shared" ref="W701:X701" si="699">W700*(1+U701)</x:f>
        <x:v>115.0352869</x:v>
      </x:c>
      <x:c r="X701" s="52">
        <x:f t="shared" si="699"/>
        <x:v>123.2893844</x:v>
      </x:c>
    </x:row>
    <x:row r="702" spans="1:24" ht="15.75" customHeight="1">
      <x:c r="A702" s="34">
        <x:v>43222</x:v>
      </x:c>
      <x:c r="B702" s="47">
        <x:v>59.714000701904297</x:v>
      </x:c>
      <x:c r="C702" s="47">
        <x:v>61.369998931884801</x:v>
      </x:c>
      <x:c r="D702" s="47">
        <x:v>59.555999755859403</x:v>
      </x:c>
      <x:c r="E702" s="47">
        <x:v>60.2299995422363</x:v>
      </x:c>
      <x:c r="F702" s="47">
        <x:v>44852000</x:v>
      </x:c>
      <x:c r="G702" s="63">
        <x:f t="shared" si="10"/>
        <x:v>58.793500139999999</x:v>
      </x:c>
      <x:c r="H702" s="63">
        <x:f t="shared" si="11"/>
        <x:v>1.4840391159999999</x:v>
      </x:c>
      <x:c r="I702" s="63">
        <x:f t="shared" si="12"/>
        <x:v>61.761578370000002</x:v>
      </x:c>
      <x:c r="J702" s="63">
        <x:f t="shared" si="13"/>
        <x:v>55.825421910000003</x:v>
      </x:c>
      <x:c r="K702" s="63">
        <x:f t="shared" si="14"/>
        <x:v>0.74199149959999999</x:v>
      </x:c>
      <x:c r="L702" s="52">
        <x:f t="shared" si="0"/>
        <x:v>60.385332740000003</x:v>
      </x:c>
      <x:c r="M702" s="52">
        <x:f t="shared" si="1"/>
        <x:v>2708402944</x:v>
      </x:c>
      <x:c r="N702" s="52">
        <x:f t="shared" si="2"/>
        <x:v>0</x:v>
      </x:c>
      <x:c r="O702" s="63">
        <x:f t="shared" si="8"/>
        <x:v>1.666158246</x:v>
      </x:c>
      <x:c r="P702" s="63">
        <x:f t="shared" si="9"/>
        <x:v>62.492848979999998</x:v>
      </x:c>
      <x:c r="Q702" s="52">
        <x:f t="shared" si="15"/>
        <x:v>0</x:v>
      </x:c>
      <x:c r="R702" s="52">
        <x:f t="shared" si="16"/>
        <x:v>0</x:v>
      </x:c>
      <x:c r="S702" s="52">
        <x:f t="shared" si="17"/>
        <x:v>2</x:v>
      </x:c>
      <x:c r="T702" s="52">
        <x:f t="shared" si="18"/>
        <x:v>0</x:v>
      </x:c>
      <x:c r="U702" s="52">
        <x:f t="shared" si="3"/>
        <x:v>0.0041010665810000002</x:v>
      </x:c>
      <x:c r="V702" s="63">
        <x:f t="shared" si="19"/>
        <x:v>0</x:v>
      </x:c>
      <x:c r="W702" s="52">
        <x:f t="shared" ref="W702:X702" si="700">W701*(1+U702)</x:f>
        <x:v>115.50705429999999</x:v>
      </x:c>
      <x:c r="X702" s="52">
        <x:f t="shared" si="700"/>
        <x:v>123.2893844</x:v>
      </x:c>
    </x:row>
    <x:row r="703" spans="1:24" ht="15.75" customHeight="1">
      <x:c r="A703" s="34">
        <x:v>43223</x:v>
      </x:c>
      <x:c r="B703" s="47">
        <x:v>55.757999420166001</x:v>
      </x:c>
      <x:c r="C703" s="47">
        <x:v>57.608001708984403</x:v>
      </x:c>
      <x:c r="D703" s="47">
        <x:v>55.0460014343262</x:v>
      </x:c>
      <x:c r="E703" s="47">
        <x:v>56.889999389648402</x:v>
      </x:c>
      <x:c r="F703" s="47">
        <x:v>86760500</x:v>
      </x:c>
      <x:c r="G703" s="63">
        <x:f t="shared" si="10"/>
        <x:v>58.580800060000001</x:v>
      </x:c>
      <x:c r="H703" s="63">
        <x:f t="shared" si="11"/>
        <x:v>1.4334115380000001</x:v>
      </x:c>
      <x:c r="I703" s="63">
        <x:f t="shared" si="12"/>
        <x:v>61.447623129999997</x:v>
      </x:c>
      <x:c r="J703" s="63">
        <x:f t="shared" si="13"/>
        <x:v>55.713976979999998</x:v>
      </x:c>
      <x:c r="K703" s="63">
        <x:f t="shared" si="14"/>
        <x:v>0.20510899669999999</x:v>
      </x:c>
      <x:c r="L703" s="52">
        <x:f t="shared" si="0"/>
        <x:v>56.514667510000002</x:v>
      </x:c>
      <x:c r="M703" s="52">
        <x:f t="shared" si="1"/>
        <x:v>0</x:v>
      </x:c>
      <x:c r="N703" s="52">
        <x:f t="shared" si="2"/>
        <x:v>4903240811</x:v>
      </x:c>
      <x:c r="O703" s="63">
        <x:f t="shared" si="8"/>
        <x:v>0.73291911669999998</x:v>
      </x:c>
      <x:c r="P703" s="63">
        <x:f t="shared" si="9"/>
        <x:v>42.29390222</x:v>
      </x:c>
      <x:c r="Q703" s="52">
        <x:f t="shared" si="15"/>
        <x:v>0</x:v>
      </x:c>
      <x:c r="R703" s="52">
        <x:f t="shared" si="16"/>
        <x:v>0</x:v>
      </x:c>
      <x:c r="S703" s="52">
        <x:f t="shared" si="17"/>
        <x:v>2</x:v>
      </x:c>
      <x:c r="T703" s="52">
        <x:f t="shared" si="18"/>
        <x:v>0</x:v>
      </x:c>
      <x:c r="U703" s="52">
        <x:f t="shared" si="3"/>
        <x:v>-0.055454095600000008</x:v>
      </x:c>
      <x:c r="V703" s="63">
        <x:f t="shared" si="19"/>
        <x:v>0</x:v>
      </x:c>
      <x:c r="W703" s="52">
        <x:f t="shared" ref="W703:X703" si="701">W702*(1+U703)</x:f>
        <x:v>109.101715</x:v>
      </x:c>
      <x:c r="X703" s="52">
        <x:f t="shared" si="701"/>
        <x:v>123.2893844</x:v>
      </x:c>
    </x:row>
    <x:row r="704" spans="1:24" ht="15.75" customHeight="1">
      <x:c r="A704" s="34">
        <x:v>43224</x:v>
      </x:c>
      <x:c r="B704" s="47">
        <x:v>56.599998474121101</x:v>
      </x:c>
      <x:c r="C704" s="47">
        <x:v>59.372001647949197</x:v>
      </x:c>
      <x:c r="D704" s="47">
        <x:v>55.903999328613303</x:v>
      </x:c>
      <x:c r="E704" s="47">
        <x:v>58.818000793457003</x:v>
      </x:c>
      <x:c r="F704" s="47">
        <x:v>42847000</x:v>
      </x:c>
      <x:c r="G704" s="63">
        <x:f t="shared" si="10"/>
        <x:v>58.528700069999999</x:v>
      </x:c>
      <x:c r="H704" s="63">
        <x:f t="shared" si="11"/>
        <x:v>1.403085436</x:v>
      </x:c>
      <x:c r="I704" s="63">
        <x:f t="shared" si="12"/>
        <x:v>61.334870940000002</x:v>
      </x:c>
      <x:c r="J704" s="63">
        <x:f t="shared" si="13"/>
        <x:v>55.722529190000003</x:v>
      </x:c>
      <x:c r="K704" s="63">
        <x:f t="shared" si="14"/>
        <x:v>0.55154724020000001</x:v>
      </x:c>
      <x:c r="L704" s="52">
        <x:f t="shared" si="0"/>
        <x:v>58.031333920000002</x:v>
      </x:c>
      <x:c r="M704" s="52">
        <x:f t="shared" si="1"/>
        <x:v>2486468565</x:v>
      </x:c>
      <x:c r="N704" s="52">
        <x:f t="shared" si="2"/>
        <x:v>0</x:v>
      </x:c>
      <x:c r="O704" s="63">
        <x:f t="shared" si="8"/>
        <x:v>1.1418745269999999</x:v>
      </x:c>
      <x:c r="P704" s="63">
        <x:f t="shared" si="9"/>
        <x:v>53.311924320000003</x:v>
      </x:c>
      <x:c r="Q704" s="52">
        <x:f t="shared" si="15"/>
        <x:v>0</x:v>
      </x:c>
      <x:c r="R704" s="52">
        <x:f t="shared" si="16"/>
        <x:v>0</x:v>
      </x:c>
      <x:c r="S704" s="52">
        <x:f t="shared" si="17"/>
        <x:v>2</x:v>
      </x:c>
      <x:c r="T704" s="52">
        <x:f t="shared" si="18"/>
        <x:v>0</x:v>
      </x:c>
      <x:c r="U704" s="52">
        <x:f t="shared" si="3"/>
        <x:v>0.033889988129999998</x:v>
      </x:c>
      <x:c r="V704" s="63">
        <x:f t="shared" si="19"/>
        <x:v>0</x:v>
      </x:c>
      <x:c r="W704" s="52">
        <x:f t="shared" ref="W704:X704" si="702">W703*(1+U704)</x:f>
        <x:v>112.79917089999999</x:v>
      </x:c>
      <x:c r="X704" s="52">
        <x:f t="shared" si="702"/>
        <x:v>123.2893844</x:v>
      </x:c>
    </x:row>
    <x:row r="705" spans="1:24" ht="15.75" customHeight="1">
      <x:c r="A705" s="34">
        <x:v>43227</x:v>
      </x:c>
      <x:c r="B705" s="47">
        <x:v>59.5</x:v>
      </x:c>
      <x:c r="C705" s="47">
        <x:v>61.192001342773402</x:v>
      </x:c>
      <x:c r="D705" s="47">
        <x:v>59.034000396728501</x:v>
      </x:c>
      <x:c r="E705" s="47">
        <x:v>60.554000854492202</x:v>
      </x:c>
      <x:c r="F705" s="47">
        <x:v>43391000</x:v>
      </x:c>
      <x:c r="G705" s="63">
        <x:f t="shared" si="10"/>
        <x:v>58.659800150000002</x:v>
      </x:c>
      <x:c r="H705" s="63">
        <x:f t="shared" si="11"/>
        <x:v>1.465504634</x:v>
      </x:c>
      <x:c r="I705" s="63">
        <x:f t="shared" si="12"/>
        <x:v>61.590809419999999</x:v>
      </x:c>
      <x:c r="J705" s="63">
        <x:f t="shared" si="13"/>
        <x:v>55.728790879999998</x:v>
      </x:c>
      <x:c r="K705" s="63">
        <x:f t="shared" si="14"/>
        <x:v>0.82313113559999995</x:v>
      </x:c>
      <x:c r="L705" s="52">
        <x:f t="shared" si="0"/>
        <x:v>60.260000859999998</x:v>
      </x:c>
      <x:c r="M705" s="52">
        <x:f t="shared" si="1"/>
        <x:v>2614741698</x:v>
      </x:c>
      <x:c r="N705" s="52">
        <x:f t="shared" si="2"/>
        <x:v>0</x:v>
      </x:c>
      <x:c r="O705" s="63">
        <x:f t="shared" si="8"/>
        <x:v>1.6931123859999999</x:v>
      </x:c>
      <x:c r="P705" s="63">
        <x:f t="shared" si="9"/>
        <x:v>62.868241019999999</x:v>
      </x:c>
      <x:c r="Q705" s="52">
        <x:f t="shared" si="15"/>
        <x:v>0</x:v>
      </x:c>
      <x:c r="R705" s="52">
        <x:f t="shared" si="16"/>
        <x:v>0</x:v>
      </x:c>
      <x:c r="S705" s="52">
        <x:f t="shared" si="17"/>
        <x:v>2</x:v>
      </x:c>
      <x:c r="T705" s="52">
        <x:f t="shared" si="18"/>
        <x:v>0</x:v>
      </x:c>
      <x:c r="U705" s="52">
        <x:f t="shared" si="3"/>
        <x:v>0.029514775030000001</x:v>
      </x:c>
      <x:c r="V705" s="63">
        <x:f t="shared" si="19"/>
        <x:v>0</x:v>
      </x:c>
      <x:c r="W705" s="52">
        <x:f t="shared" ref="W705:X705" si="703">W704*(1+U705)</x:f>
        <x:v>116.12841299999999</x:v>
      </x:c>
      <x:c r="X705" s="52">
        <x:f t="shared" si="703"/>
        <x:v>123.2893844</x:v>
      </x:c>
    </x:row>
    <x:row r="706" spans="1:24" ht="15.75" customHeight="1">
      <x:c r="A706" s="34">
        <x:v>43228</x:v>
      </x:c>
      <x:c r="B706" s="47">
        <x:v>60.159999847412102</x:v>
      </x:c>
      <x:c r="C706" s="47">
        <x:v>61.549999237060597</x:v>
      </x:c>
      <x:c r="D706" s="47">
        <x:v>59.799999237060597</x:v>
      </x:c>
      <x:c r="E706" s="47">
        <x:v>60.394001007080099</x:v>
      </x:c>
      <x:c r="F706" s="47">
        <x:v>29650000</x:v>
      </x:c>
      <x:c r="G706" s="63">
        <x:f t="shared" si="10"/>
        <x:v>58.632500270000001</x:v>
      </x:c>
      <x:c r="H706" s="63">
        <x:f t="shared" si="11"/>
        <x:v>1.4253275649999999</x:v>
      </x:c>
      <x:c r="I706" s="63">
        <x:f t="shared" si="12"/>
        <x:v>61.483155400000001</x:v>
      </x:c>
      <x:c r="J706" s="63">
        <x:f t="shared" si="13"/>
        <x:v>55.781845140000001</x:v>
      </x:c>
      <x:c r="K706" s="63">
        <x:f t="shared" si="14"/>
        <x:v>0.80896419600000002</x:v>
      </x:c>
      <x:c r="L706" s="52">
        <x:f t="shared" si="0"/>
        <x:v>60.58133316</x:v>
      </x:c>
      <x:c r="M706" s="52">
        <x:f t="shared" si="1"/>
        <x:v>1796236528</x:v>
      </x:c>
      <x:c r="N706" s="52">
        <x:f t="shared" si="2"/>
        <x:v>0</x:v>
      </x:c>
      <x:c r="O706" s="63">
        <x:f t="shared" si="8"/>
        <x:v>2.4426129090000002</x:v>
      </x:c>
      <x:c r="P706" s="63">
        <x:f t="shared" si="9"/>
        <x:v>70.952296219999994</x:v>
      </x:c>
      <x:c r="Q706" s="52">
        <x:f t="shared" si="15"/>
        <x:v>0</x:v>
      </x:c>
      <x:c r="R706" s="52">
        <x:f t="shared" si="16"/>
        <x:v>0</x:v>
      </x:c>
      <x:c r="S706" s="52">
        <x:f t="shared" si="17"/>
        <x:v>2</x:v>
      </x:c>
      <x:c r="T706" s="52">
        <x:f t="shared" si="18"/>
        <x:v>0</x:v>
      </x:c>
      <x:c r="U706" s="52">
        <x:f t="shared" si="3"/>
        <x:v>-0.0026422671530000003</x:v>
      </x:c>
      <x:c r="V706" s="63">
        <x:f t="shared" si="19"/>
        <x:v>0</x:v>
      </x:c>
      <x:c r="W706" s="52">
        <x:f t="shared" ref="W706:X706" si="704">W705*(1+U706)</x:f>
        <x:v>115.8215707</x:v>
      </x:c>
      <x:c r="X706" s="52">
        <x:f t="shared" si="704"/>
        <x:v>123.2893844</x:v>
      </x:c>
    </x:row>
    <x:row r="707" spans="1:24" ht="15.75" customHeight="1">
      <x:c r="A707" s="34">
        <x:v>43229</x:v>
      </x:c>
      <x:c r="B707" s="47">
        <x:v>60.082000732421903</x:v>
      </x:c>
      <x:c r="C707" s="47">
        <x:v>61.402000427246101</x:v>
      </x:c>
      <x:c r="D707" s="47">
        <x:v>60.009998321533203</x:v>
      </x:c>
      <x:c r="E707" s="47">
        <x:v>61.369998931884801</x:v>
      </x:c>
      <x:c r="F707" s="47">
        <x:v>28637000</x:v>
      </x:c>
      <x:c r="G707" s="63">
        <x:f t="shared" si="10"/>
        <x:v>58.691700169999997</x:v>
      </x:c>
      <x:c r="H707" s="63">
        <x:f t="shared" si="11"/>
        <x:v>1.5150135840000001</x:v>
      </x:c>
      <x:c r="I707" s="63">
        <x:f t="shared" si="12"/>
        <x:v>61.721727340000001</x:v>
      </x:c>
      <x:c r="J707" s="63">
        <x:f t="shared" si="13"/>
        <x:v>55.661673</x:v>
      </x:c>
      <x:c r="K707" s="63">
        <x:f t="shared" si="14"/>
        <x:v>0.9419595288</x:v>
      </x:c>
      <x:c r="L707" s="52">
        <x:f t="shared" si="0"/>
        <x:v>60.927332560000004</x:v>
      </x:c>
      <x:c r="M707" s="52">
        <x:f t="shared" si="1"/>
        <x:v>1744776023</x:v>
      </x:c>
      <x:c r="N707" s="52">
        <x:f t="shared" si="2"/>
        <x:v>0</x:v>
      </x:c>
      <x:c r="O707" s="63">
        <x:f t="shared" si="8"/>
        <x:v>3.3603598909999999</x:v>
      </x:c>
      <x:c r="P707" s="63">
        <x:f t="shared" si="9"/>
        <x:v>77.066113229999999</x:v>
      </x:c>
      <x:c r="Q707" s="52">
        <x:f t="shared" si="15"/>
        <x:v>0</x:v>
      </x:c>
      <x:c r="R707" s="52">
        <x:f t="shared" si="16"/>
        <x:v>0</x:v>
      </x:c>
      <x:c r="S707" s="52">
        <x:f t="shared" si="17"/>
        <x:v>2</x:v>
      </x:c>
      <x:c r="T707" s="52">
        <x:f t="shared" si="18"/>
        <x:v>0</x:v>
      </x:c>
      <x:c r="U707" s="52">
        <x:f t="shared" si="3"/>
        <x:v>0.016160511119999998</x:v>
      </x:c>
      <x:c r="V707" s="63">
        <x:f t="shared" si="19"/>
        <x:v>0</x:v>
      </x:c>
      <x:c r="W707" s="52">
        <x:f t="shared" ref="W707:X707" si="705">W706*(1+U707)</x:f>
        <x:v>117.69330650000001</x:v>
      </x:c>
      <x:c r="X707" s="52">
        <x:f t="shared" si="705"/>
        <x:v>123.2893844</x:v>
      </x:c>
    </x:row>
    <x:row r="708" spans="1:24" ht="15.75" customHeight="1">
      <x:c r="A708" s="34">
        <x:v>43230</x:v>
      </x:c>
      <x:c r="B708" s="47">
        <x:v>61.5</x:v>
      </x:c>
      <x:c r="C708" s="47">
        <x:v>62.597999572753899</x:v>
      </x:c>
      <x:c r="D708" s="47">
        <x:v>60.821998596191399</x:v>
      </x:c>
      <x:c r="E708" s="47">
        <x:v>61.004001617431598</x:v>
      </x:c>
      <x:c r="F708" s="47">
        <x:v>28258000</x:v>
      </x:c>
      <x:c r="G708" s="63">
        <x:f t="shared" si="10"/>
        <x:v>58.801100159999997</x:v>
      </x:c>
      <x:c r="H708" s="63">
        <x:f t="shared" si="11"/>
        <x:v>1.6010190339999999</x:v>
      </x:c>
      <x:c r="I708" s="63">
        <x:f t="shared" si="12"/>
        <x:v>62.003138229999998</x:v>
      </x:c>
      <x:c r="J708" s="63">
        <x:f t="shared" si="13"/>
        <x:v>55.599062089999997</x:v>
      </x:c>
      <x:c r="K708" s="63">
        <x:f t="shared" si="14"/>
        <x:v>0.84398427070000004</x:v>
      </x:c>
      <x:c r="L708" s="52">
        <x:f t="shared" si="0"/>
        <x:v>61.474666599999999</x:v>
      </x:c>
      <x:c r="M708" s="52">
        <x:f t="shared" si="1"/>
        <x:v>1737151129</x:v>
      </x:c>
      <x:c r="N708" s="52">
        <x:f t="shared" si="2"/>
        <x:v>0</x:v>
      </x:c>
      <x:c r="O708" s="63">
        <x:f t="shared" si="8"/>
        <x:v>3.4635955059999999</x:v>
      </x:c>
      <x:c r="P708" s="63">
        <x:f t="shared" si="9"/>
        <x:v>77.596536279999995</x:v>
      </x:c>
      <x:c r="Q708" s="52">
        <x:f t="shared" si="15"/>
        <x:v>0</x:v>
      </x:c>
      <x:c r="R708" s="52">
        <x:f t="shared" si="16"/>
        <x:v>0</x:v>
      </x:c>
      <x:c r="S708" s="52">
        <x:f t="shared" si="17"/>
        <x:v>2</x:v>
      </x:c>
      <x:c r="T708" s="52">
        <x:f t="shared" si="18"/>
        <x:v>0</x:v>
      </x:c>
      <x:c r="U708" s="52">
        <x:f t="shared" si="3"/>
        <x:v>-0.0059637823170000004</x:v>
      </x:c>
      <x:c r="V708" s="63">
        <x:f t="shared" si="19"/>
        <x:v>0</x:v>
      </x:c>
      <x:c r="W708" s="52">
        <x:f t="shared" ref="W708:X708" si="706">W707*(1+U708)</x:f>
        <x:v>116.99140920000001</x:v>
      </x:c>
      <x:c r="X708" s="52">
        <x:f t="shared" si="706"/>
        <x:v>123.2893844</x:v>
      </x:c>
    </x:row>
    <x:row r="709" spans="1:24" ht="15.75" customHeight="1">
      <x:c r="A709" s="34">
        <x:v>43231</x:v>
      </x:c>
      <x:c r="B709" s="47">
        <x:v>61.540000915527301</x:v>
      </x:c>
      <x:c r="C709" s="47">
        <x:v>61.7760009765625</x:v>
      </x:c>
      <x:c r="D709" s="47">
        <x:v>59.816001892089801</x:v>
      </x:c>
      <x:c r="E709" s="47">
        <x:v>60.212001800537102</x:v>
      </x:c>
      <x:c r="F709" s="47">
        <x:v>23398000</x:v>
      </x:c>
      <x:c r="G709" s="63">
        <x:f t="shared" si="10"/>
        <x:v>58.808300209999999</x:v>
      </x:c>
      <x:c r="H709" s="63">
        <x:f t="shared" si="11"/>
        <x:v>1.607327733</x:v>
      </x:c>
      <x:c r="I709" s="63">
        <x:f t="shared" si="12"/>
        <x:v>62.022955670000002</x:v>
      </x:c>
      <x:c r="J709" s="63">
        <x:f t="shared" si="13"/>
        <x:v>55.593644740000002</x:v>
      </x:c>
      <x:c r="K709" s="63">
        <x:f t="shared" si="14"/>
        <x:v>0.71832846569999997</x:v>
      </x:c>
      <x:c r="L709" s="52">
        <x:f t="shared" si="0"/>
        <x:v>60.601334889999997</x:v>
      </x:c>
      <x:c r="M709" s="52">
        <x:f t="shared" si="1"/>
        <x:v>0</x:v>
      </x:c>
      <x:c r="N709" s="52">
        <x:f t="shared" si="2"/>
        <x:v>1417950034</x:v>
      </x:c>
      <x:c r="O709" s="63">
        <x:f t="shared" si="8"/>
        <x:v>2.4858680319999999</x:v>
      </x:c>
      <x:c r="P709" s="63">
        <x:f t="shared" si="9"/>
        <x:v>71.312740730000002</x:v>
      </x:c>
      <x:c r="Q709" s="52">
        <x:f t="shared" si="15"/>
        <x:v>0</x:v>
      </x:c>
      <x:c r="R709" s="52">
        <x:f t="shared" si="16"/>
        <x:v>0</x:v>
      </x:c>
      <x:c r="S709" s="52">
        <x:f t="shared" si="17"/>
        <x:v>2</x:v>
      </x:c>
      <x:c r="T709" s="52">
        <x:f t="shared" si="18"/>
        <x:v>0</x:v>
      </x:c>
      <x:c r="U709" s="52">
        <x:f t="shared" si="3"/>
        <x:v>-0.012982751880000001</x:v>
      </x:c>
      <x:c r="V709" s="63">
        <x:f t="shared" si="19"/>
        <x:v>0</x:v>
      </x:c>
      <x:c r="W709" s="52">
        <x:f t="shared" ref="W709:X709" si="707">W708*(1+U709)</x:f>
        <x:v>115.4725388</x:v>
      </x:c>
      <x:c r="X709" s="52">
        <x:f t="shared" si="707"/>
        <x:v>123.2893844</x:v>
      </x:c>
    </x:row>
    <x:row r="710" spans="1:24" ht="15.75" customHeight="1">
      <x:c r="A710" s="34">
        <x:v>43234</x:v>
      </x:c>
      <x:c r="B710" s="47">
        <x:v>60.6640014648437</x:v>
      </x:c>
      <x:c r="C710" s="47">
        <x:v>60.987998962402301</x:v>
      </x:c>
      <x:c r="D710" s="47">
        <x:v>58.324001312255902</x:v>
      </x:c>
      <x:c r="E710" s="47">
        <x:v>58.394001007080099</x:v>
      </x:c>
      <x:c r="F710" s="47">
        <x:v>36434000</x:v>
      </x:c>
      <x:c r="G710" s="63">
        <x:f t="shared" si="10"/>
        <x:v>58.815900229999997</x:v>
      </x:c>
      <x:c r="H710" s="63">
        <x:f t="shared" si="11"/>
        <x:v>1.6048666069999999</x:v>
      </x:c>
      <x:c r="I710" s="63">
        <x:f t="shared" si="12"/>
        <x:v>62.025633450000001</x:v>
      </x:c>
      <x:c r="J710" s="63">
        <x:f t="shared" si="13"/>
        <x:v>55.606167020000001</x:v>
      </x:c>
      <x:c r="K710" s="63">
        <x:f t="shared" si="14"/>
        <x:v>0.43427814790000002</x:v>
      </x:c>
      <x:c r="L710" s="52">
        <x:f t="shared" si="0"/>
        <x:v>59.235333760000003</x:v>
      </x:c>
      <x:c r="M710" s="52">
        <x:f t="shared" si="1"/>
        <x:v>0</x:v>
      </x:c>
      <x:c r="N710" s="52">
        <x:f t="shared" si="2"/>
        <x:v>2158180150</x:v>
      </x:c>
      <x:c r="O710" s="63">
        <x:f t="shared" si="8"/>
        <x:v>1.706039758</x:v>
      </x:c>
      <x:c r="P710" s="63">
        <x:f t="shared" si="9"/>
        <x:v>63.045627949999997</x:v>
      </x:c>
      <x:c r="Q710" s="52">
        <x:f t="shared" si="15"/>
        <x:v>0</x:v>
      </x:c>
      <x:c r="R710" s="52">
        <x:f t="shared" si="16"/>
        <x:v>0</x:v>
      </x:c>
      <x:c r="S710" s="52">
        <x:f t="shared" si="17"/>
        <x:v>2</x:v>
      </x:c>
      <x:c r="T710" s="52">
        <x:f t="shared" si="18"/>
        <x:v>0</x:v>
      </x:c>
      <x:c r="U710" s="52">
        <x:f t="shared" si="3"/>
        <x:v>-0.030193329219999998</x:v>
      </x:c>
      <x:c r="V710" s="63">
        <x:f t="shared" si="19"/>
        <x:v>0</x:v>
      </x:c>
      <x:c r="W710" s="52">
        <x:f t="shared" ref="W710:X710" si="708">W709*(1+U710)</x:f>
        <x:v>111.9860384</x:v>
      </x:c>
      <x:c r="X710" s="52">
        <x:f t="shared" si="708"/>
        <x:v>123.2893844</x:v>
      </x:c>
    </x:row>
    <x:row r="711" spans="1:24" ht="15.75" customHeight="1">
      <x:c r="A711" s="34">
        <x:v>43235</x:v>
      </x:c>
      <x:c r="B711" s="47">
        <x:v>57.001998901367202</x:v>
      </x:c>
      <x:c r="C711" s="47">
        <x:v>57.391998291015597</x:v>
      </x:c>
      <x:c r="D711" s="47">
        <x:v>56.099998474121101</x:v>
      </x:c>
      <x:c r="E711" s="47">
        <x:v>56.8359985351563</x:v>
      </x:c>
      <x:c r="F711" s="47">
        <x:v>47596000</x:v>
      </x:c>
      <x:c r="G711" s="63">
        <x:f t="shared" si="10"/>
        <x:v>58.780800249999999</x:v>
      </x:c>
      <x:c r="H711" s="63">
        <x:f t="shared" si="11"/>
        <x:v>1.641544149</x:v>
      </x:c>
      <x:c r="I711" s="63">
        <x:f t="shared" si="12"/>
        <x:v>62.063888550000001</x:v>
      </x:c>
      <x:c r="J711" s="63">
        <x:f t="shared" si="13"/>
        <x:v>55.497711950000003</x:v>
      </x:c>
      <x:c r="K711" s="63">
        <x:f t="shared" si="14"/>
        <x:v>0.20381519849999999</x:v>
      </x:c>
      <x:c r="L711" s="52">
        <x:f t="shared" si="0"/>
        <x:v>56.775998430000001</x:v>
      </x:c>
      <x:c r="M711" s="52">
        <x:f t="shared" si="1"/>
        <x:v>0</x:v>
      </x:c>
      <x:c r="N711" s="52">
        <x:f t="shared" si="2"/>
        <x:v>2702310421</x:v>
      </x:c>
      <x:c r="O711" s="63">
        <x:f t="shared" si="8"/>
        <x:v>1.1704659070000001</x:v>
      </x:c>
      <x:c r="P711" s="63">
        <x:f t="shared" si="9"/>
        <x:v>53.926942760000003</x:v>
      </x:c>
      <x:c r="Q711" s="52">
        <x:f t="shared" si="15"/>
        <x:v>0</x:v>
      </x:c>
      <x:c r="R711" s="52">
        <x:f t="shared" si="16"/>
        <x:v>0</x:v>
      </x:c>
      <x:c r="S711" s="52">
        <x:f t="shared" si="17"/>
        <x:v>2</x:v>
      </x:c>
      <x:c r="T711" s="52">
        <x:f t="shared" si="18"/>
        <x:v>0</x:v>
      </x:c>
      <x:c r="U711" s="52">
        <x:f t="shared" si="3"/>
        <x:v>-0.026680865240000001</x:v>
      </x:c>
      <x:c r="V711" s="63">
        <x:f t="shared" si="19"/>
        <x:v>0</x:v>
      </x:c>
      <x:c r="W711" s="52">
        <x:f t="shared" ref="W711:X711" si="709">W710*(1+U711)</x:f>
        <x:v>108.998154</x:v>
      </x:c>
      <x:c r="X711" s="52">
        <x:f t="shared" si="709"/>
        <x:v>123.2893844</x:v>
      </x:c>
    </x:row>
    <x:row r="712" spans="1:24" ht="15.75" customHeight="1">
      <x:c r="A712" s="34">
        <x:v>43236</x:v>
      </x:c>
      <x:c r="B712" s="47">
        <x:v>56.765998840332003</x:v>
      </x:c>
      <x:c r="C712" s="47">
        <x:v>57.762001037597699</x:v>
      </x:c>
      <x:c r="D712" s="47">
        <x:v>56.312000274658203</x:v>
      </x:c>
      <x:c r="E712" s="47">
        <x:v>57.2960014343262</x:v>
      </x:c>
      <x:c r="F712" s="47">
        <x:v>28370000</x:v>
      </x:c>
      <x:c r="G712" s="63">
        <x:f t="shared" si="10"/>
        <x:v>58.712100409999998</x:v>
      </x:c>
      <x:c r="H712" s="63">
        <x:f t="shared" si="11"/>
        <x:v>1.6748390929999999</x:v>
      </x:c>
      <x:c r="I712" s="63">
        <x:f t="shared" si="12"/>
        <x:v>62.061778599999997</x:v>
      </x:c>
      <x:c r="J712" s="63">
        <x:f t="shared" si="13"/>
        <x:v>55.36242223</x:v>
      </x:c>
      <x:c r="K712" s="63">
        <x:f t="shared" si="14"/>
        <x:v>0.28862163800000001</x:v>
      </x:c>
      <x:c r="L712" s="52">
        <x:f t="shared" si="0"/>
        <x:v>57.123334249999999</x:v>
      </x:c>
      <x:c r="M712" s="52">
        <x:f t="shared" si="1"/>
        <x:v>1620588993</x:v>
      </x:c>
      <x:c r="N712" s="52">
        <x:f t="shared" si="2"/>
        <x:v>0</x:v>
      </x:c>
      <x:c r="O712" s="63">
        <x:f t="shared" si="8"/>
        <x:v>1.0731805430000001</x:v>
      </x:c>
      <x:c r="P712" s="63">
        <x:f t="shared" si="9"/>
        <x:v>51.764934160000003</x:v>
      </x:c>
      <x:c r="Q712" s="52">
        <x:f t="shared" si="15"/>
        <x:v>0</x:v>
      </x:c>
      <x:c r="R712" s="52">
        <x:f t="shared" si="16"/>
        <x:v>0</x:v>
      </x:c>
      <x:c r="S712" s="52">
        <x:f t="shared" si="17"/>
        <x:v>2</x:v>
      </x:c>
      <x:c r="T712" s="52">
        <x:f t="shared" si="18"/>
        <x:v>0</x:v>
      </x:c>
      <x:c r="U712" s="52">
        <x:f t="shared" si="3"/>
        <x:v>0.008093513108</x:v>
      </x:c>
      <x:c r="V712" s="63">
        <x:f t="shared" si="19"/>
        <x:v>0</x:v>
      </x:c>
      <x:c r="W712" s="52">
        <x:f t="shared" ref="W712:X712" si="710">W711*(1+U712)</x:f>
        <x:v>109.880332</x:v>
      </x:c>
      <x:c r="X712" s="52">
        <x:f t="shared" si="710"/>
        <x:v>123.2893844</x:v>
      </x:c>
    </x:row>
    <x:row r="713" spans="1:24" ht="15.75" customHeight="1">
      <x:c r="A713" s="34">
        <x:v>43237</x:v>
      </x:c>
      <x:c r="B713" s="47">
        <x:v>57.180000305175803</x:v>
      </x:c>
      <x:c r="C713" s="47">
        <x:v>57.838001251220703</x:v>
      </x:c>
      <x:c r="D713" s="47">
        <x:v>56.793998718261697</x:v>
      </x:c>
      <x:c r="E713" s="47">
        <x:v>56.908000946044901</x:v>
      </x:c>
      <x:c r="F713" s="47">
        <x:v>22103000</x:v>
      </x:c>
      <x:c r="G713" s="63">
        <x:f t="shared" si="10"/>
        <x:v>58.55670052</x:v>
      </x:c>
      <x:c r="H713" s="63">
        <x:f t="shared" si="11"/>
        <x:v>1.6915933780000001</x:v>
      </x:c>
      <x:c r="I713" s="63">
        <x:f t="shared" si="12"/>
        <x:v>61.93988727</x:v>
      </x:c>
      <x:c r="J713" s="63">
        <x:f t="shared" si="13"/>
        <x:v>55.173513759999999</x:v>
      </x:c>
      <x:c r="K713" s="63">
        <x:f t="shared" si="14"/>
        <x:v>0.25633926099999998</x:v>
      </x:c>
      <x:c r="L713" s="52">
        <x:f t="shared" si="0"/>
        <x:v>57.180000309999997</x:v>
      </x:c>
      <x:c r="M713" s="52">
        <x:f t="shared" si="1"/>
        <x:v>1263849547</x:v>
      </x:c>
      <x:c r="N713" s="52">
        <x:f t="shared" si="2"/>
        <x:v>0</x:v>
      </x:c>
      <x:c r="O713" s="63">
        <x:f t="shared" si="8"/>
        <x:v>2.1125966329999999</x:v>
      </x:c>
      <x:c r="P713" s="63">
        <x:f t="shared" si="9"/>
        <x:v>67.872483389999999</x:v>
      </x:c>
      <x:c r="Q713" s="52">
        <x:f t="shared" si="15"/>
        <x:v>0</x:v>
      </x:c>
      <x:c r="R713" s="52">
        <x:f t="shared" si="16"/>
        <x:v>0</x:v>
      </x:c>
      <x:c r="S713" s="52">
        <x:f t="shared" si="17"/>
        <x:v>2</x:v>
      </x:c>
      <x:c r="T713" s="52">
        <x:f t="shared" si="18"/>
        <x:v>0</x:v>
      </x:c>
      <x:c r="U713" s="52">
        <x:f t="shared" si="3"/>
        <x:v>-0.006771859791</x:v>
      </x:c>
      <x:c r="V713" s="63">
        <x:f t="shared" si="19"/>
        <x:v>0</x:v>
      </x:c>
      <x:c r="W713" s="52">
        <x:f t="shared" ref="W713:X713" si="711">W712*(1+U713)</x:f>
        <x:v>109.1362378</x:v>
      </x:c>
      <x:c r="X713" s="52">
        <x:f t="shared" si="711"/>
        <x:v>123.2893844</x:v>
      </x:c>
    </x:row>
    <x:row r="714" spans="1:24" ht="15.75" customHeight="1">
      <x:c r="A714" s="34">
        <x:v>43238</x:v>
      </x:c>
      <x:c r="B714" s="47">
        <x:v>56.930000305175803</x:v>
      </x:c>
      <x:c r="C714" s="47">
        <x:v>56.930000305175803</x:v>
      </x:c>
      <x:c r="D714" s="47">
        <x:v>54.799999237060597</x:v>
      </x:c>
      <x:c r="E714" s="47">
        <x:v>55.363998413085902</x:v>
      </x:c>
      <x:c r="F714" s="47">
        <x:v>36259500</x:v>
      </x:c>
      <x:c r="G714" s="63">
        <x:f t="shared" si="10"/>
        <x:v>58.422500419999999</x:v>
      </x:c>
      <x:c r="H714" s="63">
        <x:f t="shared" si="11"/>
        <x:v>1.8345034099999999</x:v>
      </x:c>
      <x:c r="I714" s="63">
        <x:f t="shared" si="12"/>
        <x:v>62.091507239999999</x:v>
      </x:c>
      <x:c r="J714" s="63">
        <x:f t="shared" si="13"/>
        <x:v>54.753493599999999</x:v>
      </x:c>
      <x:c r="K714" s="63">
        <x:f t="shared" si="14"/>
        <x:v>0.083197557789999999</x:v>
      </x:c>
      <x:c r="L714" s="52">
        <x:f t="shared" si="0"/>
        <x:v>55.697999320000001</x:v>
      </x:c>
      <x:c r="M714" s="52">
        <x:f t="shared" si="1"/>
        <x:v>0</x:v>
      </x:c>
      <x:c r="N714" s="52">
        <x:f t="shared" si="2"/>
        <x:v>2019581606</x:v>
      </x:c>
      <x:c r="O714" s="63">
        <x:f t="shared" si="8"/>
        <x:v>1.298784655</x:v>
      </x:c>
      <x:c r="P714" s="63">
        <x:f t="shared" si="9"/>
        <x:v>56.498752600000003</x:v>
      </x:c>
      <x:c r="Q714" s="52">
        <x:f t="shared" si="15"/>
        <x:v>0</x:v>
      </x:c>
      <x:c r="R714" s="52">
        <x:f t="shared" si="16"/>
        <x:v>0</x:v>
      </x:c>
      <x:c r="S714" s="52">
        <x:f t="shared" si="17"/>
        <x:v>2</x:v>
      </x:c>
      <x:c r="T714" s="52">
        <x:f t="shared" si="18"/>
        <x:v>0</x:v>
      </x:c>
      <x:c r="U714" s="52">
        <x:f t="shared" si="3"/>
        <x:v>-0.027131554569999999</x:v>
      </x:c>
      <x:c r="V714" s="63">
        <x:f t="shared" si="19"/>
        <x:v>0</x:v>
      </x:c>
      <x:c r="W714" s="52">
        <x:f t="shared" ref="W714:X714" si="712">W713*(1+U714)</x:f>
        <x:v>106.175202</x:v>
      </x:c>
      <x:c r="X714" s="52">
        <x:f t="shared" si="712"/>
        <x:v>123.2893844</x:v>
      </x:c>
    </x:row>
    <x:row r="715" spans="1:24" ht="15.75" customHeight="1">
      <x:c r="A715" s="34">
        <x:v>43241</x:v>
      </x:c>
      <x:c r="B715" s="47">
        <x:v>56.265998840332003</x:v>
      </x:c>
      <x:c r="C715" s="47">
        <x:v>58.298000335693402</x:v>
      </x:c>
      <x:c r="D715" s="47">
        <x:v>56.259998321533203</x:v>
      </x:c>
      <x:c r="E715" s="47">
        <x:v>56.897998809814503</x:v>
      </x:c>
      <x:c r="F715" s="47">
        <x:v>45913000</x:v>
      </x:c>
      <x:c r="G715" s="63">
        <x:f t="shared" si="10"/>
        <x:v>58.433700369999997</x:v>
      </x:c>
      <x:c r="H715" s="63">
        <x:f t="shared" si="11"/>
        <x:v>1.823919931</x:v>
      </x:c>
      <x:c r="I715" s="63">
        <x:f t="shared" si="12"/>
        <x:v>62.081540230000002</x:v>
      </x:c>
      <x:c r="J715" s="63">
        <x:f t="shared" si="13"/>
        <x:v>54.785860509999999</x:v>
      </x:c>
      <x:c r="K715" s="63">
        <x:f t="shared" si="14"/>
        <x:v>0.28950534849999998</x:v>
      </x:c>
      <x:c r="L715" s="52">
        <x:f t="shared" si="0"/>
        <x:v>57.151999160000003</x:v>
      </x:c>
      <x:c r="M715" s="52">
        <x:f t="shared" si="1"/>
        <x:v>2624019737</x:v>
      </x:c>
      <x:c r="N715" s="52">
        <x:f t="shared" si="2"/>
        <x:v>0</x:v>
      </x:c>
      <x:c r="O715" s="63">
        <x:f t="shared" si="8"/>
        <x:v>1.299902758</x:v>
      </x:c>
      <x:c r="P715" s="63">
        <x:f t="shared" si="9"/>
        <x:v>56.519900819999997</x:v>
      </x:c>
      <x:c r="Q715" s="52">
        <x:f t="shared" si="15"/>
        <x:v>0</x:v>
      </x:c>
      <x:c r="R715" s="52">
        <x:f t="shared" si="16"/>
        <x:v>0</x:v>
      </x:c>
      <x:c r="S715" s="52">
        <x:f t="shared" si="17"/>
        <x:v>2</x:v>
      </x:c>
      <x:c r="T715" s="52">
        <x:f t="shared" si="18"/>
        <x:v>0</x:v>
      </x:c>
      <x:c r="U715" s="52">
        <x:f t="shared" si="3"/>
        <x:v>0.027707543540000001</x:v>
      </x:c>
      <x:c r="V715" s="63">
        <x:f t="shared" si="19"/>
        <x:v>0</x:v>
      </x:c>
      <x:c r="W715" s="52">
        <x:f t="shared" ref="W715:X715" si="713">W714*(1+U715)</x:f>
        <x:v>109.1170561</x:v>
      </x:c>
      <x:c r="X715" s="52">
        <x:f t="shared" si="713"/>
        <x:v>123.2893844</x:v>
      </x:c>
    </x:row>
    <x:row r="716" spans="1:24" ht="15.75" customHeight="1">
      <x:c r="A716" s="34">
        <x:v>43242</x:v>
      </x:c>
      <x:c r="B716" s="47">
        <x:v>57.551998138427699</x:v>
      </x:c>
      <x:c r="C716" s="47">
        <x:v>57.599998474121101</x:v>
      </x:c>
      <x:c r="D716" s="47">
        <x:v>54.683998107910199</x:v>
      </x:c>
      <x:c r="E716" s="47">
        <x:v>55.001998901367202</x:v>
      </x:c>
      <x:c r="F716" s="47">
        <x:v>44729000</x:v>
      </x:c>
      <x:c r="G716" s="63">
        <x:f t="shared" si="10"/>
        <x:v>58.349200250000003</x:v>
      </x:c>
      <x:c r="H716" s="63">
        <x:f t="shared" si="11"/>
        <x:v>1.944049605</x:v>
      </x:c>
      <x:c r="I716" s="63">
        <x:f t="shared" si="12"/>
        <x:v>62.237299460000003</x:v>
      </x:c>
      <x:c r="J716" s="63">
        <x:f t="shared" si="13"/>
        <x:v>54.461101040000003</x:v>
      </x:c>
      <x:c r="K716" s="63">
        <x:f t="shared" si="14"/>
        <x:v>0.069558135369999996</x:v>
      </x:c>
      <x:c r="L716" s="52">
        <x:f t="shared" si="0"/>
        <x:v>55.761998490000003</x:v>
      </x:c>
      <x:c r="M716" s="52">
        <x:f t="shared" si="1"/>
        <x:v>0</x:v>
      </x:c>
      <x:c r="N716" s="52">
        <x:f t="shared" si="2"/>
        <x:v>2494178431</x:v>
      </x:c>
      <x:c r="O716" s="63">
        <x:f t="shared" si="8"/>
        <x:v>0.83304468899999995</x:v>
      </x:c>
      <x:c r="P716" s="63">
        <x:f t="shared" si="9"/>
        <x:v>45.445956340000002</x:v>
      </x:c>
      <x:c r="Q716" s="52">
        <x:f t="shared" si="15"/>
        <x:v>0</x:v>
      </x:c>
      <x:c r="R716" s="52">
        <x:f t="shared" si="16"/>
        <x:v>0</x:v>
      </x:c>
      <x:c r="S716" s="52">
        <x:f t="shared" si="17"/>
        <x:v>2</x:v>
      </x:c>
      <x:c r="T716" s="52">
        <x:f t="shared" si="18"/>
        <x:v>0</x:v>
      </x:c>
      <x:c r="U716" s="52">
        <x:f t="shared" si="3"/>
        <x:v>-0.033322787239999996</x:v>
      </x:c>
      <x:c r="V716" s="63">
        <x:f t="shared" si="19"/>
        <x:v>0</x:v>
      </x:c>
      <x:c r="W716" s="52">
        <x:f t="shared" ref="W716:X716" si="714">W715*(1+U716)</x:f>
        <x:v>105.4809716</x:v>
      </x:c>
      <x:c r="X716" s="52">
        <x:f t="shared" si="714"/>
        <x:v>123.2893844</x:v>
      </x:c>
    </x:row>
    <x:row r="717" spans="1:24" ht="15.75" customHeight="1">
      <x:c r="A717" s="34">
        <x:v>43243</x:v>
      </x:c>
      <x:c r="B717" s="47">
        <x:v>55.551998138427699</x:v>
      </x:c>
      <x:c r="C717" s="47">
        <x:v>55.981998443603501</x:v>
      </x:c>
      <x:c r="D717" s="47">
        <x:v>54.799999237060597</x:v>
      </x:c>
      <x:c r="E717" s="47">
        <x:v>55.813999176025398</x:v>
      </x:c>
      <x:c r="F717" s="47">
        <x:v>29925500</x:v>
      </x:c>
      <x:c r="G717" s="63">
        <x:f t="shared" si="10"/>
        <x:v>58.333000179999999</x:v>
      </x:c>
      <x:c r="H717" s="63">
        <x:f t="shared" si="11"/>
        <x:v>1.9646861229999999</x:v>
      </x:c>
      <x:c r="I717" s="63">
        <x:f t="shared" si="12"/>
        <x:v>62.262372429999999</x:v>
      </x:c>
      <x:c r="J717" s="63">
        <x:f t="shared" si="13"/>
        <x:v>54.40362794</x:v>
      </x:c>
      <x:c r="K717" s="63">
        <x:f t="shared" si="14"/>
        <x:v>0.17946521109999999</x:v>
      </x:c>
      <x:c r="L717" s="52">
        <x:f t="shared" si="0"/>
        <x:v>55.531998950000002</x:v>
      </x:c>
      <x:c r="M717" s="52">
        <x:f t="shared" si="1"/>
        <x:v>0</x:v>
      </x:c>
      <x:c r="N717" s="52">
        <x:f t="shared" si="2"/>
        <x:v>1661822835</x:v>
      </x:c>
      <x:c r="O717" s="63">
        <x:f t="shared" si="8"/>
        <x:v>0.58178864190000001</x:v>
      </x:c>
      <x:c r="P717" s="63">
        <x:f t="shared" si="9"/>
        <x:v>36.78042859</x:v>
      </x:c>
      <x:c r="Q717" s="52">
        <x:f t="shared" si="15"/>
        <x:v>0</x:v>
      </x:c>
      <x:c r="R717" s="52">
        <x:f t="shared" si="16"/>
        <x:v>0</x:v>
      </x:c>
      <x:c r="S717" s="52">
        <x:f t="shared" si="17"/>
        <x:v>2</x:v>
      </x:c>
      <x:c r="T717" s="52">
        <x:f t="shared" si="18"/>
        <x:v>0</x:v>
      </x:c>
      <x:c r="U717" s="52">
        <x:f t="shared" si="3"/>
        <x:v>0.01476310481</x:v>
      </x:c>
      <x:c r="V717" s="63">
        <x:f t="shared" si="19"/>
        <x:v>0</x:v>
      </x:c>
      <x:c r="W717" s="52">
        <x:f t="shared" ref="W717:X717" si="715">W716*(1+U717)</x:f>
        <x:v>107.0381983</x:v>
      </x:c>
      <x:c r="X717" s="52">
        <x:f t="shared" si="715"/>
        <x:v>123.2893844</x:v>
      </x:c>
    </x:row>
    <x:row r="718" spans="1:24" ht="15.75" customHeight="1">
      <x:c r="A718" s="34">
        <x:v>43244</x:v>
      </x:c>
      <x:c r="B718" s="47">
        <x:v>55.680000305175803</x:v>
      </x:c>
      <x:c r="C718" s="47">
        <x:v>56.222000122070298</x:v>
      </x:c>
      <x:c r="D718" s="47">
        <x:v>54.978000640869098</x:v>
      </x:c>
      <x:c r="E718" s="47">
        <x:v>55.569999694824197</x:v>
      </x:c>
      <x:c r="F718" s="47">
        <x:v>20883500</x:v>
      </x:c>
      <x:c r="G718" s="63">
        <x:f t="shared" si="10"/>
        <x:v>58.256700129999999</x:v>
      </x:c>
      <x:c r="H718" s="63">
        <x:f t="shared" si="11"/>
        <x:v>2.0433127080000002</x:v>
      </x:c>
      <x:c r="I718" s="63">
        <x:f t="shared" si="12"/>
        <x:v>62.343325550000003</x:v>
      </x:c>
      <x:c r="J718" s="63">
        <x:f t="shared" si="13"/>
        <x:v>54.170074720000002</x:v>
      </x:c>
      <x:c r="K718" s="63">
        <x:f t="shared" si="14"/>
        <x:v>0.17128129380000001</x:v>
      </x:c>
      <x:c r="L718" s="52">
        <x:f t="shared" si="0"/>
        <x:v>55.590000150000002</x:v>
      </x:c>
      <x:c r="M718" s="52">
        <x:f t="shared" si="1"/>
        <x:v>1160913768</x:v>
      </x:c>
      <x:c r="N718" s="52">
        <x:f t="shared" si="2"/>
        <x:v>0</x:v>
      </x:c>
      <x:c r="O718" s="63">
        <x:f t="shared" si="8"/>
        <x:v>0.53551946939999995</x:v>
      </x:c>
      <x:c r="P718" s="63">
        <x:f t="shared" si="9"/>
        <x:v>34.875459419999999</x:v>
      </x:c>
      <x:c r="Q718" s="52">
        <x:f t="shared" si="15"/>
        <x:v>0</x:v>
      </x:c>
      <x:c r="R718" s="52">
        <x:f t="shared" si="16"/>
        <x:v>0</x:v>
      </x:c>
      <x:c r="S718" s="52">
        <x:f t="shared" si="17"/>
        <x:v>2</x:v>
      </x:c>
      <x:c r="T718" s="52">
        <x:f t="shared" si="18"/>
        <x:v>0</x:v>
      </x:c>
      <x:c r="U718" s="52">
        <x:f t="shared" si="3"/>
        <x:v>-0.0043716537930000005</x:v>
      </x:c>
      <x:c r="V718" s="63">
        <x:f t="shared" si="19"/>
        <x:v>0</x:v>
      </x:c>
      <x:c r="W718" s="52">
        <x:f t="shared" ref="W718:X718" si="716">W717*(1+U718)</x:f>
        <x:v>106.57026430000001</x:v>
      </x:c>
      <x:c r="X718" s="52">
        <x:f t="shared" si="716"/>
        <x:v>123.2893844</x:v>
      </x:c>
    </x:row>
    <x:row r="719" spans="1:24" ht="15.75" customHeight="1">
      <x:c r="A719" s="34">
        <x:v>43245</x:v>
      </x:c>
      <x:c r="B719" s="47">
        <x:v>55.5260009765625</x:v>
      </x:c>
      <x:c r="C719" s="47">
        <x:v>55.928001403808601</x:v>
      </x:c>
      <x:c r="D719" s="47">
        <x:v>55.122001647949197</x:v>
      </x:c>
      <x:c r="E719" s="47">
        <x:v>55.7700004577637</x:v>
      </x:c>
      <x:c r="F719" s="47">
        <x:v>19375500</x:v>
      </x:c>
      <x:c r="G719" s="63">
        <x:f t="shared" si="10"/>
        <x:v>58.104400060000003</x:v>
      </x:c>
      <x:c r="H719" s="63">
        <x:f t="shared" si="11"/>
        <x:v>2.1118009309999999</x:v>
      </x:c>
      <x:c r="I719" s="63">
        <x:f t="shared" si="12"/>
        <x:v>62.328001919999998</x:v>
      </x:c>
      <x:c r="J719" s="63">
        <x:f t="shared" si="13"/>
        <x:v>53.880798200000001</x:v>
      </x:c>
      <x:c r="K719" s="63">
        <x:f t="shared" si="14"/>
        <x:v>0.22364824129999999</x:v>
      </x:c>
      <x:c r="L719" s="52">
        <x:f t="shared" si="0"/>
        <x:v>55.60666784</x:v>
      </x:c>
      <x:c r="M719" s="52">
        <x:f t="shared" si="1"/>
        <x:v>1077406993</x:v>
      </x:c>
      <x:c r="N719" s="52">
        <x:f t="shared" si="2"/>
        <x:v>0</x:v>
      </x:c>
      <x:c r="O719" s="63">
        <x:f t="shared" si="8"/>
        <x:v>0.70195065999999995</x:v>
      </x:c>
      <x:c r="P719" s="63">
        <x:f t="shared" si="9"/>
        <x:v>41.243890110000002</x:v>
      </x:c>
      <x:c r="Q719" s="52">
        <x:f t="shared" si="15"/>
        <x:v>0</x:v>
      </x:c>
      <x:c r="R719" s="52">
        <x:f t="shared" si="16"/>
        <x:v>0</x:v>
      </x:c>
      <x:c r="S719" s="52">
        <x:f t="shared" si="17"/>
        <x:v>2</x:v>
      </x:c>
      <x:c r="T719" s="52">
        <x:f t="shared" si="18"/>
        <x:v>0</x:v>
      </x:c>
      <x:c r="U719" s="52">
        <x:f t="shared" si="3"/>
        <x:v>0.0035990779919999999</x:v>
      </x:c>
      <x:c r="V719" s="63">
        <x:f t="shared" si="19"/>
        <x:v>0</x:v>
      </x:c>
      <x:c r="W719" s="52">
        <x:f t="shared" ref="W719:X719" si="717">W718*(1+U719)</x:f>
        <x:v>106.953819</x:v>
      </x:c>
      <x:c r="X719" s="52">
        <x:f t="shared" si="717"/>
        <x:v>123.2893844</x:v>
      </x:c>
    </x:row>
    <x:row r="720" spans="1:24" ht="15.75" customHeight="1">
      <x:c r="A720" s="34">
        <x:v>43249</x:v>
      </x:c>
      <x:c r="B720" s="47">
        <x:v>55.701999664306598</x:v>
      </x:c>
      <x:c r="C720" s="47">
        <x:v>57.299999237060597</x:v>
      </x:c>
      <x:c r="D720" s="47">
        <x:v>55.2299995422363</x:v>
      </x:c>
      <x:c r="E720" s="47">
        <x:v>56.751998901367202</x:v>
      </x:c>
      <x:c r="F720" s="47">
        <x:v>28333000</x:v>
      </x:c>
      <x:c r="G720" s="63">
        <x:f t="shared" si="10"/>
        <x:v>58.003000069999999</x:v>
      </x:c>
      <x:c r="H720" s="63">
        <x:f t="shared" si="11"/>
        <x:v>2.1262925030000002</x:v>
      </x:c>
      <x:c r="I720" s="63">
        <x:f t="shared" si="12"/>
        <x:v>62.255585070000002</x:v>
      </x:c>
      <x:c r="J720" s="63">
        <x:f t="shared" si="13"/>
        <x:v>53.750415060000002</x:v>
      </x:c>
      <x:c r="K720" s="63">
        <x:f t="shared" si="14"/>
        <x:v>0.35291285589999999</x:v>
      </x:c>
      <x:c r="L720" s="52">
        <x:f t="shared" si="0"/>
        <x:v>56.427332560000004</x:v>
      </x:c>
      <x:c r="M720" s="52">
        <x:f t="shared" si="1"/>
        <x:v>1598755613</x:v>
      </x:c>
      <x:c r="N720" s="52">
        <x:f t="shared" si="2"/>
        <x:v>0</x:v>
      </x:c>
      <x:c r="O720" s="63">
        <x:f t="shared" si="8"/>
        <x:v>1.052674812</x:v>
      </x:c>
      <x:c r="P720" s="63">
        <x:f t="shared" si="9"/>
        <x:v>51.28307736</x:v>
      </x:c>
      <x:c r="Q720" s="52">
        <x:f t="shared" si="15"/>
        <x:v>0</x:v>
      </x:c>
      <x:c r="R720" s="52">
        <x:f t="shared" si="16"/>
        <x:v>0</x:v>
      </x:c>
      <x:c r="S720" s="52">
        <x:f t="shared" si="17"/>
        <x:v>2</x:v>
      </x:c>
      <x:c r="T720" s="52">
        <x:f t="shared" si="18"/>
        <x:v>0</x:v>
      </x:c>
      <x:c r="U720" s="52">
        <x:f t="shared" si="3"/>
        <x:v>0.017608004940000002</x:v>
      </x:c>
      <x:c r="V720" s="63">
        <x:f t="shared" si="19"/>
        <x:v>0</x:v>
      </x:c>
      <x:c r="W720" s="52">
        <x:f t="shared" ref="W720:X720" si="718">W719*(1+U720)</x:f>
        <x:v>108.83706239999999</x:v>
      </x:c>
      <x:c r="X720" s="52">
        <x:f t="shared" si="718"/>
        <x:v>123.2893844</x:v>
      </x:c>
    </x:row>
    <x:row r="721" spans="1:24" ht="15.75" customHeight="1">
      <x:c r="A721" s="34">
        <x:v>43250</x:v>
      </x:c>
      <x:c r="B721" s="47">
        <x:v>56.658000946044901</x:v>
      </x:c>
      <x:c r="C721" s="47">
        <x:v>59.001998901367202</x:v>
      </x:c>
      <x:c r="D721" s="47">
        <x:v>56.319999694824197</x:v>
      </x:c>
      <x:c r="E721" s="47">
        <x:v>58.344001770019503</x:v>
      </x:c>
      <x:c r="F721" s="47">
        <x:v>37448500</x:v>
      </x:c>
      <x:c r="G721" s="63">
        <x:f t="shared" si="10"/>
        <x:v>57.921000100000001</x:v>
      </x:c>
      <x:c r="H721" s="63">
        <x:f t="shared" si="11"/>
        <x:v>2.0769247669999999</x:v>
      </x:c>
      <x:c r="I721" s="63">
        <x:f t="shared" si="12"/>
        <x:v>62.074849630000003</x:v>
      </x:c>
      <x:c r="J721" s="63">
        <x:f t="shared" si="13"/>
        <x:v>53.767150559999997</x:v>
      </x:c>
      <x:c r="K721" s="63">
        <x:f t="shared" si="14"/>
        <x:v>0.55091682630000005</x:v>
      </x:c>
      <x:c r="L721" s="52">
        <x:f t="shared" si="0"/>
        <x:v>57.888666790000002</x:v>
      </x:c>
      <x:c r="M721" s="52">
        <x:f t="shared" si="1"/>
        <x:v>2167843738</x:v>
      </x:c>
      <x:c r="N721" s="52">
        <x:f t="shared" si="2"/>
        <x:v>0</x:v>
      </x:c>
      <x:c r="O721" s="63">
        <x:f t="shared" si="8"/>
        <x:v>1.86433874</x:v>
      </x:c>
      <x:c r="P721" s="63">
        <x:f t="shared" si="9"/>
        <x:v>65.087928109999993</x:v>
      </x:c>
      <x:c r="Q721" s="52">
        <x:f t="shared" si="15"/>
        <x:v>0</x:v>
      </x:c>
      <x:c r="R721" s="52">
        <x:f t="shared" si="16"/>
        <x:v>0</x:v>
      </x:c>
      <x:c r="S721" s="52">
        <x:f t="shared" si="17"/>
        <x:v>2</x:v>
      </x:c>
      <x:c r="T721" s="52">
        <x:f t="shared" si="18"/>
        <x:v>0</x:v>
      </x:c>
      <x:c r="U721" s="52">
        <x:f t="shared" si="3"/>
        <x:v>0.028051925910000003</x:v>
      </x:c>
      <x:c r="V721" s="63">
        <x:f t="shared" si="19"/>
        <x:v>0</x:v>
      </x:c>
      <x:c r="W721" s="52">
        <x:f t="shared" ref="W721:X721" si="719">W720*(1+U721)</x:f>
        <x:v>111.8901516</x:v>
      </x:c>
      <x:c r="X721" s="52">
        <x:f t="shared" si="719"/>
        <x:v>123.2893844</x:v>
      </x:c>
    </x:row>
    <x:row r="722" spans="1:24" ht="15.75" customHeight="1">
      <x:c r="A722" s="34">
        <x:v>43251</x:v>
      </x:c>
      <x:c r="B722" s="47">
        <x:v>57.442001342773402</x:v>
      </x:c>
      <x:c r="C722" s="47">
        <x:v>58.074001312255902</x:v>
      </x:c>
      <x:c r="D722" s="47">
        <x:v>56.5859985351563</x:v>
      </x:c>
      <x:c r="E722" s="47">
        <x:v>56.945999145507798</x:v>
      </x:c>
      <x:c r="F722" s="47">
        <x:v>29598500</x:v>
      </x:c>
      <x:c r="G722" s="63">
        <x:f t="shared" si="10"/>
        <x:v>57.756800079999998</x:v>
      </x:c>
      <x:c r="H722" s="63">
        <x:f t="shared" si="11"/>
        <x:v>2.0136197939999998</x:v>
      </x:c>
      <x:c r="I722" s="63">
        <x:f t="shared" si="12"/>
        <x:v>61.784039669999999</x:v>
      </x:c>
      <x:c r="J722" s="63">
        <x:f t="shared" si="13"/>
        <x:v>53.729560489999997</x:v>
      </x:c>
      <x:c r="K722" s="63">
        <x:f t="shared" si="14"/>
        <x:v>0.39933539880000002</x:v>
      </x:c>
      <x:c r="L722" s="52">
        <x:f t="shared" si="0"/>
        <x:v>57.201999659999998</x:v>
      </x:c>
      <x:c r="M722" s="52">
        <x:f t="shared" si="1"/>
        <x:v>0</x:v>
      </x:c>
      <x:c r="N722" s="52">
        <x:f t="shared" si="2"/>
        <x:v>1693093387</x:v>
      </x:c>
      <x:c r="O722" s="63">
        <x:f t="shared" si="8"/>
        <x:v>1.257236805</x:v>
      </x:c>
      <x:c r="P722" s="63">
        <x:f t="shared" si="9"/>
        <x:v>55.698046480000002</x:v>
      </x:c>
      <x:c r="Q722" s="52">
        <x:f t="shared" si="15"/>
        <x:v>0</x:v>
      </x:c>
      <x:c r="R722" s="52">
        <x:f t="shared" si="16"/>
        <x:v>0</x:v>
      </x:c>
      <x:c r="S722" s="52">
        <x:f t="shared" si="17"/>
        <x:v>2</x:v>
      </x:c>
      <x:c r="T722" s="52">
        <x:f t="shared" si="18"/>
        <x:v>0</x:v>
      </x:c>
      <x:c r="U722" s="52">
        <x:f t="shared" si="3"/>
        <x:v>-0.023961377039999998</x:v>
      </x:c>
      <x:c r="V722" s="63">
        <x:f t="shared" si="19"/>
        <x:v>0</x:v>
      </x:c>
      <x:c r="W722" s="52">
        <x:f t="shared" ref="W722:X722" si="720">W721*(1+U722)</x:f>
        <x:v>109.2091095</x:v>
      </x:c>
      <x:c r="X722" s="52">
        <x:f t="shared" si="720"/>
        <x:v>123.2893844</x:v>
      </x:c>
    </x:row>
    <x:row r="723" spans="1:24" ht="15.75" customHeight="1">
      <x:c r="A723" s="34">
        <x:v>43252</x:v>
      </x:c>
      <x:c r="B723" s="47">
        <x:v>57.172000885009801</x:v>
      </x:c>
      <x:c r="C723" s="47">
        <x:v>58.389999389648402</x:v>
      </x:c>
      <x:c r="D723" s="47">
        <x:v>56.768001556396499</x:v>
      </x:c>
      <x:c r="E723" s="47">
        <x:v>58.363998413085902</x:v>
      </x:c>
      <x:c r="F723" s="47">
        <x:v>27122000</x:v>
      </x:c>
      <x:c r="G723" s="63">
        <x:f t="shared" si="10"/>
        <x:v>57.830500030000003</x:v>
      </x:c>
      <x:c r="H723" s="63">
        <x:f t="shared" si="11"/>
        <x:v>2.007188942</x:v>
      </x:c>
      <x:c r="I723" s="63">
        <x:f t="shared" si="12"/>
        <x:v>61.844877910000001</x:v>
      </x:c>
      <x:c r="J723" s="63">
        <x:f t="shared" si="13"/>
        <x:v>53.816122149999998</x:v>
      </x:c>
      <x:c r="K723" s="63">
        <x:f t="shared" si="14"/>
        <x:v>0.56644845079999995</x:v>
      </x:c>
      <x:c r="L723" s="52">
        <x:f t="shared" si="0"/>
        <x:v>57.840666450000001</x:v>
      </x:c>
      <x:c r="M723" s="52">
        <x:f t="shared" si="1"/>
        <x:v>1568754556</x:v>
      </x:c>
      <x:c r="N723" s="52">
        <x:f t="shared" si="2"/>
        <x:v>0</x:v>
      </x:c>
      <x:c r="O723" s="63">
        <x:f t="shared" si="8"/>
        <x:v>1.2959860169999999</x:v>
      </x:c>
      <x:c r="P723" s="63">
        <x:f t="shared" si="9"/>
        <x:v>56.445727779999999</x:v>
      </x:c>
      <x:c r="Q723" s="52">
        <x:f t="shared" si="15"/>
        <x:v>0</x:v>
      </x:c>
      <x:c r="R723" s="52">
        <x:f t="shared" si="16"/>
        <x:v>0</x:v>
      </x:c>
      <x:c r="S723" s="52">
        <x:f t="shared" si="17"/>
        <x:v>2</x:v>
      </x:c>
      <x:c r="T723" s="52">
        <x:f t="shared" si="18"/>
        <x:v>0</x:v>
      </x:c>
      <x:c r="U723" s="52">
        <x:f t="shared" si="3"/>
        <x:v>0.024900770709999998</x:v>
      </x:c>
      <x:c r="V723" s="63">
        <x:f t="shared" si="19"/>
        <x:v>0</x:v>
      </x:c>
      <x:c r="W723" s="52">
        <x:f t="shared" ref="W723:X723" si="721">W722*(1+U723)</x:f>
        <x:v>111.9285005</x:v>
      </x:c>
      <x:c r="X723" s="52">
        <x:f t="shared" si="721"/>
        <x:v>123.2893844</x:v>
      </x:c>
    </x:row>
    <x:row r="724" spans="1:24" ht="15.75" customHeight="1">
      <x:c r="A724" s="34">
        <x:v>43255</x:v>
      </x:c>
      <x:c r="B724" s="47">
        <x:v>58.868000030517599</x:v>
      </x:c>
      <x:c r="C724" s="47">
        <x:v>59.799999237060597</x:v>
      </x:c>
      <x:c r="D724" s="47">
        <x:v>58.709999084472699</x:v>
      </x:c>
      <x:c r="E724" s="47">
        <x:v>59.347999572753899</x:v>
      </x:c>
      <x:c r="F724" s="47">
        <x:v>23989000</x:v>
      </x:c>
      <x:c r="G724" s="63">
        <x:f t="shared" si="10"/>
        <x:v>57.856999969999997</x:v>
      </x:c>
      <x:c r="H724" s="63">
        <x:f t="shared" si="11"/>
        <x:v>2.0243380160000002</x:v>
      </x:c>
      <x:c r="I724" s="63">
        <x:f t="shared" si="12"/>
        <x:v>61.905676</x:v>
      </x:c>
      <x:c r="J724" s="63">
        <x:f t="shared" si="13"/>
        <x:v>53.808323940000001</x:v>
      </x:c>
      <x:c r="K724" s="63">
        <x:f t="shared" si="14"/>
        <x:v>0.68413421959999998</x:v>
      </x:c>
      <x:c r="L724" s="52">
        <x:f t="shared" si="0"/>
        <x:v>59.2859993</x:v>
      </x:c>
      <x:c r="M724" s="52">
        <x:f t="shared" si="1"/>
        <x:v>1422211837</x:v>
      </x:c>
      <x:c r="N724" s="52">
        <x:f t="shared" si="2"/>
        <x:v>0</x:v>
      </x:c>
      <x:c r="O724" s="63">
        <x:f t="shared" si="8"/>
        <x:v>1.9866162089999999</x:v>
      </x:c>
      <x:c r="P724" s="63">
        <x:f t="shared" si="9"/>
        <x:v>66.517291470000004</x:v>
      </x:c>
      <x:c r="Q724" s="52">
        <x:f t="shared" si="15"/>
        <x:v>0</x:v>
      </x:c>
      <x:c r="R724" s="52">
        <x:f t="shared" si="16"/>
        <x:v>0</x:v>
      </x:c>
      <x:c r="S724" s="52">
        <x:f t="shared" si="17"/>
        <x:v>2</x:v>
      </x:c>
      <x:c r="T724" s="52">
        <x:f t="shared" si="18"/>
        <x:v>0</x:v>
      </x:c>
      <x:c r="U724" s="52">
        <x:f t="shared" si="3"/>
        <x:v>0.016859728369999999</x:v>
      </x:c>
      <x:c r="V724" s="63">
        <x:f t="shared" si="19"/>
        <x:v>0</x:v>
      </x:c>
      <x:c r="W724" s="52">
        <x:f t="shared" ref="W724:X724" si="722">W723*(1+U724)</x:f>
        <x:v>113.81558459999999</x:v>
      </x:c>
      <x:c r="X724" s="52">
        <x:f t="shared" si="722"/>
        <x:v>123.2893844</x:v>
      </x:c>
    </x:row>
    <x:row r="725" spans="1:24" ht="15.75" customHeight="1">
      <x:c r="A725" s="34">
        <x:v>43256</x:v>
      </x:c>
      <x:c r="B725" s="47">
        <x:v>59.540000915527301</x:v>
      </x:c>
      <x:c r="C725" s="47">
        <x:v>59.560001373291001</x:v>
      </x:c>
      <x:c r="D725" s="47">
        <x:v>57.347999572753899</x:v>
      </x:c>
      <x:c r="E725" s="47">
        <x:v>58.226001739502003</x:v>
      </x:c>
      <x:c r="F725" s="47">
        <x:v>29976000</x:v>
      </x:c>
      <x:c r="G725" s="63">
        <x:f t="shared" si="10"/>
        <x:v>57.740600010000001</x:v>
      </x:c>
      <x:c r="H725" s="63">
        <x:f t="shared" si="11"/>
        <x:v>1.9256210650000001</x:v>
      </x:c>
      <x:c r="I725" s="63">
        <x:f t="shared" si="12"/>
        <x:v>61.591842139999997</x:v>
      </x:c>
      <x:c r="J725" s="63">
        <x:f t="shared" si="13"/>
        <x:v>53.889357879999999</x:v>
      </x:c>
      <x:c r="K725" s="63">
        <x:f t="shared" si="14"/>
        <x:v>0.56301885330000001</x:v>
      </x:c>
      <x:c r="L725" s="52">
        <x:f t="shared" si="0"/>
        <x:v>58.378000900000004</x:v>
      </x:c>
      <x:c r="M725" s="52">
        <x:f t="shared" si="1"/>
        <x:v>0</x:v>
      </x:c>
      <x:c r="N725" s="52">
        <x:f t="shared" si="2"/>
        <x:v>1749938955</x:v>
      </x:c>
      <x:c r="O725" s="63">
        <x:f t="shared" si="8"/>
        <x:v>1.183819808</x:v>
      </x:c>
      <x:c r="P725" s="63">
        <x:f t="shared" si="9"/>
        <x:v>54.208676169999997</x:v>
      </x:c>
      <x:c r="Q725" s="52">
        <x:f t="shared" si="15"/>
        <x:v>0</x:v>
      </x:c>
      <x:c r="R725" s="52">
        <x:f t="shared" si="16"/>
        <x:v>0</x:v>
      </x:c>
      <x:c r="S725" s="52">
        <x:f t="shared" si="17"/>
        <x:v>2</x:v>
      </x:c>
      <x:c r="T725" s="52">
        <x:f t="shared" si="18"/>
        <x:v>0</x:v>
      </x:c>
      <x:c r="U725" s="52">
        <x:f t="shared" si="3"/>
        <x:v>-0.018905402729999998</x:v>
      </x:c>
      <x:c r="V725" s="63">
        <x:f t="shared" si="19"/>
        <x:v>0</x:v>
      </x:c>
      <x:c r="W725" s="52">
        <x:f t="shared" ref="W725:X725" si="723">W724*(1+U725)</x:f>
        <x:v>111.66385510000001</x:v>
      </x:c>
      <x:c r="X725" s="52">
        <x:f t="shared" si="723"/>
        <x:v>123.2893844</x:v>
      </x:c>
    </x:row>
    <x:row r="726" spans="1:24" ht="15.75" customHeight="1">
      <x:c r="A726" s="34">
        <x:v>43257</x:v>
      </x:c>
      <x:c r="B726" s="47">
        <x:v>60.099998474121101</x:v>
      </x:c>
      <x:c r="C726" s="47">
        <x:v>64.433998107910199</x:v>
      </x:c>
      <x:c r="D726" s="47">
        <x:v>59.495998382568402</x:v>
      </x:c>
      <x:c r="E726" s="47">
        <x:v>63.900001525878899</x:v>
      </x:c>
      <x:c r="F726" s="47">
        <x:v>93836500</x:v>
      </x:c>
      <x:c r="G726" s="63">
        <x:f t="shared" si="10"/>
        <x:v>57.915900039999997</x:v>
      </x:c>
      <x:c r="H726" s="63">
        <x:f t="shared" si="11"/>
        <x:v>2.3025775190000002</x:v>
      </x:c>
      <x:c r="I726" s="63">
        <x:f t="shared" si="12"/>
        <x:v>62.521055079999996</x:v>
      </x:c>
      <x:c r="J726" s="63">
        <x:f t="shared" si="13"/>
        <x:v>53.310744999999997</x:v>
      </x:c>
      <x:c r="K726" s="63">
        <x:f t="shared" si="14"/>
        <x:v>1.1497177009999999</x:v>
      </x:c>
      <x:c r="L726" s="52">
        <x:f t="shared" si="0"/>
        <x:v>62.609999340000002</x:v>
      </x:c>
      <x:c r="M726" s="52">
        <x:f t="shared" si="1"/>
        <x:v>5875103203</x:v>
      </x:c>
      <x:c r="N726" s="52">
        <x:f t="shared" si="2"/>
        <x:v>0</x:v>
      </x:c>
      <x:c r="O726" s="63">
        <x:f t="shared" si="8"/>
        <x:v>2.9131070700000001</x:v>
      </x:c>
      <x:c r="P726" s="63">
        <x:f t="shared" si="9"/>
        <x:v>74.444859750000006</x:v>
      </x:c>
      <x:c r="Q726" s="52">
        <x:f t="shared" si="15"/>
        <x:v>0</x:v>
      </x:c>
      <x:c r="R726" s="52">
        <x:f t="shared" si="16"/>
        <x:v>0</x:v>
      </x:c>
      <x:c r="S726" s="52">
        <x:f t="shared" si="17"/>
        <x:v>2</x:v>
      </x:c>
      <x:c r="T726" s="52">
        <x:f t="shared" si="18"/>
        <x:v>0</x:v>
      </x:c>
      <x:c r="U726" s="52">
        <x:f t="shared" si="3"/>
        <x:v>0.097447868940000004</x:v>
      </x:c>
      <x:c r="V726" s="63">
        <x:f t="shared" si="19"/>
        <x:v>0</x:v>
      </x:c>
      <x:c r="W726" s="52">
        <x:f t="shared" ref="W726:X726" si="724">W725*(1+U726)</x:f>
        <x:v>122.5452598</x:v>
      </x:c>
      <x:c r="X726" s="52">
        <x:f t="shared" si="724"/>
        <x:v>123.2893844</x:v>
      </x:c>
    </x:row>
    <x:row r="727" spans="1:24" ht="15.75" customHeight="1">
      <x:c r="A727" s="34">
        <x:v>43258</x:v>
      </x:c>
      <x:c r="B727" s="47">
        <x:v>63.2299995422363</x:v>
      </x:c>
      <x:c r="C727" s="47">
        <x:v>66</x:v>
      </x:c>
      <x:c r="D727" s="47">
        <x:v>62.715999603271499</x:v>
      </x:c>
      <x:c r="E727" s="47">
        <x:v>63.2179985046387</x:v>
      </x:c>
      <x:c r="F727" s="47">
        <x:v>71726500</x:v>
      </x:c>
      <x:c r="G727" s="63">
        <x:f t="shared" si="10"/>
        <x:v>58.00830002</x:v>
      </x:c>
      <x:c r="H727" s="63">
        <x:f t="shared" si="11"/>
        <x:v>2.4788165179999999</x:v>
      </x:c>
      <x:c r="I727" s="63">
        <x:f t="shared" si="12"/>
        <x:v>62.965933049999997</x:v>
      </x:c>
      <x:c r="J727" s="63">
        <x:f t="shared" si="13"/>
        <x:v>53.050666980000003</x:v>
      </x:c>
      <x:c r="K727" s="63">
        <x:f t="shared" si="14"/>
        <x:v>1.0254219550000001</x:v>
      </x:c>
      <x:c r="L727" s="52">
        <x:f t="shared" si="0"/>
        <x:v>63.977999369999999</x:v>
      </x:c>
      <x:c r="M727" s="52">
        <x:f t="shared" si="1"/>
        <x:v>4588917972</x:v>
      </x:c>
      <x:c r="N727" s="52">
        <x:f t="shared" si="2"/>
        <x:v>0</x:v>
      </x:c>
      <x:c r="O727" s="63">
        <x:f t="shared" si="8"/>
        <x:v>5.6519677269999997</x:v>
      </x:c>
      <x:c r="P727" s="63">
        <x:f t="shared" si="9"/>
        <x:v>84.966854310000002</x:v>
      </x:c>
      <x:c r="Q727" s="52">
        <x:f t="shared" si="15"/>
        <x:v>1</x:v>
      </x:c>
      <x:c r="R727" s="52">
        <x:f t="shared" si="16"/>
        <x:v>0</x:v>
      </x:c>
      <x:c r="S727" s="52">
        <x:f t="shared" si="17"/>
        <x:v>1</x:v>
      </x:c>
      <x:c r="T727" s="52">
        <x:f t="shared" si="18"/>
        <x:v>1</x:v>
      </x:c>
      <x:c r="U727" s="52">
        <x:f t="shared" si="3"/>
        <x:v>-0.01067297347</x:v>
      </x:c>
      <x:c r="V727" s="63">
        <x:f t="shared" si="19"/>
        <x:v>0</x:v>
      </x:c>
      <x:c r="W727" s="52">
        <x:f t="shared" ref="W727:X727" si="725">W726*(1+U727)</x:f>
        <x:v>121.2373375</x:v>
      </x:c>
      <x:c r="X727" s="52">
        <x:f t="shared" si="725"/>
        <x:v>123.2893844</x:v>
      </x:c>
    </x:row>
    <x:row r="728" spans="1:24" ht="15.75" customHeight="1">
      <x:c r="A728" s="34">
        <x:v>43259</x:v>
      </x:c>
      <x:c r="B728" s="47">
        <x:v>63.799999237060497</x:v>
      </x:c>
      <x:c r="C728" s="47">
        <x:v>64.896003723144503</x:v>
      </x:c>
      <x:c r="D728" s="47">
        <x:v>63.430000305175803</x:v>
      </x:c>
      <x:c r="E728" s="47">
        <x:v>63.5320014953613</x:v>
      </x:c>
      <x:c r="F728" s="47">
        <x:v>41026000</x:v>
      </x:c>
      <x:c r="G728" s="63">
        <x:f t="shared" si="10"/>
        <x:v>58.134700010000003</x:v>
      </x:c>
      <x:c r="H728" s="63">
        <x:f t="shared" si="11"/>
        <x:v>2.69466926</x:v>
      </x:c>
      <x:c r="I728" s="63">
        <x:f t="shared" si="12"/>
        <x:v>63.524038529999999</x:v>
      </x:c>
      <x:c r="J728" s="63">
        <x:f t="shared" si="13"/>
        <x:v>52.745361490000001</x:v>
      </x:c>
      <x:c r="K728" s="63">
        <x:f t="shared" si="14"/>
        <x:v>1.0007387700000001</x:v>
      </x:c>
      <x:c r="L728" s="52">
        <x:f t="shared" si="0"/>
        <x:v>63.952668510000002</x:v>
      </x:c>
      <x:c r="M728" s="52">
        <x:f t="shared" si="1"/>
        <x:v>0</x:v>
      </x:c>
      <x:c r="N728" s="52">
        <x:f t="shared" si="2"/>
        <x:v>2623722178</x:v>
      </x:c>
      <x:c r="O728" s="63">
        <x:f t="shared" si="8"/>
        <x:v>3.016273998</x:v>
      </x:c>
      <x:c r="P728" s="63">
        <x:f t="shared" si="9"/>
        <x:v>75.101300350000002</x:v>
      </x:c>
      <x:c r="Q728" s="52">
        <x:f t="shared" si="15"/>
        <x:v>0</x:v>
      </x:c>
      <x:c r="R728" s="52">
        <x:f t="shared" si="16"/>
        <x:v>0</x:v>
      </x:c>
      <x:c r="S728" s="52">
        <x:f t="shared" si="17"/>
        <x:v>2</x:v>
      </x:c>
      <x:c r="T728" s="52">
        <x:f t="shared" si="18"/>
        <x:v>1</x:v>
      </x:c>
      <x:c r="U728" s="52">
        <x:f t="shared" si="3"/>
        <x:v>0.0049669872210000005</x:v>
      </x:c>
      <x:c r="V728" s="63">
        <x:f t="shared" si="19"/>
        <x:v>0.0049669872210000005</x:v>
      </x:c>
      <x:c r="W728" s="52">
        <x:f t="shared" ref="W728:X728" si="726">W727*(1+U728)</x:f>
        <x:v>121.8395218</x:v>
      </x:c>
      <x:c r="X728" s="52">
        <x:f t="shared" si="726"/>
        <x:v>123.9017612</x:v>
      </x:c>
    </x:row>
    <x:row r="729" spans="1:24" ht="15.75" customHeight="1">
      <x:c r="A729" s="34">
        <x:v>43262</x:v>
      </x:c>
      <x:c r="B729" s="47">
        <x:v>64.501998901367202</x:v>
      </x:c>
      <x:c r="C729" s="47">
        <x:v>66.931999206542997</x:v>
      </x:c>
      <x:c r="D729" s="47">
        <x:v>64.5</x:v>
      </x:c>
      <x:c r="E729" s="47">
        <x:v>66.419998168945298</x:v>
      </x:c>
      <x:c r="F729" s="47">
        <x:v>65917500</x:v>
      </x:c>
      <x:c r="G729" s="63">
        <x:f t="shared" si="10"/>
        <x:v>58.445099829999997</x:v>
      </x:c>
      <x:c r="H729" s="63">
        <x:f t="shared" si="11"/>
        <x:v>3.2474089099999999</x:v>
      </x:c>
      <x:c r="I729" s="63">
        <x:f t="shared" si="12"/>
        <x:v>64.939917649999998</x:v>
      </x:c>
      <x:c r="J729" s="63">
        <x:f t="shared" si="13"/>
        <x:v>51.950282010000002</x:v>
      </x:c>
      <x:c r="K729" s="63">
        <x:f t="shared" si="14"/>
        <x:v>1.1139431900000001</x:v>
      </x:c>
      <x:c r="L729" s="52">
        <x:f t="shared" si="0"/>
        <x:v>65.950665790000002</x:v>
      </x:c>
      <x:c r="M729" s="52">
        <x:f t="shared" si="1"/>
        <x:v>4347303012</x:v>
      </x:c>
      <x:c r="N729" s="52">
        <x:f t="shared" si="2"/>
        <x:v>0</x:v>
      </x:c>
      <x:c r="O729" s="63">
        <x:f t="shared" si="8"/>
        <x:v>3.555260042</x:v>
      </x:c>
      <x:c r="P729" s="63">
        <x:f t="shared" si="9"/>
        <x:v>78.047356449999995</x:v>
      </x:c>
      <x:c r="Q729" s="52">
        <x:f t="shared" si="15"/>
        <x:v>0</x:v>
      </x:c>
      <x:c r="R729" s="52">
        <x:f t="shared" si="16"/>
        <x:v>0</x:v>
      </x:c>
      <x:c r="S729" s="52">
        <x:f t="shared" si="17"/>
        <x:v>2</x:v>
      </x:c>
      <x:c r="T729" s="52">
        <x:f t="shared" si="18"/>
        <x:v>1</x:v>
      </x:c>
      <x:c r="U729" s="52">
        <x:f t="shared" si="3"/>
        <x:v>0.045457353859999999</x:v>
      </x:c>
      <x:c r="V729" s="63">
        <x:f t="shared" si="19"/>
        <x:v>0.045457353859999999</x:v>
      </x:c>
      <x:c r="W729" s="52">
        <x:f t="shared" ref="W729:X729" si="727">W728*(1+U729)</x:f>
        <x:v>127.3780241</x:v>
      </x:c>
      <x:c r="X729" s="52">
        <x:f t="shared" si="727"/>
        <x:v>129.53400740000001</x:v>
      </x:c>
    </x:row>
    <x:row r="730" spans="1:24" ht="15.75" customHeight="1">
      <x:c r="A730" s="34">
        <x:v>43263</x:v>
      </x:c>
      <x:c r="B730" s="47">
        <x:v>68.940002441406307</x:v>
      </x:c>
      <x:c r="C730" s="47">
        <x:v>70.994003295898395</x:v>
      </x:c>
      <x:c r="D730" s="47">
        <x:v>67.599998474121094</x:v>
      </x:c>
      <x:c r="E730" s="47">
        <x:v>68.554000854492202</x:v>
      </x:c>
      <x:c r="F730" s="47">
        <x:v>111737000</x:v>
      </x:c>
      <x:c r="G730" s="63">
        <x:f t="shared" si="10"/>
        <x:v>58.953099819999998</x:v>
      </x:c>
      <x:c r="H730" s="63">
        <x:f t="shared" si="11"/>
        <x:v>3.956298222</x:v>
      </x:c>
      <x:c r="I730" s="63">
        <x:f t="shared" si="12"/>
        <x:v>66.865696270000001</x:v>
      </x:c>
      <x:c r="J730" s="63">
        <x:f t="shared" si="13"/>
        <x:v>51.040503379999997</x:v>
      </x:c>
      <x:c r="K730" s="63">
        <x:f t="shared" si="14"/>
        <x:v>1.1066846130000001</x:v>
      </x:c>
      <x:c r="L730" s="52">
        <x:f t="shared" si="0"/>
        <x:v>69.049334209999998</x:v>
      </x:c>
      <x:c r="M730" s="52">
        <x:f t="shared" si="1"/>
        <x:v>7715365456</x:v>
      </x:c>
      <x:c r="N730" s="52">
        <x:f t="shared" si="2"/>
        <x:v>0</x:v>
      </x:c>
      <x:c r="O730" s="63">
        <x:f t="shared" si="8"/>
        <x:v>4.5634778340000004</x:v>
      </x:c>
      <x:c r="P730" s="63">
        <x:f t="shared" si="9"/>
        <x:v>82.025631630000007</x:v>
      </x:c>
      <x:c r="Q730" s="52">
        <x:f t="shared" si="15"/>
        <x:v>1</x:v>
      </x:c>
      <x:c r="R730" s="52">
        <x:f t="shared" si="16"/>
        <x:v>0</x:v>
      </x:c>
      <x:c r="S730" s="52">
        <x:f t="shared" si="17"/>
        <x:v>1</x:v>
      </x:c>
      <x:c r="T730" s="52">
        <x:f t="shared" si="18"/>
        <x:v>1</x:v>
      </x:c>
      <x:c r="U730" s="52">
        <x:f t="shared" si="3"/>
        <x:v>0.032128918159999997</x:v>
      </x:c>
      <x:c r="V730" s="63">
        <x:f t="shared" si="19"/>
        <x:v>0.032128918159999997</x:v>
      </x:c>
      <x:c r="W730" s="52">
        <x:f t="shared" ref="W730:X730" si="728">W729*(1+U730)</x:f>
        <x:v>131.47054220000001</x:v>
      </x:c>
      <x:c r="X730" s="52">
        <x:f t="shared" si="728"/>
        <x:v>133.695795</x:v>
      </x:c>
    </x:row>
    <x:row r="731" spans="1:24" ht="15.75" customHeight="1">
      <x:c r="A731" s="34">
        <x:v>43264</x:v>
      </x:c>
      <x:c r="B731" s="47">
        <x:v>69.342002868652301</x:v>
      </x:c>
      <x:c r="C731" s="47">
        <x:v>69.440002441406307</x:v>
      </x:c>
      <x:c r="D731" s="47">
        <x:v>67.959999084472699</x:v>
      </x:c>
      <x:c r="E731" s="47">
        <x:v>68.956001281738295</x:v>
      </x:c>
      <x:c r="F731" s="47">
        <x:v>47349000</x:v>
      </x:c>
      <x:c r="G731" s="63">
        <x:f t="shared" si="10"/>
        <x:v>59.559099959999998</x:v>
      </x:c>
      <x:c r="H731" s="63">
        <x:f t="shared" si="11"/>
        <x:v>4.5051129620000001</x:v>
      </x:c>
      <x:c r="I731" s="63">
        <x:f t="shared" si="12"/>
        <x:v>68.569325890000002</x:v>
      </x:c>
      <x:c r="J731" s="63">
        <x:f t="shared" si="13"/>
        <x:v>50.548874040000001</x:v>
      </x:c>
      <x:c r="K731" s="63">
        <x:f t="shared" si="14"/>
        <x:v>1.0214575859999999</x:v>
      </x:c>
      <x:c r="L731" s="52">
        <x:f t="shared" si="0"/>
        <x:v>68.785334270000007</x:v>
      </x:c>
      <x:c r="M731" s="52">
        <x:f t="shared" si="1"/>
        <x:v>0</x:v>
      </x:c>
      <x:c r="N731" s="52">
        <x:f t="shared" si="2"/>
        <x:v>3256916792</x:v>
      </x:c>
      <x:c r="O731" s="63">
        <x:f t="shared" si="8"/>
        <x:v>2.7368678260000001</x:v>
      </x:c>
      <x:c r="P731" s="63">
        <x:f t="shared" si="9"/>
        <x:v>73.239620810000005</x:v>
      </x:c>
      <x:c r="Q731" s="52">
        <x:f t="shared" si="15"/>
        <x:v>0</x:v>
      </x:c>
      <x:c r="R731" s="52">
        <x:f t="shared" si="16"/>
        <x:v>0</x:v>
      </x:c>
      <x:c r="S731" s="52">
        <x:f t="shared" si="17"/>
        <x:v>2</x:v>
      </x:c>
      <x:c r="T731" s="52">
        <x:f t="shared" si="18"/>
        <x:v>1</x:v>
      </x:c>
      <x:c r="U731" s="52">
        <x:f t="shared" si="3"/>
        <x:v>0.0058639965900000002</x:v>
      </x:c>
      <x:c r="V731" s="63">
        <x:f t="shared" si="19"/>
        <x:v>0.0058639965900000002</x:v>
      </x:c>
      <x:c r="W731" s="52">
        <x:f t="shared" ref="W731:X731" si="729">W730*(1+U731)</x:f>
        <x:v>132.24148500000001</x:v>
      </x:c>
      <x:c r="X731" s="52">
        <x:f t="shared" si="729"/>
        <x:v>134.47978660000001</x:v>
      </x:c>
    </x:row>
    <x:row r="732" spans="1:24" ht="15.75" customHeight="1">
      <x:c r="A732" s="34">
        <x:v>43265</x:v>
      </x:c>
      <x:c r="B732" s="47">
        <x:v>69.5260009765625</x:v>
      </x:c>
      <x:c r="C732" s="47">
        <x:v>71.75</x:v>
      </x:c>
      <x:c r="D732" s="47">
        <x:v>69.319999694824205</x:v>
      </x:c>
      <x:c r="E732" s="47">
        <x:v>71.543998718261705</x:v>
      </x:c>
      <x:c r="F732" s="47">
        <x:v>54905000</x:v>
      </x:c>
      <x:c r="G732" s="63">
        <x:f t="shared" si="10"/>
        <x:v>60.271499820000003</x:v>
      </x:c>
      <x:c r="H732" s="63">
        <x:f t="shared" si="11"/>
        <x:v>5.2011675070000001</x:v>
      </x:c>
      <x:c r="I732" s="63">
        <x:f t="shared" si="12"/>
        <x:v>70.673834839999998</x:v>
      </x:c>
      <x:c r="J732" s="63">
        <x:f t="shared" si="13"/>
        <x:v>49.869164810000001</x:v>
      </x:c>
      <x:c r="K732" s="63">
        <x:f t="shared" si="14"/>
        <x:v>1.041825411</x:v>
      </x:c>
      <x:c r="L732" s="52">
        <x:f t="shared" si="0"/>
        <x:v>70.871332800000005</x:v>
      </x:c>
      <x:c r="M732" s="52">
        <x:f t="shared" si="1"/>
        <x:v>3891190528</x:v>
      </x:c>
      <x:c r="N732" s="52">
        <x:f t="shared" si="2"/>
        <x:v>0</x:v>
      </x:c>
      <x:c r="O732" s="63">
        <x:f t="shared" si="8"/>
        <x:v>3.8540785309999999</x:v>
      </x:c>
      <x:c r="P732" s="63">
        <x:f t="shared" si="9"/>
        <x:v>79.398767579999998</x:v>
      </x:c>
      <x:c r="Q732" s="52">
        <x:f t="shared" si="15"/>
        <x:v>0</x:v>
      </x:c>
      <x:c r="R732" s="52">
        <x:f t="shared" si="16"/>
        <x:v>0</x:v>
      </x:c>
      <x:c r="S732" s="52">
        <x:f t="shared" si="17"/>
        <x:v>2</x:v>
      </x:c>
      <x:c r="T732" s="52">
        <x:f t="shared" si="18"/>
        <x:v>1</x:v>
      </x:c>
      <x:c r="U732" s="52">
        <x:f t="shared" si="3"/>
        <x:v>0.037531141429999998</x:v>
      </x:c>
      <x:c r="V732" s="63">
        <x:f t="shared" si="19"/>
        <x:v>0.037531141429999998</x:v>
      </x:c>
      <x:c r="W732" s="52">
        <x:f t="shared" ref="W732:X732" si="730">W731*(1+U732)</x:f>
        <x:v>137.2046589</x:v>
      </x:c>
      <x:c r="X732" s="52">
        <x:f t="shared" si="730"/>
        <x:v>139.52696649999999</x:v>
      </x:c>
    </x:row>
    <x:row r="733" spans="1:24" ht="15.75" customHeight="1">
      <x:c r="A733" s="34">
        <x:v>43266</x:v>
      </x:c>
      <x:c r="B733" s="47">
        <x:v>70.767997741699205</x:v>
      </x:c>
      <x:c r="C733" s="47">
        <x:v>72.933998107910199</x:v>
      </x:c>
      <x:c r="D733" s="47">
        <x:v>70.25</x:v>
      </x:c>
      <x:c r="E733" s="47">
        <x:v>71.634002685546903</x:v>
      </x:c>
      <x:c r="F733" s="47">
        <x:v>54241500</x:v>
      </x:c>
      <x:c r="G733" s="63">
        <x:f t="shared" si="10"/>
        <x:v>61.007799910000003</x:v>
      </x:c>
      <x:c r="H733" s="63">
        <x:f t="shared" si="11"/>
        <x:v>5.7167404929999996</x:v>
      </x:c>
      <x:c r="I733" s="63">
        <x:f t="shared" si="12"/>
        <x:v>72.441280899999995</x:v>
      </x:c>
      <x:c r="J733" s="63">
        <x:f t="shared" si="13"/>
        <x:v>49.574318929999997</x:v>
      </x:c>
      <x:c r="K733" s="63">
        <x:f t="shared" si="14"/>
        <x:v>0.96469674400000005</x:v>
      </x:c>
      <x:c r="L733" s="52">
        <x:f t="shared" si="0"/>
        <x:v>71.606000260000002</x:v>
      </x:c>
      <x:c r="M733" s="52">
        <x:f t="shared" si="1"/>
        <x:v>3884016863</x:v>
      </x:c>
      <x:c r="N733" s="52">
        <x:f t="shared" si="2"/>
        <x:v>0</x:v>
      </x:c>
      <x:c r="O733" s="63">
        <x:f t="shared" si="8"/>
        <x:v>4.1574975289999996</x:v>
      </x:c>
      <x:c r="P733" s="63">
        <x:f t="shared" si="9"/>
        <x:v>80.610751739999998</x:v>
      </x:c>
      <x:c r="Q733" s="52">
        <x:f t="shared" si="15"/>
        <x:v>1</x:v>
      </x:c>
      <x:c r="R733" s="52">
        <x:f t="shared" si="16"/>
        <x:v>0</x:v>
      </x:c>
      <x:c r="S733" s="52">
        <x:f t="shared" si="17"/>
        <x:v>1</x:v>
      </x:c>
      <x:c r="T733" s="52">
        <x:f t="shared" si="18"/>
        <x:v>1</x:v>
      </x:c>
      <x:c r="U733" s="52">
        <x:f t="shared" si="3"/>
        <x:v>0.0012580226</x:v>
      </x:c>
      <x:c r="V733" s="63">
        <x:f t="shared" si="19"/>
        <x:v>0.0012580226</x:v>
      </x:c>
      <x:c r="W733" s="52">
        <x:f t="shared" ref="W733:X733" si="731">W732*(1+U733)</x:f>
        <x:v>137.37726549999999</x:v>
      </x:c>
      <x:c r="X733" s="52">
        <x:f t="shared" si="731"/>
        <x:v>139.70249459999999</x:v>
      </x:c>
    </x:row>
    <x:row r="734" spans="1:24" ht="15.75" customHeight="1">
      <x:c r="A734" s="34">
        <x:v>43269</x:v>
      </x:c>
      <x:c r="B734" s="47">
        <x:v>71.080001831054702</x:v>
      </x:c>
      <x:c r="C734" s="47">
        <x:v>74.746002197265597</x:v>
      </x:c>
      <x:c r="D734" s="47">
        <x:v>70.900001525878906</x:v>
      </x:c>
      <x:c r="E734" s="47">
        <x:v>74.166000366210895</x:v>
      </x:c>
      <x:c r="F734" s="47">
        <x:v>60366000</x:v>
      </x:c>
      <x:c r="G734" s="63">
        <x:f t="shared" si="10"/>
        <x:v>61.947900009999998</x:v>
      </x:c>
      <x:c r="H734" s="63">
        <x:f t="shared" si="11"/>
        <x:v>6.2599449109999998</x:v>
      </x:c>
      <x:c r="I734" s="63">
        <x:f t="shared" si="12"/>
        <x:v>74.467789830000001</x:v>
      </x:c>
      <x:c r="J734" s="63">
        <x:f t="shared" si="13"/>
        <x:v>49.428010190000002</x:v>
      </x:c>
      <x:c r="K734" s="63">
        <x:f t="shared" si="14"/>
        <x:v>0.98794759899999995</x:v>
      </x:c>
      <x:c r="L734" s="52">
        <x:f t="shared" si="0"/>
        <x:v>73.270668029999996</x:v>
      </x:c>
      <x:c r="M734" s="52">
        <x:f t="shared" si="1"/>
        <x:v>4423057146</x:v>
      </x:c>
      <x:c r="N734" s="52">
        <x:f t="shared" si="2"/>
        <x:v>0</x:v>
      </x:c>
      <x:c r="O734" s="63">
        <x:f t="shared" si="8"/>
        <x:v>4.5507633260000002</x:v>
      </x:c>
      <x:c r="P734" s="63">
        <x:f t="shared" si="9"/>
        <x:v>81.984459770000001</x:v>
      </x:c>
      <x:c r="Q734" s="52">
        <x:f t="shared" si="15"/>
        <x:v>1</x:v>
      </x:c>
      <x:c r="R734" s="52">
        <x:f t="shared" si="16"/>
        <x:v>0</x:v>
      </x:c>
      <x:c r="S734" s="52">
        <x:f t="shared" si="17"/>
        <x:v>1</x:v>
      </x:c>
      <x:c r="T734" s="52">
        <x:f t="shared" si="18"/>
        <x:v>1</x:v>
      </x:c>
      <x:c r="U734" s="52">
        <x:f t="shared" si="3"/>
        <x:v>0.035346310210000004</x:v>
      </x:c>
      <x:c r="V734" s="63">
        <x:f t="shared" si="19"/>
        <x:v>0.035346310210000004</x:v>
      </x:c>
      <x:c r="W734" s="52">
        <x:f t="shared" ref="W734:X734" si="732">W733*(1+U734)</x:f>
        <x:v>142.23304490000001</x:v>
      </x:c>
      <x:c r="X734" s="52">
        <x:f t="shared" si="732"/>
        <x:v>144.6404623</x:v>
      </x:c>
    </x:row>
    <x:row r="735" spans="1:24" ht="15.75" customHeight="1">
      <x:c r="A735" s="34">
        <x:v>43270</x:v>
      </x:c>
      <x:c r="B735" s="47">
        <x:v>73.031997680664105</x:v>
      </x:c>
      <x:c r="C735" s="47">
        <x:v>74</x:v>
      </x:c>
      <x:c r="D735" s="47">
        <x:v>69.25</x:v>
      </x:c>
      <x:c r="E735" s="47">
        <x:v>70.510002136230497</x:v>
      </x:c>
      <x:c r="F735" s="47">
        <x:v>63809500</x:v>
      </x:c>
      <x:c r="G735" s="63">
        <x:f t="shared" si="10"/>
        <x:v>62.628500180000003</x:v>
      </x:c>
      <x:c r="H735" s="63">
        <x:f t="shared" si="11"/>
        <x:v>6.4199321789999999</x:v>
      </x:c>
      <x:c r="I735" s="63">
        <x:f t="shared" si="12"/>
        <x:v>75.468364530000002</x:v>
      </x:c>
      <x:c r="J735" s="63">
        <x:f t="shared" si="13"/>
        <x:v>49.788635820000003</x:v>
      </x:c>
      <x:c r="K735" s="63">
        <x:f t="shared" si="14"/>
        <x:v>0.80691531240000003</x:v>
      </x:c>
      <x:c r="L735" s="52">
        <x:f t="shared" si="0"/>
        <x:v>71.253334050000007</x:v>
      </x:c>
      <x:c r="M735" s="52">
        <x:f t="shared" si="1"/>
        <x:v>0</x:v>
      </x:c>
      <x:c r="N735" s="52">
        <x:f t="shared" si="2"/>
        <x:v>4546639619</x:v>
      </x:c>
      <x:c r="O735" s="63">
        <x:f t="shared" si="8"/>
        <x:v>3.3302029750000002</x:v>
      </x:c>
      <x:c r="P735" s="63">
        <x:f t="shared" si="9"/>
        <x:v>76.906394329999998</x:v>
      </x:c>
      <x:c r="Q735" s="52">
        <x:f t="shared" si="15"/>
        <x:v>0</x:v>
      </x:c>
      <x:c r="R735" s="52">
        <x:f t="shared" si="16"/>
        <x:v>0</x:v>
      </x:c>
      <x:c r="S735" s="52">
        <x:f t="shared" si="17"/>
        <x:v>2</x:v>
      </x:c>
      <x:c r="T735" s="52">
        <x:f t="shared" si="18"/>
        <x:v>1</x:v>
      </x:c>
      <x:c r="U735" s="52">
        <x:f t="shared" si="3"/>
        <x:v>-0.04929480101</x:v>
      </x:c>
      <x:c r="V735" s="63">
        <x:f t="shared" si="19"/>
        <x:v>-0.04929480101</x:v>
      </x:c>
      <x:c r="W735" s="52">
        <x:f t="shared" ref="W735:X735" si="733">W734*(1+U735)</x:f>
        <x:v>135.22169529999999</x:v>
      </x:c>
      <x:c r="X735" s="52">
        <x:f t="shared" si="733"/>
        <x:v>137.51043949999999</x:v>
      </x:c>
    </x:row>
    <x:row r="736" spans="1:24" ht="15.75" customHeight="1">
      <x:c r="A736" s="34">
        <x:v>43271</x:v>
      </x:c>
      <x:c r="B736" s="47">
        <x:v>71.608001708984403</x:v>
      </x:c>
      <x:c r="C736" s="47">
        <x:v>72.875999450683594</x:v>
      </x:c>
      <x:c r="D736" s="47">
        <x:v>70.400001525878906</x:v>
      </x:c>
      <x:c r="E736" s="47">
        <x:v>72.444000244140597</x:v>
      </x:c>
      <x:c r="F736" s="47">
        <x:v>41918500</x:v>
      </x:c>
      <x:c r="G736" s="63">
        <x:f t="shared" si="10"/>
        <x:v>63.500600239999997</x:v>
      </x:c>
      <x:c r="H736" s="63">
        <x:f t="shared" si="11"/>
        <x:v>6.5134048169999996</x:v>
      </x:c>
      <x:c r="I736" s="63">
        <x:f t="shared" si="12"/>
        <x:v>76.527409879999993</x:v>
      </x:c>
      <x:c r="J736" s="63">
        <x:f t="shared" si="13"/>
        <x:v>50.473790610000002</x:v>
      </x:c>
      <x:c r="K736" s="63">
        <x:f t="shared" si="14"/>
        <x:v>0.84326900650000003</x:v>
      </x:c>
      <x:c r="L736" s="52">
        <x:f t="shared" si="0"/>
        <x:v>71.906667069999997</x:v>
      </x:c>
      <x:c r="M736" s="52">
        <x:f t="shared" si="1"/>
        <x:v>3014219624</x:v>
      </x:c>
      <x:c r="N736" s="52">
        <x:f t="shared" si="2"/>
        <x:v>0</x:v>
      </x:c>
      <x:c r="O736" s="63">
        <x:f t="shared" si="8"/>
        <x:v>3.0558376599999999</x:v>
      </x:c>
      <x:c r="P736" s="63">
        <x:f t="shared" si="9"/>
        <x:v>75.344180809999997</x:v>
      </x:c>
      <x:c r="Q736" s="52">
        <x:f t="shared" si="15"/>
        <x:v>0</x:v>
      </x:c>
      <x:c r="R736" s="52">
        <x:f t="shared" si="16"/>
        <x:v>0</x:v>
      </x:c>
      <x:c r="S736" s="52">
        <x:f t="shared" si="17"/>
        <x:v>2</x:v>
      </x:c>
      <x:c r="T736" s="52">
        <x:f t="shared" si="18"/>
        <x:v>1</x:v>
      </x:c>
      <x:c r="U736" s="52">
        <x:f t="shared" si="3"/>
        <x:v>0.027428705850000001</x:v>
      </x:c>
      <x:c r="V736" s="63">
        <x:f t="shared" si="19"/>
        <x:v>0.027428705850000001</x:v>
      </x:c>
      <x:c r="W736" s="52">
        <x:f t="shared" ref="W736:X736" si="734">W735*(1+U736)</x:f>
        <x:v>138.93065139999999</x:v>
      </x:c>
      <x:c r="X736" s="52">
        <x:f t="shared" si="734"/>
        <x:v>141.28217290000001</x:v>
      </x:c>
    </x:row>
    <x:row r="737" spans="1:24" ht="15.75" customHeight="1">
      <x:c r="A737" s="34">
        <x:v>43272</x:v>
      </x:c>
      <x:c r="B737" s="47">
        <x:v>72.400001525878906</x:v>
      </x:c>
      <x:c r="C737" s="47">
        <x:v>73.241996765136705</x:v>
      </x:c>
      <x:c r="D737" s="47">
        <x:v>69.253997802734403</x:v>
      </x:c>
      <x:c r="E737" s="47">
        <x:v>69.501998901367202</x:v>
      </x:c>
      <x:c r="F737" s="47">
        <x:v>39835500</x:v>
      </x:c>
      <x:c r="G737" s="63">
        <x:f t="shared" si="10"/>
        <x:v>64.18500023</x:v>
      </x:c>
      <x:c r="H737" s="63">
        <x:f t="shared" si="11"/>
        <x:v>6.3810133120000003</x:v>
      </x:c>
      <x:c r="I737" s="63">
        <x:f t="shared" si="12"/>
        <x:v>76.94702685</x:v>
      </x:c>
      <x:c r="J737" s="63">
        <x:f t="shared" si="13"/>
        <x:v>51.422973599999999</x:v>
      </x:c>
      <x:c r="K737" s="63">
        <x:f t="shared" si="14"/>
        <x:v>0.70831325730000005</x:v>
      </x:c>
      <x:c r="L737" s="52">
        <x:f t="shared" si="0"/>
        <x:v>70.665997820000001</x:v>
      </x:c>
      <x:c r="M737" s="52">
        <x:f t="shared" si="1"/>
        <x:v>0</x:v>
      </x:c>
      <x:c r="N737" s="52">
        <x:f t="shared" si="2"/>
        <x:v>2815015356</x:v>
      </x:c>
      <x:c r="O737" s="63">
        <x:f t="shared" si="8"/>
        <x:v>2.0596999839999999</x:v>
      </x:c>
      <x:c r="P737" s="63">
        <x:f t="shared" si="9"/>
        <x:v>67.317057059999996</x:v>
      </x:c>
      <x:c r="Q737" s="52">
        <x:f t="shared" si="15"/>
        <x:v>0</x:v>
      </x:c>
      <x:c r="R737" s="52">
        <x:f t="shared" si="16"/>
        <x:v>0</x:v>
      </x:c>
      <x:c r="S737" s="52">
        <x:f t="shared" si="17"/>
        <x:v>2</x:v>
      </x:c>
      <x:c r="T737" s="52">
        <x:f t="shared" si="18"/>
        <x:v>1</x:v>
      </x:c>
      <x:c r="U737" s="52">
        <x:f t="shared" si="3"/>
        <x:v>-0.04061069699</x:v>
      </x:c>
      <x:c r="V737" s="63">
        <x:f t="shared" si="19"/>
        <x:v>-0.04061069699</x:v>
      </x:c>
      <x:c r="W737" s="52">
        <x:f t="shared" ref="W737:X737" si="735">W736*(1+U737)</x:f>
        <x:v>133.28858080000001</x:v>
      </x:c>
      <x:c r="X737" s="52">
        <x:f t="shared" si="735"/>
        <x:v>135.54460539999999</x:v>
      </x:c>
    </x:row>
    <x:row r="738" spans="1:24" ht="15.75" customHeight="1">
      <x:c r="A738" s="34">
        <x:v>43273</x:v>
      </x:c>
      <x:c r="B738" s="47">
        <x:v>70.307998657226605</x:v>
      </x:c>
      <x:c r="C738" s="47">
        <x:v>70.449996948242202</x:v>
      </x:c>
      <x:c r="D738" s="47">
        <x:v>66.400001525878906</x:v>
      </x:c>
      <x:c r="E738" s="47">
        <x:v>66.725997924804702</x:v>
      </x:c>
      <x:c r="F738" s="47">
        <x:v>51330500</x:v>
      </x:c>
      <x:c r="G738" s="63">
        <x:f t="shared" si="10"/>
        <x:v>64.74280014</x:v>
      </x:c>
      <x:c r="H738" s="63">
        <x:f t="shared" si="11"/>
        <x:v>6.0682300690000002</x:v>
      </x:c>
      <x:c r="I738" s="63">
        <x:f t="shared" si="12"/>
        <x:v>76.879260279999997</x:v>
      </x:c>
      <x:c r="J738" s="63">
        <x:f t="shared" si="13"/>
        <x:v>52.606340000000003</x:v>
      </x:c>
      <x:c r="K738" s="63">
        <x:f t="shared" si="14"/>
        <x:v>0.58170412800000004</x:v>
      </x:c>
      <x:c r="L738" s="52">
        <x:f t="shared" si="0"/>
        <x:v>67.858665470000005</x:v>
      </x:c>
      <x:c r="M738" s="52">
        <x:f t="shared" si="1"/>
        <x:v>0</x:v>
      </x:c>
      <x:c r="N738" s="52">
        <x:f t="shared" si="2"/>
        <x:v>3483219228</x:v>
      </x:c>
      <x:c r="O738" s="63">
        <x:f t="shared" si="8"/>
        <x:v>1.934162309</x:v>
      </x:c>
      <x:c r="P738" s="63">
        <x:f t="shared" si="9"/>
        <x:v>65.918722459999998</x:v>
      </x:c>
      <x:c r="Q738" s="52">
        <x:f t="shared" si="15"/>
        <x:v>0</x:v>
      </x:c>
      <x:c r="R738" s="52">
        <x:f t="shared" si="16"/>
        <x:v>0</x:v>
      </x:c>
      <x:c r="S738" s="52">
        <x:f t="shared" si="17"/>
        <x:v>2</x:v>
      </x:c>
      <x:c r="T738" s="52">
        <x:f t="shared" si="18"/>
        <x:v>1</x:v>
      </x:c>
      <x:c r="U738" s="52">
        <x:f t="shared" si="3"/>
        <x:v>-0.039941311340000002</x:v>
      </x:c>
      <x:c r="V738" s="63">
        <x:f t="shared" si="19"/>
        <x:v>-0.039941311340000002</x:v>
      </x:c>
      <x:c r="W738" s="52">
        <x:f t="shared" ref="W738:X738" si="736">W737*(1+U738)</x:f>
        <x:v>127.9648601</x:v>
      </x:c>
      <x:c r="X738" s="52">
        <x:f t="shared" si="736"/>
        <x:v>130.13077609999999</x:v>
      </x:c>
    </x:row>
    <x:row r="739" spans="1:24" ht="15.75" customHeight="1">
      <x:c r="A739" s="34">
        <x:v>43276</x:v>
      </x:c>
      <x:c r="B739" s="47">
        <x:v>66.024002075195298</x:v>
      </x:c>
      <x:c r="C739" s="47">
        <x:v>67.694000244140597</x:v>
      </x:c>
      <x:c r="D739" s="47">
        <x:v>65.5</x:v>
      </x:c>
      <x:c r="E739" s="47">
        <x:v>66.601997375488295</x:v>
      </x:c>
      <x:c r="F739" s="47">
        <x:v>34656500</x:v>
      </x:c>
      <x:c r="G739" s="63">
        <x:f t="shared" si="10"/>
        <x:v>65.284399989999997</x:v>
      </x:c>
      <x:c r="H739" s="63">
        <x:f t="shared" si="11"/>
        <x:v>5.697292891</x:v>
      </x:c>
      <x:c r="I739" s="63">
        <x:f t="shared" si="12"/>
        <x:v>76.678985769999997</x:v>
      </x:c>
      <x:c r="J739" s="63">
        <x:f t="shared" si="13"/>
        <x:v>53.889814200000004</x:v>
      </x:c>
      <x:c r="K739" s="63">
        <x:f t="shared" si="14"/>
        <x:v>0.55781681819999995</x:v>
      </x:c>
      <x:c r="L739" s="52">
        <x:f t="shared" si="0"/>
        <x:v>66.598665870000005</x:v>
      </x:c>
      <x:c r="M739" s="52">
        <x:f t="shared" si="1"/>
        <x:v>0</x:v>
      </x:c>
      <x:c r="N739" s="52">
        <x:f t="shared" si="2"/>
        <x:v>2308076664</x:v>
      </x:c>
      <x:c r="O739" s="63">
        <x:f t="shared" si="8"/>
        <x:v>1.397198935</x:v>
      </x:c>
      <x:c r="P739" s="63">
        <x:f t="shared" si="9"/>
        <x:v>58.284646909999999</x:v>
      </x:c>
      <x:c r="Q739" s="52">
        <x:f t="shared" si="15"/>
        <x:v>0</x:v>
      </x:c>
      <x:c r="R739" s="52">
        <x:f t="shared" si="16"/>
        <x:v>0</x:v>
      </x:c>
      <x:c r="S739" s="52">
        <x:f t="shared" si="17"/>
        <x:v>2</x:v>
      </x:c>
      <x:c r="T739" s="52">
        <x:f t="shared" si="18"/>
        <x:v>1</x:v>
      </x:c>
      <x:c r="U739" s="52">
        <x:f t="shared" si="3"/>
        <x:v>-0.0018583543620000001</x:v>
      </x:c>
      <x:c r="V739" s="63">
        <x:f t="shared" si="19"/>
        <x:v>-0.0018583543620000001</x:v>
      </x:c>
      <x:c r="W739" s="52">
        <x:f t="shared" ref="W739:X739" si="737">W738*(1+U739)</x:f>
        <x:v>127.727056</x:v>
      </x:c>
      <x:c r="X739" s="52">
        <x:f t="shared" si="737"/>
        <x:v>129.888947</x:v>
      </x:c>
    </x:row>
    <x:row r="740" spans="1:24" ht="15.75" customHeight="1">
      <x:c r="A740" s="34">
        <x:v>43277</x:v>
      </x:c>
      <x:c r="B740" s="47">
        <x:v>67.209999084472699</x:v>
      </x:c>
      <x:c r="C740" s="47">
        <x:v>68.709999084472699</x:v>
      </x:c>
      <x:c r="D740" s="47">
        <x:v>65.160003662109403</x:v>
      </x:c>
      <x:c r="E740" s="47">
        <x:v>68.400001525878906</x:v>
      </x:c>
      <x:c r="F740" s="47">
        <x:v>37262500</x:v>
      </x:c>
      <x:c r="G740" s="63">
        <x:f t="shared" si="10"/>
        <x:v>65.866800119999994</x:v>
      </x:c>
      <x:c r="H740" s="63">
        <x:f t="shared" si="11"/>
        <x:v>5.3648224859999996</x:v>
      </x:c>
      <x:c r="I740" s="63">
        <x:f t="shared" si="12"/>
        <x:v>76.596445090000003</x:v>
      </x:c>
      <x:c r="J740" s="63">
        <x:f t="shared" si="13"/>
        <x:v>55.137155139999997</x:v>
      </x:c>
      <x:c r="K740" s="63">
        <x:f t="shared" si="14"/>
        <x:v>0.61804684190000003</x:v>
      </x:c>
      <x:c r="L740" s="52">
        <x:f t="shared" si="0"/>
        <x:v>67.423334760000003</x:v>
      </x:c>
      <x:c r="M740" s="52">
        <x:f t="shared" si="1"/>
        <x:v>2512362011</x:v>
      </x:c>
      <x:c r="N740" s="52">
        <x:f t="shared" si="2"/>
        <x:v>0</x:v>
      </x:c>
      <x:c r="O740" s="63">
        <x:f t="shared" si="8"/>
        <x:v>1.0801334010000001</x:v>
      </x:c>
      <x:c r="P740" s="63">
        <x:f t="shared" si="9"/>
        <x:v>51.926160150000001</x:v>
      </x:c>
      <x:c r="Q740" s="52">
        <x:f t="shared" si="15"/>
        <x:v>0</x:v>
      </x:c>
      <x:c r="R740" s="52">
        <x:f t="shared" si="16"/>
        <x:v>0</x:v>
      </x:c>
      <x:c r="S740" s="52">
        <x:f t="shared" si="17"/>
        <x:v>2</x:v>
      </x:c>
      <x:c r="T740" s="52">
        <x:f t="shared" si="18"/>
        <x:v>1</x:v>
      </x:c>
      <x:c r="U740" s="52">
        <x:f t="shared" si="3"/>
        <x:v>0.026996249680000001</x:v>
      </x:c>
      <x:c r="V740" s="63">
        <x:f t="shared" si="19"/>
        <x:v>0.026996249680000001</x:v>
      </x:c>
      <x:c r="W740" s="52">
        <x:f t="shared" ref="W740:X740" si="738">W739*(1+U740)</x:f>
        <x:v>131.1752075</x:v>
      </x:c>
      <x:c r="X740" s="52">
        <x:f t="shared" si="738"/>
        <x:v>133.39546150000001</x:v>
      </x:c>
    </x:row>
    <x:row r="741" spans="1:24" ht="15.75" customHeight="1">
      <x:c r="A741" s="34">
        <x:v>43278</x:v>
      </x:c>
      <x:c r="B741" s="47">
        <x:v>69</x:v>
      </x:c>
      <x:c r="C741" s="47">
        <x:v>70.157997131347699</x:v>
      </x:c>
      <x:c r="D741" s="47">
        <x:v>67.900001525878906</x:v>
      </x:c>
      <x:c r="E741" s="47">
        <x:v>68.900001525878906</x:v>
      </x:c>
      <x:c r="F741" s="47">
        <x:v>41668500</x:v>
      </x:c>
      <x:c r="G741" s="63">
        <x:f t="shared" si="10"/>
        <x:v>66.394600109999999</x:v>
      </x:c>
      <x:c r="H741" s="63">
        <x:f t="shared" si="11"/>
        <x:v>5.0984076209999998</x:v>
      </x:c>
      <x:c r="I741" s="63">
        <x:f t="shared" si="12"/>
        <x:v>76.591415350000005</x:v>
      </x:c>
      <x:c r="J741" s="63">
        <x:f t="shared" si="13"/>
        <x:v>56.197784859999999</x:v>
      </x:c>
      <x:c r="K741" s="63">
        <x:f t="shared" si="14"/>
        <x:v>0.6228521534</x:v>
      </x:c>
      <x:c r="L741" s="52">
        <x:f t="shared" si="0"/>
        <x:v>68.986000059999995</x:v>
      </x:c>
      <x:c r="M741" s="52">
        <x:f t="shared" si="1"/>
        <x:v>2874543144</x:v>
      </x:c>
      <x:c r="N741" s="52">
        <x:f t="shared" si="2"/>
        <x:v>0</x:v>
      </x:c>
      <x:c r="O741" s="63">
        <x:f t="shared" si="8"/>
        <x:v>1.566142041</x:v>
      </x:c>
      <x:c r="P741" s="63">
        <x:f t="shared" si="9"/>
        <x:v>61.030995789999999</x:v>
      </x:c>
      <x:c r="Q741" s="52">
        <x:f t="shared" si="15"/>
        <x:v>0</x:v>
      </x:c>
      <x:c r="R741" s="52">
        <x:f t="shared" si="16"/>
        <x:v>0</x:v>
      </x:c>
      <x:c r="S741" s="52">
        <x:f t="shared" si="17"/>
        <x:v>2</x:v>
      </x:c>
      <x:c r="T741" s="52">
        <x:f t="shared" si="18"/>
        <x:v>1</x:v>
      </x:c>
      <x:c r="U741" s="52">
        <x:f t="shared" si="3"/>
        <x:v>0.0073099413570000005</x:v>
      </x:c>
      <x:c r="V741" s="63">
        <x:f t="shared" si="19"/>
        <x:v>0.0073099413570000005</x:v>
      </x:c>
      <x:c r="W741" s="52">
        <x:f t="shared" ref="W741:X741" si="739">W740*(1+U741)</x:f>
        <x:v>132.13409060000001</x:v>
      </x:c>
      <x:c r="X741" s="52">
        <x:f t="shared" si="739"/>
        <x:v>134.3705745</x:v>
      </x:c>
    </x:row>
    <x:row r="742" spans="1:24" ht="15.75" customHeight="1">
      <x:c r="A742" s="34">
        <x:v>43279</x:v>
      </x:c>
      <x:c r="B742" s="47">
        <x:v>69.732002258300795</x:v>
      </x:c>
      <x:c r="C742" s="47">
        <x:v>71.403999328613295</x:v>
      </x:c>
      <x:c r="D742" s="47">
        <x:v>69.222000122070298</x:v>
      </x:c>
      <x:c r="E742" s="47">
        <x:v>69.986000061035199</x:v>
      </x:c>
      <x:c r="F742" s="47">
        <x:v>41990000</x:v>
      </x:c>
      <x:c r="G742" s="63">
        <x:f t="shared" si="10"/>
        <x:v>67.046600150000003</x:v>
      </x:c>
      <x:c r="H742" s="63">
        <x:f t="shared" si="11"/>
        <x:v>4.6396543509999999</x:v>
      </x:c>
      <x:c r="I742" s="63">
        <x:f t="shared" si="12"/>
        <x:v>76.325908850000005</x:v>
      </x:c>
      <x:c r="J742" s="63">
        <x:f t="shared" si="13"/>
        <x:v>57.767291450000002</x:v>
      </x:c>
      <x:c r="K742" s="63">
        <x:f t="shared" si="14"/>
        <x:v>0.65838463859999996</x:v>
      </x:c>
      <x:c r="L742" s="52">
        <x:f t="shared" si="0"/>
        <x:v>70.203999839999994</x:v>
      </x:c>
      <x:c r="M742" s="52">
        <x:f t="shared" si="1"/>
        <x:v>2947865953</x:v>
      </x:c>
      <x:c r="N742" s="52">
        <x:f t="shared" si="2"/>
        <x:v>0</x:v>
      </x:c>
      <x:c r="O742" s="63">
        <x:f t="shared" si="8"/>
        <x:v>1.4944224260000001</x:v>
      </x:c>
      <x:c r="P742" s="63">
        <x:f t="shared" si="9"/>
        <x:v>59.91055927</x:v>
      </x:c>
      <x:c r="Q742" s="52">
        <x:f t="shared" si="15"/>
        <x:v>0</x:v>
      </x:c>
      <x:c r="R742" s="52">
        <x:f t="shared" si="16"/>
        <x:v>0</x:v>
      </x:c>
      <x:c r="S742" s="52">
        <x:f t="shared" si="17"/>
        <x:v>2</x:v>
      </x:c>
      <x:c r="T742" s="52">
        <x:f t="shared" si="18"/>
        <x:v>1</x:v>
      </x:c>
      <x:c r="U742" s="52">
        <x:f t="shared" si="3"/>
        <x:v>0.015761952270000001</x:v>
      </x:c>
      <x:c r="V742" s="63">
        <x:f t="shared" si="19"/>
        <x:v>0.015761952270000001</x:v>
      </x:c>
      <x:c r="W742" s="52">
        <x:f t="shared" ref="W742:X742" si="740">W741*(1+U742)</x:f>
        <x:v>134.21678180000001</x:v>
      </x:c>
      <x:c r="X742" s="52">
        <x:f t="shared" si="740"/>
        <x:v>136.488517</x:v>
      </x:c>
    </x:row>
    <x:row r="743" spans="1:24" ht="15.75" customHeight="1">
      <x:c r="A743" s="34">
        <x:v>43280</x:v>
      </x:c>
      <x:c r="B743" s="47">
        <x:v>70.666000366210895</x:v>
      </x:c>
      <x:c r="C743" s="47">
        <x:v>70.772003173828097</x:v>
      </x:c>
      <x:c r="D743" s="47">
        <x:v>68.482002258300795</x:v>
      </x:c>
      <x:c r="E743" s="47">
        <x:v>68.589996337890597</x:v>
      </x:c>
      <x:c r="F743" s="47">
        <x:v>32462000</x:v>
      </x:c>
      <x:c r="G743" s="63">
        <x:f t="shared" si="10"/>
        <x:v>67.557900050000001</x:v>
      </x:c>
      <x:c r="H743" s="63">
        <x:f t="shared" si="11"/>
        <x:v>4.1723866999999997</x:v>
      </x:c>
      <x:c r="I743" s="63">
        <x:f t="shared" si="12"/>
        <x:v>75.902673449999995</x:v>
      </x:c>
      <x:c r="J743" s="63">
        <x:f t="shared" si="13"/>
        <x:v>59.21312665</x:v>
      </x:c>
      <x:c r="K743" s="63">
        <x:f t="shared" si="14"/>
        <x:v>0.56184088180000002</x:v>
      </x:c>
      <x:c r="L743" s="52">
        <x:f t="shared" si="0"/>
        <x:v>69.281333919999994</x:v>
      </x:c>
      <x:c r="M743" s="52">
        <x:f t="shared" si="1"/>
        <x:v>0</x:v>
      </x:c>
      <x:c r="N743" s="52">
        <x:f t="shared" si="2"/>
        <x:v>2249010662</x:v>
      </x:c>
      <x:c r="O743" s="63">
        <x:f t="shared" si="8"/>
        <x:v>1.024028521</x:v>
      </x:c>
      <x:c r="P743" s="63">
        <x:f t="shared" si="9"/>
        <x:v>50.593581569999998</x:v>
      </x:c>
      <x:c r="Q743" s="52">
        <x:f t="shared" si="15"/>
        <x:v>0</x:v>
      </x:c>
      <x:c r="R743" s="52">
        <x:f t="shared" si="16"/>
        <x:v>0</x:v>
      </x:c>
      <x:c r="S743" s="52">
        <x:f t="shared" si="17"/>
        <x:v>2</x:v>
      </x:c>
      <x:c r="T743" s="52">
        <x:f t="shared" si="18"/>
        <x:v>1</x:v>
      </x:c>
      <x:c r="U743" s="52">
        <x:f t="shared" si="3"/>
        <x:v>-0.019946899689999997</x:v>
      </x:c>
      <x:c r="V743" s="63">
        <x:f t="shared" si="19"/>
        <x:v>-0.019946899689999997</x:v>
      </x:c>
      <x:c r="W743" s="52">
        <x:f t="shared" ref="W743:X743" si="741">W742*(1+U743)</x:f>
        <x:v>131.53957310000001</x:v>
      </x:c>
      <x:c r="X743" s="52">
        <x:f t="shared" si="741"/>
        <x:v>133.76599429999999</x:v>
      </x:c>
    </x:row>
    <x:row r="744" spans="1:24" ht="15.75" customHeight="1">
      <x:c r="A744" s="34">
        <x:v>43283</x:v>
      </x:c>
      <x:c r="B744" s="47">
        <x:v>72.013999938964801</x:v>
      </x:c>
      <x:c r="C744" s="47">
        <x:v>72.956001281738295</x:v>
      </x:c>
      <x:c r="D744" s="47">
        <x:v>65.970001220703097</x:v>
      </x:c>
      <x:c r="E744" s="47">
        <x:v>67.013999938964801</x:v>
      </x:c>
      <x:c r="F744" s="47">
        <x:v>93799000</x:v>
      </x:c>
      <x:c r="G744" s="63">
        <x:f t="shared" si="10"/>
        <x:v>67.941200069999994</x:v>
      </x:c>
      <x:c r="H744" s="63">
        <x:f t="shared" si="11"/>
        <x:v>3.7043529739999999</x:v>
      </x:c>
      <x:c r="I744" s="63">
        <x:f t="shared" si="12"/>
        <x:v>75.349906009999998</x:v>
      </x:c>
      <x:c r="J744" s="63">
        <x:f t="shared" si="13"/>
        <x:v>60.532494120000003</x:v>
      </x:c>
      <x:c r="K744" s="63">
        <x:f t="shared" si="14"/>
        <x:v>0.437424961</x:v>
      </x:c>
      <x:c r="L744" s="52">
        <x:f t="shared" si="0"/>
        <x:v>68.646667480000005</x:v>
      </x:c>
      <x:c r="M744" s="52">
        <x:f t="shared" si="1"/>
        <x:v>0</x:v>
      </x:c>
      <x:c r="N744" s="52">
        <x:f t="shared" si="2"/>
        <x:v>6438988763</x:v>
      </x:c>
      <x:c r="O744" s="63">
        <x:f t="shared" si="8"/>
        <x:v>0.51961982330000001</x:v>
      </x:c>
      <x:c r="P744" s="63">
        <x:f t="shared" si="9"/>
        <x:v>34.194067179999998</x:v>
      </x:c>
      <x:c r="Q744" s="52">
        <x:f t="shared" si="15"/>
        <x:v>0</x:v>
      </x:c>
      <x:c r="R744" s="52">
        <x:f t="shared" si="16"/>
        <x:v>0</x:v>
      </x:c>
      <x:c r="S744" s="52">
        <x:f t="shared" si="17"/>
        <x:v>2</x:v>
      </x:c>
      <x:c r="T744" s="52">
        <x:f t="shared" si="18"/>
        <x:v>1</x:v>
      </x:c>
      <x:c r="U744" s="52">
        <x:f t="shared" si="3"/>
        <x:v>-0.022977059090000002</x:v>
      </x:c>
      <x:c r="V744" s="63">
        <x:f t="shared" si="19"/>
        <x:v>-0.022977059090000002</x:v>
      </x:c>
      <x:c r="W744" s="52">
        <x:f t="shared" ref="W744:X744" si="742">W743*(1+U744)</x:f>
        <x:v>128.51718059999999</x:v>
      </x:c>
      <x:c r="X744" s="52">
        <x:f t="shared" si="742"/>
        <x:v>130.69244509999999</x:v>
      </x:c>
    </x:row>
    <x:row r="745" spans="1:24" ht="15.75" customHeight="1">
      <x:c r="A745" s="34">
        <x:v>43284</x:v>
      </x:c>
      <x:c r="B745" s="47">
        <x:v>66.349998474121094</x:v>
      </x:c>
      <x:c r="C745" s="47">
        <x:v>66.498001098632798</x:v>
      </x:c>
      <x:c r="D745" s="47">
        <x:v>61.937999725341797</x:v>
      </x:c>
      <x:c r="E745" s="47">
        <x:v>62.172000885009801</x:v>
      </x:c>
      <x:c r="F745" s="47">
        <x:v>61413000</x:v>
      </x:c>
      <x:c r="G745" s="63">
        <x:f t="shared" si="10"/>
        <x:v>68.138500019999995</x:v>
      </x:c>
      <x:c r="H745" s="63">
        <x:f t="shared" si="11"/>
        <x:v>3.2350256110000002</x:v>
      </x:c>
      <x:c r="I745" s="63">
        <x:f t="shared" si="12"/>
        <x:v>74.608551239999997</x:v>
      </x:c>
      <x:c r="J745" s="63">
        <x:f t="shared" si="13"/>
        <x:v>61.6684488</x:v>
      </x:c>
      <x:c r="K745" s="63">
        <x:f t="shared" si="14"/>
        <x:v>0.038914072430000002</x:v>
      </x:c>
      <x:c r="L745" s="52">
        <x:f t="shared" si="0"/>
        <x:v>63.536000569999999</x:v>
      </x:c>
      <x:c r="M745" s="52">
        <x:f t="shared" si="1"/>
        <x:v>0</x:v>
      </x:c>
      <x:c r="N745" s="52">
        <x:f t="shared" si="2"/>
        <x:v>3901936403</x:v>
      </x:c>
      <x:c r="O745" s="63">
        <x:f t="shared" si="8"/>
        <x:v>0.53542453489999997</x:v>
      </x:c>
      <x:c r="P745" s="63">
        <x:f t="shared" si="9"/>
        <x:v>34.871432800000001</x:v>
      </x:c>
      <x:c r="Q745" s="52">
        <x:f t="shared" si="15"/>
        <x:v>0</x:v>
      </x:c>
      <x:c r="R745" s="52">
        <x:f t="shared" si="16"/>
        <x:v>0</x:v>
      </x:c>
      <x:c r="S745" s="52">
        <x:f t="shared" si="17"/>
        <x:v>2</x:v>
      </x:c>
      <x:c r="T745" s="52">
        <x:f t="shared" si="18"/>
        <x:v>1</x:v>
      </x:c>
      <x:c r="U745" s="52">
        <x:f t="shared" si="3"/>
        <x:v>-0.07225354491</x:v>
      </x:c>
      <x:c r="V745" s="63">
        <x:f t="shared" si="19"/>
        <x:v>-0.07225354491</x:v>
      </x:c>
      <x:c r="W745" s="52">
        <x:f t="shared" ref="W745:X745" si="743">W744*(1+U745)</x:f>
        <x:v>119.2313587</x:v>
      </x:c>
      <x:c r="X745" s="52">
        <x:f t="shared" si="743"/>
        <x:v>121.24945270000001</x:v>
      </x:c>
    </x:row>
    <x:row r="746" spans="1:24" ht="15.75" customHeight="1">
      <x:c r="A746" s="34">
        <x:v>43286</x:v>
      </x:c>
      <x:c r="B746" s="47">
        <x:v>62.751998901367202</x:v>
      </x:c>
      <x:c r="C746" s="47">
        <x:v>62.877998352050803</x:v>
      </x:c>
      <x:c r="D746" s="47">
        <x:v>59.2439994812012</x:v>
      </x:c>
      <x:c r="E746" s="47">
        <x:v>61.832000732421903</x:v>
      </x:c>
      <x:c r="F746" s="47">
        <x:v>87382000</x:v>
      </x:c>
      <x:c r="G746" s="63">
        <x:f t="shared" si="10"/>
        <x:v>68.035099979999998</x:v>
      </x:c>
      <x:c r="H746" s="63">
        <x:f t="shared" si="11"/>
        <x:v>3.4061527589999998</x:v>
      </x:c>
      <x:c r="I746" s="63">
        <x:f t="shared" si="12"/>
        <x:v>74.847405499999994</x:v>
      </x:c>
      <x:c r="J746" s="63">
        <x:f t="shared" si="13"/>
        <x:v>61.222794460000003</x:v>
      </x:c>
      <x:c r="K746" s="63">
        <x:f t="shared" si="14"/>
        <x:v>0.044713663100000001</x:v>
      </x:c>
      <x:c r="L746" s="52">
        <x:f t="shared" si="0"/>
        <x:v>61.317999520000001</x:v>
      </x:c>
      <x:c r="M746" s="52">
        <x:f t="shared" si="1"/>
        <x:v>0</x:v>
      </x:c>
      <x:c r="N746" s="52">
        <x:f t="shared" si="2"/>
        <x:v>5358089434</x:v>
      </x:c>
      <x:c r="O746" s="63">
        <x:f t="shared" si="8"/>
        <x:v>0.31387608220000002</x:v>
      </x:c>
      <x:c r="P746" s="63">
        <x:f t="shared" si="9"/>
        <x:v>23.889321559999999</x:v>
      </x:c>
      <x:c r="Q746" s="52">
        <x:f t="shared" si="15"/>
        <x:v>0</x:v>
      </x:c>
      <x:c r="R746" s="52">
        <x:f t="shared" si="16"/>
        <x:v>0</x:v>
      </x:c>
      <x:c r="S746" s="52">
        <x:f t="shared" si="17"/>
        <x:v>2</x:v>
      </x:c>
      <x:c r="T746" s="52">
        <x:f t="shared" si="18"/>
        <x:v>1</x:v>
      </x:c>
      <x:c r="U746" s="52">
        <x:f t="shared" si="3"/>
        <x:v>-0.0054687021130000002</x:v>
      </x:c>
      <x:c r="V746" s="63">
        <x:f t="shared" si="19"/>
        <x:v>-0.0054687021130000002</x:v>
      </x:c>
      <x:c r="W746" s="52">
        <x:f t="shared" ref="W746:X746" si="744">W745*(1+U746)</x:f>
        <x:v>118.57931790000001</x:v>
      </x:c>
      <x:c r="X746" s="52">
        <x:f t="shared" si="744"/>
        <x:v>120.5863755</x:v>
      </x:c>
    </x:row>
    <x:row r="747" spans="1:24" ht="15.75" customHeight="1">
      <x:c r="A747" s="34">
        <x:v>43287</x:v>
      </x:c>
      <x:c r="B747" s="47">
        <x:v>60.990001678466797</x:v>
      </x:c>
      <x:c r="C747" s="47">
        <x:v>62.4140014648438</x:v>
      </x:c>
      <x:c r="D747" s="47">
        <x:v>60.400001525878899</x:v>
      </x:c>
      <x:c r="E747" s="47">
        <x:v>61.779998779296903</x:v>
      </x:c>
      <x:c r="F747" s="47">
        <x:v>44327500</x:v>
      </x:c>
      <x:c r="G747" s="63">
        <x:f t="shared" si="10"/>
        <x:v>67.963200000000001</x:v>
      </x:c>
      <x:c r="H747" s="63">
        <x:f t="shared" si="11"/>
        <x:v>3.5262481029999999</x:v>
      </x:c>
      <x:c r="I747" s="63">
        <x:f t="shared" si="12"/>
        <x:v>75.015696199999994</x:v>
      </x:c>
      <x:c r="J747" s="63">
        <x:f t="shared" si="13"/>
        <x:v>60.910703789999999</x:v>
      </x:c>
      <x:c r="K747" s="63">
        <x:f t="shared" si="14"/>
        <x:v>0.06163030531</x:v>
      </x:c>
      <x:c r="L747" s="52">
        <x:f t="shared" si="0"/>
        <x:v>61.531333920000002</x:v>
      </x:c>
      <x:c r="M747" s="52">
        <x:f t="shared" si="1"/>
        <x:v>2727530204</x:v>
      </x:c>
      <x:c r="N747" s="52">
        <x:f t="shared" si="2"/>
        <x:v>0</x:v>
      </x:c>
      <x:c r="O747" s="63">
        <x:f t="shared" si="8"/>
        <x:v>0.46599063390000001</x:v>
      </x:c>
      <x:c r="P747" s="63">
        <x:f t="shared" si="9"/>
        <x:v>31.786740179999999</x:v>
      </x:c>
      <x:c r="Q747" s="52">
        <x:f t="shared" si="15"/>
        <x:v>0</x:v>
      </x:c>
      <x:c r="R747" s="52">
        <x:f t="shared" si="16"/>
        <x:v>0</x:v>
      </x:c>
      <x:c r="S747" s="52">
        <x:f t="shared" si="17"/>
        <x:v>2</x:v>
      </x:c>
      <x:c r="T747" s="52">
        <x:f t="shared" si="18"/>
        <x:v>1</x:v>
      </x:c>
      <x:c r="U747" s="52">
        <x:f t="shared" si="3"/>
        <x:v>-0.00084102006259999995</x:v>
      </x:c>
      <x:c r="V747" s="63">
        <x:f t="shared" si="19"/>
        <x:v>-0.00084102006259999995</x:v>
      </x:c>
      <x:c r="W747" s="52">
        <x:f t="shared" ref="W747:X747" si="745">W746*(1+U747)</x:f>
        <x:v>118.4795903</x:v>
      </x:c>
      <x:c r="X747" s="52">
        <x:f t="shared" si="745"/>
        <x:v>120.48496</x:v>
      </x:c>
    </x:row>
    <x:row r="748" spans="1:24" ht="15.75" customHeight="1">
      <x:c r="A748" s="34">
        <x:v>43290</x:v>
      </x:c>
      <x:c r="B748" s="47">
        <x:v>62.397998809814503</x:v>
      </x:c>
      <x:c r="C748" s="47">
        <x:v>63.7039985656738</x:v>
      </x:c>
      <x:c r="D748" s="47">
        <x:v>61.599998474121101</x:v>
      </x:c>
      <x:c r="E748" s="47">
        <x:v>63.701999664306598</x:v>
      </x:c>
      <x:c r="F748" s="47">
        <x:v>37984000</x:v>
      </x:c>
      <x:c r="G748" s="63">
        <x:f t="shared" si="10"/>
        <x:v>67.971699909999998</x:v>
      </x:c>
      <x:c r="H748" s="63">
        <x:f t="shared" si="11"/>
        <x:v>3.5151922249999998</x:v>
      </x:c>
      <x:c r="I748" s="63">
        <x:f t="shared" si="12"/>
        <x:v>75.002084359999998</x:v>
      </x:c>
      <x:c r="J748" s="63">
        <x:f t="shared" si="13"/>
        <x:v>60.941315459999998</x:v>
      </x:c>
      <x:c r="K748" s="63">
        <x:f t="shared" si="14"/>
        <x:v>0.196339491</x:v>
      </x:c>
      <x:c r="L748" s="52">
        <x:f t="shared" si="0"/>
        <x:v>63.001998899999997</x:v>
      </x:c>
      <x:c r="M748" s="52">
        <x:f t="shared" si="1"/>
        <x:v>2393067926</x:v>
      </x:c>
      <x:c r="N748" s="52">
        <x:f t="shared" si="2"/>
        <x:v>0</x:v>
      </x:c>
      <x:c r="O748" s="63">
        <x:f t="shared" si="8"/>
        <x:v>0.66426251650000001</x:v>
      </x:c>
      <x:c r="P748" s="63">
        <x:f t="shared" si="9"/>
        <x:v>39.913325569999998</x:v>
      </x:c>
      <x:c r="Q748" s="52">
        <x:f t="shared" si="15"/>
        <x:v>0</x:v>
      </x:c>
      <x:c r="R748" s="52">
        <x:f t="shared" si="16"/>
        <x:v>0</x:v>
      </x:c>
      <x:c r="S748" s="52">
        <x:f t="shared" si="17"/>
        <x:v>2</x:v>
      </x:c>
      <x:c r="T748" s="52">
        <x:f t="shared" si="18"/>
        <x:v>1</x:v>
      </x:c>
      <x:c r="U748" s="52">
        <x:f t="shared" si="3"/>
        <x:v>0.03111040665</x:v>
      </x:c>
      <x:c r="V748" s="63">
        <x:f t="shared" si="19"/>
        <x:v>0.03111040665</x:v>
      </x:c>
      <x:c r="W748" s="52">
        <x:f t="shared" ref="W748:X748" si="746">W747*(1+U748)</x:f>
        <x:v>122.1655386</x:v>
      </x:c>
      <x:c r="X748" s="52">
        <x:f t="shared" si="746"/>
        <x:v>124.2332961</x:v>
      </x:c>
    </x:row>
    <x:row r="749" spans="1:24" ht="15.75" customHeight="1">
      <x:c r="A749" s="34">
        <x:v>43291</x:v>
      </x:c>
      <x:c r="B749" s="47">
        <x:v>64.912002563476605</x:v>
      </x:c>
      <x:c r="C749" s="47">
        <x:v>65.536003112792997</x:v>
      </x:c>
      <x:c r="D749" s="47">
        <x:v>63.840000152587898</x:v>
      </x:c>
      <x:c r="E749" s="47">
        <x:v>64.494003295898395</x:v>
      </x:c>
      <x:c r="F749" s="47">
        <x:v>47357500</x:v>
      </x:c>
      <x:c r="G749" s="63">
        <x:f t="shared" si="10"/>
        <x:v>67.875400159999998</x:v>
      </x:c>
      <x:c r="H749" s="63">
        <x:f t="shared" si="11"/>
        <x:v>3.5856150750000002</x:v>
      </x:c>
      <x:c r="I749" s="63">
        <x:f t="shared" si="12"/>
        <x:v>75.046630309999998</x:v>
      </x:c>
      <x:c r="J749" s="63">
        <x:f t="shared" si="13"/>
        <x:v>60.704170009999999</x:v>
      </x:c>
      <x:c r="K749" s="63">
        <x:f t="shared" si="14"/>
        <x:v>0.26423871529999998</x:v>
      </x:c>
      <x:c r="L749" s="52">
        <x:f t="shared" si="0"/>
        <x:v>64.623335519999998</x:v>
      </x:c>
      <x:c r="M749" s="52">
        <x:f t="shared" si="1"/>
        <x:v>3060399612</x:v>
      </x:c>
      <x:c r="N749" s="52">
        <x:f t="shared" si="2"/>
        <x:v>0</x:v>
      </x:c>
      <x:c r="O749" s="63">
        <x:f t="shared" si="8"/>
        <x:v>0.92019977740000003</x:v>
      </x:c>
      <x:c r="P749" s="63">
        <x:f t="shared" si="9"/>
        <x:v>47.922085410000001</x:v>
      </x:c>
      <x:c r="Q749" s="52">
        <x:f t="shared" si="15"/>
        <x:v>0</x:v>
      </x:c>
      <x:c r="R749" s="52">
        <x:f t="shared" si="16"/>
        <x:v>0</x:v>
      </x:c>
      <x:c r="S749" s="52">
        <x:f t="shared" si="17"/>
        <x:v>2</x:v>
      </x:c>
      <x:c r="T749" s="52">
        <x:f t="shared" si="18"/>
        <x:v>1</x:v>
      </x:c>
      <x:c r="U749" s="52">
        <x:f t="shared" si="3"/>
        <x:v>0.012432947720000001</x:v>
      </x:c>
      <x:c r="V749" s="63">
        <x:f t="shared" si="19"/>
        <x:v>0.012432947720000001</x:v>
      </x:c>
      <x:c r="W749" s="52">
        <x:f t="shared" ref="W749:X749" si="747">W748*(1+U749)</x:f>
        <x:v>123.6844163</x:v>
      </x:c>
      <x:c r="X749" s="52">
        <x:f t="shared" si="747"/>
        <x:v>125.7778821</x:v>
      </x:c>
    </x:row>
    <x:row r="750" spans="1:24" ht="15.75" customHeight="1">
      <x:c r="A750" s="34">
        <x:v>43292</x:v>
      </x:c>
      <x:c r="B750" s="47">
        <x:v>63.159999847412102</x:v>
      </x:c>
      <x:c r="C750" s="47">
        <x:v>64.388000488281307</x:v>
      </x:c>
      <x:c r="D750" s="47">
        <x:v>63.013999938964801</x:v>
      </x:c>
      <x:c r="E750" s="47">
        <x:v>63.791999816894503</x:v>
      </x:c>
      <x:c r="F750" s="47">
        <x:v>24420500</x:v>
      </x:c>
      <x:c r="G750" s="63">
        <x:f t="shared" si="10"/>
        <x:v>67.637300109999998</x:v>
      </x:c>
      <x:c r="H750" s="63">
        <x:f t="shared" si="11"/>
        <x:v>3.6946326690000002</x:v>
      </x:c>
      <x:c r="I750" s="63">
        <x:f t="shared" si="12"/>
        <x:v>75.026565450000007</x:v>
      </x:c>
      <x:c r="J750" s="63">
        <x:f t="shared" si="13"/>
        <x:v>60.248034769999997</x:v>
      </x:c>
      <x:c r="K750" s="63">
        <x:f t="shared" si="14"/>
        <x:v>0.2398049659</x:v>
      </x:c>
      <x:c r="L750" s="52">
        <x:f t="shared" si="0"/>
        <x:v>63.731333409999998</x:v>
      </x:c>
      <x:c r="M750" s="52">
        <x:f t="shared" si="1"/>
        <x:v>0</x:v>
      </x:c>
      <x:c r="N750" s="52">
        <x:f t="shared" si="2"/>
        <x:v>1556351028</x:v>
      </x:c>
      <x:c r="O750" s="63">
        <x:f t="shared" si="8"/>
        <x:v>0.71796229889999996</x:v>
      </x:c>
      <x:c r="P750" s="63">
        <x:f t="shared" si="9"/>
        <x:v>41.791504930000002</x:v>
      </x:c>
      <x:c r="Q750" s="52">
        <x:f t="shared" si="15"/>
        <x:v>0</x:v>
      </x:c>
      <x:c r="R750" s="52">
        <x:f t="shared" si="16"/>
        <x:v>0</x:v>
      </x:c>
      <x:c r="S750" s="52">
        <x:f t="shared" si="17"/>
        <x:v>2</x:v>
      </x:c>
      <x:c r="T750" s="52">
        <x:f t="shared" si="18"/>
        <x:v>1</x:v>
      </x:c>
      <x:c r="U750" s="52">
        <x:f t="shared" si="3"/>
        <x:v>-0.01088478685</x:v>
      </x:c>
      <x:c r="V750" s="63">
        <x:f t="shared" si="19"/>
        <x:v>-0.01088478685</x:v>
      </x:c>
      <x:c r="W750" s="52">
        <x:f t="shared" ref="W750:X750" si="748">W749*(1+U750)</x:f>
        <x:v>122.3381378</x:v>
      </x:c>
      <x:c r="X750" s="52">
        <x:f t="shared" si="748"/>
        <x:v>124.4088167</x:v>
      </x:c>
    </x:row>
    <x:row r="751" spans="1:24" ht="15.75" customHeight="1">
      <x:c r="A751" s="34">
        <x:v>43293</x:v>
      </x:c>
      <x:c r="B751" s="47">
        <x:v>64.286003112792997</x:v>
      </x:c>
      <x:c r="C751" s="47">
        <x:v>64.646003723144503</x:v>
      </x:c>
      <x:c r="D751" s="47">
        <x:v>62.554000854492202</x:v>
      </x:c>
      <x:c r="E751" s="47">
        <x:v>63.341999053955099</x:v>
      </x:c>
      <x:c r="F751" s="47">
        <x:v>28606000</x:v>
      </x:c>
      <x:c r="G751" s="63">
        <x:f t="shared" si="10"/>
        <x:v>67.3566</x:v>
      </x:c>
      <x:c r="H751" s="63">
        <x:f t="shared" si="11"/>
        <x:v>3.800904933</x:v>
      </x:c>
      <x:c r="I751" s="63">
        <x:f t="shared" si="12"/>
        <x:v>74.958409860000003</x:v>
      </x:c>
      <x:c r="J751" s="63">
        <x:f t="shared" si="13"/>
        <x:v>59.754790130000004</x:v>
      </x:c>
      <x:c r="K751" s="63">
        <x:f t="shared" si="14"/>
        <x:v>0.23594439910000001</x:v>
      </x:c>
      <x:c r="L751" s="52">
        <x:f t="shared" si="0"/>
        <x:v>63.514001210000004</x:v>
      </x:c>
      <x:c r="M751" s="52">
        <x:f t="shared" si="1"/>
        <x:v>0</x:v>
      </x:c>
      <x:c r="N751" s="52">
        <x:f t="shared" si="2"/>
        <x:v>1816881519</x:v>
      </x:c>
      <x:c r="O751" s="63">
        <x:f t="shared" si="8"/>
        <x:v>0.52196093659999998</x:v>
      </x:c>
      <x:c r="P751" s="63">
        <x:f t="shared" si="9"/>
        <x:v>34.295291300000002</x:v>
      </x:c>
      <x:c r="Q751" s="52">
        <x:f t="shared" si="15"/>
        <x:v>0</x:v>
      </x:c>
      <x:c r="R751" s="52">
        <x:f t="shared" si="16"/>
        <x:v>0</x:v>
      </x:c>
      <x:c r="S751" s="52">
        <x:f t="shared" si="17"/>
        <x:v>2</x:v>
      </x:c>
      <x:c r="T751" s="52">
        <x:f t="shared" si="18"/>
        <x:v>1</x:v>
      </x:c>
      <x:c r="U751" s="52">
        <x:f t="shared" si="3"/>
        <x:v>-0.007054188052</x:v>
      </x:c>
      <x:c r="V751" s="63">
        <x:f t="shared" si="19"/>
        <x:v>-0.007054188052</x:v>
      </x:c>
      <x:c r="W751" s="52">
        <x:f t="shared" ref="W751:X751" si="749">W750*(1+U751)</x:f>
        <x:v>121.4751416</x:v>
      </x:c>
      <x:c r="X751" s="52">
        <x:f t="shared" si="749"/>
        <x:v>123.53121350000001</x:v>
      </x:c>
    </x:row>
    <x:row r="752" spans="1:24" ht="15.75" customHeight="1">
      <x:c r="A752" s="34">
        <x:v>43294</x:v>
      </x:c>
      <x:c r="B752" s="47">
        <x:v>63.116001129150398</x:v>
      </x:c>
      <x:c r="C752" s="47">
        <x:v>63.916000366210902</x:v>
      </x:c>
      <x:c r="D752" s="47">
        <x:v>61.849998474121101</x:v>
      </x:c>
      <x:c r="E752" s="47">
        <x:v>63.773998260498097</x:v>
      </x:c>
      <x:c r="F752" s="47">
        <x:v>29349000</x:v>
      </x:c>
      <x:c r="G752" s="63">
        <x:f t="shared" si="10"/>
        <x:v>66.968099980000005</x:v>
      </x:c>
      <x:c r="H752" s="63">
        <x:f t="shared" si="11"/>
        <x:v>3.7470884820000001</x:v>
      </x:c>
      <x:c r="I752" s="63">
        <x:f t="shared" si="12"/>
        <x:v>74.462276939999995</x:v>
      </x:c>
      <x:c r="J752" s="63">
        <x:f t="shared" si="13"/>
        <x:v>59.47392301</x:v>
      </x:c>
      <x:c r="K752" s="63">
        <x:f t="shared" si="14"/>
        <x:v>0.28689442949999999</x:v>
      </x:c>
      <x:c r="L752" s="52">
        <x:f t="shared" si="0"/>
        <x:v>63.179999029999998</x:v>
      </x:c>
      <x:c r="M752" s="52">
        <x:f t="shared" si="1"/>
        <x:v>0</x:v>
      </x:c>
      <x:c r="N752" s="52">
        <x:f t="shared" si="2"/>
        <x:v>1854269792</x:v>
      </x:c>
      <x:c r="O752" s="63">
        <x:f t="shared" si="8"/>
        <x:v>0.3530015749</x:v>
      </x:c>
      <x:c r="P752" s="63">
        <x:f t="shared" si="9"/>
        <x:v>26.090256029999999</x:v>
      </x:c>
      <x:c r="Q752" s="52">
        <x:f t="shared" si="15"/>
        <x:v>0</x:v>
      </x:c>
      <x:c r="R752" s="52">
        <x:f t="shared" si="16"/>
        <x:v>0</x:v>
      </x:c>
      <x:c r="S752" s="52">
        <x:f t="shared" si="17"/>
        <x:v>2</x:v>
      </x:c>
      <x:c r="T752" s="52">
        <x:f t="shared" si="18"/>
        <x:v>1</x:v>
      </x:c>
      <x:c r="U752" s="52">
        <x:f t="shared" si="3"/>
        <x:v>0.0068201069269999992</x:v>
      </x:c>
      <x:c r="V752" s="63">
        <x:f t="shared" si="19"/>
        <x:v>0.0068201069269999992</x:v>
      </x:c>
      <x:c r="W752" s="52">
        <x:f t="shared" ref="W752:X752" si="750">W751*(1+U752)</x:f>
        <x:v>122.30361499999999</x:v>
      </x:c>
      <x:c r="X752" s="52">
        <x:f t="shared" si="750"/>
        <x:v>124.3737096</x:v>
      </x:c>
    </x:row>
    <x:row r="753" spans="1:24" ht="15.75" customHeight="1">
      <x:c r="A753" s="34">
        <x:v>43297</x:v>
      </x:c>
      <x:c r="B753" s="47">
        <x:v>62.341999053955099</x:v>
      </x:c>
      <x:c r="C753" s="47">
        <x:v>63.0320014953613</x:v>
      </x:c>
      <x:c r="D753" s="47">
        <x:v>61.25</x:v>
      </x:c>
      <x:c r="E753" s="47">
        <x:v>62.0200004577637</x:v>
      </x:c>
      <x:c r="F753" s="47">
        <x:v>39093500</x:v>
      </x:c>
      <x:c r="G753" s="63">
        <x:f t="shared" si="10"/>
        <x:v>66.487399859999996</x:v>
      </x:c>
      <x:c r="H753" s="63">
        <x:f t="shared" si="11"/>
        <x:v>3.7336616610000002</x:v>
      </x:c>
      <x:c r="I753" s="63">
        <x:f t="shared" si="12"/>
        <x:v>73.954723189999996</x:v>
      </x:c>
      <x:c r="J753" s="63">
        <x:f t="shared" si="13"/>
        <x:v>59.020076539999998</x:v>
      </x:c>
      <x:c r="K753" s="63">
        <x:f t="shared" si="14"/>
        <x:v>0.2008700967</x:v>
      </x:c>
      <x:c r="L753" s="52">
        <x:f t="shared" si="0"/>
        <x:v>62.100667319999999</x:v>
      </x:c>
      <x:c r="M753" s="52">
        <x:f t="shared" si="1"/>
        <x:v>0</x:v>
      </x:c>
      <x:c r="N753" s="52">
        <x:f t="shared" si="2"/>
        <x:v>2427732438</x:v>
      </x:c>
      <x:c r="O753" s="63">
        <x:f t="shared" si="8"/>
        <x:v>0.35030017930000001</x:v>
      </x:c>
      <x:c r="P753" s="63">
        <x:f t="shared" si="9"/>
        <x:v>25.94239301</x:v>
      </x:c>
      <x:c r="Q753" s="52">
        <x:f t="shared" si="15"/>
        <x:v>0</x:v>
      </x:c>
      <x:c r="R753" s="52">
        <x:f t="shared" si="16"/>
        <x:v>0</x:v>
      </x:c>
      <x:c r="S753" s="52">
        <x:f t="shared" si="17"/>
        <x:v>2</x:v>
      </x:c>
      <x:c r="T753" s="52">
        <x:f t="shared" si="18"/>
        <x:v>1</x:v>
      </x:c>
      <x:c r="U753" s="52">
        <x:f t="shared" si="3"/>
        <x:v>-0.027503337579999998</x:v>
      </x:c>
      <x:c r="V753" s="63">
        <x:f t="shared" si="19"/>
        <x:v>-0.027503337579999998</x:v>
      </x:c>
      <x:c r="W753" s="52">
        <x:f t="shared" ref="W753:X753" si="751">W752*(1+U753)</x:f>
        <x:v>118.93985739999999</x:v>
      </x:c>
      <x:c r="X753" s="52">
        <x:f t="shared" si="751"/>
        <x:v>120.9530175</x:v>
      </x:c>
    </x:row>
    <x:row r="754" spans="1:24" ht="15.75" customHeight="1">
      <x:c r="A754" s="34">
        <x:v>43298</x:v>
      </x:c>
      <x:c r="B754" s="47">
        <x:v>61.762001037597699</x:v>
      </x:c>
      <x:c r="C754" s="47">
        <x:v>64.947998046875</x:v>
      </x:c>
      <x:c r="D754" s="47">
        <x:v>61.700000762939503</x:v>
      </x:c>
      <x:c r="E754" s="47">
        <x:v>64.538002014160199</x:v>
      </x:c>
      <x:c r="F754" s="47">
        <x:v>34981000</x:v>
      </x:c>
      <x:c r="G754" s="63">
        <x:f t="shared" si="10"/>
        <x:v>66.005999950000003</x:v>
      </x:c>
      <x:c r="H754" s="63">
        <x:f t="shared" si="11"/>
        <x:v>3.2852836710000002</x:v>
      </x:c>
      <x:c r="I754" s="63">
        <x:f t="shared" si="12"/>
        <x:v>72.57656729</x:v>
      </x:c>
      <x:c r="J754" s="63">
        <x:f t="shared" si="13"/>
        <x:v>59.435432599999999</x:v>
      </x:c>
      <x:c r="K754" s="63">
        <x:f t="shared" si="14"/>
        <x:v>0.3882898648</x:v>
      </x:c>
      <x:c r="L754" s="52">
        <x:f t="shared" si="0"/>
        <x:v>63.728666939999997</x:v>
      </x:c>
      <x:c r="M754" s="52">
        <x:f t="shared" si="1"/>
        <x:v>2229292498</x:v>
      </x:c>
      <x:c r="N754" s="52">
        <x:f t="shared" si="2"/>
        <x:v>0</x:v>
      </x:c>
      <x:c r="O754" s="63">
        <x:f t="shared" si="8"/>
        <x:v>0.61543776819999996</x:v>
      </x:c>
      <x:c r="P754" s="63">
        <x:f t="shared" si="9"/>
        <x:v>38.097274949999999</x:v>
      </x:c>
      <x:c r="Q754" s="52">
        <x:f t="shared" si="15"/>
        <x:v>0</x:v>
      </x:c>
      <x:c r="R754" s="52">
        <x:f t="shared" si="16"/>
        <x:v>0</x:v>
      </x:c>
      <x:c r="S754" s="52">
        <x:f t="shared" si="17"/>
        <x:v>2</x:v>
      </x:c>
      <x:c r="T754" s="52">
        <x:f t="shared" si="18"/>
        <x:v>1</x:v>
      </x:c>
      <x:c r="U754" s="52">
        <x:f t="shared" si="3"/>
        <x:v>0.040599831310000001</x:v>
      </x:c>
      <x:c r="V754" s="63">
        <x:f t="shared" si="19"/>
        <x:v>0.040599831310000001</x:v>
      </x:c>
      <x:c r="W754" s="52">
        <x:f t="shared" ref="W754:X754" si="752">W753*(1+U754)</x:f>
        <x:v>123.7687956</x:v>
      </x:c>
      <x:c r="X754" s="52">
        <x:f t="shared" si="752"/>
        <x:v>125.8636896</x:v>
      </x:c>
    </x:row>
    <x:row r="755" spans="1:24" ht="15.75" customHeight="1">
      <x:c r="A755" s="34">
        <x:v>43299</x:v>
      </x:c>
      <x:c r="B755" s="47">
        <x:v>65</x:v>
      </x:c>
      <x:c r="C755" s="47">
        <x:v>65.099998474121094</x:v>
      </x:c>
      <x:c r="D755" s="47">
        <x:v>63.25</x:v>
      </x:c>
      <x:c r="E755" s="47">
        <x:v>64.769996643066406</x:v>
      </x:c>
      <x:c r="F755" s="47">
        <x:v>28121000</x:v>
      </x:c>
      <x:c r="G755" s="63">
        <x:f t="shared" si="10"/>
        <x:v>65.718999670000002</x:v>
      </x:c>
      <x:c r="H755" s="63">
        <x:f t="shared" si="11"/>
        <x:v>3.1175477250000001</x:v>
      </x:c>
      <x:c r="I755" s="63">
        <x:f t="shared" si="12"/>
        <x:v>71.954095120000005</x:v>
      </x:c>
      <x:c r="J755" s="63">
        <x:f t="shared" si="13"/>
        <x:v>59.483904219999999</x:v>
      </x:c>
      <x:c r="K755" s="63">
        <x:f t="shared" si="14"/>
        <x:v>0.4238982758</x:v>
      </x:c>
      <x:c r="L755" s="52">
        <x:f t="shared" si="0"/>
        <x:v>64.373331710000002</x:v>
      </x:c>
      <x:c r="M755" s="52">
        <x:f t="shared" si="1"/>
        <x:v>1810242461</x:v>
      </x:c>
      <x:c r="N755" s="52">
        <x:f t="shared" si="2"/>
        <x:v>0</x:v>
      </x:c>
      <x:c r="O755" s="63">
        <x:f t="shared" si="8"/>
        <x:v>0.93907847870000005</x:v>
      </x:c>
      <x:c r="P755" s="63">
        <x:f t="shared" si="9"/>
        <x:v>48.429111509999998</x:v>
      </x:c>
      <x:c r="Q755" s="52">
        <x:f t="shared" si="15"/>
        <x:v>0</x:v>
      </x:c>
      <x:c r="R755" s="52">
        <x:f t="shared" si="16"/>
        <x:v>0</x:v>
      </x:c>
      <x:c r="S755" s="52">
        <x:f t="shared" si="17"/>
        <x:v>2</x:v>
      </x:c>
      <x:c r="T755" s="52">
        <x:f t="shared" si="18"/>
        <x:v>1</x:v>
      </x:c>
      <x:c r="U755" s="52">
        <x:f t="shared" si="3"/>
        <x:v>0.003594698033</x:v>
      </x:c>
      <x:c r="V755" s="63">
        <x:f t="shared" si="19"/>
        <x:v>0.003594698033</x:v>
      </x:c>
      <x:c r="W755" s="52">
        <x:f t="shared" ref="W755:X755" si="753">W754*(1+U755)</x:f>
        <x:v>124.213707</x:v>
      </x:c>
      <x:c r="X755" s="52">
        <x:f t="shared" si="753"/>
        <x:v>126.31613160000001</x:v>
      </x:c>
    </x:row>
    <x:row r="756" spans="1:24" ht="15.75" customHeight="1">
      <x:c r="A756" s="34">
        <x:v>43300</x:v>
      </x:c>
      <x:c r="B756" s="47">
        <x:v>63.265998840332003</x:v>
      </x:c>
      <x:c r="C756" s="47">
        <x:v>64.708000183105497</x:v>
      </x:c>
      <x:c r="D756" s="47">
        <x:v>62.801998138427699</x:v>
      </x:c>
      <x:c r="E756" s="47">
        <x:v>64.045997619628906</x:v>
      </x:c>
      <x:c r="F756" s="47">
        <x:v>29576500</x:v>
      </x:c>
      <x:c r="G756" s="63">
        <x:f t="shared" si="10"/>
        <x:v>65.29909954</x:v>
      </x:c>
      <x:c r="H756" s="63">
        <x:f t="shared" si="11"/>
        <x:v>2.7019481590000001</x:v>
      </x:c>
      <x:c r="I756" s="63">
        <x:f t="shared" si="12"/>
        <x:v>70.702995860000001</x:v>
      </x:c>
      <x:c r="J756" s="63">
        <x:f t="shared" si="13"/>
        <x:v>59.895203219999999</x:v>
      </x:c>
      <x:c r="K756" s="63">
        <x:f t="shared" si="14"/>
        <x:v>0.38405570290000002</x:v>
      </x:c>
      <x:c r="L756" s="52">
        <x:f t="shared" si="0"/>
        <x:v>63.851998649999999</x:v>
      </x:c>
      <x:c r="M756" s="52">
        <x:f t="shared" si="1"/>
        <x:v>0</x:v>
      </x:c>
      <x:c r="N756" s="52">
        <x:f t="shared" si="2"/>
        <x:v>1888518638</x:v>
      </x:c>
      <x:c r="O756" s="63">
        <x:f t="shared" si="8"/>
        <x:v>1.2804744809999999</x:v>
      </x:c>
      <x:c r="P756" s="63">
        <x:f t="shared" si="9"/>
        <x:v>56.14947643</x:v>
      </x:c>
      <x:c r="Q756" s="52">
        <x:f t="shared" si="15"/>
        <x:v>0</x:v>
      </x:c>
      <x:c r="R756" s="52">
        <x:f t="shared" si="16"/>
        <x:v>0</x:v>
      </x:c>
      <x:c r="S756" s="52">
        <x:f t="shared" si="17"/>
        <x:v>2</x:v>
      </x:c>
      <x:c r="T756" s="52">
        <x:f t="shared" si="18"/>
        <x:v>1</x:v>
      </x:c>
      <x:c r="U756" s="52">
        <x:f t="shared" si="3"/>
        <x:v>-0.01117800001</x:v>
      </x:c>
      <x:c r="V756" s="63">
        <x:f t="shared" si="19"/>
        <x:v>-0.01117800001</x:v>
      </x:c>
      <x:c r="W756" s="52">
        <x:f t="shared" ref="W756:X756" si="754">W755*(1+U756)</x:f>
        <x:v>122.8252462</x:v>
      </x:c>
      <x:c r="X756" s="52">
        <x:f t="shared" si="754"/>
        <x:v>124.90416980000001</x:v>
      </x:c>
    </x:row>
    <x:row r="757" spans="1:24" ht="15.75" customHeight="1">
      <x:c r="A757" s="34">
        <x:v>43301</x:v>
      </x:c>
      <x:c r="B757" s="47">
        <x:v>64.246002197265597</x:v>
      </x:c>
      <x:c r="C757" s="47">
        <x:v>64.648002624511705</x:v>
      </x:c>
      <x:c r="D757" s="47">
        <x:v>62.341999053955099</x:v>
      </x:c>
      <x:c r="E757" s="47">
        <x:v>62.715999603271499</x:v>
      </x:c>
      <x:c r="F757" s="47">
        <x:v>25811000</x:v>
      </x:c>
      <x:c r="G757" s="63">
        <x:f t="shared" si="10"/>
        <x:v>64.959799579999995</x:v>
      </x:c>
      <x:c r="H757" s="63">
        <x:f t="shared" si="11"/>
        <x:v>2.569205347</x:v>
      </x:c>
      <x:c r="I757" s="63">
        <x:f t="shared" si="12"/>
        <x:v>70.098210269999996</x:v>
      </x:c>
      <x:c r="J757" s="63">
        <x:f t="shared" si="13"/>
        <x:v>59.821388880000001</x:v>
      </x:c>
      <x:c r="K757" s="63">
        <x:f t="shared" si="14"/>
        <x:v>0.28166400990000001</x:v>
      </x:c>
      <x:c r="L757" s="52">
        <x:f t="shared" si="0"/>
        <x:v>63.235333760000003</x:v>
      </x:c>
      <x:c r="M757" s="52">
        <x:f t="shared" si="1"/>
        <x:v>0</x:v>
      </x:c>
      <x:c r="N757" s="52">
        <x:f t="shared" si="2"/>
        <x:v>1632167200</x:v>
      </x:c>
      <x:c r="O757" s="63">
        <x:f t="shared" si="8"/>
        <x:v>0.84941570590000004</x:v>
      </x:c>
      <x:c r="P757" s="63">
        <x:f t="shared" si="9"/>
        <x:v>45.92886841</x:v>
      </x:c>
      <x:c r="Q757" s="52">
        <x:f t="shared" si="15"/>
        <x:v>0</x:v>
      </x:c>
      <x:c r="R757" s="52">
        <x:f t="shared" si="16"/>
        <x:v>0</x:v>
      </x:c>
      <x:c r="S757" s="52">
        <x:f t="shared" si="17"/>
        <x:v>2</x:v>
      </x:c>
      <x:c r="T757" s="52">
        <x:f t="shared" si="18"/>
        <x:v>1</x:v>
      </x:c>
      <x:c r="U757" s="52">
        <x:f t="shared" si="3"/>
        <x:v>-0.020766294000000002</x:v>
      </x:c>
      <x:c r="V757" s="63">
        <x:f t="shared" si="19"/>
        <x:v>-0.020766294000000002</x:v>
      </x:c>
      <x:c r="W757" s="52">
        <x:f t="shared" ref="W757:X757" si="755">W756*(1+U757)</x:f>
        <x:v>120.274621</x:v>
      </x:c>
      <x:c r="X757" s="52">
        <x:f t="shared" si="755"/>
        <x:v>122.31037310000001</x:v>
      </x:c>
    </x:row>
    <x:row r="758" spans="1:24" ht="15.75" customHeight="1">
      <x:c r="A758" s="34">
        <x:v>43304</x:v>
      </x:c>
      <x:c r="B758" s="47">
        <x:v>60.368000030517599</x:v>
      </x:c>
      <x:c r="C758" s="47">
        <x:v>61.099998474121101</x:v>
      </x:c>
      <x:c r="D758" s="47">
        <x:v>58.571998596191399</x:v>
      </x:c>
      <x:c r="E758" s="47">
        <x:v>60.639999389648402</x:v>
      </x:c>
      <x:c r="F758" s="47">
        <x:v>54964500</x:v>
      </x:c>
      <x:c r="G758" s="63">
        <x:f t="shared" si="10"/>
        <x:v>64.655499649999996</x:v>
      </x:c>
      <x:c r="H758" s="63">
        <x:f t="shared" si="11"/>
        <x:v>2.7057906159999998</x:v>
      </x:c>
      <x:c r="I758" s="63">
        <x:f t="shared" si="12"/>
        <x:v>70.067080880000006</x:v>
      </x:c>
      <x:c r="J758" s="63">
        <x:f t="shared" si="13"/>
        <x:v>59.24391842</x:v>
      </x:c>
      <x:c r="K758" s="63">
        <x:f t="shared" si="14"/>
        <x:v>0.12899011520000001</x:v>
      </x:c>
      <x:c r="L758" s="52">
        <x:f t="shared" si="0"/>
        <x:v>60.103998820000001</x:v>
      </x:c>
      <x:c r="M758" s="52">
        <x:f t="shared" si="1"/>
        <x:v>0</x:v>
      </x:c>
      <x:c r="N758" s="52">
        <x:f t="shared" si="2"/>
        <x:v>3303586243</x:v>
      </x:c>
      <x:c r="O758" s="63">
        <x:f t="shared" si="8"/>
        <x:v>0.49034367270000001</x:v>
      </x:c>
      <x:c r="P758" s="63">
        <x:f t="shared" si="9"/>
        <x:v>32.901382529999999</x:v>
      </x:c>
      <x:c r="Q758" s="52">
        <x:f t="shared" si="15"/>
        <x:v>0</x:v>
      </x:c>
      <x:c r="R758" s="52">
        <x:f t="shared" si="16"/>
        <x:v>0</x:v>
      </x:c>
      <x:c r="S758" s="52">
        <x:f t="shared" si="17"/>
        <x:v>2</x:v>
      </x:c>
      <x:c r="T758" s="52">
        <x:f t="shared" si="18"/>
        <x:v>1</x:v>
      </x:c>
      <x:c r="U758" s="52">
        <x:f t="shared" si="3"/>
        <x:v>-0.033101604479999996</x:v>
      </x:c>
      <x:c r="V758" s="63">
        <x:f t="shared" si="19"/>
        <x:v>-0.033101604479999996</x:v>
      </x:c>
      <x:c r="W758" s="52">
        <x:f t="shared" ref="W758:X758" si="756">W757*(1+U758)</x:f>
        <x:v>116.2933381</x:v>
      </x:c>
      <x:c r="X758" s="52">
        <x:f t="shared" si="756"/>
        <x:v>118.2617035</x:v>
      </x:c>
    </x:row>
    <x:row r="759" spans="1:24" ht="15.75" customHeight="1">
      <x:c r="A759" s="34">
        <x:v>43305</x:v>
      </x:c>
      <x:c r="B759" s="47">
        <x:v>60.883998870849602</x:v>
      </x:c>
      <x:c r="C759" s="47">
        <x:v>61.543998718261697</x:v>
      </x:c>
      <x:c r="D759" s="47">
        <x:v>58.509998321533203</x:v>
      </x:c>
      <x:c r="E759" s="47">
        <x:v>59.486000061035199</x:v>
      </x:c>
      <x:c r="F759" s="47">
        <x:v>47954000</x:v>
      </x:c>
      <x:c r="G759" s="63">
        <x:f t="shared" si="10"/>
        <x:v>64.299699779999997</x:v>
      </x:c>
      <x:c r="H759" s="63">
        <x:f t="shared" si="11"/>
        <x:v>2.89743767</x:v>
      </x:c>
      <x:c r="I759" s="63">
        <x:f t="shared" si="12"/>
        <x:v>70.094575120000002</x:v>
      </x:c>
      <x:c r="J759" s="63">
        <x:f t="shared" si="13"/>
        <x:v>58.50482444</x:v>
      </x:c>
      <x:c r="K759" s="63">
        <x:f t="shared" si="14"/>
        <x:v>0.084658906440000004</x:v>
      </x:c>
      <x:c r="L759" s="52">
        <x:f t="shared" si="0"/>
        <x:v>59.846665700000003</x:v>
      </x:c>
      <x:c r="M759" s="52">
        <x:f t="shared" si="1"/>
        <x:v>0</x:v>
      </x:c>
      <x:c r="N759" s="52">
        <x:f t="shared" si="2"/>
        <x:v>2869887007</x:v>
      </x:c>
      <x:c r="O759" s="63">
        <x:f t="shared" si="8"/>
        <x:v>0.23283435669999999</x:v>
      </x:c>
      <x:c r="P759" s="63">
        <x:f t="shared" si="9"/>
        <x:v>18.886102210000001</x:v>
      </x:c>
      <x:c r="Q759" s="52">
        <x:f t="shared" si="15"/>
        <x:v>0</x:v>
      </x:c>
      <x:c r="R759" s="52">
        <x:f t="shared" si="16"/>
        <x:v>1</x:v>
      </x:c>
      <x:c r="S759" s="52">
        <x:f t="shared" si="17"/>
        <x:v>0</x:v>
      </x:c>
      <x:c r="T759" s="52">
        <x:f t="shared" si="18"/>
        <x:v>0</x:v>
      </x:c>
      <x:c r="U759" s="52">
        <x:f t="shared" si="3"/>
        <x:v>-0.019030332129999999</x:v>
      </x:c>
      <x:c r="V759" s="63">
        <x:f t="shared" si="19"/>
        <x:v>-0.019030332129999999</x:v>
      </x:c>
      <x:c r="W759" s="52">
        <x:f t="shared" ref="W759:X759" si="757">W758*(1+U759)</x:f>
        <x:v>114.08023729999999</x:v>
      </x:c>
      <x:c r="X759" s="52">
        <x:f t="shared" si="757"/>
        <x:v>116.011144</x:v>
      </x:c>
    </x:row>
    <x:row r="760" spans="1:24" ht="15.75" customHeight="1">
      <x:c r="A760" s="34">
        <x:v>43306</x:v>
      </x:c>
      <x:c r="B760" s="47">
        <x:v>59.347999572753899</x:v>
      </x:c>
      <x:c r="C760" s="47">
        <x:v>61.923999786377003</x:v>
      </x:c>
      <x:c r="D760" s="47">
        <x:v>58.900001525878899</x:v>
      </x:c>
      <x:c r="E760" s="47">
        <x:v>61.748001098632798</x:v>
      </x:c>
      <x:c r="F760" s="47">
        <x:v>35377000</x:v>
      </x:c>
      <x:c r="G760" s="63">
        <x:f t="shared" si="10"/>
        <x:v>63.967099760000004</x:v>
      </x:c>
      <x:c r="H760" s="63">
        <x:f t="shared" si="11"/>
        <x:v>2.781461111</x:v>
      </x:c>
      <x:c r="I760" s="63">
        <x:f t="shared" si="12"/>
        <x:v>69.530021980000001</x:v>
      </x:c>
      <x:c r="J760" s="63">
        <x:f t="shared" si="13"/>
        <x:v>58.404177539999999</x:v>
      </x:c>
      <x:c r="K760" s="63">
        <x:f t="shared" si="14"/>
        <x:v>0.30054559679999998</x:v>
      </x:c>
      <x:c r="L760" s="52">
        <x:f t="shared" si="0"/>
        <x:v>60.857334139999999</x:v>
      </x:c>
      <x:c r="M760" s="52">
        <x:f t="shared" si="1"/>
        <x:v>2152949910</x:v>
      </x:c>
      <x:c r="N760" s="52">
        <x:f t="shared" si="2"/>
        <x:v>0</x:v>
      </x:c>
      <x:c r="O760" s="63">
        <x:f t="shared" si="8"/>
        <x:v>0.39210207520000001</x:v>
      </x:c>
      <x:c r="P760" s="63">
        <x:f t="shared" si="9"/>
        <x:v>28.166187099999998</x:v>
      </x:c>
      <x:c r="Q760" s="52">
        <x:f t="shared" si="15"/>
        <x:v>0</x:v>
      </x:c>
      <x:c r="R760" s="52">
        <x:f t="shared" si="16"/>
        <x:v>0</x:v>
      </x:c>
      <x:c r="S760" s="52">
        <x:f t="shared" si="17"/>
        <x:v>2</x:v>
      </x:c>
      <x:c r="T760" s="52">
        <x:f t="shared" si="18"/>
        <x:v>0</x:v>
      </x:c>
      <x:c r="U760" s="52">
        <x:f t="shared" si="3"/>
        <x:v>0.038025771360000005</x:v>
      </x:c>
      <x:c r="V760" s="63">
        <x:f t="shared" si="19"/>
        <x:v>0</x:v>
      </x:c>
      <x:c r="W760" s="52">
        <x:f t="shared" ref="W760:X760" si="758">W759*(1+U760)</x:f>
        <x:v>118.4182263</x:v>
      </x:c>
      <x:c r="X760" s="52">
        <x:f t="shared" si="758"/>
        <x:v>116.011144</x:v>
      </x:c>
    </x:row>
    <x:row r="761" spans="1:24" ht="15.75" customHeight="1">
      <x:c r="A761" s="34">
        <x:v>43307</x:v>
      </x:c>
      <x:c r="B761" s="47">
        <x:v>60.970001220703097</x:v>
      </x:c>
      <x:c r="C761" s="47">
        <x:v>62.139999389648402</x:v>
      </x:c>
      <x:c r="D761" s="47">
        <x:v>60.728000640869098</x:v>
      </x:c>
      <x:c r="E761" s="47">
        <x:v>61.330001831054702</x:v>
      </x:c>
      <x:c r="F761" s="47">
        <x:v>23152500</x:v>
      </x:c>
      <x:c r="G761" s="63">
        <x:f t="shared" si="10"/>
        <x:v>63.588599780000003</x:v>
      </x:c>
      <x:c r="H761" s="63">
        <x:f t="shared" si="11"/>
        <x:v>2.5828331370000002</x:v>
      </x:c>
      <x:c r="I761" s="63">
        <x:f t="shared" si="12"/>
        <x:v>68.754266049999998</x:v>
      </x:c>
      <x:c r="J761" s="63">
        <x:f t="shared" si="13"/>
        <x:v>58.422933499999999</x:v>
      </x:c>
      <x:c r="K761" s="63">
        <x:f t="shared" si="14"/>
        <x:v>0.28138367580000001</x:v>
      </x:c>
      <x:c r="L761" s="52">
        <x:f t="shared" si="0"/>
        <x:v>61.399333949999999</x:v>
      </x:c>
      <x:c r="M761" s="52">
        <x:f t="shared" si="1"/>
        <x:v>1421548079</x:v>
      </x:c>
      <x:c r="N761" s="52">
        <x:f t="shared" si="2"/>
        <x:v>0</x:v>
      </x:c>
      <x:c r="O761" s="63">
        <x:f t="shared" si="8"/>
        <x:v>0.54478713970000003</x:v>
      </x:c>
      <x:c r="P761" s="63">
        <x:f t="shared" si="9"/>
        <x:v>35.266162289999997</x:v>
      </x:c>
      <x:c r="Q761" s="52">
        <x:f t="shared" si="15"/>
        <x:v>0</x:v>
      </x:c>
      <x:c r="R761" s="52">
        <x:f t="shared" si="16"/>
        <x:v>0</x:v>
      </x:c>
      <x:c r="S761" s="52">
        <x:f t="shared" si="17"/>
        <x:v>2</x:v>
      </x:c>
      <x:c r="T761" s="52">
        <x:f t="shared" si="18"/>
        <x:v>0</x:v>
      </x:c>
      <x:c r="U761" s="52">
        <x:f t="shared" si="3"/>
        <x:v>-0.0067694380409999999</x:v>
      </x:c>
      <x:c r="V761" s="63">
        <x:f t="shared" si="19"/>
        <x:v>0</x:v>
      </x:c>
      <x:c r="W761" s="52">
        <x:f t="shared" ref="W761:X761" si="759">W760*(1+U761)</x:f>
        <x:v>117.61660139999999</x:v>
      </x:c>
      <x:c r="X761" s="52">
        <x:f t="shared" si="759"/>
        <x:v>116.011144</x:v>
      </x:c>
    </x:row>
    <x:row r="762" spans="1:24" ht="15.75" customHeight="1">
      <x:c r="A762" s="34">
        <x:v>43308</x:v>
      </x:c>
      <x:c r="B762" s="47">
        <x:v>61.450000762939503</x:v>
      </x:c>
      <x:c r="C762" s="47">
        <x:v>61.537998199462898</x:v>
      </x:c>
      <x:c r="D762" s="47">
        <x:v>59.068000793457003</x:v>
      </x:c>
      <x:c r="E762" s="47">
        <x:v>59.436000823974602</x:v>
      </x:c>
      <x:c r="F762" s="47">
        <x:v>28516500</x:v>
      </x:c>
      <x:c r="G762" s="63">
        <x:f t="shared" si="10"/>
        <x:v>63.061099820000003</x:v>
      </x:c>
      <x:c r="H762" s="63">
        <x:f t="shared" si="11"/>
        <x:v>2.2653190400000001</x:v>
      </x:c>
      <x:c r="I762" s="63">
        <x:f t="shared" si="12"/>
        <x:v>67.591737899999998</x:v>
      </x:c>
      <x:c r="J762" s="63">
        <x:f t="shared" si="13"/>
        <x:v>58.530461729999999</x:v>
      </x:c>
      <x:c r="K762" s="63">
        <x:f t="shared" si="14"/>
        <x:v>0.099935050339999998</x:v>
      </x:c>
      <x:c r="L762" s="52">
        <x:f t="shared" si="0"/>
        <x:v>60.013999939999998</x:v>
      </x:c>
      <x:c r="M762" s="52">
        <x:f t="shared" si="1"/>
        <x:v>0</x:v>
      </x:c>
      <x:c r="N762" s="52">
        <x:f t="shared" si="2"/>
        <x:v>1711389229</x:v>
      </x:c>
      <x:c r="O762" s="63">
        <x:f t="shared" si="8"/>
        <x:v>0.55041411240000004</x:v>
      </x:c>
      <x:c r="P762" s="63">
        <x:f t="shared" si="9"/>
        <x:v>35.501103090000001</x:v>
      </x:c>
      <x:c r="Q762" s="52">
        <x:f t="shared" si="15"/>
        <x:v>0</x:v>
      </x:c>
      <x:c r="R762" s="52">
        <x:f t="shared" si="16"/>
        <x:v>0</x:v>
      </x:c>
      <x:c r="S762" s="52">
        <x:f t="shared" si="17"/>
        <x:v>2</x:v>
      </x:c>
      <x:c r="T762" s="52">
        <x:f t="shared" si="18"/>
        <x:v>0</x:v>
      </x:c>
      <x:c r="U762" s="52">
        <x:f t="shared" si="3"/>
        <x:v>-0.030882128660000002</x:v>
      </x:c>
      <x:c r="V762" s="63">
        <x:f t="shared" si="19"/>
        <x:v>0</x:v>
      </x:c>
      <x:c r="W762" s="52">
        <x:f t="shared" ref="W762:X762" si="760">W761*(1+U762)</x:f>
        <x:v>113.9843504</x:v>
      </x:c>
      <x:c r="X762" s="52">
        <x:f t="shared" si="760"/>
        <x:v>116.011144</x:v>
      </x:c>
    </x:row>
    <x:row r="763" spans="1:24" ht="15.75" customHeight="1">
      <x:c r="A763" s="34">
        <x:v>43311</x:v>
      </x:c>
      <x:c r="B763" s="47">
        <x:v>59.180000305175803</x:v>
      </x:c>
      <x:c r="C763" s="47">
        <x:v>59.220001220703097</x:v>
      </x:c>
      <x:c r="D763" s="47">
        <x:v>57.226001739502003</x:v>
      </x:c>
      <x:c r="E763" s="47">
        <x:v>58.034000396728501</x:v>
      </x:c>
      <x:c r="F763" s="47">
        <x:v>34070500</x:v>
      </x:c>
      <x:c r="G763" s="63">
        <x:f t="shared" si="10"/>
        <x:v>62.533300019999999</x:v>
      </x:c>
      <x:c r="H763" s="63">
        <x:f t="shared" si="11"/>
        <x:v>2.1353332790000001</x:v>
      </x:c>
      <x:c r="I763" s="63">
        <x:f t="shared" si="12"/>
        <x:v>66.803966579999994</x:v>
      </x:c>
      <x:c r="J763" s="63">
        <x:f t="shared" si="13"/>
        <x:v>58.262633460000004</x:v>
      </x:c>
      <x:c r="K763" s="63">
        <x:f t="shared" si="14"/>
        <x:v>-0.026767842980000001</x:v>
      </x:c>
      <x:c r="L763" s="52">
        <x:f t="shared" si="0"/>
        <x:v>58.160001119999997</x:v>
      </x:c>
      <x:c r="M763" s="52">
        <x:f t="shared" si="1"/>
        <x:v>0</x:v>
      </x:c>
      <x:c r="N763" s="52">
        <x:f t="shared" si="2"/>
        <x:v>1981540318</x:v>
      </x:c>
      <x:c r="O763" s="63">
        <x:f t="shared" si="8"/>
        <x:v>0.56875943350000002</x:v>
      </x:c>
      <x:c r="P763" s="63">
        <x:f t="shared" si="9"/>
        <x:v>36.2553634</x:v>
      </x:c>
      <x:c r="Q763" s="52">
        <x:f t="shared" si="15"/>
        <x:v>0</x:v>
      </x:c>
      <x:c r="R763" s="52">
        <x:f t="shared" si="16"/>
        <x:v>0</x:v>
      </x:c>
      <x:c r="S763" s="52">
        <x:f t="shared" si="17"/>
        <x:v>2</x:v>
      </x:c>
      <x:c r="T763" s="52">
        <x:f t="shared" si="18"/>
        <x:v>0</x:v>
      </x:c>
      <x:c r="U763" s="52">
        <x:f t="shared" si="3"/>
        <x:v>-0.023588404470000002</x:v>
      </x:c>
      <x:c r="V763" s="63">
        <x:f t="shared" si="19"/>
        <x:v>0</x:v>
      </x:c>
      <x:c r="W763" s="52">
        <x:f t="shared" ref="W763:X763" si="761">W762*(1+U763)</x:f>
        <x:v>111.29564139999999</x:v>
      </x:c>
      <x:c r="X763" s="52">
        <x:f t="shared" si="761"/>
        <x:v>116.011144</x:v>
      </x:c>
    </x:row>
    <x:row r="764" spans="1:24" ht="15.75" customHeight="1">
      <x:c r="A764" s="34">
        <x:v>43312</x:v>
      </x:c>
      <x:c r="B764" s="47">
        <x:v>58.450000762939503</x:v>
      </x:c>
      <x:c r="C764" s="47">
        <x:v>59.6640014648438</x:v>
      </x:c>
      <x:c r="D764" s="47">
        <x:v>57.813999176025398</x:v>
      </x:c>
      <x:c r="E764" s="47">
        <x:v>59.627998352050803</x:v>
      </x:c>
      <x:c r="F764" s="47">
        <x:v>25384500</x:v>
      </x:c>
      <x:c r="G764" s="63">
        <x:f t="shared" si="10"/>
        <x:v>62.163999939999997</x:v>
      </x:c>
      <x:c r="H764" s="63">
        <x:f t="shared" si="11"/>
        <x:v>1.9503005309999999</x:v>
      </x:c>
      <x:c r="I764" s="63">
        <x:f t="shared" si="12"/>
        <x:v>66.064600999999996</x:v>
      </x:c>
      <x:c r="J764" s="63">
        <x:f t="shared" si="13"/>
        <x:v>58.263398879999997</x:v>
      </x:c>
      <x:c r="K764" s="63">
        <x:f t="shared" si="14"/>
        <x:v>0.17492169199999999</x:v>
      </x:c>
      <x:c r="L764" s="52">
        <x:f t="shared" si="0"/>
        <x:v>59.035333000000001</x:v>
      </x:c>
      <x:c r="M764" s="52">
        <x:f t="shared" si="1"/>
        <x:v>1498582410</x:v>
      </x:c>
      <x:c r="N764" s="52">
        <x:f t="shared" si="2"/>
        <x:v>0</x:v>
      </x:c>
      <x:c r="O764" s="63">
        <x:f t="shared" si="8"/>
        <x:v>0.51417623710000004</x:v>
      </x:c>
      <x:c r="P764" s="63">
        <x:f t="shared" si="9"/>
        <x:v>33.957489529999997</x:v>
      </x:c>
      <x:c r="Q764" s="52">
        <x:f t="shared" si="15"/>
        <x:v>0</x:v>
      </x:c>
      <x:c r="R764" s="52">
        <x:f t="shared" si="16"/>
        <x:v>0</x:v>
      </x:c>
      <x:c r="S764" s="52">
        <x:f t="shared" si="17"/>
        <x:v>2</x:v>
      </x:c>
      <x:c r="T764" s="52">
        <x:f t="shared" si="18"/>
        <x:v>0</x:v>
      </x:c>
      <x:c r="U764" s="52">
        <x:f t="shared" si="3"/>
        <x:v>0.027466622060000001</x:v>
      </x:c>
      <x:c r="V764" s="63">
        <x:f t="shared" si="19"/>
        <x:v>0</x:v>
      </x:c>
      <x:c r="W764" s="52">
        <x:f t="shared" ref="W764:X764" si="762">W763*(1+U764)</x:f>
        <x:v>114.3525568</x:v>
      </x:c>
      <x:c r="X764" s="52">
        <x:f t="shared" si="762"/>
        <x:v>116.011144</x:v>
      </x:c>
    </x:row>
    <x:row r="765" spans="1:24" ht="15.75" customHeight="1">
      <x:c r="A765" s="34">
        <x:v>43313</x:v>
      </x:c>
      <x:c r="B765" s="47">
        <x:v>59.597999572753899</x:v>
      </x:c>
      <x:c r="C765" s="47">
        <x:v>60.599998474121101</x:v>
      </x:c>
      <x:c r="D765" s="47">
        <x:v>58.599998474121101</x:v>
      </x:c>
      <x:c r="E765" s="47">
        <x:v>60.167999267578097</x:v>
      </x:c>
      <x:c r="F765" s="47">
        <x:v>50647000</x:v>
      </x:c>
      <x:c r="G765" s="63">
        <x:f t="shared" si="10"/>
        <x:v>62.063799860000003</x:v>
      </x:c>
      <x:c r="H765" s="63">
        <x:f t="shared" si="11"/>
        <x:v>2.0006962549999998</x:v>
      </x:c>
      <x:c r="I765" s="63">
        <x:f t="shared" si="12"/>
        <x:v>66.065192370000005</x:v>
      </x:c>
      <x:c r="J765" s="63">
        <x:f t="shared" si="13"/>
        <x:v>58.062407350000001</x:v>
      </x:c>
      <x:c r="K765" s="63">
        <x:f t="shared" si="14"/>
        <x:v>0.26310739500000002</x:v>
      </x:c>
      <x:c r="L765" s="52">
        <x:f t="shared" si="0"/>
        <x:v>59.78933207</x:v>
      </x:c>
      <x:c r="M765" s="52">
        <x:f t="shared" si="1"/>
        <x:v>3028150301</x:v>
      </x:c>
      <x:c r="N765" s="52">
        <x:f t="shared" si="2"/>
        <x:v>0</x:v>
      </x:c>
      <x:c r="O765" s="63">
        <x:f t="shared" si="8"/>
        <x:v>0.60515254080000003</x:v>
      </x:c>
      <x:c r="P765" s="63">
        <x:f t="shared" si="9"/>
        <x:v>37.700625039999998</x:v>
      </x:c>
      <x:c r="Q765" s="52">
        <x:f t="shared" si="15"/>
        <x:v>0</x:v>
      </x:c>
      <x:c r="R765" s="52">
        <x:f t="shared" si="16"/>
        <x:v>0</x:v>
      </x:c>
      <x:c r="S765" s="52">
        <x:f t="shared" si="17"/>
        <x:v>2</x:v>
      </x:c>
      <x:c r="T765" s="52">
        <x:f t="shared" si="18"/>
        <x:v>0</x:v>
      </x:c>
      <x:c r="U765" s="52">
        <x:f t="shared" si="3"/>
        <x:v>0.0090561637229999992</x:v>
      </x:c>
      <x:c r="V765" s="63">
        <x:f t="shared" si="19"/>
        <x:v>0</x:v>
      </x:c>
      <x:c r="W765" s="52">
        <x:f t="shared" ref="W765:X765" si="763">W764*(1+U765)</x:f>
        <x:v>115.38815219999999</x:v>
      </x:c>
      <x:c r="X765" s="52">
        <x:f t="shared" si="763"/>
        <x:v>116.011144</x:v>
      </x:c>
    </x:row>
    <x:row r="766" spans="1:24" ht="15.75" customHeight="1">
      <x:c r="A766" s="34">
        <x:v>43314</x:v>
      </x:c>
      <x:c r="B766" s="47">
        <x:v>65.688003540039105</x:v>
      </x:c>
      <x:c r="C766" s="47">
        <x:v>69.998001098632798</x:v>
      </x:c>
      <x:c r="D766" s="47">
        <x:v>64.632003784179702</x:v>
      </x:c>
      <x:c r="E766" s="47">
        <x:v>69.907997131347699</x:v>
      </x:c>
      <x:c r="F766" s="47">
        <x:v>116075000</x:v>
      </x:c>
      <x:c r="G766" s="63">
        <x:f t="shared" si="10"/>
        <x:v>62.467599679999999</x:v>
      </x:c>
      <x:c r="H766" s="63">
        <x:f t="shared" si="11"/>
        <x:v>2.6583487030000001</x:v>
      </x:c>
      <x:c r="I766" s="63">
        <x:f t="shared" si="12"/>
        <x:v>67.784297080000002</x:v>
      </x:c>
      <x:c r="J766" s="63">
        <x:f t="shared" si="13"/>
        <x:v>57.150902270000003</x:v>
      </x:c>
      <x:c r="K766" s="63">
        <x:f t="shared" si="14"/>
        <x:v>1.1997198529999999</x:v>
      </x:c>
      <x:c r="L766" s="52">
        <x:f t="shared" si="0"/>
        <x:v>68.179333999999997</x:v>
      </x:c>
      <x:c r="M766" s="52">
        <x:f t="shared" si="1"/>
        <x:v>7913916195</x:v>
      </x:c>
      <x:c r="N766" s="52">
        <x:f t="shared" si="2"/>
        <x:v>0</x:v>
      </x:c>
      <x:c r="O766" s="63">
        <x:f t="shared" si="8"/>
        <x:v>1.3927946609999999</x:v>
      </x:c>
      <x:c r="P766" s="63">
        <x:f t="shared" si="9"/>
        <x:v>58.207863949999997</x:v>
      </x:c>
      <x:c r="Q766" s="52">
        <x:f t="shared" si="15"/>
        <x:v>0</x:v>
      </x:c>
      <x:c r="R766" s="52">
        <x:f t="shared" si="16"/>
        <x:v>0</x:v>
      </x:c>
      <x:c r="S766" s="52">
        <x:f t="shared" si="17"/>
        <x:v>2</x:v>
      </x:c>
      <x:c r="T766" s="52">
        <x:f t="shared" si="18"/>
        <x:v>0</x:v>
      </x:c>
      <x:c r="U766" s="52">
        <x:f t="shared" si="3"/>
        <x:v>0.1618800356</x:v>
      </x:c>
      <x:c r="V766" s="63">
        <x:f t="shared" si="19"/>
        <x:v>0</x:v>
      </x:c>
      <x:c r="W766" s="52">
        <x:f t="shared" ref="W766:X766" si="764">W765*(1+U766)</x:f>
        <x:v>134.06719039999999</x:v>
      </x:c>
      <x:c r="X766" s="52">
        <x:f t="shared" si="764"/>
        <x:v>116.011144</x:v>
      </x:c>
    </x:row>
    <x:row r="767" spans="1:24" ht="15.75" customHeight="1">
      <x:c r="A767" s="34">
        <x:v>43315</x:v>
      </x:c>
      <x:c r="B767" s="47">
        <x:v>69.561996459960895</x:v>
      </x:c>
      <x:c r="C767" s="47">
        <x:v>71</x:v>
      </x:c>
      <x:c r="D767" s="47">
        <x:v>68.505996704101605</x:v>
      </x:c>
      <x:c r="E767" s="47">
        <x:v>69.634002685546903</x:v>
      </x:c>
      <x:c r="F767" s="47">
        <x:v>68282500</x:v>
      </x:c>
      <x:c r="G767" s="63">
        <x:f t="shared" si="10"/>
        <x:v>62.860299869999999</x:v>
      </x:c>
      <x:c r="H767" s="63">
        <x:f t="shared" si="11"/>
        <x:v>3.09558095</x:v>
      </x:c>
      <x:c r="I767" s="63">
        <x:f t="shared" si="12"/>
        <x:v>69.051461770000003</x:v>
      </x:c>
      <x:c r="J767" s="63">
        <x:f t="shared" si="13"/>
        <x:v>56.669137970000001</x:v>
      </x:c>
      <x:c r="K767" s="63">
        <x:f t="shared" si="14"/>
        <x:v>1.04704617</x:v>
      </x:c>
      <x:c r="L767" s="52">
        <x:f t="shared" si="0"/>
        <x:v>69.713333129999995</x:v>
      </x:c>
      <x:c r="M767" s="52">
        <x:f t="shared" si="1"/>
        <x:v>4760200669</x:v>
      </x:c>
      <x:c r="N767" s="52">
        <x:f t="shared" si="2"/>
        <x:v>0</x:v>
      </x:c>
      <x:c r="O767" s="63">
        <x:f t="shared" si="8"/>
        <x:v>2.105665863</x:v>
      </x:c>
      <x:c r="P767" s="63">
        <x:f t="shared" si="9"/>
        <x:v>67.800785919999996</x:v>
      </x:c>
      <x:c r="Q767" s="52">
        <x:f t="shared" si="15"/>
        <x:v>0</x:v>
      </x:c>
      <x:c r="R767" s="52">
        <x:f t="shared" si="16"/>
        <x:v>0</x:v>
      </x:c>
      <x:c r="S767" s="52">
        <x:f t="shared" si="17"/>
        <x:v>2</x:v>
      </x:c>
      <x:c r="T767" s="52">
        <x:f t="shared" si="18"/>
        <x:v>0</x:v>
      </x:c>
      <x:c r="U767" s="52">
        <x:f t="shared" si="3"/>
        <x:v>-0.0039193576850000006</x:v>
      </x:c>
      <x:c r="V767" s="63">
        <x:f t="shared" si="19"/>
        <x:v>0</x:v>
      </x:c>
      <x:c r="W767" s="52">
        <x:f t="shared" ref="W767:X767" si="765">W766*(1+U767)</x:f>
        <x:v>133.54173320000001</x:v>
      </x:c>
      <x:c r="X767" s="52">
        <x:f t="shared" si="765"/>
        <x:v>116.011144</x:v>
      </x:c>
    </x:row>
    <x:row r="768" spans="1:24" ht="15.75" customHeight="1">
      <x:c r="A768" s="34">
        <x:v>43318</x:v>
      </x:c>
      <x:c r="B768" s="47">
        <x:v>69.092002868652301</x:v>
      </x:c>
      <x:c r="C768" s="47">
        <x:v>70.996002197265597</x:v>
      </x:c>
      <x:c r="D768" s="47">
        <x:v>68.363998413085895</x:v>
      </x:c>
      <x:c r="E768" s="47">
        <x:v>68.398002624511705</x:v>
      </x:c>
      <x:c r="F768" s="47">
        <x:v>42821500</x:v>
      </x:c>
      <x:c r="G768" s="63">
        <x:f t="shared" si="10"/>
        <x:v>63.095100019999997</x:v>
      </x:c>
      <x:c r="H768" s="63">
        <x:f t="shared" si="11"/>
        <x:v>3.3318627470000002</x:v>
      </x:c>
      <x:c r="I768" s="63">
        <x:f t="shared" si="12"/>
        <x:v>69.758825520000002</x:v>
      </x:c>
      <x:c r="J768" s="63">
        <x:f t="shared" si="13"/>
        <x:v>56.431374529999999</x:v>
      </x:c>
      <x:c r="K768" s="63">
        <x:f t="shared" si="14"/>
        <x:v>0.89789323610000005</x:v>
      </x:c>
      <x:c r="L768" s="52">
        <x:f t="shared" si="0"/>
        <x:v>69.252667740000007</x:v>
      </x:c>
      <x:c r="M768" s="52">
        <x:f t="shared" si="1"/>
        <x:v>0</x:v>
      </x:c>
      <x:c r="N768" s="52">
        <x:f t="shared" si="2"/>
        <x:v>2965503112</x:v>
      </x:c>
      <x:c r="O768" s="63">
        <x:f t="shared" si="8"/>
        <x:v>2.180378943</x:v>
      </x:c>
      <x:c r="P768" s="63">
        <x:f t="shared" si="9"/>
        <x:v>68.55720599</x:v>
      </x:c>
      <x:c r="Q768" s="52">
        <x:f t="shared" si="15"/>
        <x:v>0</x:v>
      </x:c>
      <x:c r="R768" s="52">
        <x:f t="shared" si="16"/>
        <x:v>0</x:v>
      </x:c>
      <x:c r="S768" s="52">
        <x:f t="shared" si="17"/>
        <x:v>2</x:v>
      </x:c>
      <x:c r="T768" s="52">
        <x:f t="shared" si="18"/>
        <x:v>0</x:v>
      </x:c>
      <x:c r="U768" s="52">
        <x:f t="shared" si="3"/>
        <x:v>-0.017749949930000003</x:v>
      </x:c>
      <x:c r="V768" s="63">
        <x:f t="shared" si="19"/>
        <x:v>0</x:v>
      </x:c>
      <x:c r="W768" s="52">
        <x:f t="shared" ref="W768:X768" si="766">W767*(1+U768)</x:f>
        <x:v>131.17137410000001</x:v>
      </x:c>
      <x:c r="X768" s="52">
        <x:f t="shared" si="766"/>
        <x:v>116.011144</x:v>
      </x:c>
    </x:row>
    <x:row r="769" spans="1:24" ht="15.75" customHeight="1">
      <x:c r="A769" s="34">
        <x:v>43319</x:v>
      </x:c>
      <x:c r="B769" s="47">
        <x:v>68.767997741699205</x:v>
      </x:c>
      <x:c r="C769" s="47">
        <x:v>77.491996765136705</x:v>
      </x:c>
      <x:c r="D769" s="47">
        <x:v>67.830001831054702</x:v>
      </x:c>
      <x:c r="E769" s="47">
        <x:v>75.914001464843807</x:v>
      </x:c>
      <x:c r="F769" s="47">
        <x:v>154379000</x:v>
      </x:c>
      <x:c r="G769" s="63">
        <x:f t="shared" si="10"/>
        <x:v>63.666099930000001</x:v>
      </x:c>
      <x:c r="H769" s="63">
        <x:f t="shared" si="11"/>
        <x:v>4.3936039869999997</x:v>
      </x:c>
      <x:c r="I769" s="63">
        <x:f t="shared" si="12"/>
        <x:v>72.453307899999999</x:v>
      </x:c>
      <x:c r="J769" s="63">
        <x:f t="shared" si="13"/>
        <x:v>54.878891959999997</x:v>
      </x:c>
      <x:c r="K769" s="63">
        <x:f t="shared" si="14"/>
        <x:v>1.196916562</x:v>
      </x:c>
      <x:c r="L769" s="52">
        <x:f t="shared" si="0"/>
        <x:v>73.745333349999996</x:v>
      </x:c>
      <x:c r="M769" s="52">
        <x:f t="shared" si="1"/>
        <x:v>11384730818</x:v>
      </x:c>
      <x:c r="N769" s="52">
        <x:f t="shared" si="2"/>
        <x:v>0</x:v>
      </x:c>
      <x:c r="O769" s="63">
        <x:f t="shared" si="8"/>
        <x:v>4.8299772680000004</x:v>
      </x:c>
      <x:c r="P769" s="63">
        <x:f t="shared" si="9"/>
        <x:v>82.847274459999994</x:v>
      </x:c>
      <x:c r="Q769" s="52">
        <x:f t="shared" si="15"/>
        <x:v>1</x:v>
      </x:c>
      <x:c r="R769" s="52">
        <x:f t="shared" si="16"/>
        <x:v>0</x:v>
      </x:c>
      <x:c r="S769" s="52">
        <x:f t="shared" si="17"/>
        <x:v>1</x:v>
      </x:c>
      <x:c r="T769" s="52">
        <x:f t="shared" si="18"/>
        <x:v>1</x:v>
      </x:c>
      <x:c r="U769" s="52">
        <x:f t="shared" si="3"/>
        <x:v>0.1098862328</x:v>
      </x:c>
      <x:c r="V769" s="63">
        <x:f t="shared" si="19"/>
        <x:v>0</x:v>
      </x:c>
      <x:c r="W769" s="52">
        <x:f t="shared" ref="W769:X769" si="767">W768*(1+U769)</x:f>
        <x:v>145.5853022</x:v>
      </x:c>
      <x:c r="X769" s="52">
        <x:f t="shared" si="767"/>
        <x:v>116.011144</x:v>
      </x:c>
    </x:row>
    <x:row r="770" spans="1:24" ht="15.75" customHeight="1">
      <x:c r="A770" s="34">
        <x:v>43320</x:v>
      </x:c>
      <x:c r="B770" s="47">
        <x:v>73.818000793457003</x:v>
      </x:c>
      <x:c r="C770" s="47">
        <x:v>76.527999877929702</x:v>
      </x:c>
      <x:c r="D770" s="47">
        <x:v>73.424003601074205</x:v>
      </x:c>
      <x:c r="E770" s="47">
        <x:v>74.068000793457003</x:v>
      </x:c>
      <x:c r="F770" s="47">
        <x:v>122856000</x:v>
      </x:c>
      <x:c r="G770" s="63">
        <x:f t="shared" si="10"/>
        <x:v>64.179899980000002</x:v>
      </x:c>
      <x:c r="H770" s="63">
        <x:f t="shared" si="11"/>
        <x:v>4.9718959900000002</x:v>
      </x:c>
      <x:c r="I770" s="63">
        <x:f t="shared" si="12"/>
        <x:v>74.123691960000002</x:v>
      </x:c>
      <x:c r="J770" s="63">
        <x:f t="shared" si="13"/>
        <x:v>54.236108000000002</x:v>
      </x:c>
      <x:c r="K770" s="63">
        <x:f t="shared" si="14"/>
        <x:v>0.99719970189999996</x:v>
      </x:c>
      <x:c r="L770" s="52">
        <x:f t="shared" si="0"/>
        <x:v>74.673334760000003</x:v>
      </x:c>
      <x:c r="M770" s="52">
        <x:f t="shared" si="1"/>
        <x:v>9174067215</x:v>
      </x:c>
      <x:c r="N770" s="52">
        <x:f t="shared" si="2"/>
        <x:v>0</x:v>
      </x:c>
      <x:c r="O770" s="63">
        <x:f t="shared" si="8"/>
        <x:v>5.8844472410000002</x:v>
      </x:c>
      <x:c r="P770" s="63">
        <x:f t="shared" si="9"/>
        <x:v>85.474505579999999</x:v>
      </x:c>
      <x:c r="Q770" s="52">
        <x:f t="shared" si="15"/>
        <x:v>1</x:v>
      </x:c>
      <x:c r="R770" s="52">
        <x:f t="shared" si="16"/>
        <x:v>0</x:v>
      </x:c>
      <x:c r="S770" s="52">
        <x:f t="shared" si="17"/>
        <x:v>1</x:v>
      </x:c>
      <x:c r="T770" s="52">
        <x:f t="shared" si="18"/>
        <x:v>1</x:v>
      </x:c>
      <x:c r="U770" s="52">
        <x:f t="shared" si="3"/>
        <x:v>-0.024316998650000002</x:v>
      </x:c>
      <x:c r="V770" s="63">
        <x:f t="shared" si="19"/>
        <x:v>-0.024316998650000002</x:v>
      </x:c>
      <x:c r="W770" s="52">
        <x:f t="shared" ref="W770:X770" si="768">W769*(1+U770)</x:f>
        <x:v>142.0451046</x:v>
      </x:c>
      <x:c r="X770" s="52">
        <x:f t="shared" si="768"/>
        <x:v>113.1901012</x:v>
      </x:c>
    </x:row>
    <x:row r="771" spans="1:24" ht="15.75" customHeight="1">
      <x:c r="A771" s="34">
        <x:v>43321</x:v>
      </x:c>
      <x:c r="B771" s="47">
        <x:v>73.110000610351605</x:v>
      </x:c>
      <x:c r="C771" s="47">
        <x:v>73.402000427246094</x:v>
      </x:c>
      <x:c r="D771" s="47">
        <x:v>69.146003723144503</x:v>
      </x:c>
      <x:c r="E771" s="47">
        <x:v>70.489997863769503</x:v>
      </x:c>
      <x:c r="F771" s="47">
        <x:v>85919000</x:v>
      </x:c>
      <x:c r="G771" s="63">
        <x:f t="shared" si="10"/>
        <x:v>64.537299919999995</x:v>
      </x:c>
      <x:c r="H771" s="63">
        <x:f t="shared" si="11"/>
        <x:v>5.1617816579999998</x:v>
      </x:c>
      <x:c r="I771" s="63">
        <x:f t="shared" si="12"/>
        <x:v>74.86086324</x:v>
      </x:c>
      <x:c r="J771" s="63">
        <x:f t="shared" si="13"/>
        <x:v>54.213736599999997</x:v>
      </x:c>
      <x:c r="K771" s="63">
        <x:f t="shared" si="14"/>
        <x:v>0.78830636099999996</x:v>
      </x:c>
      <x:c r="L771" s="52">
        <x:f t="shared" si="0"/>
        <x:v>71.012667339999993</x:v>
      </x:c>
      <x:c r="M771" s="52">
        <x:f t="shared" si="1"/>
        <x:v>0</x:v>
      </x:c>
      <x:c r="N771" s="52">
        <x:f t="shared" si="2"/>
        <x:v>6101337365</x:v>
      </x:c>
      <x:c r="O771" s="63">
        <x:f t="shared" si="8"/>
        <x:v>2.9592733679999998</x:v>
      </x:c>
      <x:c r="P771" s="63">
        <x:f t="shared" si="9"/>
        <x:v>74.742840229999999</x:v>
      </x:c>
      <x:c r="Q771" s="52">
        <x:f t="shared" si="15"/>
        <x:v>0</x:v>
      </x:c>
      <x:c r="R771" s="52">
        <x:f t="shared" si="16"/>
        <x:v>0</x:v>
      </x:c>
      <x:c r="S771" s="52">
        <x:f t="shared" si="17"/>
        <x:v>2</x:v>
      </x:c>
      <x:c r="T771" s="52">
        <x:f t="shared" si="18"/>
        <x:v>1</x:v>
      </x:c>
      <x:c r="U771" s="52">
        <x:f t="shared" si="3"/>
        <x:v>-0.048307000210000001</x:v>
      </x:c>
      <x:c r="V771" s="63">
        <x:f t="shared" si="19"/>
        <x:v>-0.048307000210000001</x:v>
      </x:c>
      <x:c r="W771" s="52">
        <x:f t="shared" ref="W771:X771" si="769">W770*(1+U771)</x:f>
        <x:v>135.1833317</x:v>
      </x:c>
      <x:c r="X771" s="52">
        <x:f t="shared" si="769"/>
        <x:v>107.722227</x:v>
      </x:c>
    </x:row>
    <x:row r="772" spans="1:24" ht="15.75" customHeight="1">
      <x:c r="A772" s="34">
        <x:v>43322</x:v>
      </x:c>
      <x:c r="B772" s="47">
        <x:v>70.800003051757798</x:v>
      </x:c>
      <x:c r="C772" s="47">
        <x:v>72</x:v>
      </x:c>
      <x:c r="D772" s="47">
        <x:v>69.199996948242202</x:v>
      </x:c>
      <x:c r="E772" s="47">
        <x:v>71.097999572753906</x:v>
      </x:c>
      <x:c r="F772" s="47">
        <x:v>57760000</x:v>
      </x:c>
      <x:c r="G772" s="63">
        <x:f t="shared" si="10"/>
        <x:v>64.903499980000007</x:v>
      </x:c>
      <x:c r="H772" s="63">
        <x:f t="shared" si="11"/>
        <x:v>5.3607438050000003</x:v>
      </x:c>
      <x:c r="I772" s="63">
        <x:f t="shared" si="12"/>
        <x:v>75.624987590000003</x:v>
      </x:c>
      <x:c r="J772" s="63">
        <x:f t="shared" si="13"/>
        <x:v>54.182012380000003</x:v>
      </x:c>
      <x:c r="K772" s="63">
        <x:f t="shared" si="14"/>
        <x:v>0.7888824673</x:v>
      </x:c>
      <x:c r="L772" s="52">
        <x:f t="shared" si="0"/>
        <x:v>70.765998839999995</x:v>
      </x:c>
      <x:c r="M772" s="52">
        <x:f t="shared" si="1"/>
        <x:v>0</x:v>
      </x:c>
      <x:c r="N772" s="52">
        <x:f t="shared" si="2"/>
        <x:v>4087444093</x:v>
      </x:c>
      <x:c r="O772" s="63">
        <x:f t="shared" si="8"/>
        <x:v>2.4947201680000002</x:v>
      </x:c>
      <x:c r="P772" s="63">
        <x:f t="shared" si="9"/>
        <x:v>71.385405640000002</x:v>
      </x:c>
      <x:c r="Q772" s="52">
        <x:f t="shared" si="15"/>
        <x:v>0</x:v>
      </x:c>
      <x:c r="R772" s="52">
        <x:f t="shared" si="16"/>
        <x:v>0</x:v>
      </x:c>
      <x:c r="S772" s="52">
        <x:f t="shared" si="17"/>
        <x:v>2</x:v>
      </x:c>
      <x:c r="T772" s="52">
        <x:f t="shared" si="18"/>
        <x:v>1</x:v>
      </x:c>
      <x:c r="U772" s="52">
        <x:f t="shared" si="3"/>
        <x:v>0.0086253614330000006</x:v>
      </x:c>
      <x:c r="V772" s="63">
        <x:f t="shared" si="19"/>
        <x:v>0.0086253614330000006</x:v>
      </x:c>
      <x:c r="W772" s="52">
        <x:f t="shared" ref="W772:X772" si="770">W771*(1+U772)</x:f>
        <x:v>136.3493368</x:v>
      </x:c>
      <x:c r="X772" s="52">
        <x:f t="shared" si="770"/>
        <x:v>108.65137009999999</x:v>
      </x:c>
    </x:row>
    <x:row r="773" spans="1:24" ht="15.75" customHeight="1">
      <x:c r="A773" s="34">
        <x:v>43325</x:v>
      </x:c>
      <x:c r="B773" s="47">
        <x:v>72.225997924804702</x:v>
      </x:c>
      <x:c r="C773" s="47">
        <x:v>72.638000488281307</x:v>
      </x:c>
      <x:c r="D773" s="47">
        <x:v>69.804000854492202</x:v>
      </x:c>
      <x:c r="E773" s="47">
        <x:v>71.281997680664105</x:v>
      </x:c>
      <x:c r="F773" s="47">
        <x:v>52319500</x:v>
      </x:c>
      <x:c r="G773" s="63">
        <x:f t="shared" si="10"/>
        <x:v>65.36659985</x:v>
      </x:c>
      <x:c r="H773" s="63">
        <x:f t="shared" si="11"/>
        <x:v>5.4968667739999999</x:v>
      </x:c>
      <x:c r="I773" s="63">
        <x:f t="shared" si="12"/>
        <x:v>76.360333389999994</x:v>
      </x:c>
      <x:c r="J773" s="63">
        <x:f t="shared" si="13"/>
        <x:v>54.372866299999998</x:v>
      </x:c>
      <x:c r="K773" s="63">
        <x:f t="shared" si="14"/>
        <x:v>0.76903498290000005</x:v>
      </x:c>
      <x:c r="L773" s="52">
        <x:f t="shared" si="0"/>
        <x:v>71.241333010000005</x:v>
      </x:c>
      <x:c r="M773" s="52">
        <x:f t="shared" si="1"/>
        <x:v>3727310922</x:v>
      </x:c>
      <x:c r="N773" s="52">
        <x:f t="shared" si="2"/>
        <x:v>0</x:v>
      </x:c>
      <x:c r="O773" s="63">
        <x:f t="shared" si="8"/>
        <x:v>3.1538741849999998</x:v>
      </x:c>
      <x:c r="P773" s="63">
        <x:f t="shared" si="9"/>
        <x:v>75.926088379999996</x:v>
      </x:c>
      <x:c r="Q773" s="52">
        <x:f t="shared" si="15"/>
        <x:v>0</x:v>
      </x:c>
      <x:c r="R773" s="52">
        <x:f t="shared" si="16"/>
        <x:v>0</x:v>
      </x:c>
      <x:c r="S773" s="52">
        <x:f t="shared" si="17"/>
        <x:v>2</x:v>
      </x:c>
      <x:c r="T773" s="52">
        <x:f t="shared" si="18"/>
        <x:v>1</x:v>
      </x:c>
      <x:c r="U773" s="52">
        <x:f t="shared" si="3"/>
        <x:v>0.0025879505609999998</x:v>
      </x:c>
      <x:c r="V773" s="63">
        <x:f t="shared" si="19"/>
        <x:v>0.0025879505609999998</x:v>
      </x:c>
      <x:c r="W773" s="52">
        <x:f t="shared" ref="W773:X773" si="771">W772*(1+U773)</x:f>
        <x:v>136.70220219999999</x:v>
      </x:c>
      <x:c r="X773" s="52">
        <x:f t="shared" si="771"/>
        <x:v>108.93255449999999</x:v>
      </x:c>
    </x:row>
    <x:row r="774" spans="1:24" ht="15.75" customHeight="1">
      <x:c r="A774" s="34">
        <x:v>43326</x:v>
      </x:c>
      <x:c r="B774" s="47">
        <x:v>71.690002441406193</x:v>
      </x:c>
      <x:c r="C774" s="47">
        <x:v>71.839996337890597</x:v>
      </x:c>
      <x:c r="D774" s="47">
        <x:v>69.419998168945298</x:v>
      </x:c>
      <x:c r="E774" s="47">
        <x:v>69.527999877929702</x:v>
      </x:c>
      <x:c r="F774" s="47">
        <x:v>34932000</x:v>
      </x:c>
      <x:c r="G774" s="63">
        <x:f t="shared" si="10"/>
        <x:v>65.616099739999996</x:v>
      </x:c>
      <x:c r="H774" s="63">
        <x:f t="shared" si="11"/>
        <x:v>5.5700373909999996</x:v>
      </x:c>
      <x:c r="I774" s="63">
        <x:f t="shared" si="12"/>
        <x:v>76.756174520000002</x:v>
      </x:c>
      <x:c r="J774" s="63">
        <x:f t="shared" si="13"/>
        <x:v>54.476024959999997</x:v>
      </x:c>
      <x:c r="K774" s="63">
        <x:f t="shared" si="14"/>
        <x:v>0.67557782219999996</x:v>
      </x:c>
      <x:c r="L774" s="52">
        <x:f t="shared" si="0"/>
        <x:v>70.262664790000002</x:v>
      </x:c>
      <x:c r="M774" s="52">
        <x:f t="shared" si="1"/>
        <x:v>0</x:v>
      </x:c>
      <x:c r="N774" s="52">
        <x:f t="shared" si="2"/>
        <x:v>2454415407</x:v>
      </x:c>
      <x:c r="O774" s="63">
        <x:f t="shared" si="8"/>
        <x:v>2.5619286799999998</x:v>
      </x:c>
      <x:c r="P774" s="63">
        <x:f t="shared" si="9"/>
        <x:v>71.925322210000004</x:v>
      </x:c>
      <x:c r="Q774" s="52">
        <x:f t="shared" si="15"/>
        <x:v>0</x:v>
      </x:c>
      <x:c r="R774" s="52">
        <x:f t="shared" si="16"/>
        <x:v>0</x:v>
      </x:c>
      <x:c r="S774" s="52">
        <x:f t="shared" si="17"/>
        <x:v>2</x:v>
      </x:c>
      <x:c r="T774" s="52">
        <x:f t="shared" si="18"/>
        <x:v>1</x:v>
      </x:c>
      <x:c r="U774" s="52">
        <x:f t="shared" si="3"/>
        <x:v>-0.024606462499999998</x:v>
      </x:c>
      <x:c r="V774" s="63">
        <x:f t="shared" si="19"/>
        <x:v>-0.024606462499999998</x:v>
      </x:c>
      <x:c r="W774" s="52">
        <x:f t="shared" ref="W774:X774" si="772">W773*(1+U774)</x:f>
        <x:v>133.3384446</x:v>
      </x:c>
      <x:c r="X774" s="52">
        <x:f t="shared" si="772"/>
        <x:v>106.25210970000001</x:v>
      </x:c>
    </x:row>
    <x:row r="775" spans="1:24" ht="15.75" customHeight="1">
      <x:c r="A775" s="34">
        <x:v>43327</x:v>
      </x:c>
      <x:c r="B775" s="47">
        <x:v>68.382003784179702</x:v>
      </x:c>
      <x:c r="C775" s="47">
        <x:v>68.898002624511705</x:v>
      </x:c>
      <x:c r="D775" s="47">
        <x:v>66.428001403808594</x:v>
      </x:c>
      <x:c r="E775" s="47">
        <x:v>67.737998962402301</x:v>
      </x:c>
      <x:c r="F775" s="47">
        <x:v>45506500</x:v>
      </x:c>
      <x:c r="G775" s="63">
        <x:f t="shared" si="10"/>
        <x:v>65.764499860000001</x:v>
      </x:c>
      <x:c r="H775" s="63">
        <x:f t="shared" si="11"/>
        <x:v>5.5858238250000003</x:v>
      </x:c>
      <x:c r="I775" s="63">
        <x:f t="shared" si="12"/>
        <x:v>76.936147509999998</x:v>
      </x:c>
      <x:c r="J775" s="63">
        <x:f t="shared" si="13"/>
        <x:v>54.592852209999997</x:v>
      </x:c>
      <x:c r="K775" s="63">
        <x:f t="shared" si="14"/>
        <x:v>0.58832623299999998</x:v>
      </x:c>
      <x:c r="L775" s="52">
        <x:f t="shared" si="0"/>
        <x:v>67.688001</x:v>
      </x:c>
      <x:c r="M775" s="52">
        <x:f t="shared" si="1"/>
        <x:v>0</x:v>
      </x:c>
      <x:c r="N775" s="52">
        <x:f t="shared" si="2"/>
        <x:v>3080244017</x:v>
      </x:c>
      <x:c r="O775" s="63">
        <x:f t="shared" si="8"/>
        <x:v>1.977651912</x:v>
      </x:c>
      <x:c r="P775" s="63">
        <x:f t="shared" si="9"/>
        <x:v>66.416490929999995</x:v>
      </x:c>
      <x:c r="Q775" s="52">
        <x:f t="shared" si="15"/>
        <x:v>0</x:v>
      </x:c>
      <x:c r="R775" s="52">
        <x:f t="shared" si="16"/>
        <x:v>0</x:v>
      </x:c>
      <x:c r="S775" s="52">
        <x:f t="shared" si="17"/>
        <x:v>2</x:v>
      </x:c>
      <x:c r="T775" s="52">
        <x:f t="shared" si="18"/>
        <x:v>1</x:v>
      </x:c>
      <x:c r="U775" s="52">
        <x:f t="shared" si="3"/>
        <x:v>-0.025745036799999999</x:v>
      </x:c>
      <x:c r="V775" s="63">
        <x:f t="shared" si="19"/>
        <x:v>-0.025745036799999999</x:v>
      </x:c>
      <x:c r="W775" s="52">
        <x:f t="shared" ref="W775:X775" si="773">W774*(1+U775)</x:f>
        <x:v>129.90564140000001</x:v>
      </x:c>
      <x:c r="X775" s="52">
        <x:f t="shared" si="773"/>
        <x:v>103.5166452</x:v>
      </x:c>
    </x:row>
    <x:row r="776" spans="1:24" ht="15.75" customHeight="1">
      <x:c r="A776" s="34">
        <x:v>43328</x:v>
      </x:c>
      <x:c r="B776" s="47">
        <x:v>67.982002258300795</x:v>
      </x:c>
      <x:c r="C776" s="47">
        <x:v>68.456001281738295</x:v>
      </x:c>
      <x:c r="D776" s="47">
        <x:v>66.763999938964801</x:v>
      </x:c>
      <x:c r="E776" s="47">
        <x:v>67.089996337890597</x:v>
      </x:c>
      <x:c r="F776" s="47">
        <x:v>30320000</x:v>
      </x:c>
      <x:c r="G776" s="63">
        <x:f t="shared" si="10"/>
        <x:v>65.916699789999996</x:v>
      </x:c>
      <x:c r="H776" s="63">
        <x:f t="shared" si="11"/>
        <x:v>5.5779996550000002</x:v>
      </x:c>
      <x:c r="I776" s="63">
        <x:f t="shared" si="12"/>
        <x:v>77.072699099999994</x:v>
      </x:c>
      <x:c r="J776" s="63">
        <x:f t="shared" si="13"/>
        <x:v>54.760700479999997</x:v>
      </x:c>
      <x:c r="K776" s="63">
        <x:f t="shared" si="14"/>
        <x:v>0.55258590080000003</x:v>
      </x:c>
      <x:c r="L776" s="52">
        <x:f t="shared" si="0"/>
        <x:v>67.436665849999997</x:v>
      </x:c>
      <x:c r="M776" s="52">
        <x:f t="shared" si="1"/>
        <x:v>0</x:v>
      </x:c>
      <x:c r="N776" s="52">
        <x:f t="shared" si="2"/>
        <x:v>2044679709</x:v>
      </x:c>
      <x:c r="O776" s="63">
        <x:f t="shared" si="8"/>
        <x:v>1.4009277899999999</x:v>
      </x:c>
      <x:c r="P776" s="63">
        <x:f t="shared" si="9"/>
        <x:v>58.34943457</x:v>
      </x:c>
      <x:c r="Q776" s="52">
        <x:f t="shared" si="15"/>
        <x:v>0</x:v>
      </x:c>
      <x:c r="R776" s="52">
        <x:f t="shared" si="16"/>
        <x:v>0</x:v>
      </x:c>
      <x:c r="S776" s="52">
        <x:f t="shared" si="17"/>
        <x:v>2</x:v>
      </x:c>
      <x:c r="T776" s="52">
        <x:f t="shared" si="18"/>
        <x:v>1</x:v>
      </x:c>
      <x:c r="U776" s="52">
        <x:f t="shared" si="3"/>
        <x:v>-0.0095663089320000005</x:v>
      </x:c>
      <x:c r="V776" s="63">
        <x:f t="shared" si="19"/>
        <x:v>-0.0095663089320000005</x:v>
      </x:c>
      <x:c r="W776" s="52">
        <x:f t="shared" ref="W776:X776" si="774">W775*(1+U776)</x:f>
        <x:v>128.66292390000001</x:v>
      </x:c>
      <x:c r="X776" s="52">
        <x:f t="shared" si="774"/>
        <x:v>102.52637300000001</x:v>
      </x:c>
    </x:row>
    <x:row r="777" spans="1:24" ht="15.75" customHeight="1">
      <x:c r="A777" s="34">
        <x:v>43329</x:v>
      </x:c>
      <x:c r="B777" s="47">
        <x:v>64.699996948242202</x:v>
      </x:c>
      <x:c r="C777" s="47">
        <x:v>65.353996276855497</x:v>
      </x:c>
      <x:c r="D777" s="47">
        <x:v>60.706001281738303</x:v>
      </x:c>
      <x:c r="E777" s="47">
        <x:v>61.099998474121101</x:v>
      </x:c>
      <x:c r="F777" s="47">
        <x:v>94793000</x:v>
      </x:c>
      <x:c r="G777" s="63">
        <x:f t="shared" si="10"/>
        <x:v>65.835899729999994</x:v>
      </x:c>
      <x:c r="H777" s="63">
        <x:f t="shared" si="11"/>
        <x:v>5.6381831699999996</x:v>
      </x:c>
      <x:c r="I777" s="63">
        <x:f t="shared" si="12"/>
        <x:v>77.112266070000004</x:v>
      </x:c>
      <x:c r="J777" s="63">
        <x:f t="shared" si="13"/>
        <x:v>54.559533389999999</x:v>
      </x:c>
      <x:c r="K777" s="63">
        <x:f t="shared" si="14"/>
        <x:v>0.2900076533</x:v>
      </x:c>
      <x:c r="L777" s="52">
        <x:f t="shared" si="0"/>
        <x:v>62.38666534</x:v>
      </x:c>
      <x:c r="M777" s="52">
        <x:f t="shared" si="1"/>
        <x:v>0</x:v>
      </x:c>
      <x:c r="N777" s="52">
        <x:f t="shared" si="2"/>
        <x:v>5913819168</x:v>
      </x:c>
      <x:c r="O777" s="63">
        <x:f t="shared" si="8"/>
        <x:v>0.91138609709999996</x:v>
      </x:c>
      <x:c r="P777" s="63">
        <x:f t="shared" si="9"/>
        <x:v>47.681946549999999</x:v>
      </x:c>
      <x:c r="Q777" s="52">
        <x:f t="shared" si="15"/>
        <x:v>0</x:v>
      </x:c>
      <x:c r="R777" s="52">
        <x:f t="shared" si="16"/>
        <x:v>0</x:v>
      </x:c>
      <x:c r="S777" s="52">
        <x:f t="shared" si="17"/>
        <x:v>2</x:v>
      </x:c>
      <x:c r="T777" s="52">
        <x:f t="shared" si="18"/>
        <x:v>1</x:v>
      </x:c>
      <x:c r="U777" s="52">
        <x:f t="shared" si="3"/>
        <x:v>-0.089283025650000003</x:v>
      </x:c>
      <x:c r="V777" s="63">
        <x:f t="shared" si="19"/>
        <x:v>-0.089283025650000003</x:v>
      </x:c>
      <x:c r="W777" s="52">
        <x:f t="shared" ref="W777:X777" si="775">W776*(1+U777)</x:f>
        <x:v>117.1755088</x:v>
      </x:c>
      <x:c r="X777" s="52">
        <x:f t="shared" si="775"/>
        <x:v>93.372508179999997</x:v>
      </x:c>
    </x:row>
    <x:row r="778" spans="1:24" ht="15.75" customHeight="1">
      <x:c r="A778" s="34">
        <x:v>43332</x:v>
      </x:c>
      <x:c r="B778" s="47">
        <x:v>58.340000152587898</x:v>
      </x:c>
      <x:c r="C778" s="47">
        <x:v>61.700000762939503</x:v>
      </x:c>
      <x:c r="D778" s="47">
        <x:v>57.639999389648402</x:v>
      </x:c>
      <x:c r="E778" s="47">
        <x:v>61.687999725341797</x:v>
      </x:c>
      <x:c r="F778" s="47">
        <x:v>87011500</x:v>
      </x:c>
      <x:c r="G778" s="63">
        <x:f t="shared" si="10"/>
        <x:v>65.888299750000002</x:v>
      </x:c>
      <x:c r="H778" s="63">
        <x:f t="shared" si="11"/>
        <x:v>5.592033142</x:v>
      </x:c>
      <x:c r="I778" s="63">
        <x:f t="shared" si="12"/>
        <x:v>77.072366040000006</x:v>
      </x:c>
      <x:c r="J778" s="63">
        <x:f t="shared" si="13"/>
        <x:v>54.704233469999998</x:v>
      </x:c>
      <x:c r="K778" s="63">
        <x:f t="shared" si="14"/>
        <x:v>0.31221945940000001</x:v>
      </x:c>
      <x:c r="L778" s="52">
        <x:f t="shared" si="0"/>
        <x:v>60.342666629999997</x:v>
      </x:c>
      <x:c r="M778" s="52">
        <x:f t="shared" si="1"/>
        <x:v>0</x:v>
      </x:c>
      <x:c r="N778" s="52">
        <x:f t="shared" si="2"/>
        <x:v>5250505937</x:v>
      </x:c>
      <x:c r="O778" s="63">
        <x:f t="shared" si="8"/>
        <x:v>0.83940739789999996</x:v>
      </x:c>
      <x:c r="P778" s="63">
        <x:f t="shared" si="9"/>
        <x:v>45.634664669999999</x:v>
      </x:c>
      <x:c r="Q778" s="52">
        <x:f t="shared" si="15"/>
        <x:v>0</x:v>
      </x:c>
      <x:c r="R778" s="52">
        <x:f t="shared" si="16"/>
        <x:v>0</x:v>
      </x:c>
      <x:c r="S778" s="52">
        <x:f t="shared" si="17"/>
        <x:v>2</x:v>
      </x:c>
      <x:c r="T778" s="52">
        <x:f t="shared" si="18"/>
        <x:v>1</x:v>
      </x:c>
      <x:c r="U778" s="52">
        <x:f t="shared" si="3"/>
        <x:v>0.0096235886400000004</x:v>
      </x:c>
      <x:c r="V778" s="63">
        <x:f t="shared" si="19"/>
        <x:v>0.0096235886400000004</x:v>
      </x:c>
      <x:c r="W778" s="52">
        <x:f t="shared" ref="W778:X778" si="776">W777*(1+U778)</x:f>
        <x:v>118.3031577</x:v>
      </x:c>
      <x:c r="X778" s="52">
        <x:f t="shared" si="776"/>
        <x:v>94.271086789999998</x:v>
      </x:c>
    </x:row>
    <x:row r="779" spans="1:24" ht="15.75" customHeight="1">
      <x:c r="A779" s="34">
        <x:v>43333</x:v>
      </x:c>
      <x:c r="B779" s="47">
        <x:v>62.122001647949197</x:v>
      </x:c>
      <x:c r="C779" s="47">
        <x:v>64.958000183105497</x:v>
      </x:c>
      <x:c r="D779" s="47">
        <x:v>61.799999237060497</x:v>
      </x:c>
      <x:c r="E779" s="47">
        <x:v>64.379997253417997</x:v>
      </x:c>
      <x:c r="F779" s="47">
        <x:v>65861000</x:v>
      </x:c>
      <x:c r="G779" s="63">
        <x:f t="shared" si="10"/>
        <x:v>66.132999609999999</x:v>
      </x:c>
      <x:c r="H779" s="63">
        <x:f t="shared" si="11"/>
        <x:v>5.4009445239999998</x:v>
      </x:c>
      <x:c r="I779" s="63">
        <x:f t="shared" si="12"/>
        <x:v>76.934888659999999</x:v>
      </x:c>
      <x:c r="J779" s="63">
        <x:f t="shared" si="13"/>
        <x:v>55.331110559999999</x:v>
      </x:c>
      <x:c r="K779" s="63">
        <x:f t="shared" si="14"/>
        <x:v>0.41885667640000002</x:v>
      </x:c>
      <x:c r="L779" s="52">
        <x:f t="shared" si="0"/>
        <x:v>63.712665559999998</x:v>
      </x:c>
      <x:c r="M779" s="52">
        <x:f t="shared" si="1"/>
        <x:v>4196179866</x:v>
      </x:c>
      <x:c r="N779" s="52">
        <x:f t="shared" si="2"/>
        <x:v>0</x:v>
      </x:c>
      <x:c r="O779" s="63">
        <x:f t="shared" si="8"/>
        <x:v>0.59094755359999995</x:v>
      </x:c>
      <x:c r="P779" s="63">
        <x:f t="shared" si="9"/>
        <x:v>37.144376770000001</x:v>
      </x:c>
      <x:c r="Q779" s="52">
        <x:f t="shared" si="15"/>
        <x:v>0</x:v>
      </x:c>
      <x:c r="R779" s="52">
        <x:f t="shared" si="16"/>
        <x:v>0</x:v>
      </x:c>
      <x:c r="S779" s="52">
        <x:f t="shared" si="17"/>
        <x:v>2</x:v>
      </x:c>
      <x:c r="T779" s="52">
        <x:f t="shared" si="18"/>
        <x:v>1</x:v>
      </x:c>
      <x:c r="U779" s="52">
        <x:f t="shared" si="3"/>
        <x:v>0.043638917460000004</x:v>
      </x:c>
      <x:c r="V779" s="63">
        <x:f t="shared" si="19"/>
        <x:v>0.043638917460000004</x:v>
      </x:c>
      <x:c r="W779" s="52">
        <x:f t="shared" ref="W779:X779" si="777">W778*(1+U779)</x:f>
        <x:v>123.4657794</x:v>
      </x:c>
      <x:c r="X779" s="52">
        <x:f t="shared" si="777"/>
        <x:v>98.384974970000002</x:v>
      </x:c>
    </x:row>
    <x:row r="780" spans="1:24" ht="15.75" customHeight="1">
      <x:c r="A780" s="34">
        <x:v>43334</x:v>
      </x:c>
      <x:c r="B780" s="47">
        <x:v>64.174003601074205</x:v>
      </x:c>
      <x:c r="C780" s="47">
        <x:v>64.7760009765625</x:v>
      </x:c>
      <x:c r="D780" s="47">
        <x:v>62.933998107910199</x:v>
      </x:c>
      <x:c r="E780" s="47">
        <x:v>64.3280029296875</x:v>
      </x:c>
      <x:c r="F780" s="47">
        <x:v>29730000</x:v>
      </x:c>
      <x:c r="G780" s="63">
        <x:f t="shared" si="10"/>
        <x:v>66.261999700000004</x:v>
      </x:c>
      <x:c r="H780" s="63">
        <x:f t="shared" si="11"/>
        <x:v>5.3209160960000004</x:v>
      </x:c>
      <x:c r="I780" s="63">
        <x:f t="shared" si="12"/>
        <x:v>76.903831890000006</x:v>
      </x:c>
      <x:c r="J780" s="63">
        <x:f t="shared" si="13"/>
        <x:v>55.620167510000002</x:v>
      </x:c>
      <x:c r="K780" s="63">
        <x:f t="shared" si="14"/>
        <x:v>0.40913234030000001</x:v>
      </x:c>
      <x:c r="L780" s="52">
        <x:f t="shared" si="0"/>
        <x:v>64.012667339999993</x:v>
      </x:c>
      <x:c r="M780" s="52">
        <x:f t="shared" si="1"/>
        <x:v>1903096600</x:v>
      </x:c>
      <x:c r="N780" s="52">
        <x:f t="shared" si="2"/>
        <x:v>0</x:v>
      </x:c>
      <x:c r="O780" s="63">
        <x:f t="shared" si="8"/>
        <x:v>0.33963901610000002</x:v>
      </x:c>
      <x:c r="P780" s="63">
        <x:f t="shared" si="9"/>
        <x:v>25.353025110000001</x:v>
      </x:c>
      <x:c r="Q780" s="52">
        <x:f t="shared" si="15"/>
        <x:v>0</x:v>
      </x:c>
      <x:c r="R780" s="52">
        <x:f t="shared" si="16"/>
        <x:v>0</x:v>
      </x:c>
      <x:c r="S780" s="52">
        <x:f t="shared" si="17"/>
        <x:v>2</x:v>
      </x:c>
      <x:c r="T780" s="52">
        <x:f t="shared" si="18"/>
        <x:v>1</x:v>
      </x:c>
      <x:c r="U780" s="52">
        <x:f t="shared" si="3"/>
        <x:v>-0.00080761612220000001</x:v>
      </x:c>
      <x:c r="V780" s="63">
        <x:f t="shared" si="19"/>
        <x:v>-0.00080761612220000001</x:v>
      </x:c>
      <x:c r="W780" s="52">
        <x:f t="shared" ref="W780:X780" si="778">W779*(1+U780)</x:f>
        <x:v>123.36606639999999</x:v>
      </x:c>
      <x:c r="X780" s="52">
        <x:f t="shared" si="778"/>
        <x:v>98.305517679999994</x:v>
      </x:c>
    </x:row>
    <x:row r="781" spans="1:24" ht="15.75" customHeight="1">
      <x:c r="A781" s="34">
        <x:v>43335</x:v>
      </x:c>
      <x:c r="B781" s="47">
        <x:v>63.827999114990199</x:v>
      </x:c>
      <x:c r="C781" s="47">
        <x:v>65.463996887207003</x:v>
      </x:c>
      <x:c r="D781" s="47">
        <x:v>63.619998931884801</x:v>
      </x:c>
      <x:c r="E781" s="47">
        <x:v>64.019996643066406</x:v>
      </x:c>
      <x:c r="F781" s="47">
        <x:v>25736500</x:v>
      </x:c>
      <x:c r="G781" s="63">
        <x:f t="shared" si="10"/>
        <x:v>66.396499439999999</x:v>
      </x:c>
      <x:c r="H781" s="63">
        <x:f t="shared" si="11"/>
        <x:v>5.2227789790000001</x:v>
      </x:c>
      <x:c r="I781" s="63">
        <x:f t="shared" si="12"/>
        <x:v>76.842057400000002</x:v>
      </x:c>
      <x:c r="J781" s="63">
        <x:f t="shared" si="13"/>
        <x:v>55.950941489999998</x:v>
      </x:c>
      <x:c r="K781" s="63">
        <x:f t="shared" si="14"/>
        <x:v>0.38624337689999999</x:v>
      </x:c>
      <x:c r="L781" s="52">
        <x:f t="shared" si="0"/>
        <x:v>64.367997489999993</x:v>
      </x:c>
      <x:c r="M781" s="52">
        <x:f t="shared" si="1"/>
        <x:v>1656606967</x:v>
      </x:c>
      <x:c r="N781" s="52">
        <x:f t="shared" si="2"/>
        <x:v>0</x:v>
      </x:c>
      <x:c r="O781" s="63">
        <x:f t="shared" si="8"/>
        <x:v>0.50296263279999998</x:v>
      </x:c>
      <x:c r="P781" s="63">
        <x:f t="shared" si="9"/>
        <x:v>33.464746349999999</x:v>
      </x:c>
      <x:c r="Q781" s="52">
        <x:f t="shared" si="15"/>
        <x:v>0</x:v>
      </x:c>
      <x:c r="R781" s="52">
        <x:f t="shared" si="16"/>
        <x:v>0</x:v>
      </x:c>
      <x:c r="S781" s="52">
        <x:f t="shared" si="17"/>
        <x:v>2</x:v>
      </x:c>
      <x:c r="T781" s="52">
        <x:f t="shared" si="18"/>
        <x:v>1</x:v>
      </x:c>
      <x:c r="U781" s="52">
        <x:f t="shared" si="3"/>
        <x:v>-0.0047880592059999999</x:v>
      </x:c>
      <x:c r="V781" s="63">
        <x:f t="shared" si="19"/>
        <x:v>-0.0047880592059999999</x:v>
      </x:c>
      <x:c r="W781" s="52">
        <x:f t="shared" ref="W781:X781" si="779">W780*(1+U781)</x:f>
        <x:v>122.7753824</x:v>
      </x:c>
      <x:c r="X781" s="52">
        <x:f t="shared" si="779"/>
        <x:v>97.834825039999998</x:v>
      </x:c>
    </x:row>
    <x:row r="782" spans="1:24" ht="15.75" customHeight="1">
      <x:c r="A782" s="34">
        <x:v>43336</x:v>
      </x:c>
      <x:c r="B782" s="47">
        <x:v>64.139999389648395</x:v>
      </x:c>
      <x:c r="C782" s="47">
        <x:v>64.769996643066406</x:v>
      </x:c>
      <x:c r="D782" s="47">
        <x:v>63.880001068115199</x:v>
      </x:c>
      <x:c r="E782" s="47">
        <x:v>64.564002990722699</x:v>
      </x:c>
      <x:c r="F782" s="47">
        <x:v>18013000</x:v>
      </x:c>
      <x:c r="G782" s="63">
        <x:f t="shared" si="10"/>
        <x:v>66.652899550000001</x:v>
      </x:c>
      <x:c r="H782" s="63">
        <x:f t="shared" si="11"/>
        <x:v>4.9834762059999997</x:v>
      </x:c>
      <x:c r="I782" s="63">
        <x:f t="shared" si="12"/>
        <x:v>76.619851960000005</x:v>
      </x:c>
      <x:c r="J782" s="63">
        <x:f t="shared" si="13"/>
        <x:v>56.685947140000003</x:v>
      </x:c>
      <x:c r="K782" s="63">
        <x:f t="shared" si="14"/>
        <x:v>0.39520886249999998</x:v>
      </x:c>
      <x:c r="L782" s="52">
        <x:f t="shared" si="0"/>
        <x:v>64.404666899999995</x:v>
      </x:c>
      <x:c r="M782" s="52">
        <x:f t="shared" si="1"/>
        <x:v>1160121265</x:v>
      </x:c>
      <x:c r="N782" s="52">
        <x:f t="shared" si="2"/>
        <x:v>0</x:v>
      </x:c>
      <x:c r="O782" s="63">
        <x:f t="shared" si="8"/>
        <x:v>0.67453809779999996</x:v>
      </x:c>
      <x:c r="P782" s="63">
        <x:f t="shared" si="9"/>
        <x:v>40.282039490000003</x:v>
      </x:c>
      <x:c r="Q782" s="52">
        <x:f t="shared" si="15"/>
        <x:v>0</x:v>
      </x:c>
      <x:c r="R782" s="52">
        <x:f t="shared" si="16"/>
        <x:v>0</x:v>
      </x:c>
      <x:c r="S782" s="52">
        <x:f t="shared" si="17"/>
        <x:v>2</x:v>
      </x:c>
      <x:c r="T782" s="52">
        <x:f t="shared" si="18"/>
        <x:v>1</x:v>
      </x:c>
      <x:c r="U782" s="52">
        <x:f t="shared" si="3"/>
        <x:v>0.0084974441769999998</x:v>
      </x:c>
      <x:c r="V782" s="63">
        <x:f t="shared" si="19"/>
        <x:v>0.0084974441769999998</x:v>
      </x:c>
      <x:c r="W782" s="52">
        <x:f t="shared" ref="W782:X782" si="780">W781*(1+U782)</x:f>
        <x:v>123.8186594</x:v>
      </x:c>
      <x:c r="X782" s="52">
        <x:f t="shared" si="780"/>
        <x:v>98.666171000000006</x:v>
      </x:c>
    </x:row>
    <x:row r="783" spans="1:24" ht="15.75" customHeight="1">
      <x:c r="A783" s="34">
        <x:v>43339</x:v>
      </x:c>
      <x:c r="B783" s="47">
        <x:v>63.599998474121101</x:v>
      </x:c>
      <x:c r="C783" s="47">
        <x:v>64.487998962402301</x:v>
      </x:c>
      <x:c r="D783" s="47">
        <x:v>61.762001037597699</x:v>
      </x:c>
      <x:c r="E783" s="47">
        <x:v>63.854000091552699</x:v>
      </x:c>
      <x:c r="F783" s="47">
        <x:v>65396500</x:v>
      </x:c>
      <x:c r="G783" s="63">
        <x:f t="shared" si="10"/>
        <x:v>66.943899540000004</x:v>
      </x:c>
      <x:c r="H783" s="63">
        <x:f t="shared" si="11"/>
        <x:v>4.6096036060000003</x:v>
      </x:c>
      <x:c r="I783" s="63">
        <x:f t="shared" si="12"/>
        <x:v>76.163106749999997</x:v>
      </x:c>
      <x:c r="J783" s="63">
        <x:f t="shared" si="13"/>
        <x:v>57.724692320000003</x:v>
      </x:c>
      <x:c r="K783" s="63">
        <x:f t="shared" si="14"/>
        <x:v>0.3324205448</x:v>
      </x:c>
      <x:c r="L783" s="52">
        <x:f t="shared" si="0"/>
        <x:v>63.368000029999997</x:v>
      </x:c>
      <x:c r="M783" s="52">
        <x:f t="shared" si="1"/>
        <x:v>0</x:v>
      </x:c>
      <x:c r="N783" s="52">
        <x:f t="shared" si="2"/>
        <x:v>4144045414</x:v>
      </x:c>
      <x:c r="O783" s="63">
        <x:f t="shared" si="8"/>
        <x:v>0.38955425570000002</x:v>
      </x:c>
      <x:c r="P783" s="63">
        <x:f t="shared" si="9"/>
        <x:v>28.034476099999999</x:v>
      </x:c>
      <x:c r="Q783" s="52">
        <x:f t="shared" si="15"/>
        <x:v>0</x:v>
      </x:c>
      <x:c r="R783" s="52">
        <x:f t="shared" si="16"/>
        <x:v>0</x:v>
      </x:c>
      <x:c r="S783" s="52">
        <x:f t="shared" si="17"/>
        <x:v>2</x:v>
      </x:c>
      <x:c r="T783" s="52">
        <x:f t="shared" si="18"/>
        <x:v>1</x:v>
      </x:c>
      <x:c r="U783" s="52">
        <x:f t="shared" si="3"/>
        <x:v>-0.010996884740000001</x:v>
      </x:c>
      <x:c r="V783" s="63">
        <x:f t="shared" si="19"/>
        <x:v>-0.010996884740000001</x:v>
      </x:c>
      <x:c r="W783" s="52">
        <x:f t="shared" ref="W783:X783" si="781">W782*(1+U783)</x:f>
        <x:v>122.4570398</x:v>
      </x:c>
      <x:c r="X783" s="52">
        <x:f t="shared" si="781"/>
        <x:v>97.581150489999999</x:v>
      </x:c>
    </x:row>
    <x:row r="784" spans="1:24" ht="15.75" customHeight="1">
      <x:c r="A784" s="34">
        <x:v>43340</x:v>
      </x:c>
      <x:c r="B784" s="47">
        <x:v>63.681999206542997</x:v>
      </x:c>
      <x:c r="C784" s="47">
        <x:v>63.7760009765625</x:v>
      </x:c>
      <x:c r="D784" s="47">
        <x:v>62.237998962402301</x:v>
      </x:c>
      <x:c r="E784" s="47">
        <x:v>62.372001647949197</x:v>
      </x:c>
      <x:c r="F784" s="47">
        <x:v>38245500</x:v>
      </x:c>
      <x:c r="G784" s="63">
        <x:f t="shared" si="10"/>
        <x:v>67.081099699999996</x:v>
      </x:c>
      <x:c r="H784" s="63">
        <x:f t="shared" si="11"/>
        <x:v>4.4172140840000003</x:v>
      </x:c>
      <x:c r="I784" s="63">
        <x:f t="shared" si="12"/>
        <x:v>75.915527870000005</x:v>
      </x:c>
      <x:c r="J784" s="63">
        <x:f t="shared" si="13"/>
        <x:v>58.24667153</x:v>
      </x:c>
      <x:c r="K784" s="63">
        <x:f t="shared" si="14"/>
        <x:v>0.2334803134</x:v>
      </x:c>
      <x:c r="L784" s="52">
        <x:f t="shared" si="0"/>
        <x:v>62.79533386</x:v>
      </x:c>
      <x:c r="M784" s="52">
        <x:f t="shared" si="1"/>
        <x:v>0</x:v>
      </x:c>
      <x:c r="N784" s="52">
        <x:f t="shared" si="2"/>
        <x:v>2401638941</x:v>
      </x:c>
      <x:c r="O784" s="63">
        <x:f t="shared" si="8"/>
        <x:v>0.39045459980000002</x:v>
      </x:c>
      <x:c r="P784" s="63">
        <x:f t="shared" si="9"/>
        <x:v>28.08107506</x:v>
      </x:c>
      <x:c r="Q784" s="52">
        <x:f t="shared" si="15"/>
        <x:v>0</x:v>
      </x:c>
      <x:c r="R784" s="52">
        <x:f t="shared" si="16"/>
        <x:v>0</x:v>
      </x:c>
      <x:c r="S784" s="52">
        <x:f t="shared" si="17"/>
        <x:v>2</x:v>
      </x:c>
      <x:c r="T784" s="52">
        <x:f t="shared" si="18"/>
        <x:v>1</x:v>
      </x:c>
      <x:c r="U784" s="52">
        <x:f t="shared" si="3"/>
        <x:v>-0.023209171569999998</x:v>
      </x:c>
      <x:c r="V784" s="63">
        <x:f t="shared" si="19"/>
        <x:v>-0.023209171569999998</x:v>
      </x:c>
      <x:c r="W784" s="52">
        <x:f t="shared" ref="W784:X784" si="782">W783*(1+U784)</x:f>
        <x:v>119.61491340000001</x:v>
      </x:c>
      <x:c r="X784" s="52">
        <x:f t="shared" si="782"/>
        <x:v>95.316372830000006</x:v>
      </x:c>
    </x:row>
    <x:row r="785" spans="1:24" ht="15.75" customHeight="1">
      <x:c r="A785" s="34">
        <x:v>43341</x:v>
      </x:c>
      <x:c r="B785" s="47">
        <x:v>62.054000854492202</x:v>
      </x:c>
      <x:c r="C785" s="47">
        <x:v>62.369998931884801</x:v>
      </x:c>
      <x:c r="D785" s="47">
        <x:v>60.737998962402301</x:v>
      </x:c>
      <x:c r="E785" s="47">
        <x:v>61.001998901367202</x:v>
      </x:c>
      <x:c r="F785" s="47">
        <x:v>37237000</x:v>
      </x:c>
      <x:c r="G785" s="63">
        <x:f t="shared" si="10"/>
        <x:v>67.12279968</x:v>
      </x:c>
      <x:c r="H785" s="63">
        <x:f t="shared" si="11"/>
        <x:v>4.351972065</x:v>
      </x:c>
      <x:c r="I785" s="63">
        <x:f t="shared" si="12"/>
        <x:v>75.826743809999996</x:v>
      </x:c>
      <x:c r="J785" s="63">
        <x:f t="shared" si="13"/>
        <x:v>58.418855550000004</x:v>
      </x:c>
      <x:c r="K785" s="63">
        <x:f t="shared" si="14"/>
        <x:v>0.1483892423</x:v>
      </x:c>
      <x:c r="L785" s="52">
        <x:f t="shared" si="0"/>
        <x:v>61.369998930000001</x:v>
      </x:c>
      <x:c r="M785" s="52">
        <x:f t="shared" si="1"/>
        <x:v>0</x:v>
      </x:c>
      <x:c r="N785" s="52">
        <x:f t="shared" si="2"/>
        <x:v>2285234650</x:v>
      </x:c>
      <x:c r="O785" s="63">
        <x:f t="shared" si="8"/>
        <x:v>0.40453881650000001</x:v>
      </x:c>
      <x:c r="P785" s="63">
        <x:f t="shared" si="9"/>
        <x:v>28.802252509999999</x:v>
      </x:c>
      <x:c r="Q785" s="52">
        <x:f t="shared" si="15"/>
        <x:v>0</x:v>
      </x:c>
      <x:c r="R785" s="52">
        <x:f t="shared" si="16"/>
        <x:v>0</x:v>
      </x:c>
      <x:c r="S785" s="52">
        <x:f t="shared" si="17"/>
        <x:v>2</x:v>
      </x:c>
      <x:c r="T785" s="52">
        <x:f t="shared" si="18"/>
        <x:v>1</x:v>
      </x:c>
      <x:c r="U785" s="52">
        <x:f t="shared" si="3"/>
        <x:v>-0.021965027740000001</x:v>
      </x:c>
      <x:c r="V785" s="63">
        <x:f t="shared" si="19"/>
        <x:v>-0.021965027740000001</x:v>
      </x:c>
      <x:c r="W785" s="52">
        <x:f t="shared" ref="W785:X785" si="783">W784*(1+U785)</x:f>
        <x:v>116.98756849999999</x:v>
      </x:c>
      <x:c r="X785" s="52">
        <x:f t="shared" si="783"/>
        <x:v>93.222746049999998</x:v>
      </x:c>
    </x:row>
    <x:row r="786" spans="1:24" ht="15.75" customHeight="1">
      <x:c r="A786" s="34">
        <x:v>43342</x:v>
      </x:c>
      <x:c r="B786" s="47">
        <x:v>60.451999664306598</x:v>
      </x:c>
      <x:c r="C786" s="47">
        <x:v>60.919998168945298</x:v>
      </x:c>
      <x:c r="D786" s="47">
        <x:v>59.543998718261697</x:v>
      </x:c>
      <x:c r="E786" s="47">
        <x:v>60.630001068115199</x:v>
      </x:c>
      <x:c r="F786" s="47">
        <x:v>36083500</x:v>
      </x:c>
      <x:c r="G786" s="63">
        <x:f t="shared" si="10"/>
        <x:v>66.658899880000007</x:v>
      </x:c>
      <x:c r="H786" s="63">
        <x:f t="shared" si="11"/>
        <x:v>4.5302991930000003</x:v>
      </x:c>
      <x:c r="I786" s="63">
        <x:f t="shared" si="12"/>
        <x:v>75.719498259999995</x:v>
      </x:c>
      <x:c r="J786" s="63">
        <x:f t="shared" si="13"/>
        <x:v>57.598301489999997</x:v>
      </x:c>
      <x:c r="K786" s="63">
        <x:f t="shared" si="14"/>
        <x:v>0.1673012888</x:v>
      </x:c>
      <x:c r="L786" s="52">
        <x:f t="shared" si="0"/>
        <x:v>60.364665989999999</x:v>
      </x:c>
      <x:c r="M786" s="52">
        <x:f t="shared" si="1"/>
        <x:v>0</x:v>
      </x:c>
      <x:c r="N786" s="52">
        <x:f t="shared" si="2"/>
        <x:v>2178168425</x:v>
      </x:c>
      <x:c r="O786" s="63">
        <x:f t="shared" si="8"/>
        <x:v>0.40210340579999998</x:v>
      </x:c>
      <x:c r="P786" s="63">
        <x:f t="shared" si="9"/>
        <x:v>28.6785842</x:v>
      </x:c>
      <x:c r="Q786" s="52">
        <x:f t="shared" si="15"/>
        <x:v>0</x:v>
      </x:c>
      <x:c r="R786" s="52">
        <x:f t="shared" si="16"/>
        <x:v>0</x:v>
      </x:c>
      <x:c r="S786" s="52">
        <x:f t="shared" si="17"/>
        <x:v>2</x:v>
      </x:c>
      <x:c r="T786" s="52">
        <x:f t="shared" si="18"/>
        <x:v>1</x:v>
      </x:c>
      <x:c r="U786" s="52">
        <x:f t="shared" si="3"/>
        <x:v>-0.0060981253070000008</x:v>
      </x:c>
      <x:c r="V786" s="63">
        <x:f t="shared" si="19"/>
        <x:v>-0.0060981253070000008</x:v>
      </x:c>
      <x:c r="W786" s="52">
        <x:f t="shared" ref="W786:X786" si="784">W785*(1+U786)</x:f>
        <x:v>116.2741637</x:v>
      </x:c>
      <x:c r="X786" s="52">
        <x:f t="shared" si="784"/>
        <x:v>92.654262070000001</x:v>
      </x:c>
    </x:row>
    <x:row r="787" spans="1:24" ht="15.75" customHeight="1">
      <x:c r="A787" s="34">
        <x:v>43343</x:v>
      </x:c>
      <x:c r="B787" s="47">
        <x:v>60.400001525878899</x:v>
      </x:c>
      <x:c r="C787" s="47">
        <x:v>61.062000274658203</x:v>
      </x:c>
      <x:c r="D787" s="47">
        <x:v>59.720001220703097</x:v>
      </x:c>
      <x:c r="E787" s="47">
        <x:v>60.332000732421903</x:v>
      </x:c>
      <x:c r="F787" s="47">
        <x:v>26875500</x:v>
      </x:c>
      <x:c r="G787" s="63">
        <x:f t="shared" si="10"/>
        <x:v>66.193799780000006</x:v>
      </x:c>
      <x:c r="H787" s="63">
        <x:f t="shared" si="11"/>
        <x:v>4.6836819680000001</x:v>
      </x:c>
      <x:c r="I787" s="63">
        <x:f t="shared" si="12"/>
        <x:v>75.561163719999996</x:v>
      </x:c>
      <x:c r="J787" s="63">
        <x:f t="shared" si="13"/>
        <x:v>56.826435850000003</x:v>
      </x:c>
      <x:c r="K787" s="63">
        <x:f t="shared" si="14"/>
        <x:v>0.18711586899999999</x:v>
      </x:c>
      <x:c r="L787" s="52">
        <x:f t="shared" si="0"/>
        <x:v>60.371334079999997</x:v>
      </x:c>
      <x:c r="M787" s="52">
        <x:f t="shared" si="1"/>
        <x:v>1622509789</x:v>
      </x:c>
      <x:c r="N787" s="52">
        <x:f t="shared" si="2"/>
        <x:v>0</x:v>
      </x:c>
      <x:c r="O787" s="63">
        <x:f t="shared" si="8"/>
        <x:v>0.64814133100000004</x:v>
      </x:c>
      <x:c r="P787" s="63">
        <x:f t="shared" si="9"/>
        <x:v>39.325591729999999</x:v>
      </x:c>
      <x:c r="Q787" s="52">
        <x:f t="shared" si="15"/>
        <x:v>0</x:v>
      </x:c>
      <x:c r="R787" s="52">
        <x:f t="shared" si="16"/>
        <x:v>0</x:v>
      </x:c>
      <x:c r="S787" s="52">
        <x:f t="shared" si="17"/>
        <x:v>2</x:v>
      </x:c>
      <x:c r="T787" s="52">
        <x:f t="shared" si="18"/>
        <x:v>1</x:v>
      </x:c>
      <x:c r="U787" s="52">
        <x:f t="shared" si="3"/>
        <x:v>-0.0049150640020000003</x:v>
      </x:c>
      <x:c r="V787" s="63">
        <x:f t="shared" si="19"/>
        <x:v>-0.0049150640020000003</x:v>
      </x:c>
      <x:c r="W787" s="52">
        <x:f t="shared" ref="W787:X787" si="785">W786*(1+U787)</x:f>
        <x:v>115.7026687</x:v>
      </x:c>
      <x:c r="X787" s="52">
        <x:f t="shared" si="785"/>
        <x:v>92.198860440000004</x:v>
      </x:c>
    </x:row>
    <x:row r="788" spans="1:24" ht="15.75" customHeight="1">
      <x:c r="A788" s="34">
        <x:v>43347</x:v>
      </x:c>
      <x:c r="B788" s="47">
        <x:v>59.3880004882813</x:v>
      </x:c>
      <x:c r="C788" s="47">
        <x:v>59.6380004882812</x:v>
      </x:c>
      <x:c r="D788" s="47">
        <x:v>57.599998474121101</x:v>
      </x:c>
      <x:c r="E788" s="47">
        <x:v>57.790000915527301</x:v>
      </x:c>
      <x:c r="F788" s="47">
        <x:v>41752500</x:v>
      </x:c>
      <x:c r="G788" s="63">
        <x:f t="shared" si="10"/>
        <x:v>65.663399699999999</x:v>
      </x:c>
      <x:c r="H788" s="63">
        <x:f t="shared" si="11"/>
        <x:v>5.0101974909999996</x:v>
      </x:c>
      <x:c r="I788" s="63">
        <x:f t="shared" si="12"/>
        <x:v>75.683794680000005</x:v>
      </x:c>
      <x:c r="J788" s="63">
        <x:f t="shared" si="13"/>
        <x:v>55.64300471</x:v>
      </x:c>
      <x:c r="K788" s="63">
        <x:f t="shared" si="14"/>
        <x:v>0.1071313159</x:v>
      </x:c>
      <x:c r="L788" s="52">
        <x:f t="shared" si="0"/>
        <x:v>58.342666629999997</x:v>
      </x:c>
      <x:c r="M788" s="52">
        <x:f t="shared" si="1"/>
        <x:v>0</x:v>
      </x:c>
      <x:c r="N788" s="52">
        <x:f t="shared" si="2"/>
        <x:v>2435952188</x:v>
      </x:c>
      <x:c r="O788" s="63">
        <x:f t="shared" si="8"/>
        <x:v>0.78382175030000001</x:v>
      </x:c>
      <x:c r="P788" s="63">
        <x:f t="shared" si="9"/>
        <x:v>43.940587120000004</x:v>
      </x:c>
      <x:c r="Q788" s="52">
        <x:f t="shared" si="15"/>
        <x:v>0</x:v>
      </x:c>
      <x:c r="R788" s="52">
        <x:f t="shared" si="16"/>
        <x:v>0</x:v>
      </x:c>
      <x:c r="S788" s="52">
        <x:f t="shared" si="17"/>
        <x:v>2</x:v>
      </x:c>
      <x:c r="T788" s="52">
        <x:f t="shared" si="18"/>
        <x:v>1</x:v>
      </x:c>
      <x:c r="U788" s="52">
        <x:f t="shared" si="3"/>
        <x:v>-0.04213352427</x:v>
      </x:c>
      <x:c r="V788" s="63">
        <x:f t="shared" si="19"/>
        <x:v>-0.04213352427</x:v>
      </x:c>
      <x:c r="W788" s="52">
        <x:f t="shared" ref="W788:X788" si="786">W787*(1+U788)</x:f>
        <x:v>110.8277075</x:v>
      </x:c>
      <x:c r="X788" s="52">
        <x:f t="shared" si="786"/>
        <x:v>88.31419751</x:v>
      </x:c>
    </x:row>
    <x:row r="789" spans="1:24" ht="15.75" customHeight="1">
      <x:c r="A789" s="34">
        <x:v>43348</x:v>
      </x:c>
      <x:c r="B789" s="47">
        <x:v>57.009998321533203</x:v>
      </x:c>
      <x:c r="C789" s="47">
        <x:v>57.355998992919901</x:v>
      </x:c>
      <x:c r="D789" s="47">
        <x:v>55.436000823974602</x:v>
      </x:c>
      <x:c r="E789" s="47">
        <x:v>56.147998809814503</x:v>
      </x:c>
      <x:c r="F789" s="47">
        <x:v>38604000</x:v>
      </x:c>
      <x:c r="G789" s="63">
        <x:f t="shared" si="10"/>
        <x:v>64.675099560000007</x:v>
      </x:c>
      <x:c r="H789" s="63">
        <x:f t="shared" si="11"/>
        <x:v>4.8279491849999996</x:v>
      </x:c>
      <x:c r="I789" s="63">
        <x:f t="shared" si="12"/>
        <x:v>74.330997929999995</x:v>
      </x:c>
      <x:c r="J789" s="63">
        <x:f t="shared" si="13"/>
        <x:v>55.019201189999997</x:v>
      </x:c>
      <x:c r="K789" s="63">
        <x:f t="shared" si="14"/>
        <x:v>0.058451196019999996</x:v>
      </x:c>
      <x:c r="L789" s="52">
        <x:f t="shared" si="0"/>
        <x:v>56.313332879999997</x:v>
      </x:c>
      <x:c r="M789" s="52">
        <x:f t="shared" si="1"/>
        <x:v>0</x:v>
      </x:c>
      <x:c r="N789" s="52">
        <x:f t="shared" si="2"/>
        <x:v>2173919902</x:v>
      </x:c>
      <x:c r="O789" s="63">
        <x:f t="shared" si="8"/>
        <x:v>0.40606639719999998</x:v>
      </x:c>
      <x:c r="P789" s="63">
        <x:f t="shared" si="9"/>
        <x:v>28.87960327</x:v>
      </x:c>
      <x:c r="Q789" s="52">
        <x:f t="shared" si="15"/>
        <x:v>0</x:v>
      </x:c>
      <x:c r="R789" s="52">
        <x:f t="shared" si="16"/>
        <x:v>0</x:v>
      </x:c>
      <x:c r="S789" s="52">
        <x:f t="shared" si="17"/>
        <x:v>2</x:v>
      </x:c>
      <x:c r="T789" s="52">
        <x:f t="shared" si="18"/>
        <x:v>1</x:v>
      </x:c>
      <x:c r="U789" s="52">
        <x:f t="shared" si="3"/>
        <x:v>-0.028413256269999998</x:v>
      </x:c>
      <x:c r="V789" s="63">
        <x:f t="shared" si="19"/>
        <x:v>-0.028413256269999998</x:v>
      </x:c>
      <x:c r="W789" s="52">
        <x:f t="shared" ref="W789:X789" si="787">W788*(1+U789)</x:f>
        <x:v>107.6787314</x:v>
      </x:c>
      <x:c r="X789" s="52">
        <x:f t="shared" si="787"/>
        <x:v>85.804903589999995</x:v>
      </x:c>
    </x:row>
    <x:row r="790" spans="1:24" ht="15.75" customHeight="1">
      <x:c r="A790" s="34">
        <x:v>43349</x:v>
      </x:c>
      <x:c r="B790" s="47">
        <x:v>56.959999084472699</x:v>
      </x:c>
      <x:c r="C790" s="47">
        <x:v>58.234001159667997</x:v>
      </x:c>
      <x:c r="D790" s="47">
        <x:v>55.7760009765625</x:v>
      </x:c>
      <x:c r="E790" s="47">
        <x:v>56.189998626708999</x:v>
      </x:c>
      <x:c r="F790" s="47">
        <x:v>37404000</x:v>
      </x:c>
      <x:c r="G790" s="63">
        <x:f t="shared" si="10"/>
        <x:v>63.781199460000003</x:v>
      </x:c>
      <x:c r="H790" s="63">
        <x:f t="shared" si="11"/>
        <x:v>4.6490631179999999</x:v>
      </x:c>
      <x:c r="I790" s="63">
        <x:f t="shared" si="12"/>
        <x:v>73.079325690000005</x:v>
      </x:c>
      <x:c r="J790" s="63">
        <x:f t="shared" si="13"/>
        <x:v>54.483073220000001</x:v>
      </x:c>
      <x:c r="K790" s="63">
        <x:f t="shared" si="14"/>
        <x:v>0.091788676820000004</x:v>
      </x:c>
      <x:c r="L790" s="52">
        <x:f t="shared" si="0"/>
        <x:v>56.733333590000001</x:v>
      </x:c>
      <x:c r="M790" s="52">
        <x:f t="shared" si="1"/>
        <x:v>2122053610</x:v>
      </x:c>
      <x:c r="N790" s="52">
        <x:f t="shared" si="2"/>
        <x:v>0</x:v>
      </x:c>
      <x:c r="O790" s="63">
        <x:f t="shared" si="8"/>
        <x:v>0.4200850653</x:v>
      </x:c>
      <x:c r="P790" s="63">
        <x:f t="shared" si="9"/>
        <x:v>29.581683210000001</x:v>
      </x:c>
      <x:c r="Q790" s="52">
        <x:f t="shared" si="15"/>
        <x:v>0</x:v>
      </x:c>
      <x:c r="R790" s="52">
        <x:f t="shared" si="16"/>
        <x:v>0</x:v>
      </x:c>
      <x:c r="S790" s="52">
        <x:f t="shared" si="17"/>
        <x:v>2</x:v>
      </x:c>
      <x:c r="T790" s="52">
        <x:f t="shared" si="18"/>
        <x:v>1</x:v>
      </x:c>
      <x:c r="U790" s="52">
        <x:f t="shared" si="3"/>
        <x:v>0.00074801983660000004</x:v>
      </x:c>
      <x:c r="V790" s="63">
        <x:f t="shared" si="19"/>
        <x:v>0.00074801983660000004</x:v>
      </x:c>
      <x:c r="W790" s="52">
        <x:f t="shared" ref="W790:X790" si="788">W789*(1+U790)</x:f>
        <x:v>107.75927729999999</x:v>
      </x:c>
      <x:c r="X790" s="52">
        <x:f t="shared" si="788"/>
        <x:v>85.869087359999995</x:v>
      </x:c>
    </x:row>
    <x:row r="791" spans="1:24" ht="15.75" customHeight="1">
      <x:c r="A791" s="34">
        <x:v>43350</x:v>
      </x:c>
      <x:c r="B791" s="47">
        <x:v>52.0200004577637</x:v>
      </x:c>
      <x:c r="C791" s="47">
        <x:v>53.669998168945298</x:v>
      </x:c>
      <x:c r="D791" s="47">
        <x:v>50.450000762939503</x:v>
      </x:c>
      <x:c r="E791" s="47">
        <x:v>52.647998809814503</x:v>
      </x:c>
      <x:c r="F791" s="47">
        <x:v>112459500</x:v>
      </x:c>
      <x:c r="G791" s="63">
        <x:f t="shared" si="10"/>
        <x:v>62.8890995</x:v>
      </x:c>
      <x:c r="H791" s="63">
        <x:f t="shared" si="11"/>
        <x:v>4.9930757510000001</x:v>
      </x:c>
      <x:c r="I791" s="63">
        <x:f t="shared" si="12"/>
        <x:v>72.875251009999999</x:v>
      </x:c>
      <x:c r="J791" s="63">
        <x:f t="shared" si="13"/>
        <x:v>52.902948000000002</x:v>
      </x:c>
      <x:c r="K791" s="63">
        <x:f t="shared" si="14"/>
        <x:v>-0.012765137300000001</x:v>
      </x:c>
      <x:c r="L791" s="52">
        <x:f t="shared" si="0"/>
        <x:v>52.255999250000002</x:v>
      </x:c>
      <x:c r="M791" s="52">
        <x:f t="shared" si="1"/>
        <x:v>0</x:v>
      </x:c>
      <x:c r="N791" s="52">
        <x:f t="shared" si="2"/>
        <x:v>5876683547</x:v>
      </x:c>
      <x:c r="O791" s="63">
        <x:f t="shared" si="8"/>
        <x:v>0.2281711065</x:v>
      </x:c>
      <x:c r="P791" s="63">
        <x:f t="shared" si="9"/>
        <x:v>18.578120370000001</x:v>
      </x:c>
      <x:c r="Q791" s="52">
        <x:f t="shared" si="15"/>
        <x:v>0</x:v>
      </x:c>
      <x:c r="R791" s="52">
        <x:f t="shared" si="16"/>
        <x:v>1</x:v>
      </x:c>
      <x:c r="S791" s="52">
        <x:f t="shared" si="17"/>
        <x:v>0</x:v>
      </x:c>
      <x:c r="T791" s="52">
        <x:f t="shared" si="18"/>
        <x:v>0</x:v>
      </x:c>
      <x:c r="U791" s="52">
        <x:f t="shared" si="3"/>
        <x:v>-0.063036125710000002</x:v>
      </x:c>
      <x:c r="V791" s="63">
        <x:f t="shared" si="19"/>
        <x:v>-0.063036125710000002</x:v>
      </x:c>
      <x:c r="W791" s="52">
        <x:f t="shared" ref="W791:X791" si="789">W790*(1+U791)</x:f>
        <x:v>100.9665499</x:v>
      </x:c>
      <x:c r="X791" s="52">
        <x:f t="shared" si="789"/>
        <x:v>80.45623277</x:v>
      </x:c>
    </x:row>
    <x:row r="792" spans="1:24" ht="15.75" customHeight="1">
      <x:c r="A792" s="34">
        <x:v>43353</x:v>
      </x:c>
      <x:c r="B792" s="47">
        <x:v>54.652000427246101</x:v>
      </x:c>
      <x:c r="C792" s="47">
        <x:v>57.206001281738303</x:v>
      </x:c>
      <x:c r="D792" s="47">
        <x:v>54.200000762939503</x:v>
      </x:c>
      <x:c r="E792" s="47">
        <x:v>57.099998474121101</x:v>
      </x:c>
      <x:c r="F792" s="47">
        <x:v>71417500</x:v>
      </x:c>
      <x:c r="G792" s="63">
        <x:f t="shared" si="10"/>
        <x:v>62.189199449999997</x:v>
      </x:c>
      <x:c r="H792" s="63">
        <x:f t="shared" si="11"/>
        <x:v>4.7573530469999996</x:v>
      </x:c>
      <x:c r="I792" s="63">
        <x:f t="shared" si="12"/>
        <x:v>71.703905539999994</x:v>
      </x:c>
      <x:c r="J792" s="63">
        <x:f t="shared" si="13"/>
        <x:v>52.674493349999999</x:v>
      </x:c>
      <x:c r="K792" s="63">
        <x:f t="shared" si="14"/>
        <x:v>0.23256131490000001</x:v>
      </x:c>
      <x:c r="L792" s="52">
        <x:f t="shared" si="0"/>
        <x:v>56.16866684</x:v>
      </x:c>
      <x:c r="M792" s="52">
        <x:f t="shared" si="1"/>
        <x:v>4011425764</x:v>
      </x:c>
      <x:c r="N792" s="52">
        <x:f t="shared" si="2"/>
        <x:v>0</x:v>
      </x:c>
      <x:c r="O792" s="63">
        <x:f t="shared" si="8"/>
        <x:v>0.3608168008</x:v>
      </x:c>
      <x:c r="P792" s="63">
        <x:f t="shared" si="9"/>
        <x:v>26.514722670000001</x:v>
      </x:c>
      <x:c r="Q792" s="52">
        <x:f t="shared" si="15"/>
        <x:v>0</x:v>
      </x:c>
      <x:c r="R792" s="52">
        <x:f t="shared" si="16"/>
        <x:v>0</x:v>
      </x:c>
      <x:c r="S792" s="52">
        <x:f t="shared" si="17"/>
        <x:v>2</x:v>
      </x:c>
      <x:c r="T792" s="52">
        <x:f t="shared" si="18"/>
        <x:v>0</x:v>
      </x:c>
      <x:c r="U792" s="52">
        <x:f t="shared" si="3"/>
        <x:v>0.084561612310000012</x:v>
      </x:c>
      <x:c r="V792" s="63">
        <x:f t="shared" si="19"/>
        <x:v>0</x:v>
      </x:c>
      <x:c r="W792" s="52">
        <x:f t="shared" ref="W792:X792" si="790">W791*(1+U792)</x:f>
        <x:v>109.50444419999999</x:v>
      </x:c>
      <x:c r="X792" s="52">
        <x:f t="shared" si="790"/>
        <x:v>80.45623277</x:v>
      </x:c>
    </x:row>
    <x:row r="793" spans="1:24" ht="15.75" customHeight="1">
      <x:c r="A793" s="34">
        <x:v>43354</x:v>
      </x:c>
      <x:c r="B793" s="47">
        <x:v>55.894001007080099</x:v>
      </x:c>
      <x:c r="C793" s="47">
        <x:v>56.400001525878899</x:v>
      </x:c>
      <x:c r="D793" s="47">
        <x:v>54.709999084472699</x:v>
      </x:c>
      <x:c r="E793" s="47">
        <x:v>55.8880004882812</x:v>
      </x:c>
      <x:c r="F793" s="47">
        <x:v>45850000</x:v>
      </x:c>
      <x:c r="G793" s="63">
        <x:f t="shared" si="10"/>
        <x:v>61.419499590000001</x:v>
      </x:c>
      <x:c r="H793" s="63">
        <x:f t="shared" si="11"/>
        <x:v>4.4437604009999996</x:v>
      </x:c>
      <x:c r="I793" s="63">
        <x:f t="shared" si="12"/>
        <x:v>70.307020390000005</x:v>
      </x:c>
      <x:c r="J793" s="63">
        <x:f t="shared" si="13"/>
        <x:v>52.531978789999997</x:v>
      </x:c>
      <x:c r="K793" s="63">
        <x:f t="shared" si="14"/>
        <x:v>0.18880527969999999</x:v>
      </x:c>
      <x:c r="L793" s="52">
        <x:f t="shared" si="0"/>
        <x:v>55.666000369999999</x:v>
      </x:c>
      <x:c r="M793" s="52">
        <x:f t="shared" si="1"/>
        <x:v>0</x:v>
      </x:c>
      <x:c r="N793" s="52">
        <x:f t="shared" si="2"/>
        <x:v>2552286117</x:v>
      </x:c>
      <x:c r="O793" s="63">
        <x:f t="shared" si="8"/>
        <x:v>0.38967214900000002</x:v>
      </x:c>
      <x:c r="P793" s="63">
        <x:f t="shared" si="9"/>
        <x:v>28.040581320000001</x:v>
      </x:c>
      <x:c r="Q793" s="52">
        <x:f t="shared" si="15"/>
        <x:v>0</x:v>
      </x:c>
      <x:c r="R793" s="52">
        <x:f t="shared" si="16"/>
        <x:v>0</x:v>
      </x:c>
      <x:c r="S793" s="52">
        <x:f t="shared" si="17"/>
        <x:v>2</x:v>
      </x:c>
      <x:c r="T793" s="52">
        <x:f t="shared" si="18"/>
        <x:v>0</x:v>
      </x:c>
      <x:c r="U793" s="52">
        <x:f t="shared" si="3"/>
        <x:v>-0.02122588473</x:v>
      </x:c>
      <x:c r="V793" s="63">
        <x:f t="shared" si="19"/>
        <x:v>0</x:v>
      </x:c>
      <x:c r="W793" s="52">
        <x:f t="shared" ref="W793:X793" si="791">W792*(1+U793)</x:f>
        <x:v>107.1801155</x:v>
      </x:c>
      <x:c r="X793" s="52">
        <x:f t="shared" si="791"/>
        <x:v>80.45623277</x:v>
      </x:c>
    </x:row>
    <x:row r="794" spans="1:24" ht="15.75" customHeight="1">
      <x:c r="A794" s="34">
        <x:v>43355</x:v>
      </x:c>
      <x:c r="B794" s="47">
        <x:v>56.287998199462898</x:v>
      </x:c>
      <x:c r="C794" s="47">
        <x:v>58.5</x:v>
      </x:c>
      <x:c r="D794" s="47">
        <x:v>55.7299995422363</x:v>
      </x:c>
      <x:c r="E794" s="47">
        <x:v>58.108001708984403</x:v>
      </x:c>
      <x:c r="F794" s="47">
        <x:v>50077000</x:v>
      </x:c>
      <x:c r="G794" s="63">
        <x:f t="shared" si="10"/>
        <x:v>60.848499680000003</x:v>
      </x:c>
      <x:c r="H794" s="63">
        <x:f t="shared" si="11"/>
        <x:v>4.0645485719999996</x:v>
      </x:c>
      <x:c r="I794" s="63">
        <x:f t="shared" si="12"/>
        <x:v>68.977596820000002</x:v>
      </x:c>
      <x:c r="J794" s="63">
        <x:f t="shared" si="13"/>
        <x:v>52.719402539999997</x:v>
      </x:c>
      <x:c r="K794" s="63">
        <x:f t="shared" si="14"/>
        <x:v>0.33143897030000002</x:v>
      </x:c>
      <x:c r="L794" s="52">
        <x:f t="shared" si="0"/>
        <x:v>57.446000419999997</x:v>
      </x:c>
      <x:c r="M794" s="52">
        <x:f t="shared" si="1"/>
        <x:v>2876723363</x:v>
      </x:c>
      <x:c r="N794" s="52">
        <x:f t="shared" si="2"/>
        <x:v>0</x:v>
      </x:c>
      <x:c r="O794" s="63">
        <x:f t="shared" si="8"/>
        <x:v>0.6075056445</x:v>
      </x:c>
      <x:c r="P794" s="63">
        <x:f t="shared" si="9"/>
        <x:v>37.791820299999998</x:v>
      </x:c>
      <x:c r="Q794" s="52">
        <x:f t="shared" si="15"/>
        <x:v>0</x:v>
      </x:c>
      <x:c r="R794" s="52">
        <x:f t="shared" si="16"/>
        <x:v>0</x:v>
      </x:c>
      <x:c r="S794" s="52">
        <x:f t="shared" si="17"/>
        <x:v>2</x:v>
      </x:c>
      <x:c r="T794" s="52">
        <x:f t="shared" si="18"/>
        <x:v>0</x:v>
      </x:c>
      <x:c r="U794" s="52">
        <x:f t="shared" si="3"/>
        <x:v>0.039722323240000001</x:v>
      </x:c>
      <x:c r="V794" s="63">
        <x:f t="shared" si="19"/>
        <x:v>0</x:v>
      </x:c>
      <x:c r="W794" s="52">
        <x:f t="shared" ref="W794:X794" si="792">W793*(1+U794)</x:f>
        <x:v>111.4375587</x:v>
      </x:c>
      <x:c r="X794" s="52">
        <x:f t="shared" si="792"/>
        <x:v>80.45623277</x:v>
      </x:c>
    </x:row>
    <x:row r="795" spans="1:24" ht="15.75" customHeight="1">
      <x:c r="A795" s="34">
        <x:v>43356</x:v>
      </x:c>
      <x:c r="B795" s="47">
        <x:v>57.604000091552699</x:v>
      </x:c>
      <x:c r="C795" s="47">
        <x:v>59</x:v>
      </x:c>
      <x:c r="D795" s="47">
        <x:v>57.035999298095703</x:v>
      </x:c>
      <x:c r="E795" s="47">
        <x:v>57.891998291015597</x:v>
      </x:c>
      <x:c r="F795" s="47">
        <x:v>31701500</x:v>
      </x:c>
      <x:c r="G795" s="63">
        <x:f t="shared" si="10"/>
        <x:v>60.356199650000001</x:v>
      </x:c>
      <x:c r="H795" s="63">
        <x:f t="shared" si="11"/>
        <x:v>3.7719118460000001</x:v>
      </x:c>
      <x:c r="I795" s="63">
        <x:f t="shared" si="12"/>
        <x:v>67.900023340000004</x:v>
      </x:c>
      <x:c r="J795" s="63">
        <x:f t="shared" si="13"/>
        <x:v>52.812375950000003</x:v>
      </x:c>
      <x:c r="K795" s="63">
        <x:f t="shared" si="14"/>
        <x:v>0.33667424800000001</x:v>
      </x:c>
      <x:c r="L795" s="52">
        <x:f t="shared" si="0"/>
        <x:v>57.975999199999997</x:v>
      </x:c>
      <x:c r="M795" s="52">
        <x:f t="shared" si="1"/>
        <x:v>1837926139</x:v>
      </x:c>
      <x:c r="N795" s="52">
        <x:f t="shared" si="2"/>
        <x:v>0</x:v>
      </x:c>
      <x:c r="O795" s="63">
        <x:f t="shared" si="8"/>
        <x:v>0.81951963729999999</x:v>
      </x:c>
      <x:c r="P795" s="63">
        <x:f t="shared" si="9"/>
        <x:v>45.04043927</x:v>
      </x:c>
      <x:c r="Q795" s="52">
        <x:f t="shared" si="15"/>
        <x:v>0</x:v>
      </x:c>
      <x:c r="R795" s="52">
        <x:f t="shared" si="16"/>
        <x:v>0</x:v>
      </x:c>
      <x:c r="S795" s="52">
        <x:f t="shared" si="17"/>
        <x:v>2</x:v>
      </x:c>
      <x:c r="T795" s="52">
        <x:f t="shared" si="18"/>
        <x:v>0</x:v>
      </x:c>
      <x:c r="U795" s="52">
        <x:f t="shared" si="3"/>
        <x:v>-0.0037172749300000002</x:v>
      </x:c>
      <x:c r="V795" s="63">
        <x:f t="shared" si="19"/>
        <x:v>0</x:v>
      </x:c>
      <x:c r="W795" s="52">
        <x:f t="shared" ref="W795:X795" si="793">W794*(1+U795)</x:f>
        <x:v>111.02331460000001</x:v>
      </x:c>
      <x:c r="X795" s="52">
        <x:f t="shared" si="793"/>
        <x:v>80.45623277</x:v>
      </x:c>
    </x:row>
    <x:row r="796" spans="1:24" ht="15.75" customHeight="1">
      <x:c r="A796" s="34">
        <x:v>43357</x:v>
      </x:c>
      <x:c r="B796" s="47">
        <x:v>57.751998901367202</x:v>
      </x:c>
      <x:c r="C796" s="47">
        <x:v>59.465999603271499</x:v>
      </x:c>
      <x:c r="D796" s="47">
        <x:v>57.304000854492202</x:v>
      </x:c>
      <x:c r="E796" s="47">
        <x:v>59.040000915527301</x:v>
      </x:c>
      <x:c r="F796" s="47">
        <x:v>33828000</x:v>
      </x:c>
      <x:c r="G796" s="63">
        <x:f t="shared" si="10"/>
        <x:v>59.953699870000001</x:v>
      </x:c>
      <x:c r="H796" s="63">
        <x:f t="shared" si="11"/>
        <x:v>3.429495132</x:v>
      </x:c>
      <x:c r="I796" s="63">
        <x:f t="shared" si="12"/>
        <x:v>66.812690140000001</x:v>
      </x:c>
      <x:c r="J796" s="63">
        <x:f t="shared" si="13"/>
        <x:v>53.094709610000002</x:v>
      </x:c>
      <x:c r="K796" s="63">
        <x:f t="shared" si="14"/>
        <x:v>0.43339406209999998</x:v>
      </x:c>
      <x:c r="L796" s="52">
        <x:f t="shared" si="0"/>
        <x:v>58.603333790000001</x:v>
      </x:c>
      <x:c r="M796" s="52">
        <x:f t="shared" si="1"/>
        <x:v>1982433575</x:v>
      </x:c>
      <x:c r="N796" s="52">
        <x:f t="shared" si="2"/>
        <x:v>0</x:v>
      </x:c>
      <x:c r="O796" s="63">
        <x:f t="shared" si="8"/>
        <x:v>1.1084628919999999</x:v>
      </x:c>
      <x:c r="P796" s="63">
        <x:f t="shared" si="9"/>
        <x:v>52.572084439999998</x:v>
      </x:c>
      <x:c r="Q796" s="52">
        <x:f t="shared" si="15"/>
        <x:v>0</x:v>
      </x:c>
      <x:c r="R796" s="52">
        <x:f t="shared" si="16"/>
        <x:v>0</x:v>
      </x:c>
      <x:c r="S796" s="52">
        <x:f t="shared" si="17"/>
        <x:v>2</x:v>
      </x:c>
      <x:c r="T796" s="52">
        <x:f t="shared" si="18"/>
        <x:v>0</x:v>
      </x:c>
      <x:c r="U796" s="52">
        <x:f t="shared" si="3"/>
        <x:v>0.019830074249999999</x:v>
      </x:c>
      <x:c r="V796" s="63">
        <x:f t="shared" si="19"/>
        <x:v>0</x:v>
      </x:c>
      <x:c r="W796" s="52">
        <x:f t="shared" ref="W796:X796" si="794">W795*(1+U796)</x:f>
        <x:v>113.2249152</x:v>
      </x:c>
      <x:c r="X796" s="52">
        <x:f t="shared" si="794"/>
        <x:v>80.45623277</x:v>
      </x:c>
    </x:row>
    <x:row r="797" spans="1:24" ht="15.75" customHeight="1">
      <x:c r="A797" s="34">
        <x:v>43360</x:v>
      </x:c>
      <x:c r="B797" s="47">
        <x:v>58.007999420166001</x:v>
      </x:c>
      <x:c r="C797" s="47">
        <x:v>60.173999786377003</x:v>
      </x:c>
      <x:c r="D797" s="47">
        <x:v>57.625999450683601</x:v>
      </x:c>
      <x:c r="E797" s="47">
        <x:v>58.9679985046387</x:v>
      </x:c>
      <x:c r="F797" s="47">
        <x:v>34438000</x:v>
      </x:c>
      <x:c r="G797" s="63">
        <x:f t="shared" si="10"/>
        <x:v>59.847099880000002</x:v>
      </x:c>
      <x:c r="H797" s="63">
        <x:f t="shared" si="11"/>
        <x:v>3.4251210959999998</x:v>
      </x:c>
      <x:c r="I797" s="63">
        <x:f t="shared" si="12"/>
        <x:v>66.697342070000005</x:v>
      </x:c>
      <x:c r="J797" s="63">
        <x:f t="shared" si="13"/>
        <x:v>52.996857689999999</x:v>
      </x:c>
      <x:c r="K797" s="63">
        <x:f t="shared" si="14"/>
        <x:v>0.43583428530000001</x:v>
      </x:c>
      <x:c r="L797" s="52">
        <x:f t="shared" si="0"/>
        <x:v>58.922665909999999</x:v>
      </x:c>
      <x:c r="M797" s="52">
        <x:f t="shared" si="1"/>
        <x:v>2029178769</x:v>
      </x:c>
      <x:c r="N797" s="52">
        <x:f t="shared" si="2"/>
        <x:v>0</x:v>
      </x:c>
      <x:c r="O797" s="63">
        <x:f t="shared" si="8"/>
        <x:v>1.139651934</x:v>
      </x:c>
      <x:c r="P797" s="63">
        <x:f t="shared" si="9"/>
        <x:v>53.263426440000003</x:v>
      </x:c>
      <x:c r="Q797" s="52">
        <x:f t="shared" si="15"/>
        <x:v>0</x:v>
      </x:c>
      <x:c r="R797" s="52">
        <x:f t="shared" si="16"/>
        <x:v>0</x:v>
      </x:c>
      <x:c r="S797" s="52">
        <x:f t="shared" si="17"/>
        <x:v>2</x:v>
      </x:c>
      <x:c r="T797" s="52">
        <x:f t="shared" si="18"/>
        <x:v>0</x:v>
      </x:c>
      <x:c r="U797" s="52">
        <x:f t="shared" si="3"/>
        <x:v>-0.001219553011</x:v>
      </x:c>
      <x:c r="V797" s="63">
        <x:f t="shared" si="19"/>
        <x:v>0</x:v>
      </x:c>
      <x:c r="W797" s="52">
        <x:f t="shared" ref="W797:X797" si="795">W796*(1+U797)</x:f>
        <x:v>113.08683139999999</x:v>
      </x:c>
      <x:c r="X797" s="52">
        <x:f t="shared" si="795"/>
        <x:v>80.45623277</x:v>
      </x:c>
    </x:row>
    <x:row r="798" spans="1:24" ht="15.75" customHeight="1">
      <x:c r="A798" s="34">
        <x:v>43361</x:v>
      </x:c>
      <x:c r="B798" s="47">
        <x:v>59.338001251220703</x:v>
      </x:c>
      <x:c r="C798" s="47">
        <x:v>60.527999877929702</x:v>
      </x:c>
      <x:c r="D798" s="47">
        <x:v>55.099998474121101</x:v>
      </x:c>
      <x:c r="E798" s="47">
        <x:v>56.992000579833999</x:v>
      </x:c>
      <x:c r="F798" s="47">
        <x:v>82737500</x:v>
      </x:c>
      <x:c r="G798" s="63">
        <x:f t="shared" si="10"/>
        <x:v>59.612299919999998</x:v>
      </x:c>
      <x:c r="H798" s="63">
        <x:f t="shared" si="11"/>
        <x:v>3.4531274550000002</x:v>
      </x:c>
      <x:c r="I798" s="63">
        <x:f t="shared" si="12"/>
        <x:v>66.518554829999999</x:v>
      </x:c>
      <x:c r="J798" s="63">
        <x:f t="shared" si="13"/>
        <x:v>52.706045009999997</x:v>
      </x:c>
      <x:c r="K798" s="63">
        <x:f t="shared" si="14"/>
        <x:v>0.31029520529999999</x:v>
      </x:c>
      <x:c r="L798" s="52">
        <x:f t="shared" si="0"/>
        <x:v>57.539999639999998</x:v>
      </x:c>
      <x:c r="M798" s="52">
        <x:f t="shared" si="1"/>
        <x:v>0</x:v>
      </x:c>
      <x:c r="N798" s="52">
        <x:f t="shared" si="2"/>
        <x:v>4760715721</x:v>
      </x:c>
      <x:c r="O798" s="63">
        <x:f t="shared" si="8"/>
        <x:v>0.96720404760000001</x:v>
      </x:c>
      <x:c r="P798" s="63">
        <x:f t="shared" si="9"/>
        <x:v>49.166432370000003</x:v>
      </x:c>
      <x:c r="Q798" s="52">
        <x:f t="shared" si="15"/>
        <x:v>0</x:v>
      </x:c>
      <x:c r="R798" s="52">
        <x:f t="shared" si="16"/>
        <x:v>0</x:v>
      </x:c>
      <x:c r="S798" s="52">
        <x:f t="shared" si="17"/>
        <x:v>2</x:v>
      </x:c>
      <x:c r="T798" s="52">
        <x:f t="shared" si="18"/>
        <x:v>0</x:v>
      </x:c>
      <x:c r="U798" s="52">
        <x:f t="shared" si="3"/>
        <x:v>-0.033509665830000002</x:v>
      </x:c>
      <x:c r="V798" s="63">
        <x:f t="shared" si="19"/>
        <x:v>0</x:v>
      </x:c>
      <x:c r="W798" s="52">
        <x:f t="shared" ref="W798:X798" si="796">W797*(1+U798)</x:f>
        <x:v>109.2973295</x:v>
      </x:c>
      <x:c r="X798" s="52">
        <x:f t="shared" si="796"/>
        <x:v>80.45623277</x:v>
      </x:c>
    </x:row>
    <x:row r="799" spans="1:24" ht="15.75" customHeight="1">
      <x:c r="A799" s="34">
        <x:v>43362</x:v>
      </x:c>
      <x:c r="B799" s="47">
        <x:v>56.102001190185597</x:v>
      </x:c>
      <x:c r="C799" s="47">
        <x:v>60</x:v>
      </x:c>
      <x:c r="D799" s="47">
        <x:v>56.099998474121101</x:v>
      </x:c>
      <x:c r="E799" s="47">
        <x:v>59.804000854492202</x:v>
      </x:c>
      <x:c r="F799" s="47">
        <x:v>41474500</x:v>
      </x:c>
      <x:c r="G799" s="63">
        <x:f t="shared" si="10"/>
        <x:v>59.383500099999999</x:v>
      </x:c>
      <x:c r="H799" s="63">
        <x:f t="shared" si="11"/>
        <x:v>3.2671935439999999</x:v>
      </x:c>
      <x:c r="I799" s="63">
        <x:f t="shared" si="12"/>
        <x:v>65.917887190000002</x:v>
      </x:c>
      <x:c r="J799" s="63">
        <x:f t="shared" si="13"/>
        <x:v>52.849113010000003</x:v>
      </x:c>
      <x:c r="K799" s="63">
        <x:f t="shared" si="14"/>
        <x:v>0.53217599059999998</x:v>
      </x:c>
      <x:c r="L799" s="52">
        <x:f t="shared" si="0"/>
        <x:v>58.634666439999997</x:v>
      </x:c>
      <x:c r="M799" s="52">
        <x:f t="shared" si="1"/>
        <x:v>2431843473</x:v>
      </x:c>
      <x:c r="N799" s="52">
        <x:f t="shared" si="2"/>
        <x:v>0</x:v>
      </x:c>
      <x:c r="O799" s="63">
        <x:f t="shared" si="8"/>
        <x:v>1.310992961</x:v>
      </x:c>
      <x:c r="P799" s="63">
        <x:f t="shared" si="9"/>
        <x:v>56.728557070000001</x:v>
      </x:c>
      <x:c r="Q799" s="52">
        <x:f t="shared" si="15"/>
        <x:v>0</x:v>
      </x:c>
      <x:c r="R799" s="52">
        <x:f t="shared" si="16"/>
        <x:v>0</x:v>
      </x:c>
      <x:c r="S799" s="52">
        <x:f t="shared" si="17"/>
        <x:v>2</x:v>
      </x:c>
      <x:c r="T799" s="52">
        <x:f t="shared" si="18"/>
        <x:v>0</x:v>
      </x:c>
      <x:c r="U799" s="52">
        <x:f t="shared" si="3"/>
        <x:v>0.049340262599999996</x:v>
      </x:c>
      <x:c r="V799" s="63">
        <x:f t="shared" si="19"/>
        <x:v>0</x:v>
      </x:c>
      <x:c r="W799" s="52">
        <x:f t="shared" ref="W799:X799" si="797">W798*(1+U799)</x:f>
        <x:v>114.69008839999999</x:v>
      </x:c>
      <x:c r="X799" s="52">
        <x:f t="shared" si="797"/>
        <x:v>80.45623277</x:v>
      </x:c>
    </x:row>
    <x:row r="800" spans="1:24" ht="15.75" customHeight="1">
      <x:c r="A800" s="34">
        <x:v>43363</x:v>
      </x:c>
      <x:c r="B800" s="47">
        <x:v>60.712001800537102</x:v>
      </x:c>
      <x:c r="C800" s="47">
        <x:v>61.195999145507798</x:v>
      </x:c>
      <x:c r="D800" s="47">
        <x:v>58.666000366210902</x:v>
      </x:c>
      <x:c r="E800" s="47">
        <x:v>59.666000366210902</x:v>
      </x:c>
      <x:c r="F800" s="47">
        <x:v>36747000</x:v>
      </x:c>
      <x:c r="G800" s="63">
        <x:f t="shared" si="10"/>
        <x:v>59.150399970000002</x:v>
      </x:c>
      <x:c r="H800" s="63">
        <x:f t="shared" si="11"/>
        <x:v>3.0552931139999999</x:v>
      </x:c>
      <x:c r="I800" s="63">
        <x:f t="shared" si="12"/>
        <x:v>65.260986200000005</x:v>
      </x:c>
      <x:c r="J800" s="63">
        <x:f t="shared" si="13"/>
        <x:v>53.03981374</x:v>
      </x:c>
      <x:c r="K800" s="63">
        <x:f t="shared" si="14"/>
        <x:v>0.54218911049999996</x:v>
      </x:c>
      <x:c r="L800" s="52">
        <x:f t="shared" si="0"/>
        <x:v>59.842666629999997</x:v>
      </x:c>
      <x:c r="M800" s="52">
        <x:f t="shared" si="1"/>
        <x:v>2199038471</x:v>
      </x:c>
      <x:c r="N800" s="52">
        <x:f t="shared" si="2"/>
        <x:v>0</x:v>
      </x:c>
      <x:c r="O800" s="63">
        <x:f t="shared" si="8"/>
        <x:v>1.316829708</x:v>
      </x:c>
      <x:c r="P800" s="63">
        <x:f t="shared" si="9"/>
        <x:v>56.837570040000003</x:v>
      </x:c>
      <x:c r="Q800" s="52">
        <x:f t="shared" si="15"/>
        <x:v>0</x:v>
      </x:c>
      <x:c r="R800" s="52">
        <x:f t="shared" si="16"/>
        <x:v>0</x:v>
      </x:c>
      <x:c r="S800" s="52">
        <x:f t="shared" si="17"/>
        <x:v>2</x:v>
      </x:c>
      <x:c r="T800" s="52">
        <x:f t="shared" si="18"/>
        <x:v>0</x:v>
      </x:c>
      <x:c r="U800" s="52">
        <x:f t="shared" si="3"/>
        <x:v>-0.0023075460889999999</x:v>
      </x:c>
      <x:c r="V800" s="63">
        <x:f t="shared" si="19"/>
        <x:v>0</x:v>
      </x:c>
      <x:c r="W800" s="52">
        <x:f t="shared" ref="W800:X800" si="798">W799*(1+U800)</x:f>
        <x:v>114.42543569999999</x:v>
      </x:c>
      <x:c r="X800" s="52">
        <x:f t="shared" si="798"/>
        <x:v>80.45623277</x:v>
      </x:c>
    </x:row>
    <x:row r="801" spans="1:24" ht="15.75" customHeight="1">
      <x:c r="A801" s="34">
        <x:v>43364</x:v>
      </x:c>
      <x:c r="B801" s="47">
        <x:v>59.540000915527301</x:v>
      </x:c>
      <x:c r="C801" s="47">
        <x:v>60.116001129150398</x:v>
      </x:c>
      <x:c r="D801" s="47">
        <x:v>59.074001312255902</x:v>
      </x:c>
      <x:c r="E801" s="47">
        <x:v>59.819999694824197</x:v>
      </x:c>
      <x:c r="F801" s="47">
        <x:v>25252500</x:v>
      </x:c>
      <x:c r="G801" s="63">
        <x:f t="shared" si="10"/>
        <x:v>58.94040012</x:v>
      </x:c>
      <x:c r="H801" s="63">
        <x:f t="shared" si="11"/>
        <x:v>2.8397080790000002</x:v>
      </x:c>
      <x:c r="I801" s="63">
        <x:f t="shared" si="12"/>
        <x:v>64.619816279999995</x:v>
      </x:c>
      <x:c r="J801" s="63">
        <x:f t="shared" si="13"/>
        <x:v>53.260983969999998</x:v>
      </x:c>
      <x:c r="K801" s="63">
        <x:f t="shared" si="14"/>
        <x:v>0.5774374994</x:v>
      </x:c>
      <x:c r="L801" s="52">
        <x:f t="shared" si="0"/>
        <x:v>59.670000709999997</x:v>
      </x:c>
      <x:c r="M801" s="52">
        <x:f t="shared" si="1"/>
        <x:v>0</x:v>
      </x:c>
      <x:c r="N801" s="52">
        <x:f t="shared" si="2"/>
        <x:v>1506816693</x:v>
      </x:c>
      <x:c r="O801" s="63">
        <x:f t="shared" si="8"/>
        <x:v>1.9692660900000001</x:v>
      </x:c>
      <x:c r="P801" s="63">
        <x:f t="shared" si="9"/>
        <x:v>66.321644149999997</x:v>
      </x:c>
      <x:c r="Q801" s="52">
        <x:f t="shared" si="15"/>
        <x:v>0</x:v>
      </x:c>
      <x:c r="R801" s="52">
        <x:f t="shared" si="16"/>
        <x:v>0</x:v>
      </x:c>
      <x:c r="S801" s="52">
        <x:f t="shared" si="17"/>
        <x:v>2</x:v>
      </x:c>
      <x:c r="T801" s="52">
        <x:f t="shared" si="18"/>
        <x:v>0</x:v>
      </x:c>
      <x:c r="U801" s="52">
        <x:f t="shared" si="3"/>
        <x:v>0.0025810231569999997</x:v>
      </x:c>
      <x:c r="V801" s="63">
        <x:f t="shared" si="19"/>
        <x:v>0</x:v>
      </x:c>
      <x:c r="W801" s="52">
        <x:f t="shared" ref="W801:X801" si="799">W800*(1+U801)</x:f>
        <x:v>114.72077040000001</x:v>
      </x:c>
      <x:c r="X801" s="52">
        <x:f t="shared" si="799"/>
        <x:v>80.45623277</x:v>
      </x:c>
    </x:row>
    <x:row r="802" spans="1:24" ht="15.75" customHeight="1">
      <x:c r="A802" s="34">
        <x:v>43367</x:v>
      </x:c>
      <x:c r="B802" s="47">
        <x:v>59.695999145507798</x:v>
      </x:c>
      <x:c r="C802" s="47">
        <x:v>60.599998474121101</x:v>
      </x:c>
      <x:c r="D802" s="47">
        <x:v>58.715999603271499</x:v>
      </x:c>
      <x:c r="E802" s="47">
        <x:v>59.936000823974602</x:v>
      </x:c>
      <x:c r="F802" s="47">
        <x:v>24215000</x:v>
      </x:c>
      <x:c r="G802" s="63">
        <x:f t="shared" si="10"/>
        <x:v>58.709000019999998</x:v>
      </x:c>
      <x:c r="H802" s="63">
        <x:f t="shared" si="11"/>
        <x:v>2.5288887600000001</x:v>
      </x:c>
      <x:c r="I802" s="63">
        <x:f t="shared" si="12"/>
        <x:v>63.76677754</x:v>
      </x:c>
      <x:c r="J802" s="63">
        <x:f t="shared" si="13"/>
        <x:v>53.651222490000002</x:v>
      </x:c>
      <x:c r="K802" s="63">
        <x:f t="shared" si="14"/>
        <x:v>0.62129841649999995</x:v>
      </x:c>
      <x:c r="L802" s="52">
        <x:f t="shared" si="0"/>
        <x:v>59.750666299999999</x:v>
      </x:c>
      <x:c r="M802" s="52">
        <x:f t="shared" si="1"/>
        <x:v>1446862384</x:v>
      </x:c>
      <x:c r="N802" s="52">
        <x:f t="shared" si="2"/>
        <x:v>0</x:v>
      </x:c>
      <x:c r="O802" s="63">
        <x:f t="shared" si="8"/>
        <x:v>1.6784932850000001</x:v>
      </x:c>
      <x:c r="P802" s="63">
        <x:f t="shared" si="9"/>
        <x:v>62.665577480000003</x:v>
      </x:c>
      <x:c r="Q802" s="52">
        <x:f t="shared" si="15"/>
        <x:v>0</x:v>
      </x:c>
      <x:c r="R802" s="52">
        <x:f t="shared" si="16"/>
        <x:v>0</x:v>
      </x:c>
      <x:c r="S802" s="52">
        <x:f t="shared" si="17"/>
        <x:v>2</x:v>
      </x:c>
      <x:c r="T802" s="52">
        <x:f t="shared" si="18"/>
        <x:v>0</x:v>
      </x:c>
      <x:c r="U802" s="52">
        <x:f t="shared" si="3"/>
        <x:v>0.001939169671</x:v>
      </x:c>
      <x:c r="V802" s="63">
        <x:f t="shared" si="19"/>
        <x:v>0</x:v>
      </x:c>
      <x:c r="W802" s="52">
        <x:f t="shared" ref="W802:X802" si="800">W801*(1+U802)</x:f>
        <x:v>114.94323350000001</x:v>
      </x:c>
      <x:c r="X802" s="52">
        <x:f t="shared" si="800"/>
        <x:v>80.45623277</x:v>
      </x:c>
    </x:row>
    <x:row r="803" spans="1:24" ht="15.75" customHeight="1">
      <x:c r="A803" s="34">
        <x:v>43368</x:v>
      </x:c>
      <x:c r="B803" s="47">
        <x:v>60</x:v>
      </x:c>
      <x:c r="C803" s="47">
        <x:v>60.919998168945298</x:v>
      </x:c>
      <x:c r="D803" s="47">
        <x:v>59.299999237060497</x:v>
      </x:c>
      <x:c r="E803" s="47">
        <x:v>60.198001861572301</x:v>
      </x:c>
      <x:c r="F803" s="47">
        <x:v>22408500</x:v>
      </x:c>
      <x:c r="G803" s="63">
        <x:f t="shared" si="10"/>
        <x:v>58.526200099999997</x:v>
      </x:c>
      <x:c r="H803" s="63">
        <x:f t="shared" si="11"/>
        <x:v>2.2546802019999999</x:v>
      </x:c>
      <x:c r="I803" s="63">
        <x:f t="shared" si="12"/>
        <x:v>63.035560510000003</x:v>
      </x:c>
      <x:c r="J803" s="63">
        <x:f t="shared" si="13"/>
        <x:v>54.016839699999998</x:v>
      </x:c>
      <x:c r="K803" s="63">
        <x:f t="shared" si="14"/>
        <x:v>0.68537016429999997</x:v>
      </x:c>
      <x:c r="L803" s="52">
        <x:f t="shared" si="0"/>
        <x:v>60.139333090000001</x:v>
      </x:c>
      <x:c r="M803" s="52">
        <x:f t="shared" si="1"/>
        <x:v>1347632246</x:v>
      </x:c>
      <x:c r="N803" s="52">
        <x:f t="shared" si="2"/>
        <x:v>0</x:v>
      </x:c>
      <x:c r="O803" s="63">
        <x:f t="shared" si="8"/>
        <x:v>2.57703309</x:v>
      </x:c>
      <x:c r="P803" s="63">
        <x:f t="shared" si="9"/>
        <x:v>72.043870580000004</x:v>
      </x:c>
      <x:c r="Q803" s="52">
        <x:f t="shared" si="15"/>
        <x:v>0</x:v>
      </x:c>
      <x:c r="R803" s="52">
        <x:f t="shared" si="16"/>
        <x:v>0</x:v>
      </x:c>
      <x:c r="S803" s="52">
        <x:f t="shared" si="17"/>
        <x:v>2</x:v>
      </x:c>
      <x:c r="T803" s="52">
        <x:f t="shared" si="18"/>
        <x:v>0</x:v>
      </x:c>
      <x:c r="U803" s="52">
        <x:f t="shared" si="3"/>
        <x:v>0.0043713466699999998</x:v>
      </x:c>
      <x:c r="V803" s="63">
        <x:f t="shared" si="19"/>
        <x:v>0</x:v>
      </x:c>
      <x:c r="W803" s="52">
        <x:f t="shared" ref="W803:X803" si="801">W802*(1+U803)</x:f>
        <x:v>115.4456902</x:v>
      </x:c>
      <x:c r="X803" s="52">
        <x:f t="shared" si="801"/>
        <x:v>80.45623277</x:v>
      </x:c>
    </x:row>
    <x:row r="804" spans="1:24" ht="15.75" customHeight="1">
      <x:c r="A804" s="34">
        <x:v>43369</x:v>
      </x:c>
      <x:c r="B804" s="47">
        <x:v>60.381999969482401</x:v>
      </x:c>
      <x:c r="C804" s="47">
        <x:v>62.777999877929702</x:v>
      </x:c>
      <x:c r="D804" s="47">
        <x:v>60.222000122070298</x:v>
      </x:c>
      <x:c r="E804" s="47">
        <x:v>61.916000366210902</x:v>
      </x:c>
      <x:c r="F804" s="47">
        <x:v>39216000</x:v>
      </x:c>
      <x:c r="G804" s="63">
        <x:f t="shared" si="10"/>
        <x:v>58.503400040000002</x:v>
      </x:c>
      <x:c r="H804" s="63">
        <x:f t="shared" si="11"/>
        <x:v>2.2157122280000001</x:v>
      </x:c>
      <x:c r="I804" s="63">
        <x:f t="shared" si="12"/>
        <x:v>62.934824499999998</x:v>
      </x:c>
      <x:c r="J804" s="63">
        <x:f t="shared" si="13"/>
        <x:v>54.07197558</x:v>
      </x:c>
      <x:c r="K804" s="63">
        <x:f t="shared" si="14"/>
        <x:v>0.88504552660000002</x:v>
      </x:c>
      <x:c r="L804" s="52">
        <x:f t="shared" si="0"/>
        <x:v>61.638666790000002</x:v>
      </x:c>
      <x:c r="M804" s="52">
        <x:f t="shared" si="1"/>
        <x:v>2417221957</x:v>
      </x:c>
      <x:c r="N804" s="52">
        <x:f t="shared" si="2"/>
        <x:v>0</x:v>
      </x:c>
      <x:c r="O804" s="63">
        <x:f t="shared" si="8"/>
        <x:v>2.5037185260000001</x:v>
      </x:c>
      <x:c r="P804" s="63">
        <x:f t="shared" si="9"/>
        <x:v>71.458894520000001</x:v>
      </x:c>
      <x:c r="Q804" s="52">
        <x:f t="shared" si="15"/>
        <x:v>0</x:v>
      </x:c>
      <x:c r="R804" s="52">
        <x:f t="shared" si="16"/>
        <x:v>0</x:v>
      </x:c>
      <x:c r="S804" s="52">
        <x:f t="shared" si="17"/>
        <x:v>2</x:v>
      </x:c>
      <x:c r="T804" s="52">
        <x:f t="shared" si="18"/>
        <x:v>0</x:v>
      </x:c>
      <x:c r="U804" s="52">
        <x:f t="shared" si="3"/>
        <x:v>0.028539128399999997</x:v>
      </x:c>
      <x:c r="V804" s="63">
        <x:f t="shared" si="19"/>
        <x:v>0</x:v>
      </x:c>
      <x:c r="W804" s="52">
        <x:f t="shared" ref="W804:X804" si="802">W803*(1+U804)</x:f>
        <x:v>118.74040960000001</x:v>
      </x:c>
      <x:c r="X804" s="52">
        <x:f t="shared" si="802"/>
        <x:v>80.45623277</x:v>
      </x:c>
    </x:row>
    <x:row r="805" spans="1:24" ht="15.75" customHeight="1">
      <x:c r="A805" s="34">
        <x:v>43370</x:v>
      </x:c>
      <x:c r="B805" s="47">
        <x:v>62.580001831054702</x:v>
      </x:c>
      <x:c r="C805" s="47">
        <x:v>62.992000579833999</x:v>
      </x:c>
      <x:c r="D805" s="47">
        <x:v>61.381999969482401</x:v>
      </x:c>
      <x:c r="E805" s="47">
        <x:v>61.504001617431598</x:v>
      </x:c>
      <x:c r="F805" s="47">
        <x:v>42545500</x:v>
      </x:c>
      <x:c r="G805" s="63">
        <x:f t="shared" si="10"/>
        <x:v>58.528500180000002</x:v>
      </x:c>
      <x:c r="H805" s="63">
        <x:f t="shared" si="11"/>
        <x:v>2.248113198</x:v>
      </x:c>
      <x:c r="I805" s="63">
        <x:f t="shared" si="12"/>
        <x:v>63.024726569999999</x:v>
      </x:c>
      <x:c r="J805" s="63">
        <x:f t="shared" si="13"/>
        <x:v>54.032273779999997</x:v>
      </x:c>
      <x:c r="K805" s="63">
        <x:f t="shared" si="14"/>
        <x:v>0.83088874749999997</x:v>
      </x:c>
      <x:c r="L805" s="52">
        <x:f t="shared" si="0"/>
        <x:v>61.959334060000003</x:v>
      </x:c>
      <x:c r="M805" s="52">
        <x:f t="shared" si="1"/>
        <x:v>2636090847</x:v>
      </x:c>
      <x:c r="N805" s="52">
        <x:f t="shared" si="2"/>
        <x:v>0</x:v>
      </x:c>
      <x:c r="O805" s="63">
        <x:f t="shared" si="8"/>
        <x:v>2.631067641</x:v>
      </x:c>
      <x:c r="P805" s="63">
        <x:f t="shared" si="9"/>
        <x:v>72.459890619999996</x:v>
      </x:c>
      <x:c r="Q805" s="52">
        <x:f t="shared" si="15"/>
        <x:v>0</x:v>
      </x:c>
      <x:c r="R805" s="52">
        <x:f t="shared" si="16"/>
        <x:v>0</x:v>
      </x:c>
      <x:c r="S805" s="52">
        <x:f t="shared" si="17"/>
        <x:v>2</x:v>
      </x:c>
      <x:c r="T805" s="52">
        <x:f t="shared" si="18"/>
        <x:v>0</x:v>
      </x:c>
      <x:c r="U805" s="52">
        <x:f t="shared" si="3"/>
        <x:v>-0.0066541563790000002</x:v>
      </x:c>
      <x:c r="V805" s="63">
        <x:f t="shared" si="19"/>
        <x:v>0</x:v>
      </x:c>
      <x:c r="W805" s="52">
        <x:f t="shared" ref="W805:X805" si="803">W804*(1+U805)</x:f>
        <x:v>117.9502923</x:v>
      </x:c>
      <x:c r="X805" s="52">
        <x:f t="shared" si="803"/>
        <x:v>80.45623277</x:v>
      </x:c>
    </x:row>
    <x:row r="806" spans="1:24" ht="15.75" customHeight="1">
      <x:c r="A806" s="34">
        <x:v>43371</x:v>
      </x:c>
      <x:c r="B806" s="47">
        <x:v>54.051998138427699</x:v>
      </x:c>
      <x:c r="C806" s="47">
        <x:v>55.599998474121101</x:v>
      </x:c>
      <x:c r="D806" s="47">
        <x:v>52.1119995117188</x:v>
      </x:c>
      <x:c r="E806" s="47">
        <x:v>52.9539985656738</x:v>
      </x:c>
      <x:c r="F806" s="47">
        <x:v>168248500</x:v>
      </x:c>
      <x:c r="G806" s="63">
        <x:f t="shared" si="10"/>
        <x:v>58.144700049999997</x:v>
      </x:c>
      <x:c r="H806" s="63">
        <x:f t="shared" si="11"/>
        <x:v>2.5103884949999999</x:v>
      </x:c>
      <x:c r="I806" s="63">
        <x:f t="shared" si="12"/>
        <x:v>63.165477039999999</x:v>
      </x:c>
      <x:c r="J806" s="63">
        <x:f t="shared" si="13"/>
        <x:v>53.123923060000003</x:v>
      </x:c>
      <x:c r="K806" s="63">
        <x:f t="shared" si="14"/>
        <x:v>-0.01692213118</x:v>
      </x:c>
      <x:c r="L806" s="52">
        <x:f t="shared" si="0"/>
        <x:v>53.555332180000001</x:v>
      </x:c>
      <x:c r="M806" s="52">
        <x:f t="shared" si="1"/>
        <x:v>0</x:v>
      </x:c>
      <x:c r="N806" s="52">
        <x:f t="shared" si="2"/>
        <x:v>9010604307</x:v>
      </x:c>
      <x:c r="O806" s="63">
        <x:f t="shared" si="8"/>
        <x:v>0.94958360509999995</x:v>
      </x:c>
      <x:c r="P806" s="63">
        <x:f t="shared" si="9"/>
        <x:v>48.706995820000003</x:v>
      </x:c>
      <x:c r="Q806" s="52">
        <x:f t="shared" si="15"/>
        <x:v>0</x:v>
      </x:c>
      <x:c r="R806" s="52">
        <x:f t="shared" si="16"/>
        <x:v>0</x:v>
      </x:c>
      <x:c r="S806" s="52">
        <x:f t="shared" si="17"/>
        <x:v>2</x:v>
      </x:c>
      <x:c r="T806" s="52">
        <x:f t="shared" si="18"/>
        <x:v>0</x:v>
      </x:c>
      <x:c r="U806" s="52">
        <x:f t="shared" si="3"/>
        <x:v>-0.13901539460000001</x:v>
      </x:c>
      <x:c r="V806" s="63">
        <x:f t="shared" si="19"/>
        <x:v>0</x:v>
      </x:c>
      <x:c r="W806" s="52">
        <x:f t="shared" ref="W806:X806" si="804">W805*(1+U806)</x:f>
        <x:v>101.55338589999999</x:v>
      </x:c>
      <x:c r="X806" s="52">
        <x:f t="shared" si="804"/>
        <x:v>80.45623277</x:v>
      </x:c>
    </x:row>
    <x:row r="807" spans="1:24" ht="15.75" customHeight="1">
      <x:c r="A807" s="34">
        <x:v>43374</x:v>
      </x:c>
      <x:c r="B807" s="47">
        <x:v>61.153999328613303</x:v>
      </x:c>
      <x:c r="C807" s="47">
        <x:v>62.287998199462898</x:v>
      </x:c>
      <x:c r="D807" s="47">
        <x:v>60.209999084472699</x:v>
      </x:c>
      <x:c r="E807" s="47">
        <x:v>62.139999389648402</x:v>
      </x:c>
      <x:c r="F807" s="47">
        <x:v>108888000</x:v>
      </x:c>
      <x:c r="G807" s="63">
        <x:f t="shared" si="10"/>
        <x:v>58.235099980000001</x:v>
      </x:c>
      <x:c r="H807" s="63">
        <x:f t="shared" si="11"/>
        <x:v>2.6233129630000001</x:v>
      </x:c>
      <x:c r="I807" s="63">
        <x:f t="shared" si="12"/>
        <x:v>63.481725910000002</x:v>
      </x:c>
      <x:c r="J807" s="63">
        <x:f t="shared" si="13"/>
        <x:v>52.988474060000001</x:v>
      </x:c>
      <x:c r="K807" s="63">
        <x:f t="shared" si="14"/>
        <x:v>0.87213434509999999</x:v>
      </x:c>
      <x:c r="L807" s="52">
        <x:f t="shared" si="0"/>
        <x:v>61.54599889</x:v>
      </x:c>
      <x:c r="M807" s="52">
        <x:f t="shared" si="1"/>
        <x:v>6701620727</x:v>
      </x:c>
      <x:c r="N807" s="52">
        <x:f t="shared" si="2"/>
        <x:v>0</x:v>
      </x:c>
      <x:c r="O807" s="63">
        <x:f t="shared" si="8"/>
        <x:v>1.255408984</x:v>
      </x:c>
      <x:c r="P807" s="63">
        <x:f t="shared" si="9"/>
        <x:v>55.662143460000003</x:v>
      </x:c>
      <x:c r="Q807" s="52">
        <x:f t="shared" si="15"/>
        <x:v>0</x:v>
      </x:c>
      <x:c r="R807" s="52">
        <x:f t="shared" si="16"/>
        <x:v>0</x:v>
      </x:c>
      <x:c r="S807" s="52">
        <x:f t="shared" si="17"/>
        <x:v>2</x:v>
      </x:c>
      <x:c r="T807" s="52">
        <x:f t="shared" si="18"/>
        <x:v>0</x:v>
      </x:c>
      <x:c r="U807" s="52">
        <x:f t="shared" si="3"/>
        <x:v>0.173471335</x:v>
      </x:c>
      <x:c r="V807" s="63">
        <x:f t="shared" si="19"/>
        <x:v>0</x:v>
      </x:c>
      <x:c r="W807" s="52">
        <x:f t="shared" ref="W807:X807" si="805">W806*(1+U807)</x:f>
        <x:v>119.1699873</x:v>
      </x:c>
      <x:c r="X807" s="52">
        <x:f t="shared" si="805"/>
        <x:v>80.45623277</x:v>
      </x:c>
    </x:row>
    <x:row r="808" spans="1:24" ht="15.75" customHeight="1">
      <x:c r="A808" s="34">
        <x:v>43375</x:v>
      </x:c>
      <x:c r="B808" s="47">
        <x:v>62.790000915527301</x:v>
      </x:c>
      <x:c r="C808" s="47">
        <x:v>63.368000030517599</x:v>
      </x:c>
      <x:c r="D808" s="47">
        <x:v>59.830001831054702</x:v>
      </x:c>
      <x:c r="E808" s="47">
        <x:v>60.2039985656738</x:v>
      </x:c>
      <x:c r="F808" s="47">
        <x:v>58717500</x:v>
      </x:c>
      <x:c r="G808" s="63">
        <x:f t="shared" si="10"/>
        <x:v>58.355799869999998</x:v>
      </x:c>
      <x:c r="H808" s="63">
        <x:f t="shared" si="11"/>
        <x:v>2.6570732449999999</x:v>
      </x:c>
      <x:c r="I808" s="63">
        <x:f t="shared" si="12"/>
        <x:v>63.669946359999997</x:v>
      </x:c>
      <x:c r="J808" s="63">
        <x:f t="shared" si="13"/>
        <x:v>53.04165338</x:v>
      </x:c>
      <x:c r="K808" s="63">
        <x:f t="shared" si="14"/>
        <x:v>0.67389421829999996</x:v>
      </x:c>
      <x:c r="L808" s="52">
        <x:f t="shared" si="0"/>
        <x:v>61.134000139999998</x:v>
      </x:c>
      <x:c r="M808" s="52">
        <x:f t="shared" si="1"/>
        <x:v>0</x:v>
      </x:c>
      <x:c r="N808" s="52">
        <x:f t="shared" si="2"/>
        <x:v>3589635653</x:v>
      </x:c>
      <x:c r="O808" s="63">
        <x:f t="shared" si="8"/>
        <x:v>1.359625227</x:v>
      </x:c>
      <x:c r="P808" s="63">
        <x:f t="shared" si="9"/>
        <x:v>57.620388669999997</x:v>
      </x:c>
      <x:c r="Q808" s="52">
        <x:f t="shared" si="15"/>
        <x:v>0</x:v>
      </x:c>
      <x:c r="R808" s="52">
        <x:f t="shared" si="16"/>
        <x:v>0</x:v>
      </x:c>
      <x:c r="S808" s="52">
        <x:f t="shared" si="17"/>
        <x:v>2</x:v>
      </x:c>
      <x:c r="T808" s="52">
        <x:f t="shared" si="18"/>
        <x:v>0</x:v>
      </x:c>
      <x:c r="U808" s="52">
        <x:f t="shared" si="3"/>
        <x:v>-0.031155468990000001</x:v>
      </x:c>
      <x:c r="V808" s="63">
        <x:f t="shared" si="19"/>
        <x:v>0</x:v>
      </x:c>
      <x:c r="W808" s="52">
        <x:f t="shared" ref="W808:X808" si="806">W807*(1+U808)</x:f>
        <x:v>115.4571905</x:v>
      </x:c>
      <x:c r="X808" s="52">
        <x:f t="shared" si="806"/>
        <x:v>80.45623277</x:v>
      </x:c>
    </x:row>
    <x:row r="809" spans="1:24" ht="15.75" customHeight="1">
      <x:c r="A809" s="34">
        <x:v>43376</x:v>
      </x:c>
      <x:c r="B809" s="47">
        <x:v>60.666000366210902</x:v>
      </x:c>
      <x:c r="C809" s="47">
        <x:v>60.919998168945298</x:v>
      </x:c>
      <x:c r="D809" s="47">
        <x:v>58.313999176025398</x:v>
      </x:c>
      <x:c r="E809" s="47">
        <x:v>58.959999084472699</x:v>
      </x:c>
      <x:c r="F809" s="47">
        <x:v>39975000</x:v>
      </x:c>
      <x:c r="G809" s="63">
        <x:f t="shared" si="10"/>
        <x:v>58.496399879999998</x:v>
      </x:c>
      <x:c r="H809" s="63">
        <x:f t="shared" si="11"/>
        <x:v>2.6080445409999999</x:v>
      </x:c>
      <x:c r="I809" s="63">
        <x:f t="shared" si="12"/>
        <x:v>63.712488960000002</x:v>
      </x:c>
      <x:c r="J809" s="63">
        <x:f t="shared" si="13"/>
        <x:v>53.280310800000002</x:v>
      </x:c>
      <x:c r="K809" s="63">
        <x:f t="shared" si="14"/>
        <x:v>0.54443934890000001</x:v>
      </x:c>
      <x:c r="L809" s="52">
        <x:f t="shared" si="0"/>
        <x:v>59.397998809999997</x:v>
      </x:c>
      <x:c r="M809" s="52">
        <x:f t="shared" si="1"/>
        <x:v>0</x:v>
      </x:c>
      <x:c r="N809" s="52">
        <x:f t="shared" si="2"/>
        <x:v>2374435002</x:v>
      </x:c>
      <x:c r="O809" s="63">
        <x:f t="shared" si="8"/>
        <x:v>1.0161984719999999</x:v>
      </x:c>
      <x:c r="P809" s="63">
        <x:f t="shared" si="9"/>
        <x:v>50.401708259999999</x:v>
      </x:c>
      <x:c r="Q809" s="52">
        <x:f t="shared" si="15"/>
        <x:v>0</x:v>
      </x:c>
      <x:c r="R809" s="52">
        <x:f t="shared" si="16"/>
        <x:v>0</x:v>
      </x:c>
      <x:c r="S809" s="52">
        <x:f t="shared" si="17"/>
        <x:v>2</x:v>
      </x:c>
      <x:c r="T809" s="52">
        <x:f t="shared" si="18"/>
        <x:v>0</x:v>
      </x:c>
      <x:c r="U809" s="52">
        <x:f t="shared" si="3"/>
        <x:v>-0.02066307074</x:v>
      </x:c>
      <x:c r="V809" s="63">
        <x:f t="shared" si="19"/>
        <x:v>0</x:v>
      </x:c>
      <x:c r="W809" s="52">
        <x:f t="shared" ref="W809:X809" si="807">W808*(1+U809)</x:f>
        <x:v>113.0714904</x:v>
      </x:c>
      <x:c r="X809" s="52">
        <x:f t="shared" si="807"/>
        <x:v>80.45623277</x:v>
      </x:c>
    </x:row>
    <x:row r="810" spans="1:24" ht="15.75" customHeight="1">
      <x:c r="A810" s="34">
        <x:v>43377</x:v>
      </x:c>
      <x:c r="B810" s="47">
        <x:v>58.790000915527301</x:v>
      </x:c>
      <x:c r="C810" s="47">
        <x:v>58.799999237060497</x:v>
      </x:c>
      <x:c r="D810" s="47">
        <x:v>55.534000396728501</x:v>
      </x:c>
      <x:c r="E810" s="47">
        <x:v>56.366001129150398</x:v>
      </x:c>
      <x:c r="F810" s="47">
        <x:v>49071000</x:v>
      </x:c>
      <x:c r="G810" s="63">
        <x:f t="shared" si="10"/>
        <x:v>58.505200000000002</x:v>
      </x:c>
      <x:c r="H810" s="63">
        <x:f t="shared" si="11"/>
        <x:v>2.600137583</x:v>
      </x:c>
      <x:c r="I810" s="63">
        <x:f t="shared" si="12"/>
        <x:v>63.70547517</x:v>
      </x:c>
      <x:c r="J810" s="63">
        <x:f t="shared" si="13"/>
        <x:v>53.304924839999998</x:v>
      </x:c>
      <x:c r="K810" s="63">
        <x:f t="shared" si="14"/>
        <x:v>0.29431868439999997</x:v>
      </x:c>
      <x:c r="L810" s="52">
        <x:f t="shared" si="0"/>
        <x:v>56.900000249999998</x:v>
      </x:c>
      <x:c r="M810" s="52">
        <x:f t="shared" si="1"/>
        <x:v>0</x:v>
      </x:c>
      <x:c r="N810" s="52">
        <x:f t="shared" si="2"/>
        <x:v>2792139912</x:v>
      </x:c>
      <x:c r="O810" s="63">
        <x:f t="shared" si="8"/>
        <x:v>0.75488773919999996</x:v>
      </x:c>
      <x:c r="P810" s="63">
        <x:f t="shared" si="9"/>
        <x:v>43.016297989999998</x:v>
      </x:c>
      <x:c r="Q810" s="52">
        <x:f t="shared" si="15"/>
        <x:v>0</x:v>
      </x:c>
      <x:c r="R810" s="52">
        <x:f t="shared" si="16"/>
        <x:v>0</x:v>
      </x:c>
      <x:c r="S810" s="52">
        <x:f t="shared" si="17"/>
        <x:v>2</x:v>
      </x:c>
      <x:c r="T810" s="52">
        <x:f t="shared" si="18"/>
        <x:v>0</x:v>
      </x:c>
      <x:c r="U810" s="52">
        <x:f t="shared" si="3"/>
        <x:v>-0.04399589545</x:v>
      </x:c>
      <x:c r="V810" s="63">
        <x:f t="shared" si="19"/>
        <x:v>0</x:v>
      </x:c>
      <x:c r="W810" s="52">
        <x:f t="shared" ref="W810:X810" si="808">W809*(1+U810)</x:f>
        <x:v>108.0968089</x:v>
      </x:c>
      <x:c r="X810" s="52">
        <x:f t="shared" si="808"/>
        <x:v>80.45623277</x:v>
      </x:c>
    </x:row>
    <x:row r="811" spans="1:24" ht="15.75" customHeight="1">
      <x:c r="A811" s="34">
        <x:v>43378</x:v>
      </x:c>
      <x:c r="B811" s="47">
        <x:v>54.930000305175803</x:v>
      </x:c>
      <x:c r="C811" s="47">
        <x:v>54.976001739502003</x:v>
      </x:c>
      <x:c r="D811" s="47">
        <x:v>52</x:v>
      </x:c>
      <x:c r="E811" s="47">
        <x:v>52.389999389648402</x:v>
      </x:c>
      <x:c r="F811" s="47">
        <x:v>89722500</x:v>
      </x:c>
      <x:c r="G811" s="63">
        <x:f t="shared" si="10"/>
        <x:v>58.492300030000003</x:v>
      </x:c>
      <x:c r="H811" s="63">
        <x:f t="shared" si="11"/>
        <x:v>2.6311808239999999</x:v>
      </x:c>
      <x:c r="I811" s="63">
        <x:f t="shared" si="12"/>
        <x:v>63.754661679999998</x:v>
      </x:c>
      <x:c r="J811" s="63">
        <x:f t="shared" si="13"/>
        <x:v>53.229938390000001</x:v>
      </x:c>
      <x:c r="K811" s="63">
        <x:f t="shared" si="14"/>
        <x:v>-0.079806278199999992</x:v>
      </x:c>
      <x:c r="L811" s="52">
        <x:f t="shared" si="0"/>
        <x:v>53.122000380000003</x:v>
      </x:c>
      <x:c r="M811" s="52">
        <x:f t="shared" si="1"/>
        <x:v>0</x:v>
      </x:c>
      <x:c r="N811" s="52">
        <x:f t="shared" si="2"/>
        <x:v>4766238679</x:v>
      </x:c>
      <x:c r="O811" s="63">
        <x:f t="shared" si="8"/>
        <x:v>0.64569269880000002</x:v>
      </x:c>
      <x:c r="P811" s="63">
        <x:f t="shared" si="9"/>
        <x:v>39.23531406</x:v>
      </x:c>
      <x:c r="Q811" s="52">
        <x:f t="shared" si="15"/>
        <x:v>0</x:v>
      </x:c>
      <x:c r="R811" s="52">
        <x:f t="shared" si="16"/>
        <x:v>0</x:v>
      </x:c>
      <x:c r="S811" s="52">
        <x:f t="shared" si="17"/>
        <x:v>2</x:v>
      </x:c>
      <x:c r="T811" s="52">
        <x:f t="shared" si="18"/>
        <x:v>0</x:v>
      </x:c>
      <x:c r="U811" s="52">
        <x:f t="shared" si="3"/>
        <x:v>-0.070539006850000008</x:v>
      </x:c>
      <x:c r="V811" s="63">
        <x:f t="shared" si="19"/>
        <x:v>0</x:v>
      </x:c>
      <x:c r="W811" s="52">
        <x:f t="shared" ref="W811:X811" si="809">W810*(1+U811)</x:f>
        <x:v>100.4717674</x:v>
      </x:c>
      <x:c r="X811" s="52">
        <x:f t="shared" si="809"/>
        <x:v>80.45623277</x:v>
      </x:c>
    </x:row>
    <x:row r="812" spans="1:24" ht="15.75" customHeight="1">
      <x:c r="A812" s="34">
        <x:v>43381</x:v>
      </x:c>
      <x:c r="B812" s="47">
        <x:v>52.903999328613303</x:v>
      </x:c>
      <x:c r="C812" s="47">
        <x:v>53.551998138427699</x:v>
      </x:c>
      <x:c r="D812" s="47">
        <x:v>49.799999237060597</x:v>
      </x:c>
      <x:c r="E812" s="47">
        <x:v>50.1119995117188</x:v>
      </x:c>
      <x:c r="F812" s="47">
        <x:v>67363500</x:v>
      </x:c>
      <x:c r="G812" s="63">
        <x:f t="shared" si="10"/>
        <x:v>58.142900089999998</x:v>
      </x:c>
      <x:c r="H812" s="63">
        <x:f t="shared" si="11"/>
        <x:v>3.223176472</x:v>
      </x:c>
      <x:c r="I812" s="63">
        <x:f t="shared" si="12"/>
        <x:v>64.589253029999995</x:v>
      </x:c>
      <x:c r="J812" s="63">
        <x:f t="shared" si="13"/>
        <x:v>51.69654714</x:v>
      </x:c>
      <x:c r="K812" s="63">
        <x:f t="shared" si="14"/>
        <x:v>-0.1229026431</x:v>
      </x:c>
      <x:c r="L812" s="52">
        <x:f t="shared" si="0"/>
        <x:v>51.154665629999997</x:v>
      </x:c>
      <x:c r="M812" s="52">
        <x:f t="shared" si="1"/>
        <x:v>0</x:v>
      </x:c>
      <x:c r="N812" s="52">
        <x:f t="shared" si="2"/>
        <x:v>3445957318</x:v>
      </x:c>
      <x:c r="O812" s="63">
        <x:f t="shared" si="8"/>
        <x:v>0.50435198790000002</x:v>
      </x:c>
      <x:c r="P812" s="63">
        <x:f t="shared" si="9"/>
        <x:v>33.526195459999997</x:v>
      </x:c>
      <x:c r="Q812" s="52">
        <x:f t="shared" si="15"/>
        <x:v>0</x:v>
      </x:c>
      <x:c r="R812" s="52">
        <x:f t="shared" si="16"/>
        <x:v>0</x:v>
      </x:c>
      <x:c r="S812" s="52">
        <x:f t="shared" si="17"/>
        <x:v>2</x:v>
      </x:c>
      <x:c r="T812" s="52">
        <x:f t="shared" si="18"/>
        <x:v>0</x:v>
      </x:c>
      <x:c r="U812" s="52">
        <x:f t="shared" si="3"/>
        <x:v>-0.043481578630000006</x:v>
      </x:c>
      <x:c r="V812" s="63">
        <x:f t="shared" si="19"/>
        <x:v>0</x:v>
      </x:c>
      <x:c r="W812" s="52">
        <x:f t="shared" ref="W812:X812" si="810">W811*(1+U812)</x:f>
        <x:v>96.103096320000006</x:v>
      </x:c>
      <x:c r="X812" s="52">
        <x:f t="shared" si="810"/>
        <x:v>80.45623277</x:v>
      </x:c>
    </x:row>
    <x:row r="813" spans="1:24" ht="15.75" customHeight="1">
      <x:c r="A813" s="34">
        <x:v>43382</x:v>
      </x:c>
      <x:c r="B813" s="47">
        <x:v>51.049999237060597</x:v>
      </x:c>
      <x:c r="C813" s="47">
        <x:v>53.354000091552699</x:v>
      </x:c>
      <x:c r="D813" s="47">
        <x:v>50.659999847412102</x:v>
      </x:c>
      <x:c r="E813" s="47">
        <x:v>52.560001373291001</x:v>
      </x:c>
      <x:c r="F813" s="47">
        <x:v>60303000</x:v>
      </x:c>
      <x:c r="G813" s="63">
        <x:f t="shared" si="10"/>
        <x:v>57.976500129999998</x:v>
      </x:c>
      <x:c r="H813" s="63">
        <x:f t="shared" si="11"/>
        <x:v>3.4252842499999998</x:v>
      </x:c>
      <x:c r="I813" s="63">
        <x:f t="shared" si="12"/>
        <x:v>64.827068629999999</x:v>
      </x:c>
      <x:c r="J813" s="63">
        <x:f t="shared" si="13"/>
        <x:v>51.125931629999997</x:v>
      </x:c>
      <x:c r="K813" s="63">
        <x:f t="shared" si="14"/>
        <x:v>0.104667937</x:v>
      </x:c>
      <x:c r="L813" s="52">
        <x:f t="shared" si="0"/>
        <x:v>52.19133377</x:v>
      </x:c>
      <x:c r="M813" s="52">
        <x:f t="shared" si="1"/>
        <x:v>3147294000</x:v>
      </x:c>
      <x:c r="N813" s="52">
        <x:f t="shared" si="2"/>
        <x:v>0</x:v>
      </x:c>
      <x:c r="O813" s="63">
        <x:f t="shared" si="8"/>
        <x:v>0.57362567050000002</x:v>
      </x:c>
      <x:c r="P813" s="63">
        <x:f t="shared" si="9"/>
        <x:v>36.45248557</x:v>
      </x:c>
      <x:c r="Q813" s="52">
        <x:f t="shared" si="15"/>
        <x:v>0</x:v>
      </x:c>
      <x:c r="R813" s="52">
        <x:f t="shared" si="16"/>
        <x:v>0</x:v>
      </x:c>
      <x:c r="S813" s="52">
        <x:f t="shared" si="17"/>
        <x:v>2</x:v>
      </x:c>
      <x:c r="T813" s="52">
        <x:f t="shared" si="18"/>
        <x:v>0</x:v>
      </x:c>
      <x:c r="U813" s="52">
        <x:f t="shared" si="3"/>
        <x:v>0.048850612339999999</x:v>
      </x:c>
      <x:c r="V813" s="63">
        <x:f t="shared" si="19"/>
        <x:v>0</x:v>
      </x:c>
      <x:c r="W813" s="52">
        <x:f t="shared" ref="W813:X813" si="811">W812*(1+U813)</x:f>
        <x:v>100.79779139999999</x:v>
      </x:c>
      <x:c r="X813" s="52">
        <x:f t="shared" si="811"/>
        <x:v>80.45623277</x:v>
      </x:c>
    </x:row>
    <x:row r="814" spans="1:24" ht="15.75" customHeight="1">
      <x:c r="A814" s="34">
        <x:v>43383</x:v>
      </x:c>
      <x:c r="B814" s="47">
        <x:v>52.922000885009801</x:v>
      </x:c>
      <x:c r="C814" s="47">
        <x:v>53.102001190185597</x:v>
      </x:c>
      <x:c r="D814" s="47">
        <x:v>49.554000854492202</x:v>
      </x:c>
      <x:c r="E814" s="47">
        <x:v>51.375999450683601</x:v>
      </x:c>
      <x:c r="F814" s="47">
        <x:v>64076500</x:v>
      </x:c>
      <x:c r="G814" s="63">
        <x:f t="shared" si="10"/>
        <x:v>57.639900019999999</x:v>
      </x:c>
      <x:c r="H814" s="63">
        <x:f t="shared" si="11"/>
        <x:v>3.728991648</x:v>
      </x:c>
      <x:c r="I814" s="63">
        <x:f t="shared" si="12"/>
        <x:v>65.09788331</x:v>
      </x:c>
      <x:c r="J814" s="63">
        <x:f t="shared" si="13"/>
        <x:v>50.181916719999997</x:v>
      </x:c>
      <x:c r="K814" s="63">
        <x:f t="shared" si="14"/>
        <x:v>0.080053996040000008</x:v>
      </x:c>
      <x:c r="L814" s="52">
        <x:f t="shared" si="0"/>
        <x:v>51.3440005</x:v>
      </x:c>
      <x:c r="M814" s="52">
        <x:f t="shared" si="1"/>
        <x:v>0</x:v>
      </x:c>
      <x:c r="N814" s="52">
        <x:f t="shared" si="2"/>
        <x:v>3289943848</x:v>
      </x:c>
      <x:c r="O814" s="63">
        <x:f t="shared" si="8"/>
        <x:v>0.42656137519999998</x:v>
      </x:c>
      <x:c r="P814" s="63">
        <x:f t="shared" si="9"/>
        <x:v>29.901368600000001</x:v>
      </x:c>
      <x:c r="Q814" s="52">
        <x:f t="shared" si="15"/>
        <x:v>0</x:v>
      </x:c>
      <x:c r="R814" s="52">
        <x:f t="shared" si="16"/>
        <x:v>0</x:v>
      </x:c>
      <x:c r="S814" s="52">
        <x:f t="shared" si="17"/>
        <x:v>2</x:v>
      </x:c>
      <x:c r="T814" s="52">
        <x:f t="shared" si="18"/>
        <x:v>0</x:v>
      </x:c>
      <x:c r="U814" s="52">
        <x:f t="shared" si="3"/>
        <x:v>-0.022526672219999999</x:v>
      </x:c>
      <x:c r="V814" s="63">
        <x:f t="shared" si="19"/>
        <x:v>0</x:v>
      </x:c>
      <x:c r="W814" s="52">
        <x:f t="shared" ref="W814:X814" si="812">W813*(1+U814)</x:f>
        <x:v>98.527152610000002</x:v>
      </x:c>
      <x:c r="X814" s="52">
        <x:f t="shared" si="812"/>
        <x:v>80.45623277</x:v>
      </x:c>
    </x:row>
    <x:row r="815" spans="1:24" ht="15.75" customHeight="1">
      <x:c r="A815" s="34">
        <x:v>43384</x:v>
      </x:c>
      <x:c r="B815" s="47">
        <x:v>51.5060005187988</x:v>
      </x:c>
      <x:c r="C815" s="47">
        <x:v>52.450000762939503</x:v>
      </x:c>
      <x:c r="D815" s="47">
        <x:v>49.805999755859403</x:v>
      </x:c>
      <x:c r="E815" s="47">
        <x:v>50.445999145507798</x:v>
      </x:c>
      <x:c r="F815" s="47">
        <x:v>40838500</x:v>
      </x:c>
      <x:c r="G815" s="63">
        <x:f t="shared" si="10"/>
        <x:v>57.267600059999999</x:v>
      </x:c>
      <x:c r="H815" s="63">
        <x:f t="shared" si="11"/>
        <x:v>4.059548242</x:v>
      </x:c>
      <x:c r="I815" s="63">
        <x:f t="shared" si="12"/>
        <x:v>65.386696540000003</x:v>
      </x:c>
      <x:c r="J815" s="63">
        <x:f t="shared" si="13"/>
        <x:v>49.148503580000003</x:v>
      </x:c>
      <x:c r="K815" s="63">
        <x:f t="shared" si="14"/>
        <x:v>0.079903938329999991</x:v>
      </x:c>
      <x:c r="L815" s="52">
        <x:f t="shared" si="0"/>
        <x:v>50.900666549999997</x:v>
      </x:c>
      <x:c r="M815" s="52">
        <x:f t="shared" si="1"/>
        <x:v>0</x:v>
      </x:c>
      <x:c r="N815" s="52">
        <x:f t="shared" si="2"/>
        <x:v>2078706871</x:v>
      </x:c>
      <x:c r="O815" s="63">
        <x:f t="shared" si="8"/>
        <x:v>0.31418339449999999</x:v>
      </x:c>
      <x:c r="P815" s="63">
        <x:f t="shared" si="9"/>
        <x:v>23.907119489999999</x:v>
      </x:c>
      <x:c r="Q815" s="52">
        <x:f t="shared" si="15"/>
        <x:v>0</x:v>
      </x:c>
      <x:c r="R815" s="52">
        <x:f t="shared" si="16"/>
        <x:v>0</x:v>
      </x:c>
      <x:c r="S815" s="52">
        <x:f t="shared" si="17"/>
        <x:v>2</x:v>
      </x:c>
      <x:c r="T815" s="52">
        <x:f t="shared" si="18"/>
        <x:v>0</x:v>
      </x:c>
      <x:c r="U815" s="52">
        <x:f t="shared" si="3"/>
        <x:v>-0.018101843570000001</x:v>
      </x:c>
      <x:c r="V815" s="63">
        <x:f t="shared" si="19"/>
        <x:v>0</x:v>
      </x:c>
      <x:c r="W815" s="52">
        <x:f t="shared" ref="W815:X815" si="813">W814*(1+U815)</x:f>
        <x:v>96.743629510000005</x:v>
      </x:c>
      <x:c r="X815" s="52">
        <x:f t="shared" si="813"/>
        <x:v>80.45623277</x:v>
      </x:c>
    </x:row>
    <x:row r="816" spans="1:24" ht="15.75" customHeight="1">
      <x:c r="A816" s="34">
        <x:v>43385</x:v>
      </x:c>
      <x:c r="B816" s="47">
        <x:v>52.200000762939503</x:v>
      </x:c>
      <x:c r="C816" s="47">
        <x:v>52.397998809814503</x:v>
      </x:c>
      <x:c r="D816" s="47">
        <x:v>50.402000427246101</x:v>
      </x:c>
      <x:c r="E816" s="47">
        <x:v>51.7560005187988</x:v>
      </x:c>
      <x:c r="F816" s="47">
        <x:v>36007000</x:v>
      </x:c>
      <x:c r="G816" s="63">
        <x:f t="shared" si="10"/>
        <x:v>56.903400040000001</x:v>
      </x:c>
      <x:c r="H816" s="63">
        <x:f t="shared" si="11"/>
        <x:v>4.21589847</x:v>
      </x:c>
      <x:c r="I816" s="63">
        <x:f t="shared" si="12"/>
        <x:v>65.335196980000006</x:v>
      </x:c>
      <x:c r="J816" s="63">
        <x:f t="shared" si="13"/>
        <x:v>48.471603100000003</x:v>
      </x:c>
      <x:c r="K816" s="63">
        <x:f t="shared" si="14"/>
        <x:v>0.19476260170000001</x:v>
      </x:c>
      <x:c r="L816" s="52">
        <x:f t="shared" si="0"/>
        <x:v>51.518666590000002</x:v>
      </x:c>
      <x:c r="M816" s="52">
        <x:f t="shared" si="1"/>
        <x:v>1855032628</x:v>
      </x:c>
      <x:c r="N816" s="52">
        <x:f t="shared" si="2"/>
        <x:v>0</x:v>
      </x:c>
      <x:c r="O816" s="63">
        <x:f t="shared" si="8"/>
        <x:v>0.52396997540000001</x:v>
      </x:c>
      <x:c r="P816" s="63">
        <x:f t="shared" si="9"/>
        <x:v>34.381909350000001</x:v>
      </x:c>
      <x:c r="Q816" s="52">
        <x:f t="shared" si="15"/>
        <x:v>0</x:v>
      </x:c>
      <x:c r="R816" s="52">
        <x:f t="shared" si="16"/>
        <x:v>0</x:v>
      </x:c>
      <x:c r="S816" s="52">
        <x:f t="shared" si="17"/>
        <x:v>2</x:v>
      </x:c>
      <x:c r="T816" s="52">
        <x:f t="shared" si="18"/>
        <x:v>0</x:v>
      </x:c>
      <x:c r="U816" s="52">
        <x:f t="shared" si="3"/>
        <x:v>0.025968389870000003</x:v>
      </x:c>
      <x:c r="V816" s="63">
        <x:f t="shared" si="19"/>
        <x:v>0</x:v>
      </x:c>
      <x:c r="W816" s="52">
        <x:f t="shared" ref="W816:X816" si="814">W815*(1+U816)</x:f>
        <x:v>99.255905799999994</x:v>
      </x:c>
      <x:c r="X816" s="52">
        <x:f t="shared" si="814"/>
        <x:v>80.45623277</x:v>
      </x:c>
    </x:row>
    <x:row r="817" spans="1:24" ht="15.75" customHeight="1">
      <x:c r="A817" s="34">
        <x:v>43388</x:v>
      </x:c>
      <x:c r="B817" s="47">
        <x:v>51.812000274658203</x:v>
      </x:c>
      <x:c r="C817" s="47">
        <x:v>52.655998229980497</x:v>
      </x:c>
      <x:c r="D817" s="47">
        <x:v>50.908000946044901</x:v>
      </x:c>
      <x:c r="E817" s="47">
        <x:v>51.917999267578097</x:v>
      </x:c>
      <x:c r="F817" s="47">
        <x:v>31000000</x:v>
      </x:c>
      <x:c r="G817" s="63">
        <x:f t="shared" si="10"/>
        <x:v>56.550900079999998</x:v>
      </x:c>
      <x:c r="H817" s="63">
        <x:f t="shared" si="11"/>
        <x:v>4.3274444130000003</x:v>
      </x:c>
      <x:c r="I817" s="63">
        <x:f t="shared" si="12"/>
        <x:v>65.205788900000002</x:v>
      </x:c>
      <x:c r="J817" s="63">
        <x:f t="shared" si="13"/>
        <x:v>47.896011250000001</x:v>
      </x:c>
      <x:c r="K817" s="63">
        <x:f t="shared" si="14"/>
        <x:v>0.2323535343</x:v>
      </x:c>
      <x:c r="L817" s="52">
        <x:f t="shared" si="0"/>
        <x:v>51.827332810000001</x:v>
      </x:c>
      <x:c r="M817" s="52">
        <x:f t="shared" si="1"/>
        <x:v>1606647317</x:v>
      </x:c>
      <x:c r="N817" s="52">
        <x:f t="shared" si="2"/>
        <x:v>0</x:v>
      </x:c>
      <x:c r="O817" s="63">
        <x:f t="shared" si="8"/>
        <x:v>0.29587487109999999</x:v>
      </x:c>
      <x:c r="P817" s="63">
        <x:f t="shared" si="9"/>
        <x:v>22.8320556</x:v>
      </x:c>
      <x:c r="Q817" s="52">
        <x:f t="shared" si="15"/>
        <x:v>0</x:v>
      </x:c>
      <x:c r="R817" s="52">
        <x:f t="shared" si="16"/>
        <x:v>0</x:v>
      </x:c>
      <x:c r="S817" s="52">
        <x:f t="shared" si="17"/>
        <x:v>2</x:v>
      </x:c>
      <x:c r="T817" s="52">
        <x:f t="shared" si="18"/>
        <x:v>0</x:v>
      </x:c>
      <x:c r="U817" s="52">
        <x:f t="shared" si="3"/>
        <x:v>0.0031300476690000001</x:v>
      </x:c>
      <x:c r="V817" s="63">
        <x:f t="shared" si="19"/>
        <x:v>0</x:v>
      </x:c>
      <x:c r="W817" s="52">
        <x:f t="shared" ref="W817:X817" si="815">W816*(1+U817)</x:f>
        <x:v>99.566581510000006</x:v>
      </x:c>
      <x:c r="X817" s="52">
        <x:f t="shared" si="815"/>
        <x:v>80.45623277</x:v>
      </x:c>
    </x:row>
    <x:row r="818" spans="1:24" ht="15.75" customHeight="1">
      <x:c r="A818" s="34">
        <x:v>43389</x:v>
      </x:c>
      <x:c r="B818" s="47">
        <x:v>53.139999389648402</x:v>
      </x:c>
      <x:c r="C818" s="47">
        <x:v>55.476001739502003</x:v>
      </x:c>
      <x:c r="D818" s="47">
        <x:v>52.448001861572301</x:v>
      </x:c>
      <x:c r="E818" s="47">
        <x:v>55.318000793457003</x:v>
      </x:c>
      <x:c r="F818" s="47">
        <x:v>47632000</x:v>
      </x:c>
      <x:c r="G818" s="63">
        <x:f t="shared" si="10"/>
        <x:v>56.467200089999999</x:v>
      </x:c>
      <x:c r="H818" s="63">
        <x:f t="shared" si="11"/>
        <x:v>4.3346467410000002</x:v>
      </x:c>
      <x:c r="I818" s="63">
        <x:f t="shared" si="12"/>
        <x:v>65.136493569999999</x:v>
      </x:c>
      <x:c r="J818" s="63">
        <x:f t="shared" si="13"/>
        <x:v>47.797906609999998</x:v>
      </x:c>
      <x:c r="K818" s="63">
        <x:f t="shared" si="14"/>
        <x:v>0.43372012970000001</x:v>
      </x:c>
      <x:c r="L818" s="52">
        <x:f t="shared" si="0"/>
        <x:v>54.414001460000001</x:v>
      </x:c>
      <x:c r="M818" s="52">
        <x:f t="shared" si="1"/>
        <x:v>2591847718</x:v>
      </x:c>
      <x:c r="N818" s="52">
        <x:f t="shared" si="2"/>
        <x:v>0</x:v>
      </x:c>
      <x:c r="O818" s="63">
        <x:f t="shared" si="8"/>
        <x:v>0.49077797709999998</x:v>
      </x:c>
      <x:c r="P818" s="63">
        <x:f t="shared" si="9"/>
        <x:v>32.92093019</x:v>
      </x:c>
      <x:c r="Q818" s="52">
        <x:f t="shared" si="15"/>
        <x:v>0</x:v>
      </x:c>
      <x:c r="R818" s="52">
        <x:f t="shared" si="16"/>
        <x:v>0</x:v>
      </x:c>
      <x:c r="S818" s="52">
        <x:f t="shared" si="17"/>
        <x:v>2</x:v>
      </x:c>
      <x:c r="T818" s="52">
        <x:f t="shared" si="18"/>
        <x:v>0</x:v>
      </x:c>
      <x:c r="U818" s="52">
        <x:f t="shared" si="3"/>
        <x:v>0.065487915060000002</x:v>
      </x:c>
      <x:c r="V818" s="63">
        <x:f t="shared" si="19"/>
        <x:v>0</x:v>
      </x:c>
      <x:c r="W818" s="52">
        <x:f t="shared" ref="W818:X818" si="816">W817*(1+U818)</x:f>
        <x:v>106.0869893</x:v>
      </x:c>
      <x:c r="X818" s="52">
        <x:f t="shared" si="816"/>
        <x:v>80.45623277</x:v>
      </x:c>
    </x:row>
    <x:row r="819" spans="1:24" ht="15.75" customHeight="1">
      <x:c r="A819" s="34">
        <x:v>43390</x:v>
      </x:c>
      <x:c r="B819" s="47">
        <x:v>56.4799995422363</x:v>
      </x:c>
      <x:c r="C819" s="47">
        <x:v>56.540000915527301</x:v>
      </x:c>
      <x:c r="D819" s="47">
        <x:v>53.159999847412102</x:v>
      </x:c>
      <x:c r="E819" s="47">
        <x:v>54.355998992919901</x:v>
      </x:c>
      <x:c r="F819" s="47">
        <x:v>43277500</x:v>
      </x:c>
      <x:c r="G819" s="63">
        <x:f t="shared" si="10"/>
        <x:v>56.194800000000001</x:v>
      </x:c>
      <x:c r="H819" s="63">
        <x:f t="shared" si="11"/>
        <x:v>4.2848139400000003</x:v>
      </x:c>
      <x:c r="I819" s="63">
        <x:f t="shared" si="12"/>
        <x:v>64.76442788</x:v>
      </x:c>
      <x:c r="J819" s="63">
        <x:f t="shared" si="13"/>
        <x:v>47.625172120000002</x:v>
      </x:c>
      <x:c r="K819" s="63">
        <x:f t="shared" si="14"/>
        <x:v>0.39271406949999998</x:v>
      </x:c>
      <x:c r="L819" s="52">
        <x:f t="shared" si="0"/>
        <x:v>54.685333249999999</x:v>
      </x:c>
      <x:c r="M819" s="52">
        <x:f t="shared" si="1"/>
        <x:v>2366644510</x:v>
      </x:c>
      <x:c r="N819" s="52">
        <x:f t="shared" si="2"/>
        <x:v>0</x:v>
      </x:c>
      <x:c r="O819" s="63">
        <x:f t="shared" si="8"/>
        <x:v>0.70649701460000003</x:v>
      </x:c>
      <x:c r="P819" s="63">
        <x:f t="shared" si="9"/>
        <x:v>41.400424880000003</x:v>
      </x:c>
      <x:c r="Q819" s="52">
        <x:f t="shared" si="15"/>
        <x:v>0</x:v>
      </x:c>
      <x:c r="R819" s="52">
        <x:f t="shared" si="16"/>
        <x:v>0</x:v>
      </x:c>
      <x:c r="S819" s="52">
        <x:f t="shared" si="17"/>
        <x:v>2</x:v>
      </x:c>
      <x:c r="T819" s="52">
        <x:f t="shared" si="18"/>
        <x:v>0</x:v>
      </x:c>
      <x:c r="U819" s="52">
        <x:f t="shared" si="3"/>
        <x:v>-0.017390393479999999</x:v>
      </x:c>
      <x:c r="V819" s="63">
        <x:f t="shared" si="19"/>
        <x:v>0</x:v>
      </x:c>
      <x:c r="W819" s="52">
        <x:f t="shared" ref="W819:X819" si="817">W818*(1+U819)</x:f>
        <x:v>104.2420949</x:v>
      </x:c>
      <x:c r="X819" s="52">
        <x:f t="shared" si="817"/>
        <x:v>80.45623277</x:v>
      </x:c>
    </x:row>
    <x:row r="820" spans="1:24" ht="15.75" customHeight="1">
      <x:c r="A820" s="34">
        <x:v>43391</x:v>
      </x:c>
      <x:c r="B820" s="47">
        <x:v>53.858001708984403</x:v>
      </x:c>
      <x:c r="C820" s="47">
        <x:v>54.200000762939503</x:v>
      </x:c>
      <x:c r="D820" s="47">
        <x:v>52.599998474121101</x:v>
      </x:c>
      <x:c r="E820" s="47">
        <x:v>52.7820014953613</x:v>
      </x:c>
      <x:c r="F820" s="47">
        <x:v>27106000</x:v>
      </x:c>
      <x:c r="G820" s="63">
        <x:f t="shared" si="10"/>
        <x:v>55.850600049999997</x:v>
      </x:c>
      <x:c r="H820" s="63">
        <x:f t="shared" si="11"/>
        <x:v>4.2677583730000004</x:v>
      </x:c>
      <x:c r="I820" s="63">
        <x:f t="shared" si="12"/>
        <x:v>64.386116799999996</x:v>
      </x:c>
      <x:c r="J820" s="63">
        <x:f t="shared" si="13"/>
        <x:v>47.315083309999999</x:v>
      </x:c>
      <x:c r="K820" s="63">
        <x:f t="shared" si="14"/>
        <x:v>0.32024529689999998</x:v>
      </x:c>
      <x:c r="L820" s="52">
        <x:f t="shared" si="0"/>
        <x:v>53.194000240000001</x:v>
      </x:c>
      <x:c r="M820" s="52">
        <x:f t="shared" si="1"/>
        <x:v>0</x:v>
      </x:c>
      <x:c r="N820" s="52">
        <x:f t="shared" si="2"/>
        <x:v>1441876571</x:v>
      </x:c>
      <x:c r="O820" s="63">
        <x:f t="shared" si="8"/>
        <x:v>0.76999795260000004</x:v>
      </x:c>
      <x:c r="P820" s="63">
        <x:f t="shared" si="9"/>
        <x:v>43.502759509999997</x:v>
      </x:c>
      <x:c r="Q820" s="52">
        <x:f t="shared" si="15"/>
        <x:v>0</x:v>
      </x:c>
      <x:c r="R820" s="52">
        <x:f t="shared" si="16"/>
        <x:v>0</x:v>
      </x:c>
      <x:c r="S820" s="52">
        <x:f t="shared" si="17"/>
        <x:v>2</x:v>
      </x:c>
      <x:c r="T820" s="52">
        <x:f t="shared" si="18"/>
        <x:v>0</x:v>
      </x:c>
      <x:c r="U820" s="52">
        <x:f t="shared" si="3"/>
        <x:v>-0.02895719933</x:v>
      </x:c>
      <x:c r="V820" s="63">
        <x:f t="shared" si="19"/>
        <x:v>0</x:v>
      </x:c>
      <x:c r="W820" s="52">
        <x:f t="shared" ref="W820:X820" si="818">W819*(1+U820)</x:f>
        <x:v>101.2235357</x:v>
      </x:c>
      <x:c r="X820" s="52">
        <x:f t="shared" si="818"/>
        <x:v>80.45623277</x:v>
      </x:c>
    </x:row>
    <x:row r="821" spans="1:24" ht="15.75" customHeight="1">
      <x:c r="A821" s="34">
        <x:v>43392</x:v>
      </x:c>
      <x:c r="B821" s="47">
        <x:v>53.478000640869098</x:v>
      </x:c>
      <x:c r="C821" s="47">
        <x:v>53.931999206542997</x:v>
      </x:c>
      <x:c r="D821" s="47">
        <x:v>50.700000762939503</x:v>
      </x:c>
      <x:c r="E821" s="47">
        <x:v>52</x:v>
      </x:c>
      <x:c r="F821" s="47">
        <x:v>46877500</x:v>
      </x:c>
      <x:c r="G821" s="63">
        <x:f t="shared" si="10"/>
        <x:v>55.45960007</x:v>
      </x:c>
      <x:c r="H821" s="63">
        <x:f t="shared" si="11"/>
        <x:v>4.2431048499999999</x:v>
      </x:c>
      <x:c r="I821" s="63">
        <x:f t="shared" si="12"/>
        <x:v>63.945809769999997</x:v>
      </x:c>
      <x:c r="J821" s="63">
        <x:f t="shared" si="13"/>
        <x:v>46.973390369999997</x:v>
      </x:c>
      <x:c r="K821" s="63">
        <x:f t="shared" si="14"/>
        <x:v>0.29616341159999998</x:v>
      </x:c>
      <x:c r="L821" s="52">
        <x:f t="shared" si="0"/>
        <x:v>52.210666660000001</x:v>
      </x:c>
      <x:c r="M821" s="52">
        <x:f t="shared" si="1"/>
        <x:v>0</x:v>
      </x:c>
      <x:c r="N821" s="52">
        <x:f t="shared" si="2"/>
        <x:v>2447505526</x:v>
      </x:c>
      <x:c r="O821" s="63">
        <x:f t="shared" si="8"/>
        <x:v>0.91053803180000004</x:v>
      </x:c>
      <x:c r="P821" s="63">
        <x:f t="shared" si="9"/>
        <x:v>47.658723180000003</x:v>
      </x:c>
      <x:c r="Q821" s="52">
        <x:f t="shared" si="15"/>
        <x:v>0</x:v>
      </x:c>
      <x:c r="R821" s="52">
        <x:f t="shared" si="16"/>
        <x:v>0</x:v>
      </x:c>
      <x:c r="S821" s="52">
        <x:f t="shared" si="17"/>
        <x:v>2</x:v>
      </x:c>
      <x:c r="T821" s="52">
        <x:f t="shared" si="18"/>
        <x:v>0</x:v>
      </x:c>
      <x:c r="U821" s="52">
        <x:f t="shared" si="3"/>
        <x:v>-0.01481568476</x:v>
      </x:c>
      <x:c r="V821" s="63">
        <x:f t="shared" si="19"/>
        <x:v>0</x:v>
      </x:c>
      <x:c r="W821" s="52">
        <x:f t="shared" ref="W821:X821" si="819">W820*(1+U821)</x:f>
        <x:v>99.723839740000003</x:v>
      </x:c>
      <x:c r="X821" s="52">
        <x:f t="shared" si="819"/>
        <x:v>80.45623277</x:v>
      </x:c>
    </x:row>
    <x:row r="822" spans="1:24" ht="15.75" customHeight="1">
      <x:c r="A822" s="34">
        <x:v>43395</x:v>
      </x:c>
      <x:c r="B822" s="47">
        <x:v>52.136001586914098</x:v>
      </x:c>
      <x:c r="C822" s="47">
        <x:v>52.372001647949197</x:v>
      </x:c>
      <x:c r="D822" s="47">
        <x:v>50.518001556396499</x:v>
      </x:c>
      <x:c r="E822" s="47">
        <x:v>52.189998626708999</x:v>
      </x:c>
      <x:c r="F822" s="47">
        <x:v>28001500</x:v>
      </x:c>
      <x:c r="G822" s="63">
        <x:f t="shared" si="10"/>
        <x:v>55.072299960000002</x:v>
      </x:c>
      <x:c r="H822" s="63">
        <x:f t="shared" si="11"/>
        <x:v>4.1658191770000004</x:v>
      </x:c>
      <x:c r="I822" s="63">
        <x:f t="shared" si="12"/>
        <x:v>63.403938310000001</x:v>
      </x:c>
      <x:c r="J822" s="63">
        <x:f t="shared" si="13"/>
        <x:v>46.740661600000003</x:v>
      </x:c>
      <x:c r="K822" s="63">
        <x:f t="shared" si="14"/>
        <x:v>0.32702673780000002</x:v>
      </x:c>
      <x:c r="L822" s="52">
        <x:f t="shared" si="0"/>
        <x:v>51.693333940000002</x:v>
      </x:c>
      <x:c r="M822" s="52">
        <x:f t="shared" si="1"/>
        <x:v>0</x:v>
      </x:c>
      <x:c r="N822" s="52">
        <x:f t="shared" si="2"/>
        <x:v>1447490890</x:v>
      </x:c>
      <x:c r="O822" s="63">
        <x:f t="shared" si="8"/>
        <x:v>1.080513807</x:v>
      </x:c>
      <x:c r="P822" s="63">
        <x:f t="shared" si="9"/>
        <x:v>51.934950069999999</x:v>
      </x:c>
      <x:c r="Q822" s="52">
        <x:f t="shared" si="15"/>
        <x:v>0</x:v>
      </x:c>
      <x:c r="R822" s="52">
        <x:f t="shared" si="16"/>
        <x:v>0</x:v>
      </x:c>
      <x:c r="S822" s="52">
        <x:f t="shared" si="17"/>
        <x:v>2</x:v>
      </x:c>
      <x:c r="T822" s="52">
        <x:f t="shared" si="18"/>
        <x:v>0</x:v>
      </x:c>
      <x:c r="U822" s="52">
        <x:f t="shared" si="3"/>
        <x:v>0.0036538197440000003</x:v>
      </x:c>
      <x:c r="V822" s="63">
        <x:f t="shared" si="19"/>
        <x:v>0</x:v>
      </x:c>
      <x:c r="W822" s="52">
        <x:f t="shared" ref="W822:X822" si="820">W821*(1+U822)</x:f>
        <x:v>100.0882127</x:v>
      </x:c>
      <x:c r="X822" s="52">
        <x:f t="shared" si="820"/>
        <x:v>80.45623277</x:v>
      </x:c>
    </x:row>
    <x:row r="823" spans="1:24" ht="15.75" customHeight="1">
      <x:c r="A823" s="34">
        <x:v>43396</x:v>
      </x:c>
      <x:c r="B823" s="47">
        <x:v>52.773998260497997</x:v>
      </x:c>
      <x:c r="C823" s="47">
        <x:v>59.5859985351563</x:v>
      </x:c>
      <x:c r="D823" s="47">
        <x:v>52.419998168945298</x:v>
      </x:c>
      <x:c r="E823" s="47">
        <x:v>58.827999114990199</x:v>
      </x:c>
      <x:c r="F823" s="47">
        <x:v>95139000</x:v>
      </x:c>
      <x:c r="G823" s="63">
        <x:f t="shared" si="10"/>
        <x:v>55.003799819999998</x:v>
      </x:c>
      <x:c r="H823" s="63">
        <x:f t="shared" si="11"/>
        <x:v>4.0876292809999999</x:v>
      </x:c>
      <x:c r="I823" s="63">
        <x:f t="shared" si="12"/>
        <x:v>63.179058380000001</x:v>
      </x:c>
      <x:c r="J823" s="63">
        <x:f t="shared" si="13"/>
        <x:v>46.828541260000002</x:v>
      </x:c>
      <x:c r="K823" s="63">
        <x:f t="shared" si="14"/>
        <x:v>0.73388858379999999</x:v>
      </x:c>
      <x:c r="L823" s="52">
        <x:f t="shared" si="0"/>
        <x:v>56.944665270000002</x:v>
      </x:c>
      <x:c r="M823" s="52">
        <x:f t="shared" si="1"/>
        <x:v>5417658509</x:v>
      </x:c>
      <x:c r="N823" s="52">
        <x:f t="shared" si="2"/>
        <x:v>0</x:v>
      </x:c>
      <x:c r="O823" s="63">
        <x:f t="shared" si="8"/>
        <x:v>1.2925879259999999</x:v>
      </x:c>
      <x:c r="P823" s="63">
        <x:f t="shared" si="9"/>
        <x:v>56.381171309999999</x:v>
      </x:c>
      <x:c r="Q823" s="52">
        <x:f t="shared" si="15"/>
        <x:v>0</x:v>
      </x:c>
      <x:c r="R823" s="52">
        <x:f t="shared" si="16"/>
        <x:v>0</x:v>
      </x:c>
      <x:c r="S823" s="52">
        <x:f t="shared" si="17"/>
        <x:v>2</x:v>
      </x:c>
      <x:c r="T823" s="52">
        <x:f t="shared" si="18"/>
        <x:v>0</x:v>
      </x:c>
      <x:c r="U823" s="52">
        <x:f t="shared" si="3"/>
        <x:v>0.12718912939999999</x:v>
      </x:c>
      <x:c r="V823" s="63">
        <x:f t="shared" si="19"/>
        <x:v>0</x:v>
      </x:c>
      <x:c r="W823" s="52">
        <x:f t="shared" ref="W823:X823" si="821">W822*(1+U823)</x:f>
        <x:v>112.8183453</x:v>
      </x:c>
      <x:c r="X823" s="52">
        <x:f t="shared" si="821"/>
        <x:v>80.45623277</x:v>
      </x:c>
    </x:row>
    <x:row r="824" spans="1:24" ht="15.75" customHeight="1">
      <x:c r="A824" s="34">
        <x:v>43397</x:v>
      </x:c>
      <x:c r="B824" s="47">
        <x:v>60.209999084472699</x:v>
      </x:c>
      <x:c r="C824" s="47">
        <x:v>60.8880004882812</x:v>
      </x:c>
      <x:c r="D824" s="47">
        <x:v>57.145999908447301</x:v>
      </x:c>
      <x:c r="E824" s="47">
        <x:v>57.700000762939503</x:v>
      </x:c>
      <x:c r="F824" s="47">
        <x:v>100291500</x:v>
      </x:c>
      <x:c r="G824" s="63">
        <x:f t="shared" si="10"/>
        <x:v>54.79299984</x:v>
      </x:c>
      <x:c r="H824" s="63">
        <x:f t="shared" si="11"/>
        <x:v>3.8118085229999998</x:v>
      </x:c>
      <x:c r="I824" s="63">
        <x:f t="shared" si="12"/>
        <x:v>62.41661689</x:v>
      </x:c>
      <x:c r="J824" s="63">
        <x:f t="shared" si="13"/>
        <x:v>47.16938279</x:v>
      </x:c>
      <x:c r="K824" s="63">
        <x:f t="shared" si="14"/>
        <x:v>0.69065759110000002</x:v>
      </x:c>
      <x:c r="L824" s="52">
        <x:f t="shared" si="0"/>
        <x:v>58.57800039</x:v>
      </x:c>
      <x:c r="M824" s="52">
        <x:f t="shared" si="1"/>
        <x:v>5874875526</x:v>
      </x:c>
      <x:c r="N824" s="52">
        <x:f t="shared" si="2"/>
        <x:v>0</x:v>
      </x:c>
      <x:c r="O824" s="63">
        <x:f t="shared" si="8"/>
        <x:v>2.6582825059999999</x:v>
      </x:c>
      <x:c r="P824" s="63">
        <x:f t="shared" si="9"/>
        <x:v>72.664768280000004</x:v>
      </x:c>
      <x:c r="Q824" s="52">
        <x:f t="shared" si="15"/>
        <x:v>0</x:v>
      </x:c>
      <x:c r="R824" s="52">
        <x:f t="shared" si="16"/>
        <x:v>0</x:v>
      </x:c>
      <x:c r="S824" s="52">
        <x:f t="shared" si="17"/>
        <x:v>2</x:v>
      </x:c>
      <x:c r="T824" s="52">
        <x:f t="shared" si="18"/>
        <x:v>0</x:v>
      </x:c>
      <x:c r="U824" s="52">
        <x:f t="shared" si="3"/>
        <x:v>-0.019174515010000001</x:v>
      </x:c>
      <x:c r="V824" s="63">
        <x:f t="shared" si="19"/>
        <x:v>0</x:v>
      </x:c>
      <x:c r="W824" s="52">
        <x:f t="shared" ref="W824:X824" si="822">W823*(1+U824)</x:f>
        <x:v>110.65510829999999</x:v>
      </x:c>
      <x:c r="X824" s="52">
        <x:f t="shared" si="822"/>
        <x:v>80.45623277</x:v>
      </x:c>
    </x:row>
    <x:row r="825" spans="1:24" ht="15.75" customHeight="1">
      <x:c r="A825" s="34">
        <x:v>43398</x:v>
      </x:c>
      <x:c r="B825" s="47">
        <x:v>63.444000244140597</x:v>
      </x:c>
      <x:c r="C825" s="47">
        <x:v>64.199996948242202</x:v>
      </x:c>
      <x:c r="D825" s="47">
        <x:v>60.201999664306598</x:v>
      </x:c>
      <x:c r="E825" s="47">
        <x:v>62.972000122070298</x:v>
      </x:c>
      <x:c r="F825" s="47">
        <x:v>104203500</x:v>
      </x:c>
      <x:c r="G825" s="63">
        <x:f t="shared" si="10"/>
        <x:v>54.866399770000001</x:v>
      </x:c>
      <x:c r="H825" s="63">
        <x:f t="shared" si="11"/>
        <x:v>3.9591237069999998</x:v>
      </x:c>
      <x:c r="I825" s="63">
        <x:f t="shared" si="12"/>
        <x:v>62.78464718</x:v>
      </x:c>
      <x:c r="J825" s="63">
        <x:f t="shared" si="13"/>
        <x:v>46.948152350000001</x:v>
      </x:c>
      <x:c r="K825" s="63">
        <x:f t="shared" si="14"/>
        <x:v>1.0118304549999999</x:v>
      </x:c>
      <x:c r="L825" s="52">
        <x:f t="shared" si="0"/>
        <x:v>62.457998910000001</x:v>
      </x:c>
      <x:c r="M825" s="52">
        <x:f t="shared" si="1"/>
        <x:v>6508342090</x:v>
      </x:c>
      <x:c r="N825" s="52">
        <x:f t="shared" si="2"/>
        <x:v>0</x:v>
      </x:c>
      <x:c r="O825" s="63">
        <x:f t="shared" si="8"/>
        <x:v>4.9131857480000001</x:v>
      </x:c>
      <x:c r="P825" s="63">
        <x:f t="shared" si="9"/>
        <x:v>83.088642190000002</x:v>
      </x:c>
      <x:c r="Q825" s="52">
        <x:f t="shared" si="15"/>
        <x:v>1</x:v>
      </x:c>
      <x:c r="R825" s="52">
        <x:f t="shared" si="16"/>
        <x:v>0</x:v>
      </x:c>
      <x:c r="S825" s="52">
        <x:f t="shared" si="17"/>
        <x:v>1</x:v>
      </x:c>
      <x:c r="T825" s="52">
        <x:f t="shared" si="18"/>
        <x:v>1</x:v>
      </x:c>
      <x:c r="U825" s="52">
        <x:f t="shared" si="3"/>
        <x:v>0.091369138459999999</x:v>
      </x:c>
      <x:c r="V825" s="63">
        <x:f t="shared" si="19"/>
        <x:v>0</x:v>
      </x:c>
      <x:c r="W825" s="52">
        <x:f t="shared" ref="W825:X825" si="823">W824*(1+U825)</x:f>
        <x:v>120.7655702</x:v>
      </x:c>
      <x:c r="X825" s="52">
        <x:f t="shared" si="823"/>
        <x:v>80.45623277</x:v>
      </x:c>
    </x:row>
    <x:row r="826" spans="1:24" ht="15.75" customHeight="1">
      <x:c r="A826" s="34">
        <x:v>43399</x:v>
      </x:c>
      <x:c r="B826" s="47">
        <x:v>61.650001525878899</x:v>
      </x:c>
      <x:c r="C826" s="47">
        <x:v>67.980003356933594</x:v>
      </x:c>
      <x:c r="D826" s="47">
        <x:v>61.330001831054702</x:v>
      </x:c>
      <x:c r="E826" s="47">
        <x:v>66.180000305175795</x:v>
      </x:c>
      <x:c r="F826" s="47">
        <x:v>137127500</x:v>
      </x:c>
      <x:c r="G826" s="63">
        <x:f t="shared" si="10"/>
        <x:v>55.527699849999998</x:v>
      </x:c>
      <x:c r="H826" s="63">
        <x:f t="shared" si="11"/>
        <x:v>4.6646062209999997</x:v>
      </x:c>
      <x:c r="I826" s="63">
        <x:f t="shared" si="12"/>
        <x:v>64.856912289999997</x:v>
      </x:c>
      <x:c r="J826" s="63">
        <x:f t="shared" si="13"/>
        <x:v>46.198487409999998</x:v>
      </x:c>
      <x:c r="K826" s="63">
        <x:f t="shared" si="14"/>
        <x:v>1.0709110239999999</x:v>
      </x:c>
      <x:c r="L826" s="52">
        <x:f t="shared" si="0"/>
        <x:v>65.163335160000003</x:v>
      </x:c>
      <x:c r="M826" s="52">
        <x:f t="shared" si="1"/>
        <x:v>8935685243</x:v>
      </x:c>
      <x:c r="N826" s="52">
        <x:f t="shared" si="2"/>
        <x:v>0</x:v>
      </x:c>
      <x:c r="O826" s="63">
        <x:f t="shared" si="8"/>
        <x:v>6.2399275740000002</x:v>
      </x:c>
      <x:c r="P826" s="63">
        <x:f t="shared" si="9"/>
        <x:v>86.187707130000007</x:v>
      </x:c>
      <x:c r="Q826" s="52">
        <x:f t="shared" si="15"/>
        <x:v>1</x:v>
      </x:c>
      <x:c r="R826" s="52">
        <x:f t="shared" si="16"/>
        <x:v>0</x:v>
      </x:c>
      <x:c r="S826" s="52">
        <x:f t="shared" si="17"/>
        <x:v>1</x:v>
      </x:c>
      <x:c r="T826" s="52">
        <x:f t="shared" si="18"/>
        <x:v>1</x:v>
      </x:c>
      <x:c r="U826" s="52">
        <x:f t="shared" si="3"/>
        <x:v>0.050943279190000001</x:v>
      </x:c>
      <x:c r="V826" s="63">
        <x:f t="shared" si="19"/>
        <x:v>0.050943279190000001</x:v>
      </x:c>
      <x:c r="W826" s="52">
        <x:f t="shared" ref="W826:X826" si="824">W825*(1+U826)</x:f>
        <x:v>126.9177643</x:v>
      </x:c>
      <x:c r="X826" s="52">
        <x:f t="shared" si="824"/>
        <x:v>84.554937100000004</x:v>
      </x:c>
    </x:row>
    <x:row r="827" spans="1:24" ht="15.75" customHeight="1">
      <x:c r="A827" s="34">
        <x:v>43402</x:v>
      </x:c>
      <x:c r="B827" s="47">
        <x:v>67.494003295898395</x:v>
      </x:c>
      <x:c r="C827" s="47">
        <x:v>69.431999206542997</x:v>
      </x:c>
      <x:c r="D827" s="47">
        <x:v>65.300003051757798</x:v>
      </x:c>
      <x:c r="E827" s="47">
        <x:v>66.970001220703097</x:v>
      </x:c>
      <x:c r="F827" s="47">
        <x:v>72430000</x:v>
      </x:c>
      <x:c r="G827" s="63">
        <x:f t="shared" si="10"/>
        <x:v>55.76919994</x:v>
      </x:c>
      <x:c r="H827" s="63">
        <x:f t="shared" si="11"/>
        <x:v>5.1270684260000001</x:v>
      </x:c>
      <x:c r="I827" s="63">
        <x:f t="shared" si="12"/>
        <x:v>66.023336799999996</x:v>
      </x:c>
      <x:c r="J827" s="63">
        <x:f t="shared" si="13"/>
        <x:v>45.515063089999998</x:v>
      </x:c>
      <x:c r="K827" s="63">
        <x:f t="shared" si="14"/>
        <x:v>1.0461601220000001</x:v>
      </x:c>
      <x:c r="L827" s="52">
        <x:f t="shared" si="0"/>
        <x:v>67.234001160000005</x:v>
      </x:c>
      <x:c r="M827" s="52">
        <x:f t="shared" si="1"/>
        <x:v>4869758704</x:v>
      </x:c>
      <x:c r="N827" s="52">
        <x:f t="shared" si="2"/>
        <x:v>0</x:v>
      </x:c>
      <x:c r="O827" s="63">
        <x:f t="shared" si="8"/>
        <x:v>6.8513551640000001</x:v>
      </x:c>
      <x:c r="P827" s="63">
        <x:f t="shared" si="9"/>
        <x:v>87.263345259999994</x:v>
      </x:c>
      <x:c r="Q827" s="52">
        <x:f t="shared" si="15"/>
        <x:v>1</x:v>
      </x:c>
      <x:c r="R827" s="52">
        <x:f t="shared" si="16"/>
        <x:v>0</x:v>
      </x:c>
      <x:c r="S827" s="52">
        <x:f t="shared" si="17"/>
        <x:v>1</x:v>
      </x:c>
      <x:c r="T827" s="52">
        <x:f t="shared" si="18"/>
        <x:v>1</x:v>
      </x:c>
      <x:c r="U827" s="52">
        <x:f t="shared" si="3"/>
        <x:v>0.011937154909999999</x:v>
      </x:c>
      <x:c r="V827" s="63">
        <x:f t="shared" si="19"/>
        <x:v>0.011937154909999999</x:v>
      </x:c>
      <x:c r="W827" s="52">
        <x:f t="shared" ref="W827:X827" si="825">W826*(1+U827)</x:f>
        <x:v>128.43280129999999</x:v>
      </x:c>
      <x:c r="X827" s="52">
        <x:f t="shared" si="825"/>
        <x:v>85.564282480000003</x:v>
      </x:c>
    </x:row>
    <x:row r="828" spans="1:24" ht="15.75" customHeight="1">
      <x:c r="A828" s="34">
        <x:v>43403</x:v>
      </x:c>
      <x:c r="B828" s="47">
        <x:v>65.678001403808594</x:v>
      </x:c>
      <x:c r="C828" s="47">
        <x:v>67.580001831054702</x:v>
      </x:c>
      <x:c r="D828" s="47">
        <x:v>64.452003479003906</x:v>
      </x:c>
      <x:c r="E828" s="47">
        <x:v>65.980003356933594</x:v>
      </x:c>
      <x:c r="F828" s="47">
        <x:v>45633500</x:v>
      </x:c>
      <x:c r="G828" s="63">
        <x:f t="shared" si="10"/>
        <x:v>56.058000180000001</x:v>
      </x:c>
      <x:c r="H828" s="63">
        <x:f t="shared" si="11"/>
        <x:v>5.5363618030000001</x:v>
      </x:c>
      <x:c r="I828" s="63">
        <x:f t="shared" si="12"/>
        <x:v>67.130723790000005</x:v>
      </x:c>
      <x:c r="J828" s="63">
        <x:f t="shared" si="13"/>
        <x:v>44.985276579999997</x:v>
      </x:c>
      <x:c r="K828" s="63">
        <x:f t="shared" si="14"/>
        <x:v>0.9480380585</x:v>
      </x:c>
      <x:c r="L828" s="52">
        <x:f t="shared" si="0"/>
        <x:v>66.004002889999995</x:v>
      </x:c>
      <x:c r="M828" s="52">
        <x:f t="shared" si="1"/>
        <x:v>0</x:v>
      </x:c>
      <x:c r="N828" s="52">
        <x:f t="shared" si="2"/>
        <x:v>3011993666</x:v>
      </x:c>
      <x:c r="O828" s="63">
        <x:f t="shared" si="8"/>
        <x:v>4.0691708220000002</x:v>
      </x:c>
      <x:c r="P828" s="63">
        <x:f t="shared" si="9"/>
        <x:v>80.272907840000002</x:v>
      </x:c>
      <x:c r="Q828" s="52">
        <x:f t="shared" si="15"/>
        <x:v>1</x:v>
      </x:c>
      <x:c r="R828" s="52">
        <x:f t="shared" si="16"/>
        <x:v>0</x:v>
      </x:c>
      <x:c r="S828" s="52">
        <x:f t="shared" si="17"/>
        <x:v>1</x:v>
      </x:c>
      <x:c r="T828" s="52">
        <x:f t="shared" si="18"/>
        <x:v>1</x:v>
      </x:c>
      <x:c r="U828" s="52">
        <x:f t="shared" si="3"/>
        <x:v>-0.014782706370000001</x:v>
      </x:c>
      <x:c r="V828" s="63">
        <x:f t="shared" si="19"/>
        <x:v>-0.014782706370000001</x:v>
      </x:c>
      <x:c r="W828" s="52">
        <x:f t="shared" ref="W828:X828" si="826">W827*(1+U828)</x:f>
        <x:v>126.5342169</x:v>
      </x:c>
      <x:c r="X828" s="52">
        <x:f t="shared" si="826"/>
        <x:v>84.299410820000006</x:v>
      </x:c>
    </x:row>
    <x:row r="829" spans="1:24" ht="15.75" customHeight="1">
      <x:c r="A829" s="34">
        <x:v>43404</x:v>
      </x:c>
      <x:c r="B829" s="47">
        <x:v>66.508003234863295</x:v>
      </x:c>
      <x:c r="C829" s="47">
        <x:v>68.400001525878906</x:v>
      </x:c>
      <x:c r="D829" s="47">
        <x:v>65.819999694824205</x:v>
      </x:c>
      <x:c r="E829" s="47">
        <x:v>67.463996887207003</x:v>
      </x:c>
      <x:c r="F829" s="47">
        <x:v>38121500</x:v>
      </x:c>
      <x:c r="G829" s="63">
        <x:f t="shared" si="10"/>
        <x:v>56.483200070000002</x:v>
      </x:c>
      <x:c r="H829" s="63">
        <x:f t="shared" si="11"/>
        <x:v>6.0716511339999997</x:v>
      </x:c>
      <x:c r="I829" s="63">
        <x:f t="shared" si="12"/>
        <x:v>68.626502340000002</x:v>
      </x:c>
      <x:c r="J829" s="63">
        <x:f t="shared" si="13"/>
        <x:v>44.339897800000003</x:v>
      </x:c>
      <x:c r="K829" s="63">
        <x:f t="shared" si="14"/>
        <x:v>0.95213388300000001</x:v>
      </x:c>
      <x:c r="L829" s="52">
        <x:f t="shared" si="0"/>
        <x:v>67.227999370000006</x:v>
      </x:c>
      <x:c r="M829" s="52">
        <x:f t="shared" si="1"/>
        <x:v>2562832178</x:v>
      </x:c>
      <x:c r="N829" s="52">
        <x:f t="shared" si="2"/>
        <x:v>0</x:v>
      </x:c>
      <x:c r="O829" s="63">
        <x:f t="shared" si="8"/>
        <x:v>4.0926695410000002</x:v>
      </x:c>
      <x:c r="P829" s="63">
        <x:f t="shared" si="9"/>
        <x:v>80.363933059999994</x:v>
      </x:c>
      <x:c r="Q829" s="52">
        <x:f t="shared" si="15"/>
        <x:v>1</x:v>
      </x:c>
      <x:c r="R829" s="52">
        <x:f t="shared" si="16"/>
        <x:v>0</x:v>
      </x:c>
      <x:c r="S829" s="52">
        <x:f t="shared" si="17"/>
        <x:v>1</x:v>
      </x:c>
      <x:c r="T829" s="52">
        <x:f t="shared" si="18"/>
        <x:v>1</x:v>
      </x:c>
      <x:c r="U829" s="52">
        <x:f t="shared" si="3"/>
        <x:v>0.02249156494</x:v>
      </x:c>
      <x:c r="V829" s="63">
        <x:f t="shared" si="19"/>
        <x:v>0.02249156494</x:v>
      </x:c>
      <x:c r="W829" s="52">
        <x:f t="shared" ref="W829:X829" si="827">W828*(1+U829)</x:f>
        <x:v>129.38016949999999</x:v>
      </x:c>
      <x:c r="X829" s="52">
        <x:f t="shared" si="827"/>
        <x:v>86.195436490000006</x:v>
      </x:c>
    </x:row>
    <x:row r="830" spans="1:24" ht="15.75" customHeight="1">
      <x:c r="A830" s="34">
        <x:v>43405</x:v>
      </x:c>
      <x:c r="B830" s="47">
        <x:v>67.652000427246094</x:v>
      </x:c>
      <x:c r="C830" s="47">
        <x:v>69.568000793457003</x:v>
      </x:c>
      <x:c r="D830" s="47">
        <x:v>66.945999145507798</x:v>
      </x:c>
      <x:c r="E830" s="47">
        <x:v>68.856002807617202</x:v>
      </x:c>
      <x:c r="F830" s="47">
        <x:v>40000500</x:v>
      </x:c>
      <x:c r="G830" s="63">
        <x:f t="shared" si="10"/>
        <x:v>57.10770016</x:v>
      </x:c>
      <x:c r="H830" s="63">
        <x:f t="shared" si="11"/>
        <x:v>6.671646634</x:v>
      </x:c>
      <x:c r="I830" s="63">
        <x:f t="shared" si="12"/>
        <x:v>70.450993420000003</x:v>
      </x:c>
      <x:c r="J830" s="63">
        <x:f t="shared" si="13"/>
        <x:v>43.764406889999997</x:v>
      </x:c>
      <x:c r="K830" s="63">
        <x:f t="shared" si="14"/>
        <x:v>0.94023249789999996</x:v>
      </x:c>
      <x:c r="L830" s="52">
        <x:f t="shared" si="0"/>
        <x:v>68.456667580000001</x:v>
      </x:c>
      <x:c r="M830" s="52">
        <x:f t="shared" si="1"/>
        <x:v>2738300932</x:v>
      </x:c>
      <x:c r="N830" s="52">
        <x:f t="shared" si="2"/>
        <x:v>0</x:v>
      </x:c>
      <x:c r="O830" s="63">
        <x:f t="shared" si="8"/>
        <x:v>5.3434930039999999</x:v>
      </x:c>
      <x:c r="P830" s="63">
        <x:f t="shared" si="9"/>
        <x:v>84.235814570000002</x:v>
      </x:c>
      <x:c r="Q830" s="52">
        <x:f t="shared" si="15"/>
        <x:v>1</x:v>
      </x:c>
      <x:c r="R830" s="52">
        <x:f t="shared" si="16"/>
        <x:v>0</x:v>
      </x:c>
      <x:c r="S830" s="52">
        <x:f t="shared" si="17"/>
        <x:v>1</x:v>
      </x:c>
      <x:c r="T830" s="52">
        <x:f t="shared" si="18"/>
        <x:v>1</x:v>
      </x:c>
      <x:c r="U830" s="52">
        <x:f t="shared" si="3"/>
        <x:v>0.020633315320000001</x:v>
      </x:c>
      <x:c r="V830" s="63">
        <x:f t="shared" si="19"/>
        <x:v>0.020633315320000001</x:v>
      </x:c>
      <x:c r="W830" s="52">
        <x:f t="shared" ref="W830:X830" si="828">W829*(1+U830)</x:f>
        <x:v>132.04971130000001</x:v>
      </x:c>
      <x:c r="X830" s="52">
        <x:f t="shared" si="828"/>
        <x:v>87.973934110000002</x:v>
      </x:c>
    </x:row>
    <x:row r="831" spans="1:24" ht="15.75" customHeight="1">
      <x:c r="A831" s="34">
        <x:v>43406</x:v>
      </x:c>
      <x:c r="B831" s="47">
        <x:v>68.748001098632798</x:v>
      </x:c>
      <x:c r="C831" s="47">
        <x:v>69.839996337890597</x:v>
      </x:c>
      <x:c r="D831" s="47">
        <x:v>68.181999206542997</x:v>
      </x:c>
      <x:c r="E831" s="47">
        <x:v>69.281997680664105</x:v>
      </x:c>
      <x:c r="F831" s="47">
        <x:v>39040000</x:v>
      </x:c>
      <x:c r="G831" s="63">
        <x:f t="shared" si="10"/>
        <x:v>57.95230007</x:v>
      </x:c>
      <x:c r="H831" s="63">
        <x:f t="shared" si="11"/>
        <x:v>7.0985407939999998</x:v>
      </x:c>
      <x:c r="I831" s="63">
        <x:f t="shared" si="12"/>
        <x:v>72.149381660000003</x:v>
      </x:c>
      <x:c r="J831" s="63">
        <x:f t="shared" si="13"/>
        <x:v>43.755218480000003</x:v>
      </x:c>
      <x:c r="K831" s="63">
        <x:f t="shared" si="14"/>
        <x:v>0.89901502079999995</x:v>
      </x:c>
      <x:c r="L831" s="52">
        <x:f t="shared" si="0"/>
        <x:v>69.101331079999994</x:v>
      </x:c>
      <x:c r="M831" s="52">
        <x:f t="shared" si="1"/>
        <x:v>2697715965</x:v>
      </x:c>
      <x:c r="N831" s="52">
        <x:f t="shared" si="2"/>
        <x:v>0</x:v>
      </x:c>
      <x:c r="O831" s="63">
        <x:f t="shared" si="8"/>
        <x:v>8.8811091609999995</x:v>
      </x:c>
      <x:c r="P831" s="63">
        <x:f t="shared" si="9"/>
        <x:v>89.879678650000002</x:v>
      </x:c>
      <x:c r="Q831" s="52">
        <x:f t="shared" si="15"/>
        <x:v>1</x:v>
      </x:c>
      <x:c r="R831" s="52">
        <x:f t="shared" si="16"/>
        <x:v>0</x:v>
      </x:c>
      <x:c r="S831" s="52">
        <x:f t="shared" si="17"/>
        <x:v>1</x:v>
      </x:c>
      <x:c r="T831" s="52">
        <x:f t="shared" si="18"/>
        <x:v>1</x:v>
      </x:c>
      <x:c r="U831" s="52">
        <x:f t="shared" si="3"/>
        <x:v>0.0061867499659999992</x:v>
      </x:c>
      <x:c r="V831" s="63">
        <x:f t="shared" si="19"/>
        <x:v>0.0061867499659999992</x:v>
      </x:c>
      <x:c r="W831" s="52">
        <x:f t="shared" ref="W831:X831" si="829">W830*(1+U831)</x:f>
        <x:v>132.86666990000001</x:v>
      </x:c>
      <x:c r="X831" s="52">
        <x:f t="shared" si="829"/>
        <x:v>88.518206849999999</x:v>
      </x:c>
    </x:row>
    <x:row r="832" spans="1:24" ht="15.75" customHeight="1">
      <x:c r="A832" s="34">
        <x:v>43409</x:v>
      </x:c>
      <x:c r="B832" s="47">
        <x:v>68.099998474121094</x:v>
      </x:c>
      <x:c r="C832" s="47">
        <x:v>68.791999816894503</x:v>
      </x:c>
      <x:c r="D832" s="47">
        <x:v>66.027999877929702</x:v>
      </x:c>
      <x:c r="E832" s="47">
        <x:v>68.279998779296903</x:v>
      </x:c>
      <x:c r="F832" s="47">
        <x:v>39155000</x:v>
      </x:c>
      <x:c r="G832" s="63">
        <x:f t="shared" si="10"/>
        <x:v>58.860700039999998</x:v>
      </x:c>
      <x:c r="H832" s="63">
        <x:f t="shared" si="11"/>
        <x:v>7.2041054979999997</x:v>
      </x:c>
      <x:c r="I832" s="63">
        <x:f t="shared" si="12"/>
        <x:v>73.268911029999998</x:v>
      </x:c>
      <x:c r="J832" s="63">
        <x:f t="shared" si="13"/>
        <x:v>44.452489040000003</x:v>
      </x:c>
      <x:c r="K832" s="63">
        <x:f t="shared" si="14"/>
        <x:v>0.82687259879999997</x:v>
      </x:c>
      <x:c r="L832" s="52">
        <x:f t="shared" si="0"/>
        <x:v>67.699999489999996</x:v>
      </x:c>
      <x:c r="M832" s="52">
        <x:f t="shared" si="1"/>
        <x:v>0</x:v>
      </x:c>
      <x:c r="N832" s="52">
        <x:f t="shared" si="2"/>
        <x:v>2650793480</x:v>
      </x:c>
      <x:c r="O832" s="63">
        <x:f t="shared" si="8"/>
        <x:v>6.9939356940000001</x:v>
      </x:c>
      <x:c r="P832" s="63">
        <x:f t="shared" si="9"/>
        <x:v>87.490517330000003</x:v>
      </x:c>
      <x:c r="Q832" s="52">
        <x:f t="shared" si="15"/>
        <x:v>1</x:v>
      </x:c>
      <x:c r="R832" s="52">
        <x:f t="shared" si="16"/>
        <x:v>0</x:v>
      </x:c>
      <x:c r="S832" s="52">
        <x:f t="shared" si="17"/>
        <x:v>1</x:v>
      </x:c>
      <x:c r="T832" s="52">
        <x:f t="shared" si="18"/>
        <x:v>1</x:v>
      </x:c>
      <x:c r="U832" s="52">
        <x:f t="shared" si="3"/>
        <x:v>-0.014462615610000001</x:v>
      </x:c>
      <x:c r="V832" s="63">
        <x:f t="shared" si="19"/>
        <x:v>-0.014462615610000001</x:v>
      </x:c>
      <x:c r="W832" s="52">
        <x:f t="shared" ref="W832:X832" si="830">W831*(1+U832)</x:f>
        <x:v>130.9450703</x:v>
      </x:c>
      <x:c r="X832" s="52">
        <x:f t="shared" si="830"/>
        <x:v>87.238002050000006</x:v>
      </x:c>
    </x:row>
    <x:row r="833" spans="1:24" ht="15.75" customHeight="1">
      <x:c r="A833" s="34">
        <x:v>43410</x:v>
      </x:c>
      <x:c r="B833" s="47">
        <x:v>67.814002990722699</x:v>
      </x:c>
      <x:c r="C833" s="47">
        <x:v>69.760002136230497</x:v>
      </x:c>
      <x:c r="D833" s="47">
        <x:v>67.218002319335895</x:v>
      </x:c>
      <x:c r="E833" s="47">
        <x:v>68.211997985839901</x:v>
      </x:c>
      <x:c r="F833" s="47">
        <x:v>33814500</x:v>
      </x:c>
      <x:c r="G833" s="63">
        <x:f t="shared" si="10"/>
        <x:v>59.64329987</x:v>
      </x:c>
      <x:c r="H833" s="63">
        <x:f t="shared" si="11"/>
        <x:v>7.3326318400000003</x:v>
      </x:c>
      <x:c r="I833" s="63">
        <x:f t="shared" si="12"/>
        <x:v>74.308563550000002</x:v>
      </x:c>
      <x:c r="J833" s="63">
        <x:f t="shared" si="13"/>
        <x:v>44.978036189999997</x:v>
      </x:c>
      <x:c r="K833" s="63">
        <x:f t="shared" si="14"/>
        <x:v>0.79214265449999999</x:v>
      </x:c>
      <x:c r="L833" s="52">
        <x:f t="shared" si="0"/>
        <x:v>68.396667480000005</x:v>
      </x:c>
      <x:c r="M833" s="52">
        <x:f t="shared" si="1"/>
        <x:v>2312799113</x:v>
      </x:c>
      <x:c r="N833" s="52">
        <x:f t="shared" si="2"/>
        <x:v>0</x:v>
      </x:c>
      <x:c r="O833" s="63">
        <x:f t="shared" si="8"/>
        <x:v>6.4456439569999997</x:v>
      </x:c>
      <x:c r="P833" s="63">
        <x:f t="shared" si="9"/>
        <x:v>86.569328240000004</x:v>
      </x:c>
      <x:c r="Q833" s="52">
        <x:f t="shared" si="15"/>
        <x:v>0</x:v>
      </x:c>
      <x:c r="R833" s="52">
        <x:f t="shared" si="16"/>
        <x:v>0</x:v>
      </x:c>
      <x:c r="S833" s="52">
        <x:f t="shared" si="17"/>
        <x:v>2</x:v>
      </x:c>
      <x:c r="T833" s="52">
        <x:f t="shared" si="18"/>
        <x:v>1</x:v>
      </x:c>
      <x:c r="U833" s="52">
        <x:f t="shared" si="3"/>
        <x:v>-0.00099591087689999991</x:v>
      </x:c>
      <x:c r="V833" s="63">
        <x:f t="shared" si="19"/>
        <x:v>-0.00099591087689999991</x:v>
      </x:c>
      <x:c r="W833" s="52">
        <x:f t="shared" ref="W833:X833" si="831">W832*(1+U833)</x:f>
        <x:v>130.81466069999999</x:v>
      </x:c>
      <x:c r="X833" s="52">
        <x:f t="shared" si="831"/>
        <x:v>87.151120770000006</x:v>
      </x:c>
    </x:row>
    <x:row r="834" spans="1:24" ht="15.75" customHeight="1">
      <x:c r="A834" s="34">
        <x:v>43411</x:v>
      </x:c>
      <x:c r="B834" s="47">
        <x:v>68.667999267578097</x:v>
      </x:c>
      <x:c r="C834" s="47">
        <x:v>70.236000061035199</x:v>
      </x:c>
      <x:c r="D834" s="47">
        <x:v>68.160003662109403</x:v>
      </x:c>
      <x:c r="E834" s="47">
        <x:v>69.632003784179702</x:v>
      </x:c>
      <x:c r="F834" s="47">
        <x:v>36872500</x:v>
      </x:c>
      <x:c r="G834" s="63">
        <x:f t="shared" si="10"/>
        <x:v>60.55610008</x:v>
      </x:c>
      <x:c r="H834" s="63">
        <x:f t="shared" si="11"/>
        <x:v>7.3854200939999997</x:v>
      </x:c>
      <x:c r="I834" s="63">
        <x:f t="shared" si="12"/>
        <x:v>75.326940269999994</x:v>
      </x:c>
      <x:c r="J834" s="63">
        <x:f t="shared" si="13"/>
        <x:v>45.785259889999999</x:v>
      </x:c>
      <x:c r="K834" s="63">
        <x:f t="shared" si="14"/>
        <x:v>0.80722367809999995</x:v>
      </x:c>
      <x:c r="L834" s="52">
        <x:f t="shared" si="0"/>
        <x:v>69.342669169999994</x:v>
      </x:c>
      <x:c r="M834" s="52">
        <x:f t="shared" si="1"/>
        <x:v>2556837569</x:v>
      </x:c>
      <x:c r="N834" s="52">
        <x:f t="shared" si="2"/>
        <x:v>0</x:v>
      </x:c>
      <x:c r="O834" s="63">
        <x:f t="shared" si="8"/>
        <x:v>5.8597067020000004</x:v>
      </x:c>
      <x:c r="P834" s="63">
        <x:f t="shared" si="9"/>
        <x:v>85.422117249999999</x:v>
      </x:c>
      <x:c r="Q834" s="52">
        <x:f t="shared" si="15"/>
        <x:v>1</x:v>
      </x:c>
      <x:c r="R834" s="52">
        <x:f t="shared" si="16"/>
        <x:v>0</x:v>
      </x:c>
      <x:c r="S834" s="52">
        <x:f t="shared" si="17"/>
        <x:v>1</x:v>
      </x:c>
      <x:c r="T834" s="52">
        <x:f t="shared" si="18"/>
        <x:v>1</x:v>
      </x:c>
      <x:c r="U834" s="52">
        <x:f t="shared" si="3"/>
        <x:v>0.020817537090000002</x:v>
      </x:c>
      <x:c r="V834" s="63">
        <x:f t="shared" si="19"/>
        <x:v>0.020817537090000002</x:v>
      </x:c>
      <x:c r="W834" s="52">
        <x:f t="shared" ref="W834:X834" si="832">W833*(1+U834)</x:f>
        <x:v>133.5378997</x:v>
      </x:c>
      <x:c r="X834" s="52">
        <x:f t="shared" si="832"/>
        <x:v>88.965392460000004</x:v>
      </x:c>
    </x:row>
    <x:row r="835" spans="1:24" ht="15.75" customHeight="1">
      <x:c r="A835" s="34">
        <x:v>43412</x:v>
      </x:c>
      <x:c r="B835" s="47">
        <x:v>69.699996948242202</x:v>
      </x:c>
      <x:c r="C835" s="47">
        <x:v>71.515998840332003</x:v>
      </x:c>
      <x:c r="D835" s="47">
        <x:v>69.688003540039105</x:v>
      </x:c>
      <x:c r="E835" s="47">
        <x:v>70.279998779296903</x:v>
      </x:c>
      <x:c r="F835" s="47">
        <x:v>35453500</x:v>
      </x:c>
      <x:c r="G835" s="63">
        <x:f t="shared" si="10"/>
        <x:v>61.54780006</x:v>
      </x:c>
      <x:c r="H835" s="63">
        <x:f t="shared" si="11"/>
        <x:v>7.2873894579999998</x:v>
      </x:c>
      <x:c r="I835" s="63">
        <x:f t="shared" si="12"/>
        <x:v>76.12257898</x:v>
      </x:c>
      <x:c r="J835" s="63">
        <x:f t="shared" si="13"/>
        <x:v>46.973021150000001</x:v>
      </x:c>
      <x:c r="K835" s="63">
        <x:f t="shared" si="14"/>
        <x:v>0.79956539189999998</x:v>
      </x:c>
      <x:c r="L835" s="52">
        <x:f t="shared" si="0"/>
        <x:v>70.494667050000004</x:v>
      </x:c>
      <x:c r="M835" s="52">
        <x:f t="shared" si="1"/>
        <x:v>2499282678</x:v>
      </x:c>
      <x:c r="N835" s="52">
        <x:f t="shared" si="2"/>
        <x:v>0</x:v>
      </x:c>
      <x:c r="O835" s="63">
        <x:f t="shared" si="8"/>
        <x:v>5.1517409409999999</x:v>
      </x:c>
      <x:c r="P835" s="63">
        <x:f t="shared" si="9"/>
        <x:v>83.744439020000002</x:v>
      </x:c>
      <x:c r="Q835" s="52">
        <x:f t="shared" si="15"/>
        <x:v>0</x:v>
      </x:c>
      <x:c r="R835" s="52">
        <x:f t="shared" si="16"/>
        <x:v>0</x:v>
      </x:c>
      <x:c r="S835" s="52">
        <x:f t="shared" si="17"/>
        <x:v>2</x:v>
      </x:c>
      <x:c r="T835" s="52">
        <x:f t="shared" si="18"/>
        <x:v>1</x:v>
      </x:c>
      <x:c r="U835" s="52">
        <x:f t="shared" si="3"/>
        <x:v>0.0093059937950000005</x:v>
      </x:c>
      <x:c r="V835" s="63">
        <x:f t="shared" si="19"/>
        <x:v>0.0093059937950000005</x:v>
      </x:c>
      <x:c r="W835" s="52">
        <x:f t="shared" ref="W835:X835" si="833">W834*(1+U835)</x:f>
        <x:v>134.78060260000001</x:v>
      </x:c>
      <x:c r="X835" s="52">
        <x:f t="shared" si="833"/>
        <x:v>89.793303850000001</x:v>
      </x:c>
    </x:row>
    <x:row r="836" spans="1:24" ht="15.75" customHeight="1">
      <x:c r="A836" s="34">
        <x:v>43413</x:v>
      </x:c>
      <x:c r="B836" s="47">
        <x:v>69.800003051757798</x:v>
      </x:c>
      <x:c r="C836" s="47">
        <x:v>70.800003051757798</x:v>
      </x:c>
      <x:c r="D836" s="47">
        <x:v>69.045997619628906</x:v>
      </x:c>
      <x:c r="E836" s="47">
        <x:v>70.101997375488295</x:v>
      </x:c>
      <x:c r="F836" s="47">
        <x:v>25494000</x:v>
      </x:c>
      <x:c r="G836" s="63">
        <x:f t="shared" si="10"/>
        <x:v>62.465099909999999</x:v>
      </x:c>
      <x:c r="H836" s="63">
        <x:f t="shared" si="11"/>
        <x:v>7.143200781</x:v>
      </x:c>
      <x:c r="I836" s="63">
        <x:f t="shared" si="12"/>
        <x:v>76.751501469999994</x:v>
      </x:c>
      <x:c r="J836" s="63">
        <x:f t="shared" si="13"/>
        <x:v>48.178698349999998</x:v>
      </x:c>
      <x:c r="K836" s="63">
        <x:f t="shared" si="14"/>
        <x:v>0.76727855280000001</x:v>
      </x:c>
      <x:c r="L836" s="52">
        <x:f t="shared" si="0"/>
        <x:v>69.982666019999996</x:v>
      </x:c>
      <x:c r="M836" s="52">
        <x:f t="shared" si="1"/>
        <x:v>0</x:v>
      </x:c>
      <x:c r="N836" s="52">
        <x:f t="shared" si="2"/>
        <x:v>1784138087</x:v>
      </x:c>
      <x:c r="O836" s="63">
        <x:f t="shared" si="8"/>
        <x:v>2.7175681919999999</x:v>
      </x:c>
      <x:c r="P836" s="63">
        <x:f t="shared" si="9"/>
        <x:v>73.100695169999995</x:v>
      </x:c>
      <x:c r="Q836" s="52">
        <x:f t="shared" si="15"/>
        <x:v>0</x:v>
      </x:c>
      <x:c r="R836" s="52">
        <x:f t="shared" si="16"/>
        <x:v>0</x:v>
      </x:c>
      <x:c r="S836" s="52">
        <x:f t="shared" si="17"/>
        <x:v>2</x:v>
      </x:c>
      <x:c r="T836" s="52">
        <x:f t="shared" si="18"/>
        <x:v>1</x:v>
      </x:c>
      <x:c r="U836" s="52">
        <x:f t="shared" si="3"/>
        <x:v>-0.0025327462560000003</x:v>
      </x:c>
      <x:c r="V836" s="63">
        <x:f t="shared" si="19"/>
        <x:v>-0.0025327462560000003</x:v>
      </x:c>
      <x:c r="W836" s="52">
        <x:f t="shared" ref="W836:X836" si="834">W835*(1+U836)</x:f>
        <x:v>134.43923749999999</x:v>
      </x:c>
      <x:c r="X836" s="52">
        <x:f t="shared" si="834"/>
        <x:v>89.565880199999995</x:v>
      </x:c>
    </x:row>
    <x:row r="837" spans="1:24" ht="15.75" customHeight="1">
      <x:c r="A837" s="34">
        <x:v>43416</x:v>
      </x:c>
      <x:c r="B837" s="47">
        <x:v>69.674003601074205</x:v>
      </x:c>
      <x:c r="C837" s="47">
        <x:v>69.956001281738295</x:v>
      </x:c>
      <x:c r="D837" s="47">
        <x:v>66.068000793457003</x:v>
      </x:c>
      <x:c r="E837" s="47">
        <x:v>66.255996704101605</x:v>
      </x:c>
      <x:c r="F837" s="47">
        <x:v>34707500</x:v>
      </x:c>
      <x:c r="G837" s="63">
        <x:f t="shared" si="10"/>
        <x:v>63.181999779999998</x:v>
      </x:c>
      <x:c r="H837" s="63">
        <x:f t="shared" si="11"/>
        <x:v>6.7369042109999997</x:v>
      </x:c>
      <x:c r="I837" s="63">
        <x:f t="shared" si="12"/>
        <x:v>76.655808199999996</x:v>
      </x:c>
      <x:c r="J837" s="63">
        <x:f t="shared" si="13"/>
        <x:v>49.708191360000001</x:v>
      </x:c>
      <x:c r="K837" s="63">
        <x:f t="shared" si="14"/>
        <x:v>0.61407305300000004</x:v>
      </x:c>
      <x:c r="L837" s="52">
        <x:f t="shared" si="0"/>
        <x:v>67.426666260000005</x:v>
      </x:c>
      <x:c r="M837" s="52">
        <x:f t="shared" si="1"/>
        <x:v>0</x:v>
      </x:c>
      <x:c r="N837" s="52">
        <x:f t="shared" si="2"/>
        <x:v>2340211019</x:v>
      </x:c>
      <x:c r="O837" s="63">
        <x:f t="shared" si="8"/>
        <x:v>1.5702007250000001</x:v>
      </x:c>
      <x:c r="P837" s="63">
        <x:f t="shared" si="9"/>
        <x:v>61.092532949999999</x:v>
      </x:c>
      <x:c r="Q837" s="52">
        <x:f t="shared" si="15"/>
        <x:v>0</x:v>
      </x:c>
      <x:c r="R837" s="52">
        <x:f t="shared" si="16"/>
        <x:v>0</x:v>
      </x:c>
      <x:c r="S837" s="52">
        <x:f t="shared" si="17"/>
        <x:v>2</x:v>
      </x:c>
      <x:c r="T837" s="52">
        <x:f t="shared" si="18"/>
        <x:v>1</x:v>
      </x:c>
      <x:c r="U837" s="52">
        <x:f t="shared" si="3"/>
        <x:v>-0.054862925669999996</x:v>
      </x:c>
      <x:c r="V837" s="63">
        <x:f t="shared" si="19"/>
        <x:v>-0.054862925669999996</x:v>
      </x:c>
      <x:c r="W837" s="52">
        <x:f t="shared" ref="W837:X837" si="835">W836*(1+U837)</x:f>
        <x:v>127.06350759999999</x:v>
      </x:c>
      <x:c r="X837" s="52">
        <x:f t="shared" si="835"/>
        <x:v>84.652033970000005</x:v>
      </x:c>
    </x:row>
    <x:row r="838" spans="1:24" ht="15.75" customHeight="1">
      <x:c r="A838" s="34">
        <x:v>43417</x:v>
      </x:c>
      <x:c r="B838" s="47">
        <x:v>66.632003784179702</x:v>
      </x:c>
      <x:c r="C838" s="47">
        <x:v>68.940002441406307</x:v>
      </x:c>
      <x:c r="D838" s="47">
        <x:v>66.440002441406307</x:v>
      </x:c>
      <x:c r="E838" s="47">
        <x:v>67.746002197265597</x:v>
      </x:c>
      <x:c r="F838" s="47">
        <x:v>27243000</x:v>
      </x:c>
      <x:c r="G838" s="63">
        <x:f t="shared" si="10"/>
        <x:v>63.803399849999998</x:v>
      </x:c>
      <x:c r="H838" s="63">
        <x:f t="shared" si="11"/>
        <x:v>6.5437658790000004</x:v>
      </x:c>
      <x:c r="I838" s="63">
        <x:f t="shared" si="12"/>
        <x:v>76.890931609999996</x:v>
      </x:c>
      <x:c r="J838" s="63">
        <x:f t="shared" si="13"/>
        <x:v>50.715868090000001</x:v>
      </x:c>
      <x:c r="K838" s="63">
        <x:f t="shared" si="14"/>
        <x:v>0.65062436599999995</x:v>
      </x:c>
      <x:c r="L838" s="52">
        <x:f t="shared" si="0"/>
        <x:v>67.708669029999996</x:v>
      </x:c>
      <x:c r="M838" s="52">
        <x:f t="shared" si="1"/>
        <x:v>1844587270</x:v>
      </x:c>
      <x:c r="N838" s="52">
        <x:f t="shared" si="2"/>
        <x:v>0</x:v>
      </x:c>
      <x:c r="O838" s="63">
        <x:f t="shared" si="8"/>
        <x:v>2.5405156400000002</x:v>
      </x:c>
      <x:c r="P838" s="63">
        <x:f t="shared" si="9"/>
        <x:v>71.755526549999999</x:v>
      </x:c>
      <x:c r="Q838" s="52">
        <x:f t="shared" si="15"/>
        <x:v>0</x:v>
      </x:c>
      <x:c r="R838" s="52">
        <x:f t="shared" si="16"/>
        <x:v>0</x:v>
      </x:c>
      <x:c r="S838" s="52">
        <x:f t="shared" si="17"/>
        <x:v>2</x:v>
      </x:c>
      <x:c r="T838" s="52">
        <x:f t="shared" si="18"/>
        <x:v>1</x:v>
      </x:c>
      <x:c r="U838" s="52">
        <x:f t="shared" si="3"/>
        <x:v>0.022488613369999999</x:v>
      </x:c>
      <x:c r="V838" s="63">
        <x:f t="shared" si="19"/>
        <x:v>0.022488613369999999</x:v>
      </x:c>
      <x:c r="W838" s="52">
        <x:f t="shared" ref="W838:X838" si="836">W837*(1+U838)</x:f>
        <x:v>129.92098970000001</x:v>
      </x:c>
      <x:c r="X838" s="52">
        <x:f t="shared" si="836"/>
        <x:v>86.555740830000005</x:v>
      </x:c>
    </x:row>
    <x:row r="839" spans="1:24" ht="15.75" customHeight="1">
      <x:c r="A839" s="34">
        <x:v>43418</x:v>
      </x:c>
      <x:c r="B839" s="47">
        <x:v>68.540000915527301</x:v>
      </x:c>
      <x:c r="C839" s="47">
        <x:v>69.4219970703125</x:v>
      </x:c>
      <x:c r="D839" s="47">
        <x:v>67.430000305175795</x:v>
      </x:c>
      <x:c r="E839" s="47">
        <x:v>68.800003051757798</x:v>
      </x:c>
      <x:c r="F839" s="47">
        <x:v>25201500</x:v>
      </x:c>
      <x:c r="G839" s="63">
        <x:f t="shared" si="10"/>
        <x:v>64.525600049999994</x:v>
      </x:c>
      <x:c r="H839" s="63">
        <x:f t="shared" si="11"/>
        <x:v>6.2360486970000002</x:v>
      </x:c>
      <x:c r="I839" s="63">
        <x:f t="shared" si="12"/>
        <x:v>76.997697450000004</x:v>
      </x:c>
      <x:c r="J839" s="63">
        <x:f t="shared" si="13"/>
        <x:v>52.053502659999999</x:v>
      </x:c>
      <x:c r="K839" s="63">
        <x:f t="shared" si="14"/>
        <x:v>0.67135862820000003</x:v>
      </x:c>
      <x:c r="L839" s="52">
        <x:f t="shared" si="0"/>
        <x:v>68.550666809999996</x:v>
      </x:c>
      <x:c r="M839" s="52">
        <x:f t="shared" si="1"/>
        <x:v>1727579630</x:v>
      </x:c>
      <x:c r="N839" s="52">
        <x:f t="shared" si="2"/>
        <x:v>0</x:v>
      </x:c>
      <x:c r="O839" s="63">
        <x:f t="shared" si="8"/>
        <x:v>2.4172337260000001</x:v>
      </x:c>
      <x:c r="P839" s="63">
        <x:f t="shared" si="9"/>
        <x:v>70.736564119999997</x:v>
      </x:c>
      <x:c r="Q839" s="52">
        <x:f t="shared" si="15"/>
        <x:v>0</x:v>
      </x:c>
      <x:c r="R839" s="52">
        <x:f t="shared" si="16"/>
        <x:v>0</x:v>
      </x:c>
      <x:c r="S839" s="52">
        <x:f t="shared" si="17"/>
        <x:v>2</x:v>
      </x:c>
      <x:c r="T839" s="52">
        <x:f t="shared" si="18"/>
        <x:v>1</x:v>
      </x:c>
      <x:c r="U839" s="52">
        <x:f t="shared" si="3"/>
        <x:v>0.01555812624</x:v>
      </x:c>
      <x:c r="V839" s="63">
        <x:f t="shared" si="19"/>
        <x:v>0.01555812624</x:v>
      </x:c>
      <x:c r="W839" s="52">
        <x:f t="shared" ref="W839:X839" si="837">W838*(1+U839)</x:f>
        <x:v>131.94231690000001</x:v>
      </x:c>
      <x:c r="X839" s="52">
        <x:f t="shared" si="837"/>
        <x:v>87.902385980000005</x:v>
      </x:c>
    </x:row>
    <x:row r="840" spans="1:24" ht="15.75" customHeight="1">
      <x:c r="A840" s="34">
        <x:v>43419</x:v>
      </x:c>
      <x:c r="B840" s="47">
        <x:v>68.466003417968807</x:v>
      </x:c>
      <x:c r="C840" s="47">
        <x:v>69.716003417968807</x:v>
      </x:c>
      <x:c r="D840" s="47">
        <x:v>67.807998657226605</x:v>
      </x:c>
      <x:c r="E840" s="47">
        <x:v>69.688003540039105</x:v>
      </x:c>
      <x:c r="F840" s="47">
        <x:v>23128500</x:v>
      </x:c>
      <x:c r="G840" s="63">
        <x:f t="shared" si="10"/>
        <x:v>65.370900149999997</x:v>
      </x:c>
      <x:c r="H840" s="63">
        <x:f t="shared" si="11"/>
        <x:v>5.6815741940000004</x:v>
      </x:c>
      <x:c r="I840" s="63">
        <x:f t="shared" si="12"/>
        <x:v>76.734048540000003</x:v>
      </x:c>
      <x:c r="J840" s="63">
        <x:f t="shared" si="13"/>
        <x:v>54.007751769999999</x:v>
      </x:c>
      <x:c r="K840" s="63">
        <x:f t="shared" si="14"/>
        <x:v>0.68996070620000005</x:v>
      </x:c>
      <x:c r="L840" s="52">
        <x:f t="shared" si="0"/>
        <x:v>69.07066854</x:v>
      </x:c>
      <x:c r="M840" s="52">
        <x:f t="shared" si="1"/>
        <x:v>1597500957</x:v>
      </x:c>
      <x:c r="N840" s="52">
        <x:f t="shared" si="2"/>
        <x:v>0</x:v>
      </x:c>
      <x:c r="O840" s="63">
        <x:f t="shared" si="8"/>
        <x:v>2.2488535089999999</x:v>
      </x:c>
      <x:c r="P840" s="63">
        <x:f t="shared" si="9"/>
        <x:v>69.219911049999993</x:v>
      </x:c>
      <x:c r="Q840" s="52">
        <x:f t="shared" si="15"/>
        <x:v>0</x:v>
      </x:c>
      <x:c r="R840" s="52">
        <x:f t="shared" si="16"/>
        <x:v>0</x:v>
      </x:c>
      <x:c r="S840" s="52">
        <x:f t="shared" si="17"/>
        <x:v>2</x:v>
      </x:c>
      <x:c r="T840" s="52">
        <x:f t="shared" si="18"/>
        <x:v>1</x:v>
      </x:c>
      <x:c r="U840" s="52">
        <x:f t="shared" si="3"/>
        <x:v>0.01290698327</x:v>
      </x:c>
      <x:c r="V840" s="63">
        <x:f t="shared" si="19"/>
        <x:v>0.01290698327</x:v>
      </x:c>
      <x:c r="W840" s="52">
        <x:f t="shared" ref="W840:X840" si="838">W839*(1+U840)</x:f>
        <x:v>133.6452942</x:v>
      </x:c>
      <x:c r="X840" s="52">
        <x:f t="shared" si="838"/>
        <x:v>89.036940599999994</x:v>
      </x:c>
    </x:row>
    <x:row r="841" spans="1:24" ht="15.75" customHeight="1">
      <x:c r="A841" s="34">
        <x:v>43420</x:v>
      </x:c>
      <x:c r="B841" s="47">
        <x:v>69.038002014160199</x:v>
      </x:c>
      <x:c r="C841" s="47">
        <x:v>71.139999389648395</x:v>
      </x:c>
      <x:c r="D841" s="47">
        <x:v>69.024002075195298</x:v>
      </x:c>
      <x:c r="E841" s="47">
        <x:v>70.861999511718807</x:v>
      </x:c>
      <x:c r="F841" s="47">
        <x:v>36031000</x:v>
      </x:c>
      <x:c r="G841" s="63">
        <x:f t="shared" si="10"/>
        <x:v>66.314000129999997</x:v>
      </x:c>
      <x:c r="H841" s="63">
        <x:f t="shared" si="11"/>
        <x:v>4.8498934939999998</x:v>
      </x:c>
      <x:c r="I841" s="63">
        <x:f t="shared" si="12"/>
        <x:v>76.013787120000003</x:v>
      </x:c>
      <x:c r="J841" s="63">
        <x:f t="shared" si="13"/>
        <x:v>56.614213139999997</x:v>
      </x:c>
      <x:c r="K841" s="63">
        <x:f t="shared" si="14"/>
        <x:v>0.73443810610000004</x:v>
      </x:c>
      <x:c r="L841" s="52">
        <x:f t="shared" si="0"/>
        <x:v>70.342000330000005</x:v>
      </x:c>
      <x:c r="M841" s="52">
        <x:f t="shared" si="1"/>
        <x:v>2534492614</x:v>
      </x:c>
      <x:c r="N841" s="52">
        <x:f t="shared" si="2"/>
        <x:v>0</x:v>
      </x:c>
      <x:c r="O841" s="63">
        <x:f t="shared" si="8"/>
        <x:v>2.224762009</x:v>
      </x:c>
      <x:c r="P841" s="63">
        <x:f t="shared" si="9"/>
        <x:v>68.989959650000003</x:v>
      </x:c>
      <x:c r="Q841" s="52">
        <x:f t="shared" si="15"/>
        <x:v>0</x:v>
      </x:c>
      <x:c r="R841" s="52">
        <x:f t="shared" si="16"/>
        <x:v>0</x:v>
      </x:c>
      <x:c r="S841" s="52">
        <x:f t="shared" si="17"/>
        <x:v>2</x:v>
      </x:c>
      <x:c r="T841" s="52">
        <x:f t="shared" si="18"/>
        <x:v>1</x:v>
      </x:c>
      <x:c r="U841" s="52">
        <x:f t="shared" si="3"/>
        <x:v>0.016846457240000001</x:v>
      </x:c>
      <x:c r="V841" s="63">
        <x:f t="shared" si="19"/>
        <x:v>0.016846457240000001</x:v>
      </x:c>
      <x:c r="W841" s="52">
        <x:f t="shared" ref="W841:X841" si="839">W840*(1+U841)</x:f>
        <x:v>135.89674389999999</x:v>
      </x:c>
      <x:c r="X841" s="52">
        <x:f t="shared" si="839"/>
        <x:v>90.536897609999997</x:v>
      </x:c>
    </x:row>
    <x:row r="842" spans="1:24" ht="15.75" customHeight="1">
      <x:c r="A842" s="34">
        <x:v>43423</x:v>
      </x:c>
      <x:c r="B842" s="47">
        <x:v>71.267997741699205</x:v>
      </x:c>
      <x:c r="C842" s="47">
        <x:v>73.349998474121094</x:v>
      </x:c>
      <x:c r="D842" s="47">
        <x:v>70.575996398925795</x:v>
      </x:c>
      <x:c r="E842" s="47">
        <x:v>70.694000244140597</x:v>
      </x:c>
      <x:c r="F842" s="47">
        <x:v>48544500</x:v>
      </x:c>
      <x:c r="G842" s="63">
        <x:f t="shared" si="10"/>
        <x:v>67.239200210000007</x:v>
      </x:c>
      <x:c r="H842" s="63">
        <x:f t="shared" si="11"/>
        <x:v>3.6236427579999999</x:v>
      </x:c>
      <x:c r="I842" s="63">
        <x:f t="shared" si="12"/>
        <x:v>74.486485729999998</x:v>
      </x:c>
      <x:c r="J842" s="63">
        <x:f t="shared" si="13"/>
        <x:v>59.991914700000002</x:v>
      </x:c>
      <x:c r="K842" s="63">
        <x:f t="shared" si="14"/>
        <x:v>0.73835131279999999</x:v>
      </x:c>
      <x:c r="L842" s="52">
        <x:f t="shared" si="0"/>
        <x:v>71.539998370000006</x:v>
      </x:c>
      <x:c r="M842" s="52">
        <x:f t="shared" si="1"/>
        <x:v>3472873451</x:v>
      </x:c>
      <x:c r="N842" s="52">
        <x:f t="shared" si="2"/>
        <x:v>0</x:v>
      </x:c>
      <x:c r="O842" s="63">
        <x:f t="shared" si="8"/>
        <x:v>4.4966982189999998</x:v>
      </x:c>
      <x:c r="P842" s="63">
        <x:f t="shared" si="9"/>
        <x:v>81.807260279999994</x:v>
      </x:c>
      <x:c r="Q842" s="52">
        <x:f t="shared" si="15"/>
        <x:v>0</x:v>
      </x:c>
      <x:c r="R842" s="52">
        <x:f t="shared" si="16"/>
        <x:v>0</x:v>
      </x:c>
      <x:c r="S842" s="52">
        <x:f t="shared" si="17"/>
        <x:v>2</x:v>
      </x:c>
      <x:c r="T842" s="52">
        <x:f t="shared" si="18"/>
        <x:v>1</x:v>
      </x:c>
      <x:c r="U842" s="52">
        <x:f t="shared" si="3"/>
        <x:v>-0.0023707949080000001</x:v>
      </x:c>
      <x:c r="V842" s="63">
        <x:f t="shared" si="19"/>
        <x:v>-0.0023707949080000001</x:v>
      </x:c>
      <x:c r="W842" s="52">
        <x:f t="shared" ref="W842:X842" si="840">W841*(1+U842)</x:f>
        <x:v>135.57456060000001</x:v>
      </x:c>
      <x:c r="X842" s="52">
        <x:f t="shared" si="840"/>
        <x:v>90.322253200000006</x:v>
      </x:c>
    </x:row>
    <x:row r="843" spans="1:24" ht="15.75" customHeight="1">
      <x:c r="A843" s="34">
        <x:v>43424</x:v>
      </x:c>
      <x:c r="B843" s="47">
        <x:v>68.349998474121094</x:v>
      </x:c>
      <x:c r="C843" s="47">
        <x:v>69.959999084472699</x:v>
      </x:c>
      <x:c r="D843" s="47">
        <x:v>66.709999084472699</x:v>
      </x:c>
      <x:c r="E843" s="47">
        <x:v>69.498001098632798</x:v>
      </x:c>
      <x:c r="F843" s="47">
        <x:v>40023500</x:v>
      </x:c>
      <x:c r="G843" s="63">
        <x:f t="shared" si="10"/>
        <x:v>67.772700310000005</x:v>
      </x:c>
      <x:c r="H843" s="63">
        <x:f t="shared" si="11"/>
        <x:v>3.06204593</x:v>
      </x:c>
      <x:c r="I843" s="63">
        <x:f t="shared" si="12"/>
        <x:v>73.896792169999998</x:v>
      </x:c>
      <x:c r="J843" s="63">
        <x:f t="shared" si="13"/>
        <x:v>61.648608449999998</x:v>
      </x:c>
      <x:c r="K843" s="63">
        <x:f t="shared" si="14"/>
        <x:v>0.640861766</x:v>
      </x:c>
      <x:c r="L843" s="52">
        <x:f t="shared" si="0"/>
        <x:v>68.722666419999996</x:v>
      </x:c>
      <x:c r="M843" s="52">
        <x:f t="shared" si="1"/>
        <x:v>0</x:v>
      </x:c>
      <x:c r="N843" s="52">
        <x:f t="shared" si="2"/>
        <x:v>2750521640</x:v>
      </x:c>
      <x:c r="O843" s="63">
        <x:f t="shared" si="8"/>
        <x:v>2.3612304530000001</x:v>
      </x:c>
      <x:c r="P843" s="63">
        <x:f t="shared" si="9"/>
        <x:v>70.248990250000006</x:v>
      </x:c>
      <x:c r="Q843" s="52">
        <x:f t="shared" si="15"/>
        <x:v>0</x:v>
      </x:c>
      <x:c r="R843" s="52">
        <x:f t="shared" si="16"/>
        <x:v>0</x:v>
      </x:c>
      <x:c r="S843" s="52">
        <x:f t="shared" si="17"/>
        <x:v>2</x:v>
      </x:c>
      <x:c r="T843" s="52">
        <x:f t="shared" si="18"/>
        <x:v>1</x:v>
      </x:c>
      <x:c r="U843" s="52">
        <x:f t="shared" si="3"/>
        <x:v>-0.016917972409999998</x:v>
      </x:c>
      <x:c r="V843" s="63">
        <x:f t="shared" si="19"/>
        <x:v>-0.016917972409999998</x:v>
      </x:c>
      <x:c r="W843" s="52">
        <x:f t="shared" ref="W843:X843" si="841">W842*(1+U843)</x:f>
        <x:v>133.2809139</x:v>
      </x:c>
      <x:c r="X843" s="52">
        <x:f t="shared" si="841"/>
        <x:v>88.794183810000007</x:v>
      </x:c>
    </x:row>
    <x:row r="844" spans="1:24" ht="15.75" customHeight="1">
      <x:c r="A844" s="34">
        <x:v>43425</x:v>
      </x:c>
      <x:c r="B844" s="47">
        <x:v>70.400001525878906</x:v>
      </x:c>
      <x:c r="C844" s="47">
        <x:v>70.620002746582003</x:v>
      </x:c>
      <x:c r="D844" s="47">
        <x:v>67.480003356933594</x:v>
      </x:c>
      <x:c r="E844" s="47">
        <x:v>67.638000488281307</x:v>
      </x:c>
      <x:c r="F844" s="47">
        <x:v>23434000</x:v>
      </x:c>
      <x:c r="G844" s="63">
        <x:f t="shared" si="10"/>
        <x:v>68.269600299999993</x:v>
      </x:c>
      <x:c r="H844" s="63">
        <x:f t="shared" si="11"/>
        <x:v>1.943505464</x:v>
      </x:c>
      <x:c r="I844" s="63">
        <x:f t="shared" si="12"/>
        <x:v>72.156611220000002</x:v>
      </x:c>
      <x:c r="J844" s="63">
        <x:f t="shared" si="13"/>
        <x:v>64.382589370000005</x:v>
      </x:c>
      <x:c r="K844" s="63">
        <x:f t="shared" si="14"/>
        <x:v>0.41875507690000002</x:v>
      </x:c>
      <x:c r="L844" s="52">
        <x:f t="shared" si="0"/>
        <x:v>68.579335529999994</x:v>
      </x:c>
      <x:c r="M844" s="52">
        <x:f t="shared" si="1"/>
        <x:v>0</x:v>
      </x:c>
      <x:c r="N844" s="52">
        <x:f t="shared" si="2"/>
        <x:v>1607088149</x:v>
      </x:c>
      <x:c r="O844" s="63">
        <x:f t="shared" si="8"/>
        <x:v>1.6124007170000001</x:v>
      </x:c>
      <x:c r="P844" s="63">
        <x:f t="shared" si="9"/>
        <x:v>61.721033310000003</x:v>
      </x:c>
      <x:c r="Q844" s="52">
        <x:f t="shared" si="15"/>
        <x:v>0</x:v>
      </x:c>
      <x:c r="R844" s="52">
        <x:f t="shared" si="16"/>
        <x:v>0</x:v>
      </x:c>
      <x:c r="S844" s="52">
        <x:f t="shared" si="17"/>
        <x:v>2</x:v>
      </x:c>
      <x:c r="T844" s="52">
        <x:f t="shared" si="18"/>
        <x:v>1</x:v>
      </x:c>
      <x:c r="U844" s="52">
        <x:f t="shared" si="3"/>
        <x:v>-0.026763368459999998</x:v>
      </x:c>
      <x:c r="V844" s="63">
        <x:f t="shared" si="19"/>
        <x:v>-0.026763368459999998</x:v>
      </x:c>
      <x:c r="W844" s="52">
        <x:f t="shared" ref="W844:X844" si="842">W843*(1+U844)</x:f>
        <x:v>129.71386770000001</x:v>
      </x:c>
      <x:c r="X844" s="52">
        <x:f t="shared" si="842"/>
        <x:v>86.417752350000001</x:v>
      </x:c>
    </x:row>
    <x:row r="845" spans="1:24" ht="15.75" customHeight="1">
      <x:c r="A845" s="34">
        <x:v>43427</x:v>
      </x:c>
      <x:c r="B845" s="47">
        <x:v>66.870002746582003</x:v>
      </x:c>
      <x:c r="C845" s="47">
        <x:v>67.5</x:v>
      </x:c>
      <x:c r="D845" s="47">
        <x:v>65.110000610351605</x:v>
      </x:c>
      <x:c r="E845" s="47">
        <x:v>65.166000366210895</x:v>
      </x:c>
      <x:c r="F845" s="47">
        <x:v>21013000</x:v>
      </x:c>
      <x:c r="G845" s="63">
        <x:f t="shared" si="10"/>
        <x:v>68.379300310000005</x:v>
      </x:c>
      <x:c r="H845" s="63">
        <x:f t="shared" si="11"/>
        <x:v>1.6716543859999999</x:v>
      </x:c>
      <x:c r="I845" s="63">
        <x:f t="shared" si="12"/>
        <x:v>71.722609079999998</x:v>
      </x:c>
      <x:c r="J845" s="63">
        <x:f t="shared" si="13"/>
        <x:v>65.035991539999998</x:v>
      </x:c>
      <x:c r="K845" s="63">
        <x:f t="shared" si="14"/>
        <x:v>0.019443138370000002</x:v>
      </x:c>
      <x:c r="L845" s="52">
        <x:f t="shared" si="0"/>
        <x:v>65.925333660000007</x:v>
      </x:c>
      <x:c r="M845" s="52">
        <x:f t="shared" si="1"/>
        <x:v>0</x:v>
      </x:c>
      <x:c r="N845" s="52">
        <x:f t="shared" si="2"/>
        <x:v>1385289036</x:v>
      </x:c>
      <x:c r="O845" s="63">
        <x:f t="shared" si="8"/>
        <x:v>1.1327407599999999</x:v>
      </x:c>
      <x:c r="P845" s="63">
        <x:f t="shared" si="9"/>
        <x:v>53.111975970000003</x:v>
      </x:c>
      <x:c r="Q845" s="52">
        <x:f t="shared" si="15"/>
        <x:v>0</x:v>
      </x:c>
      <x:c r="R845" s="52">
        <x:f t="shared" si="16"/>
        <x:v>0</x:v>
      </x:c>
      <x:c r="S845" s="52">
        <x:f t="shared" si="17"/>
        <x:v>2</x:v>
      </x:c>
      <x:c r="T845" s="52">
        <x:f t="shared" si="18"/>
        <x:v>1</x:v>
      </x:c>
      <x:c r="U845" s="52">
        <x:f t="shared" si="3"/>
        <x:v>-0.036547504419999999</x:v>
      </x:c>
      <x:c r="V845" s="63">
        <x:f t="shared" si="19"/>
        <x:v>-0.036547504419999999</x:v>
      </x:c>
      <x:c r="W845" s="52">
        <x:f t="shared" ref="W845:X845" si="843">W844*(1+U845)</x:f>
        <x:v>124.9731496</x:v>
      </x:c>
      <x:c r="X845" s="52">
        <x:f t="shared" si="843"/>
        <x:v>83.259399169999995</x:v>
      </x:c>
    </x:row>
    <x:row r="846" spans="1:24" ht="15.75" customHeight="1">
      <x:c r="A846" s="34">
        <x:v>43430</x:v>
      </x:c>
      <x:c r="B846" s="47">
        <x:v>65</x:v>
      </x:c>
      <x:c r="C846" s="47">
        <x:v>69.244003295898395</x:v>
      </x:c>
      <x:c r="D846" s="47">
        <x:v>65</x:v>
      </x:c>
      <x:c r="E846" s="47">
        <x:v>69.199996948242202</x:v>
      </x:c>
      <x:c r="F846" s="47">
        <x:v>39960500</x:v>
      </x:c>
      <x:c r="G846" s="63">
        <x:f t="shared" si="10"/>
        <x:v>68.530300139999994</x:v>
      </x:c>
      <x:c r="H846" s="63">
        <x:f t="shared" si="11"/>
        <x:v>1.5972796419999999</x:v>
      </x:c>
      <x:c r="I846" s="63">
        <x:f t="shared" si="12"/>
        <x:v>71.724859420000001</x:v>
      </x:c>
      <x:c r="J846" s="63">
        <x:f t="shared" si="13"/>
        <x:v>65.335740860000001</x:v>
      </x:c>
      <x:c r="K846" s="63">
        <x:f t="shared" si="14"/>
        <x:v>0.60481834089999997</x:v>
      </x:c>
      <x:c r="L846" s="52">
        <x:f t="shared" si="0"/>
        <x:v>67.814666750000001</x:v>
      </x:c>
      <x:c r="M846" s="52">
        <x:f t="shared" si="1"/>
        <x:v>2709907991</x:v>
      </x:c>
      <x:c r="N846" s="52">
        <x:f t="shared" si="2"/>
        <x:v>0</x:v>
      </x:c>
      <x:c r="O846" s="63">
        <x:f t="shared" si="8"/>
        <x:v>1.718019695</x:v>
      </x:c>
      <x:c r="P846" s="63">
        <x:f t="shared" si="9"/>
        <x:v>63.208507959999999</x:v>
      </x:c>
      <x:c r="Q846" s="52">
        <x:f t="shared" si="15"/>
        <x:v>0</x:v>
      </x:c>
      <x:c r="R846" s="52">
        <x:f t="shared" si="16"/>
        <x:v>0</x:v>
      </x:c>
      <x:c r="S846" s="52">
        <x:f t="shared" si="17"/>
        <x:v>2</x:v>
      </x:c>
      <x:c r="T846" s="52">
        <x:f t="shared" si="18"/>
        <x:v>1</x:v>
      </x:c>
      <x:c r="U846" s="52">
        <x:f t="shared" si="3"/>
        <x:v>0.061903393780000004</x:v>
      </x:c>
      <x:c r="V846" s="63">
        <x:f t="shared" si="19"/>
        <x:v>0.061903393780000004</x:v>
      </x:c>
      <x:c r="W846" s="52">
        <x:f t="shared" ref="W846:X846" si="844">W845*(1+U846)</x:f>
        <x:v>132.7094117</x:v>
      </x:c>
      <x:c r="X846" s="52">
        <x:f t="shared" si="844"/>
        <x:v>88.413438540000001</x:v>
      </x:c>
    </x:row>
    <x:row r="847" spans="1:24" ht="15.75" customHeight="1">
      <x:c r="A847" s="34">
        <x:v>43431</x:v>
      </x:c>
      <x:c r="B847" s="47">
        <x:v>68.010002136230497</x:v>
      </x:c>
      <x:c r="C847" s="47">
        <x:v>69.391998291015597</x:v>
      </x:c>
      <x:c r="D847" s="47">
        <x:v>67.099998474121094</x:v>
      </x:c>
      <x:c r="E847" s="47">
        <x:v>68.783996582031307</x:v>
      </x:c>
      <x:c r="F847" s="47">
        <x:v>31791500</x:v>
      </x:c>
      <x:c r="G847" s="63">
        <x:f t="shared" si="10"/>
        <x:v>68.620999909999995</x:v>
      </x:c>
      <x:c r="H847" s="63">
        <x:f t="shared" si="11"/>
        <x:v>1.5549588430000001</x:v>
      </x:c>
      <x:c r="I847" s="63">
        <x:f t="shared" si="12"/>
        <x:v>71.730917590000004</x:v>
      </x:c>
      <x:c r="J847" s="63">
        <x:f t="shared" si="13"/>
        <x:v>65.511082220000006</x:v>
      </x:c>
      <x:c r="K847" s="63">
        <x:f t="shared" si="14"/>
        <x:v>0.52620594659999997</x:v>
      </x:c>
      <x:c r="L847" s="52">
        <x:f t="shared" si="0"/>
        <x:v>68.425331119999996</x:v>
      </x:c>
      <x:c r="M847" s="52">
        <x:f t="shared" si="1"/>
        <x:v>2175343914</x:v>
      </x:c>
      <x:c r="N847" s="52">
        <x:f t="shared" si="2"/>
        <x:v>0</x:v>
      </x:c>
      <x:c r="O847" s="63">
        <x:f t="shared" si="8"/>
        <x:v>2.796895143</x:v>
      </x:c>
      <x:c r="P847" s="63">
        <x:f t="shared" si="9"/>
        <x:v>73.662691159999994</x:v>
      </x:c>
      <x:c r="Q847" s="52">
        <x:f t="shared" si="15"/>
        <x:v>0</x:v>
      </x:c>
      <x:c r="R847" s="52">
        <x:f t="shared" si="16"/>
        <x:v>0</x:v>
      </x:c>
      <x:c r="S847" s="52">
        <x:f t="shared" si="17"/>
        <x:v>2</x:v>
      </x:c>
      <x:c r="T847" s="52">
        <x:f t="shared" si="18"/>
        <x:v>1</x:v>
      </x:c>
      <x:c r="U847" s="52">
        <x:f t="shared" si="3"/>
        <x:v>-0.0060115662510000001</x:v>
      </x:c>
      <x:c r="V847" s="63">
        <x:f t="shared" si="19"/>
        <x:v>-0.0060115662510000001</x:v>
      </x:c>
      <x:c r="W847" s="52">
        <x:f t="shared" ref="W847:X847" si="845">W846*(1+U847)</x:f>
        <x:v>131.91162019999999</x:v>
      </x:c>
      <x:c r="X847" s="52">
        <x:f t="shared" si="845"/>
        <x:v>87.881935290000001</x:v>
      </x:c>
    </x:row>
    <x:row r="848" spans="1:24" ht="15.75" customHeight="1">
      <x:c r="A848" s="34">
        <x:v>43432</x:v>
      </x:c>
      <x:c r="B848" s="47">
        <x:v>69.197998046875</x:v>
      </x:c>
      <x:c r="C848" s="47">
        <x:v>69.655998229980497</x:v>
      </x:c>
      <x:c r="D848" s="47">
        <x:v>68.442001342773395</x:v>
      </x:c>
      <x:c r="E848" s="47">
        <x:v>69.573997497558594</x:v>
      </x:c>
      <x:c r="F848" s="47">
        <x:v>20638000</x:v>
      </x:c>
      <x:c r="G848" s="63">
        <x:f t="shared" si="10"/>
        <x:v>68.800699620000003</x:v>
      </x:c>
      <x:c r="H848" s="63">
        <x:f t="shared" si="11"/>
        <x:v>1.4368742569999999</x:v>
      </x:c>
      <x:c r="I848" s="63">
        <x:f t="shared" si="12"/>
        <x:v>71.674448130000002</x:v>
      </x:c>
      <x:c r="J848" s="63">
        <x:f t="shared" si="13"/>
        <x:v>65.926951099999997</x:v>
      </x:c>
      <x:c r="K848" s="63">
        <x:f t="shared" si="14"/>
        <x:v>0.63454515570000003</x:v>
      </x:c>
      <x:c r="L848" s="52">
        <x:f t="shared" si="0"/>
        <x:v>69.223999019999994</x:v>
      </x:c>
      <x:c r="M848" s="52">
        <x:f t="shared" si="1"/>
        <x:v>1428644892</x:v>
      </x:c>
      <x:c r="N848" s="52">
        <x:f t="shared" si="2"/>
        <x:v>0</x:v>
      </x:c>
      <x:c r="O848" s="63">
        <x:f t="shared" si="8"/>
        <x:v>2.7244678910000002</x:v>
      </x:c>
      <x:c r="P848" s="63">
        <x:f t="shared" si="9"/>
        <x:v>73.150527019999998</x:v>
      </x:c>
      <x:c r="Q848" s="52">
        <x:f t="shared" si="15"/>
        <x:v>0</x:v>
      </x:c>
      <x:c r="R848" s="52">
        <x:f t="shared" si="16"/>
        <x:v>0</x:v>
      </x:c>
      <x:c r="S848" s="52">
        <x:f t="shared" si="17"/>
        <x:v>2</x:v>
      </x:c>
      <x:c r="T848" s="52">
        <x:f t="shared" si="18"/>
        <x:v>1</x:v>
      </x:c>
      <x:c r="U848" s="52">
        <x:f t="shared" si="3"/>
        <x:v>0.011485242999999999</x:v>
      </x:c>
      <x:c r="V848" s="63">
        <x:f t="shared" si="19"/>
        <x:v>0.011485242999999999</x:v>
      </x:c>
      <x:c r="W848" s="52">
        <x:f t="shared" ref="W848:X848" si="846">W847*(1+U848)</x:f>
        <x:v>133.42665719999999</x:v>
      </x:c>
      <x:c r="X848" s="52">
        <x:f t="shared" si="846"/>
        <x:v>88.891280679999994</x:v>
      </x:c>
    </x:row>
    <x:row r="849" spans="1:24" ht="15.75" customHeight="1">
      <x:c r="A849" s="34">
        <x:v>43433</x:v>
      </x:c>
      <x:c r="B849" s="47">
        <x:v>69.400001525878906</x:v>
      </x:c>
      <x:c r="C849" s="47">
        <x:v>69.5</x:v>
      </x:c>
      <x:c r="D849" s="47">
        <x:v>67.910003662109403</x:v>
      </x:c>
      <x:c r="E849" s="47">
        <x:v>68.234001159667997</x:v>
      </x:c>
      <x:c r="F849" s="47">
        <x:v>15403500</x:v>
      </x:c>
      <x:c r="G849" s="63">
        <x:f t="shared" si="10"/>
        <x:v>68.839199829999998</x:v>
      </x:c>
      <x:c r="H849" s="63">
        <x:f t="shared" si="11"/>
        <x:v>1.409222865</x:v>
      </x:c>
      <x:c r="I849" s="63">
        <x:f t="shared" si="12"/>
        <x:v>71.657645560000006</x:v>
      </x:c>
      <x:c r="J849" s="63">
        <x:f t="shared" si="13"/>
        <x:v>66.020754100000005</x:v>
      </x:c>
      <x:c r="K849" s="63">
        <x:f t="shared" si="14"/>
        <x:v>0.39263609669999999</x:v>
      </x:c>
      <x:c r="L849" s="52">
        <x:f t="shared" si="0"/>
        <x:v>68.54800161</x:v>
      </x:c>
      <x:c r="M849" s="52">
        <x:f t="shared" si="1"/>
        <x:v>0</x:v>
      </x:c>
      <x:c r="N849" s="52">
        <x:f t="shared" si="2"/>
        <x:v>1055879143</x:v>
      </x:c>
      <x:c r="O849" s="63">
        <x:f t="shared" si="8"/>
        <x:v>2.047244944</x:v>
      </x:c>
      <x:c r="P849" s="63">
        <x:f t="shared" si="9"/>
        <x:v>67.183471679999997</x:v>
      </x:c>
      <x:c r="Q849" s="52">
        <x:f t="shared" si="15"/>
        <x:v>0</x:v>
      </x:c>
      <x:c r="R849" s="52">
        <x:f t="shared" si="16"/>
        <x:v>0</x:v>
      </x:c>
      <x:c r="S849" s="52">
        <x:f t="shared" si="17"/>
        <x:v>2</x:v>
      </x:c>
      <x:c r="T849" s="52">
        <x:f t="shared" si="18"/>
        <x:v>1</x:v>
      </x:c>
      <x:c r="U849" s="52">
        <x:f t="shared" si="3"/>
        <x:v>-0.019260016469999999</x:v>
      </x:c>
      <x:c r="V849" s="63">
        <x:f t="shared" si="19"/>
        <x:v>-0.019260016469999999</x:v>
      </x:c>
      <x:c r="W849" s="52">
        <x:f t="shared" ref="W849:X849" si="847">W848*(1+U849)</x:f>
        <x:v>130.85685760000001</x:v>
      </x:c>
      <x:c r="X849" s="52">
        <x:f t="shared" si="847"/>
        <x:v>87.179233150000002</x:v>
      </x:c>
    </x:row>
    <x:row r="850" spans="1:24" ht="15.75" customHeight="1">
      <x:c r="A850" s="34">
        <x:v>43434</x:v>
      </x:c>
      <x:c r="B850" s="47">
        <x:v>68.365997314453097</x:v>
      </x:c>
      <x:c r="C850" s="47">
        <x:v>70.319999694824205</x:v>
      </x:c>
      <x:c r="D850" s="47">
        <x:v>67.652000427246094</x:v>
      </x:c>
      <x:c r="E850" s="47">
        <x:v>70.096000671386705</x:v>
      </x:c>
      <x:c r="F850" s="47">
        <x:v>28145500</x:v>
      </x:c>
      <x:c r="G850" s="63">
        <x:f t="shared" si="10"/>
        <x:v>68.901199719999994</x:v>
      </x:c>
      <x:c r="H850" s="63">
        <x:f t="shared" si="11"/>
        <x:v>1.4370045389999999</x:v>
      </x:c>
      <x:c r="I850" s="63">
        <x:f t="shared" si="12"/>
        <x:v>71.775208800000001</x:v>
      </x:c>
      <x:c r="J850" s="63">
        <x:f t="shared" si="13"/>
        <x:v>66.027190640000001</x:v>
      </x:c>
      <x:c r="K850" s="63">
        <x:f t="shared" si="14"/>
        <x:v>0.70786311319999995</x:v>
      </x:c>
      <x:c r="L850" s="52">
        <x:f t="shared" si="0"/>
        <x:v>69.356000260000002</x:v>
      </x:c>
      <x:c r="M850" s="52">
        <x:f t="shared" si="1"/>
        <x:v>1952059305</x:v>
      </x:c>
      <x:c r="N850" s="52">
        <x:f t="shared" si="2"/>
        <x:v>0</x:v>
      </x:c>
      <x:c r="O850" s="63">
        <x:f t="shared" si="8"/>
        <x:v>2.0993952490000001</x:v>
      </x:c>
      <x:c r="P850" s="63">
        <x:f t="shared" si="9"/>
        <x:v>67.735641330000007</x:v>
      </x:c>
      <x:c r="Q850" s="52">
        <x:f t="shared" si="15"/>
        <x:v>0</x:v>
      </x:c>
      <x:c r="R850" s="52">
        <x:f t="shared" si="16"/>
        <x:v>0</x:v>
      </x:c>
      <x:c r="S850" s="52">
        <x:f t="shared" si="17"/>
        <x:v>2</x:v>
      </x:c>
      <x:c r="T850" s="52">
        <x:f t="shared" si="18"/>
        <x:v>1</x:v>
      </x:c>
      <x:c r="U850" s="52">
        <x:f t="shared" si="3"/>
        <x:v>0.027288440949999998</x:v>
      </x:c>
      <x:c r="V850" s="63">
        <x:f t="shared" si="19"/>
        <x:v>0.027288440949999998</x:v>
      </x:c>
      <x:c r="W850" s="52">
        <x:f t="shared" ref="W850:X850" si="848">W849*(1+U850)</x:f>
        <x:v>134.42773729999999</x:v>
      </x:c>
      <x:c r="X850" s="52">
        <x:f t="shared" si="848"/>
        <x:v>89.558218499999995</x:v>
      </x:c>
    </x:row>
    <x:row r="851" spans="1:24" ht="15.75" customHeight="1">
      <x:c r="A851" s="34">
        <x:v>43437</x:v>
      </x:c>
      <x:c r="B851" s="47">
        <x:v>72</x:v>
      </x:c>
      <x:c r="C851" s="47">
        <x:v>73.199996948242202</x:v>
      </x:c>
      <x:c r="D851" s="47">
        <x:v>70.400001525878906</x:v>
      </x:c>
      <x:c r="E851" s="47">
        <x:v>71.697998046875</x:v>
      </x:c>
      <x:c r="F851" s="47">
        <x:v>41532500</x:v>
      </x:c>
      <x:c r="G851" s="63">
        <x:f t="shared" si="10"/>
        <x:v>69.021999739999998</x:v>
      </x:c>
      <x:c r="H851" s="63">
        <x:f t="shared" si="11"/>
        <x:v>1.566422</x:v>
      </x:c>
      <x:c r="I851" s="63">
        <x:f t="shared" si="12"/>
        <x:v>72.154843740000004</x:v>
      </x:c>
      <x:c r="J851" s="63">
        <x:f t="shared" si="13"/>
        <x:v>65.889155740000007</x:v>
      </x:c>
      <x:c r="K851" s="63">
        <x:f t="shared" si="14"/>
        <x:v>0.92708770470000001</x:v>
      </x:c>
      <x:c r="L851" s="52">
        <x:f t="shared" si="0"/>
        <x:v>71.765998839999995</x:v>
      </x:c>
      <x:c r="M851" s="52">
        <x:f t="shared" si="1"/>
        <x:v>2980621347</x:v>
      </x:c>
      <x:c r="N851" s="52">
        <x:f t="shared" si="2"/>
        <x:v>0</x:v>
      </x:c>
      <x:c r="O851" s="63">
        <x:f t="shared" si="8"/>
        <x:v>2.1650142090000002</x:v>
      </x:c>
      <x:c r="P851" s="63">
        <x:f t="shared" si="9"/>
        <x:v>68.404565219999995</x:v>
      </x:c>
      <x:c r="Q851" s="52">
        <x:f t="shared" si="15"/>
        <x:v>0</x:v>
      </x:c>
      <x:c r="R851" s="52">
        <x:f t="shared" si="16"/>
        <x:v>0</x:v>
      </x:c>
      <x:c r="S851" s="52">
        <x:f t="shared" si="17"/>
        <x:v>2</x:v>
      </x:c>
      <x:c r="T851" s="52">
        <x:f t="shared" si="18"/>
        <x:v>1</x:v>
      </x:c>
      <x:c r="U851" s="52">
        <x:f t="shared" si="3"/>
        <x:v>0.022854333490000001</x:v>
      </x:c>
      <x:c r="V851" s="63">
        <x:f t="shared" si="19"/>
        <x:v>0.022854333490000001</x:v>
      </x:c>
      <x:c r="W851" s="52">
        <x:f t="shared" ref="W851:X851" si="849">W850*(1+U851)</x:f>
        <x:v>137.49999360000001</x:v>
      </x:c>
      <x:c r="X851" s="52">
        <x:f t="shared" si="849"/>
        <x:v>91.605011899999994</x:v>
      </x:c>
    </x:row>
    <x:row r="852" spans="1:24" ht="15.75" customHeight="1">
      <x:c r="A852" s="34">
        <x:v>43438</x:v>
      </x:c>
      <x:c r="B852" s="47">
        <x:v>71.209999084472699</x:v>
      </x:c>
      <x:c r="C852" s="47">
        <x:v>73.736000061035199</x:v>
      </x:c>
      <x:c r="D852" s="47">
        <x:v>70.400001525878906</x:v>
      </x:c>
      <x:c r="E852" s="47">
        <x:v>71.940002441406307</x:v>
      </x:c>
      <x:c r="F852" s="47">
        <x:v>42309500</x:v>
      </x:c>
      <x:c r="G852" s="63">
        <x:f t="shared" si="10"/>
        <x:v>69.204999920000006</x:v>
      </x:c>
      <x:c r="H852" s="63">
        <x:f t="shared" si="11"/>
        <x:v>1.6845157470000001</x:v>
      </x:c>
      <x:c r="I852" s="63">
        <x:f t="shared" si="12"/>
        <x:v>72.574031419999997</x:v>
      </x:c>
      <x:c r="J852" s="63">
        <x:f t="shared" si="13"/>
        <x:v>65.835968429999994</x:v>
      </x:c>
      <x:c r="K852" s="63">
        <x:f t="shared" si="14"/>
        <x:v>0.90590337639999996</x:v>
      </x:c>
      <x:c r="L852" s="52">
        <x:f t="shared" si="0"/>
        <x:v>72.02533468</x:v>
      </x:c>
      <x:c r="M852" s="52">
        <x:f t="shared" si="1"/>
        <x:v>3047355897</x:v>
      </x:c>
      <x:c r="N852" s="52">
        <x:f t="shared" si="2"/>
        <x:v>0</x:v>
      </x:c>
      <x:c r="O852" s="63">
        <x:f t="shared" si="8"/>
        <x:v>2.1024268500000001</x:v>
      </x:c>
      <x:c r="P852" s="63">
        <x:f t="shared" si="9"/>
        <x:v>67.767169109999998</x:v>
      </x:c>
      <x:c r="Q852" s="52">
        <x:f t="shared" si="15"/>
        <x:v>0</x:v>
      </x:c>
      <x:c r="R852" s="52">
        <x:f t="shared" si="16"/>
        <x:v>0</x:v>
      </x:c>
      <x:c r="S852" s="52">
        <x:f t="shared" si="17"/>
        <x:v>2</x:v>
      </x:c>
      <x:c r="T852" s="52">
        <x:f t="shared" si="18"/>
        <x:v>1</x:v>
      </x:c>
      <x:c r="U852" s="52">
        <x:f t="shared" si="3"/>
        <x:v>0.0033753298709999996</x:v>
      </x:c>
      <x:c r="V852" s="63">
        <x:f t="shared" si="19"/>
        <x:v>0.0033753298709999996</x:v>
      </x:c>
      <x:c r="W852" s="52">
        <x:f t="shared" ref="W852:X852" si="850">W851*(1+U852)</x:f>
        <x:v>137.9641014</x:v>
      </x:c>
      <x:c r="X852" s="52">
        <x:f t="shared" si="850"/>
        <x:v>91.914209029999995</x:v>
      </x:c>
    </x:row>
    <x:row r="853" spans="1:24" ht="15.75" customHeight="1">
      <x:c r="A853" s="34">
        <x:v>43440</x:v>
      </x:c>
      <x:c r="B853" s="47">
        <x:v>71.202003479003906</x:v>
      </x:c>
      <x:c r="C853" s="47">
        <x:v>73.475997924804702</x:v>
      </x:c>
      <x:c r="D853" s="47">
        <x:v>70.152000427246094</x:v>
      </x:c>
      <x:c r="E853" s="47">
        <x:v>72.611999511718807</x:v>
      </x:c>
      <x:c r="F853" s="47">
        <x:v>39212500</x:v>
      </x:c>
      <x:c r="G853" s="63">
        <x:f t="shared" si="10"/>
        <x:v>69.424999999999997</x:v>
      </x:c>
      <x:c r="H853" s="63">
        <x:f t="shared" si="11"/>
        <x:v>1.8291192220000001</x:v>
      </x:c>
      <x:c r="I853" s="63">
        <x:f t="shared" si="12"/>
        <x:v>73.083238440000002</x:v>
      </x:c>
      <x:c r="J853" s="63">
        <x:f t="shared" si="13"/>
        <x:v>65.766761560000006</x:v>
      </x:c>
      <x:c r="K853" s="63">
        <x:f t="shared" si="14"/>
        <x:v>0.93559209720000003</x:v>
      </x:c>
      <x:c r="L853" s="52">
        <x:f t="shared" si="0"/>
        <x:v>72.079999290000003</x:v>
      </x:c>
      <x:c r="M853" s="52">
        <x:f t="shared" si="1"/>
        <x:v>2826436972</x:v>
      </x:c>
      <x:c r="N853" s="52">
        <x:f t="shared" si="2"/>
        <x:v>0</x:v>
      </x:c>
      <x:c r="O853" s="63">
        <x:f t="shared" si="8"/>
        <x:v>4.2290726999999997</x:v>
      </x:c>
      <x:c r="P853" s="63">
        <x:f t="shared" si="9"/>
        <x:v>80.876150370000005</x:v>
      </x:c>
      <x:c r="Q853" s="52">
        <x:f t="shared" si="15"/>
        <x:v>1</x:v>
      </x:c>
      <x:c r="R853" s="52">
        <x:f t="shared" si="16"/>
        <x:v>0</x:v>
      </x:c>
      <x:c r="S853" s="52">
        <x:f t="shared" si="17"/>
        <x:v>1</x:v>
      </x:c>
      <x:c r="T853" s="52">
        <x:f t="shared" si="18"/>
        <x:v>1</x:v>
      </x:c>
      <x:c r="U853" s="52">
        <x:f t="shared" si="3"/>
        <x:v>0.0093410765569999998</x:v>
      </x:c>
      <x:c r="V853" s="63">
        <x:f t="shared" si="19"/>
        <x:v>0.0093410765569999998</x:v>
      </x:c>
      <x:c r="W853" s="52">
        <x:f t="shared" ref="W853:X853" si="851">W852*(1+U853)</x:f>
        <x:v>139.25283469999999</x:v>
      </x:c>
      <x:c r="X853" s="52">
        <x:f t="shared" si="851"/>
        <x:v>92.772786690000004</x:v>
      </x:c>
    </x:row>
    <x:row r="854" spans="1:24" ht="15.75" customHeight="1">
      <x:c r="A854" s="34">
        <x:v>43441</x:v>
      </x:c>
      <x:c r="B854" s="47">
        <x:v>73.800003051757798</x:v>
      </x:c>
      <x:c r="C854" s="47">
        <x:v>75.898002624511705</x:v>
      </x:c>
      <x:c r="D854" s="47">
        <x:v>71.529998779296903</x:v>
      </x:c>
      <x:c r="E854" s="47">
        <x:v>71.594001770019503</x:v>
      </x:c>
      <x:c r="F854" s="47">
        <x:v>57556000</x:v>
      </x:c>
      <x:c r="G854" s="63">
        <x:f t="shared" si="10"/>
        <x:v>69.523099900000005</x:v>
      </x:c>
      <x:c r="H854" s="63">
        <x:f t="shared" si="11"/>
        <x:v>1.892326774</x:v>
      </x:c>
      <x:c r="I854" s="63">
        <x:f t="shared" si="12"/>
        <x:v>73.307753450000007</x:v>
      </x:c>
      <x:c r="J854" s="63">
        <x:f t="shared" si="13"/>
        <x:v>65.738446350000004</x:v>
      </x:c>
      <x:c r="K854" s="63">
        <x:f t="shared" si="14"/>
        <x:v>0.7735920006</x:v>
      </x:c>
      <x:c r="L854" s="52">
        <x:f t="shared" si="0"/>
        <x:v>73.007334389999997</x:v>
      </x:c>
      <x:c r="M854" s="52">
        <x:f t="shared" si="1"/>
        <x:v>4202010138</x:v>
      </x:c>
      <x:c r="N854" s="52">
        <x:f t="shared" si="2"/>
        <x:v>0</x:v>
      </x:c>
      <x:c r="O854" s="63">
        <x:f t="shared" si="8"/>
        <x:v>8.7344987700000001</x:v>
      </x:c>
      <x:c r="P854" s="63">
        <x:f t="shared" si="9"/>
        <x:v>89.727257420000001</x:v>
      </x:c>
      <x:c r="Q854" s="52">
        <x:f t="shared" si="15"/>
        <x:v>0</x:v>
      </x:c>
      <x:c r="R854" s="52">
        <x:f t="shared" si="16"/>
        <x:v>0</x:v>
      </x:c>
      <x:c r="S854" s="52">
        <x:f t="shared" si="17"/>
        <x:v>2</x:v>
      </x:c>
      <x:c r="T854" s="52">
        <x:f t="shared" si="18"/>
        <x:v>1</x:v>
      </x:c>
      <x:c r="U854" s="52">
        <x:f t="shared" si="3"/>
        <x:v>-0.01401969025</x:v>
      </x:c>
      <x:c r="V854" s="63">
        <x:f t="shared" si="19"/>
        <x:v>-0.01401969025</x:v>
      </x:c>
      <x:c r="W854" s="52">
        <x:f t="shared" ref="W854:X854" si="852">W853*(1+U854)</x:f>
        <x:v>137.3005531</x:v>
      </x:c>
      <x:c r="X854" s="52">
        <x:f t="shared" si="852"/>
        <x:v>91.472140960000004</x:v>
      </x:c>
    </x:row>
    <x:row r="855" spans="1:24" ht="15.75" customHeight="1">
      <x:c r="A855" s="34">
        <x:v>43444</x:v>
      </x:c>
      <x:c r="B855" s="47">
        <x:v>72</x:v>
      </x:c>
      <x:c r="C855" s="47">
        <x:v>73.195999145507798</x:v>
      </x:c>
      <x:c r="D855" s="47">
        <x:v>70.624000549316406</x:v>
      </x:c>
      <x:c r="E855" s="47">
        <x:v>73.029998779296903</x:v>
      </x:c>
      <x:c r="F855" s="47">
        <x:v>33067500</x:v>
      </x:c>
      <x:c r="G855" s="63">
        <x:f t="shared" si="10"/>
        <x:v>69.660599899999994</x:v>
      </x:c>
      <x:c r="H855" s="63">
        <x:f t="shared" si="11"/>
        <x:v>2.0440469480000001</x:v>
      </x:c>
      <x:c r="I855" s="63">
        <x:f t="shared" si="12"/>
        <x:v>73.748693799999998</x:v>
      </x:c>
      <x:c r="J855" s="63">
        <x:f t="shared" si="13"/>
        <x:v>65.572506000000004</x:v>
      </x:c>
      <x:c r="K855" s="63">
        <x:f t="shared" si="14"/>
        <x:v>0.91209900820000001</x:v>
      </x:c>
      <x:c r="L855" s="52">
        <x:f t="shared" si="0"/>
        <x:v>72.283332819999998</x:v>
      </x:c>
      <x:c r="M855" s="52">
        <x:f t="shared" si="1"/>
        <x:v>0</x:v>
      </x:c>
      <x:c r="N855" s="52">
        <x:f t="shared" si="2"/>
        <x:v>2390229108</x:v>
      </x:c>
      <x:c r="O855" s="63">
        <x:f t="shared" si="8"/>
        <x:v>6.1873797640000001</x:v>
      </x:c>
      <x:c r="P855" s="63">
        <x:f t="shared" si="9"/>
        <x:v>86.086723770000006</x:v>
      </x:c>
      <x:c r="Q855" s="52">
        <x:f t="shared" si="15"/>
        <x:v>1</x:v>
      </x:c>
      <x:c r="R855" s="52">
        <x:f t="shared" si="16"/>
        <x:v>0</x:v>
      </x:c>
      <x:c r="S855" s="52">
        <x:f t="shared" si="17"/>
        <x:v>1</x:v>
      </x:c>
      <x:c r="T855" s="52">
        <x:f t="shared" si="18"/>
        <x:v>1</x:v>
      </x:c>
      <x:c r="U855" s="52">
        <x:f t="shared" si="3"/>
        <x:v>0.020057504449999999</x:v>
      </x:c>
      <x:c r="V855" s="63">
        <x:f t="shared" si="19"/>
        <x:v>0.020057504449999999</x:v>
      </x:c>
      <x:c r="W855" s="52">
        <x:f t="shared" ref="W855:X855" si="853">W854*(1+U855)</x:f>
        <x:v>140.05445950000001</x:v>
      </x:c>
      <x:c r="X855" s="52">
        <x:f t="shared" si="853"/>
        <x:v>93.306843830000005</x:v>
      </x:c>
    </x:row>
    <x:row r="856" spans="1:24" ht="15.75" customHeight="1">
      <x:c r="A856" s="34">
        <x:v>43445</x:v>
      </x:c>
      <x:c r="B856" s="47">
        <x:v>73.982002258300795</x:v>
      </x:c>
      <x:c r="C856" s="47">
        <x:v>74.433998107910199</x:v>
      </x:c>
      <x:c r="D856" s="47">
        <x:v>72.045997619628906</x:v>
      </x:c>
      <x:c r="E856" s="47">
        <x:v>73.351997375488295</x:v>
      </x:c>
      <x:c r="F856" s="47">
        <x:v>31544000</x:v>
      </x:c>
      <x:c r="G856" s="63">
        <x:f t="shared" si="10"/>
        <x:v>69.823099900000003</x:v>
      </x:c>
      <x:c r="H856" s="63">
        <x:f t="shared" si="11"/>
        <x:v>2.2039186289999999</x:v>
      </x:c>
      <x:c r="I856" s="63">
        <x:f t="shared" si="12"/>
        <x:v>74.230937159999996</x:v>
      </x:c>
      <x:c r="J856" s="63">
        <x:f t="shared" si="13"/>
        <x:v>65.415262639999995</x:v>
      </x:c>
      <x:c r="K856" s="63">
        <x:f t="shared" si="14"/>
        <x:v>0.9002980679</x:v>
      </x:c>
      <x:c r="L856" s="52">
        <x:f t="shared" si="0"/>
        <x:v>73.277331029999999</x:v>
      </x:c>
      <x:c r="M856" s="52">
        <x:f t="shared" si="1"/>
        <x:v>2311460130</x:v>
      </x:c>
      <x:c r="N856" s="52">
        <x:f t="shared" si="2"/>
        <x:v>0</x:v>
      </x:c>
      <x:c r="O856" s="63">
        <x:f t="shared" si="8"/>
        <x:v>6.0717572029999998</x:v>
      </x:c>
      <x:c r="P856" s="63">
        <x:f t="shared" si="9"/>
        <x:v>85.859243019999994</x:v>
      </x:c>
      <x:c r="Q856" s="52">
        <x:f t="shared" si="15"/>
        <x:v>1</x:v>
      </x:c>
      <x:c r="R856" s="52">
        <x:f t="shared" si="16"/>
        <x:v>0</x:v>
      </x:c>
      <x:c r="S856" s="52">
        <x:f t="shared" si="17"/>
        <x:v>1</x:v>
      </x:c>
      <x:c r="T856" s="52">
        <x:f t="shared" si="18"/>
        <x:v>1</x:v>
      </x:c>
      <x:c r="U856" s="52">
        <x:f t="shared" si="3"/>
        <x:v>0.0044091277769999998</x:v>
      </x:c>
      <x:c r="V856" s="63">
        <x:f t="shared" si="19"/>
        <x:v>0.0044091277769999998</x:v>
      </x:c>
      <x:c r="W856" s="52">
        <x:f t="shared" ref="W856:X856" si="854">W855*(1+U856)</x:f>
        <x:v>140.6719775</x:v>
      </x:c>
      <x:c r="X856" s="52">
        <x:f t="shared" si="854"/>
        <x:v>93.718245629999998</x:v>
      </x:c>
    </x:row>
    <x:row r="857" spans="1:24" ht="15.75" customHeight="1">
      <x:c r="A857" s="34">
        <x:v>43446</x:v>
      </x:c>
      <x:c r="B857" s="47">
        <x:v>73.884002685546903</x:v>
      </x:c>
      <x:c r="C857" s="47">
        <x:v>74.382003784179702</x:v>
      </x:c>
      <x:c r="D857" s="47">
        <x:v>73.031997680664105</x:v>
      </x:c>
      <x:c r="E857" s="47">
        <x:v>73.319999694824205</x:v>
      </x:c>
      <x:c r="F857" s="47">
        <x:v>25135000</x:v>
      </x:c>
      <x:c r="G857" s="63">
        <x:f t="shared" si="10"/>
        <x:v>70.176300049999995</x:v>
      </x:c>
      <x:c r="H857" s="63">
        <x:f t="shared" si="11"/>
        <x:v>2.1679115009999999</x:v>
      </x:c>
      <x:c r="I857" s="63">
        <x:f t="shared" si="12"/>
        <x:v>74.51212305</x:v>
      </x:c>
      <x:c r="J857" s="63">
        <x:f t="shared" si="13"/>
        <x:v>65.840477050000004</x:v>
      </x:c>
      <x:c r="K857" s="63">
        <x:f t="shared" si="14"/>
        <x:v>0.86252628909999995</x:v>
      </x:c>
      <x:c r="L857" s="52">
        <x:f t="shared" si="0"/>
        <x:v>73.57800039</x:v>
      </x:c>
      <x:c r="M857" s="52">
        <x:f t="shared" si="1"/>
        <x:v>1849383040</x:v>
      </x:c>
      <x:c r="N857" s="52">
        <x:f t="shared" si="2"/>
        <x:v>0</x:v>
      </x:c>
      <x:c r="O857" s="63">
        <x:f t="shared" si="8"/>
        <x:v>5.9771690910000004</x:v>
      </x:c>
      <x:c r="P857" s="63">
        <x:f t="shared" si="9"/>
        <x:v>85.667539559999994</x:v>
      </x:c>
      <x:c r="Q857" s="52">
        <x:f t="shared" si="15"/>
        <x:v>1</x:v>
      </x:c>
      <x:c r="R857" s="52">
        <x:f t="shared" si="16"/>
        <x:v>0</x:v>
      </x:c>
      <x:c r="S857" s="52">
        <x:f t="shared" si="17"/>
        <x:v>1</x:v>
      </x:c>
      <x:c r="T857" s="52">
        <x:f t="shared" si="18"/>
        <x:v>1</x:v>
      </x:c>
      <x:c r="U857" s="52">
        <x:f t="shared" si="3"/>
        <x:v>-0.00043622098660000003</x:v>
      </x:c>
      <x:c r="V857" s="63">
        <x:f t="shared" si="19"/>
        <x:v>-0.00043622098660000003</x:v>
      </x:c>
      <x:c r="W857" s="52">
        <x:f t="shared" ref="W857:X857" si="855">W856*(1+U857)</x:f>
        <x:v>140.6106135</x:v>
      </x:c>
      <x:c r="X857" s="52">
        <x:f t="shared" si="855"/>
        <x:v>93.677363760000006</x:v>
      </x:c>
    </x:row>
    <x:row r="858" spans="1:24" ht="15.75" customHeight="1">
      <x:c r="A858" s="34">
        <x:v>43447</x:v>
      </x:c>
      <x:c r="B858" s="47">
        <x:v>74.029998779296903</x:v>
      </x:c>
      <x:c r="C858" s="47">
        <x:v>75.487998962402401</x:v>
      </x:c>
      <x:c r="D858" s="47">
        <x:v>73.349998474121094</x:v>
      </x:c>
      <x:c r="E858" s="47">
        <x:v>75.358001708984403</x:v>
      </x:c>
      <x:c r="F858" s="47">
        <x:v>36829500</x:v>
      </x:c>
      <x:c r="G858" s="63">
        <x:f t="shared" si="10"/>
        <x:v>70.55690002</x:v>
      </x:c>
      <x:c r="H858" s="63">
        <x:f t="shared" si="11"/>
        <x:v>2.376901154</x:v>
      </x:c>
      <x:c r="I858" s="63">
        <x:f t="shared" si="12"/>
        <x:v>75.310702329999998</x:v>
      </x:c>
      <x:c r="J858" s="63">
        <x:f t="shared" si="13"/>
        <x:v>65.803097719999997</x:v>
      </x:c>
      <x:c r="K858" s="63">
        <x:f t="shared" si="14"/>
        <x:v>1.004974899</x:v>
      </x:c>
      <x:c r="L858" s="52">
        <x:f t="shared" si="0"/>
        <x:v>74.731999720000005</x:v>
      </x:c>
      <x:c r="M858" s="52">
        <x:f t="shared" si="1"/>
        <x:v>2752342184</x:v>
      </x:c>
      <x:c r="N858" s="52">
        <x:f t="shared" si="2"/>
        <x:v>0</x:v>
      </x:c>
      <x:c r="O858" s="63">
        <x:f t="shared" si="8"/>
        <x:v>6.3612827620000001</x:v>
      </x:c>
      <x:c r="P858" s="63">
        <x:f t="shared" si="9"/>
        <x:v>86.415411109999994</x:v>
      </x:c>
      <x:c r="Q858" s="52">
        <x:f t="shared" si="15"/>
        <x:v>1</x:v>
      </x:c>
      <x:c r="R858" s="52">
        <x:f t="shared" si="16"/>
        <x:v>0</x:v>
      </x:c>
      <x:c r="S858" s="52">
        <x:f t="shared" si="17"/>
        <x:v>1</x:v>
      </x:c>
      <x:c r="T858" s="52">
        <x:f t="shared" si="18"/>
        <x:v>1</x:v>
      </x:c>
      <x:c r="U858" s="52">
        <x:f t="shared" si="3"/>
        <x:v>0.02779599049</x:v>
      </x:c>
      <x:c r="V858" s="63">
        <x:f t="shared" si="19"/>
        <x:v>0.02779599049</x:v>
      </x:c>
      <x:c r="W858" s="52">
        <x:f t="shared" ref="W858:X858" si="856">W857*(1+U858)</x:f>
        <x:v>144.51902469999999</x:v>
      </x:c>
      <x:c r="X858" s="52">
        <x:f t="shared" si="856"/>
        <x:v>96.281218879999997</x:v>
      </x:c>
    </x:row>
    <x:row r="859" spans="1:24" ht="15.75" customHeight="1">
      <x:c r="A859" s="34">
        <x:v>43448</x:v>
      </x:c>
      <x:c r="B859" s="47">
        <x:v>75</x:v>
      </x:c>
      <x:c r="C859" s="47">
        <x:v>75.573997497558594</x:v>
      </x:c>
      <x:c r="D859" s="47">
        <x:v>72.865997314453097</x:v>
      </x:c>
      <x:c r="E859" s="47">
        <x:v>73.141998291015597</x:v>
      </x:c>
      <x:c r="F859" s="47">
        <x:v>31688000</x:v>
      </x:c>
      <x:c r="G859" s="63">
        <x:f t="shared" si="10"/>
        <x:v>70.773999790000005</x:v>
      </x:c>
      <x:c r="H859" s="63">
        <x:f t="shared" si="11"/>
        <x:v>2.4060988600000002</x:v>
      </x:c>
      <x:c r="I859" s="63">
        <x:f t="shared" si="12"/>
        <x:v>75.586197510000005</x:v>
      </x:c>
      <x:c r="J859" s="63">
        <x:f t="shared" si="13"/>
        <x:v>65.961802070000005</x:v>
      </x:c>
      <x:c r="K859" s="63">
        <x:f t="shared" si="14"/>
        <x:v>0.74604127279999999</x:v>
      </x:c>
      <x:c r="L859" s="52">
        <x:f t="shared" si="0"/>
        <x:v>73.860664369999995</x:v>
      </x:c>
      <x:c r="M859" s="52">
        <x:f t="shared" si="1"/>
        <x:v>0</x:v>
      </x:c>
      <x:c r="N859" s="52">
        <x:f t="shared" si="2"/>
        <x:v>2340496732</x:v>
      </x:c>
      <x:c r="O859" s="63">
        <x:f t="shared" si="8"/>
        <x:v>4.6338912360000002</x:v>
      </x:c>
      <x:c r="P859" s="63">
        <x:f t="shared" si="9"/>
        <x:v>82.250278570000006</x:v>
      </x:c>
      <x:c r="Q859" s="52">
        <x:f t="shared" si="15"/>
        <x:v>0</x:v>
      </x:c>
      <x:c r="R859" s="52">
        <x:f t="shared" si="16"/>
        <x:v>0</x:v>
      </x:c>
      <x:c r="S859" s="52">
        <x:f t="shared" si="17"/>
        <x:v>2</x:v>
      </x:c>
      <x:c r="T859" s="52">
        <x:f t="shared" si="18"/>
        <x:v>1</x:v>
      </x:c>
      <x:c r="U859" s="52">
        <x:f t="shared" si="3"/>
        <x:v>-0.029406345280000001</x:v>
      </x:c>
      <x:c r="V859" s="63">
        <x:f t="shared" si="19"/>
        <x:v>-0.029406345280000001</x:v>
      </x:c>
      <x:c r="W859" s="52">
        <x:f t="shared" ref="W859:X859" si="857">W858*(1+U859)</x:f>
        <x:v>140.26924840000001</x:v>
      </x:c>
      <x:c r="X859" s="52">
        <x:f t="shared" si="857"/>
        <x:v>93.44994011</x:v>
      </x:c>
    </x:row>
    <x:row r="860" spans="1:24" ht="15.75" customHeight="1">
      <x:c r="A860" s="34">
        <x:v>43451</x:v>
      </x:c>
      <x:c r="B860" s="47">
        <x:v>72.400001525878906</x:v>
      </x:c>
      <x:c r="C860" s="47">
        <x:v>73.139999389648395</x:v>
      </x:c>
      <x:c r="D860" s="47">
        <x:v>68.7760009765625</x:v>
      </x:c>
      <x:c r="E860" s="47">
        <x:v>69.683998107910199</x:v>
      </x:c>
      <x:c r="F860" s="47">
        <x:v>38370000</x:v>
      </x:c>
      <x:c r="G860" s="63">
        <x:f t="shared" si="10"/>
        <x:v>70.773799510000003</x:v>
      </x:c>
      <x:c r="H860" s="63">
        <x:f t="shared" si="11"/>
        <x:v>2.4061941760000001</x:v>
      </x:c>
      <x:c r="I860" s="63">
        <x:f t="shared" si="12"/>
        <x:v>75.586187870000003</x:v>
      </x:c>
      <x:c r="J860" s="63">
        <x:f t="shared" si="13"/>
        <x:v>65.961411159999997</x:v>
      </x:c>
      <x:c r="K860" s="63">
        <x:f t="shared" si="14"/>
        <x:v>0.38677125289999997</x:v>
      </x:c>
      <x:c r="L860" s="52">
        <x:f t="shared" si="0"/>
        <x:v>70.533332819999998</x:v>
      </x:c>
      <x:c r="M860" s="52">
        <x:f t="shared" si="1"/>
        <x:v>0</x:v>
      </x:c>
      <x:c r="N860" s="52">
        <x:f t="shared" si="2"/>
        <x:v>2706363980</x:v>
      </x:c>
      <x:c r="O860" s="63">
        <x:f t="shared" si="8"/>
        <x:v>2.6851376259999999</x:v>
      </x:c>
      <x:c r="P860" s="63">
        <x:f t="shared" si="9"/>
        <x:v>72.863971410000005</x:v>
      </x:c>
      <x:c r="Q860" s="52">
        <x:f t="shared" si="15"/>
        <x:v>0</x:v>
      </x:c>
      <x:c r="R860" s="52">
        <x:f t="shared" si="16"/>
        <x:v>0</x:v>
      </x:c>
      <x:c r="S860" s="52">
        <x:f t="shared" si="17"/>
        <x:v>2</x:v>
      </x:c>
      <x:c r="T860" s="52">
        <x:f t="shared" si="18"/>
        <x:v>1</x:v>
      </x:c>
      <x:c r="U860" s="52">
        <x:f t="shared" si="3"/>
        <x:v>-0.0472779014</x:v>
      </x:c>
      <x:c r="V860" s="63">
        <x:f t="shared" si="19"/>
        <x:v>-0.0472779014</x:v>
      </x:c>
      <x:c r="W860" s="52">
        <x:f t="shared" ref="W860:X860" si="858">W859*(1+U860)</x:f>
        <x:v>133.63761270000001</x:v>
      </x:c>
      <x:c r="X860" s="52">
        <x:f t="shared" si="858"/>
        <x:v>89.031823059999994</x:v>
      </x:c>
    </x:row>
    <x:row r="861" spans="1:24" ht="15.75" customHeight="1">
      <x:c r="A861" s="34">
        <x:v>43452</x:v>
      </x:c>
      <x:c r="B861" s="47">
        <x:v>70.108001708984403</x:v>
      </x:c>
      <x:c r="C861" s="47">
        <x:v>70.309997558593693</x:v>
      </x:c>
      <x:c r="D861" s="47">
        <x:v>66.737998962402401</x:v>
      </x:c>
      <x:c r="E861" s="47">
        <x:v>67.405998229980497</x:v>
      </x:c>
      <x:c r="F861" s="47">
        <x:v>35500000</x:v>
      </x:c>
      <x:c r="G861" s="63">
        <x:f t="shared" si="10"/>
        <x:v>70.600999450000003</x:v>
      </x:c>
      <x:c r="H861" s="63">
        <x:f t="shared" si="11"/>
        <x:v>2.520889012</x:v>
      </x:c>
      <x:c r="I861" s="63">
        <x:f t="shared" si="12"/>
        <x:v>75.642777480000007</x:v>
      </x:c>
      <x:c r="J861" s="63">
        <x:f t="shared" si="13"/>
        <x:v>65.559221429999994</x:v>
      </x:c>
      <x:c r="K861" s="63">
        <x:f t="shared" si="14"/>
        <x:v>0.1831473733</x:v>
      </x:c>
      <x:c r="L861" s="52">
        <x:f t="shared" si="0"/>
        <x:v>68.151331580000004</x:v>
      </x:c>
      <x:c r="M861" s="52">
        <x:f t="shared" si="1"/>
        <x:v>0</x:v>
      </x:c>
      <x:c r="N861" s="52">
        <x:f t="shared" si="2"/>
        <x:v>2419372271</x:v>
      </x:c>
      <x:c r="O861" s="63">
        <x:f t="shared" si="8"/>
        <x:v>1.7236395980000001</x:v>
      </x:c>
      <x:c r="P861" s="63">
        <x:f t="shared" si="9"/>
        <x:v>63.28442278</x:v>
      </x:c>
      <x:c r="Q861" s="52">
        <x:f t="shared" si="15"/>
        <x:v>0</x:v>
      </x:c>
      <x:c r="R861" s="52">
        <x:f t="shared" si="16"/>
        <x:v>0</x:v>
      </x:c>
      <x:c r="S861" s="52">
        <x:f t="shared" si="17"/>
        <x:v>2</x:v>
      </x:c>
      <x:c r="T861" s="52">
        <x:f t="shared" si="18"/>
        <x:v>1</x:v>
      </x:c>
      <x:c r="U861" s="52">
        <x:f t="shared" si="3"/>
        <x:v>-0.03269043022</x:v>
      </x:c>
      <x:c r="V861" s="63">
        <x:f t="shared" si="19"/>
        <x:v>-0.03269043022</x:v>
      </x:c>
      <x:c r="W861" s="52">
        <x:f t="shared" ref="W861:X861" si="859">W860*(1+U861)</x:f>
        <x:v>129.26894160000001</x:v>
      </x:c>
      <x:c r="X861" s="52">
        <x:f t="shared" si="859"/>
        <x:v>86.12133446</x:v>
      </x:c>
    </x:row>
    <x:row r="862" spans="1:24" ht="15.75" customHeight="1">
      <x:c r="A862" s="34">
        <x:v>43453</x:v>
      </x:c>
      <x:c r="B862" s="47">
        <x:v>67.519996643066406</x:v>
      </x:c>
      <x:c r="C862" s="47">
        <x:v>69.402000427246094</x:v>
      </x:c>
      <x:c r="D862" s="47">
        <x:v>65.947998046875</x:v>
      </x:c>
      <x:c r="E862" s="47">
        <x:v>66.594001770019503</x:v>
      </x:c>
      <x:c r="F862" s="47">
        <x:v>41371000</x:v>
      </x:c>
      <x:c r="G862" s="63">
        <x:f t="shared" si="10"/>
        <x:v>70.395999529999997</x:v>
      </x:c>
      <x:c r="H862" s="63">
        <x:f t="shared" si="11"/>
        <x:v>2.6749287119999998</x:v>
      </x:c>
      <x:c r="I862" s="63">
        <x:f t="shared" si="12"/>
        <x:v>75.745856950000004</x:v>
      </x:c>
      <x:c r="J862" s="63">
        <x:f t="shared" si="13"/>
        <x:v>65.046142099999997</x:v>
      </x:c>
      <x:c r="K862" s="63">
        <x:f t="shared" si="14"/>
        <x:v>0.14466363730000001</x:v>
      </x:c>
      <x:c r="L862" s="52">
        <x:f t="shared" si="0"/>
        <x:v>67.314666750000001</x:v>
      </x:c>
      <x:c r="M862" s="52">
        <x:f t="shared" si="1"/>
        <x:v>0</x:v>
      </x:c>
      <x:c r="N862" s="52">
        <x:f t="shared" si="2"/>
        <x:v>2784875078</x:v>
      </x:c>
      <x:c r="O862" s="63">
        <x:f t="shared" si="8"/>
        <x:v>1.1028605819999999</x:v>
      </x:c>
      <x:c r="P862" s="63">
        <x:f t="shared" si="9"/>
        <x:v>52.44572994</x:v>
      </x:c>
      <x:c r="Q862" s="52">
        <x:f t="shared" si="15"/>
        <x:v>0</x:v>
      </x:c>
      <x:c r="R862" s="52">
        <x:f t="shared" si="16"/>
        <x:v>0</x:v>
      </x:c>
      <x:c r="S862" s="52">
        <x:f t="shared" si="17"/>
        <x:v>2</x:v>
      </x:c>
      <x:c r="T862" s="52">
        <x:f t="shared" si="18"/>
        <x:v>1</x:v>
      </x:c>
      <x:c r="U862" s="52">
        <x:f t="shared" si="3"/>
        <x:v>-0.012046353160000001</x:v>
      </x:c>
      <x:c r="V862" s="63">
        <x:f t="shared" si="19"/>
        <x:v>-0.012046353160000001</x:v>
      </x:c>
      <x:c r="W862" s="52">
        <x:f t="shared" ref="W862:X862" si="860">W861*(1+U862)</x:f>
        <x:v>127.71172230000001</x:v>
      </x:c>
      <x:c r="X862" s="52">
        <x:f t="shared" si="860"/>
        <x:v>85.083886449999994</x:v>
      </x:c>
    </x:row>
    <x:row r="863" spans="1:24" ht="15.75" customHeight="1">
      <x:c r="A863" s="34">
        <x:v>43454</x:v>
      </x:c>
      <x:c r="B863" s="47">
        <x:v>65.410003662109403</x:v>
      </x:c>
      <x:c r="C863" s="47">
        <x:v>66.057998657226605</x:v>
      </x:c>
      <x:c r="D863" s="47">
        <x:v>62.374000549316399</x:v>
      </x:c>
      <x:c r="E863" s="47">
        <x:v>63.076000213623097</x:v>
      </x:c>
      <x:c r="F863" s="47">
        <x:v>45359500</x:v>
      </x:c>
      <x:c r="G863" s="63">
        <x:f t="shared" si="10"/>
        <x:v>70.074899479999999</x:v>
      </x:c>
      <x:c r="H863" s="63">
        <x:f t="shared" si="11"/>
        <x:v>3.13438916</x:v>
      </x:c>
      <x:c r="I863" s="63">
        <x:f t="shared" si="12"/>
        <x:v>76.343677799999995</x:v>
      </x:c>
      <x:c r="J863" s="63">
        <x:f t="shared" si="13"/>
        <x:v>63.806121159999996</x:v>
      </x:c>
      <x:c r="K863" s="63">
        <x:f t="shared" si="14"/>
        <x:v>-0.058234707939999997</x:v>
      </x:c>
      <x:c r="L863" s="52">
        <x:f t="shared" si="0"/>
        <x:v>63.835999809999997</x:v>
      </x:c>
      <x:c r="M863" s="52">
        <x:f t="shared" si="1"/>
        <x:v>0</x:v>
      </x:c>
      <x:c r="N863" s="52">
        <x:f t="shared" si="2"/>
        <x:v>2895569033</x:v>
      </x:c>
      <x:c r="O863" s="63">
        <x:f t="shared" si="8"/>
        <x:v>0.71540597250000004</x:v>
      </x:c>
      <x:c r="P863" s="63">
        <x:f t="shared" si="9"/>
        <x:v>41.704761670000003</x:v>
      </x:c>
      <x:c r="Q863" s="52">
        <x:f t="shared" si="15"/>
        <x:v>0</x:v>
      </x:c>
      <x:c r="R863" s="52">
        <x:f t="shared" si="16"/>
        <x:v>0</x:v>
      </x:c>
      <x:c r="S863" s="52">
        <x:f t="shared" si="17"/>
        <x:v>2</x:v>
      </x:c>
      <x:c r="T863" s="52">
        <x:f t="shared" si="18"/>
        <x:v>1</x:v>
      </x:c>
      <x:c r="U863" s="52">
        <x:f t="shared" si="3"/>
        <x:v>-0.052827604029999997</x:v>
      </x:c>
      <x:c r="V863" s="63">
        <x:f t="shared" si="19"/>
        <x:v>-0.052827604029999997</x:v>
      </x:c>
      <x:c r="W863" s="52">
        <x:f t="shared" ref="W863:X863" si="861">W862*(1+U863)</x:f>
        <x:v>120.965018</x:v>
      </x:c>
      <x:c r="X863" s="52">
        <x:f t="shared" si="861"/>
        <x:v>80.589108580000001</x:v>
      </x:c>
    </x:row>
    <x:row r="864" spans="1:24" ht="15.75" customHeight="1">
      <x:c r="A864" s="34">
        <x:v>43455</x:v>
      </x:c>
      <x:c r="B864" s="47">
        <x:v>63.4799995422363</x:v>
      </x:c>
      <x:c r="C864" s="47">
        <x:v>64.694000244140597</x:v>
      </x:c>
      <x:c r="D864" s="47">
        <x:v>62.487998962402301</x:v>
      </x:c>
      <x:c r="E864" s="47">
        <x:v>63.9539985656738</x:v>
      </x:c>
      <x:c r="F864" s="47">
        <x:v>40084000</x:v>
      </x:c>
      <x:c r="G864" s="63">
        <x:f t="shared" si="10"/>
        <x:v>69.890699389999995</x:v>
      </x:c>
      <x:c r="H864" s="63">
        <x:f t="shared" si="11"/>
        <x:v>3.3834883160000002</x:v>
      </x:c>
      <x:c r="I864" s="63">
        <x:f t="shared" si="12"/>
        <x:v>76.657676019999997</x:v>
      </x:c>
      <x:c r="J864" s="63">
        <x:f t="shared" si="13"/>
        <x:v>63.123722749999999</x:v>
      </x:c>
      <x:c r="K864" s="63">
        <x:f t="shared" si="14"/>
        <x:v>0.061347619220000005</x:v>
      </x:c>
      <x:c r="L864" s="52">
        <x:f t="shared" si="0"/>
        <x:v>63.711999259999999</x:v>
      </x:c>
      <x:c r="M864" s="52">
        <x:f t="shared" si="1"/>
        <x:v>0</x:v>
      </x:c>
      <x:c r="N864" s="52">
        <x:f t="shared" si="2"/>
        <x:v>2553831778</x:v>
      </x:c>
      <x:c r="O864" s="63">
        <x:f t="shared" si="8"/>
        <x:v>0.38213948819999999</x:v>
      </x:c>
      <x:c r="P864" s="63">
        <x:f t="shared" si="9"/>
        <x:v>27.64840246</x:v>
      </x:c>
      <x:c r="Q864" s="52">
        <x:f t="shared" si="15"/>
        <x:v>0</x:v>
      </x:c>
      <x:c r="R864" s="52">
        <x:f t="shared" si="16"/>
        <x:v>0</x:v>
      </x:c>
      <x:c r="S864" s="52">
        <x:f t="shared" si="17"/>
        <x:v>2</x:v>
      </x:c>
      <x:c r="T864" s="52">
        <x:f t="shared" si="18"/>
        <x:v>1</x:v>
      </x:c>
      <x:c r="U864" s="52">
        <x:f t="shared" si="3"/>
        <x:v>0.01391968972</x:v>
      </x:c>
      <x:c r="V864" s="63">
        <x:f t="shared" si="19"/>
        <x:v>0.01391968972</x:v>
      </x:c>
      <x:c r="W864" s="52">
        <x:f t="shared" ref="W864:X864" si="862">W863*(1+U864)</x:f>
        <x:v>122.6488135</x:v>
      </x:c>
      <x:c r="X864" s="52">
        <x:f t="shared" si="862"/>
        <x:v>81.710883969999998</x:v>
      </x:c>
    </x:row>
    <x:row r="865" spans="1:24" ht="15.75" customHeight="1">
      <x:c r="A865" s="34">
        <x:v>43458</x:v>
      </x:c>
      <x:c r="B865" s="47">
        <x:v>62.700000762939503</x:v>
      </x:c>
      <x:c r="C865" s="47">
        <x:v>62.900001525878899</x:v>
      </x:c>
      <x:c r="D865" s="47">
        <x:v>59.040000915527301</x:v>
      </x:c>
      <x:c r="E865" s="47">
        <x:v>59.077999114990199</x:v>
      </x:c>
      <x:c r="F865" s="47">
        <x:v>27799500</x:v>
      </x:c>
      <x:c r="G865" s="63">
        <x:f t="shared" si="10"/>
        <x:v>69.586299319999995</x:v>
      </x:c>
      <x:c r="H865" s="63">
        <x:f t="shared" si="11"/>
        <x:v>4.040911758</x:v>
      </x:c>
      <x:c r="I865" s="63">
        <x:f t="shared" si="12"/>
        <x:v>77.668122839999995</x:v>
      </x:c>
      <x:c r="J865" s="63">
        <x:f t="shared" si="13"/>
        <x:v>61.504475810000002</x:v>
      </x:c>
      <x:c r="K865" s="63">
        <x:f t="shared" si="14"/>
        <x:v>-0.15011938129999999</x:v>
      </x:c>
      <x:c r="L865" s="52">
        <x:f t="shared" si="0"/>
        <x:v>60.339333850000003</x:v>
      </x:c>
      <x:c r="M865" s="52">
        <x:f t="shared" si="1"/>
        <x:v>0</x:v>
      </x:c>
      <x:c r="N865" s="52">
        <x:f t="shared" si="2"/>
        <x:v>1677403311</x:v>
      </x:c>
      <x:c r="O865" s="63">
        <x:f t="shared" si="8"/>
        <x:v>0.39781449460000001</x:v>
      </x:c>
      <x:c r="P865" s="63">
        <x:f t="shared" si="9"/>
        <x:v>28.45974885</x:v>
      </x:c>
      <x:c r="Q865" s="52">
        <x:f t="shared" si="15"/>
        <x:v>0</x:v>
      </x:c>
      <x:c r="R865" s="52">
        <x:f t="shared" si="16"/>
        <x:v>0</x:v>
      </x:c>
      <x:c r="S865" s="52">
        <x:f t="shared" si="17"/>
        <x:v>2</x:v>
      </x:c>
      <x:c r="T865" s="52">
        <x:f t="shared" si="18"/>
        <x:v>1</x:v>
      </x:c>
      <x:c r="U865" s="52">
        <x:f t="shared" si="3"/>
        <x:v>-0.076242292270000001</x:v>
      </x:c>
      <x:c r="V865" s="63">
        <x:f t="shared" si="19"/>
        <x:v>-0.076242292270000001</x:v>
      </x:c>
      <x:c r="W865" s="52">
        <x:f t="shared" ref="W865:X865" si="863">W864*(1+U865)</x:f>
        <x:v>113.2977868</x:v>
      </x:c>
      <x:c r="X865" s="52">
        <x:f t="shared" si="863"/>
        <x:v>75.481058869999998</x:v>
      </x:c>
    </x:row>
    <x:row r="866" spans="1:24" ht="15.75" customHeight="1">
      <x:c r="A866" s="34">
        <x:v>43460</x:v>
      </x:c>
      <x:c r="B866" s="47">
        <x:v>60</x:v>
      </x:c>
      <x:c r="C866" s="47">
        <x:v>65.393997192382798</x:v>
      </x:c>
      <x:c r="D866" s="47">
        <x:v>58.818000793457003</x:v>
      </x:c>
      <x:c r="E866" s="47">
        <x:v>65.218002319335895</x:v>
      </x:c>
      <x:c r="F866" s="47">
        <x:v>40815500</x:v>
      </x:c>
      <x:c r="G866" s="63">
        <x:f t="shared" si="10"/>
        <x:v>69.387199589999994</x:v>
      </x:c>
      <x:c r="H866" s="63">
        <x:f t="shared" si="11"/>
        <x:v>4.1573673610000004</x:v>
      </x:c>
      <x:c r="I866" s="63">
        <x:f t="shared" si="12"/>
        <x:v>77.701934309999999</x:v>
      </x:c>
      <x:c r="J866" s="63">
        <x:f t="shared" si="13"/>
        <x:v>61.072464869999997</x:v>
      </x:c>
      <x:c r="K866" s="63">
        <x:f t="shared" si="14"/>
        <x:v>0.2492886175</x:v>
      </x:c>
      <x:c r="L866" s="52">
        <x:f t="shared" si="0"/>
        <x:v>63.143333439999999</x:v>
      </x:c>
      <x:c r="M866" s="52">
        <x:f t="shared" si="1"/>
        <x:v>2577226726</x:v>
      </x:c>
      <x:c r="N866" s="52">
        <x:f t="shared" si="2"/>
        <x:v>0</x:v>
      </x:c>
      <x:c r="O866" s="63">
        <x:f t="shared" si="8"/>
        <x:v>0.41310785049999998</x:v>
      </x:c>
      <x:c r="P866" s="63">
        <x:f t="shared" si="9"/>
        <x:v>29.233993030000001</x:v>
      </x:c>
      <x:c r="Q866" s="52">
        <x:f t="shared" si="15"/>
        <x:v>0</x:v>
      </x:c>
      <x:c r="R866" s="52">
        <x:f t="shared" si="16"/>
        <x:v>0</x:v>
      </x:c>
      <x:c r="S866" s="52">
        <x:f t="shared" si="17"/>
        <x:v>2</x:v>
      </x:c>
      <x:c r="T866" s="52">
        <x:f t="shared" si="18"/>
        <x:v>1</x:v>
      </x:c>
      <x:c r="U866" s="52">
        <x:f t="shared" si="3"/>
        <x:v>0.1039304529</x:v>
      </x:c>
      <x:c r="V866" s="63">
        <x:f t="shared" si="19"/>
        <x:v>0.1039304529</x:v>
      </x:c>
      <x:c r="W866" s="52">
        <x:f t="shared" ref="W866:X866" si="864">W865*(1+U866)</x:f>
        <x:v>125.0728771</x:v>
      </x:c>
      <x:c r="X866" s="52">
        <x:f t="shared" si="864"/>
        <x:v>83.325839509999994</x:v>
      </x:c>
    </x:row>
    <x:row r="867" spans="1:24" ht="15.75" customHeight="1">
      <x:c r="A867" s="34">
        <x:v>43461</x:v>
      </x:c>
      <x:c r="B867" s="47">
        <x:v>63.9679985046387</x:v>
      </x:c>
      <x:c r="C867" s="47">
        <x:v>64.433998107910199</x:v>
      </x:c>
      <x:c r="D867" s="47">
        <x:v>60.299999237060597</x:v>
      </x:c>
      <x:c r="E867" s="47">
        <x:v>63.226001739502003</x:v>
      </x:c>
      <x:c r="F867" s="47">
        <x:v>42875500</x:v>
      </x:c>
      <x:c r="G867" s="63">
        <x:f t="shared" si="10"/>
        <x:v>69.109299849999999</x:v>
      </x:c>
      <x:c r="H867" s="63">
        <x:f t="shared" si="11"/>
        <x:v>4.3796317069999997</x:v>
      </x:c>
      <x:c r="I867" s="63">
        <x:f t="shared" si="12"/>
        <x:v>77.868563260000002</x:v>
      </x:c>
      <x:c r="J867" s="63">
        <x:f t="shared" si="13"/>
        <x:v>60.350036439999997</x:v>
      </x:c>
      <x:c r="K867" s="63">
        <x:f t="shared" si="14"/>
        <x:v>0.1641670747</x:v>
      </x:c>
      <x:c r="L867" s="52">
        <x:f t="shared" si="0"/>
        <x:v>62.653333029999999</x:v>
      </x:c>
      <x:c r="M867" s="52">
        <x:f t="shared" si="1"/>
        <x:v>0</x:v>
      </x:c>
      <x:c r="N867" s="52">
        <x:f t="shared" si="2"/>
        <x:v>2686292980</x:v>
      </x:c>
      <x:c r="O867" s="63">
        <x:f t="shared" si="8"/>
        <x:v>0.26562571829999998</x:v>
      </x:c>
      <x:c r="P867" s="63">
        <x:f t="shared" si="9"/>
        <x:v>20.987699159999998</x:v>
      </x:c>
      <x:c r="Q867" s="52">
        <x:f t="shared" si="15"/>
        <x:v>0</x:v>
      </x:c>
      <x:c r="R867" s="52">
        <x:f t="shared" si="16"/>
        <x:v>0</x:v>
      </x:c>
      <x:c r="S867" s="52">
        <x:f t="shared" si="17"/>
        <x:v>2</x:v>
      </x:c>
      <x:c r="T867" s="52">
        <x:f t="shared" si="18"/>
        <x:v>1</x:v>
      </x:c>
      <x:c r="U867" s="52">
        <x:f t="shared" si="3"/>
        <x:v>-0.03054372273</x:v>
      </x:c>
      <x:c r="V867" s="63">
        <x:f t="shared" si="19"/>
        <x:v>-0.03054372273</x:v>
      </x:c>
      <x:c r="W867" s="52">
        <x:f t="shared" ref="W867:X867" si="865">W866*(1+U867)</x:f>
        <x:v>121.2526859</x:v>
      </x:c>
      <x:c r="X867" s="52">
        <x:f t="shared" si="865"/>
        <x:v>80.780758169999999</x:v>
      </x:c>
    </x:row>
    <x:row r="868" spans="1:24" ht="15.75" customHeight="1">
      <x:c r="A868" s="34">
        <x:v>43462</x:v>
      </x:c>
      <x:c r="B868" s="47">
        <x:v>64.620002746582003</x:v>
      </x:c>
      <x:c r="C868" s="47">
        <x:v>67.248001098632798</x:v>
      </x:c>
      <x:c r="D868" s="47">
        <x:v>63.681999206542997</x:v>
      </x:c>
      <x:c r="E868" s="47">
        <x:v>66.774002075195298</x:v>
      </x:c>
      <x:c r="F868" s="47">
        <x:v>49695000</x:v>
      </x:c>
      <x:c r="G868" s="63">
        <x:f t="shared" si="10"/>
        <x:v>68.969300079999996</x:v>
      </x:c>
      <x:c r="H868" s="63">
        <x:f t="shared" si="11"/>
        <x:v>4.4086516429999998</x:v>
      </x:c>
      <x:c r="I868" s="63">
        <x:f t="shared" si="12"/>
        <x:v>77.786603369999995</x:v>
      </x:c>
      <x:c r="J868" s="63">
        <x:f t="shared" si="13"/>
        <x:v>60.151996789999998</x:v>
      </x:c>
      <x:c r="K868" s="63">
        <x:f t="shared" si="14"/>
        <x:v>0.37551193760000001</x:v>
      </x:c>
      <x:c r="L868" s="52">
        <x:f t="shared" si="0"/>
        <x:v>65.901334129999995</x:v>
      </x:c>
      <x:c r="M868" s="52">
        <x:f t="shared" si="1"/>
        <x:v>3274966799</x:v>
      </x:c>
      <x:c r="N868" s="52">
        <x:f t="shared" si="2"/>
        <x:v>0</x:v>
      </x:c>
      <x:c r="O868" s="63">
        <x:f t="shared" si="8"/>
        <x:v>0.29167332950000002</x:v>
      </x:c>
      <x:c r="P868" s="63">
        <x:f t="shared" si="9"/>
        <x:v>22.581044519999999</x:v>
      </x:c>
      <x:c r="Q868" s="52">
        <x:f t="shared" si="15"/>
        <x:v>0</x:v>
      </x:c>
      <x:c r="R868" s="52">
        <x:f t="shared" si="16"/>
        <x:v>0</x:v>
      </x:c>
      <x:c r="S868" s="52">
        <x:f t="shared" si="17"/>
        <x:v>2</x:v>
      </x:c>
      <x:c r="T868" s="52">
        <x:f t="shared" si="18"/>
        <x:v>1</x:v>
      </x:c>
      <x:c r="U868" s="52">
        <x:f t="shared" si="3"/>
        <x:v>0.056116158510000003</x:v>
      </x:c>
      <x:c r="V868" s="63">
        <x:f t="shared" si="19"/>
        <x:v>0.056116158510000003</x:v>
      </x:c>
      <x:c r="W868" s="52">
        <x:f t="shared" ref="W868:X868" si="866">W867*(1+U868)</x:f>
        <x:v>128.0569208</x:v>
      </x:c>
      <x:c r="X868" s="52">
        <x:f t="shared" si="866"/>
        <x:v>85.313863999999995</x:v>
      </x:c>
    </x:row>
    <x:row r="869" spans="1:24" ht="15.75" customHeight="1">
      <x:c r="A869" s="34">
        <x:v>43465</x:v>
      </x:c>
      <x:c r="B869" s="47">
        <x:v>67.557998657226605</x:v>
      </x:c>
      <x:c r="C869" s="47">
        <x:v>67.842002868652301</x:v>
      </x:c>
      <x:c r="D869" s="47">
        <x:v>65.052001953125</x:v>
      </x:c>
      <x:c r="E869" s="47">
        <x:v>66.559997558593693</x:v>
      </x:c>
      <x:c r="F869" s="47">
        <x:v>31511500</x:v>
      </x:c>
      <x:c r="G869" s="63">
        <x:f t="shared" si="10"/>
        <x:v>68.885599900000003</x:v>
      </x:c>
      <x:c r="H869" s="63">
        <x:f t="shared" si="11"/>
        <x:v>4.43913183</x:v>
      </x:c>
      <x:c r="I869" s="63">
        <x:f t="shared" si="12"/>
        <x:v>77.763863560000004</x:v>
      </x:c>
      <x:c r="J869" s="63">
        <x:f t="shared" si="13"/>
        <x:v>60.007336240000001</x:v>
      </x:c>
      <x:c r="K869" s="63">
        <x:f t="shared" si="14"/>
        <x:v>0.36902831289999999</x:v>
      </x:c>
      <x:c r="L869" s="52">
        <x:f t="shared" si="0"/>
        <x:v>66.484667459999997</x:v>
      </x:c>
      <x:c r="M869" s="52">
        <x:f t="shared" si="1"/>
        <x:v>2095031599</x:v>
      </x:c>
      <x:c r="N869" s="52">
        <x:f t="shared" si="2"/>
        <x:v>0</x:v>
      </x:c>
      <x:c r="O869" s="63">
        <x:f t="shared" si="8"/>
        <x:v>0.44839516260000001</x:v>
      </x:c>
      <x:c r="P869" s="63">
        <x:f t="shared" si="9"/>
        <x:v>30.958068220000001</x:v>
      </x:c>
      <x:c r="Q869" s="52">
        <x:f t="shared" si="15"/>
        <x:v>0</x:v>
      </x:c>
      <x:c r="R869" s="52">
        <x:f t="shared" si="16"/>
        <x:v>0</x:v>
      </x:c>
      <x:c r="S869" s="52">
        <x:f t="shared" si="17"/>
        <x:v>2</x:v>
      </x:c>
      <x:c r="T869" s="52">
        <x:f t="shared" si="18"/>
        <x:v>1</x:v>
      </x:c>
      <x:c r="U869" s="52">
        <x:f t="shared" si="3"/>
        <x:v>-0.0032049077479999999</x:v>
      </x:c>
      <x:c r="V869" s="63">
        <x:f t="shared" si="19"/>
        <x:v>-0.0032049077479999999</x:v>
      </x:c>
      <x:c r="W869" s="52">
        <x:f t="shared" ref="W869:X869" si="867">W868*(1+U869)</x:f>
        <x:v>127.64651019999999</x:v>
      </x:c>
      <x:c r="X869" s="52">
        <x:f t="shared" si="867"/>
        <x:v>85.040440939999996</x:v>
      </x:c>
    </x:row>
    <x:row r="870" spans="1:24" ht="15.75" customHeight="1">
      <x:c r="A870" s="34">
        <x:v>43467</x:v>
      </x:c>
      <x:c r="B870" s="47">
        <x:v>61.220001220703097</x:v>
      </x:c>
      <x:c r="C870" s="47">
        <x:v>63.0260009765625</x:v>
      </x:c>
      <x:c r="D870" s="47">
        <x:v>59.759998321533203</x:v>
      </x:c>
      <x:c r="E870" s="47">
        <x:v>62.023998260497997</x:v>
      </x:c>
      <x:c r="F870" s="47">
        <x:v>58293000</x:v>
      </x:c>
      <x:c r="G870" s="63">
        <x:f t="shared" si="10"/>
        <x:v>68.481999779999995</x:v>
      </x:c>
      <x:c r="H870" s="63">
        <x:f t="shared" si="11"/>
        <x:v>4.6835129780000004</x:v>
      </x:c>
      <x:c r="I870" s="63">
        <x:f t="shared" si="12"/>
        <x:v>77.849025729999994</x:v>
      </x:c>
      <x:c r="J870" s="63">
        <x:f t="shared" si="13"/>
        <x:v>59.114973820000003</x:v>
      </x:c>
      <x:c r="K870" s="63">
        <x:f t="shared" si="14"/>
        <x:v>0.15528004570000001</x:v>
      </x:c>
      <x:c r="L870" s="52">
        <x:f t="shared" si="0"/>
        <x:v>61.603332520000002</x:v>
      </x:c>
      <x:c r="M870" s="52">
        <x:f t="shared" si="1"/>
        <x:v>0</x:v>
      </x:c>
      <x:c r="N870" s="52">
        <x:f t="shared" si="2"/>
        <x:v>3591043063</x:v>
      </x:c>
      <x:c r="O870" s="63">
        <x:f t="shared" si="8"/>
        <x:v>0.42707758089999998</x:v>
      </x:c>
      <x:c r="P870" s="63">
        <x:f t="shared" si="9"/>
        <x:v>29.926724839999999</x:v>
      </x:c>
      <x:c r="Q870" s="52">
        <x:f t="shared" si="15"/>
        <x:v>0</x:v>
      </x:c>
      <x:c r="R870" s="52">
        <x:f t="shared" si="16"/>
        <x:v>0</x:v>
      </x:c>
      <x:c r="S870" s="52">
        <x:f t="shared" si="17"/>
        <x:v>2</x:v>
      </x:c>
      <x:c r="T870" s="52">
        <x:f t="shared" si="18"/>
        <x:v>1</x:v>
      </x:c>
      <x:c r="U870" s="52">
        <x:f t="shared" si="3"/>
        <x:v>-0.068149030420000001</x:v>
      </x:c>
      <x:c r="V870" s="63">
        <x:f t="shared" si="19"/>
        <x:v>-0.068149030420000001</x:v>
      </x:c>
      <x:c r="W870" s="52">
        <x:f t="shared" ref="W870:X870" si="868">W869*(1+U870)</x:f>
        <x:v>118.9475243</x:v>
      </x:c>
      <x:c r="X870" s="52">
        <x:f t="shared" si="868"/>
        <x:v>79.245017340000004</x:v>
      </x:c>
    </x:row>
    <x:row r="871" spans="1:24" ht="15.75" customHeight="1">
      <x:c r="A871" s="34">
        <x:v>43468</x:v>
      </x:c>
      <x:c r="B871" s="47">
        <x:v>61.400001525878899</x:v>
      </x:c>
      <x:c r="C871" s="47">
        <x:v>61.880001068115199</x:v>
      </x:c>
      <x:c r="D871" s="47">
        <x:v>59.476001739502003</x:v>
      </x:c>
      <x:c r="E871" s="47">
        <x:v>60.071998596191399</x:v>
      </x:c>
      <x:c r="F871" s="47">
        <x:v>34826000</x:v>
      </x:c>
      <x:c r="G871" s="63">
        <x:f t="shared" si="10"/>
        <x:v>67.900699810000006</x:v>
      </x:c>
      <x:c r="H871" s="63">
        <x:f t="shared" si="11"/>
        <x:v>4.9757192779999997</x:v>
      </x:c>
      <x:c r="I871" s="63">
        <x:f t="shared" si="12"/>
        <x:v>77.852138359999998</x:v>
      </x:c>
      <x:c r="J871" s="63">
        <x:f t="shared" si="13"/>
        <x:v>57.949261249999999</x:v>
      </x:c>
      <x:c r="K871" s="63">
        <x:f t="shared" si="14"/>
        <x:v>0.1066547984</x:v>
      </x:c>
      <x:c r="L871" s="52">
        <x:f t="shared" si="0"/>
        <x:v>60.476000470000002</x:v>
      </x:c>
      <x:c r="M871" s="52">
        <x:f t="shared" si="1"/>
        <x:v>0</x:v>
      </x:c>
      <x:c r="N871" s="52">
        <x:f t="shared" si="2"/>
        <x:v>2106137192</x:v>
      </x:c>
      <x:c r="O871" s="63">
        <x:f t="shared" si="8"/>
        <x:v>0.43438966420000003</x:v>
      </x:c>
      <x:c r="P871" s="63">
        <x:f t="shared" si="9"/>
        <x:v>30.283937139999999</x:v>
      </x:c>
      <x:c r="Q871" s="52">
        <x:f t="shared" si="15"/>
        <x:v>0</x:v>
      </x:c>
      <x:c r="R871" s="52">
        <x:f t="shared" si="16"/>
        <x:v>0</x:v>
      </x:c>
      <x:c r="S871" s="52">
        <x:f t="shared" si="17"/>
        <x:v>2</x:v>
      </x:c>
      <x:c r="T871" s="52">
        <x:f t="shared" si="18"/>
        <x:v>1</x:v>
      </x:c>
      <x:c r="U871" s="52">
        <x:f t="shared" si="3"/>
        <x:v>-0.031471683849999998</x:v>
      </x:c>
      <x:c r="V871" s="63">
        <x:f t="shared" si="19"/>
        <x:v>-0.031471683849999998</x:v>
      </x:c>
      <x:c r="W871" s="52">
        <x:f t="shared" ref="W871:X871" si="869">W870*(1+U871)</x:f>
        <x:v>115.2040454</x:v>
      </x:c>
      <x:c r="X871" s="52">
        <x:f t="shared" si="869"/>
        <x:v>76.751043210000006</x:v>
      </x:c>
    </x:row>
    <x:row r="872" spans="1:24" ht="15.75" customHeight="1">
      <x:c r="A872" s="34">
        <x:v>43469</x:v>
      </x:c>
      <x:c r="B872" s="47">
        <x:v>61.200000762939503</x:v>
      </x:c>
      <x:c r="C872" s="47">
        <x:v>63.599998474121101</x:v>
      </x:c>
      <x:c r="D872" s="47">
        <x:v>60.5460014343262</x:v>
      </x:c>
      <x:c r="E872" s="47">
        <x:v>63.537998199462898</x:v>
      </x:c>
      <x:c r="F872" s="47">
        <x:v>36970500</x:v>
      </x:c>
      <x:c r="G872" s="63">
        <x:f t="shared" si="10"/>
        <x:v>67.480599589999997</x:v>
      </x:c>
      <x:c r="H872" s="63">
        <x:f t="shared" si="11"/>
        <x:v>4.9714203210000001</x:v>
      </x:c>
      <x:c r="I872" s="63">
        <x:f t="shared" si="12"/>
        <x:v>77.423440240000005</x:v>
      </x:c>
      <x:c r="J872" s="63">
        <x:f t="shared" si="13"/>
        <x:v>57.537758949999997</x:v>
      </x:c>
      <x:c r="K872" s="63">
        <x:f t="shared" si="14"/>
        <x:v>0.30173666980000002</x:v>
      </x:c>
      <x:c r="L872" s="52">
        <x:f t="shared" si="0"/>
        <x:v>62.561332700000001</x:v>
      </x:c>
      <x:c r="M872" s="52">
        <x:f t="shared" si="1"/>
        <x:v>2312923751</x:v>
      </x:c>
      <x:c r="N872" s="52">
        <x:f t="shared" si="2"/>
        <x:v>0</x:v>
      </x:c>
      <x:c r="O872" s="63">
        <x:f t="shared" si="8"/>
        <x:v>0.66150647330000001</x:v>
      </x:c>
      <x:c r="P872" s="63">
        <x:f t="shared" si="9"/>
        <x:v>39.813656100000003</x:v>
      </x:c>
      <x:c r="Q872" s="52">
        <x:f t="shared" si="15"/>
        <x:v>0</x:v>
      </x:c>
      <x:c r="R872" s="52">
        <x:f t="shared" si="16"/>
        <x:v>0</x:v>
      </x:c>
      <x:c r="S872" s="52">
        <x:f t="shared" si="17"/>
        <x:v>2</x:v>
      </x:c>
      <x:c r="T872" s="52">
        <x:f t="shared" si="18"/>
        <x:v>1</x:v>
      </x:c>
      <x:c r="U872" s="52">
        <x:f t="shared" si="3"/>
        <x:v>0.057697424499999994</x:v>
      </x:c>
      <x:c r="V872" s="63">
        <x:f t="shared" si="19"/>
        <x:v>0.057697424499999994</x:v>
      </x:c>
      <x:c r="W872" s="52">
        <x:f t="shared" ref="W872:X872" si="870">W871*(1+U872)</x:f>
        <x:v>121.85102209999999</x:v>
      </x:c>
      <x:c r="X872" s="52">
        <x:f t="shared" si="870"/>
        <x:v>81.179380730000005</x:v>
      </x:c>
    </x:row>
    <x:row r="873" spans="1:24" ht="15.75" customHeight="1">
      <x:c r="A873" s="34">
        <x:v>43472</x:v>
      </x:c>
      <x:c r="B873" s="47">
        <x:v>64.344001770019503</x:v>
      </x:c>
      <x:c r="C873" s="47">
        <x:v>67.347999572753906</x:v>
      </x:c>
      <x:c r="D873" s="47">
        <x:v>63.549999237060597</x:v>
      </x:c>
      <x:c r="E873" s="47">
        <x:v>66.991996765136705</x:v>
      </x:c>
      <x:c r="F873" s="47">
        <x:v>37756000</x:v>
      </x:c>
      <x:c r="G873" s="63">
        <x:f t="shared" si="10"/>
        <x:v>67.199599460000002</x:v>
      </x:c>
      <x:c r="H873" s="63">
        <x:f t="shared" si="11"/>
        <x:v>4.822718311</x:v>
      </x:c>
      <x:c r="I873" s="63">
        <x:f t="shared" si="12"/>
        <x:v>76.84503608</x:v>
      </x:c>
      <x:c r="J873" s="63">
        <x:f t="shared" si="13"/>
        <x:v>57.554162839999996</x:v>
      </x:c>
      <x:c r="K873" s="63">
        <x:f t="shared" si="14"/>
        <x:v>0.48923829479999997</x:v>
      </x:c>
      <x:c r="L873" s="52">
        <x:f t="shared" si="0"/>
        <x:v>65.963331859999997</x:v>
      </x:c>
      <x:c r="M873" s="52">
        <x:f t="shared" si="1"/>
        <x:v>2490511558</x:v>
      </x:c>
      <x:c r="N873" s="52">
        <x:f t="shared" si="2"/>
        <x:v>0</x:v>
      </x:c>
      <x:c r="O873" s="63">
        <x:f t="shared" si="8"/>
        <x:v>1.0107772690000001</x:v>
      </x:c>
      <x:c r="P873" s="63">
        <x:f t="shared" si="9"/>
        <x:v>50.267987640000001</x:v>
      </x:c>
      <x:c r="Q873" s="52">
        <x:f t="shared" si="15"/>
        <x:v>0</x:v>
      </x:c>
      <x:c r="R873" s="52">
        <x:f t="shared" si="16"/>
        <x:v>0</x:v>
      </x:c>
      <x:c r="S873" s="52">
        <x:f t="shared" si="17"/>
        <x:v>2</x:v>
      </x:c>
      <x:c r="T873" s="52">
        <x:f t="shared" si="18"/>
        <x:v>1</x:v>
      </x:c>
      <x:c r="U873" s="52">
        <x:f t="shared" si="3"/>
        <x:v>0.054361148659999992</x:v>
      </x:c>
      <x:c r="V873" s="63">
        <x:f t="shared" si="19"/>
        <x:v>0.054361148659999992</x:v>
      </x:c>
      <x:c r="W873" s="52">
        <x:f t="shared" ref="W873:X873" si="871">W872*(1+U873)</x:f>
        <x:v>128.4749836</x:v>
      </x:c>
      <x:c r="X873" s="52">
        <x:f t="shared" si="871"/>
        <x:v>85.592385109999995</x:v>
      </x:c>
    </x:row>
    <x:row r="874" spans="1:24" ht="15.75" customHeight="1">
      <x:c r="A874" s="34">
        <x:v>43473</x:v>
      </x:c>
      <x:c r="B874" s="47">
        <x:v>68.391998291015597</x:v>
      </x:c>
      <x:c r="C874" s="47">
        <x:v>68.802001953125</x:v>
      </x:c>
      <x:c r="D874" s="47">
        <x:v>65.403999328613295</x:v>
      </x:c>
      <x:c r="E874" s="47">
        <x:v>67.069999694824205</x:v>
      </x:c>
      <x:c r="F874" s="47">
        <x:v>35042500</x:v>
      </x:c>
      <x:c r="G874" s="63">
        <x:f t="shared" si="10"/>
        <x:v>66.973399349999994</x:v>
      </x:c>
      <x:c r="H874" s="63">
        <x:f t="shared" si="11"/>
        <x:v>4.7105498670000001</x:v>
      </x:c>
      <x:c r="I874" s="63">
        <x:f t="shared" si="12"/>
        <x:v>76.394499089999996</x:v>
      </x:c>
      <x:c r="J874" s="63">
        <x:f t="shared" si="13"/>
        <x:v>57.552299619999999</x:v>
      </x:c>
      <x:c r="K874" s="63">
        <x:f t="shared" si="14"/>
        <x:v>0.5051268082</x:v>
      </x:c>
      <x:c r="L874" s="52">
        <x:f t="shared" si="0"/>
        <x:v>67.092000330000005</x:v>
      </x:c>
      <x:c r="M874" s="52">
        <x:f t="shared" si="1"/>
        <x:v>2351071421</x:v>
      </x:c>
      <x:c r="N874" s="52">
        <x:f t="shared" si="2"/>
        <x:v>0</x:v>
      </x:c>
      <x:c r="O874" s="63">
        <x:f t="shared" si="8"/>
        <x:v>1.5010353999999999</x:v>
      </x:c>
      <x:c r="P874" s="63">
        <x:f t="shared" si="9"/>
        <x:v>60.016559549999997</x:v>
      </x:c>
      <x:c r="Q874" s="52">
        <x:f t="shared" si="15"/>
        <x:v>0</x:v>
      </x:c>
      <x:c r="R874" s="52">
        <x:f t="shared" si="16"/>
        <x:v>0</x:v>
      </x:c>
      <x:c r="S874" s="52">
        <x:f t="shared" si="17"/>
        <x:v>2</x:v>
      </x:c>
      <x:c r="T874" s="52">
        <x:f t="shared" si="18"/>
        <x:v>1</x:v>
      </x:c>
      <x:c r="U874" s="52">
        <x:f t="shared" si="3"/>
        <x:v>0.001164361916</x:v>
      </x:c>
      <x:c r="V874" s="63">
        <x:f t="shared" si="19"/>
        <x:v>0.001164361916</x:v>
      </x:c>
      <x:c r="W874" s="52">
        <x:f t="shared" ref="W874:X874" si="872">W873*(1+U874)</x:f>
        <x:v>128.62457499999999</x:v>
      </x:c>
      <x:c r="X874" s="52">
        <x:f t="shared" si="872"/>
        <x:v>85.692045629999996</x:v>
      </x:c>
    </x:row>
    <x:row r="875" spans="1:24" ht="15.75" customHeight="1">
      <x:c r="A875" s="34">
        <x:v>43474</x:v>
      </x:c>
      <x:c r="B875" s="47">
        <x:v>67.099998474121094</x:v>
      </x:c>
      <x:c r="C875" s="47">
        <x:v>68.699996948242202</x:v>
      </x:c>
      <x:c r="D875" s="47">
        <x:v>66.293998718261705</x:v>
      </x:c>
      <x:c r="E875" s="47">
        <x:v>67.706001281738295</x:v>
      </x:c>
      <x:c r="F875" s="47">
        <x:v>27164500</x:v>
      </x:c>
      <x:c r="G875" s="63">
        <x:f t="shared" si="10"/>
        <x:v>66.70719948</x:v>
      </x:c>
      <x:c r="H875" s="63">
        <x:f t="shared" si="11"/>
        <x:v>4.4958073000000001</x:v>
      </x:c>
      <x:c r="I875" s="63">
        <x:f t="shared" si="12"/>
        <x:v>75.698814080000005</x:v>
      </x:c>
      <x:c r="J875" s="63">
        <x:f t="shared" si="13"/>
        <x:v>57.715584880000002</x:v>
      </x:c>
      <x:c r="K875" s="63">
        <x:f t="shared" si="14"/>
        <x:v>0.55554073699999995</x:v>
      </x:c>
      <x:c r="L875" s="52">
        <x:f t="shared" si="0"/>
        <x:v>67.566665650000004</x:v>
      </x:c>
      <x:c r="M875" s="52">
        <x:f t="shared" si="1"/>
        <x:v>1835414689</x:v>
      </x:c>
      <x:c r="N875" s="52">
        <x:f t="shared" si="2"/>
        <x:v>0</x:v>
      </x:c>
      <x:c r="O875" s="63">
        <x:f t="shared" si="8"/>
        <x:v>2.0203018570000002</x:v>
      </x:c>
      <x:c r="P875" s="63">
        <x:f t="shared" si="9"/>
        <x:v>66.890726580000006</x:v>
      </x:c>
      <x:c r="Q875" s="52">
        <x:f t="shared" si="15"/>
        <x:v>0</x:v>
      </x:c>
      <x:c r="R875" s="52">
        <x:f t="shared" si="16"/>
        <x:v>0</x:v>
      </x:c>
      <x:c r="S875" s="52">
        <x:f t="shared" si="17"/>
        <x:v>2</x:v>
      </x:c>
      <x:c r="T875" s="52">
        <x:f t="shared" si="18"/>
        <x:v>1</x:v>
      </x:c>
      <x:c r="U875" s="52">
        <x:f t="shared" si="3"/>
        <x:v>0.0094826537919999987</x:v>
      </x:c>
      <x:c r="V875" s="63">
        <x:f t="shared" si="19"/>
        <x:v>0.0094826537919999987</x:v>
      </x:c>
      <x:c r="W875" s="52">
        <x:f t="shared" ref="W875:X875" si="873">W874*(1+U875)</x:f>
        <x:v>129.84427729999999</x:v>
      </x:c>
      <x:c r="X875" s="52">
        <x:f t="shared" si="873"/>
        <x:v>86.504633630000001</x:v>
      </x:c>
    </x:row>
    <x:row r="876" spans="1:24" ht="15.75" customHeight="1">
      <x:c r="A876" s="34">
        <x:v>43475</x:v>
      </x:c>
      <x:c r="B876" s="47">
        <x:v>66.879997253417997</x:v>
      </x:c>
      <x:c r="C876" s="47">
        <x:v>69.0780029296875</x:v>
      </x:c>
      <x:c r="D876" s="47">
        <x:v>66.358001708984403</x:v>
      </x:c>
      <x:c r="E876" s="47">
        <x:v>68.994003295898395</x:v>
      </x:c>
      <x:c r="F876" s="47">
        <x:v>30282000</x:v>
      </x:c>
      <x:c r="G876" s="63">
        <x:f t="shared" si="10"/>
        <x:v>66.489299770000002</x:v>
      </x:c>
      <x:c r="H876" s="63">
        <x:f t="shared" si="11"/>
        <x:v>4.256016851</x:v>
      </x:c>
      <x:c r="I876" s="63">
        <x:f t="shared" si="12"/>
        <x:v>75.00133348</x:v>
      </x:c>
      <x:c r="J876" s="63">
        <x:f t="shared" si="13"/>
        <x:v>57.977266069999999</x:v>
      </x:c>
      <x:c r="K876" s="63">
        <x:f t="shared" si="14"/>
        <x:v>0.64712720889999997</x:v>
      </x:c>
      <x:c r="L876" s="52">
        <x:f t="shared" si="0"/>
        <x:v>68.143335980000003</x:v>
      </x:c>
      <x:c r="M876" s="52">
        <x:f t="shared" si="1"/>
        <x:v>2063516500</x:v>
      </x:c>
      <x:c r="N876" s="52">
        <x:f t="shared" si="2"/>
        <x:v>0</x:v>
      </x:c>
      <x:c r="O876" s="63">
        <x:f t="shared" si="8"/>
        <x:v>1.9590253179999999</x:v>
      </x:c>
      <x:c r="P876" s="63">
        <x:f t="shared" si="9"/>
        <x:v>66.205088070000002</x:v>
      </x:c>
      <x:c r="Q876" s="52">
        <x:f t="shared" si="15"/>
        <x:v>0</x:v>
      </x:c>
      <x:c r="R876" s="52">
        <x:f t="shared" si="16"/>
        <x:v>0</x:v>
      </x:c>
      <x:c r="S876" s="52">
        <x:f t="shared" si="17"/>
        <x:v>2</x:v>
      </x:c>
      <x:c r="T876" s="52">
        <x:f t="shared" si="18"/>
        <x:v>1</x:v>
      </x:c>
      <x:c r="U876" s="52">
        <x:f t="shared" si="3"/>
        <x:v>0.019023454200000001</x:v>
      </x:c>
      <x:c r="V876" s="63">
        <x:f t="shared" si="19"/>
        <x:v>0.019023454200000001</x:v>
      </x:c>
      <x:c r="W876" s="52">
        <x:f t="shared" ref="W876:X876" si="874">W875*(1+U876)</x:f>
        <x:v>132.31436400000001</x:v>
      </x:c>
      <x:c r="X876" s="52">
        <x:f t="shared" si="874"/>
        <x:v>88.150250560000003</x:v>
      </x:c>
    </x:row>
    <x:row r="877" spans="1:24" ht="15.75" customHeight="1">
      <x:c r="A877" s="34">
        <x:v>43476</x:v>
      </x:c>
      <x:c r="B877" s="47">
        <x:v>68.417999267578097</x:v>
      </x:c>
      <x:c r="C877" s="47">
        <x:v>69.681999206542997</x:v>
      </x:c>
      <x:c r="D877" s="47">
        <x:v>67.753997802734403</x:v>
      </x:c>
      <x:c r="E877" s="47">
        <x:v>69.452003479003906</x:v>
      </x:c>
      <x:c r="F877" s="47">
        <x:v>25195500</x:v>
      </x:c>
      <x:c r="G877" s="63">
        <x:f t="shared" si="10"/>
        <x:v>66.29589996</x:v>
      </x:c>
      <x:c r="H877" s="63">
        <x:f t="shared" si="11"/>
        <x:v>4.0100596629999998</x:v>
      </x:c>
      <x:c r="I877" s="63">
        <x:f t="shared" si="12"/>
        <x:v>74.31601929</x:v>
      </x:c>
      <x:c r="J877" s="63">
        <x:f t="shared" si="13"/>
        <x:v>58.275780640000001</x:v>
      </x:c>
      <x:c r="K877" s="63">
        <x:f t="shared" si="14"/>
        <x:v>0.69676163079999998</x:v>
      </x:c>
      <x:c r="L877" s="52">
        <x:f t="shared" si="0"/>
        <x:v>68.962666830000003</x:v>
      </x:c>
      <x:c r="M877" s="52">
        <x:f t="shared" si="1"/>
        <x:v>1737548872</x:v>
      </x:c>
      <x:c r="N877" s="52">
        <x:f t="shared" si="2"/>
        <x:v>0</x:v>
      </x:c>
      <x:c r="O877" s="63">
        <x:f t="shared" si="8"/>
        <x:v>3.18771469</x:v>
      </x:c>
      <x:c r="P877" s="63">
        <x:f t="shared" si="9"/>
        <x:v>76.120627260000006</x:v>
      </x:c>
      <x:c r="Q877" s="52">
        <x:f t="shared" si="15"/>
        <x:v>0</x:v>
      </x:c>
      <x:c r="R877" s="52">
        <x:f t="shared" si="16"/>
        <x:v>0</x:v>
      </x:c>
      <x:c r="S877" s="52">
        <x:f t="shared" si="17"/>
        <x:v>2</x:v>
      </x:c>
      <x:c r="T877" s="52">
        <x:f t="shared" si="18"/>
        <x:v>1</x:v>
      </x:c>
      <x:c r="U877" s="52">
        <x:f t="shared" si="3"/>
        <x:v>0.0066382607360000001</x:v>
      </x:c>
      <x:c r="V877" s="63">
        <x:f t="shared" si="19"/>
        <x:v>0.0066382607360000001</x:v>
      </x:c>
      <x:c r="W877" s="52">
        <x:f t="shared" ref="W877:X877" si="875">W876*(1+U877)</x:f>
        <x:v>133.19270119999999</x:v>
      </x:c>
      <x:c r="X877" s="52">
        <x:f t="shared" si="875"/>
        <x:v>88.735414910000003</x:v>
      </x:c>
    </x:row>
    <x:row r="878" spans="1:24" ht="15.75" customHeight="1">
      <x:c r="A878" s="34">
        <x:v>43479</x:v>
      </x:c>
      <x:c r="B878" s="47">
        <x:v>68.475997924804702</x:v>
      </x:c>
      <x:c r="C878" s="47">
        <x:v>68.5</x:v>
      </x:c>
      <x:c r="D878" s="47">
        <x:v>66.800003051757798</x:v>
      </x:c>
      <x:c r="E878" s="47">
        <x:v>66.879997253417997</x:v>
      </x:c>
      <x:c r="F878" s="47">
        <x:v>26236500</x:v>
      </x:c>
      <x:c r="G878" s="63">
        <x:f t="shared" si="10"/>
        <x:v>65.871999740000007</x:v>
      </x:c>
      <x:c r="H878" s="63">
        <x:f t="shared" si="11"/>
        <x:v>3.4039964519999999</x:v>
      </x:c>
      <x:c r="I878" s="63">
        <x:f t="shared" si="12"/>
        <x:v>72.679992639999995</x:v>
      </x:c>
      <x:c r="J878" s="63">
        <x:f t="shared" si="13"/>
        <x:v>59.064006839999998</x:v>
      </x:c>
      <x:c r="K878" s="63">
        <x:f t="shared" si="14"/>
        <x:v>0.57403044680000004</x:v>
      </x:c>
      <x:c r="L878" s="52">
        <x:f t="shared" si="0"/>
        <x:v>67.393333440000006</x:v>
      </x:c>
      <x:c r="M878" s="52">
        <x:f t="shared" si="1"/>
        <x:v>0</x:v>
      </x:c>
      <x:c r="N878" s="52">
        <x:f t="shared" si="2"/>
        <x:v>1768165193</x:v>
      </x:c>
      <x:c r="O878" s="63">
        <x:f t="shared" si="8"/>
        <x:v>1.994016016</x:v>
      </x:c>
      <x:c r="P878" s="63">
        <x:f t="shared" si="9"/>
        <x:v>66.600045069999993</x:v>
      </x:c>
      <x:c r="Q878" s="52">
        <x:f t="shared" si="15"/>
        <x:v>0</x:v>
      </x:c>
      <x:c r="R878" s="52">
        <x:f t="shared" si="16"/>
        <x:v>0</x:v>
      </x:c>
      <x:c r="S878" s="52">
        <x:f t="shared" si="17"/>
        <x:v>2</x:v>
      </x:c>
      <x:c r="T878" s="52">
        <x:f t="shared" si="18"/>
        <x:v>1</x:v>
      </x:c>
      <x:c r="U878" s="52">
        <x:f t="shared" si="3"/>
        <x:v>-0.037032858619999998</x:v>
      </x:c>
      <x:c r="V878" s="63">
        <x:f t="shared" si="19"/>
        <x:v>-0.037032858619999998</x:v>
      </x:c>
      <x:c r="W878" s="52">
        <x:f t="shared" ref="W878:X878" si="876">W877*(1+U878)</x:f>
        <x:v>128.26019479999999</x:v>
      </x:c>
      <x:c r="X878" s="52">
        <x:f t="shared" si="876"/>
        <x:v>85.44928883</x:v>
      </x:c>
    </x:row>
    <x:row r="879" spans="1:24" ht="15.75" customHeight="1">
      <x:c r="A879" s="34">
        <x:v>43480</x:v>
      </x:c>
      <x:c r="B879" s="47">
        <x:v>67</x:v>
      </x:c>
      <x:c r="C879" s="47">
        <x:v>69.760002136230497</x:v>
      </x:c>
      <x:c r="D879" s="47">
        <x:v>66.900001525878906</x:v>
      </x:c>
      <x:c r="E879" s="47">
        <x:v>68.886001586914105</x:v>
      </x:c>
      <x:c r="F879" s="47">
        <x:v>30283000</x:v>
      </x:c>
      <x:c r="G879" s="63">
        <x:f t="shared" si="10"/>
        <x:v>65.659199909999998</x:v>
      </x:c>
      <x:c r="H879" s="63">
        <x:f t="shared" si="11"/>
        <x:v>3.0390640690000001</x:v>
      </x:c>
      <x:c r="I879" s="63">
        <x:f t="shared" si="12"/>
        <x:v>71.737328039999994</x:v>
      </x:c>
      <x:c r="J879" s="63">
        <x:f t="shared" si="13"/>
        <x:v>59.581071770000001</x:v>
      </x:c>
      <x:c r="K879" s="63">
        <x:f t="shared" si="14"/>
        <x:v>0.76544370309999998</x:v>
      </x:c>
      <x:c r="L879" s="52">
        <x:f t="shared" si="0"/>
        <x:v>68.51533508</x:v>
      </x:c>
      <x:c r="M879" s="52">
        <x:f t="shared" si="1"/>
        <x:v>2074849892</x:v>
      </x:c>
      <x:c r="N879" s="52">
        <x:f t="shared" si="2"/>
        <x:v>0</x:v>
      </x:c>
      <x:c r="O879" s="63">
        <x:f t="shared" si="8"/>
        <x:v>1.991312631</x:v>
      </x:c>
      <x:c r="P879" s="63">
        <x:f t="shared" si="9"/>
        <x:v>66.569860009999999</x:v>
      </x:c>
      <x:c r="Q879" s="52">
        <x:f t="shared" si="15"/>
        <x:v>0</x:v>
      </x:c>
      <x:c r="R879" s="52">
        <x:f t="shared" si="16"/>
        <x:v>0</x:v>
      </x:c>
      <x:c r="S879" s="52">
        <x:f t="shared" si="17"/>
        <x:v>2</x:v>
      </x:c>
      <x:c r="T879" s="52">
        <x:f t="shared" si="18"/>
        <x:v>1</x:v>
      </x:c>
      <x:c r="U879" s="52">
        <x:f t="shared" si="3"/>
        <x:v>0.029994085170000001</x:v>
      </x:c>
      <x:c r="V879" s="63">
        <x:f t="shared" si="19"/>
        <x:v>0.029994085170000001</x:v>
      </x:c>
      <x:c r="W879" s="52">
        <x:f t="shared" ref="W879:X879" si="877">W878*(1+U879)</x:f>
        <x:v>132.10724200000001</x:v>
      </x:c>
      <x:c r="X879" s="52">
        <x:f t="shared" si="877"/>
        <x:v>88.012262079999999</x:v>
      </x:c>
    </x:row>
    <x:row r="880" spans="1:24" ht="15.75" customHeight="1">
      <x:c r="A880" s="34">
        <x:v>43481</x:v>
      </x:c>
      <x:c r="B880" s="47">
        <x:v>68.956001281738295</x:v>
      </x:c>
      <x:c r="C880" s="47">
        <x:v>70.400001525878906</x:v>
      </x:c>
      <x:c r="D880" s="47">
        <x:v>68.699996948242202</x:v>
      </x:c>
      <x:c r="E880" s="47">
        <x:v>69.209999084472699</x:v>
      </x:c>
      <x:c r="F880" s="47">
        <x:v>23458500</x:v>
      </x:c>
      <x:c r="G880" s="63">
        <x:f t="shared" si="10"/>
        <x:v>65.635499949999996</x:v>
      </x:c>
      <x:c r="H880" s="63">
        <x:f t="shared" si="11"/>
        <x:v>3.007711478</x:v>
      </x:c>
      <x:c r="I880" s="63">
        <x:f t="shared" si="12"/>
        <x:v>71.650922910000006</x:v>
      </x:c>
      <x:c r="J880" s="63">
        <x:f t="shared" si="13"/>
        <x:v>59.620077000000002</x:v>
      </x:c>
      <x:c r="K880" s="63">
        <x:f t="shared" si="14"/>
        <x:v>0.79711120530000001</x:v>
      </x:c>
      <x:c r="L880" s="52">
        <x:f t="shared" si="0"/>
        <x:v>69.436665849999997</x:v>
      </x:c>
      <x:c r="M880" s="52">
        <x:f t="shared" si="1"/>
        <x:v>1628880026</x:v>
      </x:c>
      <x:c r="N880" s="52">
        <x:f t="shared" si="2"/>
        <x:v>0</x:v>
      </x:c>
      <x:c r="O880" s="63">
        <x:f t="shared" si="8"/>
        <x:v>4.257467557</x:v>
      </x:c>
      <x:c r="P880" s="63">
        <x:f t="shared" si="9"/>
        <x:v>80.979435649999999</x:v>
      </x:c>
      <x:c r="Q880" s="52">
        <x:f t="shared" si="15"/>
        <x:v>0</x:v>
      </x:c>
      <x:c r="R880" s="52">
        <x:f t="shared" si="16"/>
        <x:v>0</x:v>
      </x:c>
      <x:c r="S880" s="52">
        <x:f t="shared" si="17"/>
        <x:v>2</x:v>
      </x:c>
      <x:c r="T880" s="52">
        <x:f t="shared" si="18"/>
        <x:v>1</x:v>
      </x:c>
      <x:c r="U880" s="52">
        <x:f t="shared" si="3"/>
        <x:v>0.004703386611</x:v>
      </x:c>
      <x:c r="V880" s="63">
        <x:f t="shared" si="19"/>
        <x:v>0.004703386611</x:v>
      </x:c>
      <x:c r="W880" s="52">
        <x:f t="shared" ref="W880:X880" si="878">W879*(1+U880)</x:f>
        <x:v>132.72859339999999</x:v>
      </x:c>
      <x:c r="X880" s="52">
        <x:f t="shared" si="878"/>
        <x:v>88.426217780000002</x:v>
      </x:c>
    </x:row>
    <x:row r="881" spans="1:24" ht="15.75" customHeight="1">
      <x:c r="A881" s="34">
        <x:v>43482</x:v>
      </x:c>
      <x:c r="B881" s="47">
        <x:v>69.241996765136705</x:v>
      </x:c>
      <x:c r="C881" s="47">
        <x:v>70.300003051757798</x:v>
      </x:c>
      <x:c r="D881" s="47">
        <x:v>68.830001831054702</x:v>
      </x:c>
      <x:c r="E881" s="47">
        <x:v>69.461997985839901</x:v>
      </x:c>
      <x:c r="F881" s="47">
        <x:v>18383500</x:v>
      </x:c>
      <x:c r="G881" s="63">
        <x:f t="shared" si="10"/>
        <x:v>65.738299940000005</x:v>
      </x:c>
      <x:c r="H881" s="63">
        <x:f t="shared" si="11"/>
        <x:v>3.1049731299999999</x:v>
      </x:c>
      <x:c r="I881" s="63">
        <x:f t="shared" si="12"/>
        <x:v>71.9482462</x:v>
      </x:c>
      <x:c r="J881" s="63">
        <x:f t="shared" si="13"/>
        <x:v>59.528353680000002</x:v>
      </x:c>
      <x:c r="K881" s="63">
        <x:f t="shared" si="14"/>
        <x:v>0.79981725179999996</x:v>
      </x:c>
      <x:c r="L881" s="52">
        <x:f t="shared" si="0"/>
        <x:v>69.530667620000003</x:v>
      </x:c>
      <x:c r="M881" s="52">
        <x:f t="shared" si="1"/>
        <x:v>1278217028</x:v>
      </x:c>
      <x:c r="N881" s="52">
        <x:f t="shared" si="2"/>
        <x:v>0</x:v>
      </x:c>
      <x:c r="O881" s="63">
        <x:f t="shared" si="8"/>
        <x:v>10.05162516</x:v>
      </x:c>
      <x:c r="P881" s="63">
        <x:f t="shared" si="9"/>
        <x:v>90.951557030000004</x:v>
      </x:c>
      <x:c r="Q881" s="52">
        <x:f t="shared" si="15"/>
        <x:v>0</x:v>
      </x:c>
      <x:c r="R881" s="52">
        <x:f t="shared" si="16"/>
        <x:v>0</x:v>
      </x:c>
      <x:c r="S881" s="52">
        <x:f t="shared" si="17"/>
        <x:v>2</x:v>
      </x:c>
      <x:c r="T881" s="52">
        <x:f t="shared" si="18"/>
        <x:v>1</x:v>
      </x:c>
      <x:c r="U881" s="52">
        <x:f t="shared" si="3"/>
        <x:v>0.0036410765020000002</x:v>
      </x:c>
      <x:c r="V881" s="63">
        <x:f t="shared" si="19"/>
        <x:v>0.0036410765020000002</x:v>
      </x:c>
      <x:c r="W881" s="52">
        <x:f t="shared" ref="W881:X881" si="879">W880*(1+U881)</x:f>
        <x:v>133.21186839999999</x:v>
      </x:c>
      <x:c r="X881" s="52">
        <x:f t="shared" si="879"/>
        <x:v>88.7481844</x:v>
      </x:c>
    </x:row>
    <x:row r="882" spans="1:24" ht="15.75" customHeight="1">
      <x:c r="A882" s="34">
        <x:v>43483</x:v>
      </x:c>
      <x:c r="B882" s="47">
        <x:v>64.599998474121094</x:v>
      </x:c>
      <x:c r="C882" s="47">
        <x:v>65.426002502441406</x:v>
      </x:c>
      <x:c r="D882" s="47">
        <x:v>59.945999145507798</x:v>
      </x:c>
      <x:c r="E882" s="47">
        <x:v>60.451999664306598</x:v>
      </x:c>
      <x:c r="F882" s="47">
        <x:v>120754000</x:v>
      </x:c>
      <x:c r="G882" s="63">
        <x:f t="shared" si="10"/>
        <x:v>65.431199840000005</x:v>
      </x:c>
      <x:c r="H882" s="63">
        <x:f t="shared" si="11"/>
        <x:v>3.3126777230000002</x:v>
      </x:c>
      <x:c r="I882" s="63">
        <x:f t="shared" si="12"/>
        <x:v>72.056555279999998</x:v>
      </x:c>
      <x:c r="J882" s="63">
        <x:f t="shared" si="13"/>
        <x:v>58.805844389999997</x:v>
      </x:c>
      <x:c r="K882" s="63">
        <x:f t="shared" si="14"/>
        <x:v>0.1242314685</x:v>
      </x:c>
      <x:c r="L882" s="52">
        <x:f t="shared" si="0"/>
        <x:v>61.94133377</x:v>
      </x:c>
      <x:c r="M882" s="52">
        <x:f t="shared" si="1"/>
        <x:v>0</x:v>
      </x:c>
      <x:c r="N882" s="52">
        <x:f t="shared" si="2"/>
        <x:v>7479663818</x:v>
      </x:c>
      <x:c r="O882" s="63">
        <x:f t="shared" si="8"/>
        <x:v>1.6717447919999999</x:v>
      </x:c>
      <x:c r="P882" s="63">
        <x:f t="shared" si="9"/>
        <x:v>62.571275409999998</x:v>
      </x:c>
      <x:c r="Q882" s="52">
        <x:f t="shared" si="15"/>
        <x:v>0</x:v>
      </x:c>
      <x:c r="R882" s="52">
        <x:f t="shared" si="16"/>
        <x:v>0</x:v>
      </x:c>
      <x:c r="S882" s="52">
        <x:f t="shared" si="17"/>
        <x:v>2</x:v>
      </x:c>
      <x:c r="T882" s="52">
        <x:f t="shared" si="18"/>
        <x:v>1</x:v>
      </x:c>
      <x:c r="U882" s="52">
        <x:f t="shared" si="3"/>
        <x:v>-0.1297111886</x:v>
      </x:c>
      <x:c r="V882" s="63">
        <x:f t="shared" si="19"/>
        <x:v>-0.1297111886</x:v>
      </x:c>
      <x:c r="W882" s="52">
        <x:f t="shared" ref="W882:X882" si="880">W881*(1+U882)</x:f>
        <x:v>115.9327986</x:v>
      </x:c>
      <x:c r="X882" s="52">
        <x:f t="shared" si="880"/>
        <x:v>77.236551919999997</x:v>
      </x:c>
    </x:row>
    <x:row r="883" spans="1:24" ht="15.75" customHeight="1">
      <x:c r="A883" s="34">
        <x:v>43487</x:v>
      </x:c>
      <x:c r="B883" s="47">
        <x:v>60.964000701904297</x:v>
      </x:c>
      <x:c r="C883" s="47">
        <x:v>61.599998474121101</x:v>
      </x:c>
      <x:c r="D883" s="47">
        <x:v>59.099998474121101</x:v>
      </x:c>
      <x:c r="E883" s="47">
        <x:v>59.784000396728501</x:v>
      </x:c>
      <x:c r="F883" s="47">
        <x:v>60333500</x:v>
      </x:c>
      <x:c r="G883" s="63">
        <x:f t="shared" si="10"/>
        <x:v>65.266599850000006</x:v>
      </x:c>
      <x:c r="H883" s="63">
        <x:f t="shared" si="11"/>
        <x:v>3.5116713169999998</x:v>
      </x:c>
      <x:c r="I883" s="63">
        <x:f t="shared" si="12"/>
        <x:v>72.289942479999993</x:v>
      </x:c>
      <x:c r="J883" s="63">
        <x:f t="shared" si="13"/>
        <x:v>58.243257210000003</x:v>
      </x:c>
      <x:c r="K883" s="63">
        <x:f t="shared" si="14"/>
        <x:v>0.10968731449999999</x:v>
      </x:c>
      <x:c r="L883" s="52">
        <x:f t="shared" si="0"/>
        <x:v>60.161332450000003</x:v>
      </x:c>
      <x:c r="M883" s="52">
        <x:f t="shared" si="1"/>
        <x:v>0</x:v>
      </x:c>
      <x:c r="N883" s="52">
        <x:f t="shared" si="2"/>
        <x:v>3629743751</x:v>
      </x:c>
      <x:c r="O883" s="63">
        <x:f t="shared" si="8"/>
        <x:v>1.007138431</x:v>
      </x:c>
      <x:c r="P883" s="63">
        <x:f t="shared" si="9"/>
        <x:v>50.177826080000003</x:v>
      </x:c>
      <x:c r="Q883" s="52">
        <x:f t="shared" si="15"/>
        <x:v>0</x:v>
      </x:c>
      <x:c r="R883" s="52">
        <x:f t="shared" si="16"/>
        <x:v>0</x:v>
      </x:c>
      <x:c r="S883" s="52">
        <x:f t="shared" si="17"/>
        <x:v>2</x:v>
      </x:c>
      <x:c r="T883" s="52">
        <x:f t="shared" si="18"/>
        <x:v>1</x:v>
      </x:c>
      <x:c r="U883" s="52">
        <x:f t="shared" si="3"/>
        <x:v>-0.01105007727</x:v>
      </x:c>
      <x:c r="V883" s="63">
        <x:f t="shared" si="19"/>
        <x:v>-0.01105007727</x:v>
      </x:c>
      <x:c r="W883" s="52">
        <x:f t="shared" ref="W883:X883" si="881">W882*(1+U883)</x:f>
        <x:v>114.6517322</x:v>
      </x:c>
      <x:c r="X883" s="52">
        <x:f t="shared" si="881"/>
        <x:v>76.383082049999999</x:v>
      </x:c>
    </x:row>
    <x:row r="884" spans="1:24" ht="15.75" customHeight="1">
      <x:c r="A884" s="34">
        <x:v>43488</x:v>
      </x:c>
      <x:c r="B884" s="47">
        <x:v>58.5</x:v>
      </x:c>
      <x:c r="C884" s="47">
        <x:v>58.900001525878899</x:v>
      </x:c>
      <x:c r="D884" s="47">
        <x:v>56.338001251220703</x:v>
      </x:c>
      <x:c r="E884" s="47">
        <x:v>57.518001556396499</x:v>
      </x:c>
      <x:c r="F884" s="47">
        <x:v>62650000</x:v>
      </x:c>
      <x:c r="G884" s="63">
        <x:f t="shared" si="10"/>
        <x:v>64.944800000000001</x:v>
      </x:c>
      <x:c r="H884" s="63">
        <x:f t="shared" si="11"/>
        <x:v>3.910523075</x:v>
      </x:c>
      <x:c r="I884" s="63">
        <x:f t="shared" si="12"/>
        <x:v>72.765846150000002</x:v>
      </x:c>
      <x:c r="J884" s="63">
        <x:f t="shared" si="13"/>
        <x:v>57.123753839999999</x:v>
      </x:c>
      <x:c r="K884" s="63">
        <x:f t="shared" si="14"/>
        <x:v>0.025204282410000001</x:v>
      </x:c>
      <x:c r="L884" s="52">
        <x:f t="shared" si="0"/>
        <x:v>57.585334779999997</x:v>
      </x:c>
      <x:c r="M884" s="52">
        <x:f t="shared" si="1"/>
        <x:v>0</x:v>
      </x:c>
      <x:c r="N884" s="52">
        <x:f t="shared" si="2"/>
        <x:v>3607721224</x:v>
      </x:c>
      <x:c r="O884" s="63">
        <x:f t="shared" si="8"/>
        <x:v>0.64411511359999996</x:v>
      </x:c>
      <x:c r="P884" s="63">
        <x:f t="shared" si="9"/>
        <x:v>39.177008239999999</x:v>
      </x:c>
      <x:c r="Q884" s="52">
        <x:f t="shared" si="15"/>
        <x:v>0</x:v>
      </x:c>
      <x:c r="R884" s="52">
        <x:f t="shared" si="16"/>
        <x:v>0</x:v>
      </x:c>
      <x:c r="S884" s="52">
        <x:f t="shared" si="17"/>
        <x:v>2</x:v>
      </x:c>
      <x:c r="T884" s="52">
        <x:f t="shared" si="18"/>
        <x:v>1</x:v>
      </x:c>
      <x:c r="U884" s="52">
        <x:f t="shared" si="3"/>
        <x:v>-0.037903098239999999</x:v>
      </x:c>
      <x:c r="V884" s="63">
        <x:f t="shared" si="19"/>
        <x:v>-0.037903098239999999</x:v>
      </x:c>
      <x:c r="W884" s="52">
        <x:f t="shared" ref="W884:X884" si="882">W883*(1+U884)</x:f>
        <x:v>110.3060763</x:v>
      </x:c>
      <x:c r="X884" s="52">
        <x:f t="shared" si="882"/>
        <x:v>73.487926590000001</x:v>
      </x:c>
    </x:row>
    <x:row r="885" spans="1:24" ht="15.75" customHeight="1">
      <x:c r="A885" s="34">
        <x:v>43489</x:v>
      </x:c>
      <x:c r="B885" s="47">
        <x:v>56.605998992919901</x:v>
      </x:c>
      <x:c r="C885" s="47">
        <x:v>58.736000061035199</x:v>
      </x:c>
      <x:c r="D885" s="47">
        <x:v>55.855998992919901</x:v>
      </x:c>
      <x:c r="E885" s="47">
        <x:v>58.301998138427699</x:v>
      </x:c>
      <x:c r="F885" s="47">
        <x:v>40061000</x:v>
      </x:c>
      <x:c r="G885" s="63">
        <x:f t="shared" si="10"/>
        <x:v>64.905999949999995</x:v>
      </x:c>
      <x:c r="H885" s="63">
        <x:f t="shared" si="11"/>
        <x:v>3.9751132309999999</x:v>
      </x:c>
      <x:c r="I885" s="63">
        <x:f t="shared" si="12"/>
        <x:v>72.856226410000005</x:v>
      </x:c>
      <x:c r="J885" s="63">
        <x:f t="shared" si="13"/>
        <x:v>56.955773479999998</x:v>
      </x:c>
      <x:c r="K885" s="63">
        <x:f t="shared" si="14"/>
        <x:v>0.08466580547</x:v>
      </x:c>
      <x:c r="L885" s="52">
        <x:f t="shared" si="0"/>
        <x:v>57.631332399999998</x:v>
      </x:c>
      <x:c r="M885" s="52">
        <x:f t="shared" si="1"/>
        <x:v>2308768807</x:v>
      </x:c>
      <x:c r="N885" s="52">
        <x:f t="shared" si="2"/>
        <x:v>0</x:v>
      </x:c>
      <x:c r="O885" s="63">
        <x:f t="shared" si="8"/>
        <x:v>0.67282883370000002</x:v>
      </x:c>
      <x:c r="P885" s="63">
        <x:f t="shared" si="9"/>
        <x:v>40.221020830000001</x:v>
      </x:c>
      <x:c r="Q885" s="52">
        <x:f t="shared" si="15"/>
        <x:v>0</x:v>
      </x:c>
      <x:c r="R885" s="52">
        <x:f t="shared" si="16"/>
        <x:v>0</x:v>
      </x:c>
      <x:c r="S885" s="52">
        <x:f t="shared" si="17"/>
        <x:v>2</x:v>
      </x:c>
      <x:c r="T885" s="52">
        <x:f t="shared" si="18"/>
        <x:v>1</x:v>
      </x:c>
      <x:c r="U885" s="52">
        <x:f t="shared" si="3"/>
        <x:v>0.013630455869999999</x:v>
      </x:c>
      <x:c r="V885" s="63">
        <x:f t="shared" si="19"/>
        <x:v>0.013630455869999999</x:v>
      </x:c>
      <x:c r="W885" s="52">
        <x:f t="shared" ref="W885:X885" si="883">W884*(1+U885)</x:f>
        <x:v>111.8095984</x:v>
      </x:c>
      <x:c r="X885" s="52">
        <x:f t="shared" si="883"/>
        <x:v>74.489600530000004</x:v>
      </x:c>
    </x:row>
    <x:row r="886" spans="1:24" ht="15.75" customHeight="1">
      <x:c r="A886" s="34">
        <x:v>43490</x:v>
      </x:c>
      <x:c r="B886" s="47">
        <x:v>58.877998352050803</x:v>
      </x:c>
      <x:c r="C886" s="47">
        <x:v>59.7039985656738</x:v>
      </x:c>
      <x:c r="D886" s="47">
        <x:v>57.909999847412102</x:v>
      </x:c>
      <x:c r="E886" s="47">
        <x:v>59.408000946044901</x:v>
      </x:c>
      <x:c r="F886" s="47">
        <x:v>36248000</x:v>
      </x:c>
      <x:c r="G886" s="63">
        <x:f t="shared" si="10"/>
        <x:v>64.615499880000002</x:v>
      </x:c>
      <x:c r="H886" s="63">
        <x:f t="shared" si="11"/>
        <x:v>4.1591485749999997</x:v>
      </x:c>
      <x:c r="I886" s="63">
        <x:f t="shared" si="12"/>
        <x:v>72.933797029999994</x:v>
      </x:c>
      <x:c r="J886" s="63">
        <x:f t="shared" si="13"/>
        <x:v>56.297202730000002</x:v>
      </x:c>
      <x:c r="K886" s="63">
        <x:f t="shared" si="14"/>
        <x:v>0.18698527849999999</x:v>
      </x:c>
      <x:c r="L886" s="52">
        <x:f t="shared" si="0"/>
        <x:v>59.007333119999998</x:v>
      </x:c>
      <x:c r="M886" s="52">
        <x:f t="shared" si="1"/>
        <x:v>2138897811</x:v>
      </x:c>
      <x:c r="N886" s="52">
        <x:f t="shared" si="2"/>
        <x:v>0</x:v>
      </x:c>
      <x:c r="O886" s="63">
        <x:f t="shared" si="8"/>
        <x:v>0.67740147350000002</x:v>
      </x:c>
      <x:c r="P886" s="63">
        <x:f t="shared" si="9"/>
        <x:v>40.383979879999998</x:v>
      </x:c>
      <x:c r="Q886" s="52">
        <x:f t="shared" si="15"/>
        <x:v>0</x:v>
      </x:c>
      <x:c r="R886" s="52">
        <x:f t="shared" si="16"/>
        <x:v>0</x:v>
      </x:c>
      <x:c r="S886" s="52">
        <x:f t="shared" si="17"/>
        <x:v>2</x:v>
      </x:c>
      <x:c r="T886" s="52">
        <x:f t="shared" si="18"/>
        <x:v>1</x:v>
      </x:c>
      <x:c r="U886" s="52">
        <x:f t="shared" si="3"/>
        <x:v>0.01897023846</x:v>
      </x:c>
      <x:c r="V886" s="63">
        <x:f t="shared" si="19"/>
        <x:v>0.01897023846</x:v>
      </x:c>
      <x:c r="W886" s="52">
        <x:f t="shared" ref="W886:X886" si="884">W885*(1+U886)</x:f>
        <x:v>113.93065319999999</x:v>
      </x:c>
      <x:c r="X886" s="52">
        <x:f t="shared" si="884"/>
        <x:v>75.902686009999996</x:v>
      </x:c>
    </x:row>
    <x:row r="887" spans="1:24" ht="15.75" customHeight="1">
      <x:c r="A887" s="34">
        <x:v>43493</x:v>
      </x:c>
      <x:c r="B887" s="47">
        <x:v>58.582000732421903</x:v>
      </x:c>
      <x:c r="C887" s="47">
        <x:v>59.492000579833999</x:v>
      </x:c>
      <x:c r="D887" s="47">
        <x:v>57.549999237060497</x:v>
      </x:c>
      <x:c r="E887" s="47">
        <x:v>59.2760009765625</x:v>
      </x:c>
      <x:c r="F887" s="47">
        <x:v>32116500</x:v>
      </x:c>
      <x:c r="G887" s="63">
        <x:f t="shared" si="10"/>
        <x:v>64.417999839999993</x:v>
      </x:c>
      <x:c r="H887" s="63">
        <x:f t="shared" si="11"/>
        <x:v>4.3193032980000003</x:v>
      </x:c>
      <x:c r="I887" s="63">
        <x:f t="shared" si="12"/>
        <x:v>73.056606439999996</x:v>
      </x:c>
      <x:c r="J887" s="63">
        <x:f t="shared" si="13"/>
        <x:v>55.779393239999997</x:v>
      </x:c>
      <x:c r="K887" s="63">
        <x:f t="shared" si="14"/>
        <x:v>0.2023826235</x:v>
      </x:c>
      <x:c r="L887" s="52">
        <x:f t="shared" si="0"/>
        <x:v>58.77266693</x:v>
      </x:c>
      <x:c r="M887" s="52">
        <x:f t="shared" si="1"/>
        <x:v>0</x:v>
      </x:c>
      <x:c r="N887" s="52">
        <x:f t="shared" si="2"/>
        <x:v>1887572357</x:v>
      </x:c>
      <x:c r="O887" s="63">
        <x:f t="shared" si="8"/>
        <x:v>0.513235844</x:v>
      </x:c>
      <x:c r="P887" s="63">
        <x:f t="shared" si="9"/>
        <x:v>33.916447730000002</x:v>
      </x:c>
      <x:c r="Q887" s="52">
        <x:f t="shared" si="15"/>
        <x:v>0</x:v>
      </x:c>
      <x:c r="R887" s="52">
        <x:f t="shared" si="16"/>
        <x:v>0</x:v>
      </x:c>
      <x:c r="S887" s="52">
        <x:f t="shared" si="17"/>
        <x:v>2</x:v>
      </x:c>
      <x:c r="T887" s="52">
        <x:f t="shared" si="18"/>
        <x:v>1</x:v>
      </x:c>
      <x:c r="U887" s="52">
        <x:f t="shared" si="3"/>
        <x:v>-0.0022219224239999999</x:v>
      </x:c>
      <x:c r="V887" s="63">
        <x:f t="shared" si="19"/>
        <x:v>-0.0022219224239999999</x:v>
      </x:c>
      <x:c r="W887" s="52">
        <x:f t="shared" ref="W887:X887" si="885">W886*(1+U887)</x:f>
        <x:v>113.6775081</x:v>
      </x:c>
      <x:c r="X887" s="52">
        <x:f t="shared" si="885"/>
        <x:v>75.734036130000007</x:v>
      </x:c>
    </x:row>
    <x:row r="888" spans="1:24" ht="15.75" customHeight="1">
      <x:c r="A888" s="34">
        <x:v>43494</x:v>
      </x:c>
      <x:c r="B888" s="47">
        <x:v>59.054000854492202</x:v>
      </x:c>
      <x:c r="C888" s="47">
        <x:v>59.712001800537102</x:v>
      </x:c>
      <x:c r="D888" s="47">
        <x:v>58.360000610351598</x:v>
      </x:c>
      <x:c r="E888" s="47">
        <x:v>59.492000579833999</x:v>
      </x:c>
      <x:c r="F888" s="47">
        <x:v>23108500</x:v>
      </x:c>
      <x:c r="G888" s="63">
        <x:f t="shared" si="10"/>
        <x:v>64.053899770000001</x:v>
      </x:c>
      <x:c r="H888" s="63">
        <x:f t="shared" si="11"/>
        <x:v>4.4160865239999998</x:v>
      </x:c>
      <x:c r="I888" s="63">
        <x:f t="shared" si="12"/>
        <x:v>72.886072810000002</x:v>
      </x:c>
      <x:c r="J888" s="63">
        <x:f t="shared" si="13"/>
        <x:v>55.221726719999999</x:v>
      </x:c>
      <x:c r="K888" s="63">
        <x:f t="shared" si="14"/>
        <x:v>0.24174536890000001</x:v>
      </x:c>
      <x:c r="L888" s="52">
        <x:f t="shared" si="0"/>
        <x:v>59.188001</x:v>
      </x:c>
      <x:c r="M888" s="52">
        <x:f t="shared" si="1"/>
        <x:v>1367745921</x:v>
      </x:c>
      <x:c r="N888" s="52">
        <x:f t="shared" si="2"/>
        <x:v>0</x:v>
      </x:c>
      <x:c r="O888" s="63">
        <x:f t="shared" si="8"/>
        <x:v>0.65025918790000004</x:v>
      </x:c>
      <x:c r="P888" s="63">
        <x:f t="shared" si="9"/>
        <x:v>39.403458120000003</x:v>
      </x:c>
      <x:c r="Q888" s="52">
        <x:f t="shared" si="15"/>
        <x:v>0</x:v>
      </x:c>
      <x:c r="R888" s="52">
        <x:f t="shared" si="16"/>
        <x:v>0</x:v>
      </x:c>
      <x:c r="S888" s="52">
        <x:f t="shared" si="17"/>
        <x:v>2</x:v>
      </x:c>
      <x:c r="T888" s="52">
        <x:f t="shared" si="18"/>
        <x:v>1</x:v>
      </x:c>
      <x:c r="U888" s="52">
        <x:f t="shared" si="3"/>
        <x:v>0.003643963825</x:v>
      </x:c>
      <x:c r="V888" s="63">
        <x:f t="shared" si="19"/>
        <x:v>0.003643963825</x:v>
      </x:c>
      <x:c r="W888" s="52">
        <x:f t="shared" ref="W888:X888" si="886">W887*(1+U888)</x:f>
        <x:v>114.0917448</x:v>
      </x:c>
      <x:c r="X888" s="52">
        <x:f t="shared" si="886"/>
        <x:v>76.010008220000003</x:v>
      </x:c>
    </x:row>
    <x:row r="889" spans="1:24" ht="15.75" customHeight="1">
      <x:c r="A889" s="34">
        <x:v>43495</x:v>
      </x:c>
      <x:c r="B889" s="47">
        <x:v>60.090000152587898</x:v>
      </x:c>
      <x:c r="C889" s="47">
        <x:v>61.799999237060497</x:v>
      </x:c>
      <x:c r="D889" s="47">
        <x:v>59.698001861572301</x:v>
      </x:c>
      <x:c r="E889" s="47">
        <x:v>61.754001617431598</x:v>
      </x:c>
      <x:c r="F889" s="47">
        <x:v>56251500</x:v>
      </x:c>
      <x:c r="G889" s="63">
        <x:f t="shared" si="10"/>
        <x:v>63.813599969999999</x:v>
      </x:c>
      <x:c r="H889" s="63">
        <x:f t="shared" si="11"/>
        <x:v>4.40328053</x:v>
      </x:c>
      <x:c r="I889" s="63">
        <x:f t="shared" si="12"/>
        <x:v>72.620161030000006</x:v>
      </x:c>
      <x:c r="J889" s="63">
        <x:f t="shared" si="13"/>
        <x:v>55.007038909999999</x:v>
      </x:c>
      <x:c r="K889" s="63">
        <x:f t="shared" si="14"/>
        <x:v>0.3830645506</x:v>
      </x:c>
      <x:c r="L889" s="52">
        <x:f t="shared" si="0"/>
        <x:v>61.08400091</x:v>
      </x:c>
      <x:c r="M889" s="52">
        <x:f t="shared" si="1"/>
        <x:v>3436066677</x:v>
      </x:c>
      <x:c r="N889" s="52">
        <x:f t="shared" si="2"/>
        <x:v>0</x:v>
      </x:c>
      <x:c r="O889" s="63">
        <x:f t="shared" si="8"/>
        <x:v>0.73223698280000005</x:v>
      </x:c>
      <x:c r="P889" s="63">
        <x:f t="shared" si="9"/>
        <x:v>42.271178249999998</x:v>
      </x:c>
      <x:c r="Q889" s="52">
        <x:f t="shared" si="15"/>
        <x:v>0</x:v>
      </x:c>
      <x:c r="R889" s="52">
        <x:f t="shared" si="16"/>
        <x:v>0</x:v>
      </x:c>
      <x:c r="S889" s="52">
        <x:f t="shared" si="17"/>
        <x:v>2</x:v>
      </x:c>
      <x:c r="T889" s="52">
        <x:f t="shared" si="18"/>
        <x:v>1</x:v>
      </x:c>
      <x:c r="U889" s="52">
        <x:f t="shared" si="3"/>
        <x:v>0.038021935979999999</x:v>
      </x:c>
      <x:c r="V889" s="63">
        <x:f t="shared" si="19"/>
        <x:v>0.038021935979999999</x:v>
      </x:c>
      <x:c r="W889" s="52">
        <x:f t="shared" ref="W889:X889" si="887">W888*(1+U889)</x:f>
        <x:v>118.4297339</x:v>
      </x:c>
      <x:c r="X889" s="52">
        <x:f t="shared" si="887"/>
        <x:v>78.900055890000004</x:v>
      </x:c>
    </x:row>
    <x:row r="890" spans="1:24" ht="15.75" customHeight="1">
      <x:c r="A890" s="34">
        <x:v>43496</x:v>
      </x:c>
      <x:c r="B890" s="47">
        <x:v>60.200000762939503</x:v>
      </x:c>
      <x:c r="C890" s="47">
        <x:v>62.312000274658203</x:v>
      </x:c>
      <x:c r="D890" s="47">
        <x:v>58.799999237060497</x:v>
      </x:c>
      <x:c r="E890" s="47">
        <x:v>61.403999328613303</x:v>
      </x:c>
      <x:c r="F890" s="47">
        <x:v>62846000</x:v>
      </x:c>
      <x:c r="G890" s="63">
        <x:f t="shared" si="10"/>
        <x:v>63.782600019999997</x:v>
      </x:c>
      <x:c r="H890" s="63">
        <x:f t="shared" si="11"/>
        <x:v>4.4186982490000002</x:v>
      </x:c>
      <x:c r="I890" s="63">
        <x:f t="shared" si="12"/>
        <x:v>72.619996520000001</x:v>
      </x:c>
      <x:c r="J890" s="63">
        <x:f t="shared" si="13"/>
        <x:v>54.94520352</x:v>
      </x:c>
      <x:c r="K890" s="63">
        <x:f t="shared" si="14"/>
        <x:v>0.36542412730000001</x:v>
      </x:c>
      <x:c r="L890" s="52">
        <x:f t="shared" si="0"/>
        <x:v>60.838666279999998</x:v>
      </x:c>
      <x:c r="M890" s="52">
        <x:f t="shared" si="1"/>
        <x:v>0</x:v>
      </x:c>
      <x:c r="N890" s="52">
        <x:f t="shared" si="2"/>
        <x:v>3823466821</x:v>
      </x:c>
      <x:c r="O890" s="63">
        <x:f t="shared" si="8"/>
        <x:v>0.51544985619999995</x:v>
      </x:c>
      <x:c r="P890" s="63">
        <x:f t="shared" si="9"/>
        <x:v>34.012993180000002</x:v>
      </x:c>
      <x:c r="Q890" s="52">
        <x:f t="shared" si="15"/>
        <x:v>0</x:v>
      </x:c>
      <x:c r="R890" s="52">
        <x:f t="shared" si="16"/>
        <x:v>0</x:v>
      </x:c>
      <x:c r="S890" s="52">
        <x:f t="shared" si="17"/>
        <x:v>2</x:v>
      </x:c>
      <x:c r="T890" s="52">
        <x:f t="shared" si="18"/>
        <x:v>1</x:v>
      </x:c>
      <x:c r="U890" s="52">
        <x:f t="shared" si="3"/>
        <x:v>-0.0056676859739999996</x:v>
      </x:c>
      <x:c r="V890" s="63">
        <x:f t="shared" si="19"/>
        <x:v>-0.0056676859739999996</x:v>
      </x:c>
      <x:c r="W890" s="52">
        <x:f t="shared" ref="W890:X890" si="888">W889*(1+U890)</x:f>
        <x:v>117.7585113</x:v>
      </x:c>
      <x:c r="X890" s="52">
        <x:f t="shared" si="888"/>
        <x:v>78.452875149999997</x:v>
      </x:c>
    </x:row>
    <x:row r="891" spans="1:24" ht="15.75" customHeight="1">
      <x:c r="A891" s="34">
        <x:v>43497</x:v>
      </x:c>
      <x:c r="B891" s="47">
        <x:v>61.083999633789098</x:v>
      </x:c>
      <x:c r="C891" s="47">
        <x:v>63.220001220703097</x:v>
      </x:c>
      <x:c r="D891" s="47">
        <x:v>60.700000762939503</x:v>
      </x:c>
      <x:c r="E891" s="47">
        <x:v>62.442001342773402</x:v>
      </x:c>
      <x:c r="F891" s="47">
        <x:v>36417000</x:v>
      </x:c>
      <x:c r="G891" s="63">
        <x:f t="shared" si="10"/>
        <x:v>63.901100159999999</x:v>
      </x:c>
      <x:c r="H891" s="63">
        <x:f t="shared" si="11"/>
        <x:v>4.3451169590000003</x:v>
      </x:c>
      <x:c r="I891" s="63">
        <x:f t="shared" si="12"/>
        <x:v>72.591334079999996</x:v>
      </x:c>
      <x:c r="J891" s="63">
        <x:f t="shared" si="13"/>
        <x:v>55.210866240000001</x:v>
      </x:c>
      <x:c r="K891" s="63">
        <x:f t="shared" si="14"/>
        <x:v>0.41604950860000001</x:v>
      </x:c>
      <x:c r="L891" s="52">
        <x:f t="shared" si="0"/>
        <x:v>62.120667779999998</x:v>
      </x:c>
      <x:c r="M891" s="52">
        <x:f t="shared" si="1"/>
        <x:v>2262248358</x:v>
      </x:c>
      <x:c r="N891" s="52">
        <x:f t="shared" si="2"/>
        <x:v>0</x:v>
      </x:c>
      <x:c r="O891" s="63">
        <x:f t="shared" si="8"/>
        <x:v>0.56362017340000004</x:v>
      </x:c>
      <x:c r="P891" s="63">
        <x:f t="shared" si="9"/>
        <x:v>36.045849429999997</x:v>
      </x:c>
      <x:c r="Q891" s="52">
        <x:f t="shared" si="15"/>
        <x:v>0</x:v>
      </x:c>
      <x:c r="R891" s="52">
        <x:f t="shared" si="16"/>
        <x:v>0</x:v>
      </x:c>
      <x:c r="S891" s="52">
        <x:f t="shared" si="17"/>
        <x:v>2</x:v>
      </x:c>
      <x:c r="T891" s="52">
        <x:f t="shared" si="18"/>
        <x:v>1</x:v>
      </x:c>
      <x:c r="U891" s="52">
        <x:f t="shared" si="3"/>
        <x:v>0.016904469179999998</x:v>
      </x:c>
      <x:c r="V891" s="63">
        <x:f t="shared" si="19"/>
        <x:v>0.016904469179999998</x:v>
      </x:c>
      <x:c r="W891" s="52">
        <x:f t="shared" ref="W891:X891" si="889">W890*(1+U891)</x:f>
        <x:v>119.7491564</x:v>
      </x:c>
      <x:c r="X891" s="52">
        <x:f t="shared" si="889"/>
        <x:v>79.779079359999997</x:v>
      </x:c>
    </x:row>
    <x:row r="892" spans="1:24" ht="15.75" customHeight="1">
      <x:c r="A892" s="34">
        <x:v>43500</x:v>
      </x:c>
      <x:c r="B892" s="47">
        <x:v>62.596000671386697</x:v>
      </x:c>
      <x:c r="C892" s="47">
        <x:v>63.060001373291001</x:v>
      </x:c>
      <x:c r="D892" s="47">
        <x:v>60.375999450683601</x:v>
      </x:c>
      <x:c r="E892" s="47">
        <x:v>62.577999114990199</x:v>
      </x:c>
      <x:c r="F892" s="47">
        <x:v>36760500</x:v>
      </x:c>
      <x:c r="G892" s="63">
        <x:f t="shared" si="10"/>
        <x:v>63.8531002</x:v>
      </x:c>
      <x:c r="H892" s="63">
        <x:f t="shared" si="11"/>
        <x:v>4.3546312900000004</x:v>
      </x:c>
      <x:c r="I892" s="63">
        <x:f t="shared" si="12"/>
        <x:v>72.562362780000001</x:v>
      </x:c>
      <x:c r="J892" s="63">
        <x:f t="shared" si="13"/>
        <x:v>55.143837619999999</x:v>
      </x:c>
      <x:c r="K892" s="63">
        <x:f t="shared" si="14"/>
        <x:v>0.4267962656</x:v>
      </x:c>
      <x:c r="L892" s="52">
        <x:f t="shared" si="0"/>
        <x:v>62.004666649999997</x:v>
      </x:c>
      <x:c r="M892" s="52">
        <x:f t="shared" si="1"/>
        <x:v>0</x:v>
      </x:c>
      <x:c r="N892" s="52">
        <x:f t="shared" si="2"/>
        <x:v>2279322548</x:v>
      </x:c>
      <x:c r="O892" s="63">
        <x:f t="shared" si="8"/>
        <x:v>0.75609788580000004</x:v>
      </x:c>
      <x:c r="P892" s="63">
        <x:f t="shared" si="9"/>
        <x:v>43.055566089999999</x:v>
      </x:c>
      <x:c r="Q892" s="52">
        <x:f t="shared" si="15"/>
        <x:v>0</x:v>
      </x:c>
      <x:c r="R892" s="52">
        <x:f t="shared" si="16"/>
        <x:v>0</x:v>
      </x:c>
      <x:c r="S892" s="52">
        <x:f t="shared" si="17"/>
        <x:v>2</x:v>
      </x:c>
      <x:c r="T892" s="52">
        <x:f t="shared" si="18"/>
        <x:v>1</x:v>
      </x:c>
      <x:c r="U892" s="52">
        <x:f t="shared" si="3"/>
        <x:v>0.0021779854790000003</x:v>
      </x:c>
      <x:c r="V892" s="63">
        <x:f t="shared" si="19"/>
        <x:v>0.0021779854790000003</x:v>
      </x:c>
      <x:c r="W892" s="52">
        <x:f t="shared" ref="W892:X892" si="890">W891*(1+U892)</x:f>
        <x:v>120.00996840000001</x:v>
      </x:c>
      <x:c r="X892" s="52">
        <x:f t="shared" si="890"/>
        <x:v>79.952837029999998</x:v>
      </x:c>
    </x:row>
    <x:row r="893" spans="1:24" ht="15.75" customHeight="1">
      <x:c r="A893" s="34">
        <x:v>43501</x:v>
      </x:c>
      <x:c r="B893" s="47">
        <x:v>62.498001098632798</x:v>
      </x:c>
      <x:c r="C893" s="47">
        <x:v>64.487998962402301</x:v>
      </x:c>
      <x:c r="D893" s="47">
        <x:v>62.450000762939503</x:v>
      </x:c>
      <x:c r="E893" s="47">
        <x:v>64.269996643066406</x:v>
      </x:c>
      <x:c r="F893" s="47">
        <x:v>33714000</x:v>
      </x:c>
      <x:c r="G893" s="63">
        <x:f t="shared" si="10"/>
        <x:v>63.717000200000001</x:v>
      </x:c>
      <x:c r="H893" s="63">
        <x:f t="shared" si="11"/>
        <x:v>4.2934719509999999</x:v>
      </x:c>
      <x:c r="I893" s="63">
        <x:f t="shared" si="12"/>
        <x:v>72.303944099999995</x:v>
      </x:c>
      <x:c r="J893" s="63">
        <x:f t="shared" si="13"/>
        <x:v>55.1300563</x:v>
      </x:c>
      <x:c r="K893" s="63">
        <x:f t="shared" si="14"/>
        <x:v>0.5321998403</x:v>
      </x:c>
      <x:c r="L893" s="52">
        <x:f t="shared" si="0"/>
        <x:v>63.735998789999996</x:v>
      </x:c>
      <x:c r="M893" s="52">
        <x:f t="shared" si="1"/>
        <x:v>2148795463</x:v>
      </x:c>
      <x:c r="N893" s="52">
        <x:f t="shared" si="2"/>
        <x:v>0</x:v>
      </x:c>
      <x:c r="O893" s="63">
        <x:f t="shared" si="8"/>
        <x:v>1.17799839</x:v>
      </x:c>
      <x:c r="P893" s="63">
        <x:f t="shared" si="9"/>
        <x:v>54.086283770000001</x:v>
      </x:c>
      <x:c r="Q893" s="52">
        <x:f t="shared" si="15"/>
        <x:v>0</x:v>
      </x:c>
      <x:c r="R893" s="52">
        <x:f t="shared" si="16"/>
        <x:v>0</x:v>
      </x:c>
      <x:c r="S893" s="52">
        <x:f t="shared" si="17"/>
        <x:v>2</x:v>
      </x:c>
      <x:c r="T893" s="52">
        <x:f t="shared" si="18"/>
        <x:v>1</x:v>
      </x:c>
      <x:c r="U893" s="52">
        <x:f t="shared" si="3"/>
        <x:v>0.027038217139999998</x:v>
      </x:c>
      <x:c r="V893" s="63">
        <x:f t="shared" si="19"/>
        <x:v>0.027038217139999998</x:v>
      </x:c>
      <x:c r="W893" s="52">
        <x:f t="shared" ref="W893:X893" si="891">W892*(1+U893)</x:f>
        <x:v>123.254824</x:v>
      </x:c>
      <x:c r="X893" s="52">
        <x:f t="shared" si="891"/>
        <x:v>82.114619200000007</x:v>
      </x:c>
    </x:row>
    <x:row r="894" spans="1:24" ht="15.75" customHeight="1">
      <x:c r="A894" s="34">
        <x:v>43502</x:v>
      </x:c>
      <x:c r="B894" s="47">
        <x:v>63.917999267578097</x:v>
      </x:c>
      <x:c r="C894" s="47">
        <x:v>64.847999572753906</x:v>
      </x:c>
      <x:c r="D894" s="47">
        <x:v>63.124000549316399</x:v>
      </x:c>
      <x:c r="E894" s="47">
        <x:v>63.444000244140597</x:v>
      </x:c>
      <x:c r="F894" s="47">
        <x:v>25192500</x:v>
      </x:c>
      <x:c r="G894" s="63">
        <x:f t="shared" si="10"/>
        <x:v>63.535700230000003</x:v>
      </x:c>
      <x:c r="H894" s="63">
        <x:f t="shared" si="11"/>
        <x:v>4.2203682569999996</x:v>
      </x:c>
      <x:c r="I894" s="63">
        <x:f t="shared" si="12"/>
        <x:v>71.976436739999997</x:v>
      </x:c>
      <x:c r="J894" s="63">
        <x:f t="shared" si="13"/>
        <x:v>55.094963710000002</x:v>
      </x:c>
      <x:c r="K894" s="63">
        <x:f t="shared" si="14"/>
        <x:v>0.4945680107</x:v>
      </x:c>
      <x:c r="L894" s="52">
        <x:f t="shared" si="0"/>
        <x:v>63.80533346</x:v>
      </x:c>
      <x:c r="M894" s="52">
        <x:f t="shared" si="1"/>
        <x:v>1607415863</x:v>
      </x:c>
      <x:c r="N894" s="52">
        <x:f t="shared" si="2"/>
        <x:v>0</x:v>
      </x:c>
      <x:c r="O894" s="63">
        <x:f t="shared" si="8"/>
        <x:v>1.9110447589999999</x:v>
      </x:c>
      <x:c r="P894" s="63">
        <x:f t="shared" si="9"/>
        <x:v>65.648071990000005</x:v>
      </x:c>
      <x:c r="Q894" s="52">
        <x:f t="shared" si="15"/>
        <x:v>0</x:v>
      </x:c>
      <x:c r="R894" s="52">
        <x:f t="shared" si="16"/>
        <x:v>0</x:v>
      </x:c>
      <x:c r="S894" s="52">
        <x:f t="shared" si="17"/>
        <x:v>2</x:v>
      </x:c>
      <x:c r="T894" s="52">
        <x:f t="shared" si="18"/>
        <x:v>1</x:v>
      </x:c>
      <x:c r="U894" s="52">
        <x:f t="shared" si="3"/>
        <x:v>-0.012851975139999999</x:v>
      </x:c>
      <x:c r="V894" s="63">
        <x:f t="shared" si="19"/>
        <x:v>-0.012851975139999999</x:v>
      </x:c>
      <x:c r="W894" s="52">
        <x:f t="shared" ref="W894:X894" si="892">W893*(1+U894)</x:f>
        <x:v>121.670756</x:v>
      </x:c>
      <x:c r="X894" s="52">
        <x:f t="shared" si="892"/>
        <x:v>81.059284160000004</x:v>
      </x:c>
    </x:row>
    <x:row r="895" spans="1:24" ht="15.75" customHeight="1">
      <x:c r="A895" s="34">
        <x:v>43503</x:v>
      </x:c>
      <x:c r="B895" s="47">
        <x:v>62.659999847412102</x:v>
      </x:c>
      <x:c r="C895" s="47">
        <x:v>62.939998626708999</x:v>
      </x:c>
      <x:c r="D895" s="47">
        <x:v>60.599998474121101</x:v>
      </x:c>
      <x:c r="E895" s="47">
        <x:v>61.501998901367202</x:v>
      </x:c>
      <x:c r="F895" s="47">
        <x:v>32603000</x:v>
      </x:c>
      <x:c r="G895" s="63">
        <x:f t="shared" si="10"/>
        <x:v>63.225500109999999</x:v>
      </x:c>
      <x:c r="H895" s="63">
        <x:f t="shared" si="11"/>
        <x:v>4.1246288780000002</x:v>
      </x:c>
      <x:c r="I895" s="63">
        <x:f t="shared" si="12"/>
        <x:v>71.474757859999997</x:v>
      </x:c>
      <x:c r="J895" s="63">
        <x:f t="shared" si="13"/>
        <x:v>54.97624235</x:v>
      </x:c>
      <x:c r="K895" s="63">
        <x:f t="shared" si="14"/>
        <x:v>0.39553598299999998</x:v>
      </x:c>
      <x:c r="L895" s="52">
        <x:f t="shared" si="0"/>
        <x:v>61.680665329999997</x:v>
      </x:c>
      <x:c r="M895" s="52">
        <x:f t="shared" si="1"/>
        <x:v>0</x:v>
      </x:c>
      <x:c r="N895" s="52">
        <x:f t="shared" si="2"/>
        <x:v>2010974732</x:v>
      </x:c>
      <x:c r="O895" s="63">
        <x:f t="shared" si="8"/>
        <x:v>1.295943812</x:v>
      </x:c>
      <x:c r="P895" s="63">
        <x:f t="shared" si="9"/>
        <x:v>56.444927139999997</x:v>
      </x:c>
      <x:c r="Q895" s="52">
        <x:f t="shared" si="15"/>
        <x:v>0</x:v>
      </x:c>
      <x:c r="R895" s="52">
        <x:f t="shared" si="16"/>
        <x:v>0</x:v>
      </x:c>
      <x:c r="S895" s="52">
        <x:f t="shared" si="17"/>
        <x:v>2</x:v>
      </x:c>
      <x:c r="T895" s="52">
        <x:f t="shared" si="18"/>
        <x:v>1</x:v>
      </x:c>
      <x:c r="U895" s="52">
        <x:f t="shared" si="3"/>
        <x:v>-0.030609692570000002</x:v>
      </x:c>
      <x:c r="V895" s="63">
        <x:f t="shared" si="19"/>
        <x:v>-0.030609692570000002</x:v>
      </x:c>
      <x:c r="W895" s="52">
        <x:f t="shared" ref="W895:X895" si="893">W894*(1+U895)</x:f>
        <x:v>117.9464516</x:v>
      </x:c>
      <x:c r="X895" s="52">
        <x:f t="shared" si="893"/>
        <x:v>78.578084390000001</x:v>
      </x:c>
    </x:row>
    <x:row r="896" spans="1:24" ht="15.75" customHeight="1">
      <x:c r="A896" s="34">
        <x:v>43504</x:v>
      </x:c>
      <x:c r="B896" s="47">
        <x:v>61.366001129150398</x:v>
      </x:c>
      <x:c r="C896" s="47">
        <x:v>61.490001678466797</x:v>
      </x:c>
      <x:c r="D896" s="47">
        <x:v>59.700000762939503</x:v>
      </x:c>
      <x:c r="E896" s="47">
        <x:v>61.159999847412102</x:v>
      </x:c>
      <x:c r="F896" s="47">
        <x:v>29221000</x:v>
      </x:c>
      <x:c r="G896" s="63">
        <x:f t="shared" si="10"/>
        <x:v>62.833799929999998</x:v>
      </x:c>
      <x:c r="H896" s="63">
        <x:f t="shared" si="11"/>
        <x:v>3.9146202739999998</x:v>
      </x:c>
      <x:c r="I896" s="63">
        <x:f t="shared" si="12"/>
        <x:v>70.663040480000006</x:v>
      </x:c>
      <x:c r="J896" s="63">
        <x:f t="shared" si="13"/>
        <x:v>55.004559389999997</x:v>
      </x:c>
      <x:c r="K896" s="63">
        <x:f t="shared" si="14"/>
        <x:v>0.3931058462</x:v>
      </x:c>
      <x:c r="L896" s="52">
        <x:f t="shared" si="0"/>
        <x:v>60.783334099999998</x:v>
      </x:c>
      <x:c r="M896" s="52">
        <x:f t="shared" si="1"/>
        <x:v>0</x:v>
      </x:c>
      <x:c r="N896" s="52">
        <x:f t="shared" si="2"/>
        <x:v>1776149806</x:v>
      </x:c>
      <x:c r="O896" s="63">
        <x:f t="shared" si="8"/>
        <x:v>0.91889491860000005</x:v>
      </x:c>
      <x:c r="P896" s="63">
        <x:f t="shared" si="9"/>
        <x:v>47.886672150000003</x:v>
      </x:c>
      <x:c r="Q896" s="52">
        <x:f t="shared" si="15"/>
        <x:v>0</x:v>
      </x:c>
      <x:c r="R896" s="52">
        <x:f t="shared" si="16"/>
        <x:v>0</x:v>
      </x:c>
      <x:c r="S896" s="52">
        <x:f t="shared" si="17"/>
        <x:v>2</x:v>
      </x:c>
      <x:c r="T896" s="52">
        <x:f t="shared" si="18"/>
        <x:v>1</x:v>
      </x:c>
      <x:c r="U896" s="52">
        <x:f t="shared" si="3"/>
        <x:v>-0.0055607794879999994</x:v>
      </x:c>
      <x:c r="V896" s="63">
        <x:f t="shared" si="19"/>
        <x:v>-0.0055607794879999994</x:v>
      </x:c>
      <x:c r="W896" s="52">
        <x:f t="shared" ref="W896:X896" si="894">W895*(1+U896)</x:f>
        <x:v>117.2905774</x:v>
      </x:c>
      <x:c r="X896" s="52">
        <x:f t="shared" si="894"/>
        <x:v>78.141128989999999</x:v>
      </x:c>
    </x:row>
    <x:row r="897" spans="1:24" ht="15.75" customHeight="1">
      <x:c r="A897" s="34">
        <x:v>43507</x:v>
      </x:c>
      <x:c r="B897" s="47">
        <x:v>62.319999694824197</x:v>
      </x:c>
      <x:c r="C897" s="47">
        <x:v>63.720001220703097</x:v>
      </x:c>
      <x:c r="D897" s="47">
        <x:v>62.099998474121101</x:v>
      </x:c>
      <x:c r="E897" s="47">
        <x:v>62.568000793457003</x:v>
      </x:c>
      <x:c r="F897" s="47">
        <x:v>35648500</x:v>
      </x:c>
      <x:c r="G897" s="63">
        <x:f t="shared" si="10"/>
        <x:v>62.489599800000001</x:v>
      </x:c>
      <x:c r="H897" s="63">
        <x:f t="shared" si="11"/>
        <x:v>3.5913737459999999</x:v>
      </x:c>
      <x:c r="I897" s="63">
        <x:f t="shared" si="12"/>
        <x:v>69.672347290000005</x:v>
      </x:c>
      <x:c r="J897" s="63">
        <x:f t="shared" si="13"/>
        <x:v>55.306852309999996</x:v>
      </x:c>
      <x:c r="K897" s="63">
        <x:f t="shared" si="14"/>
        <x:v>0.50545759079999997</x:v>
      </x:c>
      <x:c r="L897" s="52">
        <x:f t="shared" si="0"/>
        <x:v>62.796000159999998</x:v>
      </x:c>
      <x:c r="M897" s="52">
        <x:f t="shared" si="1"/>
        <x:v>2238583212</x:v>
      </x:c>
      <x:c r="N897" s="52">
        <x:f t="shared" si="2"/>
        <x:v>0</x:v>
      </x:c>
      <x:c r="O897" s="63">
        <x:f t="shared" si="8"/>
        <x:v>1.3206237810000001</x:v>
      </x:c>
      <x:c r="P897" s="63">
        <x:f t="shared" si="9"/>
        <x:v>56.908137879999998</x:v>
      </x:c>
      <x:c r="Q897" s="52">
        <x:f t="shared" si="15"/>
        <x:v>0</x:v>
      </x:c>
      <x:c r="R897" s="52">
        <x:f t="shared" si="16"/>
        <x:v>0</x:v>
      </x:c>
      <x:c r="S897" s="52">
        <x:f t="shared" si="17"/>
        <x:v>2</x:v>
      </x:c>
      <x:c r="T897" s="52">
        <x:f t="shared" si="18"/>
        <x:v>1</x:v>
      </x:c>
      <x:c r="U897" s="52">
        <x:f t="shared" si="3"/>
        <x:v>0.023021598260000001</x:v>
      </x:c>
      <x:c r="V897" s="63">
        <x:f t="shared" si="19"/>
        <x:v>0.023021598260000001</x:v>
      </x:c>
      <x:c r="W897" s="52">
        <x:f t="shared" ref="W897:X897" si="895">W896*(1+U897)</x:f>
        <x:v>119.9907939</x:v>
      </x:c>
      <x:c r="X897" s="52">
        <x:f t="shared" si="895"/>
        <x:v>79.940062670000003</x:v>
      </x:c>
    </x:row>
    <x:row r="898" spans="1:24" ht="15.75" customHeight="1">
      <x:c r="A898" s="34">
        <x:v>43508</x:v>
      </x:c>
      <x:c r="B898" s="47">
        <x:v>63.240001678466797</x:v>
      </x:c>
      <x:c r="C898" s="47">
        <x:v>63.6380004882813</x:v>
      </x:c>
      <x:c r="D898" s="47">
        <x:v>61.923999786377003</x:v>
      </x:c>
      <x:c r="E898" s="47">
        <x:v>62.3619995117187</x:v>
      </x:c>
      <x:c r="F898" s="47">
        <x:v>27588000</x:v>
      </x:c>
      <x:c r="G898" s="63">
        <x:f t="shared" si="10"/>
        <x:v>62.26369991</x:v>
      </x:c>
      <x:c r="H898" s="63">
        <x:f t="shared" si="11"/>
        <x:v>3.4395640730000001</x:v>
      </x:c>
      <x:c r="I898" s="63">
        <x:f t="shared" si="12"/>
        <x:v>69.142828059999999</x:v>
      </x:c>
      <x:c r="J898" s="63">
        <x:f t="shared" si="13"/>
        <x:v>55.384571770000001</x:v>
      </x:c>
      <x:c r="K898" s="63">
        <x:f t="shared" si="14"/>
        <x:v>0.50714477160000004</x:v>
      </x:c>
      <x:c r="L898" s="52">
        <x:f t="shared" si="0"/>
        <x:v>62.641333260000003</x:v>
      </x:c>
      <x:c r="M898" s="52">
        <x:f t="shared" si="1"/>
        <x:v>0</x:v>
      </x:c>
      <x:c r="N898" s="52">
        <x:f t="shared" si="2"/>
        <x:v>1728149102</x:v>
      </x:c>
      <x:c r="O898" s="63">
        <x:f t="shared" si="8"/>
        <x:v>1.006459473</x:v>
      </x:c>
      <x:c r="P898" s="63">
        <x:f t="shared" si="9"/>
        <x:v>50.160966940000002</x:v>
      </x:c>
      <x:c r="Q898" s="52">
        <x:f t="shared" si="15"/>
        <x:v>0</x:v>
      </x:c>
      <x:c r="R898" s="52">
        <x:f t="shared" si="16"/>
        <x:v>0</x:v>
      </x:c>
      <x:c r="S898" s="52">
        <x:f t="shared" si="17"/>
        <x:v>2</x:v>
      </x:c>
      <x:c r="T898" s="52">
        <x:f t="shared" si="18"/>
        <x:v>1</x:v>
      </x:c>
      <x:c r="U898" s="52">
        <x:f t="shared" si="3"/>
        <x:v>-0.0032924382930000001</x:v>
      </x:c>
      <x:c r="V898" s="63">
        <x:f t="shared" si="19"/>
        <x:v>-0.0032924382930000001</x:v>
      </x:c>
      <x:c r="W898" s="52">
        <x:f t="shared" ref="W898:X898" si="896">W897*(1+U898)</x:f>
        <x:v>119.59573159999999</x:v>
      </x:c>
      <x:c r="X898" s="52">
        <x:f t="shared" si="896"/>
        <x:v>79.676864940000002</x:v>
      </x:c>
    </x:row>
    <x:row r="899" spans="1:24" ht="15.75" customHeight="1">
      <x:c r="A899" s="34">
        <x:v>43509</x:v>
      </x:c>
      <x:c r="B899" s="47">
        <x:v>62.470001220703097</x:v>
      </x:c>
      <x:c r="C899" s="47">
        <x:v>62.549999237060497</x:v>
      </x:c>
      <x:c r="D899" s="47">
        <x:v>61.113998413085902</x:v>
      </x:c>
      <x:c r="E899" s="47">
        <x:v>61.633998870849602</x:v>
      </x:c>
      <x:c r="F899" s="47">
        <x:v>25708000</x:v>
      </x:c>
      <x:c r="G899" s="63">
        <x:f t="shared" si="10"/>
        <x:v>61.901099780000003</x:v>
      </x:c>
      <x:c r="H899" s="63">
        <x:f t="shared" si="11"/>
        <x:v>3.066744253</x:v>
      </x:c>
      <x:c r="I899" s="63">
        <x:f t="shared" si="12"/>
        <x:v>68.034588279999994</x:v>
      </x:c>
      <x:c r="J899" s="63">
        <x:f t="shared" si="13"/>
        <x:v>55.767611270000003</x:v>
      </x:c>
      <x:c r="K899" s="63">
        <x:f t="shared" si="14"/>
        <x:v>0.47822602050000002</x:v>
      </x:c>
      <x:c r="L899" s="52">
        <x:f t="shared" si="0"/>
        <x:v>61.765998840000002</x:v>
      </x:c>
      <x:c r="M899" s="52">
        <x:f t="shared" si="1"/>
        <x:v>0</x:v>
      </x:c>
      <x:c r="N899" s="52">
        <x:f t="shared" si="2"/>
        <x:v>1587880298</x:v>
      </x:c>
      <x:c r="O899" s="63">
        <x:f t="shared" si="8"/>
        <x:v>0.62525203269999996</x:v>
      </x:c>
      <x:c r="P899" s="63">
        <x:f t="shared" si="9"/>
        <x:v>38.471081419999997</x:v>
      </x:c>
      <x:c r="Q899" s="52">
        <x:f t="shared" si="15"/>
        <x:v>0</x:v>
      </x:c>
      <x:c r="R899" s="52">
        <x:f t="shared" si="16"/>
        <x:v>0</x:v>
      </x:c>
      <x:c r="S899" s="52">
        <x:f t="shared" si="17"/>
        <x:v>2</x:v>
      </x:c>
      <x:c r="T899" s="52">
        <x:f t="shared" si="18"/>
        <x:v>1</x:v>
      </x:c>
      <x:c r="U899" s="52">
        <x:f t="shared" si="3"/>
        <x:v>-0.011673786059999999</x:v>
      </x:c>
      <x:c r="V899" s="63">
        <x:f t="shared" si="19"/>
        <x:v>-0.011673786059999999</x:v>
      </x:c>
      <x:c r="W899" s="52">
        <x:f t="shared" ref="W899:X899" si="897">W898*(1+U899)</x:f>
        <x:v>118.1995967</x:v>
      </x:c>
      <x:c r="X899" s="52">
        <x:f t="shared" si="897"/>
        <x:v>78.746734270000005</x:v>
      </x:c>
    </x:row>
    <x:row r="900" spans="1:24" ht="15.75" customHeight="1">
      <x:c r="A900" s="34">
        <x:v>43510</x:v>
      </x:c>
      <x:c r="B900" s="47">
        <x:v>60.675998687744098</x:v>
      </x:c>
      <x:c r="C900" s="47">
        <x:v>61.354000091552699</x:v>
      </x:c>
      <x:c r="D900" s="47">
        <x:v>60.200000762939503</x:v>
      </x:c>
      <x:c r="E900" s="47">
        <x:v>60.754001617431598</x:v>
      </x:c>
      <x:c r="F900" s="47">
        <x:v>26004000</x:v>
      </x:c>
      <x:c r="G900" s="63">
        <x:f t="shared" si="10"/>
        <x:v>61.478299900000003</x:v>
      </x:c>
      <x:c r="H900" s="63">
        <x:f t="shared" si="11"/>
        <x:v>2.5444895719999998</x:v>
      </x:c>
      <x:c r="I900" s="63">
        <x:f t="shared" si="12"/>
        <x:v>66.567279049999996</x:v>
      </x:c>
      <x:c r="J900" s="63">
        <x:f t="shared" si="13"/>
        <x:v>56.389320759999997</x:v>
      </x:c>
      <x:c r="K900" s="63">
        <x:f t="shared" si="14"/>
        <x:v>0.42883658330000002</x:v>
      </x:c>
      <x:c r="L900" s="52">
        <x:f t="shared" si="0"/>
        <x:v>60.76933416</x:v>
      </x:c>
      <x:c r="M900" s="52">
        <x:f t="shared" si="1"/>
        <x:v>0</x:v>
      </x:c>
      <x:c r="N900" s="52">
        <x:f t="shared" si="2"/>
        <x:v>1580245765</x:v>
      </x:c>
      <x:c r="O900" s="63">
        <x:f t="shared" si="8"/>
        <x:v>0.75319274780000001</x:v>
      </x:c>
      <x:c r="P900" s="63">
        <x:f t="shared" si="9"/>
        <x:v>42.961205990000003</x:v>
      </x:c>
      <x:c r="Q900" s="52">
        <x:f t="shared" si="15"/>
        <x:v>0</x:v>
      </x:c>
      <x:c r="R900" s="52">
        <x:f t="shared" si="16"/>
        <x:v>0</x:v>
      </x:c>
      <x:c r="S900" s="52">
        <x:f t="shared" si="17"/>
        <x:v>2</x:v>
      </x:c>
      <x:c r="T900" s="52">
        <x:f t="shared" si="18"/>
        <x:v>1</x:v>
      </x:c>
      <x:c r="U900" s="52">
        <x:f t="shared" si="3"/>
        <x:v>-0.014277789359999998</x:v>
      </x:c>
      <x:c r="V900" s="63">
        <x:f t="shared" si="19"/>
        <x:v>-0.014277789359999998</x:v>
      </x:c>
      <x:c r="W900" s="52">
        <x:f t="shared" ref="W900:X900" si="898">W899*(1+U900)</x:f>
        <x:v>116.5119677</x:v>
      </x:c>
      <x:c r="X900" s="52">
        <x:f t="shared" si="898"/>
        <x:v>77.622404979999999</x:v>
      </x:c>
    </x:row>
    <x:row r="901" spans="1:24" ht="15.75" customHeight="1">
      <x:c r="A901" s="34">
        <x:v>43511</x:v>
      </x:c>
      <x:c r="B901" s="47">
        <x:v>60.900001525878899</x:v>
      </x:c>
      <x:c r="C901" s="47">
        <x:v>61.599998474121101</x:v>
      </x:c>
      <x:c r="D901" s="47">
        <x:v>60.779998779296903</x:v>
      </x:c>
      <x:c r="E901" s="47">
        <x:v>61.576000213622997</x:v>
      </x:c>
      <x:c r="F901" s="47">
        <x:v>19524500</x:v>
      </x:c>
      <x:c r="G901" s="63">
        <x:f t="shared" si="10"/>
        <x:v>61.084000019999998</x:v>
      </x:c>
      <x:c r="H901" s="63">
        <x:f t="shared" si="11"/>
        <x:v>1.719467155</x:v>
      </x:c>
      <x:c r="I901" s="63">
        <x:f t="shared" si="12"/>
        <x:v>64.522934329999998</x:v>
      </x:c>
      <x:c r="J901" s="63">
        <x:f t="shared" si="13"/>
        <x:v>57.645065700000004</x:v>
      </x:c>
      <x:c r="K901" s="63">
        <x:f t="shared" si="14"/>
        <x:v>0.57153381739999998</x:v>
      </x:c>
      <x:c r="L901" s="52">
        <x:f t="shared" si="0"/>
        <x:v>61.31866582</x:v>
      </x:c>
      <x:c r="M901" s="52">
        <x:f t="shared" si="1"/>
        <x:v>1197216291</x:v>
      </x:c>
      <x:c r="N901" s="52">
        <x:f t="shared" si="2"/>
        <x:v>0</x:v>
      </x:c>
      <x:c r="O901" s="63">
        <x:f t="shared" si="8"/>
        <x:v>0.65604241939999997</x:v>
      </x:c>
      <x:c r="P901" s="63">
        <x:f t="shared" si="9"/>
        <x:v>39.615073359999997</x:v>
      </x:c>
      <x:c r="Q901" s="52">
        <x:f t="shared" si="15"/>
        <x:v>0</x:v>
      </x:c>
      <x:c r="R901" s="52">
        <x:f t="shared" si="16"/>
        <x:v>0</x:v>
      </x:c>
      <x:c r="S901" s="52">
        <x:f t="shared" si="17"/>
        <x:v>2</x:v>
      </x:c>
      <x:c r="T901" s="52">
        <x:f t="shared" si="18"/>
        <x:v>1</x:v>
      </x:c>
      <x:c r="U901" s="52">
        <x:f t="shared" si="3"/>
        <x:v>0.013529949869999999</x:v>
      </x:c>
      <x:c r="V901" s="63">
        <x:f t="shared" si="19"/>
        <x:v>0.013529949869999999</x:v>
      </x:c>
      <x:c r="W901" s="52">
        <x:f t="shared" ref="W901:X901" si="899">W900*(1+U901)</x:f>
        <x:v>118.0883688</x:v>
      </x:c>
      <x:c r="X901" s="52">
        <x:f t="shared" si="899"/>
        <x:v>78.672632230000005</x:v>
      </x:c>
    </x:row>
    <x:row r="902" spans="1:24" ht="15.75" customHeight="1">
      <x:c r="A902" s="34">
        <x:v>43515</x:v>
      </x:c>
      <x:c r="B902" s="47">
        <x:v>61.312000274658203</x:v>
      </x:c>
      <x:c r="C902" s="47">
        <x:v>62.307998657226598</x:v>
      </x:c>
      <x:c r="D902" s="47">
        <x:v>61.094001770019503</x:v>
      </x:c>
      <x:c r="E902" s="47">
        <x:v>61.127998352050803</x:v>
      </x:c>
      <x:c r="F902" s="47">
        <x:v>20842000</x:v>
      </x:c>
      <x:c r="G902" s="63">
        <x:f t="shared" si="10"/>
        <x:v>61.117799949999998</x:v>
      </x:c>
      <x:c r="H902" s="63">
        <x:f t="shared" si="11"/>
        <x:v>1.7130219739999999</x:v>
      </x:c>
      <x:c r="I902" s="63">
        <x:f t="shared" si="12"/>
        <x:v>64.543843899999999</x:v>
      </x:c>
      <x:c r="J902" s="63">
        <x:f t="shared" si="13"/>
        <x:v>57.691755999999998</x:v>
      </x:c>
      <x:c r="K902" s="63">
        <x:f t="shared" si="14"/>
        <x:v>0.50148836419999998</x:v>
      </x:c>
      <x:c r="L902" s="52">
        <x:f t="shared" si="0"/>
        <x:v>61.50999959</x:v>
      </x:c>
      <x:c r="M902" s="52">
        <x:f t="shared" si="1"/>
        <x:v>1281991412</x:v>
      </x:c>
      <x:c r="N902" s="52">
        <x:f t="shared" si="2"/>
        <x:v>0</x:v>
      </x:c>
      <x:c r="O902" s="63">
        <x:f t="shared" si="8"/>
        <x:v>0.97588531339999995</x:v>
      </x:c>
      <x:c r="P902" s="63">
        <x:f t="shared" si="9"/>
        <x:v>49.389775139999998</x:v>
      </x:c>
      <x:c r="Q902" s="52">
        <x:f t="shared" si="15"/>
        <x:v>0</x:v>
      </x:c>
      <x:c r="R902" s="52">
        <x:f t="shared" si="16"/>
        <x:v>0</x:v>
      </x:c>
      <x:c r="S902" s="52">
        <x:f t="shared" si="17"/>
        <x:v>2</x:v>
      </x:c>
      <x:c r="T902" s="52">
        <x:f t="shared" si="18"/>
        <x:v>1</x:v>
      </x:c>
      <x:c r="U902" s="52">
        <x:f t="shared" si="3"/>
        <x:v>-0.0072755921140000002</x:v>
      </x:c>
      <x:c r="V902" s="63">
        <x:f t="shared" si="19"/>
        <x:v>-0.0072755921140000002</x:v>
      </x:c>
      <x:c r="W902" s="52">
        <x:f t="shared" ref="W902:X902" si="900">W901*(1+U902)</x:f>
        <x:v>117.229206</x:v>
      </x:c>
      <x:c r="X902" s="52">
        <x:f t="shared" si="900"/>
        <x:v>78.100242249999994</x:v>
      </x:c>
    </x:row>
    <x:row r="903" spans="1:24" ht="15.75" customHeight="1">
      <x:c r="A903" s="34">
        <x:v>43516</x:v>
      </x:c>
      <x:c r="B903" s="47">
        <x:v>60.881999969482401</x:v>
      </x:c>
      <x:c r="C903" s="47">
        <x:v>61.259998321533203</x:v>
      </x:c>
      <x:c r="D903" s="47">
        <x:v>59.799999237060597</x:v>
      </x:c>
      <x:c r="E903" s="47">
        <x:v>60.512001037597699</x:v>
      </x:c>
      <x:c r="F903" s="47">
        <x:v>35710500</x:v>
      </x:c>
      <x:c r="G903" s="63">
        <x:f t="shared" si="10"/>
        <x:v>61.154199980000001</x:v>
      </x:c>
      <x:c r="H903" s="63">
        <x:f t="shared" si="11"/>
        <x:v>1.6907786</x:v>
      </x:c>
      <x:c r="I903" s="63">
        <x:f t="shared" si="12"/>
        <x:v>64.535757180000004</x:v>
      </x:c>
      <x:c r="J903" s="63">
        <x:f t="shared" si="13"/>
        <x:v>57.772642779999998</x:v>
      </x:c>
      <x:c r="K903" s="63">
        <x:f t="shared" si="14"/>
        <x:v>0.40504390340000002</x:v>
      </x:c>
      <x:c r="L903" s="52">
        <x:f t="shared" si="0"/>
        <x:v>60.523999529999998</x:v>
      </x:c>
      <x:c r="M903" s="52">
        <x:f t="shared" si="1"/>
        <x:v>0</x:v>
      </x:c>
      <x:c r="N903" s="52">
        <x:f t="shared" si="2"/>
        <x:v>2161342285</x:v>
      </x:c>
      <x:c r="O903" s="63">
        <x:f t="shared" si="8"/>
        <x:v>0.58325101550000003</x:v>
      </x:c>
      <x:c r="P903" s="63">
        <x:f t="shared" si="9"/>
        <x:v>36.838821500000002</x:v>
      </x:c>
      <x:c r="Q903" s="52">
        <x:f t="shared" si="15"/>
        <x:v>0</x:v>
      </x:c>
      <x:c r="R903" s="52">
        <x:f t="shared" si="16"/>
        <x:v>0</x:v>
      </x:c>
      <x:c r="S903" s="52">
        <x:f t="shared" si="17"/>
        <x:v>2</x:v>
      </x:c>
      <x:c r="T903" s="52">
        <x:f t="shared" si="18"/>
        <x:v>1</x:v>
      </x:c>
      <x:c r="U903" s="52">
        <x:f t="shared" si="3"/>
        <x:v>-0.010077171359999999</x:v>
      </x:c>
      <x:c r="V903" s="63">
        <x:f t="shared" si="19"/>
        <x:v>-0.010077171359999999</x:v>
      </x:c>
      <x:c r="W903" s="52">
        <x:f t="shared" ref="W903:X903" si="901">W902*(1+U903)</x:f>
        <x:v>116.0478672</x:v>
      </x:c>
      <x:c r="X903" s="52">
        <x:f t="shared" si="901"/>
        <x:v>77.313212719999996</x:v>
      </x:c>
    </x:row>
    <x:row r="904" spans="1:24" ht="15.75" customHeight="1">
      <x:c r="A904" s="34">
        <x:v>43517</x:v>
      </x:c>
      <x:c r="B904" s="47">
        <x:v>60.3619995117188</x:v>
      </x:c>
      <x:c r="C904" s="47">
        <x:v>60.647998809814503</x:v>
      </x:c>
      <x:c r="D904" s="47">
        <x:v>58.099998474121101</x:v>
      </x:c>
      <x:c r="E904" s="47">
        <x:v>58.245998382568402</x:v>
      </x:c>
      <x:c r="F904" s="47">
        <x:v>44546000</x:v>
      </x:c>
      <x:c r="G904" s="63">
        <x:f t="shared" si="10"/>
        <x:v>61.190599820000003</x:v>
      </x:c>
      <x:c r="H904" s="63">
        <x:f t="shared" si="11"/>
        <x:v>1.614492128</x:v>
      </x:c>
      <x:c r="I904" s="63">
        <x:f t="shared" si="12"/>
        <x:v>64.419584080000007</x:v>
      </x:c>
      <x:c r="J904" s="63">
        <x:f t="shared" si="13"/>
        <x:v>57.961615569999999</x:v>
      </x:c>
      <x:c r="K904" s="63">
        <x:f t="shared" si="14"/>
        <x:v>0.044035955670000004</x:v>
      </x:c>
      <x:c r="L904" s="52">
        <x:f t="shared" si="0"/>
        <x:v>58.997998559999999</x:v>
      </x:c>
      <x:c r="M904" s="52">
        <x:f t="shared" si="1"/>
        <x:v>0</x:v>
      </x:c>
      <x:c r="N904" s="52">
        <x:f t="shared" si="2"/>
        <x:v>2628124844</x:v>
      </x:c>
      <x:c r="O904" s="63">
        <x:f t="shared" si="8"/>
        <x:v>0.35016978739999999</x:v>
      </x:c>
      <x:c r="P904" s="63">
        <x:f t="shared" si="9"/>
        <x:v>25.93524094</x:v>
      </x:c>
      <x:c r="Q904" s="52">
        <x:f t="shared" si="15"/>
        <x:v>0</x:v>
      </x:c>
      <x:c r="R904" s="52">
        <x:f t="shared" si="16"/>
        <x:v>0</x:v>
      </x:c>
      <x:c r="S904" s="52">
        <x:f t="shared" si="17"/>
        <x:v>2</x:v>
      </x:c>
      <x:c r="T904" s="52">
        <x:f t="shared" si="18"/>
        <x:v>1</x:v>
      </x:c>
      <x:c r="U904" s="52">
        <x:f t="shared" si="3"/>
        <x:v>-0.037447161159999998</x:v>
      </x:c>
      <x:c r="V904" s="63">
        <x:f t="shared" si="19"/>
        <x:v>-0.037447161159999998</x:v>
      </x:c>
      <x:c r="W904" s="52">
        <x:f t="shared" ref="W904:X904" si="902">W903*(1+U904)</x:f>
        <x:v>111.70220399999999</x:v>
      </x:c>
      <x:c r="X904" s="52">
        <x:f t="shared" si="902"/>
        <x:v>74.41805239</x:v>
      </x:c>
    </x:row>
    <x:row r="905" spans="1:24" ht="15.75" customHeight="1">
      <x:c r="A905" s="34">
        <x:v>43518</x:v>
      </x:c>
      <x:c r="B905" s="47">
        <x:v>58.897998809814503</x:v>
      </x:c>
      <x:c r="C905" s="47">
        <x:v>59.299999237060497</x:v>
      </x:c>
      <x:c r="D905" s="47">
        <x:v>58.419998168945298</x:v>
      </x:c>
      <x:c r="E905" s="47">
        <x:v>58.942001342773402</x:v>
      </x:c>
      <x:c r="F905" s="47">
        <x:v>28703000</x:v>
      </x:c>
      <x:c r="G905" s="63">
        <x:f t="shared" si="10"/>
        <x:v>61.222599979999998</x:v>
      </x:c>
      <x:c r="H905" s="63">
        <x:f t="shared" si="11"/>
        <x:v>1.5596357030000001</x:v>
      </x:c>
      <x:c r="I905" s="63">
        <x:f t="shared" si="12"/>
        <x:v>64.341871389999994</x:v>
      </x:c>
      <x:c r="J905" s="63">
        <x:f t="shared" si="13"/>
        <x:v>58.103328580000003</x:v>
      </x:c>
      <x:c r="K905" s="63">
        <x:f t="shared" si="14"/>
        <x:v>0.13443408039999999</x:v>
      </x:c>
      <x:c r="L905" s="52">
        <x:f t="shared" si="0"/>
        <x:v>58.887332919999999</x:v>
      </x:c>
      <x:c r="M905" s="52">
        <x:f t="shared" si="1"/>
        <x:v>0</x:v>
      </x:c>
      <x:c r="N905" s="52">
        <x:f t="shared" si="2"/>
        <x:v>1690243117</x:v>
      </x:c>
      <x:c r="O905" s="63">
        <x:f t="shared" si="8"/>
        <x:v>0.35870912490000001</x:v>
      </x:c>
      <x:c r="P905" s="63">
        <x:f t="shared" si="9"/>
        <x:v>26.400729800000001</x:v>
      </x:c>
      <x:c r="Q905" s="52">
        <x:f t="shared" si="15"/>
        <x:v>0</x:v>
      </x:c>
      <x:c r="R905" s="52">
        <x:f t="shared" si="16"/>
        <x:v>0</x:v>
      </x:c>
      <x:c r="S905" s="52">
        <x:f t="shared" si="17"/>
        <x:v>2</x:v>
      </x:c>
      <x:c r="T905" s="52">
        <x:f t="shared" si="18"/>
        <x:v>1</x:v>
      </x:c>
      <x:c r="U905" s="52">
        <x:f t="shared" si="3"/>
        <x:v>0.011949369560000001</x:v>
      </x:c>
      <x:c r="V905" s="63">
        <x:f t="shared" si="19"/>
        <x:v>0.011949369560000001</x:v>
      </x:c>
      <x:c r="W905" s="52">
        <x:f t="shared" ref="W905:X905" si="903">W904*(1+U905)</x:f>
        <x:v>113.0369749</x:v>
      </x:c>
      <x:c r="X905" s="52">
        <x:f t="shared" si="903"/>
        <x:v>75.307301199999998</x:v>
      </x:c>
    </x:row>
    <x:row r="906" spans="1:24" ht="15.75" customHeight="1">
      <x:c r="A906" s="34">
        <x:v>43521</x:v>
      </x:c>
      <x:c r="B906" s="47">
        <x:v>59.582000732421903</x:v>
      </x:c>
      <x:c r="C906" s="47">
        <x:v>60.580001831054702</x:v>
      </x:c>
      <x:c r="D906" s="47">
        <x:v>59.400001525878899</x:v>
      </x:c>
      <x:c r="E906" s="47">
        <x:v>59.754001617431598</x:v>
      </x:c>
      <x:c r="F906" s="47">
        <x:v>33132500</x:v>
      </x:c>
      <x:c r="G906" s="63">
        <x:f t="shared" si="10"/>
        <x:v>61.23990002</x:v>
      </x:c>
      <x:c r="H906" s="63">
        <x:f t="shared" si="11"/>
        <x:v>1.5402466079999999</x:v>
      </x:c>
      <x:c r="I906" s="63">
        <x:f t="shared" si="12"/>
        <x:v>64.320393229999993</x:v>
      </x:c>
      <x:c r="J906" s="63">
        <x:f t="shared" si="13"/>
        <x:v>58.159406799999999</x:v>
      </x:c>
      <x:c r="K906" s="63">
        <x:f t="shared" si="14"/>
        <x:v>0.2588213486</x:v>
      </x:c>
      <x:c r="L906" s="52">
        <x:f t="shared" si="0"/>
        <x:v>59.91133499</x:v>
      </x:c>
      <x:c r="M906" s="52">
        <x:f t="shared" si="1"/>
        <x:v>1985012307</x:v>
      </x:c>
      <x:c r="N906" s="52">
        <x:f t="shared" si="2"/>
        <x:v>0</x:v>
      </x:c>
      <x:c r="O906" s="63">
        <x:f t="shared" si="8"/>
        <x:v>0.58920638329999997</x:v>
      </x:c>
      <x:c r="P906" s="63">
        <x:f t="shared" si="9"/>
        <x:v>37.075510739999999</x:v>
      </x:c>
      <x:c r="Q906" s="52">
        <x:f t="shared" si="15"/>
        <x:v>0</x:v>
      </x:c>
      <x:c r="R906" s="52">
        <x:f t="shared" si="16"/>
        <x:v>0</x:v>
      </x:c>
      <x:c r="S906" s="52">
        <x:f t="shared" si="17"/>
        <x:v>2</x:v>
      </x:c>
      <x:c r="T906" s="52">
        <x:f t="shared" si="18"/>
        <x:v>1</x:v>
      </x:c>
      <x:c r="U906" s="52">
        <x:f t="shared" si="3"/>
        <x:v>0.013776258969999999</x:v>
      </x:c>
      <x:c r="V906" s="63">
        <x:f t="shared" si="19"/>
        <x:v>0.013776258969999999</x:v>
      </x:c>
      <x:c r="W906" s="52">
        <x:f t="shared" ref="W906:X906" si="904">W905*(1+U906)</x:f>
        <x:v>114.59420160000001</x:v>
      </x:c>
      <x:c r="X906" s="52">
        <x:f t="shared" si="904"/>
        <x:v>76.344754080000001</x:v>
      </x:c>
    </x:row>
    <x:row r="907" spans="1:24" ht="15.75" customHeight="1">
      <x:c r="A907" s="34">
        <x:v>43522</x:v>
      </x:c>
      <x:c r="B907" s="47">
        <x:v>58.444000244140597</x:v>
      </x:c>
      <x:c r="C907" s="47">
        <x:v>60.402000427246101</x:v>
      </x:c>
      <x:c r="D907" s="47">
        <x:v>57.754001617431598</x:v>
      </x:c>
      <x:c r="E907" s="47">
        <x:v>59.571998596191399</x:v>
      </x:c>
      <x:c r="F907" s="47">
        <x:v>42912500</x:v>
      </x:c>
      <x:c r="G907" s="63">
        <x:f t="shared" si="10"/>
        <x:v>61.254699899999999</x:v>
      </x:c>
      <x:c r="H907" s="63">
        <x:f t="shared" si="11"/>
        <x:v>1.5216930950000001</x:v>
      </x:c>
      <x:c r="I907" s="63">
        <x:f t="shared" si="12"/>
        <x:v>64.298086089999998</x:v>
      </x:c>
      <x:c r="J907" s="63">
        <x:f t="shared" si="13"/>
        <x:v>58.211313709999999</x:v>
      </x:c>
      <x:c r="K907" s="63">
        <x:f t="shared" si="14"/>
        <x:v>0.22354785160000001</x:v>
      </x:c>
      <x:c r="L907" s="52">
        <x:f t="shared" si="0"/>
        <x:v>59.242666880000002</x:v>
      </x:c>
      <x:c r="M907" s="52">
        <x:f t="shared" si="1"/>
        <x:v>0</x:v>
      </x:c>
      <x:c r="N907" s="52">
        <x:f t="shared" si="2"/>
        <x:v>2542250943</x:v>
      </x:c>
      <x:c r="O907" s="63">
        <x:f t="shared" si="8"/>
        <x:v>0.32074609850000002</x:v>
      </x:c>
      <x:c r="P907" s="63">
        <x:f t="shared" si="9"/>
        <x:v>24.285220219999999</x:v>
      </x:c>
      <x:c r="Q907" s="52">
        <x:f t="shared" si="15"/>
        <x:v>0</x:v>
      </x:c>
      <x:c r="R907" s="52">
        <x:f t="shared" si="16"/>
        <x:v>0</x:v>
      </x:c>
      <x:c r="S907" s="52">
        <x:f t="shared" si="17"/>
        <x:v>2</x:v>
      </x:c>
      <x:c r="T907" s="52">
        <x:f t="shared" si="18"/>
        <x:v>1</x:v>
      </x:c>
      <x:c r="U907" s="52">
        <x:f t="shared" si="3"/>
        <x:v>-0.0030458716789999996</x:v>
      </x:c>
      <x:c r="V907" s="63">
        <x:f t="shared" si="19"/>
        <x:v>-0.0030458716789999996</x:v>
      </x:c>
      <x:c r="W907" s="52">
        <x:f t="shared" ref="W907:X907" si="905">W906*(1+U907)</x:f>
        <x:v>114.2451623</x:v>
      </x:c>
      <x:c r="X907" s="52">
        <x:f t="shared" si="905"/>
        <x:v>76.112217759999993</x:v>
      </x:c>
    </x:row>
    <x:row r="908" spans="1:24" ht="15.75" customHeight="1">
      <x:c r="A908" s="34">
        <x:v>43523</x:v>
      </x:c>
      <x:c r="B908" s="47">
        <x:v>60.355998992919901</x:v>
      </x:c>
      <x:c r="C908" s="47">
        <x:v>63.259998321533203</x:v>
      </x:c>
      <x:c r="D908" s="47">
        <x:v>60.110000610351598</x:v>
      </x:c>
      <x:c r="E908" s="47">
        <x:v>62.948001861572301</x:v>
      </x:c>
      <x:c r="F908" s="47">
        <x:v>55919500</x:v>
      </x:c>
      <x:c r="G908" s="63">
        <x:f t="shared" si="10"/>
        <x:v>61.427499959999999</x:v>
      </x:c>
      <x:c r="H908" s="63">
        <x:f t="shared" si="11"/>
        <x:v>1.5071481099999999</x:v>
      </x:c>
      <x:c r="I908" s="63">
        <x:f t="shared" si="12"/>
        <x:v>64.441796179999997</x:v>
      </x:c>
      <x:c r="J908" s="63">
        <x:f t="shared" si="13"/>
        <x:v>58.41320374</x:v>
      </x:c>
      <x:c r="K908" s="63">
        <x:f t="shared" si="14"/>
        <x:v>0.75221507590000003</x:v>
      </x:c>
      <x:c r="L908" s="52">
        <x:f t="shared" si="0"/>
        <x:v>62.106000260000002</x:v>
      </x:c>
      <x:c r="M908" s="52">
        <x:f t="shared" si="1"/>
        <x:v>3472936482</x:v>
      </x:c>
      <x:c r="N908" s="52">
        <x:f t="shared" si="2"/>
        <x:v>0</x:v>
      </x:c>
      <x:c r="O908" s="63">
        <x:f t="shared" si="8"/>
        <x:v>0.65111564229999996</x:v>
      </x:c>
      <x:c r="P908" s="63">
        <x:f t="shared" si="9"/>
        <x:v>39.434890299999999</x:v>
      </x:c>
      <x:c r="Q908" s="52">
        <x:f t="shared" si="15"/>
        <x:v>0</x:v>
      </x:c>
      <x:c r="R908" s="52">
        <x:f t="shared" si="16"/>
        <x:v>0</x:v>
      </x:c>
      <x:c r="S908" s="52">
        <x:f t="shared" si="17"/>
        <x:v>2</x:v>
      </x:c>
      <x:c r="T908" s="52">
        <x:f t="shared" si="18"/>
        <x:v>1</x:v>
      </x:c>
      <x:c r="U908" s="52">
        <x:f t="shared" si="3"/>
        <x:v>0.056670975369999999</x:v>
      </x:c>
      <x:c r="V908" s="63">
        <x:f t="shared" si="19"/>
        <x:v>0.056670975369999999</x:v>
      </x:c>
      <x:c r="W908" s="52">
        <x:f t="shared" ref="W908:X908" si="906">W907*(1+U908)</x:f>
        <x:v>120.7195471</x:v>
      </x:c>
      <x:c r="X908" s="52">
        <x:f t="shared" si="906"/>
        <x:v>80.42557137</x:v>
      </x:c>
    </x:row>
    <x:row r="909" spans="1:24" ht="15.75" customHeight="1">
      <x:c r="A909" s="34">
        <x:v>43524</x:v>
      </x:c>
      <x:c r="B909" s="47">
        <x:v>63.784000396728501</x:v>
      </x:c>
      <x:c r="C909" s="47">
        <x:v>64</x:v>
      </x:c>
      <x:c r="D909" s="47">
        <x:v>62.161998748779297</x:v>
      </x:c>
      <x:c r="E909" s="47">
        <x:v>63.976001739502003</x:v>
      </x:c>
      <x:c r="F909" s="47">
        <x:v>52603500</x:v>
      </x:c>
      <x:c r="G909" s="63">
        <x:f t="shared" si="10"/>
        <x:v>61.53859997</x:v>
      </x:c>
      <x:c r="H909" s="63">
        <x:f t="shared" si="11"/>
        <x:v>1.6108155310000001</x:v>
      </x:c>
      <x:c r="I909" s="63">
        <x:f t="shared" si="12"/>
        <x:v>64.76023103</x:v>
      </x:c>
      <x:c r="J909" s="63">
        <x:f t="shared" si="13"/>
        <x:v>58.31696891</x:v>
      </x:c>
      <x:c r="K909" s="63">
        <x:f t="shared" si="14"/>
        <x:v>0.87828691810000004</x:v>
      </x:c>
      <x:c r="L909" s="52">
        <x:f t="shared" si="0"/>
        <x:v>63.379333500000001</x:v>
      </x:c>
      <x:c r="M909" s="52">
        <x:f t="shared" si="1"/>
        <x:v>3333974770</x:v>
      </x:c>
      <x:c r="N909" s="52">
        <x:f t="shared" si="2"/>
        <x:v>0</x:v>
      </x:c>
      <x:c r="O909" s="63">
        <x:f t="shared" si="8"/>
        <x:v>1.0630929309999999</x:v>
      </x:c>
      <x:c r="P909" s="63">
        <x:f t="shared" si="9"/>
        <x:v>51.529086</x:v>
      </x:c>
      <x:c r="Q909" s="52">
        <x:f t="shared" si="15"/>
        <x:v>0</x:v>
      </x:c>
      <x:c r="R909" s="52">
        <x:f t="shared" si="16"/>
        <x:v>0</x:v>
      </x:c>
      <x:c r="S909" s="52">
        <x:f t="shared" si="17"/>
        <x:v>2</x:v>
      </x:c>
      <x:c r="T909" s="52">
        <x:f t="shared" si="18"/>
        <x:v>1</x:v>
      </x:c>
      <x:c r="U909" s="52">
        <x:f t="shared" si="3"/>
        <x:v>0.016330937399999998</x:v>
      </x:c>
      <x:c r="V909" s="63">
        <x:f t="shared" si="19"/>
        <x:v>0.016330937399999998</x:v>
      </x:c>
      <x:c r="W909" s="52">
        <x:f t="shared" ref="W909:X909" si="907">W908*(1+U909)</x:f>
        <x:v>122.6910105</x:v>
      </x:c>
      <x:c r="X909" s="52">
        <x:f t="shared" si="907"/>
        <x:v>81.738996349999994</x:v>
      </x:c>
    </x:row>
    <x:row r="910" spans="1:24" ht="15.75" customHeight="1">
      <x:c r="A910" s="34">
        <x:v>43525</x:v>
      </x:c>
      <x:c r="B910" s="47">
        <x:v>61.3880004882813</x:v>
      </x:c>
      <x:c r="C910" s="47">
        <x:v>61.425998687744098</x:v>
      </x:c>
      <x:c r="D910" s="47">
        <x:v>58.380001068115199</x:v>
      </x:c>
      <x:c r="E910" s="47">
        <x:v>58.958000183105497</x:v>
      </x:c>
      <x:c r="F910" s="47">
        <x:v>114557000</x:v>
      </x:c>
      <x:c r="G910" s="63">
        <x:f t="shared" si="10"/>
        <x:v>61.41630001</x:v>
      </x:c>
      <x:c r="H910" s="63">
        <x:f t="shared" si="11"/>
        <x:v>1.7112943570000001</x:v>
      </x:c>
      <x:c r="I910" s="63">
        <x:f t="shared" si="12"/>
        <x:v>64.83888872</x:v>
      </x:c>
      <x:c r="J910" s="63">
        <x:f t="shared" si="13"/>
        <x:v>57.993711300000001</x:v>
      </x:c>
      <x:c r="K910" s="63">
        <x:f t="shared" si="14"/>
        <x:v>0.1408712771</x:v>
      </x:c>
      <x:c r="L910" s="52">
        <x:f t="shared" si="0"/>
        <x:v>59.587999979999999</x:v>
      </x:c>
      <x:c r="M910" s="52">
        <x:f t="shared" si="1"/>
        <x:v>0</x:v>
      </x:c>
      <x:c r="N910" s="52">
        <x:f t="shared" si="2"/>
        <x:v>6826222514</x:v>
      </x:c>
      <x:c r="O910" s="63">
        <x:f t="shared" si="8"/>
        <x:v>0.71119388019999996</x:v>
      </x:c>
      <x:c r="P910" s="63">
        <x:f t="shared" si="9"/>
        <x:v>41.561268329999997</x:v>
      </x:c>
      <x:c r="Q910" s="52">
        <x:f t="shared" si="15"/>
        <x:v>0</x:v>
      </x:c>
      <x:c r="R910" s="52">
        <x:f t="shared" si="16"/>
        <x:v>0</x:v>
      </x:c>
      <x:c r="S910" s="52">
        <x:f t="shared" si="17"/>
        <x:v>2</x:v>
      </x:c>
      <x:c r="T910" s="52">
        <x:f t="shared" si="18"/>
        <x:v>1</x:v>
      </x:c>
      <x:c r="U910" s="52">
        <x:f t="shared" si="3"/>
        <x:v>-0.078435685570000002</x:v>
      </x:c>
      <x:c r="V910" s="63">
        <x:f t="shared" si="19"/>
        <x:v>-0.078435685570000002</x:v>
      </x:c>
      <x:c r="W910" s="52">
        <x:f t="shared" ref="W910:X910" si="908">W909*(1+U910)</x:f>
        <x:v>113.067657</x:v>
      </x:c>
      <x:c r="X910" s="52">
        <x:f t="shared" si="908"/>
        <x:v>75.327742130000004</x:v>
      </x:c>
    </x:row>
    <x:row r="911" spans="1:24" ht="15.75" customHeight="1">
      <x:c r="A911" s="34">
        <x:v>43528</x:v>
      </x:c>
      <x:c r="B911" s="47">
        <x:v>59.624000549316399</x:v>
      </x:c>
      <x:c r="C911" s="47">
        <x:v>59.799999237060597</x:v>
      </x:c>
      <x:c r="D911" s="47">
        <x:v>56.555999755859403</x:v>
      </x:c>
      <x:c r="E911" s="47">
        <x:v>57.071998596191399</x:v>
      </x:c>
      <x:c r="F911" s="47">
        <x:v>85484000</x:v>
      </x:c>
      <x:c r="G911" s="63">
        <x:f t="shared" si="10"/>
        <x:v>61.14779987</x:v>
      </x:c>
      <x:c r="H911" s="63">
        <x:f t="shared" si="11"/>
        <x:v>1.9469420589999999</x:v>
      </x:c>
      <x:c r="I911" s="63">
        <x:f t="shared" si="12"/>
        <x:v>65.041683989999996</x:v>
      </x:c>
      <x:c r="J911" s="63">
        <x:f t="shared" si="13"/>
        <x:v>57.253915759999998</x:v>
      </x:c>
      <x:c r="K911" s="63">
        <x:f t="shared" si="14"/>
        <x:v>-0.02335934428</x:v>
      </x:c>
      <x:c r="L911" s="52">
        <x:f t="shared" si="0"/>
        <x:v>57.809332529999999</x:v>
      </x:c>
      <x:c r="M911" s="52">
        <x:f t="shared" si="1"/>
        <x:v>0</x:v>
      </x:c>
      <x:c r="N911" s="52">
        <x:f t="shared" si="2"/>
        <x:v>4941772982</x:v>
      </x:c>
      <x:c r="O911" s="63">
        <x:f t="shared" si="8"/>
        <x:v>0.48455680420000002</x:v>
      </x:c>
      <x:c r="P911" s="63">
        <x:f t="shared" si="9"/>
        <x:v>32.639829130000003</x:v>
      </x:c>
      <x:c r="Q911" s="52">
        <x:f t="shared" si="15"/>
        <x:v>0</x:v>
      </x:c>
      <x:c r="R911" s="52">
        <x:f t="shared" si="16"/>
        <x:v>0</x:v>
      </x:c>
      <x:c r="S911" s="52">
        <x:f t="shared" si="17"/>
        <x:v>2</x:v>
      </x:c>
      <x:c r="T911" s="52">
        <x:f t="shared" si="18"/>
        <x:v>1</x:v>
      </x:c>
      <x:c r="U911" s="52">
        <x:f t="shared" si="3"/>
        <x:v>-0.031988900250000002</x:v>
      </x:c>
      <x:c r="V911" s="63">
        <x:f t="shared" si="19"/>
        <x:v>-0.031988900250000002</x:v>
      </x:c>
      <x:c r="W911" s="52">
        <x:f t="shared" ref="W911:X911" si="909">W910*(1+U911)</x:f>
        <x:v>109.45074700000001</x:v>
      </x:c>
      <x:c r="X911" s="52">
        <x:f t="shared" si="909"/>
        <x:v>72.918090500000005</x:v>
      </x:c>
    </x:row>
    <x:row r="912" spans="1:24" ht="15.75" customHeight="1">
      <x:c r="A912" s="34">
        <x:v>43529</x:v>
      </x:c>
      <x:c r="B912" s="47">
        <x:v>56.400001525878899</x:v>
      </x:c>
      <x:c r="C912" s="47">
        <x:v>56.799999237060497</x:v>
      </x:c>
      <x:c r="D912" s="47">
        <x:v>54.0200004577637</x:v>
      </x:c>
      <x:c r="E912" s="47">
        <x:v>55.307998657226598</x:v>
      </x:c>
      <x:c r="F912" s="47">
        <x:v>93823500</x:v>
      </x:c>
      <x:c r="G912" s="63">
        <x:f t="shared" si="10"/>
        <x:v>60.784299849999996</x:v>
      </x:c>
      <x:c r="H912" s="63">
        <x:f t="shared" si="11"/>
        <x:v>2.310573491</x:v>
      </x:c>
      <x:c r="I912" s="63">
        <x:f t="shared" si="12"/>
        <x:v>65.405446830000002</x:v>
      </x:c>
      <x:c r="J912" s="63">
        <x:f t="shared" si="13"/>
        <x:v>56.163152869999998</x:v>
      </x:c>
      <x:c r="K912" s="63">
        <x:f t="shared" si="14"/>
        <x:v>-0.092526186139999989</x:v>
      </x:c>
      <x:c r="L912" s="52">
        <x:f t="shared" si="0"/>
        <x:v>55.375999450000002</x:v>
      </x:c>
      <x:c r="M912" s="52">
        <x:f t="shared" si="1"/>
        <x:v>0</x:v>
      </x:c>
      <x:c r="N912" s="52">
        <x:f t="shared" si="2"/>
        <x:v>5195570084</x:v>
      </x:c>
      <x:c r="O912" s="63">
        <x:f t="shared" si="8"/>
        <x:v>0.3383392469</x:v>
      </x:c>
      <x:c r="P912" s="63">
        <x:f t="shared" si="9"/>
        <x:v>25.28052941</x:v>
      </x:c>
      <x:c r="Q912" s="52">
        <x:f t="shared" si="15"/>
        <x:v>0</x:v>
      </x:c>
      <x:c r="R912" s="52">
        <x:f t="shared" si="16"/>
        <x:v>0</x:v>
      </x:c>
      <x:c r="S912" s="52">
        <x:f t="shared" si="17"/>
        <x:v>2</x:v>
      </x:c>
      <x:c r="T912" s="52">
        <x:f t="shared" si="18"/>
        <x:v>1</x:v>
      </x:c>
      <x:c r="U912" s="52">
        <x:f t="shared" si="3"/>
        <x:v>-0.030908326019999999</x:v>
      </x:c>
      <x:c r="V912" s="63">
        <x:f t="shared" si="19"/>
        <x:v>-0.030908326019999999</x:v>
      </x:c>
      <x:c r="W912" s="52">
        <x:f t="shared" ref="W912:X912" si="910">W911*(1+U912)</x:f>
        <x:v>106.06780759999999</x:v>
      </x:c>
      <x:c r="X912" s="52">
        <x:f t="shared" si="910"/>
        <x:v>70.664314390000001</x:v>
      </x:c>
    </x:row>
    <x:row r="913" spans="1:24" ht="15.75" customHeight="1">
      <x:c r="A913" s="34">
        <x:v>43530</x:v>
      </x:c>
      <x:c r="B913" s="47">
        <x:v>55.2960014343262</x:v>
      </x:c>
      <x:c r="C913" s="47">
        <x:v>56.301998138427699</x:v>
      </x:c>
      <x:c r="D913" s="47">
        <x:v>54.877998352050803</x:v>
      </x:c>
      <x:c r="E913" s="47">
        <x:v>55.248001098632798</x:v>
      </x:c>
      <x:c r="F913" s="47">
        <x:v>51677500</x:v>
      </x:c>
      <x:c r="G913" s="63">
        <x:f t="shared" si="10"/>
        <x:v>60.333200069999997</x:v>
      </x:c>
      <x:c r="H913" s="63">
        <x:f t="shared" si="11"/>
        <x:v>2.4694656230000001</x:v>
      </x:c>
      <x:c r="I913" s="63">
        <x:f t="shared" si="12"/>
        <x:v>65.27213132</x:v>
      </x:c>
      <x:c r="J913" s="63">
        <x:f t="shared" si="13"/>
        <x:v>55.394268830000001</x:v>
      </x:c>
      <x:c r="K913" s="63">
        <x:f t="shared" si="14"/>
        <x:v>-0.014807629489999999</x:v>
      </x:c>
      <x:c r="L913" s="52">
        <x:f t="shared" si="0"/>
        <x:v>55.475999199999997</x:v>
      </x:c>
      <x:c r="M913" s="52">
        <x:f t="shared" si="1"/>
        <x:v>2866860948</x:v>
      </x:c>
      <x:c r="N913" s="52">
        <x:f t="shared" si="2"/>
        <x:v>0</x:v>
      </x:c>
      <x:c r="O913" s="63">
        <x:f t="shared" si="8"/>
        <x:v>0.489367622</x:v>
      </x:c>
      <x:c r="P913" s="63">
        <x:f t="shared" si="9"/>
        <x:v>32.857409730000001</x:v>
      </x:c>
      <x:c r="Q913" s="52">
        <x:f t="shared" si="15"/>
        <x:v>0</x:v>
      </x:c>
      <x:c r="R913" s="52">
        <x:f t="shared" si="16"/>
        <x:v>0</x:v>
      </x:c>
      <x:c r="S913" s="52">
        <x:f t="shared" si="17"/>
        <x:v>2</x:v>
      </x:c>
      <x:c r="T913" s="52">
        <x:f t="shared" si="18"/>
        <x:v>1</x:v>
      </x:c>
      <x:c r="U913" s="52">
        <x:f t="shared" si="3"/>
        <x:v>-0.001084789905</x:v>
      </x:c>
      <x:c r="V913" s="63">
        <x:f t="shared" si="19"/>
        <x:v>-0.001084789905</x:v>
      </x:c>
      <x:c r="W913" s="52">
        <x:f t="shared" ref="W913:X913" si="911">W912*(1+U913)</x:f>
        <x:v>105.9527463</x:v>
      </x:c>
      <x:c r="X913" s="52">
        <x:f t="shared" si="911"/>
        <x:v>70.587658450000006</x:v>
      </x:c>
    </x:row>
    <x:row r="914" spans="1:24" ht="15.75" customHeight="1">
      <x:c r="A914" s="34">
        <x:v>43531</x:v>
      </x:c>
      <x:c r="B914" s="47">
        <x:v>55.768001556396499</x:v>
      </x:c>
      <x:c r="C914" s="47">
        <x:v>56.939998626708999</x:v>
      </x:c>
      <x:c r="D914" s="47">
        <x:v>54.849998474121101</x:v>
      </x:c>
      <x:c r="E914" s="47">
        <x:v>55.318000793457003</x:v>
      </x:c>
      <x:c r="F914" s="47">
        <x:v>47212500</x:v>
      </x:c>
      <x:c r="G914" s="63">
        <x:f t="shared" si="10"/>
        <x:v>59.926900099999997</x:v>
      </x:c>
      <x:c r="H914" s="63">
        <x:f t="shared" si="11"/>
        <x:v>2.5959533449999999</x:v>
      </x:c>
      <x:c r="I914" s="63">
        <x:f t="shared" si="12"/>
        <x:v>65.118806789999994</x:v>
      </x:c>
      <x:c r="J914" s="63">
        <x:f t="shared" si="13"/>
        <x:v>54.734993410000001</x:v>
      </x:c>
      <x:c r="K914" s="63">
        <x:f t="shared" si="14"/>
        <x:v>0.05614578777</x:v>
      </x:c>
      <x:c r="L914" s="52">
        <x:f t="shared" si="0"/>
        <x:v>55.702665959999997</x:v>
      </x:c>
      <x:c r="M914" s="52">
        <x:f t="shared" si="1"/>
        <x:v>2629862117</x:v>
      </x:c>
      <x:c r="N914" s="52">
        <x:f t="shared" si="2"/>
        <x:v>0</x:v>
      </x:c>
      <x:c r="O914" s="63">
        <x:f t="shared" si="8"/>
        <x:v>0.67411806090000004</x:v>
      </x:c>
      <x:c r="P914" s="63">
        <x:f t="shared" si="9"/>
        <x:v>40.267056230000001</x:v>
      </x:c>
      <x:c r="Q914" s="52">
        <x:f t="shared" si="15"/>
        <x:v>0</x:v>
      </x:c>
      <x:c r="R914" s="52">
        <x:f t="shared" si="16"/>
        <x:v>0</x:v>
      </x:c>
      <x:c r="S914" s="52">
        <x:f t="shared" si="17"/>
        <x:v>2</x:v>
      </x:c>
      <x:c r="T914" s="52">
        <x:f t="shared" si="18"/>
        <x:v>1</x:v>
      </x:c>
      <x:c r="U914" s="52">
        <x:f t="shared" si="3"/>
        <x:v>0.0012670086420000001</x:v>
      </x:c>
      <x:c r="V914" s="63">
        <x:f t="shared" si="19"/>
        <x:v>0.0012670086420000001</x:v>
      </x:c>
      <x:c r="W914" s="52">
        <x:f t="shared" ref="W914:X914" si="912">W913*(1+U914)</x:f>
        <x:v>106.0869893</x:v>
      </x:c>
      <x:c r="X914" s="52">
        <x:f t="shared" si="912"/>
        <x:v>70.677093630000002</x:v>
      </x:c>
    </x:row>
    <x:row r="915" spans="1:24" ht="15.75" customHeight="1">
      <x:c r="A915" s="34">
        <x:v>43532</x:v>
      </x:c>
      <x:c r="B915" s="47">
        <x:v>55.381999969482401</x:v>
      </x:c>
      <x:c r="C915" s="47">
        <x:v>57.118000030517599</x:v>
      </x:c>
      <x:c r="D915" s="47">
        <x:v>55.178001403808601</x:v>
      </x:c>
      <x:c r="E915" s="47">
        <x:v>56.827999114990199</x:v>
      </x:c>
      <x:c r="F915" s="47">
        <x:v>44098000</x:v>
      </x:c>
      <x:c r="G915" s="63">
        <x:f t="shared" si="10"/>
        <x:v>59.693200109999999</x:v>
      </x:c>
      <x:c r="H915" s="63">
        <x:f t="shared" si="11"/>
        <x:v>2.6563770240000002</x:v>
      </x:c>
      <x:c r="I915" s="63">
        <x:f t="shared" si="12"/>
        <x:v>65.005954160000002</x:v>
      </x:c>
      <x:c r="J915" s="63">
        <x:f t="shared" si="13"/>
        <x:v>54.380446059999997</x:v>
      </x:c>
      <x:c r="K915" s="63">
        <x:f t="shared" si="14"/>
        <x:v>0.2303469189</x:v>
      </x:c>
      <x:c r="L915" s="52">
        <x:f t="shared" si="0"/>
        <x:v>56.374666849999997</x:v>
      </x:c>
      <x:c r="M915" s="52">
        <x:f t="shared" si="1"/>
        <x:v>2486010059</x:v>
      </x:c>
      <x:c r="N915" s="52">
        <x:f t="shared" si="2"/>
        <x:v>0</x:v>
      </x:c>
      <x:c r="O915" s="63">
        <x:f t="shared" si="8"/>
        <x:v>0.85998228590000003</x:v>
      </x:c>
      <x:c r="P915" s="63">
        <x:f t="shared" si="9"/>
        <x:v>46.236047110000001</x:v>
      </x:c>
      <x:c r="Q915" s="52">
        <x:f t="shared" si="15"/>
        <x:v>0</x:v>
      </x:c>
      <x:c r="R915" s="52">
        <x:f t="shared" si="16"/>
        <x:v>0</x:v>
      </x:c>
      <x:c r="S915" s="52">
        <x:f t="shared" si="17"/>
        <x:v>2</x:v>
      </x:c>
      <x:c r="T915" s="52">
        <x:f t="shared" si="18"/>
        <x:v>1</x:v>
      </x:c>
      <x:c r="U915" s="52">
        <x:f t="shared" si="3"/>
        <x:v>0.027296690039999999</x:v>
      </x:c>
      <x:c r="V915" s="63">
        <x:f t="shared" si="19"/>
        <x:v>0.027296690039999999</x:v>
      </x:c>
      <x:c r="W915" s="52">
        <x:f t="shared" ref="W915:X915" si="913">W914*(1+U915)</x:f>
        <x:v>108.98281299999999</x:v>
      </x:c>
      <x:c r="X915" s="52">
        <x:f t="shared" si="913"/>
        <x:v>72.606344340000007</x:v>
      </x:c>
    </x:row>
    <x:row r="916" spans="1:24" ht="15.75" customHeight="1">
      <x:c r="A916" s="34">
        <x:v>43535</x:v>
      </x:c>
      <x:c r="B916" s="47">
        <x:v>56.7039985656738</x:v>
      </x:c>
      <x:c r="C916" s="47">
        <x:v>58.2560005187988</x:v>
      </x:c>
      <x:c r="D916" s="47">
        <x:v>56.099998474121101</x:v>
      </x:c>
      <x:c r="E916" s="47">
        <x:v>58.183998107910199</x:v>
      </x:c>
      <x:c r="F916" s="47">
        <x:v>36961500</x:v>
      </x:c>
      <x:c r="G916" s="63">
        <x:f t="shared" si="10"/>
        <x:v>59.544400019999998</x:v>
      </x:c>
      <x:c r="H916" s="63">
        <x:f t="shared" si="11"/>
        <x:v>2.653238328</x:v>
      </x:c>
      <x:c r="I916" s="63">
        <x:f t="shared" si="12"/>
        <x:v>64.850876679999999</x:v>
      </x:c>
      <x:c r="J916" s="63">
        <x:f t="shared" si="13"/>
        <x:v>54.237923369999997</x:v>
      </x:c>
      <x:c r="K916" s="63">
        <x:f t="shared" si="14"/>
        <x:v>0.37181683770000001</x:v>
      </x:c>
      <x:c r="L916" s="52">
        <x:f t="shared" si="0"/>
        <x:v>57.513332370000001</x:v>
      </x:c>
      <x:c r="M916" s="52">
        <x:f t="shared" si="1"/>
        <x:v>2125779034</x:v>
      </x:c>
      <x:c r="N916" s="52">
        <x:f t="shared" si="2"/>
        <x:v>0</x:v>
      </x:c>
      <x:c r="O916" s="63">
        <x:f t="shared" si="8"/>
        <x:v>0.86719893989999997</x:v>
      </x:c>
      <x:c r="P916" s="63">
        <x:f t="shared" si="9"/>
        <x:v>46.443842770000003</x:v>
      </x:c>
      <x:c r="Q916" s="52">
        <x:f t="shared" si="15"/>
        <x:v>0</x:v>
      </x:c>
      <x:c r="R916" s="52">
        <x:f t="shared" si="16"/>
        <x:v>0</x:v>
      </x:c>
      <x:c r="S916" s="52">
        <x:f t="shared" si="17"/>
        <x:v>2</x:v>
      </x:c>
      <x:c r="T916" s="52">
        <x:f t="shared" si="18"/>
        <x:v>1</x:v>
      </x:c>
      <x:c r="U916" s="52">
        <x:f t="shared" si="3"/>
        <x:v>0.02386145939</x:v>
      </x:c>
      <x:c r="V916" s="63">
        <x:f t="shared" si="19"/>
        <x:v>0.02386145939</x:v>
      </x:c>
      <x:c r="W916" s="52">
        <x:f t="shared" ref="W916:X916" si="914">W915*(1+U916)</x:f>
        <x:v>111.583302</x:v>
      </x:c>
      <x:c r="X916" s="52">
        <x:f t="shared" si="914"/>
        <x:v>74.338837679999997</x:v>
      </x:c>
    </x:row>
    <x:row r="917" spans="1:24" ht="15.75" customHeight="1">
      <x:c r="A917" s="34">
        <x:v>43536</x:v>
      </x:c>
      <x:c r="B917" s="47">
        <x:v>57.298000335693402</x:v>
      </x:c>
      <x:c r="C917" s="47">
        <x:v>57.613998413085902</x:v>
      </x:c>
      <x:c r="D917" s="47">
        <x:v>56.212001800537102</x:v>
      </x:c>
      <x:c r="E917" s="47">
        <x:v>56.672000885009801</x:v>
      </x:c>
      <x:c r="F917" s="47">
        <x:v>37520500</x:v>
      </x:c>
      <x:c r="G917" s="63">
        <x:f t="shared" si="10"/>
        <x:v>59.249600030000003</x:v>
      </x:c>
      <x:c r="H917" s="63">
        <x:f t="shared" si="11"/>
        <x:v>2.6270272710000002</x:v>
      </x:c>
      <x:c r="I917" s="63">
        <x:f t="shared" si="12"/>
        <x:v>64.503654569999995</x:v>
      </x:c>
      <x:c r="J917" s="63">
        <x:f t="shared" si="13"/>
        <x:v>53.995545489999998</x:v>
      </x:c>
      <x:c r="K917" s="63">
        <x:f t="shared" si="14"/>
        <x:v>0.25470380790000002</x:v>
      </x:c>
      <x:c r="L917" s="52">
        <x:f t="shared" si="0"/>
        <x:v>56.832667030000003</x:v>
      </x:c>
      <x:c r="M917" s="52">
        <x:f t="shared" si="1"/>
        <x:v>0</x:v>
      </x:c>
      <x:c r="N917" s="52">
        <x:f t="shared" si="2"/>
        <x:v>2132390083</x:v>
      </x:c>
      <x:c r="O917" s="63">
        <x:f t="shared" si="8"/>
        <x:v>0.88581182879999998</x:v>
      </x:c>
      <x:c r="P917" s="63">
        <x:f t="shared" si="9"/>
        <x:v>46.972439950000002</x:v>
      </x:c>
      <x:c r="Q917" s="52">
        <x:f t="shared" si="15"/>
        <x:v>0</x:v>
      </x:c>
      <x:c r="R917" s="52">
        <x:f t="shared" si="16"/>
        <x:v>0</x:v>
      </x:c>
      <x:c r="S917" s="52">
        <x:f t="shared" si="17"/>
        <x:v>2</x:v>
      </x:c>
      <x:c r="T917" s="52">
        <x:f t="shared" si="18"/>
        <x:v>1</x:v>
      </x:c>
      <x:c r="U917" s="52">
        <x:f t="shared" si="3"/>
        <x:v>-0.025986478619999998</x:v>
      </x:c>
      <x:c r="V917" s="63">
        <x:f t="shared" si="19"/>
        <x:v>-0.025986478619999998</x:v>
      </x:c>
      <x:c r="W917" s="52">
        <x:f t="shared" ref="W917:X917" si="915">W916*(1+U917)</x:f>
        <x:v>108.6836449</x:v>
      </x:c>
      <x:c r="X917" s="52">
        <x:f t="shared" si="915"/>
        <x:v>72.407033060000003</x:v>
      </x:c>
    </x:row>
    <x:row r="918" spans="1:24" ht="15.75" customHeight="1">
      <x:c r="A918" s="34">
        <x:v>43537</x:v>
      </x:c>
      <x:c r="B918" s="47">
        <x:v>56.779998779296903</x:v>
      </x:c>
      <x:c r="C918" s="47">
        <x:v>58.397998809814503</x:v>
      </x:c>
      <x:c r="D918" s="47">
        <x:v>56.540000915527301</x:v>
      </x:c>
      <x:c r="E918" s="47">
        <x:v>57.791999816894503</x:v>
      </x:c>
      <x:c r="F918" s="47">
        <x:v>34223500</x:v>
      </x:c>
      <x:c r="G918" s="63">
        <x:f t="shared" si="10"/>
        <x:v>59.02110004</x:v>
      </x:c>
      <x:c r="H918" s="63">
        <x:f t="shared" si="11"/>
        <x:v>2.5393482000000001</x:v>
      </x:c>
      <x:c r="I918" s="63">
        <x:f t="shared" si="12"/>
        <x:v>64.099796440000006</x:v>
      </x:c>
      <x:c r="J918" s="63">
        <x:f t="shared" si="13"/>
        <x:v>53.942403640000002</x:v>
      </x:c>
      <x:c r="K918" s="63">
        <x:f t="shared" si="14"/>
        <x:v>0.37899451639999998</x:v>
      </x:c>
      <x:c r="L918" s="52">
        <x:f t="shared" si="0"/>
        <x:v>57.576666510000003</x:v>
      </x:c>
      <x:c r="M918" s="52">
        <x:f t="shared" si="1"/>
        <x:v>1970475046</x:v>
      </x:c>
      <x:c r="N918" s="52">
        <x:f t="shared" si="2"/>
        <x:v>0</x:v>
      </x:c>
      <x:c r="O918" s="63">
        <x:f t="shared" si="8"/>
        <x:v>0.80713226640000002</x:v>
      </x:c>
      <x:c r="P918" s="63">
        <x:f t="shared" si="9"/>
        <x:v>44.66370732</x:v>
      </x:c>
      <x:c r="Q918" s="52">
        <x:f t="shared" si="15"/>
        <x:v>0</x:v>
      </x:c>
      <x:c r="R918" s="52">
        <x:f t="shared" si="16"/>
        <x:v>0</x:v>
      </x:c>
      <x:c r="S918" s="52">
        <x:f t="shared" si="17"/>
        <x:v>2</x:v>
      </x:c>
      <x:c r="T918" s="52">
        <x:f t="shared" si="18"/>
        <x:v>1</x:v>
      </x:c>
      <x:c r="U918" s="52">
        <x:f t="shared" si="3"/>
        <x:v>0.019762826689999999</x:v>
      </x:c>
      <x:c r="V918" s="63">
        <x:f t="shared" si="19"/>
        <x:v>0.019762826689999999</x:v>
      </x:c>
      <x:c r="W918" s="52">
        <x:f t="shared" ref="W918:X918" si="916">W917*(1+U918)</x:f>
        <x:v>110.83154089999999</x:v>
      </x:c>
      <x:c r="X918" s="52">
        <x:f t="shared" si="916"/>
        <x:v>73.838000710000003</x:v>
      </x:c>
    </x:row>
    <x:row r="919" spans="1:24" ht="15.75" customHeight="1">
      <x:c r="A919" s="34">
        <x:v>43538</x:v>
      </x:c>
      <x:c r="B919" s="47">
        <x:v>58.490001678466797</x:v>
      </x:c>
      <x:c r="C919" s="47">
        <x:v>59.077999114990199</x:v>
      </x:c>
      <x:c r="D919" s="47">
        <x:v>57.658000946044901</x:v>
      </x:c>
      <x:c r="E919" s="47">
        <x:v>57.992000579833999</x:v>
      </x:c>
      <x:c r="F919" s="47">
        <x:v>35517000</x:v>
      </x:c>
      <x:c r="G919" s="63">
        <x:f t="shared" si="10"/>
        <x:v>58.839000130000002</x:v>
      </x:c>
      <x:c r="H919" s="63">
        <x:f t="shared" si="11"/>
        <x:v>2.4717998360000002</x:v>
      </x:c>
      <x:c r="I919" s="63">
        <x:f t="shared" si="12"/>
        <x:v>63.7825998</x:v>
      </x:c>
      <x:c r="J919" s="63">
        <x:f t="shared" si="13"/>
        <x:v>53.895400459999998</x:v>
      </x:c>
      <x:c r="K919" s="63">
        <x:f t="shared" si="14"/>
        <x:v>0.4143337238</x:v>
      </x:c>
      <x:c r="L919" s="52">
        <x:f t="shared" si="0"/>
        <x:v>58.242666880000002</x:v>
      </x:c>
      <x:c r="M919" s="52">
        <x:f t="shared" si="1"/>
        <x:v>2068604800</x:v>
      </x:c>
      <x:c r="N919" s="52">
        <x:f t="shared" si="2"/>
        <x:v>0</x:v>
      </x:c>
      <x:c r="O919" s="63">
        <x:f t="shared" si="8"/>
        <x:v>0.74086849870000004</x:v>
      </x:c>
      <x:c r="P919" s="63">
        <x:f t="shared" si="9"/>
        <x:v>42.55740737</x:v>
      </x:c>
      <x:c r="Q919" s="52">
        <x:f t="shared" si="15"/>
        <x:v>0</x:v>
      </x:c>
      <x:c r="R919" s="52">
        <x:f t="shared" si="16"/>
        <x:v>0</x:v>
      </x:c>
      <x:c r="S919" s="52">
        <x:f t="shared" si="17"/>
        <x:v>2</x:v>
      </x:c>
      <x:c r="T919" s="52">
        <x:f t="shared" si="18"/>
        <x:v>1</x:v>
      </x:c>
      <x:c r="U919" s="52">
        <x:f t="shared" si="3"/>
        <x:v>0.003460699813</x:v>
      </x:c>
      <x:c r="V919" s="63">
        <x:f t="shared" si="19"/>
        <x:v>0.003460699813</x:v>
      </x:c>
      <x:c r="W919" s="52">
        <x:f t="shared" ref="W919:X919" si="917">W918*(1+U919)</x:f>
        <x:v>111.2150956</x:v>
      </x:c>
      <x:c r="X919" s="52">
        <x:f t="shared" si="917"/>
        <x:v>74.093531870000007</x:v>
      </x:c>
    </x:row>
    <x:row r="920" spans="1:24" ht="15.75" customHeight="1">
      <x:c r="A920" s="34">
        <x:v>43539</x:v>
      </x:c>
      <x:c r="B920" s="47">
        <x:v>56.701999664306598</x:v>
      </x:c>
      <x:c r="C920" s="47">
        <x:v>56.7439994812012</x:v>
      </x:c>
      <x:c r="D920" s="47">
        <x:v>54.880001068115199</x:v>
      </x:c>
      <x:c r="E920" s="47">
        <x:v>55.0859985351562</x:v>
      </x:c>
      <x:c r="F920" s="47">
        <x:v>73927500</x:v>
      </x:c>
      <x:c r="G920" s="63">
        <x:f t="shared" si="10"/>
        <x:v>58.555599979999997</x:v>
      </x:c>
      <x:c r="H920" s="63">
        <x:f t="shared" si="11"/>
        <x:v>2.5638947710000002</x:v>
      </x:c>
      <x:c r="I920" s="63">
        <x:f t="shared" si="12"/>
        <x:v>63.683389519999999</x:v>
      </x:c>
      <x:c r="J920" s="63">
        <x:f t="shared" si="13"/>
        <x:v>53.427810430000001</x:v>
      </x:c>
      <x:c r="K920" s="63">
        <x:f t="shared" si="14"/>
        <x:v>0.1616864428</x:v>
      </x:c>
      <x:c r="L920" s="52">
        <x:f t="shared" si="0"/>
        <x:v>55.569999690000003</x:v>
      </x:c>
      <x:c r="M920" s="52">
        <x:f t="shared" si="1"/>
        <x:v>0</x:v>
      </x:c>
      <x:c r="N920" s="52">
        <x:f t="shared" si="2"/>
        <x:v>4108151152</x:v>
      </x:c>
      <x:c r="O920" s="63">
        <x:f t="shared" si="8"/>
        <x:v>0.86382292999999999</x:v>
      </x:c>
      <x:c r="P920" s="63">
        <x:f t="shared" si="9"/>
        <x:v>46.346834569999999</x:v>
      </x:c>
      <x:c r="Q920" s="52">
        <x:f t="shared" si="15"/>
        <x:v>0</x:v>
      </x:c>
      <x:c r="R920" s="52">
        <x:f t="shared" si="16"/>
        <x:v>0</x:v>
      </x:c>
      <x:c r="S920" s="52">
        <x:f t="shared" si="17"/>
        <x:v>2</x:v>
      </x:c>
      <x:c r="T920" s="52">
        <x:f t="shared" si="18"/>
        <x:v>1</x:v>
      </x:c>
      <x:c r="U920" s="52">
        <x:f t="shared" si="3"/>
        <x:v>-0.050110394810000003</x:v>
      </x:c>
      <x:c r="V920" s="63">
        <x:f t="shared" si="19"/>
        <x:v>-0.050110394810000003</x:v>
      </x:c>
      <x:c r="W920" s="52">
        <x:f t="shared" ref="W920:X920" si="918">W919*(1+U920)</x:f>
        <x:v>105.6420633</x:v>
      </x:c>
      <x:c r="X920" s="52">
        <x:f t="shared" si="918"/>
        <x:v>70.380675729999993</x:v>
      </x:c>
    </x:row>
    <x:row r="921" spans="1:24" ht="15.75" customHeight="1">
      <x:c r="A921" s="34">
        <x:v>43542</x:v>
      </x:c>
      <x:c r="B921" s="47">
        <x:v>55.200000762939503</x:v>
      </x:c>
      <x:c r="C921" s="47">
        <x:v>55.610000610351598</x:v>
      </x:c>
      <x:c r="D921" s="47">
        <x:v>53.459999084472699</x:v>
      </x:c>
      <x:c r="E921" s="47">
        <x:v>53.897998809814503</x:v>
      </x:c>
      <x:c r="F921" s="47">
        <x:v>51405000</x:v>
      </x:c>
      <x:c r="G921" s="63">
        <x:f t="shared" si="10"/>
        <x:v>58.171699910000001</x:v>
      </x:c>
      <x:c r="H921" s="63">
        <x:f t="shared" si="11"/>
        <x:v>2.6608310660000001</x:v>
      </x:c>
      <x:c r="I921" s="63">
        <x:f t="shared" si="12"/>
        <x:v>63.493362040000001</x:v>
      </x:c>
      <x:c r="J921" s="63">
        <x:f t="shared" si="13"/>
        <x:v>52.85003777</x:v>
      </x:c>
      <x:c r="K921" s="63">
        <x:f t="shared" si="14"/>
        <x:v>0.098461816049999995</x:v>
      </x:c>
      <x:c r="L921" s="52">
        <x:f t="shared" si="0"/>
        <x:v>54.322666169999998</x:v>
      </x:c>
      <x:c r="M921" s="52">
        <x:f t="shared" si="1"/>
        <x:v>0</x:v>
      </x:c>
      <x:c r="N921" s="52">
        <x:f t="shared" si="2"/>
        <x:v>2792456654</x:v>
      </x:c>
      <x:c r="O921" s="63">
        <x:f t="shared" si="8"/>
        <x:v>0.99430891639999996</x:v>
      </x:c>
      <x:c r="P921" s="63">
        <x:f t="shared" si="9"/>
        <x:v>49.857316900000001</x:v>
      </x:c>
      <x:c r="Q921" s="52">
        <x:f t="shared" si="15"/>
        <x:v>0</x:v>
      </x:c>
      <x:c r="R921" s="52">
        <x:f t="shared" si="16"/>
        <x:v>0</x:v>
      </x:c>
      <x:c r="S921" s="52">
        <x:f t="shared" si="17"/>
        <x:v>2</x:v>
      </x:c>
      <x:c r="T921" s="52">
        <x:f t="shared" si="18"/>
        <x:v>1</x:v>
      </x:c>
      <x:c r="U921" s="52">
        <x:f t="shared" si="3"/>
        <x:v>-0.021566273770000002</x:v>
      </x:c>
      <x:c r="V921" s="63">
        <x:f t="shared" si="19"/>
        <x:v>-0.021566273770000002</x:v>
      </x:c>
      <x:c r="W921" s="52">
        <x:f t="shared" ref="W921:X921" si="919">W920*(1+U921)</x:f>
        <x:v>103.3637576</x:v>
      </x:c>
      <x:c r="X921" s="52">
        <x:f t="shared" si="919"/>
        <x:v>68.862826810000001</x:v>
      </x:c>
    </x:row>
    <x:row r="922" spans="1:24" ht="15.75" customHeight="1">
      <x:c r="A922" s="34">
        <x:v>43543</x:v>
      </x:c>
      <x:c r="B922" s="47">
        <x:v>53.5</x:v>
      </x:c>
      <x:c r="C922" s="47">
        <x:v>54.659999847412102</x:v>
      </x:c>
      <x:c r="D922" s="47">
        <x:v>52.692001342773402</x:v>
      </x:c>
      <x:c r="E922" s="47">
        <x:v>53.4939994812012</x:v>
      </x:c>
      <x:c r="F922" s="47">
        <x:v>59003000</x:v>
      </x:c>
      <x:c r="G922" s="63">
        <x:f t="shared" si="10"/>
        <x:v>57.789999960000003</x:v>
      </x:c>
      <x:c r="H922" s="63">
        <x:f t="shared" si="11"/>
        <x:v>2.7601268189999999</x:v>
      </x:c>
      <x:c r="I922" s="63">
        <x:f t="shared" si="12"/>
        <x:v>63.310253600000003</x:v>
      </x:c>
      <x:c r="J922" s="63">
        <x:f t="shared" si="13"/>
        <x:v>52.269746320000003</x:v>
      </x:c>
      <x:c r="K922" s="63">
        <x:f t="shared" si="14"/>
        <x:v>0.1108874009</x:v>
      </x:c>
      <x:c r="L922" s="52">
        <x:f t="shared" si="0"/>
        <x:v>53.615333560000003</x:v>
      </x:c>
      <x:c r="M922" s="52">
        <x:f t="shared" si="1"/>
        <x:v>0</x:v>
      </x:c>
      <x:c r="N922" s="52">
        <x:f t="shared" si="2"/>
        <x:v>3163465526</x:v>
      </x:c>
      <x:c r="O922" s="63">
        <x:f t="shared" si="8"/>
        <x:v>1.159974947</x:v>
      </x:c>
      <x:c r="P922" s="63">
        <x:f t="shared" si="9"/>
        <x:v>53.703166719999999</x:v>
      </x:c>
      <x:c r="Q922" s="52">
        <x:f t="shared" si="15"/>
        <x:v>0</x:v>
      </x:c>
      <x:c r="R922" s="52">
        <x:f t="shared" si="16"/>
        <x:v>0</x:v>
      </x:c>
      <x:c r="S922" s="52">
        <x:f t="shared" si="17"/>
        <x:v>2</x:v>
      </x:c>
      <x:c r="T922" s="52">
        <x:f t="shared" si="18"/>
        <x:v>1</x:v>
      </x:c>
      <x:c r="U922" s="52">
        <x:f t="shared" si="3"/>
        <x:v>-0.0074956276210000006</x:v>
      </x:c>
      <x:c r="V922" s="63">
        <x:f t="shared" si="19"/>
        <x:v>-0.0074956276210000006</x:v>
      </x:c>
      <x:c r="W922" s="52">
        <x:f t="shared" ref="W922:X922" si="920">W921*(1+U922)</x:f>
        <x:v>102.58898139999999</x:v>
      </x:c>
      <x:c r="X922" s="52">
        <x:f t="shared" si="920"/>
        <x:v>68.346656699999997</x:v>
      </x:c>
    </x:row>
    <x:row r="923" spans="1:24" ht="15.75" customHeight="1">
      <x:c r="A923" s="34">
        <x:v>43544</x:v>
      </x:c>
      <x:c r="B923" s="47">
        <x:v>53.937999725341797</x:v>
      </x:c>
      <x:c r="C923" s="47">
        <x:v>54.9939994812012</x:v>
      </x:c>
      <x:c r="D923" s="47">
        <x:v>53.259998321533203</x:v>
      </x:c>
      <x:c r="E923" s="47">
        <x:v>54.720001220703097</x:v>
      </x:c>
      <x:c r="F923" s="47">
        <x:v>34541000</x:v>
      </x:c>
      <x:c r="G923" s="63">
        <x:f t="shared" si="10"/>
        <x:v>57.500399969999997</x:v>
      </x:c>
      <x:c r="H923" s="63">
        <x:f t="shared" si="11"/>
        <x:v>2.7633498009999999</x:v>
      </x:c>
      <x:c r="I923" s="63">
        <x:f t="shared" si="12"/>
        <x:v>63.027099569999997</x:v>
      </x:c>
      <x:c r="J923" s="63">
        <x:f t="shared" si="13"/>
        <x:v>51.973700370000003</x:v>
      </x:c>
      <x:c r="K923" s="63">
        <x:f t="shared" si="14"/>
        <x:v>0.2484575832</x:v>
      </x:c>
      <x:c r="L923" s="52">
        <x:f t="shared" si="0"/>
        <x:v>54.32466634</x:v>
      </x:c>
      <x:c r="M923" s="52">
        <x:f t="shared" si="1"/>
        <x:v>1876428300</x:v>
      </x:c>
      <x:c r="N923" s="52">
        <x:f t="shared" si="2"/>
        <x:v>0</x:v>
      </x:c>
      <x:c r="O923" s="63">
        <x:f t="shared" si="8"/>
        <x:v>1.078768403</x:v>
      </x:c>
      <x:c r="P923" s="63">
        <x:f t="shared" si="9"/>
        <x:v>51.894593030000003</x:v>
      </x:c>
      <x:c r="Q923" s="52">
        <x:f t="shared" si="15"/>
        <x:v>0</x:v>
      </x:c>
      <x:c r="R923" s="52">
        <x:f t="shared" si="16"/>
        <x:v>0</x:v>
      </x:c>
      <x:c r="S923" s="52">
        <x:f t="shared" si="17"/>
        <x:v>2</x:v>
      </x:c>
      <x:c r="T923" s="52">
        <x:f t="shared" si="18"/>
        <x:v>1</x:v>
      </x:c>
      <x:c r="U923" s="52">
        <x:f t="shared" si="3"/>
        <x:v>0.02291849088</x:v>
      </x:c>
      <x:c r="V923" s="63">
        <x:f t="shared" si="19"/>
        <x:v>0.02291849088</x:v>
      </x:c>
      <x:c r="W923" s="52">
        <x:f t="shared" ref="W923:X923" si="921">W922*(1+U923)</x:f>
        <x:v>104.940166</x:v>
      </x:c>
      <x:c r="X923" s="52">
        <x:f t="shared" si="921"/>
        <x:v>69.913058930000005</x:v>
      </x:c>
    </x:row>
    <x:row r="924" spans="1:24" ht="15.75" customHeight="1">
      <x:c r="A924" s="34">
        <x:v>43545</x:v>
      </x:c>
      <x:c r="B924" s="47">
        <x:v>54.5200004577637</x:v>
      </x:c>
      <x:c r="C924" s="47">
        <x:v>55.290000915527301</x:v>
      </x:c>
      <x:c r="D924" s="47">
        <x:v>53.689998626708999</x:v>
      </x:c>
      <x:c r="E924" s="47">
        <x:v>54.804000854492202</x:v>
      </x:c>
      <x:c r="F924" s="47">
        <x:v>29735500</x:v>
      </x:c>
      <x:c r="G924" s="63">
        <x:f t="shared" si="10"/>
        <x:v>57.328300089999999</x:v>
      </x:c>
      <x:c r="H924" s="63">
        <x:f t="shared" si="11"/>
        <x:v>2.8210507960000002</x:v>
      </x:c>
      <x:c r="I924" s="63">
        <x:f t="shared" si="12"/>
        <x:v>62.970401690000003</x:v>
      </x:c>
      <x:c r="J924" s="63">
        <x:f t="shared" si="13"/>
        <x:v>51.686198500000003</x:v>
      </x:c>
      <x:c r="K924" s="63">
        <x:f t="shared" si="14"/>
        <x:v>0.27629796280000002</x:v>
      </x:c>
      <x:c r="L924" s="52">
        <x:f t="shared" si="0"/>
        <x:v>54.594666799999999</x:v>
      </x:c>
      <x:c r="M924" s="52">
        <x:f t="shared" si="1"/>
        <x:v>1623399715</x:v>
      </x:c>
      <x:c r="N924" s="52">
        <x:f t="shared" si="2"/>
        <x:v>0</x:v>
      </x:c>
      <x:c r="O924" s="63">
        <x:f t="shared" si="8"/>
        <x:v>0.99624756290000005</x:v>
      </x:c>
      <x:c r="P924" s="63">
        <x:f t="shared" si="9"/>
        <x:v>49.90601273</x:v>
      </x:c>
      <x:c r="Q924" s="52">
        <x:f t="shared" si="15"/>
        <x:v>0</x:v>
      </x:c>
      <x:c r="R924" s="52">
        <x:f t="shared" si="16"/>
        <x:v>0</x:v>
      </x:c>
      <x:c r="S924" s="52">
        <x:f t="shared" si="17"/>
        <x:v>2</x:v>
      </x:c>
      <x:c r="T924" s="52">
        <x:f t="shared" si="18"/>
        <x:v>1</x:v>
      </x:c>
      <x:c r="U924" s="52">
        <x:f t="shared" si="3"/>
        <x:v>0.0015350809930000001</x:v>
      </x:c>
      <x:c r="V924" s="63">
        <x:f t="shared" si="19"/>
        <x:v>0.0015350809930000001</x:v>
      </x:c>
      <x:c r="W924" s="52">
        <x:f t="shared" ref="W924:X924" si="922">W923*(1+U924)</x:f>
        <x:v>105.10125770000001</x:v>
      </x:c>
      <x:c r="X924" s="52">
        <x:f t="shared" si="922"/>
        <x:v>70.020381139999998</x:v>
      </x:c>
    </x:row>
    <x:row r="925" spans="1:24" ht="15.75" customHeight="1">
      <x:c r="A925" s="34">
        <x:v>43546</x:v>
      </x:c>
      <x:c r="B925" s="47">
        <x:v>54.515998840332003</x:v>
      </x:c>
      <x:c r="C925" s="47">
        <x:v>54.560001373291001</x:v>
      </x:c>
      <x:c r="D925" s="47">
        <x:v>52.799999237060597</x:v>
      </x:c>
      <x:c r="E925" s="47">
        <x:v>52.905998229980497</x:v>
      </x:c>
      <x:c r="F925" s="47">
        <x:v>43728000</x:v>
      </x:c>
      <x:c r="G925" s="63">
        <x:f t="shared" si="10"/>
        <x:v>57.026499940000001</x:v>
      </x:c>
      <x:c r="H925" s="63">
        <x:f t="shared" si="11"/>
        <x:v>2.958834049</x:v>
      </x:c>
      <x:c r="I925" s="63">
        <x:f t="shared" si="12"/>
        <x:v>62.944168040000001</x:v>
      </x:c>
      <x:c r="J925" s="63">
        <x:f t="shared" si="13"/>
        <x:v>51.108831840000001</x:v>
      </x:c>
      <x:c r="K925" s="63">
        <x:f t="shared" si="14"/>
        <x:v>0.1518475148</x:v>
      </x:c>
      <x:c r="L925" s="52">
        <x:f t="shared" si="0"/>
        <x:v>53.42199961</x:v>
      </x:c>
      <x:c r="M925" s="52">
        <x:f t="shared" si="1"/>
        <x:v>0</x:v>
      </x:c>
      <x:c r="N925" s="52">
        <x:f t="shared" si="2"/>
        <x:v>2336037199</x:v>
      </x:c>
      <x:c r="O925" s="63">
        <x:f t="shared" si="8"/>
        <x:v>0.66503949669999995</x:v>
      </x:c>
      <x:c r="P925" s="63">
        <x:f t="shared" si="9"/>
        <x:v>39.941364640000003</x:v>
      </x:c>
      <x:c r="Q925" s="52">
        <x:f t="shared" si="15"/>
        <x:v>0</x:v>
      </x:c>
      <x:c r="R925" s="52">
        <x:f t="shared" si="16"/>
        <x:v>0</x:v>
      </x:c>
      <x:c r="S925" s="52">
        <x:f t="shared" si="17"/>
        <x:v>2</x:v>
      </x:c>
      <x:c r="T925" s="52">
        <x:f t="shared" si="18"/>
        <x:v>1</x:v>
      </x:c>
      <x:c r="U925" s="52">
        <x:f t="shared" si="3"/>
        <x:v>-0.034632555930000003</x:v>
      </x:c>
      <x:c r="V925" s="63">
        <x:f t="shared" si="19"/>
        <x:v>-0.034632555930000003</x:v>
      </x:c>
      <x:c r="W925" s="52">
        <x:f t="shared" ref="W925:X925" si="923">W924*(1+U925)</x:f>
        <x:v>101.4613325</x:v>
      </x:c>
      <x:c r="X925" s="52">
        <x:f t="shared" si="923"/>
        <x:v>67.595396370000003</x:v>
      </x:c>
    </x:row>
    <x:row r="926" spans="1:24" ht="15.75" customHeight="1">
      <x:c r="A926" s="34">
        <x:v>43549</x:v>
      </x:c>
      <x:c r="B926" s="47">
        <x:v>51.942001342773402</x:v>
      </x:c>
      <x:c r="C926" s="47">
        <x:v>52.636001586914098</x:v>
      </x:c>
      <x:c r="D926" s="47">
        <x:v>50.891998291015597</x:v>
      </x:c>
      <x:c r="E926" s="47">
        <x:v>52.083999633789098</x:v>
      </x:c>
      <x:c r="F926" s="47">
        <x:v>51075000</x:v>
      </x:c>
      <x:c r="G926" s="63">
        <x:f t="shared" si="10"/>
        <x:v>56.642999840000002</x:v>
      </x:c>
      <x:c r="H926" s="63">
        <x:f t="shared" si="11"/>
        <x:v>3.0812410090000002</x:v>
      </x:c>
      <x:c r="I926" s="63">
        <x:f t="shared" si="12"/>
        <x:v>62.80548186</x:v>
      </x:c>
      <x:c r="J926" s="63">
        <x:f t="shared" si="13"/>
        <x:v>50.480517820000003</x:v>
      </x:c>
      <x:c r="K926" s="63">
        <x:f t="shared" si="14"/>
        <x:v>0.1301003238</x:v>
      </x:c>
      <x:c r="L926" s="52">
        <x:f t="shared" si="0"/>
        <x:v>51.870666499999999</x:v>
      </x:c>
      <x:c r="M926" s="52">
        <x:f t="shared" si="1"/>
        <x:v>0</x:v>
      </x:c>
      <x:c r="N926" s="52">
        <x:f t="shared" si="2"/>
        <x:v>2649294292</x:v>
      </x:c>
      <x:c r="O926" s="63">
        <x:f t="shared" si="8"/>
        <x:v>0.43877300949999998</x:v>
      </x:c>
      <x:c r="P926" s="63">
        <x:f t="shared" si="9"/>
        <x:v>30.496333100000001</x:v>
      </x:c>
      <x:c r="Q926" s="52">
        <x:f t="shared" si="15"/>
        <x:v>0</x:v>
      </x:c>
      <x:c r="R926" s="52">
        <x:f t="shared" si="16"/>
        <x:v>0</x:v>
      </x:c>
      <x:c r="S926" s="52">
        <x:f t="shared" si="17"/>
        <x:v>2</x:v>
      </x:c>
      <x:c r="T926" s="52">
        <x:f t="shared" si="18"/>
        <x:v>1</x:v>
      </x:c>
      <x:c r="U926" s="52">
        <x:f t="shared" si="3"/>
        <x:v>-0.015536964119999999</x:v>
      </x:c>
      <x:c r="V926" s="63">
        <x:f t="shared" si="19"/>
        <x:v>-0.015536964119999999</x:v>
      </x:c>
      <x:c r="W926" s="52">
        <x:f t="shared" ref="W926:X926" si="924">W925*(1+U926)</x:f>
        <x:v>99.884931399999999</x:v>
      </x:c>
      <x:c r="X926" s="52">
        <x:f t="shared" si="924"/>
        <x:v>66.545169130000005</x:v>
      </x:c>
    </x:row>
    <x:row r="927" spans="1:24" ht="15.75" customHeight="1">
      <x:c r="A927" s="34">
        <x:v>43550</x:v>
      </x:c>
      <x:c r="B927" s="47">
        <x:v>52.8880004882813</x:v>
      </x:c>
      <x:c r="C927" s="47">
        <x:v>54.051998138427699</x:v>
      </x:c>
      <x:c r="D927" s="47">
        <x:v>52.886001586914098</x:v>
      </x:c>
      <x:c r="E927" s="47">
        <x:v>53.554000854492202</x:v>
      </x:c>
      <x:c r="F927" s="47">
        <x:v>36754500</x:v>
      </x:c>
      <x:c r="G927" s="63">
        <x:f t="shared" si="10"/>
        <x:v>56.342099949999998</x:v>
      </x:c>
      <x:c r="H927" s="63">
        <x:f t="shared" si="11"/>
        <x:v>3.0739905759999999</x:v>
      </x:c>
      <x:c r="I927" s="63">
        <x:f t="shared" si="12"/>
        <x:v>62.490081099999998</x:v>
      </x:c>
      <x:c r="J927" s="63">
        <x:f t="shared" si="13"/>
        <x:v>50.194118799999998</x:v>
      </x:c>
      <x:c r="K927" s="63">
        <x:f t="shared" si="14"/>
        <x:v>0.2732508421</x:v>
      </x:c>
      <x:c r="L927" s="52">
        <x:f t="shared" si="0"/>
        <x:v>53.497333529999999</x:v>
      </x:c>
      <x:c r="M927" s="52">
        <x:f t="shared" si="1"/>
        <x:v>1966267745</x:v>
      </x:c>
      <x:c r="N927" s="52">
        <x:f t="shared" si="2"/>
        <x:v>0</x:v>
      </x:c>
      <x:c r="O927" s="63">
        <x:f t="shared" si="8"/>
        <x:v>0.63159810750000001</x:v>
      </x:c>
      <x:c r="P927" s="63">
        <x:f t="shared" si="9"/>
        <x:v>38.710397159999999</x:v>
      </x:c>
      <x:c r="Q927" s="52">
        <x:f t="shared" si="15"/>
        <x:v>0</x:v>
      </x:c>
      <x:c r="R927" s="52">
        <x:f t="shared" si="16"/>
        <x:v>0</x:v>
      </x:c>
      <x:c r="S927" s="52">
        <x:f t="shared" si="17"/>
        <x:v>2</x:v>
      </x:c>
      <x:c r="T927" s="52">
        <x:f t="shared" si="18"/>
        <x:v>1</x:v>
      </x:c>
      <x:c r="U927" s="52">
        <x:f t="shared" si="3"/>
        <x:v>0.028223662370000002</x:v>
      </x:c>
      <x:c r="V927" s="63">
        <x:f t="shared" si="19"/>
        <x:v>0.028223662370000002</x:v>
      </x:c>
      <x:c r="W927" s="52">
        <x:f t="shared" ref="W927:X927" si="925">W926*(1+U927)</x:f>
        <x:v>102.70405</x:v>
      </x:c>
      <x:c r="X927" s="52">
        <x:f t="shared" si="925"/>
        <x:v>68.423317510000004</x:v>
      </x:c>
    </x:row>
    <x:row r="928" spans="1:24" ht="15.75" customHeight="1">
      <x:c r="A928" s="34">
        <x:v>43551</x:v>
      </x:c>
      <x:c r="B928" s="47">
        <x:v>53.75</x:v>
      </x:c>
      <x:c r="C928" s="47">
        <x:v>55.074001312255902</x:v>
      </x:c>
      <x:c r="D928" s="47">
        <x:v>53.636001586914098</x:v>
      </x:c>
      <x:c r="E928" s="47">
        <x:v>54.965999603271499</x:v>
      </x:c>
      <x:c r="F928" s="47">
        <x:v>43896000</x:v>
      </x:c>
      <x:c r="G928" s="63">
        <x:f t="shared" si="10"/>
        <x:v>55.942999839999999</x:v>
      </x:c>
      <x:c r="H928" s="63">
        <x:f t="shared" si="11"/>
        <x:v>2.6617073790000001</x:v>
      </x:c>
      <x:c r="I928" s="63">
        <x:f t="shared" si="12"/>
        <x:v>61.266414599999997</x:v>
      </x:c>
      <x:c r="J928" s="63">
        <x:f t="shared" si="13"/>
        <x:v>50.61958508</x:v>
      </x:c>
      <x:c r="K928" s="63">
        <x:f t="shared" si="14"/>
        <x:v>0.40823557049999998</x:v>
      </x:c>
      <x:c r="L928" s="52">
        <x:f t="shared" si="0"/>
        <x:v>54.558667499999999</x:v>
      </x:c>
      <x:c r="M928" s="52">
        <x:f t="shared" si="1"/>
        <x:v>2394907269</x:v>
      </x:c>
      <x:c r="N928" s="52">
        <x:f t="shared" si="2"/>
        <x:v>0</x:v>
      </x:c>
      <x:c r="O928" s="63">
        <x:f t="shared" si="8"/>
        <x:v>0.65980069939999997</x:v>
      </x:c>
      <x:c r="P928" s="63">
        <x:f t="shared" si="9"/>
        <x:v>39.75180271</x:v>
      </x:c>
      <x:c r="Q928" s="52">
        <x:f t="shared" si="15"/>
        <x:v>0</x:v>
      </x:c>
      <x:c r="R928" s="52">
        <x:f t="shared" si="16"/>
        <x:v>0</x:v>
      </x:c>
      <x:c r="S928" s="52">
        <x:f t="shared" si="17"/>
        <x:v>2</x:v>
      </x:c>
      <x:c r="T928" s="52">
        <x:f t="shared" si="18"/>
        <x:v>1</x:v>
      </x:c>
      <x:c r="U928" s="52">
        <x:f t="shared" si="3"/>
        <x:v>0.026365887259999998</x:v>
      </x:c>
      <x:c r="V928" s="63">
        <x:f t="shared" si="19"/>
        <x:v>0.026365887259999998</x:v>
      </x:c>
      <x:c r="W928" s="52">
        <x:f t="shared" ref="W928:X928" si="926">W927*(1+U928)</x:f>
        <x:v>105.4119334</x:v>
      </x:c>
      <x:c r="X928" s="52">
        <x:f t="shared" si="926"/>
        <x:v>70.227358989999999</x:v>
      </x:c>
    </x:row>
    <x:row r="929" spans="1:24" ht="15.75" customHeight="1">
      <x:c r="A929" s="34">
        <x:v>43552</x:v>
      </x:c>
      <x:c r="B929" s="47">
        <x:v>55.431999206542997</x:v>
      </x:c>
      <x:c r="C929" s="47">
        <x:v>56.066001892089801</x:v>
      </x:c>
      <x:c r="D929" s="47">
        <x:v>55.0200004577637</x:v>
      </x:c>
      <x:c r="E929" s="47">
        <x:v>55.7239990234375</x:v>
      </x:c>
      <x:c r="F929" s="47">
        <x:v>33870500</x:v>
      </x:c>
      <x:c r="G929" s="63">
        <x:f t="shared" si="10"/>
        <x:v>55.530399699999997</x:v>
      </x:c>
      <x:c r="H929" s="63">
        <x:f t="shared" si="11"/>
        <x:v>1.8739642990000001</x:v>
      </x:c>
      <x:c r="I929" s="63">
        <x:f t="shared" si="12"/>
        <x:v>59.278328299999998</x:v>
      </x:c>
      <x:c r="J929" s="63">
        <x:f t="shared" si="13"/>
        <x:v>51.782471110000003</x:v>
      </x:c>
      <x:c r="K929" s="63">
        <x:f t="shared" si="14"/>
        <x:v>0.52582750899999997</x:v>
      </x:c>
      <x:c r="L929" s="52">
        <x:f t="shared" si="0"/>
        <x:v>55.603333790000001</x:v>
      </x:c>
      <x:c r="M929" s="52">
        <x:f t="shared" si="1"/>
        <x:v>1883312717</x:v>
      </x:c>
      <x:c r="N929" s="52">
        <x:f t="shared" si="2"/>
        <x:v>0</x:v>
      </x:c>
      <x:c r="O929" s="63">
        <x:f t="shared" si="8"/>
        <x:v>0.64748844620000001</x:v>
      </x:c>
      <x:c r="P929" s="63">
        <x:f t="shared" si="9"/>
        <x:v>39.30154701</x:v>
      </x:c>
      <x:c r="Q929" s="52">
        <x:f t="shared" si="15"/>
        <x:v>0</x:v>
      </x:c>
      <x:c r="R929" s="52">
        <x:f t="shared" si="16"/>
        <x:v>0</x:v>
      </x:c>
      <x:c r="S929" s="52">
        <x:f t="shared" si="17"/>
        <x:v>2</x:v>
      </x:c>
      <x:c r="T929" s="52">
        <x:f t="shared" si="18"/>
        <x:v>1</x:v>
      </x:c>
      <x:c r="U929" s="52">
        <x:f t="shared" si="3"/>
        <x:v>0.01379033267</x:v>
      </x:c>
      <x:c r="V929" s="63">
        <x:f t="shared" si="19"/>
        <x:v>0.01379033267</x:v>
      </x:c>
      <x:c r="W929" s="52">
        <x:f t="shared" ref="W929:X929" si="927">W928*(1+U929)</x:f>
        <x:v>106.865599</x:v>
      </x:c>
      <x:c r="X929" s="52">
        <x:f t="shared" si="927"/>
        <x:v>71.195817629999993</x:v>
      </x:c>
    </x:row>
    <x:row r="930" spans="1:24" ht="15.75" customHeight="1">
      <x:c r="A930" s="34">
        <x:v>43553</x:v>
      </x:c>
      <x:c r="B930" s="47">
        <x:v>55.740001678466797</x:v>
      </x:c>
      <x:c r="C930" s="47">
        <x:v>56.0320014953613</x:v>
      </x:c>
      <x:c r="D930" s="47">
        <x:v>54.900001525878899</x:v>
      </x:c>
      <x:c r="E930" s="47">
        <x:v>55.972000122070298</x:v>
      </x:c>
      <x:c r="F930" s="47">
        <x:v>29956500</x:v>
      </x:c>
      <x:c r="G930" s="63">
        <x:f t="shared" si="10"/>
        <x:v>55.3810997</x:v>
      </x:c>
      <x:c r="H930" s="63">
        <x:f t="shared" si="11"/>
        <x:v>1.6971160949999999</x:v>
      </x:c>
      <x:c r="I930" s="63">
        <x:f t="shared" si="12"/>
        <x:v>58.775331889999997</x:v>
      </x:c>
      <x:c r="J930" s="63">
        <x:f t="shared" si="13"/>
        <x:v>51.986867510000003</x:v>
      </x:c>
      <x:c r="K930" s="63">
        <x:f t="shared" si="14"/>
        <x:v>0.5870447848</x:v>
      </x:c>
      <x:c r="L930" s="52">
        <x:f t="shared" si="0"/>
        <x:v>55.634667710000002</x:v>
      </x:c>
      <x:c r="M930" s="52">
        <x:f t="shared" si="1"/>
        <x:v>1666619923</x:v>
      </x:c>
      <x:c r="N930" s="52">
        <x:f t="shared" si="2"/>
        <x:v>0</x:v>
      </x:c>
      <x:c r="O930" s="63">
        <x:f t="shared" si="8"/>
        <x:v>1.0429276220000001</x:v>
      </x:c>
      <x:c r="P930" s="63">
        <x:f t="shared" si="9"/>
        <x:v>51.05063981</x:v>
      </x:c>
      <x:c r="Q930" s="52">
        <x:f t="shared" si="15"/>
        <x:v>0</x:v>
      </x:c>
      <x:c r="R930" s="52">
        <x:f t="shared" si="16"/>
        <x:v>0</x:v>
      </x:c>
      <x:c r="S930" s="52">
        <x:f t="shared" si="17"/>
        <x:v>2</x:v>
      </x:c>
      <x:c r="T930" s="52">
        <x:f t="shared" si="18"/>
        <x:v>1</x:v>
      </x:c>
      <x:c r="U930" s="52">
        <x:f t="shared" si="3"/>
        <x:v>0.0044505258589999996</x:v>
      </x:c>
      <x:c r="V930" s="63">
        <x:f t="shared" si="19"/>
        <x:v>0.0044505258589999996</x:v>
      </x:c>
      <x:c r="W930" s="52">
        <x:f t="shared" ref="W930:X930" si="928">W929*(1+U930)</x:f>
        <x:v>107.34120710000001</x:v>
      </x:c>
      <x:c r="X930" s="52">
        <x:f t="shared" si="928"/>
        <x:v>71.512676459999994</x:v>
      </x:c>
    </x:row>
    <x:row r="931" spans="1:24" ht="15.75" customHeight="1">
      <x:c r="A931" s="34">
        <x:v>43556</x:v>
      </x:c>
      <x:c r="B931" s="47">
        <x:v>56.523998260497997</x:v>
      </x:c>
      <x:c r="C931" s="47">
        <x:v>57.840000152587898</x:v>
      </x:c>
      <x:c r="D931" s="47">
        <x:v>56.2560005187988</x:v>
      </x:c>
      <x:c r="E931" s="47">
        <x:v>57.8359985351563</x:v>
      </x:c>
      <x:c r="F931" s="47">
        <x:v>40552000</x:v>
      </x:c>
      <x:c r="G931" s="63">
        <x:f t="shared" si="10"/>
        <x:v>55.419299700000003</x:v>
      </x:c>
      <x:c r="H931" s="63">
        <x:f t="shared" si="11"/>
        <x:v>1.745099336</x:v>
      </x:c>
      <x:c r="I931" s="63">
        <x:f t="shared" si="12"/>
        <x:v>58.909498370000001</x:v>
      </x:c>
      <x:c r="J931" s="63">
        <x:f t="shared" si="13"/>
        <x:v>51.929101029999998</x:v>
      </x:c>
      <x:c r="K931" s="63">
        <x:f t="shared" si="14"/>
        <x:v>0.84621221660000001</x:v>
      </x:c>
      <x:c r="L931" s="52">
        <x:f t="shared" si="0"/>
        <x:v>57.310666400000002</x:v>
      </x:c>
      <x:c r="M931" s="52">
        <x:f t="shared" si="1"/>
        <x:v>2324062144</x:v>
      </x:c>
      <x:c r="N931" s="52">
        <x:f t="shared" si="2"/>
        <x:v>0</x:v>
      </x:c>
      <x:c r="O931" s="63">
        <x:f t="shared" si="8"/>
        <x:v>1.685524598</x:v>
      </x:c>
      <x:c r="P931" s="63">
        <x:f t="shared" si="9"/>
        <x:v>62.763327480000001</x:v>
      </x:c>
      <x:c r="Q931" s="52">
        <x:f t="shared" si="15"/>
        <x:v>0</x:v>
      </x:c>
      <x:c r="R931" s="52">
        <x:f t="shared" si="16"/>
        <x:v>0</x:v>
      </x:c>
      <x:c r="S931" s="52">
        <x:f t="shared" si="17"/>
        <x:v>2</x:v>
      </x:c>
      <x:c r="T931" s="52">
        <x:f t="shared" si="18"/>
        <x:v>1</x:v>
      </x:c>
      <x:c r="U931" s="52">
        <x:f t="shared" si="3"/>
        <x:v>0.033302337039999996</x:v>
      </x:c>
      <x:c r="V931" s="63">
        <x:f t="shared" si="19"/>
        <x:v>0.033302337039999996</x:v>
      </x:c>
      <x:c r="W931" s="52">
        <x:f t="shared" ref="W931:X931" si="929">W930*(1+U931)</x:f>
        <x:v>110.9159202</x:v>
      </x:c>
      <x:c r="X931" s="52">
        <x:f t="shared" si="929"/>
        <x:v>73.894215709999997</x:v>
      </x:c>
    </x:row>
    <x:row r="932" spans="1:24" ht="15.75" customHeight="1">
      <x:c r="A932" s="34">
        <x:v>43557</x:v>
      </x:c>
      <x:c r="B932" s="47">
        <x:v>57.659999847412102</x:v>
      </x:c>
      <x:c r="C932" s="47">
        <x:v>57.8880004882813</x:v>
      </x:c>
      <x:c r="D932" s="47">
        <x:v>56.7760009765625</x:v>
      </x:c>
      <x:c r="E932" s="47">
        <x:v>57.175998687744098</x:v>
      </x:c>
      <x:c r="F932" s="47">
        <x:v>27394500</x:v>
      </x:c>
      <x:c r="G932" s="63">
        <x:f t="shared" si="10"/>
        <x:v>55.512699699999999</x:v>
      </x:c>
      <x:c r="H932" s="63">
        <x:f t="shared" si="11"/>
        <x:v>1.7882834219999999</x:v>
      </x:c>
      <x:c r="I932" s="63">
        <x:f t="shared" si="12"/>
        <x:v>59.089266539999997</x:v>
      </x:c>
      <x:c r="J932" s="63">
        <x:f t="shared" si="13"/>
        <x:v>51.936132860000001</x:v>
      </x:c>
      <x:c r="K932" s="63">
        <x:f t="shared" si="14"/>
        <x:v>0.7325273175</x:v>
      </x:c>
      <x:c r="L932" s="52">
        <x:f t="shared" si="0"/>
        <x:v>57.280000049999998</x:v>
      </x:c>
      <x:c r="M932" s="52">
        <x:f t="shared" si="1"/>
        <x:v>0</x:v>
      </x:c>
      <x:c r="N932" s="52">
        <x:f t="shared" si="2"/>
        <x:v>1569156961</x:v>
      </x:c>
      <x:c r="O932" s="63">
        <x:f t="shared" si="8"/>
        <x:v>2.0955102619999999</x:v>
      </x:c>
      <x:c r="P932" s="63">
        <x:f t="shared" si="9"/>
        <x:v>67.695148279999998</x:v>
      </x:c>
      <x:c r="Q932" s="52">
        <x:f t="shared" si="15"/>
        <x:v>0</x:v>
      </x:c>
      <x:c r="R932" s="52">
        <x:f t="shared" si="16"/>
        <x:v>0</x:v>
      </x:c>
      <x:c r="S932" s="52">
        <x:f t="shared" si="17"/>
        <x:v>2</x:v>
      </x:c>
      <x:c r="T932" s="52">
        <x:f t="shared" si="18"/>
        <x:v>1</x:v>
      </x:c>
      <x:c r="U932" s="52">
        <x:f t="shared" si="3"/>
        <x:v>-0.01141157521</x:v>
      </x:c>
      <x:c r="V932" s="63">
        <x:f t="shared" si="19"/>
        <x:v>-0.01141157521</x:v>
      </x:c>
      <x:c r="W932" s="52">
        <x:f t="shared" ref="W932:X932" si="930">W931*(1+U932)</x:f>
        <x:v>109.65019479999999</x:v>
      </x:c>
      <x:c r="X932" s="52">
        <x:f t="shared" si="930"/>
        <x:v>73.050966310000007</x:v>
      </x:c>
    </x:row>
    <x:row r="933" spans="1:24" ht="15.75" customHeight="1">
      <x:c r="A933" s="34">
        <x:v>43558</x:v>
      </x:c>
      <x:c r="B933" s="47">
        <x:v>57.464000701904297</x:v>
      </x:c>
      <x:c r="C933" s="47">
        <x:v>59.234001159667997</x:v>
      </x:c>
      <x:c r="D933" s="47">
        <x:v>57.433998107910199</x:v>
      </x:c>
      <x:c r="E933" s="47">
        <x:v>58.3619995117188</x:v>
      </x:c>
      <x:c r="F933" s="47">
        <x:v>39597000</x:v>
      </x:c>
      <x:c r="G933" s="63">
        <x:f t="shared" si="10"/>
        <x:v>55.668399620000002</x:v>
      </x:c>
      <x:c r="H933" s="63">
        <x:f t="shared" si="11"/>
        <x:v>1.8963231620000001</x:v>
      </x:c>
      <x:c r="I933" s="63">
        <x:f t="shared" si="12"/>
        <x:v>59.461045939999998</x:v>
      </x:c>
      <x:c r="J933" s="63">
        <x:f t="shared" si="13"/>
        <x:v>51.8757533</x:v>
      </x:c>
      <x:c r="K933" s="63">
        <x:f t="shared" si="14"/>
        <x:v>0.85510823609999997</x:v>
      </x:c>
      <x:c r="L933" s="52">
        <x:f t="shared" si="0"/>
        <x:v>58.343332930000003</x:v>
      </x:c>
      <x:c r="M933" s="52">
        <x:f t="shared" si="1"/>
        <x:v>2310220954</x:v>
      </x:c>
      <x:c r="N933" s="52">
        <x:f t="shared" si="2"/>
        <x:v>0</x:v>
      </x:c>
      <x:c r="O933" s="63">
        <x:f t="shared" si="8"/>
        <x:v>2.1616927960000001</x:v>
      </x:c>
      <x:c r="P933" s="63">
        <x:f t="shared" si="9"/>
        <x:v>68.371373669999997</x:v>
      </x:c>
      <x:c r="Q933" s="52">
        <x:f t="shared" si="15"/>
        <x:v>0</x:v>
      </x:c>
      <x:c r="R933" s="52">
        <x:f t="shared" si="16"/>
        <x:v>0</x:v>
      </x:c>
      <x:c r="S933" s="52">
        <x:f t="shared" si="17"/>
        <x:v>2</x:v>
      </x:c>
      <x:c r="T933" s="52">
        <x:f t="shared" si="18"/>
        <x:v>1</x:v>
      </x:c>
      <x:c r="U933" s="52">
        <x:f t="shared" si="3"/>
        <x:v>0.020742983970000001</x:v>
      </x:c>
      <x:c r="V933" s="63">
        <x:f t="shared" si="19"/>
        <x:v>0.020742983970000001</x:v>
      </x:c>
      <x:c r="W933" s="52">
        <x:f t="shared" ref="W933:X933" si="931">W932*(1+U933)</x:f>
        <x:v>111.924667</x:v>
      </x:c>
      <x:c r="X933" s="52">
        <x:f t="shared" si="931"/>
        <x:v>74.566261330000003</x:v>
      </x:c>
    </x:row>
    <x:row r="934" spans="1:24" ht="15.75" customHeight="1">
      <x:c r="A934" s="34">
        <x:v>43559</x:v>
      </x:c>
      <x:c r="B934" s="47">
        <x:v>52.377998352050803</x:v>
      </x:c>
      <x:c r="C934" s="47">
        <x:v>54.240001678466797</x:v>
      </x:c>
      <x:c r="D934" s="47">
        <x:v>52.118000030517599</x:v>
      </x:c>
      <x:c r="E934" s="47">
        <x:v>53.555999755859403</x:v>
      </x:c>
      <x:c r="F934" s="47">
        <x:v>118603500</x:v>
      </x:c>
      <x:c r="G934" s="63">
        <x:f t="shared" si="10"/>
        <x:v>55.580299570000001</x:v>
      </x:c>
      <x:c r="H934" s="63">
        <x:f t="shared" si="11"/>
        <x:v>1.9535259700000001</x:v>
      </x:c>
      <x:c r="I934" s="63">
        <x:f t="shared" si="12"/>
        <x:v>59.487351510000003</x:v>
      </x:c>
      <x:c r="J934" s="63">
        <x:f t="shared" si="13"/>
        <x:v>51.673247629999999</x:v>
      </x:c>
      <x:c r="K934" s="63">
        <x:f t="shared" si="14"/>
        <x:v>0.2409428076</x:v>
      </x:c>
      <x:c r="L934" s="52">
        <x:f t="shared" si="0"/>
        <x:v>53.30466715</x:v>
      </x:c>
      <x:c r="M934" s="52">
        <x:f t="shared" si="1"/>
        <x:v>0</x:v>
      </x:c>
      <x:c r="N934" s="52">
        <x:f t="shared" si="2"/>
        <x:v>6322120091</x:v>
      </x:c>
      <x:c r="O934" s="63">
        <x:f t="shared" si="8"/>
        <x:v>0.97427755999999999</x:v>
      </x:c>
      <x:c r="P934" s="63">
        <x:f t="shared" si="9"/>
        <x:v>49.3485607</x:v>
      </x:c>
      <x:c r="Q934" s="52">
        <x:f t="shared" si="15"/>
        <x:v>0</x:v>
      </x:c>
      <x:c r="R934" s="52">
        <x:f t="shared" si="16"/>
        <x:v>0</x:v>
      </x:c>
      <x:c r="S934" s="52">
        <x:f t="shared" si="17"/>
        <x:v>2</x:v>
      </x:c>
      <x:c r="T934" s="52">
        <x:f t="shared" si="18"/>
        <x:v>1</x:v>
      </x:c>
      <x:c r="U934" s="52">
        <x:f t="shared" si="3"/>
        <x:v>-0.082348099720000001</x:v>
      </x:c>
      <x:c r="V934" s="63">
        <x:f t="shared" si="19"/>
        <x:v>-0.082348099720000001</x:v>
      </x:c>
      <x:c r="W934" s="52">
        <x:f t="shared" ref="W934:X934" si="932">W933*(1+U934)</x:f>
        <x:v>102.7078834</x:v>
      </x:c>
      <x:c r="X934" s="52">
        <x:f t="shared" si="932"/>
        <x:v>68.425871409999999</x:v>
      </x:c>
    </x:row>
    <x:row r="935" spans="1:24" ht="15.75" customHeight="1">
      <x:c r="A935" s="34">
        <x:v>43560</x:v>
      </x:c>
      <x:c r="B935" s="47">
        <x:v>53.972000122070298</x:v>
      </x:c>
      <x:c r="C935" s="47">
        <x:v>55.220001220703097</x:v>
      </x:c>
      <x:c r="D935" s="47">
        <x:v>53.222000122070298</x:v>
      </x:c>
      <x:c r="E935" s="47">
        <x:v>54.992000579833999</x:v>
      </x:c>
      <x:c r="F935" s="47">
        <x:v>65191500</x:v>
      </x:c>
      <x:c r="G935" s="63">
        <x:f t="shared" si="10"/>
        <x:v>55.488499640000001</x:v>
      </x:c>
      <x:c r="H935" s="63">
        <x:f t="shared" si="11"/>
        <x:v>1.9348576390000001</x:v>
      </x:c>
      <x:c r="I935" s="63">
        <x:f t="shared" si="12"/>
        <x:v>59.358214920000002</x:v>
      </x:c>
      <x:c r="J935" s="63">
        <x:f t="shared" si="13"/>
        <x:v>51.618784359999999</x:v>
      </x:c>
      <x:c r="K935" s="63">
        <x:f t="shared" si="14"/>
        <x:v>0.43584811470000001</x:v>
      </x:c>
      <x:c r="L935" s="52">
        <x:f t="shared" si="0"/>
        <x:v>54.478000639999998</x:v>
      </x:c>
      <x:c r="M935" s="52">
        <x:f t="shared" si="1"/>
        <x:v>3551502579</x:v>
      </x:c>
      <x:c r="N935" s="52">
        <x:f t="shared" si="2"/>
        <x:v>0</x:v>
      </x:c>
      <x:c r="O935" s="63">
        <x:f t="shared" si="8"/>
        <x:v>1.5271366989999999</x:v>
      </x:c>
      <x:c r="P935" s="63">
        <x:f t="shared" si="9"/>
        <x:v>60.429524829999998</x:v>
      </x:c>
      <x:c r="Q935" s="52">
        <x:f t="shared" si="15"/>
        <x:v>0</x:v>
      </x:c>
      <x:c r="R935" s="52">
        <x:f t="shared" si="16"/>
        <x:v>0</x:v>
      </x:c>
      <x:c r="S935" s="52">
        <x:f t="shared" si="17"/>
        <x:v>2</x:v>
      </x:c>
      <x:c r="T935" s="52">
        <x:f t="shared" si="18"/>
        <x:v>1</x:v>
      </x:c>
      <x:c r="U935" s="52">
        <x:f t="shared" si="3"/>
        <x:v>0.026813070999999999</x:v>
      </x:c>
      <x:c r="V935" s="63">
        <x:f t="shared" si="19"/>
        <x:v>0.026813070999999999</x:v>
      </x:c>
      <x:c r="W935" s="52">
        <x:f t="shared" ref="W935:X935" si="933">W934*(1+U935)</x:f>
        <x:v>105.46179720000001</x:v>
      </x:c>
      <x:c r="X935" s="52">
        <x:f t="shared" si="933"/>
        <x:v>70.260579160000006</x:v>
      </x:c>
    </x:row>
    <x:row r="936" spans="1:24" ht="15.75" customHeight="1">
      <x:c r="A936" s="34">
        <x:v>43563</x:v>
      </x:c>
      <x:c r="B936" s="47">
        <x:v>55.537998199462898</x:v>
      </x:c>
      <x:c r="C936" s="47">
        <x:v>56.231998443603501</x:v>
      </x:c>
      <x:c r="D936" s="47">
        <x:v>54.088001251220703</x:v>
      </x:c>
      <x:c r="E936" s="47">
        <x:v>54.639999389648402</x:v>
      </x:c>
      <x:c r="F936" s="47">
        <x:v>52052000</x:v>
      </x:c>
      <x:c r="G936" s="63">
        <x:f t="shared" si="10"/>
        <x:v>55.31129971</x:v>
      </x:c>
      <x:c r="H936" s="63">
        <x:f t="shared" si="11"/>
        <x:v>1.8346956139999999</x:v>
      </x:c>
      <x:c r="I936" s="63">
        <x:f t="shared" si="12"/>
        <x:v>58.980690930000002</x:v>
      </x:c>
      <x:c r="J936" s="63">
        <x:f t="shared" si="13"/>
        <x:v>51.641908479999998</x:v>
      </x:c>
      <x:c r="K936" s="63">
        <x:f t="shared" si="14"/>
        <x:v>0.40852701800000002</x:v>
      </x:c>
      <x:c r="L936" s="52">
        <x:f t="shared" si="0"/>
        <x:v>54.986666360000001</x:v>
      </x:c>
      <x:c r="M936" s="52">
        <x:f t="shared" si="1"/>
        <x:v>2862165957</x:v>
      </x:c>
      <x:c r="N936" s="52">
        <x:f t="shared" si="2"/>
        <x:v>0</x:v>
      </x:c>
      <x:c r="O936" s="63">
        <x:f t="shared" si="8"/>
        <x:v>2.40253373</x:v>
      </x:c>
      <x:c r="P936" s="63">
        <x:f t="shared" si="9"/>
        <x:v>70.610137050000006</x:v>
      </x:c>
      <x:c r="Q936" s="52">
        <x:f t="shared" si="15"/>
        <x:v>0</x:v>
      </x:c>
      <x:c r="R936" s="52">
        <x:f t="shared" si="16"/>
        <x:v>0</x:v>
      </x:c>
      <x:c r="S936" s="52">
        <x:f t="shared" si="17"/>
        <x:v>2</x:v>
      </x:c>
      <x:c r="T936" s="52">
        <x:f t="shared" si="18"/>
        <x:v>1</x:v>
      </x:c>
      <x:c r="U936" s="52">
        <x:f t="shared" si="3"/>
        <x:v>-0.00640095262</x:v>
      </x:c>
      <x:c r="V936" s="63">
        <x:f t="shared" si="19"/>
        <x:v>-0.00640095262</x:v>
      </x:c>
      <x:c r="W936" s="52">
        <x:f t="shared" ref="W936:X936" si="934">W935*(1+U936)</x:f>
        <x:v>104.78674119999999</x:v>
      </x:c>
      <x:c r="X936" s="52">
        <x:f t="shared" si="934"/>
        <x:v>69.810844520000003</x:v>
      </x:c>
    </x:row>
    <x:row r="937" spans="1:24" ht="15.75" customHeight="1">
      <x:c r="A937" s="34">
        <x:v>43564</x:v>
      </x:c>
      <x:c r="B937" s="47">
        <x:v>54.330001831054702</x:v>
      </x:c>
      <x:c r="C937" s="47">
        <x:v>55</x:v>
      </x:c>
      <x:c r="D937" s="47">
        <x:v>53.922000885009801</x:v>
      </x:c>
      <x:c r="E937" s="47">
        <x:v>54.462001800537102</x:v>
      </x:c>
      <x:c r="F937" s="47">
        <x:v>29520000</x:v>
      </x:c>
      <x:c r="G937" s="63">
        <x:f t="shared" si="10"/>
        <x:v>55.200799750000002</x:v>
      </x:c>
      <x:c r="H937" s="63">
        <x:f t="shared" si="11"/>
        <x:v>1.8148748889999999</x:v>
      </x:c>
      <x:c r="I937" s="63">
        <x:f t="shared" si="12"/>
        <x:v>58.830549529999999</x:v>
      </x:c>
      <x:c r="J937" s="63">
        <x:f t="shared" si="13"/>
        <x:v>51.571049969999997</x:v>
      </x:c>
      <x:c r="K937" s="63">
        <x:f t="shared" si="14"/>
        <x:v>0.39823018170000002</x:v>
      </x:c>
      <x:c r="L937" s="52">
        <x:f t="shared" si="0"/>
        <x:v>54.461334229999999</x:v>
      </x:c>
      <x:c r="M937" s="52">
        <x:f t="shared" si="1"/>
        <x:v>0</x:v>
      </x:c>
      <x:c r="N937" s="52">
        <x:f t="shared" si="2"/>
        <x:v>1607698586</x:v>
      </x:c>
      <x:c r="O937" s="63">
        <x:f t="shared" si="8"/>
        <x:v>1.7889077929999999</x:v>
      </x:c>
      <x:c r="P937" s="63">
        <x:f t="shared" si="9"/>
        <x:v>64.143669340000002</x:v>
      </x:c>
      <x:c r="Q937" s="52">
        <x:f t="shared" si="15"/>
        <x:v>0</x:v>
      </x:c>
      <x:c r="R937" s="52">
        <x:f t="shared" si="16"/>
        <x:v>0</x:v>
      </x:c>
      <x:c r="S937" s="52">
        <x:f t="shared" si="17"/>
        <x:v>2</x:v>
      </x:c>
      <x:c r="T937" s="52">
        <x:f t="shared" si="18"/>
        <x:v>1</x:v>
      </x:c>
      <x:c r="U937" s="52">
        <x:f t="shared" si="3"/>
        <x:v>-0.00325764259</x:v>
      </x:c>
      <x:c r="V937" s="63">
        <x:f t="shared" si="19"/>
        <x:v>-0.00325764259</x:v>
      </x:c>
      <x:c r="W937" s="52">
        <x:f t="shared" ref="W937:X937" si="935">W936*(1+U937)</x:f>
        <x:v>104.44538350000001</x:v>
      </x:c>
      <x:c r="X937" s="52">
        <x:f t="shared" si="935"/>
        <x:v>69.583425739999996</x:v>
      </x:c>
    </x:row>
    <x:row r="938" spans="1:24" ht="15.75" customHeight="1">
      <x:c r="A938" s="34">
        <x:v>43565</x:v>
      </x:c>
      <x:c r="B938" s="47">
        <x:v>55.347999572753899</x:v>
      </x:c>
      <x:c r="C938" s="47">
        <x:v>55.675998687744098</x:v>
      </x:c>
      <x:c r="D938" s="47">
        <x:v>54.577999114990199</x:v>
      </x:c>
      <x:c r="E938" s="47">
        <x:v>55.212001800537102</x:v>
      </x:c>
      <x:c r="F938" s="47">
        <x:v>35306500</x:v>
      </x:c>
      <x:c r="G938" s="63">
        <x:f t="shared" si="10"/>
        <x:v>55.071799849999998</x:v>
      </x:c>
      <x:c r="H938" s="63">
        <x:f t="shared" si="11"/>
        <x:v>1.709641923</x:v>
      </x:c>
      <x:c r="I938" s="63">
        <x:f t="shared" si="12"/>
        <x:v>58.491083699999997</x:v>
      </x:c>
      <x:c r="J938" s="63">
        <x:f t="shared" si="13"/>
        <x:v>51.652515999999999</x:v>
      </x:c>
      <x:c r="K938" s="63">
        <x:f t="shared" si="14"/>
        <x:v>0.52050165420000005</x:v>
      </x:c>
      <x:c r="L938" s="52">
        <x:f t="shared" si="0"/>
        <x:v>55.155333200000001</x:v>
      </x:c>
      <x:c r="M938" s="52">
        <x:f t="shared" si="1"/>
        <x:v>1947341772</x:v>
      </x:c>
      <x:c r="N938" s="52">
        <x:f t="shared" si="2"/>
        <x:v>0</x:v>
      </x:c>
      <x:c r="O938" s="63">
        <x:f t="shared" si="8"/>
        <x:v>1.7417905549999999</x:v>
      </x:c>
      <x:c r="P938" s="63">
        <x:f t="shared" si="9"/>
        <x:v>63.527483949999997</x:v>
      </x:c>
      <x:c r="Q938" s="52">
        <x:f t="shared" si="15"/>
        <x:v>0</x:v>
      </x:c>
      <x:c r="R938" s="52">
        <x:f t="shared" si="16"/>
        <x:v>0</x:v>
      </x:c>
      <x:c r="S938" s="52">
        <x:f t="shared" si="17"/>
        <x:v>2</x:v>
      </x:c>
      <x:c r="T938" s="52">
        <x:f t="shared" si="18"/>
        <x:v>1</x:v>
      </x:c>
      <x:c r="U938" s="52">
        <x:f t="shared" si="3"/>
        <x:v>0.013771069279999998</x:v>
      </x:c>
      <x:c r="V938" s="63">
        <x:f t="shared" si="19"/>
        <x:v>0.013771069279999998</x:v>
      </x:c>
      <x:c r="W938" s="52">
        <x:f t="shared" ref="W938:X938" si="936">W937*(1+U938)</x:f>
        <x:v>105.88370810000001</x:v>
      </x:c>
      <x:c r="X938" s="52">
        <x:f t="shared" si="936"/>
        <x:v>70.541663920000005</x:v>
      </x:c>
    </x:row>
    <x:row r="939" spans="1:24" ht="15.75" customHeight="1">
      <x:c r="A939" s="34">
        <x:v>43566</x:v>
      </x:c>
      <x:c r="B939" s="47">
        <x:v>53.659999847412102</x:v>
      </x:c>
      <x:c r="C939" s="47">
        <x:v>54.099998474121101</x:v>
      </x:c>
      <x:c r="D939" s="47">
        <x:v>53.119998931884801</x:v>
      </x:c>
      <x:c r="E939" s="47">
        <x:v>53.683998107910199</x:v>
      </x:c>
      <x:c r="F939" s="47">
        <x:v>49179500</x:v>
      </x:c>
      <x:c r="G939" s="63">
        <x:f t="shared" si="10"/>
        <x:v>54.85639973</x:v>
      </x:c>
      <x:c r="H939" s="63">
        <x:f t="shared" si="11"/>
        <x:v>1.589523459</x:v>
      </x:c>
      <x:c r="I939" s="63">
        <x:f t="shared" si="12"/>
        <x:v>58.035446649999997</x:v>
      </x:c>
      <x:c r="J939" s="63">
        <x:f t="shared" si="13"/>
        <x:v>51.677352810000002</x:v>
      </x:c>
      <x:c r="K939" s="63">
        <x:f t="shared" si="14"/>
        <x:v>0.3156048575</x:v>
      </x:c>
      <x:c r="L939" s="52">
        <x:f t="shared" si="0"/>
        <x:v>53.634665169999998</x:v>
      </x:c>
      <x:c r="M939" s="52">
        <x:f t="shared" si="1"/>
        <x:v>0</x:v>
      </x:c>
      <x:c r="N939" s="52">
        <x:f t="shared" si="2"/>
        <x:v>2637726016</x:v>
      </x:c>
      <x:c r="O939" s="63">
        <x:f t="shared" si="8"/>
        <x:v>1.2080640810000001</x:v>
      </x:c>
      <x:c r="P939" s="63">
        <x:f t="shared" si="9"/>
        <x:v>54.711459300000001</x:v>
      </x:c>
      <x:c r="Q939" s="52">
        <x:f t="shared" si="15"/>
        <x:v>0</x:v>
      </x:c>
      <x:c r="R939" s="52">
        <x:f t="shared" si="16"/>
        <x:v>0</x:v>
      </x:c>
      <x:c r="S939" s="52">
        <x:f t="shared" si="17"/>
        <x:v>2</x:v>
      </x:c>
      <x:c r="T939" s="52">
        <x:f t="shared" si="18"/>
        <x:v>1</x:v>
      </x:c>
      <x:c r="U939" s="52">
        <x:f t="shared" si="3"/>
        <x:v>-0.02767520906</x:v>
      </x:c>
      <x:c r="V939" s="63">
        <x:f t="shared" si="19"/>
        <x:v>-0.02767520906</x:v>
      </x:c>
      <x:c r="W939" s="52">
        <x:f t="shared" ref="W939:X939" si="937">W938*(1+U939)</x:f>
        <x:v>102.9533543</x:v>
      </x:c>
      <x:c r="X939" s="52">
        <x:f t="shared" si="937"/>
        <x:v>68.58940862</x:v>
      </x:c>
    </x:row>
    <x:row r="940" spans="1:24" ht="15.75" customHeight="1">
      <x:c r="A940" s="34">
        <x:v>43567</x:v>
      </x:c>
      <x:c r="B940" s="47">
        <x:v>54.043998718261697</x:v>
      </x:c>
      <x:c r="C940" s="47">
        <x:v>54.389999389648402</x:v>
      </x:c>
      <x:c r="D940" s="47">
        <x:v>53.366001129150398</x:v>
      </x:c>
      <x:c r="E940" s="47">
        <x:v>53.540000915527301</x:v>
      </x:c>
      <x:c r="F940" s="47">
        <x:v>33730000</x:v>
      </x:c>
      <x:c r="G940" s="63">
        <x:f t="shared" si="10"/>
        <x:v>54.779099850000001</x:v>
      </x:c>
      <x:c r="H940" s="63">
        <x:f t="shared" si="11"/>
        <x:v>1.6151551420000001</x:v>
      </x:c>
      <x:c r="I940" s="63">
        <x:f t="shared" si="12"/>
        <x:v>58.009410129999999</x:v>
      </x:c>
      <x:c r="J940" s="63">
        <x:f t="shared" si="13"/>
        <x:v>51.548789560000003</x:v>
      </x:c>
      <x:c r="K940" s="63">
        <x:f t="shared" si="14"/>
        <x:v>0.30820744420000001</x:v>
      </x:c>
      <x:c r="L940" s="52">
        <x:f t="shared" si="0"/>
        <x:v>53.765333810000001</x:v>
      </x:c>
      <x:c r="M940" s="52">
        <x:f t="shared" si="1"/>
        <x:v>1813504709</x:v>
      </x:c>
      <x:c r="N940" s="52">
        <x:f t="shared" si="2"/>
        <x:v>0</x:v>
      </x:c>
      <x:c r="O940" s="63">
        <x:f t="shared" si="8"/>
        <x:v>1.2201666099999999</x:v>
      </x:c>
      <x:c r="P940" s="63">
        <x:f t="shared" si="9"/>
        <x:v>54.958335310000002</x:v>
      </x:c>
      <x:c r="Q940" s="52">
        <x:f t="shared" si="15"/>
        <x:v>0</x:v>
      </x:c>
      <x:c r="R940" s="52">
        <x:f t="shared" si="16"/>
        <x:v>0</x:v>
      </x:c>
      <x:c r="S940" s="52">
        <x:f t="shared" si="17"/>
        <x:v>2</x:v>
      </x:c>
      <x:c r="T940" s="52">
        <x:f t="shared" si="18"/>
        <x:v>1</x:v>
      </x:c>
      <x:c r="U940" s="52">
        <x:f t="shared" si="3"/>
        <x:v>-0.0026823112560000001</x:v>
      </x:c>
      <x:c r="V940" s="63">
        <x:f t="shared" si="19"/>
        <x:v>-0.0026823112560000001</x:v>
      </x:c>
      <x:c r="W940" s="52">
        <x:f t="shared" ref="W940:X940" si="938">W939*(1+U940)</x:f>
        <x:v>102.6772014</x:v>
      </x:c>
      <x:c r="X940" s="52">
        <x:f t="shared" si="938"/>
        <x:v>68.405430480000007</x:v>
      </x:c>
    </x:row>
    <x:row r="941" spans="1:24" ht="15.75" customHeight="1">
      <x:c r="A941" s="34">
        <x:v>43570</x:v>
      </x:c>
      <x:c r="B941" s="47">
        <x:v>53.726001739502003</x:v>
      </x:c>
      <x:c r="C941" s="47">
        <x:v>53.7760009765625</x:v>
      </x:c>
      <x:c r="D941" s="47">
        <x:v>51.726001739502003</x:v>
      </x:c>
      <x:c r="E941" s="47">
        <x:v>53.2760009765625</x:v>
      </x:c>
      <x:c r="F941" s="47">
        <x:v>50193000</x:v>
      </x:c>
      <x:c r="G941" s="63">
        <x:f t="shared" si="10"/>
        <x:v>54.747999950000001</x:v>
      </x:c>
      <x:c r="H941" s="63">
        <x:f t="shared" si="11"/>
        <x:v>1.6388285229999999</x:v>
      </x:c>
      <x:c r="I941" s="63">
        <x:f t="shared" si="12"/>
        <x:v>58.025657000000002</x:v>
      </x:c>
      <x:c r="J941" s="63">
        <x:f t="shared" si="13"/>
        <x:v>51.470342909999999</x:v>
      </x:c>
      <x:c r="K941" s="63">
        <x:f t="shared" si="14"/>
        <x:v>0.27544951210000002</x:v>
      </x:c>
      <x:c r="L941" s="52">
        <x:f t="shared" si="0"/>
        <x:v>52.926001229999997</x:v>
      </x:c>
      <x:c r="M941" s="52">
        <x:f t="shared" si="1"/>
        <x:v>0</x:v>
      </x:c>
      <x:c r="N941" s="52">
        <x:f t="shared" si="2"/>
        <x:v>2656514780</x:v>
      </x:c>
      <x:c r="O941" s="63">
        <x:f t="shared" si="8"/>
        <x:v>0.84395006500000003</x:v>
      </x:c>
      <x:c r="P941" s="63">
        <x:f t="shared" si="9"/>
        <x:v>45.768596500000001</x:v>
      </x:c>
      <x:c r="Q941" s="52">
        <x:f t="shared" si="15"/>
        <x:v>0</x:v>
      </x:c>
      <x:c r="R941" s="52">
        <x:f t="shared" si="16"/>
        <x:v>0</x:v>
      </x:c>
      <x:c r="S941" s="52">
        <x:f t="shared" si="17"/>
        <x:v>2</x:v>
      </x:c>
      <x:c r="T941" s="52">
        <x:f t="shared" si="18"/>
        <x:v>1</x:v>
      </x:c>
      <x:c r="U941" s="52">
        <x:f t="shared" si="3"/>
        <x:v>-0.0049308915660000002</x:v>
      </x:c>
      <x:c r="V941" s="63">
        <x:f t="shared" si="19"/>
        <x:v>-0.0049308915660000002</x:v>
      </x:c>
      <x:c r="W941" s="52">
        <x:f t="shared" ref="W941:X941" si="939">W940*(1+U941)</x:f>
        <x:v>102.17091120000001</x:v>
      </x:c>
      <x:c r="X941" s="52">
        <x:f t="shared" si="939"/>
        <x:v>68.068130719999999</x:v>
      </x:c>
    </x:row>
    <x:row r="942" spans="1:24" ht="15.75" customHeight="1">
      <x:c r="A942" s="34">
        <x:v>43571</x:v>
      </x:c>
      <x:c r="B942" s="47">
        <x:v>53.150001525878899</x:v>
      </x:c>
      <x:c r="C942" s="47">
        <x:v>55</x:v>
      </x:c>
      <x:c r="D942" s="47">
        <x:v>52.944000244140597</x:v>
      </x:c>
      <x:c r="E942" s="47">
        <x:v>54.672000885009801</x:v>
      </x:c>
      <x:c r="F942" s="47">
        <x:v>36364500</x:v>
      </x:c>
      <x:c r="G942" s="63">
        <x:f t="shared" si="10"/>
        <x:v>54.80690002</x:v>
      </x:c>
      <x:c r="H942" s="63">
        <x:f t="shared" si="11"/>
        <x:v>1.6123421</x:v>
      </x:c>
      <x:c r="I942" s="63">
        <x:f t="shared" si="12"/>
        <x:v>58.031584219999999</x:v>
      </x:c>
      <x:c r="J942" s="63">
        <x:f t="shared" si="13"/>
        <x:v>51.582215820000002</x:v>
      </x:c>
      <x:c r="K942" s="63">
        <x:f t="shared" si="14"/>
        <x:v>0.4790833565</x:v>
      </x:c>
      <x:c r="L942" s="52">
        <x:f t="shared" si="0"/>
        <x:v>54.205333709999998</x:v>
      </x:c>
      <x:c r="M942" s="52">
        <x:f t="shared" si="1"/>
        <x:v>1971149858</x:v>
      </x:c>
      <x:c r="N942" s="52">
        <x:f t="shared" si="2"/>
        <x:v>0</x:v>
      </x:c>
      <x:c r="O942" s="63">
        <x:f t="shared" si="8"/>
        <x:v>1.093150394</x:v>
      </x:c>
      <x:c r="P942" s="63">
        <x:f t="shared" si="9"/>
        <x:v>52.225124260000001</x:v>
      </x:c>
      <x:c r="Q942" s="52">
        <x:f t="shared" si="15"/>
        <x:v>0</x:v>
      </x:c>
      <x:c r="R942" s="52">
        <x:f t="shared" si="16"/>
        <x:v>0</x:v>
      </x:c>
      <x:c r="S942" s="52">
        <x:f t="shared" si="17"/>
        <x:v>2</x:v>
      </x:c>
      <x:c r="T942" s="52">
        <x:f t="shared" si="18"/>
        <x:v>1</x:v>
      </x:c>
      <x:c r="U942" s="52">
        <x:f t="shared" si="3"/>
        <x:v>0.026203166210000001</x:v>
      </x:c>
      <x:c r="V942" s="63">
        <x:f t="shared" si="19"/>
        <x:v>0.026203166210000001</x:v>
      </x:c>
      <x:c r="W942" s="52">
        <x:f t="shared" ref="W942:X942" si="940">W941*(1+U942)</x:f>
        <x:v>104.84811259999999</x:v>
      </x:c>
      <x:c r="X942" s="52">
        <x:f t="shared" si="940"/>
        <x:v>69.851731259999994</x:v>
      </x:c>
    </x:row>
    <x:row r="943" spans="1:24" ht="15.75" customHeight="1">
      <x:c r="A943" s="34">
        <x:v>43572</x:v>
      </x:c>
      <x:c r="B943" s="47">
        <x:v>54.950000762939503</x:v>
      </x:c>
      <x:c r="C943" s="47">
        <x:v>54.958000183105497</x:v>
      </x:c>
      <x:c r="D943" s="47">
        <x:v>53.708000183105497</x:v>
      </x:c>
      <x:c r="E943" s="47">
        <x:v>54.245998382568402</x:v>
      </x:c>
      <x:c r="F943" s="47">
        <x:v>25632500</x:v>
      </x:c>
      <x:c r="G943" s="63">
        <x:f t="shared" si="10"/>
        <x:v>54.783199879999998</x:v>
      </x:c>
      <x:c r="H943" s="63">
        <x:f t="shared" si="11"/>
        <x:v>1.6171631959999999</x:v>
      </x:c>
      <x:c r="I943" s="63">
        <x:f t="shared" si="12"/>
        <x:v>58.017526269999998</x:v>
      </x:c>
      <x:c r="J943" s="63">
        <x:f t="shared" si="13"/>
        <x:v>51.548873489999998</x:v>
      </x:c>
      <x:c r="K943" s="63">
        <x:f t="shared" si="14"/>
        <x:v>0.41695310940000002</x:v>
      </x:c>
      <x:c r="L943" s="52">
        <x:f t="shared" si="0"/>
        <x:v>54.303999580000003</x:v>
      </x:c>
      <x:c r="M943" s="52">
        <x:f t="shared" si="1"/>
        <x:v>1391947269</x:v>
      </x:c>
      <x:c r="N943" s="52">
        <x:f t="shared" si="2"/>
        <x:v>0</x:v>
      </x:c>
      <x:c r="O943" s="63">
        <x:f t="shared" si="8"/>
        <x:v>1.0237107729999999</x:v>
      </x:c>
      <x:c r="P943" s="63">
        <x:f t="shared" si="9"/>
        <x:v>50.585824150000001</x:v>
      </x:c>
      <x:c r="Q943" s="52">
        <x:f t="shared" si="15"/>
        <x:v>0</x:v>
      </x:c>
      <x:c r="R943" s="52">
        <x:f t="shared" si="16"/>
        <x:v>0</x:v>
      </x:c>
      <x:c r="S943" s="52">
        <x:f t="shared" si="17"/>
        <x:v>2</x:v>
      </x:c>
      <x:c r="T943" s="52">
        <x:f t="shared" si="18"/>
        <x:v>1</x:v>
      </x:c>
      <x:c r="U943" s="52">
        <x:f t="shared" si="3"/>
        <x:v>-0.0077919683849999999</x:v>
      </x:c>
      <x:c r="V943" s="63">
        <x:f t="shared" si="19"/>
        <x:v>-0.0077919683849999999</x:v>
      </x:c>
      <x:c r="W943" s="52">
        <x:f t="shared" ref="W943:X943" si="941">W942*(1+U943)</x:f>
        <x:v>104.0311394</x:v>
      </x:c>
      <x:c r="X943" s="52">
        <x:f t="shared" si="941"/>
        <x:v>69.307448780000001</x:v>
      </x:c>
    </x:row>
    <x:row r="944" spans="1:24" ht="15.75" customHeight="1">
      <x:c r="A944" s="34">
        <x:v>43573</x:v>
      </x:c>
      <x:c r="B944" s="47">
        <x:v>54.245998382568402</x:v>
      </x:c>
      <x:c r="C944" s="47">
        <x:v>54.9679985046387</x:v>
      </x:c>
      <x:c r="D944" s="47">
        <x:v>53.950000762939503</x:v>
      </x:c>
      <x:c r="E944" s="47">
        <x:v>54.652000427246101</x:v>
      </x:c>
      <x:c r="F944" s="47">
        <x:v>29381500</x:v>
      </x:c>
      <x:c r="G944" s="63">
        <x:f t="shared" si="10"/>
        <x:v>54.77559986</x:v>
      </x:c>
      <x:c r="H944" s="63">
        <x:f t="shared" si="11"/>
        <x:v>1.6174174450000001</x:v>
      </x:c>
      <x:c r="I944" s="63">
        <x:f t="shared" si="12"/>
        <x:v>58.010434750000002</x:v>
      </x:c>
      <x:c r="J944" s="63">
        <x:f t="shared" si="13"/>
        <x:v>51.540764969999998</x:v>
      </x:c>
      <x:c r="K944" s="63">
        <x:f t="shared" si="14"/>
        <x:v>0.48089555760000002</x:v>
      </x:c>
      <x:c r="L944" s="52">
        <x:f t="shared" si="0"/>
        <x:v>54.523333229999999</x:v>
      </x:c>
      <x:c r="M944" s="52">
        <x:f t="shared" si="1"/>
        <x:v>1601977315</x:v>
      </x:c>
      <x:c r="N944" s="52">
        <x:f t="shared" si="2"/>
        <x:v>0</x:v>
      </x:c>
      <x:c r="O944" s="63">
        <x:f t="shared" si="8"/>
        <x:v>2.193526866</x:v>
      </x:c>
      <x:c r="P944" s="63">
        <x:f t="shared" si="9"/>
        <x:v>68.686657670000002</x:v>
      </x:c>
      <x:c r="Q944" s="52">
        <x:f t="shared" si="15"/>
        <x:v>0</x:v>
      </x:c>
      <x:c r="R944" s="52">
        <x:f t="shared" si="16"/>
        <x:v>0</x:v>
      </x:c>
      <x:c r="S944" s="52">
        <x:f t="shared" si="17"/>
        <x:v>2</x:v>
      </x:c>
      <x:c r="T944" s="52">
        <x:f t="shared" si="18"/>
        <x:v>1</x:v>
      </x:c>
      <x:c r="U944" s="52">
        <x:f t="shared" si="3"/>
        <x:v>0.0074844607299999999</x:v>
      </x:c>
      <x:c r="V944" s="63">
        <x:f t="shared" si="19"/>
        <x:v>0.0074844607299999999</x:v>
      </x:c>
      <x:c r="W944" s="52">
        <x:f t="shared" ref="W944:X944" si="942">W943*(1+U944)</x:f>
        <x:v>104.8097564</x:v>
      </x:c>
      <x:c r="X944" s="52">
        <x:f t="shared" si="942"/>
        <x:v>69.826177659999999</x:v>
      </x:c>
    </x:row>
    <x:row r="945" spans="1:24" ht="15.75" customHeight="1">
      <x:c r="A945" s="34">
        <x:v>43577</x:v>
      </x:c>
      <x:c r="B945" s="47">
        <x:v>53.799999237060497</x:v>
      </x:c>
      <x:c r="C945" s="47">
        <x:v>53.936000823974602</x:v>
      </x:c>
      <x:c r="D945" s="47">
        <x:v>52.495998382568402</x:v>
      </x:c>
      <x:c r="E945" s="47">
        <x:v>52.549999237060497</x:v>
      </x:c>
      <x:c r="F945" s="47">
        <x:v>60735500</x:v>
      </x:c>
      <x:c r="G945" s="63">
        <x:f t="shared" si="10"/>
        <x:v>54.757799910000003</x:v>
      </x:c>
      <x:c r="H945" s="63">
        <x:f t="shared" si="11"/>
        <x:v>1.640864595</x:v>
      </x:c>
      <x:c r="I945" s="63">
        <x:f t="shared" si="12"/>
        <x:v>58.039529100000003</x:v>
      </x:c>
      <x:c r="J945" s="63">
        <x:f t="shared" si="13"/>
        <x:v>51.476070720000003</x:v>
      </x:c>
      <x:c r="K945" s="63">
        <x:f t="shared" si="14"/>
        <x:v>0.1636223547</x:v>
      </x:c>
      <x:c r="L945" s="52">
        <x:f t="shared" si="0"/>
        <x:v>52.993999479999999</x:v>
      </x:c>
      <x:c r="M945" s="52">
        <x:f t="shared" si="1"/>
        <x:v>0</x:v>
      </x:c>
      <x:c r="N945" s="52">
        <x:f t="shared" si="2"/>
        <x:v>3218617055</x:v>
      </x:c>
      <x:c r="O945" s="63">
        <x:f t="shared" si="8"/>
        <x:v>1.1450049170000001</x:v>
      </x:c>
      <x:c r="P945" s="63">
        <x:f t="shared" si="9"/>
        <x:v>53.380060239999999</x:v>
      </x:c>
      <x:c r="Q945" s="52">
        <x:f t="shared" si="15"/>
        <x:v>0</x:v>
      </x:c>
      <x:c r="R945" s="52">
        <x:f t="shared" si="16"/>
        <x:v>0</x:v>
      </x:c>
      <x:c r="S945" s="52">
        <x:f t="shared" si="17"/>
        <x:v>2</x:v>
      </x:c>
      <x:c r="T945" s="52">
        <x:f t="shared" si="18"/>
        <x:v>1</x:v>
      </x:c>
      <x:c r="U945" s="52">
        <x:f t="shared" si="3"/>
        <x:v>-0.038461559940000001</x:v>
      </x:c>
      <x:c r="V945" s="63">
        <x:f t="shared" si="19"/>
        <x:v>-0.038461559940000001</x:v>
      </x:c>
      <x:c r="W945" s="52">
        <x:f t="shared" ref="W945:X945" si="943">W944*(1+U945)</x:f>
        <x:v>100.7786097</x:v>
      </x:c>
      <x:c r="X945" s="52">
        <x:f t="shared" si="943"/>
        <x:v>67.140553940000004</x:v>
      </x:c>
    </x:row>
    <x:row r="946" spans="1:24" ht="15.75" customHeight="1">
      <x:c r="A946" s="34">
        <x:v>43578</x:v>
      </x:c>
      <x:c r="B946" s="47">
        <x:v>52.029998779296903</x:v>
      </x:c>
      <x:c r="C946" s="47">
        <x:v>53.119998931884801</x:v>
      </x:c>
      <x:c r="D946" s="47">
        <x:v>51.150001525878899</x:v>
      </x:c>
      <x:c r="E946" s="47">
        <x:v>52.779998779296903</x:v>
      </x:c>
      <x:c r="F946" s="47">
        <x:v>54719500</x:v>
      </x:c>
      <x:c r="G946" s="63">
        <x:f t="shared" si="10"/>
        <x:v>54.792599869999997</x:v>
      </x:c>
      <x:c r="H946" s="63">
        <x:f t="shared" si="11"/>
        <x:v>1.587692208</x:v>
      </x:c>
      <x:c r="I946" s="63">
        <x:f t="shared" si="12"/>
        <x:v>57.967984289999997</x:v>
      </x:c>
      <x:c r="J946" s="63">
        <x:f t="shared" si="13"/>
        <x:v>51.617215450000003</x:v>
      </x:c>
      <x:c r="K946" s="63">
        <x:f t="shared" si="14"/>
        <x:v>0.1830933163</x:v>
      </x:c>
      <x:c r="L946" s="52">
        <x:f t="shared" si="0"/>
        <x:v>52.349999750000002</x:v>
      </x:c>
      <x:c r="M946" s="52">
        <x:f t="shared" si="1"/>
        <x:v>0</x:v>
      </x:c>
      <x:c r="N946" s="52">
        <x:f t="shared" si="2"/>
        <x:v>2864565811</x:v>
      </x:c>
      <x:c r="O946" s="63">
        <x:f t="shared" si="8"/>
        <x:v>0.67199374460000005</x:v>
      </x:c>
      <x:c r="P946" s="63">
        <x:f t="shared" si="9"/>
        <x:v>40.191163799999998</x:v>
      </x:c>
      <x:c r="Q946" s="52">
        <x:f t="shared" si="15"/>
        <x:v>0</x:v>
      </x:c>
      <x:c r="R946" s="52">
        <x:f t="shared" si="16"/>
        <x:v>0</x:v>
      </x:c>
      <x:c r="S946" s="52">
        <x:f t="shared" si="17"/>
        <x:v>2</x:v>
      </x:c>
      <x:c r="T946" s="52">
        <x:f t="shared" si="18"/>
        <x:v>1</x:v>
      </x:c>
      <x:c r="U946" s="52">
        <x:f t="shared" si="3"/>
        <x:v>0.0043767753679999999</x:v>
      </x:c>
      <x:c r="V946" s="63">
        <x:f t="shared" si="19"/>
        <x:v>0.0043767753679999999</x:v>
      </x:c>
      <x:c r="W946" s="52">
        <x:f t="shared" ref="W946:X946" si="944">W945*(1+U946)</x:f>
        <x:v>101.219695</x:v>
      </x:c>
      <x:c r="X946" s="52">
        <x:f t="shared" si="944"/>
        <x:v>67.434413059999997</x:v>
      </x:c>
    </x:row>
    <x:row r="947" spans="1:24" ht="15.75" customHeight="1">
      <x:c r="A947" s="34">
        <x:v>43579</x:v>
      </x:c>
      <x:c r="B947" s="47">
        <x:v>52.7700004577637</x:v>
      </x:c>
      <x:c r="C947" s="47">
        <x:v>53.063999176025398</x:v>
      </x:c>
      <x:c r="D947" s="47">
        <x:v>51.599998474121101</x:v>
      </x:c>
      <x:c r="E947" s="47">
        <x:v>51.731998443603501</x:v>
      </x:c>
      <x:c r="F947" s="47">
        <x:v>53637500</x:v>
      </x:c>
      <x:c r="G947" s="63">
        <x:f t="shared" si="10"/>
        <x:v>54.701499750000004</x:v>
      </x:c>
      <x:c r="H947" s="63">
        <x:f t="shared" si="11"/>
        <x:v>1.710058992</x:v>
      </x:c>
      <x:c r="I947" s="63">
        <x:f t="shared" si="12"/>
        <x:v>58.121617729999997</x:v>
      </x:c>
      <x:c r="J947" s="63">
        <x:f t="shared" si="13"/>
        <x:v>51.281381770000003</x:v>
      </x:c>
      <x:c r="K947" s="63">
        <x:f t="shared" si="14"/>
        <x:v>0.06587735871</x:v>
      </x:c>
      <x:c r="L947" s="52">
        <x:f t="shared" si="0"/>
        <x:v>52.131998699999997</x:v>
      </x:c>
      <x:c r="M947" s="52">
        <x:f t="shared" si="1"/>
        <x:v>0</x:v>
      </x:c>
      <x:c r="N947" s="52">
        <x:f t="shared" si="2"/>
        <x:v>2796230080</x:v>
      </x:c>
      <x:c r="O947" s="63">
        <x:f t="shared" si="8"/>
        <x:v>0.61564372050000005</x:v>
      </x:c>
      <x:c r="P947" s="63">
        <x:f t="shared" si="9"/>
        <x:v>38.105165929999998</x:v>
      </x:c>
      <x:c r="Q947" s="52">
        <x:f t="shared" si="15"/>
        <x:v>0</x:v>
      </x:c>
      <x:c r="R947" s="52">
        <x:f t="shared" si="16"/>
        <x:v>0</x:v>
      </x:c>
      <x:c r="S947" s="52">
        <x:f t="shared" si="17"/>
        <x:v>2</x:v>
      </x:c>
      <x:c r="T947" s="52">
        <x:f t="shared" si="18"/>
        <x:v>1</x:v>
      </x:c>
      <x:c r="U947" s="52">
        <x:f t="shared" si="3"/>
        <x:v>-0.019856012879999999</x:v>
      </x:c>
      <x:c r="V947" s="63">
        <x:f t="shared" si="19"/>
        <x:v>-0.019856012879999999</x:v>
      </x:c>
      <x:c r="W947" s="52">
        <x:f t="shared" ref="W947:X947" si="945">W946*(1+U947)</x:f>
        <x:v>99.209875429999997</x:v>
      </x:c>
      <x:c r="X947" s="52">
        <x:f t="shared" si="945"/>
        <x:v>66.095434490000002</x:v>
      </x:c>
    </x:row>
    <x:row r="948" spans="1:24" ht="15.75" customHeight="1">
      <x:c r="A948" s="34">
        <x:v>43580</x:v>
      </x:c>
      <x:c r="B948" s="47">
        <x:v>51</x:v>
      </x:c>
      <x:c r="C948" s="47">
        <x:v>51.799999237060497</x:v>
      </x:c>
      <x:c r="D948" s="47">
        <x:v>49.214000701904297</x:v>
      </x:c>
      <x:c r="E948" s="47">
        <x:v>49.5260009765625</x:v>
      </x:c>
      <x:c r="F948" s="47">
        <x:v>109247000</x:v>
      </x:c>
      <x:c r="G948" s="63">
        <x:f t="shared" si="10"/>
        <x:v>54.429499819999997</x:v>
      </x:c>
      <x:c r="H948" s="63">
        <x:f t="shared" si="11"/>
        <x:v>2.0621639300000001</x:v>
      </x:c>
      <x:c r="I948" s="63">
        <x:f t="shared" si="12"/>
        <x:v>58.553827679999998</x:v>
      </x:c>
      <x:c r="J948" s="63">
        <x:f t="shared" si="13"/>
        <x:v>50.305171960000003</x:v>
      </x:c>
      <x:c r="K948" s="63">
        <x:f t="shared" si="14"/>
        <x:v>-0.094460358849999992</x:v>
      </x:c>
      <x:c r="L948" s="52">
        <x:f t="shared" si="0"/>
        <x:v>50.180000309999997</x:v>
      </x:c>
      <x:c r="M948" s="52">
        <x:f t="shared" si="1"/>
        <x:v>0</x:v>
      </x:c>
      <x:c r="N948" s="52">
        <x:f t="shared" si="2"/>
        <x:v>5482014493</x:v>
      </x:c>
      <x:c r="O948" s="63">
        <x:f t="shared" si="8"/>
        <x:v>0.34486637999999997</x:v>
      </x:c>
      <x:c r="P948" s="63">
        <x:f t="shared" si="9"/>
        <x:v>25.64317059</x:v>
      </x:c>
      <x:c r="Q948" s="52">
        <x:f t="shared" si="15"/>
        <x:v>0</x:v>
      </x:c>
      <x:c r="R948" s="52">
        <x:f t="shared" si="16"/>
        <x:v>0</x:v>
      </x:c>
      <x:c r="S948" s="52">
        <x:f t="shared" si="17"/>
        <x:v>2</x:v>
      </x:c>
      <x:c r="T948" s="52">
        <x:f t="shared" si="18"/>
        <x:v>1</x:v>
      </x:c>
      <x:c r="U948" s="52">
        <x:f t="shared" si="3"/>
        <x:v>-0.042642803940000001</x:v>
      </x:c>
      <x:c r="V948" s="63">
        <x:f t="shared" si="19"/>
        <x:v>-0.042642803940000001</x:v>
      </x:c>
      <x:c r="W948" s="52">
        <x:f t="shared" ref="W948:X948" si="946">W947*(1+U948)</x:f>
        <x:v>94.979288159999996</x:v>
      </x:c>
      <x:c r="X948" s="52">
        <x:f t="shared" si="946"/>
        <x:v>63.276939830000003</x:v>
      </x:c>
    </x:row>
    <x:row r="949" spans="1:24" ht="15.75" customHeight="1">
      <x:c r="A949" s="34">
        <x:v>43581</x:v>
      </x:c>
      <x:c r="B949" s="47">
        <x:v>49.299999237060497</x:v>
      </x:c>
      <x:c r="C949" s="47">
        <x:v>49.3359985351563</x:v>
      </x:c>
      <x:c r="D949" s="47">
        <x:v>46.226001739502003</x:v>
      </x:c>
      <x:c r="E949" s="47">
        <x:v>47.027999877929702</x:v>
      </x:c>
      <x:c r="F949" s="47">
        <x:v>111803500</x:v>
      </x:c>
      <x:c r="G949" s="63">
        <x:f t="shared" si="10"/>
        <x:v>53.994699859999997</x:v>
      </x:c>
      <x:c r="H949" s="63">
        <x:f t="shared" si="11"/>
        <x:v>2.616982337</x:v>
      </x:c>
      <x:c r="I949" s="63">
        <x:f t="shared" si="12"/>
        <x:v>59.228664530000003</x:v>
      </x:c>
      <x:c r="J949" s="63">
        <x:f t="shared" si="13"/>
        <x:v>48.760735179999998</x:v>
      </x:c>
      <x:c r="K949" s="63">
        <x:f t="shared" si="14"/>
        <x:v>-0.1655279902</x:v>
      </x:c>
      <x:c r="L949" s="52">
        <x:f t="shared" si="0"/>
        <x:v>47.530000049999998</x:v>
      </x:c>
      <x:c r="M949" s="52">
        <x:f t="shared" si="1"/>
        <x:v>0</x:v>
      </x:c>
      <x:c r="N949" s="52">
        <x:f t="shared" si="2"/>
        <x:v>5314020361</x:v>
      </x:c>
      <x:c r="O949" s="63">
        <x:f t="shared" si="8"/>
        <x:v>0.30353709969999998</x:v>
      </x:c>
      <x:c r="P949" s="63">
        <x:f t="shared" si="9"/>
        <x:v>23.285651000000001</x:v>
      </x:c>
      <x:c r="Q949" s="52">
        <x:f t="shared" si="15"/>
        <x:v>0</x:v>
      </x:c>
      <x:c r="R949" s="52">
        <x:f t="shared" si="16"/>
        <x:v>0</x:v>
      </x:c>
      <x:c r="S949" s="52">
        <x:f t="shared" si="17"/>
        <x:v>2</x:v>
      </x:c>
      <x:c r="T949" s="52">
        <x:f t="shared" si="18"/>
        <x:v>1</x:v>
      </x:c>
      <x:c r="U949" s="52">
        <x:f t="shared" si="3"/>
        <x:v>-0.050438174889999998</x:v>
      </x:c>
      <x:c r="V949" s="63">
        <x:f t="shared" si="19"/>
        <x:v>-0.050438174889999998</x:v>
      </x:c>
      <x:c r="W949" s="52">
        <x:f t="shared" ref="W949:X949" si="947">W948*(1+U949)</x:f>
        <x:v>90.18870622</x:v>
      </x:c>
      <x:c r="X949" s="52">
        <x:f t="shared" si="947"/>
        <x:v>60.085366479999998</x:v>
      </x:c>
    </x:row>
    <x:row r="950" spans="1:24" ht="15.75" customHeight="1">
      <x:c r="A950" s="34">
        <x:v>43584</x:v>
      </x:c>
      <x:c r="B950" s="47">
        <x:v>47.172000885009801</x:v>
      </x:c>
      <x:c r="C950" s="47">
        <x:v>48.7960014343262</x:v>
      </x:c>
      <x:c r="D950" s="47">
        <x:v>46.433998107910199</x:v>
      </x:c>
      <x:c r="E950" s="47">
        <x:v>48.293998718261697</x:v>
      </x:c>
      <x:c r="F950" s="47">
        <x:v>83572500</x:v>
      </x:c>
      <x:c r="G950" s="63">
        <x:f t="shared" si="10"/>
        <x:v>53.610799790000002</x:v>
      </x:c>
      <x:c r="H950" s="63">
        <x:f t="shared" si="11"/>
        <x:v>2.8632336010000001</x:v>
      </x:c>
      <x:c r="I950" s="63">
        <x:f t="shared" si="12"/>
        <x:v>59.337266990000003</x:v>
      </x:c>
      <x:c r="J950" s="63">
        <x:f t="shared" si="13"/>
        <x:v>47.88433259</x:v>
      </x:c>
      <x:c r="K950" s="63">
        <x:f t="shared" si="14"/>
        <x:v>0.035769534390000002</x:v>
      </x:c>
      <x:c r="L950" s="52">
        <x:f t="shared" si="0"/>
        <x:v>47.841332749999999</x:v>
      </x:c>
      <x:c r="M950" s="52">
        <x:f t="shared" si="1"/>
        <x:v>3998219782</x:v>
      </x:c>
      <x:c r="N950" s="52">
        <x:f t="shared" si="2"/>
        <x:v>0</x:v>
      </x:c>
      <x:c r="O950" s="63">
        <x:f t="shared" si="8"/>
        <x:v>0.4013661671</x:v>
      </x:c>
      <x:c r="P950" s="63">
        <x:f t="shared" si="9"/>
        <x:v>28.641063020000001</x:v>
      </x:c>
      <x:c r="Q950" s="52">
        <x:f t="shared" si="15"/>
        <x:v>0</x:v>
      </x:c>
      <x:c r="R950" s="52">
        <x:f t="shared" si="16"/>
        <x:v>0</x:v>
      </x:c>
      <x:c r="S950" s="52">
        <x:f t="shared" si="17"/>
        <x:v>2</x:v>
      </x:c>
      <x:c r="T950" s="52">
        <x:f t="shared" si="18"/>
        <x:v>1</x:v>
      </x:c>
      <x:c r="U950" s="52">
        <x:f t="shared" si="3"/>
        <x:v>0.026920108100000001</x:v>
      </x:c>
      <x:c r="V950" s="63">
        <x:f t="shared" si="19"/>
        <x:v>0.026920108100000001</x:v>
      </x:c>
      <x:c r="W950" s="52">
        <x:f t="shared" ref="W950:X950" si="948">W949*(1+U950)</x:f>
        <x:v>92.616595939999996</x:v>
      </x:c>
      <x:c r="X950" s="52">
        <x:f t="shared" si="948"/>
        <x:v>61.702871039999998</x:v>
      </x:c>
    </x:row>
    <x:row r="951" spans="1:24" ht="15.75" customHeight="1">
      <x:c r="A951" s="34">
        <x:v>43585</x:v>
      </x:c>
      <x:c r="B951" s="47">
        <x:v>48.411998748779297</x:v>
      </x:c>
      <x:c r="C951" s="47">
        <x:v>48.841999053955099</x:v>
      </x:c>
      <x:c r="D951" s="47">
        <x:v>47.400001525878899</x:v>
      </x:c>
      <x:c r="E951" s="47">
        <x:v>47.737998962402301</x:v>
      </x:c>
      <x:c r="F951" s="47">
        <x:v>47323000</x:v>
      </x:c>
      <x:c r="G951" s="63">
        <x:f t="shared" si="10"/>
        <x:v>53.105899809999997</x:v>
      </x:c>
      <x:c r="H951" s="63">
        <x:f t="shared" si="11"/>
        <x:v>2.9673932540000001</x:v>
      </x:c>
      <x:c r="I951" s="63">
        <x:f t="shared" si="12"/>
        <x:v>59.040686319999999</x:v>
      </x:c>
      <x:c r="J951" s="63">
        <x:f t="shared" si="13"/>
        <x:v>47.171113300000002</x:v>
      </x:c>
      <x:c r="K951" s="63">
        <x:f t="shared" si="14"/>
        <x:v>0.047759566349999999</x:v>
      </x:c>
      <x:c r="L951" s="52">
        <x:f t="shared" si="0"/>
        <x:v>47.99333318</x:v>
      </x:c>
      <x:c r="M951" s="52">
        <x:f t="shared" si="1"/>
        <x:v>2271188506</x:v>
      </x:c>
      <x:c r="N951" s="52">
        <x:f t="shared" si="2"/>
        <x:v>0</x:v>
      </x:c>
      <x:c r="O951" s="63">
        <x:f t="shared" si="8"/>
        <x:v>0.57098993850000002</x:v>
      </x:c>
      <x:c r="P951" s="63">
        <x:f t="shared" si="9"/>
        <x:v>36.345868580000001</x:v>
      </x:c>
      <x:c r="Q951" s="52">
        <x:f t="shared" si="15"/>
        <x:v>0</x:v>
      </x:c>
      <x:c r="R951" s="52">
        <x:f t="shared" si="16"/>
        <x:v>0</x:v>
      </x:c>
      <x:c r="S951" s="52">
        <x:f t="shared" si="17"/>
        <x:v>2</x:v>
      </x:c>
      <x:c r="T951" s="52">
        <x:f t="shared" si="18"/>
        <x:v>1</x:v>
      </x:c>
      <x:c r="U951" s="52">
        <x:f t="shared" si="3"/>
        <x:v>-0.011512812580000001</x:v>
      </x:c>
      <x:c r="V951" s="63">
        <x:f t="shared" si="19"/>
        <x:v>-0.011512812580000001</x:v>
      </x:c>
      <x:c r="W951" s="52">
        <x:f t="shared" ref="W951:X951" si="949">W950*(1+U951)</x:f>
        <x:v>91.550318430000004</x:v>
      </x:c>
      <x:c r="X951" s="52">
        <x:f t="shared" si="949"/>
        <x:v>60.992497450000002</x:v>
      </x:c>
    </x:row>
    <x:row r="952" spans="1:24" ht="15.75" customHeight="1">
      <x:c r="A952" s="34">
        <x:v>43586</x:v>
      </x:c>
      <x:c r="B952" s="47">
        <x:v>47.7700004577637</x:v>
      </x:c>
      <x:c r="C952" s="47">
        <x:v>48</x:v>
      </x:c>
      <x:c r="D952" s="47">
        <x:v>46.299999237060497</x:v>
      </x:c>
      <x:c r="E952" s="47">
        <x:v>46.801998138427699</x:v>
      </x:c>
      <x:c r="F952" s="47">
        <x:v>53522000</x:v>
      </x:c>
      <x:c r="G952" s="63">
        <x:f t="shared" si="10"/>
        <x:v>52.587199779999999</x:v>
      </x:c>
      <x:c r="H952" s="63">
        <x:f t="shared" si="11"/>
        <x:v>3.1211967070000002</x:v>
      </x:c>
      <x:c r="I952" s="63">
        <x:f t="shared" si="12"/>
        <x:v>58.829593199999998</x:v>
      </x:c>
      <x:c r="J952" s="63">
        <x:f t="shared" si="13"/>
        <x:v>46.344806370000001</x:v>
      </x:c>
      <x:c r="K952" s="63">
        <x:f t="shared" si="14"/>
        <x:v>0.036619909979999998</x:v>
      </x:c>
      <x:c r="L952" s="52">
        <x:f t="shared" si="0"/>
        <x:v>47.033999129999998</x:v>
      </x:c>
      <x:c r="M952" s="52">
        <x:f t="shared" si="1"/>
        <x:v>0</x:v>
      </x:c>
      <x:c r="N952" s="52">
        <x:f t="shared" si="2"/>
        <x:v>2517353701</x:v>
      </x:c>
      <x:c r="O952" s="63">
        <x:f t="shared" si="8"/>
        <x:v>0.41740259210000002</x:v>
      </x:c>
      <x:c r="P952" s="63">
        <x:f t="shared" si="9"/>
        <x:v>29.44841461</x:v>
      </x:c>
      <x:c r="Q952" s="52">
        <x:f t="shared" si="15"/>
        <x:v>0</x:v>
      </x:c>
      <x:c r="R952" s="52">
        <x:f t="shared" si="16"/>
        <x:v>0</x:v>
      </x:c>
      <x:c r="S952" s="52">
        <x:f t="shared" si="17"/>
        <x:v>2</x:v>
      </x:c>
      <x:c r="T952" s="52">
        <x:f t="shared" si="18"/>
        <x:v>1</x:v>
      </x:c>
      <x:c r="U952" s="52">
        <x:f t="shared" si="3"/>
        <x:v>-0.01960703935</x:v>
      </x:c>
      <x:c r="V952" s="63">
        <x:f t="shared" si="19"/>
        <x:v>-0.01960703935</x:v>
      </x:c>
      <x:c r="W952" s="52">
        <x:f t="shared" ref="W952:X952" si="950">W951*(1+U952)</x:f>
        <x:v>89.755287730000006</x:v>
      </x:c>
      <x:c r="X952" s="52">
        <x:f t="shared" si="950"/>
        <x:v>59.796615150000001</x:v>
      </x:c>
    </x:row>
    <x:row r="953" spans="1:24" ht="15.75" customHeight="1">
      <x:c r="A953" s="34">
        <x:v>43587</x:v>
      </x:c>
      <x:c r="B953" s="47">
        <x:v>49.104000091552699</x:v>
      </x:c>
      <x:c r="C953" s="47">
        <x:v>49.425998687744098</x:v>
      </x:c>
      <x:c r="D953" s="47">
        <x:v>47.543998718261697</x:v>
      </x:c>
      <x:c r="E953" s="47">
        <x:v>48.819999694824197</x:v>
      </x:c>
      <x:c r="F953" s="47">
        <x:v>90796500</x:v>
      </x:c>
      <x:c r="G953" s="63">
        <x:f t="shared" si="10"/>
        <x:v>52.11009979</x:v>
      </x:c>
      <x:c r="H953" s="63">
        <x:f t="shared" si="11"/>
        <x:v>2.9144513380000001</x:v>
      </x:c>
      <x:c r="I953" s="63">
        <x:f t="shared" si="12"/>
        <x:v>57.939002469999998</x:v>
      </x:c>
      <x:c r="J953" s="63">
        <x:f t="shared" si="13"/>
        <x:v>46.281197120000002</x:v>
      </x:c>
      <x:c r="K953" s="63">
        <x:f t="shared" si="14"/>
        <x:v>0.21777706020000001</x:v>
      </x:c>
      <x:c r="L953" s="52">
        <x:f t="shared" si="0"/>
        <x:v>48.596665700000003</x:v>
      </x:c>
      <x:c r="M953" s="52">
        <x:f t="shared" si="1"/>
        <x:v>4412407157</x:v>
      </x:c>
      <x:c r="N953" s="52">
        <x:f t="shared" si="2"/>
        <x:v>0</x:v>
      </x:c>
      <x:c r="O953" s="63">
        <x:f t="shared" si="8"/>
        <x:v>0.5535034754</x:v>
      </x:c>
      <x:c r="P953" s="63">
        <x:f t="shared" si="9"/>
        <x:v>35.629368339999999</x:v>
      </x:c>
      <x:c r="Q953" s="52">
        <x:f t="shared" si="15"/>
        <x:v>0</x:v>
      </x:c>
      <x:c r="R953" s="52">
        <x:f t="shared" si="16"/>
        <x:v>0</x:v>
      </x:c>
      <x:c r="S953" s="52">
        <x:f t="shared" si="17"/>
        <x:v>2</x:v>
      </x:c>
      <x:c r="T953" s="52">
        <x:f t="shared" si="18"/>
        <x:v>1</x:v>
      </x:c>
      <x:c r="U953" s="52">
        <x:f t="shared" si="3"/>
        <x:v>0.04311785045</x:v>
      </x:c>
      <x:c r="V953" s="63">
        <x:f t="shared" si="19"/>
        <x:v>0.04311785045</x:v>
      </x:c>
      <x:c r="W953" s="52">
        <x:f t="shared" ref="W953:X953" si="951">W952*(1+U953)</x:f>
        <x:v>93.625342799999999</x:v>
      </x:c>
      <x:c r="X953" s="52">
        <x:f t="shared" si="951"/>
        <x:v>62.374916659999997</x:v>
      </x:c>
    </x:row>
    <x:row r="954" spans="1:24" ht="15.75" customHeight="1">
      <x:c r="A954" s="34">
        <x:v>43588</x:v>
      </x:c>
      <x:c r="B954" s="47">
        <x:v>48.771999359130902</x:v>
      </x:c>
      <x:c r="C954" s="47">
        <x:v>51.321998596191399</x:v>
      </x:c>
      <x:c r="D954" s="47">
        <x:v>48.698001861572301</x:v>
      </x:c>
      <x:c r="E954" s="47">
        <x:v>51.0060005187988</x:v>
      </x:c>
      <x:c r="F954" s="47">
        <x:v>118534000</x:v>
      </x:c>
      <x:c r="G954" s="63">
        <x:f t="shared" si="10"/>
        <x:v>51.982599829999998</x:v>
      </x:c>
      <x:c r="H954" s="63">
        <x:f t="shared" si="11"/>
        <x:v>2.9036255839999998</x:v>
      </x:c>
      <x:c r="I954" s="63">
        <x:f t="shared" si="12"/>
        <x:v>57.789850999999999</x:v>
      </x:c>
      <x:c r="J954" s="63">
        <x:f t="shared" si="13"/>
        <x:v>46.175348659999997</x:v>
      </x:c>
      <x:c r="K954" s="63">
        <x:f t="shared" si="14"/>
        <x:v>0.41591552669999998</x:v>
      </x:c>
      <x:c r="L954" s="52">
        <x:f t="shared" si="0"/>
        <x:v>50.342000329999998</x:v>
      </x:c>
      <x:c r="M954" s="52">
        <x:f t="shared" si="1"/>
        <x:v>5967238667</x:v>
      </x:c>
      <x:c r="N954" s="52">
        <x:f t="shared" si="2"/>
        <x:v>0</x:v>
      </x:c>
      <x:c r="O954" s="63">
        <x:f t="shared" si="8"/>
        <x:v>0.75020065000000002</x:v>
      </x:c>
      <x:c r="P954" s="63">
        <x:f t="shared" si="9"/>
        <x:v>42.863693939999997</x:v>
      </x:c>
      <x:c r="Q954" s="52">
        <x:f t="shared" si="15"/>
        <x:v>0</x:v>
      </x:c>
      <x:c r="R954" s="52">
        <x:f t="shared" si="16"/>
        <x:v>0</x:v>
      </x:c>
      <x:c r="S954" s="52">
        <x:f t="shared" si="17"/>
        <x:v>2</x:v>
      </x:c>
      <x:c r="T954" s="52">
        <x:f t="shared" si="18"/>
        <x:v>1</x:v>
      </x:c>
      <x:c r="U954" s="52">
        <x:f t="shared" si="3"/>
        <x:v>0.04477674801</x:v>
      </x:c>
      <x:c r="V954" s="63">
        <x:f t="shared" si="19"/>
        <x:v>0.04477674801</x:v>
      </x:c>
      <x:c r="W954" s="52">
        <x:f t="shared" ref="W954:X954" si="952">W953*(1+U954)</x:f>
        <x:v>97.817581189999999</x:v>
      </x:c>
      <x:c r="X954" s="52">
        <x:f t="shared" si="952"/>
        <x:v>65.167862580000005</x:v>
      </x:c>
    </x:row>
    <x:row r="955" spans="1:24" ht="15.75" customHeight="1">
      <x:c r="A955" s="34">
        <x:v>43591</x:v>
      </x:c>
      <x:c r="B955" s="47">
        <x:v>50.004001617431598</x:v>
      </x:c>
      <x:c r="C955" s="47">
        <x:v>51.669998168945298</x:v>
      </x:c>
      <x:c r="D955" s="47">
        <x:v>49.700000762939503</x:v>
      </x:c>
      <x:c r="E955" s="47">
        <x:v>51.068000793457003</x:v>
      </x:c>
      <x:c r="F955" s="47">
        <x:v>54169500</x:v>
      </x:c>
      <x:c r="G955" s="63">
        <x:f t="shared" si="10"/>
        <x:v>51.786399840000001</x:v>
      </x:c>
      <x:c r="H955" s="63">
        <x:f t="shared" si="11"/>
        <x:v>2.8209731329999999</x:v>
      </x:c>
      <x:c r="I955" s="63">
        <x:f t="shared" si="12"/>
        <x:v>57.42834611</x:v>
      </x:c>
      <x:c r="J955" s="63">
        <x:f t="shared" si="13"/>
        <x:v>46.144453579999997</x:v>
      </x:c>
      <x:c r="K955" s="63">
        <x:f t="shared" si="14"/>
        <x:v>0.43633411109999998</x:v>
      </x:c>
      <x:c r="L955" s="52">
        <x:f t="shared" si="0"/>
        <x:v>50.812666579999998</x:v>
      </x:c>
      <x:c r="M955" s="52">
        <x:f t="shared" si="1"/>
        <x:v>2752496742</x:v>
      </x:c>
      <x:c r="N955" s="52">
        <x:f t="shared" si="2"/>
        <x:v>0</x:v>
      </x:c>
      <x:c r="O955" s="63">
        <x:f t="shared" si="8"/>
        <x:v>1.0225235720000001</x:v>
      </x:c>
      <x:c r="P955" s="63">
        <x:f t="shared" si="9"/>
        <x:v>50.556818530000001</x:v>
      </x:c>
      <x:c r="Q955" s="52">
        <x:f t="shared" si="15"/>
        <x:v>0</x:v>
      </x:c>
      <x:c r="R955" s="52">
        <x:f t="shared" si="16"/>
        <x:v>0</x:v>
      </x:c>
      <x:c r="S955" s="52">
        <x:f t="shared" si="17"/>
        <x:v>2</x:v>
      </x:c>
      <x:c r="T955" s="52">
        <x:f t="shared" si="18"/>
        <x:v>1</x:v>
      </x:c>
      <x:c r="U955" s="52">
        <x:f t="shared" si="3"/>
        <x:v>0.0012155486419999999</x:v>
      </x:c>
      <x:c r="V955" s="63">
        <x:f t="shared" si="19"/>
        <x:v>0.0012155486419999999</x:v>
      </x:c>
      <x:c r="W955" s="52">
        <x:f t="shared" ref="W955:X955" si="953">W954*(1+U955)</x:f>
        <x:v>97.936483210000006</x:v>
      </x:c>
      <x:c r="X955" s="52">
        <x:f t="shared" si="953"/>
        <x:v>65.247077289999993</x:v>
      </x:c>
    </x:row>
    <x:row r="956" spans="1:24" ht="15.75" customHeight="1">
      <x:c r="A956" s="34">
        <x:v>43592</x:v>
      </x:c>
      <x:c r="B956" s="47">
        <x:v>51.360000610351598</x:v>
      </x:c>
      <x:c r="C956" s="47">
        <x:v>51.442001342773402</x:v>
      </x:c>
      <x:c r="D956" s="47">
        <x:v>49.0200004577637</x:v>
      </x:c>
      <x:c r="E956" s="47">
        <x:v>49.411998748779297</x:v>
      </x:c>
      <x:c r="F956" s="47">
        <x:v>50657000</x:v>
      </x:c>
      <x:c r="G956" s="63">
        <x:f t="shared" si="10"/>
        <x:v>51.524999809999997</x:v>
      </x:c>
      <x:c r="H956" s="63">
        <x:f t="shared" si="11"/>
        <x:v>2.7846198790000001</x:v>
      </x:c>
      <x:c r="I956" s="63">
        <x:f t="shared" si="12"/>
        <x:v>57.094239569999999</x:v>
      </x:c>
      <x:c r="J956" s="63">
        <x:f t="shared" si="13"/>
        <x:v>45.955760050000002</x:v>
      </x:c>
      <x:c r="K956" s="63">
        <x:f t="shared" si="14"/>
        <x:v>0.31029717229999998</x:v>
      </x:c>
      <x:c r="L956" s="52">
        <x:f t="shared" si="0"/>
        <x:v>49.958000179999999</x:v>
      </x:c>
      <x:c r="M956" s="52">
        <x:f t="shared" si="1"/>
        <x:v>0</x:v>
      </x:c>
      <x:c r="N956" s="52">
        <x:f t="shared" si="2"/>
        <x:v>2530722415</x:v>
      </x:c>
      <x:c r="O956" s="63">
        <x:f t="shared" si="8"/>
        <x:v>1.040836689</x:v>
      </x:c>
      <x:c r="P956" s="63">
        <x:f t="shared" si="9"/>
        <x:v>51.00048889</x:v>
      </x:c>
      <x:c r="Q956" s="52">
        <x:f t="shared" si="15"/>
        <x:v>0</x:v>
      </x:c>
      <x:c r="R956" s="52">
        <x:f t="shared" si="16"/>
        <x:v>0</x:v>
      </x:c>
      <x:c r="S956" s="52">
        <x:f t="shared" si="17"/>
        <x:v>2</x:v>
      </x:c>
      <x:c r="T956" s="52">
        <x:f t="shared" si="18"/>
        <x:v>1</x:v>
      </x:c>
      <x:c r="U956" s="52">
        <x:f t="shared" si="3"/>
        <x:v>-0.032427391299999997</x:v>
      </x:c>
      <x:c r="V956" s="63">
        <x:f t="shared" si="19"/>
        <x:v>-0.032427391299999997</x:v>
      </x:c>
      <x:c r="W956" s="52">
        <x:f t="shared" ref="W956:X956" si="954">W955*(1+U956)</x:f>
        <x:v>94.760658550000002</x:v>
      </x:c>
      <x:c r="X956" s="52">
        <x:f t="shared" si="954"/>
        <x:v>63.131284780000001</x:v>
      </x:c>
    </x:row>
    <x:row r="957" spans="1:24" ht="15.75" customHeight="1">
      <x:c r="A957" s="34">
        <x:v>43593</x:v>
      </x:c>
      <x:c r="B957" s="47">
        <x:v>49.3880004882813</x:v>
      </x:c>
      <x:c r="C957" s="47">
        <x:v>50.119998931884801</x:v>
      </x:c>
      <x:c r="D957" s="47">
        <x:v>48.840000152587898</x:v>
      </x:c>
      <x:c r="E957" s="47">
        <x:v>48.9679985046387</x:v>
      </x:c>
      <x:c r="F957" s="47">
        <x:v>30882000</x:v>
      </x:c>
      <x:c r="G957" s="63">
        <x:f t="shared" si="10"/>
        <x:v>51.250299640000001</x:v>
      </x:c>
      <x:c r="H957" s="63">
        <x:f t="shared" si="11"/>
        <x:v>2.7504173930000002</x:v>
      </x:c>
      <x:c r="I957" s="63">
        <x:f t="shared" si="12"/>
        <x:v>56.75113443</x:v>
      </x:c>
      <x:c r="J957" s="63">
        <x:f t="shared" si="13"/>
        <x:v>45.749464860000003</x:v>
      </x:c>
      <x:c r="K957" s="63">
        <x:f t="shared" si="14"/>
        <x:v>0.2925495649</x:v>
      </x:c>
      <x:c r="L957" s="52">
        <x:f t="shared" si="0"/>
        <x:v>49.309332529999999</x:v>
      </x:c>
      <x:c r="M957" s="52">
        <x:f t="shared" si="1"/>
        <x:v>0</x:v>
      </x:c>
      <x:c r="N957" s="52">
        <x:f t="shared" si="2"/>
        <x:v>1522770807</x:v>
      </x:c>
      <x:c r="O957" s="63">
        <x:f t="shared" si="8"/>
        <x:v>1.1171579970000001</x:v>
      </x:c>
      <x:c r="P957" s="63">
        <x:f t="shared" si="9"/>
        <x:v>52.766869470000003</x:v>
      </x:c>
      <x:c r="Q957" s="52">
        <x:f t="shared" si="15"/>
        <x:v>0</x:v>
      </x:c>
      <x:c r="R957" s="52">
        <x:f t="shared" si="16"/>
        <x:v>0</x:v>
      </x:c>
      <x:c r="S957" s="52">
        <x:f t="shared" si="17"/>
        <x:v>2</x:v>
      </x:c>
      <x:c r="T957" s="52">
        <x:f t="shared" si="18"/>
        <x:v>1</x:v>
      </x:c>
      <x:c r="U957" s="52">
        <x:f t="shared" si="3"/>
        <x:v>-0.0089856766649999997</x:v>
      </x:c>
      <x:c r="V957" s="63">
        <x:f t="shared" si="19"/>
        <x:v>-0.0089856766649999997</x:v>
      </x:c>
      <x:c r="W957" s="52">
        <x:f t="shared" ref="W957:X957" si="955">W956*(1+U957)</x:f>
        <x:v>93.909169910000003</x:v>
      </x:c>
      <x:c r="X957" s="52">
        <x:f t="shared" si="955"/>
        <x:v>62.56400747</x:v>
      </x:c>
    </x:row>
    <x:row r="958" spans="1:24" ht="15.75" customHeight="1">
      <x:c r="A958" s="34">
        <x:v>43594</x:v>
      </x:c>
      <x:c r="B958" s="47">
        <x:v>48.400001525878899</x:v>
      </x:c>
      <x:c r="C958" s="47">
        <x:v>48.736000061035199</x:v>
      </x:c>
      <x:c r="D958" s="47">
        <x:v>47.3880004882813</x:v>
      </x:c>
      <x:c r="E958" s="47">
        <x:v>48.395999908447301</x:v>
      </x:c>
      <x:c r="F958" s="47">
        <x:v>33557000</x:v>
      </x:c>
      <x:c r="G958" s="63">
        <x:f t="shared" si="10"/>
        <x:v>50.90949955</x:v>
      </x:c>
      <x:c r="H958" s="63">
        <x:f t="shared" si="11"/>
        <x:v>2.6542931439999999</x:v>
      </x:c>
      <x:c r="I958" s="63">
        <x:f t="shared" si="12"/>
        <x:v>56.218085840000001</x:v>
      </x:c>
      <x:c r="J958" s="63">
        <x:f t="shared" si="13"/>
        <x:v>45.600913259999999</x:v>
      </x:c>
      <x:c r="K958" s="63">
        <x:f t="shared" si="14"/>
        <x:v>0.26326092249999999</x:v>
      </x:c>
      <x:c r="L958" s="52">
        <x:f t="shared" si="0"/>
        <x:v>48.173333489999997</x:v>
      </x:c>
      <x:c r="M958" s="52">
        <x:f t="shared" si="1"/>
        <x:v>0</x:v>
      </x:c>
      <x:c r="N958" s="52">
        <x:f t="shared" si="2"/>
        <x:v>1616552552</x:v>
      </x:c>
      <x:c r="O958" s="63">
        <x:f t="shared" si="8"/>
        <x:v>1.4370007810000001</x:v>
      </x:c>
      <x:c r="P958" s="63">
        <x:f t="shared" si="9"/>
        <x:v>58.965954889999999</x:v>
      </x:c>
      <x:c r="Q958" s="52">
        <x:f t="shared" si="15"/>
        <x:v>0</x:v>
      </x:c>
      <x:c r="R958" s="52">
        <x:f t="shared" si="16"/>
        <x:v>0</x:v>
      </x:c>
      <x:c r="S958" s="52">
        <x:f t="shared" si="17"/>
        <x:v>2</x:v>
      </x:c>
      <x:c r="T958" s="52">
        <x:f t="shared" si="18"/>
        <x:v>1</x:v>
      </x:c>
      <x:c r="U958" s="52">
        <x:f t="shared" si="3"/>
        <x:v>-0.011681069549999999</x:v>
      </x:c>
      <x:c r="V958" s="63">
        <x:f t="shared" si="19"/>
        <x:v>-0.011681069549999999</x:v>
      </x:c>
      <x:c r="W958" s="52">
        <x:f t="shared" ref="W958:X958" si="956">W957*(1+U958)</x:f>
        <x:v>92.812210370000003</x:v>
      </x:c>
      <x:c r="X958" s="52">
        <x:f t="shared" si="956"/>
        <x:v>61.833192949999997</x:v>
      </x:c>
    </x:row>
    <x:row r="959" spans="1:24" ht="15.75" customHeight="1">
      <x:c r="A959" s="34">
        <x:v>43595</x:v>
      </x:c>
      <x:c r="B959" s="47">
        <x:v>47.950000762939503</x:v>
      </x:c>
      <x:c r="C959" s="47">
        <x:v>48.397998809814503</x:v>
      </x:c>
      <x:c r="D959" s="47">
        <x:v>47.2039985656738</x:v>
      </x:c>
      <x:c r="E959" s="47">
        <x:v>47.903999328613303</x:v>
      </x:c>
      <x:c r="F959" s="47">
        <x:v>35041500</x:v>
      </x:c>
      <x:c r="G959" s="63">
        <x:f t="shared" si="10"/>
        <x:v>50.620499610000003</x:v>
      </x:c>
      <x:c r="H959" s="63">
        <x:f t="shared" si="11"/>
        <x:v>2.6509674489999999</x:v>
      </x:c>
      <x:c r="I959" s="63">
        <x:f t="shared" si="12"/>
        <x:v>55.922434510000002</x:v>
      </x:c>
      <x:c r="J959" s="63">
        <x:f t="shared" si="13"/>
        <x:v>45.318564709999997</x:v>
      </x:c>
      <x:c r="K959" s="63">
        <x:f t="shared" si="14"/>
        <x:v>0.2438199134</x:v>
      </x:c>
      <x:c r="L959" s="52">
        <x:f t="shared" si="0"/>
        <x:v>47.835332229999999</x:v>
      </x:c>
      <x:c r="M959" s="52">
        <x:f t="shared" si="1"/>
        <x:v>0</x:v>
      </x:c>
      <x:c r="N959" s="52">
        <x:f t="shared" si="2"/>
        <x:v>1676221795</x:v>
      </x:c>
      <x:c r="O959" s="63">
        <x:f t="shared" si="8"/>
        <x:v>1.966980516</x:v>
      </x:c>
      <x:c r="P959" s="63">
        <x:f t="shared" si="9"/>
        <x:v>66.29570047</x:v>
      </x:c>
      <x:c r="Q959" s="52">
        <x:f t="shared" si="15"/>
        <x:v>0</x:v>
      </x:c>
      <x:c r="R959" s="52">
        <x:f t="shared" si="16"/>
        <x:v>0</x:v>
      </x:c>
      <x:c r="S959" s="52">
        <x:f t="shared" si="17"/>
        <x:v>2</x:v>
      </x:c>
      <x:c r="T959" s="52">
        <x:f t="shared" si="18"/>
        <x:v>1</x:v>
      </x:c>
      <x:c r="U959" s="52">
        <x:f t="shared" si="3"/>
        <x:v>-0.010166141429999999</x:v>
      </x:c>
      <x:c r="V959" s="63">
        <x:f t="shared" si="19"/>
        <x:v>-0.010166141429999999</x:v>
      </x:c>
      <x:c r="W959" s="52">
        <x:f t="shared" ref="W959:X959" si="957">W958*(1+U959)</x:f>
        <x:v>91.868668310000004</x:v>
      </x:c>
      <x:c r="X959" s="52">
        <x:f t="shared" si="957"/>
        <x:v>61.204587959999998</x:v>
      </x:c>
    </x:row>
    <x:row r="960" spans="1:24" ht="15.75" customHeight="1">
      <x:c r="A960" s="34">
        <x:v>43598</x:v>
      </x:c>
      <x:c r="B960" s="47">
        <x:v>46.402000427246101</x:v>
      </x:c>
      <x:c r="C960" s="47">
        <x:v>46.4939994812012</x:v>
      </x:c>
      <x:c r="D960" s="47">
        <x:v>44.900001525878899</x:v>
      </x:c>
      <x:c r="E960" s="47">
        <x:v>45.402000427246101</x:v>
      </x:c>
      <x:c r="F960" s="47">
        <x:v>54174000</x:v>
      </x:c>
      <x:c r="G960" s="63">
        <x:f t="shared" si="10"/>
        <x:v>50.213599590000001</x:v>
      </x:c>
      <x:c r="H960" s="63">
        <x:f t="shared" si="11"/>
        <x:v>2.7996506659999998</x:v>
      </x:c>
      <x:c r="I960" s="63">
        <x:f t="shared" si="12"/>
        <x:v>55.812900919999997</x:v>
      </x:c>
      <x:c r="J960" s="63">
        <x:f t="shared" si="13"/>
        <x:v>44.614298259999998</x:v>
      </x:c>
      <x:c r="K960" s="63">
        <x:f t="shared" si="14"/>
        <x:v>0.070339326769999999</x:v>
      </x:c>
      <x:c r="L960" s="52">
        <x:f t="shared" si="0"/>
        <x:v>45.598667140000003</x:v>
      </x:c>
      <x:c r="M960" s="52">
        <x:f t="shared" si="1"/>
        <x:v>0</x:v>
      </x:c>
      <x:c r="N960" s="52">
        <x:f t="shared" si="2"/>
        <x:v>2470262194</x:v>
      </x:c>
      <x:c r="O960" s="63">
        <x:f t="shared" si="8"/>
        <x:v>1.2488630300000001</x:v>
      </x:c>
      <x:c r="P960" s="63">
        <x:f t="shared" si="9"/>
        <x:v>55.533085530000001</x:v>
      </x:c>
      <x:c r="Q960" s="52">
        <x:f t="shared" si="15"/>
        <x:v>0</x:v>
      </x:c>
      <x:c r="R960" s="52">
        <x:f t="shared" si="16"/>
        <x:v>0</x:v>
      </x:c>
      <x:c r="S960" s="52">
        <x:f t="shared" si="17"/>
        <x:v>2</x:v>
      </x:c>
      <x:c r="T960" s="52">
        <x:f t="shared" si="18"/>
        <x:v>1</x:v>
      </x:c>
      <x:c r="U960" s="52">
        <x:f t="shared" si="3"/>
        <x:v>-0.05222943672</x:v>
      </x:c>
      <x:c r="V960" s="63">
        <x:f t="shared" si="19"/>
        <x:v>-0.05222943672</x:v>
      </x:c>
      <x:c r="W960" s="52">
        <x:f t="shared" ref="W960:X960" si="958">W959*(1+U960)</x:f>
        <x:v>87.070419509999994</x:v>
      </x:c>
      <x:c r="X960" s="52">
        <x:f t="shared" si="958"/>
        <x:v>58.007906810000001</x:v>
      </x:c>
    </x:row>
    <x:row r="961" spans="1:24" ht="15.75" customHeight="1">
      <x:c r="A961" s="34">
        <x:v>43599</x:v>
      </x:c>
      <x:c r="B961" s="47">
        <x:v>45.860000610351598</x:v>
      </x:c>
      <x:c r="C961" s="47">
        <x:v>46.900001525878899</x:v>
      </x:c>
      <x:c r="D961" s="47">
        <x:v>45.599998474121101</x:v>
      </x:c>
      <x:c r="E961" s="47">
        <x:v>46.462001800537102</x:v>
      </x:c>
      <x:c r="F961" s="47">
        <x:v>36262000</x:v>
      </x:c>
      <x:c r="G961" s="63">
        <x:f t="shared" si="10"/>
        <x:v>49.872899629999999</x:v>
      </x:c>
      <x:c r="H961" s="63">
        <x:f t="shared" si="11"/>
        <x:v>2.8218833540000001</x:v>
      </x:c>
      <x:c r="I961" s="63">
        <x:f t="shared" si="12"/>
        <x:v>55.51666634</x:v>
      </x:c>
      <x:c r="J961" s="63">
        <x:f t="shared" si="13"/>
        <x:v>44.229132919999998</x:v>
      </x:c>
      <x:c r="K961" s="63">
        <x:f t="shared" si="14"/>
        <x:v>0.1978172554</x:v>
      </x:c>
      <x:c r="L961" s="52">
        <x:f t="shared" si="0"/>
        <x:v>46.320667270000001</x:v>
      </x:c>
      <x:c r="M961" s="52">
        <x:f t="shared" si="1"/>
        <x:v>1679680036</x:v>
      </x:c>
      <x:c r="N961" s="52">
        <x:f t="shared" si="2"/>
        <x:v>0</x:v>
      </x:c>
      <x:c r="O961" s="63">
        <x:f t="shared" si="8"/>
        <x:v>1.200905023</x:v>
      </x:c>
      <x:c r="P961" s="63">
        <x:f t="shared" si="9"/>
        <x:v>54.564145670000002</x:v>
      </x:c>
      <x:c r="Q961" s="52">
        <x:f t="shared" si="15"/>
        <x:v>0</x:v>
      </x:c>
      <x:c r="R961" s="52">
        <x:f t="shared" si="16"/>
        <x:v>0</x:v>
      </x:c>
      <x:c r="S961" s="52">
        <x:f t="shared" si="17"/>
        <x:v>2</x:v>
      </x:c>
      <x:c r="T961" s="52">
        <x:f t="shared" si="18"/>
        <x:v>1</x:v>
      </x:c>
      <x:c r="U961" s="52">
        <x:f t="shared" si="3"/>
        <x:v>0.023347019149999998</x:v>
      </x:c>
      <x:c r="V961" s="63">
        <x:f t="shared" si="19"/>
        <x:v>0.023347019149999998</x:v>
      </x:c>
      <x:c r="W961" s="52">
        <x:f t="shared" ref="W961:X961" si="959">W960*(1+U961)</x:f>
        <x:v>89.10325426</x:v>
      </x:c>
      <x:c r="X961" s="52">
        <x:f t="shared" si="959"/>
        <x:v>59.362218519999999</x:v>
      </x:c>
    </x:row>
    <x:row r="962" spans="1:24" ht="15.75" customHeight="1">
      <x:c r="A962" s="34">
        <x:v>43600</x:v>
      </x:c>
      <x:c r="B962" s="47">
        <x:v>45.863998413085902</x:v>
      </x:c>
      <x:c r="C962" s="47">
        <x:v>46.487998962402301</x:v>
      </x:c>
      <x:c r="D962" s="47">
        <x:v>45.049999237060497</x:v>
      </x:c>
      <x:c r="E962" s="47">
        <x:v>46.389999389648402</x:v>
      </x:c>
      <x:c r="F962" s="47">
        <x:v>36480000</x:v>
      </x:c>
      <x:c r="G962" s="63">
        <x:f t="shared" si="10"/>
        <x:v>49.458799550000002</x:v>
      </x:c>
      <x:c r="H962" s="63">
        <x:f t="shared" si="11"/>
        <x:v>2.6849201819999999</x:v>
      </x:c>
      <x:c r="I962" s="63">
        <x:f t="shared" si="12"/>
        <x:v>54.828639920000001</x:v>
      </x:c>
      <x:c r="J962" s="63">
        <x:f t="shared" si="13"/>
        <x:v>44.088959189999997</x:v>
      </x:c>
      <x:c r="K962" s="63">
        <x:f t="shared" si="14"/>
        <x:v>0.21425592239999999</x:v>
      </x:c>
      <x:c r="L962" s="52">
        <x:f t="shared" si="0"/>
        <x:v>45.975999199999997</x:v>
      </x:c>
      <x:c r="M962" s="52">
        <x:f t="shared" si="1"/>
        <x:v>0</x:v>
      </x:c>
      <x:c r="N962" s="52">
        <x:f t="shared" si="2"/>
        <x:v>1677204451</x:v>
      </x:c>
      <x:c r="O962" s="63">
        <x:f t="shared" si="8"/>
        <x:v>1.288686716</x:v>
      </x:c>
      <x:c r="P962" s="63">
        <x:f t="shared" si="9"/>
        <x:v>56.306820289999997</x:v>
      </x:c>
      <x:c r="Q962" s="52">
        <x:f t="shared" si="15"/>
        <x:v>0</x:v>
      </x:c>
      <x:c r="R962" s="52">
        <x:f t="shared" si="16"/>
        <x:v>0</x:v>
      </x:c>
      <x:c r="S962" s="52">
        <x:f t="shared" si="17"/>
        <x:v>2</x:v>
      </x:c>
      <x:c r="T962" s="52">
        <x:f t="shared" si="18"/>
        <x:v>1</x:v>
      </x:c>
      <x:c r="U962" s="52">
        <x:f t="shared" si="3"/>
        <x:v>-0.0015497053099999999</x:v>
      </x:c>
      <x:c r="V962" s="63">
        <x:f t="shared" si="19"/>
        <x:v>-0.0015497053099999999</x:v>
      </x:c>
      <x:c r="W962" s="52">
        <x:f t="shared" ref="W962:X962" si="960">W961*(1+U962)</x:f>
        <x:v>88.965170479999998</x:v>
      </x:c>
      <x:c r="X962" s="52">
        <x:f t="shared" si="960"/>
        <x:v>59.270224579999997</x:v>
      </x:c>
    </x:row>
    <x:row r="963" spans="1:24" ht="15.75" customHeight="1">
      <x:c r="A963" s="34">
        <x:v>43601</x:v>
      </x:c>
      <x:c r="B963" s="47">
        <x:v>45.897998809814503</x:v>
      </x:c>
      <x:c r="C963" s="47">
        <x:v>46.200000762939503</x:v>
      </x:c>
      <x:c r="D963" s="47">
        <x:v>45.299999237060597</x:v>
      </x:c>
      <x:c r="E963" s="47">
        <x:v>45.666000366210902</x:v>
      </x:c>
      <x:c r="F963" s="47">
        <x:v>37416500</x:v>
      </x:c>
      <x:c r="G963" s="63">
        <x:f t="shared" si="10"/>
        <x:v>49.029799650000001</x:v>
      </x:c>
      <x:c r="H963" s="63">
        <x:f t="shared" si="11"/>
        <x:v>2.5624244900000002</x:v>
      </x:c>
      <x:c r="I963" s="63">
        <x:f t="shared" si="12"/>
        <x:v>54.154648629999997</x:v>
      </x:c>
      <x:c r="J963" s="63">
        <x:f t="shared" si="13"/>
        <x:v>43.904950669999998</x:v>
      </x:c>
      <x:c r="K963" s="63">
        <x:f t="shared" si="14"/>
        <x:v>0.17181478920000001</x:v>
      </x:c>
      <x:c r="L963" s="52">
        <x:f t="shared" si="0"/>
        <x:v>45.722000119999997</x:v>
      </x:c>
      <x:c r="M963" s="52">
        <x:f t="shared" si="1"/>
        <x:v>0</x:v>
      </x:c>
      <x:c r="N963" s="52">
        <x:f t="shared" si="2"/>
        <x:v>1710757218</x:v>
      </x:c>
      <x:c r="O963" s="63">
        <x:f t="shared" si="8"/>
        <x:v>0.7875665261</x:v>
      </x:c>
      <x:c r="P963" s="63">
        <x:f t="shared" si="9"/>
        <x:v>44.058026069999997</x:v>
      </x:c>
      <x:c r="Q963" s="52">
        <x:f t="shared" si="15"/>
        <x:v>0</x:v>
      </x:c>
      <x:c r="R963" s="52">
        <x:f t="shared" si="16"/>
        <x:v>0</x:v>
      </x:c>
      <x:c r="S963" s="52">
        <x:f t="shared" si="17"/>
        <x:v>2</x:v>
      </x:c>
      <x:c r="T963" s="52">
        <x:f t="shared" si="18"/>
        <x:v>1</x:v>
      </x:c>
      <x:c r="U963" s="52">
        <x:f t="shared" si="3"/>
        <x:v>-0.015606790970000001</x:v>
      </x:c>
      <x:c r="V963" s="63">
        <x:f t="shared" si="19"/>
        <x:v>-0.015606790970000001</x:v>
      </x:c>
      <x:c r="W963" s="52">
        <x:f t="shared" ref="W963:X963" si="961">W962*(1+U963)</x:f>
        <x:v>87.576709660000006</x:v>
      </x:c>
      <x:c r="X963" s="52">
        <x:f t="shared" si="961"/>
        <x:v>58.345206570000002</x:v>
      </x:c>
    </x:row>
    <x:row r="964" spans="1:24" ht="15.75" customHeight="1">
      <x:c r="A964" s="34">
        <x:v>43602</x:v>
      </x:c>
      <x:c r="B964" s="47">
        <x:v>44.391998291015597</x:v>
      </x:c>
      <x:c r="C964" s="47">
        <x:v>44.448001861572301</x:v>
      </x:c>
      <x:c r="D964" s="47">
        <x:v>41.784000396728501</x:v>
      </x:c>
      <x:c r="E964" s="47">
        <x:v>42.206001281738303</x:v>
      </x:c>
      <x:c r="F964" s="47">
        <x:v>88933500</x:v>
      </x:c>
      <x:c r="G964" s="63">
        <x:f t="shared" si="10"/>
        <x:v>48.407499690000002</x:v>
      </x:c>
      <x:c r="H964" s="63">
        <x:f t="shared" si="11"/>
        <x:v>2.6354296960000001</x:v>
      </x:c>
      <x:c r="I964" s="63">
        <x:f t="shared" si="12"/>
        <x:v>53.678359090000001</x:v>
      </x:c>
      <x:c r="J964" s="63">
        <x:f t="shared" si="13"/>
        <x:v>43.136640300000003</x:v>
      </x:c>
      <x:c r="K964" s="63">
        <x:f t="shared" si="14"/>
        <x:v>-0.08828152601</x:v>
      </x:c>
      <x:c r="L964" s="52">
        <x:f t="shared" si="0"/>
        <x:v>42.812667849999997</x:v>
      </x:c>
      <x:c r="M964" s="52">
        <x:f t="shared" si="1"/>
        <x:v>0</x:v>
      </x:c>
      <x:c r="N964" s="52">
        <x:f t="shared" si="2"/>
        <x:v>3807480396</x:v>
      </x:c>
      <x:c r="O964" s="63">
        <x:f t="shared" si="8"/>
        <x:v>0.2605328073</x:v>
      </x:c>
      <x:c r="P964" s="63">
        <x:f t="shared" si="9"/>
        <x:v>20.668467</x:v>
      </x:c>
      <x:c r="Q964" s="52">
        <x:f t="shared" si="15"/>
        <x:v>0</x:v>
      </x:c>
      <x:c r="R964" s="52">
        <x:f t="shared" si="16"/>
        <x:v>0</x:v>
      </x:c>
      <x:c r="S964" s="52">
        <x:f t="shared" si="17"/>
        <x:v>2</x:v>
      </x:c>
      <x:c r="T964" s="52">
        <x:f t="shared" si="18"/>
        <x:v>1</x:v>
      </x:c>
      <x:c r="U964" s="52">
        <x:f t="shared" si="3"/>
        <x:v>-0.075767508799999994</x:v>
      </x:c>
      <x:c r="V964" s="63">
        <x:f t="shared" si="19"/>
        <x:v>-0.075767508799999994</x:v>
      </x:c>
      <x:c r="W964" s="52">
        <x:f t="shared" ref="W964:X964" si="962">W963*(1+U964)</x:f>
        <x:v>80.941240539999995</x:v>
      </x:c>
      <x:c r="X964" s="52">
        <x:f t="shared" si="962"/>
        <x:v>53.92453562</x:v>
      </x:c>
    </x:row>
    <x:row r="965" spans="1:24" ht="15.75" customHeight="1">
      <x:c r="A965" s="34">
        <x:v>43605</x:v>
      </x:c>
      <x:c r="B965" s="47">
        <x:v>40.560001373291001</x:v>
      </x:c>
      <x:c r="C965" s="47">
        <x:v>41.200000762939503</x:v>
      </x:c>
      <x:c r="D965" s="47">
        <x:v>39.049999237060497</x:v>
      </x:c>
      <x:c r="E965" s="47">
        <x:v>41.071998596191399</x:v>
      </x:c>
      <x:c r="F965" s="47">
        <x:v>102631000</x:v>
      </x:c>
      <x:c r="G965" s="63">
        <x:f t="shared" si="10"/>
        <x:v>47.833599659999997</x:v>
      </x:c>
      <x:c r="H965" s="63">
        <x:f t="shared" si="11"/>
        <x:v>2.9202230710000001</x:v>
      </x:c>
      <x:c r="I965" s="63">
        <x:f t="shared" si="12"/>
        <x:v>53.674045810000003</x:v>
      </x:c>
      <x:c r="J965" s="63">
        <x:f t="shared" si="13"/>
        <x:v>41.99315352</x:v>
      </x:c>
      <x:c r="K965" s="63">
        <x:f t="shared" si="14"/>
        <x:v>-0.078859979299999994</x:v>
      </x:c>
      <x:c r="L965" s="52">
        <x:f t="shared" si="0"/>
        <x:v>40.440666200000003</x:v>
      </x:c>
      <x:c r="M965" s="52">
        <x:f t="shared" si="1"/>
        <x:v>0</x:v>
      </x:c>
      <x:c r="N965" s="52">
        <x:f t="shared" si="2"/>
        <x:v>4150466013</x:v>
      </x:c>
      <x:c r="O965" s="63">
        <x:f t="shared" si="8"/>
        <x:v>0.07937081962000001</x:v>
      </x:c>
      <x:c r="P965" s="63">
        <x:f t="shared" si="9"/>
        <x:v>7.3534338869999996</x:v>
      </x:c>
      <x:c r="Q965" s="52">
        <x:f t="shared" si="15"/>
        <x:v>0</x:v>
      </x:c>
      <x:c r="R965" s="52">
        <x:f t="shared" si="16"/>
        <x:v>1</x:v>
      </x:c>
      <x:c r="S965" s="52">
        <x:f t="shared" si="17"/>
        <x:v>0</x:v>
      </x:c>
      <x:c r="T965" s="52">
        <x:f t="shared" si="18"/>
        <x:v>0</x:v>
      </x:c>
      <x:c r="U965" s="52">
        <x:f t="shared" si="3"/>
        <x:v>-0.0268682806</x:v>
      </x:c>
      <x:c r="V965" s="63">
        <x:f t="shared" si="19"/>
        <x:v>-0.0268682806</x:v>
      </x:c>
      <x:c r="W965" s="52">
        <x:f t="shared" ref="W965:X965" si="963">W964*(1+U965)</x:f>
        <x:v>78.766488580000001</x:v>
      </x:c>
      <x:c r="X965" s="52">
        <x:f t="shared" si="963"/>
        <x:v>52.475676059999998</x:v>
      </x:c>
    </x:row>
    <x:row r="966" spans="1:24" ht="15.75" customHeight="1">
      <x:c r="A966" s="34">
        <x:v>43606</x:v>
      </x:c>
      <x:c r="B966" s="47">
        <x:v>39.551998138427699</x:v>
      </x:c>
      <x:c r="C966" s="47">
        <x:v>41.4799995422363</x:v>
      </x:c>
      <x:c r="D966" s="47">
        <x:v>39.208000183105497</x:v>
      </x:c>
      <x:c r="E966" s="47">
        <x:v>41.015998840332003</x:v>
      </x:c>
      <x:c r="F966" s="47">
        <x:v>90019500</x:v>
      </x:c>
      <x:c r="G966" s="63">
        <x:f t="shared" si="10"/>
        <x:v>47.245399669999998</x:v>
      </x:c>
      <x:c r="H966" s="63">
        <x:f t="shared" si="11"/>
        <x:v>3.0532087090000002</x:v>
      </x:c>
      <x:c r="I966" s="63">
        <x:f t="shared" si="12"/>
        <x:v>53.351817079999996</x:v>
      </x:c>
      <x:c r="J966" s="63">
        <x:f t="shared" si="13"/>
        <x:v>41.138982249999998</x:v>
      </x:c>
      <x:c r="K966" s="63">
        <x:f t="shared" si="14"/>
        <x:v>-0.010070013189999999</x:v>
      </x:c>
      <x:c r="L966" s="52">
        <x:f t="shared" si="0"/>
        <x:v>40.567999520000001</x:v>
      </x:c>
      <x:c r="M966" s="52">
        <x:f t="shared" si="1"/>
        <x:v>3651911033</x:v>
      </x:c>
      <x:c r="N966" s="52">
        <x:f t="shared" si="2"/>
        <x:v>0</x:v>
      </x:c>
      <x:c r="O966" s="63">
        <x:f t="shared" si="8"/>
        <x:v>0.28615674660000001</x:v>
      </x:c>
      <x:c r="P966" s="63">
        <x:f t="shared" si="9"/>
        <x:v>22.248979169999998</x:v>
      </x:c>
      <x:c r="Q966" s="52">
        <x:f t="shared" si="15"/>
        <x:v>0</x:v>
      </x:c>
      <x:c r="R966" s="52">
        <x:f t="shared" si="16"/>
        <x:v>0</x:v>
      </x:c>
      <x:c r="S966" s="52">
        <x:f t="shared" si="17"/>
        <x:v>2</x:v>
      </x:c>
      <x:c r="T966" s="52">
        <x:f t="shared" si="18"/>
        <x:v>0</x:v>
      </x:c>
      <x:c r="U966" s="52">
        <x:f t="shared" si="3"/>
        <x:v>-0.0013634533930000001</x:v>
      </x:c>
      <x:c r="V966" s="63">
        <x:f t="shared" si="19"/>
        <x:v>0</x:v>
      </x:c>
      <x:c r="W966" s="52">
        <x:f t="shared" ref="W966:X966" si="964">W965*(1+U966)</x:f>
        <x:v>78.659094139999993</x:v>
      </x:c>
      <x:c r="X966" s="52">
        <x:f t="shared" si="964"/>
        <x:v>52.475676059999998</x:v>
      </x:c>
    </x:row>
    <x:row r="967" spans="1:24" ht="15.75" customHeight="1">
      <x:c r="A967" s="34">
        <x:v>43607</x:v>
      </x:c>
      <x:c r="B967" s="47">
        <x:v>39.819999694824197</x:v>
      </x:c>
      <x:c r="C967" s="47">
        <x:v>40.787998199462898</x:v>
      </x:c>
      <x:c r="D967" s="47">
        <x:v>38.355998992919901</x:v>
      </x:c>
      <x:c r="E967" s="47">
        <x:v>38.5460014343262</x:v>
      </x:c>
      <x:c r="F967" s="47">
        <x:v>93426000</x:v>
      </x:c>
      <x:c r="G967" s="63">
        <x:f t="shared" si="10"/>
        <x:v>46.586099820000001</x:v>
      </x:c>
      <x:c r="H967" s="63">
        <x:f t="shared" si="11"/>
        <x:v>3.433396509</x:v>
      </x:c>
      <x:c r="I967" s="63">
        <x:f t="shared" si="12"/>
        <x:v>53.452892830000003</x:v>
      </x:c>
      <x:c r="J967" s="63">
        <x:f t="shared" si="13"/>
        <x:v>39.719306799999998</x:v>
      </x:c>
      <x:c r="K967" s="63">
        <x:f t="shared" si="14"/>
        <x:v>-0.085433284580000002</x:v>
      </x:c>
      <x:c r="L967" s="52">
        <x:f t="shared" si="0"/>
        <x:v>39.229999540000001</x:v>
      </x:c>
      <x:c r="M967" s="52">
        <x:f t="shared" si="1"/>
        <x:v>0</x:v>
      </x:c>
      <x:c r="N967" s="52">
        <x:f t="shared" si="2"/>
        <x:v>3665101937</x:v>
      </x:c>
      <x:c r="O967" s="63">
        <x:f t="shared" si="8"/>
        <x:v>0.25664672770000002</x:v>
      </x:c>
      <x:c r="P967" s="63">
        <x:f t="shared" si="9"/>
        <x:v>20.423140570000001</x:v>
      </x:c>
      <x:c r="Q967" s="52">
        <x:f t="shared" si="15"/>
        <x:v>0</x:v>
      </x:c>
      <x:c r="R967" s="52">
        <x:f t="shared" si="16"/>
        <x:v>0</x:v>
      </x:c>
      <x:c r="S967" s="52">
        <x:f t="shared" si="17"/>
        <x:v>2</x:v>
      </x:c>
      <x:c r="T967" s="52">
        <x:f t="shared" si="18"/>
        <x:v>0</x:v>
      </x:c>
      <x:c r="U967" s="52">
        <x:f t="shared" si="3"/>
        <x:v>-0.060220340249999993</x:v>
      </x:c>
      <x:c r="V967" s="63">
        <x:f t="shared" si="19"/>
        <x:v>0</x:v>
      </x:c>
      <x:c r="W967" s="52">
        <x:f t="shared" ref="W967:X967" si="965">W966*(1+U967)</x:f>
        <x:v>73.922216730000002</x:v>
      </x:c>
      <x:c r="X967" s="52">
        <x:f t="shared" si="965"/>
        <x:v>52.475676059999998</x:v>
      </x:c>
    </x:row>
    <x:row r="968" spans="1:24" ht="15.75" customHeight="1">
      <x:c r="A968" s="34">
        <x:v>43608</x:v>
      </x:c>
      <x:c r="B968" s="47">
        <x:v>38.868000030517599</x:v>
      </x:c>
      <x:c r="C968" s="47">
        <x:v>39.894001007080099</x:v>
      </x:c>
      <x:c r="D968" s="47">
        <x:v>37.2439994812012</x:v>
      </x:c>
      <x:c r="E968" s="47">
        <x:v>39.097999572753899</x:v>
      </x:c>
      <x:c r="F968" s="47">
        <x:v>132735500</x:v>
      </x:c>
      <x:c r="G968" s="63">
        <x:f t="shared" si="10"/>
        <x:v>46.064699750000003</x:v>
      </x:c>
      <x:c r="H968" s="63">
        <x:f t="shared" si="11"/>
        <x:v>3.7414287019999999</x:v>
      </x:c>
      <x:c r="I968" s="63">
        <x:f t="shared" si="12"/>
        <x:v>53.547557150000003</x:v>
      </x:c>
      <x:c r="J968" s="63">
        <x:f t="shared" si="13"/>
        <x:v>38.581842340000001</x:v>
      </x:c>
      <x:c r="K968" s="63">
        <x:f t="shared" si="14"/>
        <x:v>0.034489313570000002</x:v>
      </x:c>
      <x:c r="L968" s="52">
        <x:f t="shared" si="0"/>
        <x:v>38.745333350000003</x:v>
      </x:c>
      <x:c r="M968" s="52">
        <x:f t="shared" si="1"/>
        <x:v>0</x:v>
      </x:c>
      <x:c r="N968" s="52">
        <x:f t="shared" si="2"/>
        <x:v>5142881195</x:v>
      </x:c>
      <x:c r="O968" s="63">
        <x:f t="shared" si="8"/>
        <x:v>0.21940365219999999</x:v>
      </x:c>
      <x:c r="P968" s="63">
        <x:f t="shared" si="9"/>
        <x:v>17.992700930000002</x:v>
      </x:c>
      <x:c r="Q968" s="52">
        <x:f t="shared" si="15"/>
        <x:v>0</x:v>
      </x:c>
      <x:c r="R968" s="52">
        <x:f t="shared" si="16"/>
        <x:v>1</x:v>
      </x:c>
      <x:c r="S968" s="52">
        <x:f t="shared" si="17"/>
        <x:v>0</x:v>
      </x:c>
      <x:c r="T968" s="52">
        <x:f t="shared" si="18"/>
        <x:v>0</x:v>
      </x:c>
      <x:c r="U968" s="52">
        <x:f t="shared" si="3"/>
        <x:v>0.014320503240000002</x:v>
      </x:c>
      <x:c r="V968" s="63">
        <x:f t="shared" si="19"/>
        <x:v>0</x:v>
      </x:c>
      <x:c r="W968" s="52">
        <x:f t="shared" ref="W968:X968" si="966">W967*(1+U968)</x:f>
        <x:v>74.980820069999993</x:v>
      </x:c>
      <x:c r="X968" s="52">
        <x:f t="shared" si="966"/>
        <x:v>52.475676059999998</x:v>
      </x:c>
    </x:row>
    <x:row r="969" spans="1:24" ht="15.75" customHeight="1">
      <x:c r="A969" s="34">
        <x:v>43609</x:v>
      </x:c>
      <x:c r="B969" s="47">
        <x:v>39.965999603271499</x:v>
      </x:c>
      <x:c r="C969" s="47">
        <x:v>39.995998382568402</x:v>
      </x:c>
      <x:c r="D969" s="47">
        <x:v>37.75</x:v>
      </x:c>
      <x:c r="E969" s="47">
        <x:v>38.125999450683601</x:v>
      </x:c>
      <x:c r="F969" s="47">
        <x:v>70683000</x:v>
      </x:c>
      <x:c r="G969" s="63">
        <x:f t="shared" si="10"/>
        <x:v>45.619599719999997</x:v>
      </x:c>
      <x:c r="H969" s="63">
        <x:f t="shared" si="11"/>
        <x:v>4.1301218310000003</x:v>
      </x:c>
      <x:c r="I969" s="63">
        <x:f t="shared" si="12"/>
        <x:v>53.879843389999998</x:v>
      </x:c>
      <x:c r="J969" s="63">
        <x:f t="shared" si="13"/>
        <x:v>37.359356060000003</x:v>
      </x:c>
      <x:c r="K969" s="63">
        <x:f t="shared" si="14"/>
        <x:v>0.046405615919999998</x:v>
      </x:c>
      <x:c r="L969" s="52">
        <x:f t="shared" si="0"/>
        <x:v>38.62399928</x:v>
      </x:c>
      <x:c r="M969" s="52">
        <x:f t="shared" si="1"/>
        <x:v>0</x:v>
      </x:c>
      <x:c r="N969" s="52">
        <x:f t="shared" si="2"/>
        <x:v>2730060141</x:v>
      </x:c>
      <x:c r="O969" s="63">
        <x:f t="shared" si="8"/>
        <x:v>0.21028422199999999</x:v>
      </x:c>
      <x:c r="P969" s="63">
        <x:f t="shared" si="9"/>
        <x:v>17.374780090000002</x:v>
      </x:c>
      <x:c r="Q969" s="52">
        <x:f t="shared" si="15"/>
        <x:v>0</x:v>
      </x:c>
      <x:c r="R969" s="52">
        <x:f t="shared" si="16"/>
        <x:v>1</x:v>
      </x:c>
      <x:c r="S969" s="52">
        <x:f t="shared" si="17"/>
        <x:v>0</x:v>
      </x:c>
      <x:c r="T969" s="52">
        <x:f t="shared" si="18"/>
        <x:v>0</x:v>
      </x:c>
      <x:c r="U969" s="52">
        <x:f t="shared" si="3"/>
        <x:v>-0.02486061007</x:v>
      </x:c>
      <x:c r="V969" s="63">
        <x:f t="shared" si="19"/>
        <x:v>0</x:v>
      </x:c>
      <x:c r="W969" s="52">
        <x:f t="shared" ref="W969:X969" si="967">W968*(1+U969)</x:f>
        <x:v>73.116751140000005</x:v>
      </x:c>
      <x:c r="X969" s="52">
        <x:f t="shared" si="967"/>
        <x:v>52.475676059999998</x:v>
      </x:c>
    </x:row>
    <x:row r="970" spans="1:24" ht="15.75" customHeight="1">
      <x:c r="A970" s="34">
        <x:v>43613</x:v>
      </x:c>
      <x:c r="B970" s="47">
        <x:v>38.240001678466797</x:v>
      </x:c>
      <x:c r="C970" s="47">
        <x:v>39</x:v>
      </x:c>
      <x:c r="D970" s="47">
        <x:v>37.569999694824197</x:v>
      </x:c>
      <x:c r="E970" s="47">
        <x:v>37.740001678466797</x:v>
      </x:c>
      <x:c r="F970" s="47">
        <x:v>51564500</x:v>
      </x:c>
      <x:c r="G970" s="63">
        <x:f t="shared" si="10"/>
        <x:v>45.091899869999999</x:v>
      </x:c>
      <x:c r="H970" s="63">
        <x:f t="shared" si="11"/>
        <x:v>4.4335238050000001</x:v>
      </x:c>
      <x:c r="I970" s="63">
        <x:f t="shared" si="12"/>
        <x:v>53.958947479999999</x:v>
      </x:c>
      <x:c r="J970" s="63">
        <x:f t="shared" si="13"/>
        <x:v>36.224852259999999</x:v>
      </x:c>
      <x:c r="K970" s="63">
        <x:f t="shared" si="14"/>
        <x:v>0.085437085859999995</x:v>
      </x:c>
      <x:c r="L970" s="52">
        <x:f t="shared" si="0"/>
        <x:v>38.103333790000001</x:v>
      </x:c>
      <x:c r="M970" s="52">
        <x:f t="shared" si="1"/>
        <x:v>0</x:v>
      </x:c>
      <x:c r="N970" s="52">
        <x:f t="shared" si="2"/>
        <x:v>1964779355</x:v>
      </x:c>
      <x:c r="O970" s="63">
        <x:f t="shared" si="8"/>
        <x:v>0.21456190789999999</x:v>
      </x:c>
      <x:c r="P970" s="63">
        <x:f t="shared" si="9"/>
        <x:v>17.66578603</x:v>
      </x:c>
      <x:c r="Q970" s="52">
        <x:f t="shared" si="15"/>
        <x:v>0</x:v>
      </x:c>
      <x:c r="R970" s="52">
        <x:f t="shared" si="16"/>
        <x:v>1</x:v>
      </x:c>
      <x:c r="S970" s="52">
        <x:f t="shared" si="17"/>
        <x:v>0</x:v>
      </x:c>
      <x:c r="T970" s="52">
        <x:f t="shared" si="18"/>
        <x:v>0</x:v>
      </x:c>
      <x:c r="U970" s="52">
        <x:f t="shared" si="3"/>
        <x:v>-0.01012426632</x:v>
      </x:c>
      <x:c r="V970" s="63">
        <x:f t="shared" si="19"/>
        <x:v>0</x:v>
      </x:c>
      <x:c r="W970" s="52">
        <x:f t="shared" ref="W970:X970" si="968">W969*(1+U970)</x:f>
        <x:v>72.37649768</x:v>
      </x:c>
      <x:c r="X970" s="52">
        <x:f t="shared" si="968"/>
        <x:v>52.475676059999998</x:v>
      </x:c>
    </x:row>
    <x:row r="971" spans="1:24" ht="15.75" customHeight="1">
      <x:c r="A971" s="34">
        <x:v>43614</x:v>
      </x:c>
      <x:c r="B971" s="47">
        <x:v>37.419998168945298</x:v>
      </x:c>
      <x:c r="C971" s="47">
        <x:v>38.478000640869098</x:v>
      </x:c>
      <x:c r="D971" s="47">
        <x:v>37.007999420166001</x:v>
      </x:c>
      <x:c r="E971" s="47">
        <x:v>37.972000122070298</x:v>
      </x:c>
      <x:c r="F971" s="47">
        <x:v>59843000</x:v>
      </x:c>
      <x:c r="G971" s="63">
        <x:f t="shared" si="10"/>
        <x:v>44.603599930000001</x:v>
      </x:c>
      <x:c r="H971" s="63">
        <x:f t="shared" si="11"/>
        <x:v>4.6588282269999999</x:v>
      </x:c>
      <x:c r="I971" s="63">
        <x:f t="shared" si="12"/>
        <x:v>53.921256380000003</x:v>
      </x:c>
      <x:c r="J971" s="63">
        <x:f t="shared" si="13"/>
        <x:v>35.28594348</x:v>
      </x:c>
      <x:c r="K971" s="63">
        <x:f t="shared" si="14"/>
        <x:v>0.1441379954</x:v>
      </x:c>
      <x:c r="L971" s="52">
        <x:f t="shared" si="0"/>
        <x:v>37.819333389999997</x:v>
      </x:c>
      <x:c r="M971" s="52">
        <x:f t="shared" si="1"/>
        <x:v>0</x:v>
      </x:c>
      <x:c r="N971" s="52">
        <x:f t="shared" si="2"/>
        <x:v>2263222368</x:v>
      </x:c>
      <x:c r="O971" s="63">
        <x:f t="shared" si="8"/>
        <x:v>0.13469745329999999</x:v>
      </x:c>
      <x:c r="P971" s="63">
        <x:f t="shared" si="9"/>
        <x:v>11.870781320000001</x:v>
      </x:c>
      <x:c r="Q971" s="52">
        <x:f t="shared" si="15"/>
        <x:v>0</x:v>
      </x:c>
      <x:c r="R971" s="52">
        <x:f t="shared" si="16"/>
        <x:v>1</x:v>
      </x:c>
      <x:c r="S971" s="52">
        <x:f t="shared" si="17"/>
        <x:v>0</x:v>
      </x:c>
      <x:c r="T971" s="52">
        <x:f t="shared" si="18"/>
        <x:v>0</x:v>
      </x:c>
      <x:c r="U971" s="52">
        <x:f t="shared" si="3"/>
        <x:v>0.0061472822809999994</x:v>
      </x:c>
      <x:c r="V971" s="63">
        <x:f t="shared" si="19"/>
        <x:v>0</x:v>
      </x:c>
      <x:c r="W971" s="52">
        <x:f t="shared" ref="W971:X971" si="969">W970*(1+U971)</x:f>
        <x:v>72.821416439999993</x:v>
      </x:c>
      <x:c r="X971" s="52">
        <x:f t="shared" si="969"/>
        <x:v>52.475676059999998</x:v>
      </x:c>
    </x:row>
    <x:row r="972" spans="1:24" ht="15.75" customHeight="1">
      <x:c r="A972" s="34">
        <x:v>43615</x:v>
      </x:c>
      <x:c r="B972" s="47">
        <x:v>37.75</x:v>
      </x:c>
      <x:c r="C972" s="47">
        <x:v>38.451999664306598</x:v>
      </x:c>
      <x:c r="D972" s="47">
        <x:v>37.403999328613303</x:v>
      </x:c>
      <x:c r="E972" s="47">
        <x:v>37.644001007080099</x:v>
      </x:c>
      <x:c r="F972" s="47">
        <x:v>39632500</x:v>
      </x:c>
      <x:c r="G972" s="63">
        <x:f t="shared" si="10"/>
        <x:v>44.145700069999997</x:v>
      </x:c>
      <x:c r="H972" s="63">
        <x:f t="shared" si="11"/>
        <x:v>4.8763583559999999</x:v>
      </x:c>
      <x:c r="I972" s="63">
        <x:f t="shared" si="12"/>
        <x:v>53.898416789999999</x:v>
      </x:c>
      <x:c r="J972" s="63">
        <x:f t="shared" si="13"/>
        <x:v>34.392983360000002</x:v>
      </x:c>
      <x:c r="K972" s="63">
        <x:f t="shared" si="14"/>
        <x:v>0.16667241250000001</x:v>
      </x:c>
      <x:c r="L972" s="52">
        <x:f t="shared" si="0"/>
        <x:v>37.833333330000002</x:v>
      </x:c>
      <x:c r="M972" s="52">
        <x:f t="shared" si="1"/>
        <x:v>1499429583</x:v>
      </x:c>
      <x:c r="N972" s="52">
        <x:f t="shared" si="2"/>
        <x:v>0</x:v>
      </x:c>
      <x:c r="O972" s="63">
        <x:f t="shared" si="8"/>
        <x:v>0.20253161110000001</x:v>
      </x:c>
      <x:c r="P972" s="63">
        <x:f t="shared" si="9"/>
        <x:v>16.842102879999999</x:v>
      </x:c>
      <x:c r="Q972" s="52">
        <x:f t="shared" si="15"/>
        <x:v>0</x:v>
      </x:c>
      <x:c r="R972" s="52">
        <x:f t="shared" si="16"/>
        <x:v>1</x:v>
      </x:c>
      <x:c r="S972" s="52">
        <x:f t="shared" si="17"/>
        <x:v>0</x:v>
      </x:c>
      <x:c r="T972" s="52">
        <x:f t="shared" si="18"/>
        <x:v>0</x:v>
      </x:c>
      <x:c r="U972" s="52">
        <x:f t="shared" si="3"/>
        <x:v>-0.0086379204130000009</x:v>
      </x:c>
      <x:c r="V972" s="63">
        <x:f t="shared" si="19"/>
        <x:v>0</x:v>
      </x:c>
      <x:c r="W972" s="52">
        <x:f t="shared" ref="W972:X972" si="970">W971*(1+U972)</x:f>
        <x:v>72.192390840000002</x:v>
      </x:c>
      <x:c r="X972" s="52">
        <x:f t="shared" si="970"/>
        <x:v>52.475676059999998</x:v>
      </x:c>
    </x:row>
    <x:row r="973" spans="1:24" ht="15.75" customHeight="1">
      <x:c r="A973" s="34">
        <x:v>43616</x:v>
      </x:c>
      <x:c r="B973" s="47">
        <x:v>37.0200004577637</x:v>
      </x:c>
      <x:c r="C973" s="47">
        <x:v>37.984001159667997</x:v>
      </x:c>
      <x:c r="D973" s="47">
        <x:v>36.819999694824197</x:v>
      </x:c>
      <x:c r="E973" s="47">
        <x:v>37.0320014953613</x:v>
      </x:c>
      <x:c r="F973" s="47">
        <x:v>52033500</x:v>
      </x:c>
      <x:c r="G973" s="63">
        <x:f t="shared" si="10"/>
        <x:v>43.556300159999999</x:v>
      </x:c>
      <x:c r="H973" s="63">
        <x:f t="shared" si="11"/>
        <x:v>4.9926595110000003</x:v>
      </x:c>
      <x:c r="I973" s="63">
        <x:f t="shared" si="12"/>
        <x:v>53.541619189999999</x:v>
      </x:c>
      <x:c r="J973" s="63">
        <x:f t="shared" si="13"/>
        <x:v>33.570981140000001</x:v>
      </x:c>
      <x:c r="K973" s="63">
        <x:f t="shared" si="14"/>
        <x:v>0.17330544710000001</x:v>
      </x:c>
      <x:c r="L973" s="52">
        <x:f t="shared" si="0"/>
        <x:v>37.27866745</x:v>
      </x:c>
      <x:c r="M973" s="52">
        <x:f t="shared" si="1"/>
        <x:v>0</x:v>
      </x:c>
      <x:c r="N973" s="52">
        <x:f t="shared" si="2"/>
        <x:v>1939739543</x:v>
      </x:c>
      <x:c r="O973" s="63">
        <x:f t="shared" si="8"/>
        <x:v>0.20072454109999999</x:v>
      </x:c>
      <x:c r="P973" s="63">
        <x:f t="shared" si="9"/>
        <x:v>16.716951659999999</x:v>
      </x:c>
      <x:c r="Q973" s="52">
        <x:f t="shared" si="15"/>
        <x:v>0</x:v>
      </x:c>
      <x:c r="R973" s="52">
        <x:f t="shared" si="16"/>
        <x:v>1</x:v>
      </x:c>
      <x:c r="S973" s="52">
        <x:f t="shared" si="17"/>
        <x:v>0</x:v>
      </x:c>
      <x:c r="T973" s="52">
        <x:f t="shared" si="18"/>
        <x:v>0</x:v>
      </x:c>
      <x:c r="U973" s="52">
        <x:f t="shared" si="3"/>
        <x:v>-0.016257557519999999</x:v>
      </x:c>
      <x:c r="V973" s="63">
        <x:f t="shared" si="19"/>
        <x:v>0</x:v>
      </x:c>
      <x:c r="W973" s="52">
        <x:f t="shared" ref="W973:X973" si="971">W972*(1+U973)</x:f>
        <x:v>71.018718890000002</x:v>
      </x:c>
      <x:c r="X973" s="52">
        <x:f t="shared" si="971"/>
        <x:v>52.475676059999998</x:v>
      </x:c>
    </x:row>
    <x:row r="974" spans="1:24" ht="15.75" customHeight="1">
      <x:c r="A974" s="34">
        <x:v>43619</x:v>
      </x:c>
      <x:c r="B974" s="47">
        <x:v>37.102001190185497</x:v>
      </x:c>
      <x:c r="C974" s="47">
        <x:v>37.3359985351563</x:v>
      </x:c>
      <x:c r="D974" s="47">
        <x:v>35.397998809814503</x:v>
      </x:c>
      <x:c r="E974" s="47">
        <x:v>35.793998718261697</x:v>
      </x:c>
      <x:c r="F974" s="47">
        <x:v>65322000</x:v>
      </x:c>
      <x:c r="G974" s="63">
        <x:f t="shared" si="10"/>
        <x:v>42.795700070000002</x:v>
      </x:c>
      <x:c r="H974" s="63">
        <x:f t="shared" si="11"/>
        <x:v>4.9566083970000001</x:v>
      </x:c>
      <x:c r="I974" s="63">
        <x:f t="shared" si="12"/>
        <x:v>52.708916870000003</x:v>
      </x:c>
      <x:c r="J974" s="63">
        <x:f t="shared" si="13"/>
        <x:v>32.882483280000002</x:v>
      </x:c>
      <x:c r="K974" s="63">
        <x:f t="shared" si="14"/>
        <x:v>0.14685018499999999</x:v>
      </x:c>
      <x:c r="L974" s="52">
        <x:f t="shared" si="0"/>
        <x:v>36.17599869</x:v>
      </x:c>
      <x:c r="M974" s="52">
        <x:f t="shared" si="1"/>
        <x:v>0</x:v>
      </x:c>
      <x:c r="N974" s="52">
        <x:f t="shared" si="2"/>
        <x:v>2363088586</x:v>
      </x:c>
      <x:c r="O974" s="63">
        <x:f t="shared" si="8"/>
        <x:v>0.21269534179999999</x:v>
      </x:c>
      <x:c r="P974" s="63">
        <x:f t="shared" si="9"/>
        <x:v>17.539058199999999</x:v>
      </x:c>
      <x:c r="Q974" s="52">
        <x:f t="shared" si="15"/>
        <x:v>0</x:v>
      </x:c>
      <x:c r="R974" s="52">
        <x:f t="shared" si="16"/>
        <x:v>1</x:v>
      </x:c>
      <x:c r="S974" s="52">
        <x:f t="shared" si="17"/>
        <x:v>0</x:v>
      </x:c>
      <x:c r="T974" s="52">
        <x:f t="shared" si="18"/>
        <x:v>0</x:v>
      </x:c>
      <x:c r="U974" s="52">
        <x:f t="shared" si="3"/>
        <x:v>-0.033430620199999994</x:v>
      </x:c>
      <x:c r="V974" s="63">
        <x:f t="shared" si="19"/>
        <x:v>0</x:v>
      </x:c>
      <x:c r="W974" s="52">
        <x:f t="shared" ref="W974:X974" si="972">W973*(1+U974)</x:f>
        <x:v>68.644519079999995</x:v>
      </x:c>
      <x:c r="X974" s="52">
        <x:f t="shared" si="972"/>
        <x:v>52.475676059999998</x:v>
      </x:c>
    </x:row>
    <x:row r="975" spans="1:24" ht="15.75" customHeight="1">
      <x:c r="A975" s="34">
        <x:v>43620</x:v>
      </x:c>
      <x:c r="B975" s="47">
        <x:v>36.220001220703097</x:v>
      </x:c>
      <x:c r="C975" s="47">
        <x:v>38.7960014343262</x:v>
      </x:c>
      <x:c r="D975" s="47">
        <x:v>35.922000885009801</x:v>
      </x:c>
      <x:c r="E975" s="47">
        <x:v>38.720001220703097</x:v>
      </x:c>
      <x:c r="F975" s="47">
        <x:v>69037500</x:v>
      </x:c>
      <x:c r="G975" s="63">
        <x:f t="shared" si="10"/>
        <x:v>42.17830009</x:v>
      </x:c>
      <x:c r="H975" s="63">
        <x:f t="shared" si="11"/>
        <x:v>4.6302669959999996</x:v>
      </x:c>
      <x:c r="I975" s="63">
        <x:f t="shared" si="12"/>
        <x:v>51.43883409</x:v>
      </x:c>
      <x:c r="J975" s="63">
        <x:f t="shared" si="13"/>
        <x:v>32.917766100000001</x:v>
      </x:c>
      <x:c r="K975" s="63">
        <x:f t="shared" si="14"/>
        <x:v>0.31327756709999999</x:v>
      </x:c>
      <x:c r="L975" s="52">
        <x:f t="shared" si="0"/>
        <x:v>37.812667849999997</x:v>
      </x:c>
      <x:c r="M975" s="52">
        <x:f t="shared" si="1"/>
        <x:v>2610492056</x:v>
      </x:c>
      <x:c r="N975" s="52">
        <x:f t="shared" si="2"/>
        <x:v>0</x:v>
      </x:c>
      <x:c r="O975" s="63">
        <x:f t="shared" si="8"/>
        <x:v>0.3867597659</x:v>
      </x:c>
      <x:c r="P975" s="63">
        <x:f t="shared" si="9"/>
        <x:v>27.889456809999999</x:v>
      </x:c>
      <x:c r="Q975" s="52">
        <x:f t="shared" si="15"/>
        <x:v>0</x:v>
      </x:c>
      <x:c r="R975" s="52">
        <x:f t="shared" si="16"/>
        <x:v>0</x:v>
      </x:c>
      <x:c r="S975" s="52">
        <x:f t="shared" si="17"/>
        <x:v>2</x:v>
      </x:c>
      <x:c r="T975" s="52">
        <x:f t="shared" si="18"/>
        <x:v>0</x:v>
      </x:c>
      <x:c r="U975" s="52">
        <x:f t="shared" si="3"/>
        <x:v>0.081745616790000009</x:v>
      </x:c>
      <x:c r="V975" s="63">
        <x:f t="shared" si="19"/>
        <x:v>0</x:v>
      </x:c>
      <x:c r="W975" s="52">
        <x:f t="shared" ref="W975:X975" si="973">W974*(1+U975)</x:f>
        <x:v>74.255907629999996</x:v>
      </x:c>
      <x:c r="X975" s="52">
        <x:f t="shared" si="973"/>
        <x:v>52.475676059999998</x:v>
      </x:c>
    </x:row>
    <x:row r="976" spans="1:24" ht="15.75" customHeight="1">
      <x:c r="A976" s="34">
        <x:v>43621</x:v>
      </x:c>
      <x:c r="B976" s="47">
        <x:v>39.736000061035199</x:v>
      </x:c>
      <x:c r="C976" s="47">
        <x:v>40.2560005187988</x:v>
      </x:c>
      <x:c r="D976" s="47">
        <x:v>38.369998931884801</x:v>
      </x:c>
      <x:c r="E976" s="47">
        <x:v>39.318000793457003</x:v>
      </x:c>
      <x:c r="F976" s="47">
        <x:v>67554000</x:v>
      </x:c>
      <x:c r="G976" s="63">
        <x:f t="shared" si="10"/>
        <x:v>41.673600200000003</x:v>
      </x:c>
      <x:c r="H976" s="63">
        <x:f t="shared" si="11"/>
        <x:v>4.3414074400000002</x:v>
      </x:c>
      <x:c r="I976" s="63">
        <x:f t="shared" si="12"/>
        <x:v>50.356415079999998</x:v>
      </x:c>
      <x:c r="J976" s="63">
        <x:f t="shared" si="13"/>
        <x:v>32.990785320000001</x:v>
      </x:c>
      <x:c r="K976" s="63">
        <x:f t="shared" si="14"/>
        <x:v>0.36435277980000003</x:v>
      </x:c>
      <x:c r="L976" s="52">
        <x:f t="shared" si="0"/>
        <x:v>39.314666750000001</x:v>
      </x:c>
      <x:c r="M976" s="52">
        <x:f t="shared" si="1"/>
        <x:v>2655862997</x:v>
      </x:c>
      <x:c r="N976" s="52">
        <x:f t="shared" si="2"/>
        <x:v>0</x:v>
      </x:c>
      <x:c r="O976" s="63">
        <x:f t="shared" si="8"/>
        <x:v>0.3371282779</x:v>
      </x:c>
      <x:c r="P976" s="63">
        <x:f t="shared" si="9"/>
        <x:v>25.21285979</x:v>
      </x:c>
      <x:c r="Q976" s="52">
        <x:f t="shared" si="15"/>
        <x:v>0</x:v>
      </x:c>
      <x:c r="R976" s="52">
        <x:f t="shared" si="16"/>
        <x:v>0</x:v>
      </x:c>
      <x:c r="S976" s="52">
        <x:f t="shared" si="17"/>
        <x:v>2</x:v>
      </x:c>
      <x:c r="T976" s="52">
        <x:f t="shared" si="18"/>
        <x:v>0</x:v>
      </x:c>
      <x:c r="U976" s="52">
        <x:f t="shared" si="3"/>
        <x:v>0.015444203349999999</x:v>
      </x:c>
      <x:c r="V976" s="63">
        <x:f t="shared" si="19"/>
        <x:v>0</x:v>
      </x:c>
      <x:c r="W976" s="52">
        <x:f t="shared" ref="W976:X976" si="974">W975*(1+U976)</x:f>
        <x:v>75.40273096</x:v>
      </x:c>
      <x:c r="X976" s="52">
        <x:f t="shared" si="974"/>
        <x:v>52.475676059999998</x:v>
      </x:c>
    </x:row>
    <x:row r="977" spans="1:24" ht="15.75" customHeight="1">
      <x:c r="A977" s="34">
        <x:v>43622</x:v>
      </x:c>
      <x:c r="B977" s="47">
        <x:v>40.8880004882812</x:v>
      </x:c>
      <x:c r="C977" s="47">
        <x:v>42.200000762939503</x:v>
      </x:c>
      <x:c r="D977" s="47">
        <x:v>40.360000610351598</x:v>
      </x:c>
      <x:c r="E977" s="47">
        <x:v>41.189998626708999</x:v>
      </x:c>
      <x:c r="F977" s="47">
        <x:v>101211000</x:v>
      </x:c>
      <x:c r="G977" s="63">
        <x:f t="shared" si="10"/>
        <x:v>41.284700200000003</x:v>
      </x:c>
      <x:c r="H977" s="63">
        <x:f t="shared" si="11"/>
        <x:v>3.9875418649999999</x:v>
      </x:c>
      <x:c r="I977" s="63">
        <x:f t="shared" si="12"/>
        <x:v>49.259783929999998</x:v>
      </x:c>
      <x:c r="J977" s="63">
        <x:f t="shared" si="13"/>
        <x:v>33.309616470000002</x:v>
      </x:c>
      <x:c r="K977" s="63">
        <x:f t="shared" si="14"/>
        <x:v>0.49406265939999999</x:v>
      </x:c>
      <x:c r="L977" s="52">
        <x:f t="shared" si="0"/>
        <x:v>41.25</x:v>
      </x:c>
      <x:c r="M977" s="52">
        <x:f t="shared" si="1"/>
        <x:v>4174953750</x:v>
      </x:c>
      <x:c r="N977" s="52">
        <x:f t="shared" si="2"/>
        <x:v>0</x:v>
      </x:c>
      <x:c r="O977" s="63">
        <x:f t="shared" si="8"/>
        <x:v>0.66696482540000002</x:v>
      </x:c>
      <x:c r="P977" s="63">
        <x:f t="shared" si="9"/>
        <x:v>40.010731800000002</x:v>
      </x:c>
      <x:c r="Q977" s="52">
        <x:f t="shared" si="15"/>
        <x:v>0</x:v>
      </x:c>
      <x:c r="R977" s="52">
        <x:f t="shared" si="16"/>
        <x:v>0</x:v>
      </x:c>
      <x:c r="S977" s="52">
        <x:f t="shared" si="17"/>
        <x:v>2</x:v>
      </x:c>
      <x:c r="T977" s="52">
        <x:f t="shared" si="18"/>
        <x:v>0</x:v>
      </x:c>
      <x:c r="U977" s="52">
        <x:f t="shared" si="3"/>
        <x:v>0.047611724789999998</x:v>
      </x:c>
      <x:c r="V977" s="63">
        <x:f t="shared" si="19"/>
        <x:v>0</x:v>
      </x:c>
      <x:c r="W977" s="52">
        <x:f t="shared" ref="W977:X977" si="975">W976*(1+U977)</x:f>
        <x:v>78.992785040000001</x:v>
      </x:c>
      <x:c r="X977" s="52">
        <x:f t="shared" si="975"/>
        <x:v>52.475676059999998</x:v>
      </x:c>
    </x:row>
    <x:row r="978" spans="1:24" ht="15.75" customHeight="1">
      <x:c r="A978" s="34">
        <x:v>43623</x:v>
      </x:c>
      <x:c r="B978" s="47">
        <x:v>41</x:v>
      </x:c>
      <x:c r="C978" s="47">
        <x:v>42.167999267578097</x:v>
      </x:c>
      <x:c r="D978" s="47">
        <x:v>40.700000762939503</x:v>
      </x:c>
      <x:c r="E978" s="47">
        <x:v>40.900001525878899</x:v>
      </x:c>
      <x:c r="F978" s="47">
        <x:v>80017500</x:v>
      </x:c>
      <x:c r="G978" s="63">
        <x:f t="shared" si="10"/>
        <x:v>40.909900280000002</x:v>
      </x:c>
      <x:c r="H978" s="63">
        <x:f t="shared" si="11"/>
        <x:v>3.6192265990000001</x:v>
      </x:c>
      <x:c r="I978" s="63">
        <x:f t="shared" si="12"/>
        <x:v>48.148353479999997</x:v>
      </x:c>
      <x:c r="J978" s="63">
        <x:f t="shared" si="13"/>
        <x:v>33.67144708</x:v>
      </x:c>
      <x:c r="K978" s="63">
        <x:f t="shared" si="14"/>
        <x:v>0.49931623800000002</x:v>
      </x:c>
      <x:c r="L978" s="52">
        <x:f t="shared" si="0"/>
        <x:v>41.256000520000001</x:v>
      </x:c>
      <x:c r="M978" s="52">
        <x:f t="shared" si="1"/>
        <x:v>3301202022</x:v>
      </x:c>
      <x:c r="N978" s="52">
        <x:f t="shared" si="2"/>
        <x:v>0</x:v>
      </x:c>
      <x:c r="O978" s="63">
        <x:f t="shared" si="8"/>
        <x:v>1.264726005</x:v>
      </x:c>
      <x:c r="P978" s="63">
        <x:f t="shared" si="9"/>
        <x:v>55.844548170000003</x:v>
      </x:c>
      <x:c r="Q978" s="52">
        <x:f t="shared" si="15"/>
        <x:v>0</x:v>
      </x:c>
      <x:c r="R978" s="52">
        <x:f t="shared" si="16"/>
        <x:v>0</x:v>
      </x:c>
      <x:c r="S978" s="52">
        <x:f t="shared" si="17"/>
        <x:v>2</x:v>
      </x:c>
      <x:c r="T978" s="52">
        <x:f t="shared" si="18"/>
        <x:v>0</x:v>
      </x:c>
      <x:c r="U978" s="52">
        <x:f t="shared" si="3"/>
        <x:v>-0.0070404736709999993</x:v>
      </x:c>
      <x:c r="V978" s="63">
        <x:f t="shared" si="19"/>
        <x:v>0</x:v>
      </x:c>
      <x:c r="W978" s="52">
        <x:f t="shared" ref="W978:X978" si="976">W977*(1+U978)</x:f>
        <x:v>78.436638419999994</x:v>
      </x:c>
      <x:c r="X978" s="52">
        <x:f t="shared" si="976"/>
        <x:v>52.475676059999998</x:v>
      </x:c>
    </x:row>
    <x:row r="979" spans="1:24" ht="15.75" customHeight="1">
      <x:c r="A979" s="34">
        <x:v>43626</x:v>
      </x:c>
      <x:c r="B979" s="47">
        <x:v>42.049999237060597</x:v>
      </x:c>
      <x:c r="C979" s="47">
        <x:v>43.3880004882812</x:v>
      </x:c>
      <x:c r="D979" s="47">
        <x:v>41.801998138427699</x:v>
      </x:c>
      <x:c r="E979" s="47">
        <x:v>42.576000213623097</x:v>
      </x:c>
      <x:c r="F979" s="47">
        <x:v>52925000</x:v>
      </x:c>
      <x:c r="G979" s="63">
        <x:f t="shared" si="10"/>
        <x:v>40.643500330000002</x:v>
      </x:c>
      <x:c r="H979" s="63">
        <x:f t="shared" si="11"/>
        <x:v>3.255087606</x:v>
      </x:c>
      <x:c r="I979" s="63">
        <x:f t="shared" si="12"/>
        <x:v>47.153675540000002</x:v>
      </x:c>
      <x:c r="J979" s="63">
        <x:f t="shared" si="13"/>
        <x:v>34.133325120000002</x:v>
      </x:c>
      <x:c r="K979" s="63">
        <x:f t="shared" si="14"/>
        <x:v>0.64842149579999997</x:v>
      </x:c>
      <x:c r="L979" s="52">
        <x:f t="shared" si="0"/>
        <x:v>42.588666279999998</x:v>
      </x:c>
      <x:c r="M979" s="52">
        <x:f t="shared" si="1"/>
        <x:v>2254005163</x:v>
      </x:c>
      <x:c r="N979" s="52">
        <x:f t="shared" si="2"/>
        <x:v>0</x:v>
      </x:c>
      <x:c r="O979" s="63">
        <x:f t="shared" si="8"/>
        <x:v>1.9336859200000001</x:v>
      </x:c>
      <x:c r="P979" s="63">
        <x:f t="shared" si="9"/>
        <x:v>65.913188140000003</x:v>
      </x:c>
      <x:c r="Q979" s="52">
        <x:f t="shared" si="15"/>
        <x:v>0</x:v>
      </x:c>
      <x:c r="R979" s="52">
        <x:f t="shared" si="16"/>
        <x:v>0</x:v>
      </x:c>
      <x:c r="S979" s="52">
        <x:f t="shared" si="17"/>
        <x:v>2</x:v>
      </x:c>
      <x:c r="T979" s="52">
        <x:f t="shared" si="18"/>
        <x:v>0</x:v>
      </x:c>
      <x:c r="U979" s="52">
        <x:f t="shared" si="3"/>
        <x:v>0.040977961499999999</x:v>
      </x:c>
      <x:c r="V979" s="63">
        <x:f t="shared" si="19"/>
        <x:v>0</x:v>
      </x:c>
      <x:c r="W979" s="52">
        <x:f t="shared" ref="W979:X979" si="977">W978*(1+U979)</x:f>
        <x:v>81.650811970000007</x:v>
      </x:c>
      <x:c r="X979" s="52">
        <x:f t="shared" si="977"/>
        <x:v>52.475676059999998</x:v>
      </x:c>
    </x:row>
    <x:row r="980" spans="1:24" ht="15.75" customHeight="1">
      <x:c r="A980" s="34">
        <x:v>43627</x:v>
      </x:c>
      <x:c r="B980" s="47">
        <x:v>43.827999114990199</x:v>
      </x:c>
      <x:c r="C980" s="47">
        <x:v>44.180000305175803</x:v>
      </x:c>
      <x:c r="D980" s="47">
        <x:v>42.700000762939503</x:v>
      </x:c>
      <x:c r="E980" s="47">
        <x:v>43.419998168945298</x:v>
      </x:c>
      <x:c r="F980" s="47">
        <x:v>58267500</x:v>
      </x:c>
      <x:c r="G980" s="63">
        <x:f t="shared" si="10"/>
        <x:v>40.54440022</x:v>
      </x:c>
      <x:c r="H980" s="63">
        <x:f t="shared" si="11"/>
        <x:v>3.1303733729999998</x:v>
      </x:c>
      <x:c r="I980" s="63">
        <x:f t="shared" si="12"/>
        <x:v>46.805146960000002</x:v>
      </x:c>
      <x:c r="J980" s="63">
        <x:f t="shared" si="13"/>
        <x:v>34.283653469999997</x:v>
      </x:c>
      <x:c r="K980" s="63">
        <x:f t="shared" si="14"/>
        <x:v>0.72965295279999998</x:v>
      </x:c>
      <x:c r="L980" s="52">
        <x:f t="shared" si="0"/>
        <x:v>43.433333079999997</x:v>
      </x:c>
      <x:c r="M980" s="52">
        <x:f t="shared" si="1"/>
        <x:v>2530751735</x:v>
      </x:c>
      <x:c r="N980" s="52">
        <x:f t="shared" si="2"/>
        <x:v>0</x:v>
      </x:c>
      <x:c r="O980" s="63">
        <x:f t="shared" si="8"/>
        <x:v>2.8977384979999998</x:v>
      </x:c>
      <x:c r="P980" s="63">
        <x:f t="shared" si="9"/>
        <x:v>74.344097210000001</x:v>
      </x:c>
      <x:c r="Q980" s="52">
        <x:f t="shared" si="15"/>
        <x:v>0</x:v>
      </x:c>
      <x:c r="R980" s="52">
        <x:f t="shared" si="16"/>
        <x:v>0</x:v>
      </x:c>
      <x:c r="S980" s="52">
        <x:f t="shared" si="17"/>
        <x:v>2</x:v>
      </x:c>
      <x:c r="T980" s="52">
        <x:f t="shared" si="18"/>
        <x:v>0</x:v>
      </x:c>
      <x:c r="U980" s="52">
        <x:f t="shared" si="3"/>
        <x:v>0.019823326549999998</x:v>
      </x:c>
      <x:c r="V980" s="63">
        <x:f t="shared" si="19"/>
        <x:v>0</x:v>
      </x:c>
      <x:c r="W980" s="52">
        <x:f t="shared" ref="W980:X980" si="978">W979*(1+U980)</x:f>
        <x:v>83.269402670000005</x:v>
      </x:c>
      <x:c r="X980" s="52">
        <x:f t="shared" si="978"/>
        <x:v>52.475676059999998</x:v>
      </x:c>
    </x:row>
    <x:row r="981" spans="1:24" ht="15.75" customHeight="1">
      <x:c r="A981" s="34">
        <x:v>43628</x:v>
      </x:c>
      <x:c r="B981" s="47">
        <x:v>44.590000152587898</x:v>
      </x:c>
      <x:c r="C981" s="47">
        <x:v>44.675998687744098</x:v>
      </x:c>
      <x:c r="D981" s="47">
        <x:v>41.799999237060497</x:v>
      </x:c>
      <x:c r="E981" s="47">
        <x:v>41.852001190185597</x:v>
      </x:c>
      <x:c r="F981" s="47">
        <x:v>75987500</x:v>
      </x:c>
      <x:c r="G981" s="63">
        <x:f t="shared" si="10"/>
        <x:v>40.313900179999997</x:v>
      </x:c>
      <x:c r="H981" s="63">
        <x:f t="shared" si="11"/>
        <x:v>2.8267027300000001</x:v>
      </x:c>
      <x:c r="I981" s="63">
        <x:f t="shared" si="12"/>
        <x:v>45.967305639999999</x:v>
      </x:c>
      <x:c r="J981" s="63">
        <x:f t="shared" si="13"/>
        <x:v>34.660494730000003</x:v>
      </x:c>
      <x:c r="K981" s="63">
        <x:f t="shared" si="14"/>
        <x:v>0.63603314109999998</x:v>
      </x:c>
      <x:c r="L981" s="52">
        <x:f t="shared" si="0"/>
        <x:v>42.7759997</x:v>
      </x:c>
      <x:c r="M981" s="52">
        <x:f t="shared" si="1"/>
        <x:v>0</x:v>
      </x:c>
      <x:c r="N981" s="52">
        <x:f t="shared" si="2"/>
        <x:v>3250441278</x:v>
      </x:c>
      <x:c r="O981" s="63">
        <x:f t="shared" si="8"/>
        <x:v>2.5190015450000001</x:v>
      </x:c>
      <x:c r="P981" s="63">
        <x:f t="shared" si="9"/>
        <x:v>71.582848510000005</x:v>
      </x:c>
      <x:c r="Q981" s="52">
        <x:f t="shared" si="15"/>
        <x:v>0</x:v>
      </x:c>
      <x:c r="R981" s="52">
        <x:f t="shared" si="16"/>
        <x:v>0</x:v>
      </x:c>
      <x:c r="S981" s="52">
        <x:f t="shared" si="17"/>
        <x:v>2</x:v>
      </x:c>
      <x:c r="T981" s="52">
        <x:f t="shared" si="18"/>
        <x:v>0</x:v>
      </x:c>
      <x:c r="U981" s="52">
        <x:f t="shared" si="3"/>
        <x:v>-0.036112322539999997</x:v>
      </x:c>
      <x:c r="V981" s="63">
        <x:f t="shared" si="19"/>
        <x:v>0</x:v>
      </x:c>
      <x:c r="W981" s="52">
        <x:f t="shared" ref="W981:X981" si="979">W980*(1+U981)</x:f>
        <x:v>80.262351150000001</x:v>
      </x:c>
      <x:c r="X981" s="52">
        <x:f t="shared" si="979"/>
        <x:v>52.475676059999998</x:v>
      </x:c>
    </x:row>
    <x:row r="982" spans="1:24" ht="15.75" customHeight="1">
      <x:c r="A982" s="34">
        <x:v>43629</x:v>
      </x:c>
      <x:c r="B982" s="47">
        <x:v>42.076000213623097</x:v>
      </x:c>
      <x:c r="C982" s="47">
        <x:v>42.9799995422363</x:v>
      </x:c>
      <x:c r="D982" s="47">
        <x:v>41.501998901367202</x:v>
      </x:c>
      <x:c r="E982" s="47">
        <x:v>42.7820014953613</x:v>
      </x:c>
      <x:c r="F982" s="47">
        <x:v>40841500</x:v>
      </x:c>
      <x:c r="G982" s="63">
        <x:f t="shared" si="10"/>
        <x:v>40.133500290000001</x:v>
      </x:c>
      <x:c r="H982" s="63">
        <x:f t="shared" si="11"/>
        <x:v>2.5166433179999999</x:v>
      </x:c>
      <x:c r="I982" s="63">
        <x:f t="shared" si="12"/>
        <x:v>45.166786930000001</x:v>
      </x:c>
      <x:c r="J982" s="63">
        <x:f t="shared" si="13"/>
        <x:v>35.100213650000001</x:v>
      </x:c>
      <x:c r="K982" s="63">
        <x:f t="shared" si="14"/>
        <x:v>0.76309858720000001</x:v>
      </x:c>
      <x:c r="L982" s="52">
        <x:f t="shared" si="0"/>
        <x:v>42.421333310000001</x:v>
      </x:c>
      <x:c r="M982" s="52">
        <x:f t="shared" si="1"/>
        <x:v>0</x:v>
      </x:c>
      <x:c r="N982" s="52">
        <x:f t="shared" si="2"/>
        <x:v>1732550885</x:v>
      </x:c>
      <x:c r="O982" s="63">
        <x:f t="shared" si="8"/>
        <x:v>1.887530361</x:v>
      </x:c>
      <x:c r="P982" s="63">
        <x:f t="shared" si="9"/>
        <x:v>65.368329500000002</x:v>
      </x:c>
      <x:c r="Q982" s="52">
        <x:f t="shared" si="15"/>
        <x:v>0</x:v>
      </x:c>
      <x:c r="R982" s="52">
        <x:f t="shared" si="16"/>
        <x:v>0</x:v>
      </x:c>
      <x:c r="S982" s="52">
        <x:f t="shared" si="17"/>
        <x:v>2</x:v>
      </x:c>
      <x:c r="T982" s="52">
        <x:f t="shared" si="18"/>
        <x:v>0</x:v>
      </x:c>
      <x:c r="U982" s="52">
        <x:f t="shared" si="3"/>
        <x:v>0.022221166939999998</x:v>
      </x:c>
      <x:c r="V982" s="63">
        <x:f t="shared" si="19"/>
        <x:v>0</x:v>
      </x:c>
      <x:c r="W982" s="52">
        <x:f t="shared" ref="W982:X982" si="980">W981*(1+U982)</x:f>
        <x:v>82.045874249999997</x:v>
      </x:c>
      <x:c r="X982" s="52">
        <x:f t="shared" si="980"/>
        <x:v>52.475676059999998</x:v>
      </x:c>
    </x:row>
    <x:row r="983" spans="1:24" ht="15.75" customHeight="1">
      <x:c r="A983" s="34">
        <x:v>43630</x:v>
      </x:c>
      <x:c r="B983" s="47">
        <x:v>42.25</x:v>
      </x:c>
      <x:c r="C983" s="47">
        <x:v>43.330001831054702</x:v>
      </x:c>
      <x:c r="D983" s="47">
        <x:v>42.080001831054702</x:v>
      </x:c>
      <x:c r="E983" s="47">
        <x:v>42.984001159667997</x:v>
      </x:c>
      <x:c r="F983" s="47">
        <x:v>37167000</x:v>
      </x:c>
      <x:c r="G983" s="63">
        <x:f t="shared" si="10"/>
        <x:v>39.99940033</x:v>
      </x:c>
      <x:c r="H983" s="63">
        <x:f t="shared" si="11"/>
        <x:v>2.2652235900000002</x:v>
      </x:c>
      <x:c r="I983" s="63">
        <x:f t="shared" si="12"/>
        <x:v>44.529847510000003</x:v>
      </x:c>
      <x:c r="J983" s="63">
        <x:f t="shared" si="13"/>
        <x:v>35.468953149999997</x:v>
      </x:c>
      <x:c r="K983" s="63">
        <x:f t="shared" si="14"/>
        <x:v>0.82939362400000005</x:v>
      </x:c>
      <x:c r="L983" s="52">
        <x:f t="shared" si="0"/>
        <x:v>42.79800161</x:v>
      </x:c>
      <x:c r="M983" s="52">
        <x:f t="shared" si="1"/>
        <x:v>1590673326</x:v>
      </x:c>
      <x:c r="N983" s="52">
        <x:f t="shared" si="2"/>
        <x:v>0</x:v>
      </x:c>
      <x:c r="O983" s="63">
        <x:f t="shared" si="8"/>
        <x:v>2.6024681329999999</x:v>
      </x:c>
      <x:c r="P983" s="63">
        <x:f t="shared" si="9"/>
        <x:v>72.241253409999999</x:v>
      </x:c>
      <x:c r="Q983" s="52">
        <x:f t="shared" si="15"/>
        <x:v>0</x:v>
      </x:c>
      <x:c r="R983" s="52">
        <x:f t="shared" si="16"/>
        <x:v>0</x:v>
      </x:c>
      <x:c r="S983" s="52">
        <x:f t="shared" si="17"/>
        <x:v>2</x:v>
      </x:c>
      <x:c r="T983" s="52">
        <x:f t="shared" si="18"/>
        <x:v>0</x:v>
      </x:c>
      <x:c r="U983" s="52">
        <x:f t="shared" si="3"/>
        <x:v>0.0047216038809999999</x:v>
      </x:c>
      <x:c r="V983" s="63">
        <x:f t="shared" si="19"/>
        <x:v>0</x:v>
      </x:c>
      <x:c r="W983" s="52">
        <x:f t="shared" ref="W983:X983" si="981">W982*(1+U983)</x:f>
        <x:v>82.433262369999994</x:v>
      </x:c>
      <x:c r="X983" s="52">
        <x:f t="shared" si="981"/>
        <x:v>52.475676059999998</x:v>
      </x:c>
    </x:row>
    <x:row r="984" spans="1:24" ht="15.75" customHeight="1">
      <x:c r="A984" s="34">
        <x:v>43633</x:v>
      </x:c>
      <x:c r="B984" s="47">
        <x:v>43.096000671386697</x:v>
      </x:c>
      <x:c r="C984" s="47">
        <x:v>45.400001525878899</x:v>
      </x:c>
      <x:c r="D984" s="47">
        <x:v>42.854000091552699</x:v>
      </x:c>
      <x:c r="E984" s="47">
        <x:v>45.0060005187988</x:v>
      </x:c>
      <x:c r="F984" s="47">
        <x:v>61584000</x:v>
      </x:c>
      <x:c r="G984" s="63">
        <x:f t="shared" si="10"/>
        <x:v>40.139400289999998</x:v>
      </x:c>
      <x:c r="H984" s="63">
        <x:f t="shared" si="11"/>
        <x:v>2.4846738450000001</x:v>
      </x:c>
      <x:c r="I984" s="63">
        <x:f t="shared" si="12"/>
        <x:v>45.108747979999997</x:v>
      </x:c>
      <x:c r="J984" s="63">
        <x:f t="shared" si="13"/>
        <x:v>35.170052599999998</x:v>
      </x:c>
      <x:c r="K984" s="63">
        <x:f t="shared" si="14"/>
        <x:v>0.98966187620000001</x:v>
      </x:c>
      <x:c r="L984" s="52">
        <x:f t="shared" si="0"/>
        <x:v>44.420000709999997</x:v>
      </x:c>
      <x:c r="M984" s="52">
        <x:f t="shared" si="1"/>
        <x:v>2735561324</x:v>
      </x:c>
      <x:c r="N984" s="52">
        <x:f t="shared" si="2"/>
        <x:v>0</x:v>
      </x:c>
      <x:c r="O984" s="63">
        <x:f t="shared" si="8"/>
        <x:v>4.3856184520000001</x:v>
      </x:c>
      <x:c r="P984" s="63">
        <x:f t="shared" si="9"/>
        <x:v>81.432030339999997</x:v>
      </x:c>
      <x:c r="Q984" s="52">
        <x:f t="shared" si="15"/>
        <x:v>1</x:v>
      </x:c>
      <x:c r="R984" s="52">
        <x:f t="shared" si="16"/>
        <x:v>0</x:v>
      </x:c>
      <x:c r="S984" s="52">
        <x:f t="shared" si="17"/>
        <x:v>1</x:v>
      </x:c>
      <x:c r="T984" s="52">
        <x:f t="shared" si="18"/>
        <x:v>1</x:v>
      </x:c>
      <x:c r="U984" s="52">
        <x:f t="shared" si="3"/>
        <x:v>0.047040743170000004</x:v>
      </x:c>
      <x:c r="V984" s="63">
        <x:f t="shared" si="19"/>
        <x:v>0</x:v>
      </x:c>
      <x:c r="W984" s="52">
        <x:f t="shared" ref="W984:X984" si="982">W983*(1+U984)</x:f>
        <x:v>86.310984289999993</x:v>
      </x:c>
      <x:c r="X984" s="52">
        <x:f t="shared" si="982"/>
        <x:v>52.475676059999998</x:v>
      </x:c>
    </x:row>
    <x:row r="985" spans="1:24" ht="15.75" customHeight="1">
      <x:c r="A985" s="34">
        <x:v>43634</x:v>
      </x:c>
      <x:c r="B985" s="47">
        <x:v>45.7439994812012</x:v>
      </x:c>
      <x:c r="C985" s="47">
        <x:v>46.948001861572301</x:v>
      </x:c>
      <x:c r="D985" s="47">
        <x:v>44.512001037597699</x:v>
      </x:c>
      <x:c r="E985" s="47">
        <x:v>44.948001861572301</x:v>
      </x:c>
      <x:c r="F985" s="47">
        <x:v>63579000</x:v>
      </x:c>
      <x:c r="G985" s="63">
        <x:f t="shared" si="10"/>
        <x:v>40.33320045</x:v>
      </x:c>
      <x:c r="H985" s="63">
        <x:f t="shared" si="11"/>
        <x:v>2.7028271519999998</x:v>
      </x:c>
      <x:c r="I985" s="63">
        <x:f t="shared" si="12"/>
        <x:v>45.738854760000002</x:v>
      </x:c>
      <x:c r="J985" s="63">
        <x:f t="shared" si="13"/>
        <x:v>34.927546149999998</x:v>
      </x:c>
      <x:c r="K985" s="63">
        <x:f t="shared" si="14"/>
        <x:v>0.92684947539999996</x:v>
      </x:c>
      <x:c r="L985" s="52">
        <x:f t="shared" si="0"/>
        <x:v>45.469334920000001</x:v>
      </x:c>
      <x:c r="M985" s="52">
        <x:f t="shared" si="1"/>
        <x:v>2890894845</x:v>
      </x:c>
      <x:c r="N985" s="52">
        <x:f t="shared" si="2"/>
        <x:v>0</x:v>
      </x:c>
      <x:c r="O985" s="63">
        <x:f t="shared" si="8"/>
        <x:v>4.4418904230000003</x:v>
      </x:c>
      <x:c r="P985" s="63">
        <x:f t="shared" si="9"/>
        <x:v>81.624032779999993</x:v>
      </x:c>
      <x:c r="Q985" s="52">
        <x:f t="shared" si="15"/>
        <x:v>1</x:v>
      </x:c>
      <x:c r="R985" s="52">
        <x:f t="shared" si="16"/>
        <x:v>0</x:v>
      </x:c>
      <x:c r="S985" s="52">
        <x:f t="shared" si="17"/>
        <x:v>1</x:v>
      </x:c>
      <x:c r="T985" s="52">
        <x:f t="shared" si="18"/>
        <x:v>1</x:v>
      </x:c>
      <x:c r="U985" s="52">
        <x:f t="shared" si="3"/>
        <x:v>-0.0012886872099999999</x:v>
      </x:c>
      <x:c r="V985" s="63">
        <x:f t="shared" si="19"/>
        <x:v>-0.0012886872099999999</x:v>
      </x:c>
      <x:c r="W985" s="52">
        <x:f t="shared" ref="W985:X985" si="983">W984*(1+U985)</x:f>
        <x:v>86.199756429999994</x:v>
      </x:c>
      <x:c r="X985" s="52">
        <x:f t="shared" si="983"/>
        <x:v>52.408051329999999</x:v>
      </x:c>
    </x:row>
    <x:row r="986" spans="1:24" ht="15.75" customHeight="1">
      <x:c r="A986" s="34">
        <x:v>43635</x:v>
      </x:c>
      <x:c r="B986" s="47">
        <x:v>45.021999359130902</x:v>
      </x:c>
      <x:c r="C986" s="47">
        <x:v>45.554000854492202</x:v>
      </x:c>
      <x:c r="D986" s="47">
        <x:v>44.212001800537102</x:v>
      </x:c>
      <x:c r="E986" s="47">
        <x:v>45.285999298095703</x:v>
      </x:c>
      <x:c r="F986" s="47">
        <x:v>32875500</x:v>
      </x:c>
      <x:c r="G986" s="63">
        <x:f t="shared" si="10"/>
        <x:v>40.546700479999998</x:v>
      </x:c>
      <x:c r="H986" s="63">
        <x:f t="shared" si="11"/>
        <x:v>2.9195581420000001</x:v>
      </x:c>
      <x:c r="I986" s="63">
        <x:f t="shared" si="12"/>
        <x:v>46.385816759999997</x:v>
      </x:c>
      <x:c r="J986" s="63">
        <x:f t="shared" si="13"/>
        <x:v>34.707584189999999</x:v>
      </x:c>
      <x:c r="K986" s="63">
        <x:f t="shared" si="14"/>
        <x:v>0.90582329490000002</x:v>
      </x:c>
      <x:c r="L986" s="52">
        <x:f t="shared" si="0"/>
        <x:v>45.017333979999997</x:v>
      </x:c>
      <x:c r="M986" s="52">
        <x:f t="shared" si="1"/>
        <x:v>0</x:v>
      </x:c>
      <x:c r="N986" s="52">
        <x:f t="shared" si="2"/>
        <x:v>1479967363</x:v>
      </x:c>
      <x:c r="O986" s="63">
        <x:f t="shared" si="8"/>
        <x:v>3.0137960929999998</x:v>
      </x:c>
      <x:c r="P986" s="63">
        <x:f t="shared" si="9"/>
        <x:v>75.085929210000003</x:v>
      </x:c>
      <x:c r="Q986" s="52">
        <x:f t="shared" si="15"/>
        <x:v>0</x:v>
      </x:c>
      <x:c r="R986" s="52">
        <x:f t="shared" si="16"/>
        <x:v>0</x:v>
      </x:c>
      <x:c r="S986" s="52">
        <x:f t="shared" si="17"/>
        <x:v>2</x:v>
      </x:c>
      <x:c r="T986" s="52">
        <x:f t="shared" si="18"/>
        <x:v>1</x:v>
      </x:c>
      <x:c r="U986" s="52">
        <x:f t="shared" si="3"/>
        <x:v>0.0075197433149999993</x:v>
      </x:c>
      <x:c r="V986" s="63">
        <x:f t="shared" si="19"/>
        <x:v>0.0075197433149999993</x:v>
      </x:c>
      <x:c r="W986" s="52">
        <x:f t="shared" ref="W986:X986" si="984">W985*(1+U986)</x:f>
        <x:v>86.84795647</x:v>
      </x:c>
      <x:c r="X986" s="52">
        <x:f t="shared" si="984"/>
        <x:v>52.802146430000001</x:v>
      </x:c>
    </x:row>
    <x:row r="987" spans="1:24" ht="15.75" customHeight="1">
      <x:c r="A987" s="34">
        <x:v>43636</x:v>
      </x:c>
      <x:c r="B987" s="47">
        <x:v>44.599998474121101</x:v>
      </x:c>
      <x:c r="C987" s="47">
        <x:v>45.380001068115199</x:v>
      </x:c>
      <x:c r="D987" s="47">
        <x:v>43.2700004577637</x:v>
      </x:c>
      <x:c r="E987" s="47">
        <x:v>43.923999786377003</x:v>
      </x:c>
      <x:c r="F987" s="47">
        <x:v>59317500</x:v>
      </x:c>
      <x:c r="G987" s="63">
        <x:f t="shared" si="10"/>
        <x:v>40.815600400000001</x:v>
      </x:c>
      <x:c r="H987" s="63">
        <x:f t="shared" si="11"/>
        <x:v>2.9727692729999999</x:v>
      </x:c>
      <x:c r="I987" s="63">
        <x:f t="shared" si="12"/>
        <x:v>46.761138940000002</x:v>
      </x:c>
      <x:c r="J987" s="63">
        <x:f t="shared" si="13"/>
        <x:v>34.870061849999999</x:v>
      </x:c>
      <x:c r="K987" s="63">
        <x:f t="shared" si="14"/>
        <x:v>0.76140604150000002</x:v>
      </x:c>
      <x:c r="L987" s="52">
        <x:f t="shared" si="0"/>
        <x:v>44.19133377</x:v>
      </x:c>
      <x:c r="M987" s="52">
        <x:f t="shared" si="1"/>
        <x:v>0</x:v>
      </x:c>
      <x:c r="N987" s="52">
        <x:f t="shared" si="2"/>
        <x:v>2621319441</x:v>
      </x:c>
      <x:c r="O987" s="63">
        <x:f t="shared" si="8"/>
        <x:v>1.6845683039999999</x:v>
      </x:c>
      <x:c r="P987" s="63">
        <x:f t="shared" si="9"/>
        <x:v>62.750063079999997</x:v>
      </x:c>
      <x:c r="Q987" s="52">
        <x:f t="shared" si="15"/>
        <x:v>0</x:v>
      </x:c>
      <x:c r="R987" s="52">
        <x:f t="shared" si="16"/>
        <x:v>0</x:v>
      </x:c>
      <x:c r="S987" s="52">
        <x:f t="shared" si="17"/>
        <x:v>2</x:v>
      </x:c>
      <x:c r="T987" s="52">
        <x:f t="shared" si="18"/>
        <x:v>1</x:v>
      </x:c>
      <x:c r="U987" s="52">
        <x:f t="shared" si="3"/>
        <x:v>-0.030075509709999998</x:v>
      </x:c>
      <x:c r="V987" s="63">
        <x:f t="shared" si="19"/>
        <x:v>-0.030075509709999998</x:v>
      </x:c>
      <x:c r="W987" s="52">
        <x:f t="shared" ref="W987:X987" si="985">W986*(1+U987)</x:f>
        <x:v>84.235959910000005</x:v>
      </x:c>
      <x:c r="X987" s="52">
        <x:f t="shared" si="985"/>
        <x:v>51.214094959999997</x:v>
      </x:c>
    </x:row>
    <x:row r="988" spans="1:24" ht="15.75" customHeight="1">
      <x:c r="A988" s="34">
        <x:v>43637</x:v>
      </x:c>
      <x:c r="B988" s="47">
        <x:v>43.2439994812012</x:v>
      </x:c>
      <x:c r="C988" s="47">
        <x:v>44.436000823974602</x:v>
      </x:c>
      <x:c r="D988" s="47">
        <x:v>43.099998474121101</x:v>
      </x:c>
      <x:c r="E988" s="47">
        <x:v>44.372001647949197</x:v>
      </x:c>
      <x:c r="F988" s="47">
        <x:v>41010500</x:v>
      </x:c>
      <x:c r="G988" s="63">
        <x:f t="shared" si="10"/>
        <x:v>41.079300500000002</x:v>
      </x:c>
      <x:c r="H988" s="63">
        <x:f t="shared" si="11"/>
        <x:v>3.0454181999999999</x:v>
      </x:c>
      <x:c r="I988" s="63">
        <x:f t="shared" si="12"/>
        <x:v>47.170136900000003</x:v>
      </x:c>
      <x:c r="J988" s="63">
        <x:f t="shared" si="13"/>
        <x:v>34.988464100000002</x:v>
      </x:c>
      <x:c r="K988" s="63">
        <x:f t="shared" si="14"/>
        <x:v>0.77029958880000005</x:v>
      </x:c>
      <x:c r="L988" s="52">
        <x:f t="shared" si="0"/>
        <x:v>43.969333650000003</x:v>
      </x:c>
      <x:c r="M988" s="52">
        <x:f t="shared" si="1"/>
        <x:v>0</x:v>
      </x:c>
      <x:c r="N988" s="52">
        <x:f t="shared" si="2"/>
        <x:v>1803204358</x:v>
      </x:c>
      <x:c r="O988" s="63">
        <x:f t="shared" si="8"/>
        <x:v>1.1023563510000001</x:v>
      </x:c>
      <x:c r="P988" s="63">
        <x:f t="shared" si="9"/>
        <x:v>52.434324500000002</x:v>
      </x:c>
      <x:c r="Q988" s="52">
        <x:f t="shared" si="15"/>
        <x:v>0</x:v>
      </x:c>
      <x:c r="R988" s="52">
        <x:f t="shared" si="16"/>
        <x:v>0</x:v>
      </x:c>
      <x:c r="S988" s="52">
        <x:f t="shared" si="17"/>
        <x:v>2</x:v>
      </x:c>
      <x:c r="T988" s="52">
        <x:f t="shared" si="18"/>
        <x:v>1</x:v>
      </x:c>
      <x:c r="U988" s="52">
        <x:f t="shared" si="3"/>
        <x:v>0.01019947782</x:v>
      </x:c>
      <x:c r="V988" s="63">
        <x:f t="shared" si="19"/>
        <x:v>0.01019947782</x:v>
      </x:c>
      <x:c r="W988" s="52">
        <x:f t="shared" ref="W988:X988" si="986">W987*(1+U988)</x:f>
        <x:v>85.095122720000006</x:v>
      </x:c>
      <x:c r="X988" s="52">
        <x:f t="shared" si="986"/>
        <x:v>51.736451979999998</x:v>
      </x:c>
    </x:row>
    <x:row r="989" spans="1:24" ht="15.75" customHeight="1">
      <x:c r="A989" s="34">
        <x:v>43640</x:v>
      </x:c>
      <x:c r="B989" s="47">
        <x:v>44.647998809814503</x:v>
      </x:c>
      <x:c r="C989" s="47">
        <x:v>45.172000885009801</x:v>
      </x:c>
      <x:c r="D989" s="47">
        <x:v>44.2039985656738</x:v>
      </x:c>
      <x:c r="E989" s="47">
        <x:v>44.728000640869098</x:v>
      </x:c>
      <x:c r="F989" s="47">
        <x:v>28754000</x:v>
      </x:c>
      <x:c r="G989" s="63">
        <x:f t="shared" si="10"/>
        <x:v>41.409400560000002</x:v>
      </x:c>
      <x:c r="H989" s="63">
        <x:f t="shared" si="11"/>
        <x:v>3.0661871820000002</x:v>
      </x:c>
      <x:c r="I989" s="63">
        <x:f t="shared" si="12"/>
        <x:v>47.541774920000002</x:v>
      </x:c>
      <x:c r="J989" s="63">
        <x:f t="shared" si="13"/>
        <x:v>35.277026190000001</x:v>
      </x:c>
      <x:c r="K989" s="63">
        <x:f t="shared" si="14"/>
        <x:v>0.7705803564</x:v>
      </x:c>
      <x:c r="L989" s="52">
        <x:f t="shared" si="0"/>
        <x:v>44.70133336</x:v>
      </x:c>
      <x:c r="M989" s="52">
        <x:f t="shared" si="1"/>
        <x:v>1285342140</x:v>
      </x:c>
      <x:c r="N989" s="52">
        <x:f t="shared" si="2"/>
        <x:v>0</x:v>
      </x:c>
      <x:c r="O989" s="63">
        <x:f t="shared" si="8"/>
        <x:v>1.0133860180000001</x:v>
      </x:c>
      <x:c r="P989" s="63">
        <x:f t="shared" si="9"/>
        <x:v>50.332425520000001</x:v>
      </x:c>
      <x:c r="Q989" s="52">
        <x:f t="shared" si="15"/>
        <x:v>0</x:v>
      </x:c>
      <x:c r="R989" s="52">
        <x:f t="shared" si="16"/>
        <x:v>0</x:v>
      </x:c>
      <x:c r="S989" s="52">
        <x:f t="shared" si="17"/>
        <x:v>2</x:v>
      </x:c>
      <x:c r="T989" s="52">
        <x:f t="shared" si="18"/>
        <x:v>1</x:v>
      </x:c>
      <x:c r="U989" s="52">
        <x:f t="shared" si="3"/>
        <x:v>0.0080230546219999999</x:v>
      </x:c>
      <x:c r="V989" s="63">
        <x:f t="shared" si="19"/>
        <x:v>0.0080230546219999999</x:v>
      </x:c>
      <x:c r="W989" s="52">
        <x:f t="shared" ref="W989:X989" si="987">W988*(1+U989)</x:f>
        <x:v>85.777845540000001</x:v>
      </x:c>
      <x:c r="X989" s="52">
        <x:f t="shared" si="987"/>
        <x:v>52.151536360000001</x:v>
      </x:c>
    </x:row>
    <x:row r="990" spans="1:24" ht="15.75" customHeight="1">
      <x:c r="A990" s="34">
        <x:v>43641</x:v>
      </x:c>
      <x:c r="B990" s="47">
        <x:v>44.877998352050803</x:v>
      </x:c>
      <x:c r="C990" s="47">
        <x:v>45.068000793457003</x:v>
      </x:c>
      <x:c r="D990" s="47">
        <x:v>43.897998809814503</x:v>
      </x:c>
      <x:c r="E990" s="47">
        <x:v>43.951999664306598</x:v>
      </x:c>
      <x:c r="F990" s="47">
        <x:v>30910500</x:v>
      </x:c>
      <x:c r="G990" s="63">
        <x:f t="shared" si="10"/>
        <x:v>41.720000460000001</x:v>
      </x:c>
      <x:c r="H990" s="63">
        <x:f t="shared" si="11"/>
        <x:v>2.9885698829999998</x:v>
      </x:c>
      <x:c r="I990" s="63">
        <x:f t="shared" si="12"/>
        <x:v>47.697140220000001</x:v>
      </x:c>
      <x:c r="J990" s="63">
        <x:f t="shared" si="13"/>
        <x:v>35.742860690000001</x:v>
      </x:c>
      <x:c r="K990" s="63">
        <x:f t="shared" si="14"/>
        <x:v>0.68671131119999995</x:v>
      </x:c>
      <x:c r="L990" s="52">
        <x:f t="shared" si="0"/>
        <x:v>44.305999759999999</x:v>
      </x:c>
      <x:c r="M990" s="52">
        <x:f t="shared" si="1"/>
        <x:v>0</x:v>
      </x:c>
      <x:c r="N990" s="52">
        <x:f t="shared" si="2"/>
        <x:v>1369520605</x:v>
      </x:c>
      <x:c r="O990" s="63">
        <x:f t="shared" si="8"/>
        <x:v>0.69368270440000002</x:v>
      </x:c>
      <x:c r="P990" s="63">
        <x:f t="shared" si="9"/>
        <x:v>40.957063720000001</x:v>
      </x:c>
      <x:c r="Q990" s="52">
        <x:f t="shared" si="15"/>
        <x:v>0</x:v>
      </x:c>
      <x:c r="R990" s="52">
        <x:f t="shared" si="16"/>
        <x:v>0</x:v>
      </x:c>
      <x:c r="S990" s="52">
        <x:f t="shared" si="17"/>
        <x:v>2</x:v>
      </x:c>
      <x:c r="T990" s="52">
        <x:f t="shared" si="18"/>
        <x:v>1</x:v>
      </x:c>
      <x:c r="U990" s="52">
        <x:f t="shared" si="3"/>
        <x:v>-0.017349332979999998</x:v>
      </x:c>
      <x:c r="V990" s="63">
        <x:f t="shared" si="19"/>
        <x:v>-0.017349332979999998</x:v>
      </x:c>
      <x:c r="W990" s="52">
        <x:f t="shared" ref="W990:X990" si="988">W989*(1+U990)</x:f>
        <x:v>84.289657129999995</x:v>
      </x:c>
      <x:c r="X990" s="52">
        <x:f t="shared" si="988"/>
        <x:v>51.246741989999997</x:v>
      </x:c>
    </x:row>
    <x:row r="991" spans="1:24" ht="15.75" customHeight="1">
      <x:c r="A991" s="34">
        <x:v>43642</x:v>
      </x:c>
      <x:c r="B991" s="47">
        <x:v>44.062000274658203</x:v>
      </x:c>
      <x:c r="C991" s="47">
        <x:v>45.445999145507798</x:v>
      </x:c>
      <x:c r="D991" s="47">
        <x:v>43.619998931884801</x:v>
      </x:c>
      <x:c r="E991" s="47">
        <x:v>43.854000091552699</x:v>
      </x:c>
      <x:c r="F991" s="47">
        <x:v>42536000</x:v>
      </x:c>
      <x:c r="G991" s="63">
        <x:f t="shared" si="10"/>
        <x:v>42.014100460000002</x:v>
      </x:c>
      <x:c r="H991" s="63">
        <x:f t="shared" si="11"/>
        <x:v>2.8880516169999999</x:v>
      </x:c>
      <x:c r="I991" s="63">
        <x:f t="shared" si="12"/>
        <x:v>47.790203689999998</x:v>
      </x:c>
      <x:c r="J991" s="63">
        <x:f t="shared" si="13"/>
        <x:v>36.237997219999997</x:v>
      </x:c>
      <x:c r="K991" s="63">
        <x:f t="shared" si="14"/>
        <x:v>0.65926824370000003</x:v>
      </x:c>
      <x:c r="L991" s="52">
        <x:f t="shared" si="0"/>
        <x:v>44.306666059999998</x:v>
      </x:c>
      <x:c r="M991" s="52">
        <x:f t="shared" si="1"/>
        <x:v>1884628347</x:v>
      </x:c>
      <x:c r="N991" s="52">
        <x:f t="shared" si="2"/>
        <x:v>0</x:v>
      </x:c>
      <x:c r="O991" s="63">
        <x:f t="shared" si="8"/>
        <x:v>1.153281266</x:v>
      </x:c>
      <x:c r="P991" s="63">
        <x:f t="shared" si="9"/>
        <x:v>53.559248590000003</x:v>
      </x:c>
      <x:c r="Q991" s="52">
        <x:f t="shared" si="15"/>
        <x:v>0</x:v>
      </x:c>
      <x:c r="R991" s="52">
        <x:f t="shared" si="16"/>
        <x:v>0</x:v>
      </x:c>
      <x:c r="S991" s="52">
        <x:f t="shared" si="17"/>
        <x:v>2</x:v>
      </x:c>
      <x:c r="T991" s="52">
        <x:f t="shared" si="18"/>
        <x:v>1</x:v>
      </x:c>
      <x:c r="U991" s="52">
        <x:f t="shared" si="3"/>
        <x:v>-0.0022296954289999998</x:v>
      </x:c>
      <x:c r="V991" s="63">
        <x:f t="shared" si="19"/>
        <x:v>-0.0022296954289999998</x:v>
      </x:c>
      <x:c r="W991" s="52">
        <x:f t="shared" ref="W991:X991" si="989">W990*(1+U991)</x:f>
        <x:v>84.101716870000004</x:v>
      </x:c>
      <x:c r="X991" s="52">
        <x:f t="shared" si="989"/>
        <x:v>51.132477369999997</x:v>
      </x:c>
    </x:row>
    <x:row r="992" spans="1:24" ht="15.75" customHeight="1">
      <x:c r="A992" s="34">
        <x:v>43643</x:v>
      </x:c>
      <x:c r="B992" s="47">
        <x:v>43.889999389648402</x:v>
      </x:c>
      <x:c r="C992" s="47">
        <x:v>44.580001831054702</x:v>
      </x:c>
      <x:c r="D992" s="47">
        <x:v>43.470001220703097</x:v>
      </x:c>
      <x:c r="E992" s="47">
        <x:v>44.568000793457003</x:v>
      </x:c>
      <x:c r="F992" s="47">
        <x:v>31698500</x:v>
      </x:c>
      <x:c r="G992" s="63">
        <x:f t="shared" si="10"/>
        <x:v>42.360300449999997</x:v>
      </x:c>
      <x:c r="H992" s="63">
        <x:f t="shared" si="11"/>
        <x:v>2.7482391480000001</x:v>
      </x:c>
      <x:c r="I992" s="63">
        <x:f t="shared" si="12"/>
        <x:v>47.856778740000003</x:v>
      </x:c>
      <x:c r="J992" s="63">
        <x:f t="shared" si="13"/>
        <x:v>36.863822149999997</x:v>
      </x:c>
      <x:c r="K992" s="63">
        <x:f t="shared" si="14"/>
        <x:v>0.70082862420000003</x:v>
      </x:c>
      <x:c r="L992" s="52">
        <x:f t="shared" si="0"/>
        <x:v>44.206001280000002</x:v>
      </x:c>
      <x:c r="M992" s="52">
        <x:f t="shared" si="1"/>
        <x:v>0</x:v>
      </x:c>
      <x:c r="N992" s="52">
        <x:f t="shared" si="2"/>
        <x:v>1401263932</x:v>
      </x:c>
      <x:c r="O992" s="63">
        <x:f t="shared" si="8"/>
        <x:v>1.1973221759999999</x:v>
      </x:c>
      <x:c r="P992" s="63">
        <x:f t="shared" si="9"/>
        <x:v>54.490060190000001</x:v>
      </x:c>
      <x:c r="Q992" s="52">
        <x:f t="shared" si="15"/>
        <x:v>0</x:v>
      </x:c>
      <x:c r="R992" s="52">
        <x:f t="shared" si="16"/>
        <x:v>0</x:v>
      </x:c>
      <x:c r="S992" s="52">
        <x:f t="shared" si="17"/>
        <x:v>2</x:v>
      </x:c>
      <x:c r="T992" s="52">
        <x:f t="shared" si="18"/>
        <x:v>1</x:v>
      </x:c>
      <x:c r="U992" s="52">
        <x:f t="shared" si="3"/>
        <x:v>0.016281312999999997</x:v>
      </x:c>
      <x:c r="V992" s="63">
        <x:f t="shared" si="19"/>
        <x:v>0.016281312999999997</x:v>
      </x:c>
      <x:c r="W992" s="52">
        <x:f t="shared" ref="W992:X992" si="990">W991*(1+U992)</x:f>
        <x:v>85.471003249999995</x:v>
      </x:c>
      <x:c r="X992" s="52">
        <x:f t="shared" si="990"/>
        <x:v>51.96498124</x:v>
      </x:c>
    </x:row>
    <x:row r="993" spans="1:24" ht="15.75" customHeight="1">
      <x:c r="A993" s="34">
        <x:v>43644</x:v>
      </x:c>
      <x:c r="B993" s="47">
        <x:v>44.198001861572301</x:v>
      </x:c>
      <x:c r="C993" s="47">
        <x:v>45.034000396728501</x:v>
      </x:c>
      <x:c r="D993" s="47">
        <x:v>44.159999847412102</x:v>
      </x:c>
      <x:c r="E993" s="47">
        <x:v>44.692001342773402</x:v>
      </x:c>
      <x:c r="F993" s="47">
        <x:v>34257000</x:v>
      </x:c>
      <x:c r="G993" s="63">
        <x:f t="shared" si="10"/>
        <x:v>42.743300439999999</x:v>
      </x:c>
      <x:c r="H993" s="63">
        <x:f t="shared" si="11"/>
        <x:v>2.4880327179999999</x:v>
      </x:c>
      <x:c r="I993" s="63">
        <x:f t="shared" si="12"/>
        <x:v>47.719365869999997</x:v>
      </x:c>
      <x:c r="J993" s="63">
        <x:f t="shared" si="13"/>
        <x:v>37.767234999999999</x:v>
      </x:c>
      <x:c r="K993" s="63">
        <x:f t="shared" si="14"/>
        <x:v>0.69580740340000002</x:v>
      </x:c>
      <x:c r="L993" s="52">
        <x:f t="shared" si="0"/>
        <x:v>44.628667200000002</x:v>
      </x:c>
      <x:c r="M993" s="52">
        <x:f t="shared" si="1"/>
        <x:v>1528844252</x:v>
      </x:c>
      <x:c r="N993" s="52">
        <x:f t="shared" si="2"/>
        <x:v>0</x:v>
      </x:c>
      <x:c r="O993" s="63">
        <x:f t="shared" si="8"/>
        <x:v>1.1901951319999999</x:v>
      </x:c>
      <x:c r="P993" s="63">
        <x:f t="shared" si="9"/>
        <x:v>54.341967740000001</x:v>
      </x:c>
      <x:c r="Q993" s="52">
        <x:f t="shared" si="15"/>
        <x:v>0</x:v>
      </x:c>
      <x:c r="R993" s="52">
        <x:f t="shared" si="16"/>
        <x:v>0</x:v>
      </x:c>
      <x:c r="S993" s="52">
        <x:f t="shared" si="17"/>
        <x:v>2</x:v>
      </x:c>
      <x:c r="T993" s="52">
        <x:f t="shared" si="18"/>
        <x:v>1</x:v>
      </x:c>
      <x:c r="U993" s="52">
        <x:f t="shared" si="3"/>
        <x:v>0.0027822775779999998</x:v>
      </x:c>
      <x:c r="V993" s="63">
        <x:f t="shared" si="19"/>
        <x:v>0.0027822775779999998</x:v>
      </x:c>
      <x:c r="W993" s="52">
        <x:f t="shared" ref="W993:X993" si="991">W992*(1+U993)</x:f>
        <x:v>85.708807300000004</x:v>
      </x:c>
      <x:c r="X993" s="52">
        <x:f t="shared" si="991"/>
        <x:v>52.109562240000002</x:v>
      </x:c>
    </x:row>
    <x:row r="994" spans="1:24" ht="15.75" customHeight="1">
      <x:c r="A994" s="34">
        <x:v>43647</x:v>
      </x:c>
      <x:c r="B994" s="47">
        <x:v>46.041999816894503</x:v>
      </x:c>
      <x:c r="C994" s="47">
        <x:v>46.619998931884801</x:v>
      </x:c>
      <x:c r="D994" s="47">
        <x:v>45.2560005187988</x:v>
      </x:c>
      <x:c r="E994" s="47">
        <x:v>45.433998107910199</x:v>
      </x:c>
      <x:c r="F994" s="47">
        <x:v>41067000</x:v>
      </x:c>
      <x:c r="G994" s="63">
        <x:f t="shared" si="10"/>
        <x:v>43.225300410000003</x:v>
      </x:c>
      <x:c r="H994" s="63">
        <x:f t="shared" si="11"/>
        <x:v>1.9455267110000001</x:v>
      </x:c>
      <x:c r="I994" s="63">
        <x:f t="shared" si="12"/>
        <x:v>47.116353830000001</x:v>
      </x:c>
      <x:c r="J994" s="63">
        <x:f t="shared" si="13"/>
        <x:v>39.334246989999997</x:v>
      </x:c>
      <x:c r="K994" s="63">
        <x:f t="shared" si="14"/>
        <x:v>0.78381744750000004</x:v>
      </x:c>
      <x:c r="L994" s="52">
        <x:f t="shared" si="0"/>
        <x:v>45.76999919</x:v>
      </x:c>
      <x:c r="M994" s="52">
        <x:f t="shared" si="1"/>
        <x:v>1879636557</x:v>
      </x:c>
      <x:c r="N994" s="52">
        <x:f t="shared" si="2"/>
        <x:v>0</x:v>
      </x:c>
      <x:c r="O994" s="63">
        <x:f t="shared" si="8"/>
        <x:v>1.0915325890000001</x:v>
      </x:c>
      <x:c r="P994" s="63">
        <x:f t="shared" si="9"/>
        <x:v>52.188170270000001</x:v>
      </x:c>
      <x:c r="Q994" s="52">
        <x:f t="shared" si="15"/>
        <x:v>0</x:v>
      </x:c>
      <x:c r="R994" s="52">
        <x:f t="shared" si="16"/>
        <x:v>0</x:v>
      </x:c>
      <x:c r="S994" s="52">
        <x:f t="shared" si="17"/>
        <x:v>2</x:v>
      </x:c>
      <x:c r="T994" s="52">
        <x:f t="shared" si="18"/>
        <x:v>1</x:v>
      </x:c>
      <x:c r="U994" s="52">
        <x:f t="shared" si="3"/>
        <x:v>0.016602451059999998</x:v>
      </x:c>
      <x:c r="V994" s="63">
        <x:f t="shared" si="19"/>
        <x:v>0.016602451059999998</x:v>
      </x:c>
      <x:c r="W994" s="52">
        <x:f t="shared" ref="W994:X994" si="992">W993*(1+U994)</x:f>
        <x:v>87.131783580000004</x:v>
      </x:c>
      <x:c r="X994" s="52">
        <x:f t="shared" si="992"/>
        <x:v>52.974708700000001</x:v>
      </x:c>
    </x:row>
    <x:row r="995" spans="1:24" ht="15.75" customHeight="1">
      <x:c r="A995" s="34">
        <x:v>43648</x:v>
      </x:c>
      <x:c r="B995" s="47">
        <x:v>45.777999877929702</x:v>
      </x:c>
      <x:c r="C995" s="47">
        <x:v>45.830001831054702</x:v>
      </x:c>
      <x:c r="D995" s="47">
        <x:v>44.444000244140597</x:v>
      </x:c>
      <x:c r="E995" s="47">
        <x:v>44.909999847412102</x:v>
      </x:c>
      <x:c r="F995" s="47">
        <x:v>46295000</x:v>
      </x:c>
      <x:c r="G995" s="63">
        <x:f t="shared" si="10"/>
        <x:v>43.534800339999997</x:v>
      </x:c>
      <x:c r="H995" s="63">
        <x:f t="shared" si="11"/>
        <x:v>1.6629253989999999</x:v>
      </x:c>
      <x:c r="I995" s="63">
        <x:f t="shared" si="12"/>
        <x:v>46.860651140000002</x:v>
      </x:c>
      <x:c r="J995" s="63">
        <x:f t="shared" si="13"/>
        <x:v>40.208949539999999</x:v>
      </x:c>
      <x:c r="K995" s="63">
        <x:f t="shared" si="14"/>
        <x:v>0.70674401720000002</x:v>
      </x:c>
      <x:c r="L995" s="52">
        <x:f t="shared" si="0"/>
        <x:v>45.06133397</x:v>
      </x:c>
      <x:c r="M995" s="52">
        <x:f t="shared" si="1"/>
        <x:v>0</x:v>
      </x:c>
      <x:c r="N995" s="52">
        <x:f t="shared" si="2"/>
        <x:v>2086114456</x:v>
      </x:c>
      <x:c r="O995" s="63">
        <x:f t="shared" si="8"/>
        <x:v>0.61130125390000001</x:v>
      </x:c>
      <x:c r="P995" s="63">
        <x:f t="shared" si="9"/>
        <x:v>37.938358979999997</x:v>
      </x:c>
      <x:c r="Q995" s="52">
        <x:f t="shared" si="15"/>
        <x:v>0</x:v>
      </x:c>
      <x:c r="R995" s="52">
        <x:f t="shared" si="16"/>
        <x:v>0</x:v>
      </x:c>
      <x:c r="S995" s="52">
        <x:f t="shared" si="17"/>
        <x:v>2</x:v>
      </x:c>
      <x:c r="T995" s="52">
        <x:f t="shared" si="18"/>
        <x:v>1</x:v>
      </x:c>
      <x:c r="U995" s="52">
        <x:f t="shared" si="3"/>
        <x:v>-0.011533175209999999</x:v>
      </x:c>
      <x:c r="V995" s="63">
        <x:f t="shared" si="19"/>
        <x:v>-0.011533175209999999</x:v>
      </x:c>
      <x:c r="W995" s="52">
        <x:f t="shared" ref="W995:X995" si="993">W994*(1+U995)</x:f>
        <x:v>86.126877449999995</x:v>
      </x:c>
      <x:c r="X995" s="52">
        <x:f t="shared" si="993"/>
        <x:v>52.363742100000003</x:v>
      </x:c>
    </x:row>
    <x:row r="996" spans="1:24" ht="15.75" customHeight="1">
      <x:c r="A996" s="34">
        <x:v>43649</x:v>
      </x:c>
      <x:c r="B996" s="47">
        <x:v>47.877998352050803</x:v>
      </x:c>
      <x:c r="C996" s="47">
        <x:v>48.313999176025398</x:v>
      </x:c>
      <x:c r="D996" s="47">
        <x:v>46.902000427246101</x:v>
      </x:c>
      <x:c r="E996" s="47">
        <x:v>46.9799995422363</x:v>
      </x:c>
      <x:c r="F996" s="47">
        <x:v>71005500</x:v>
      </x:c>
      <x:c r="G996" s="63">
        <x:f t="shared" si="10"/>
        <x:v>43.917900279999998</x:v>
      </x:c>
      <x:c r="H996" s="63">
        <x:f t="shared" si="11"/>
        <x:v>1.516467236</x:v>
      </x:c>
      <x:c r="I996" s="63">
        <x:f t="shared" si="12"/>
        <x:v>46.950834749999999</x:v>
      </x:c>
      <x:c r="J996" s="63">
        <x:f t="shared" si="13"/>
        <x:v>40.884965800000003</x:v>
      </x:c>
      <x:c r="K996" s="63">
        <x:f t="shared" si="14"/>
        <x:v>1.0048080159999999</x:v>
      </x:c>
      <x:c r="L996" s="52">
        <x:f t="shared" si="0"/>
        <x:v>47.398666380000002</x:v>
      </x:c>
      <x:c r="M996" s="52">
        <x:f t="shared" si="1"/>
        <x:v>3365566006</x:v>
      </x:c>
      <x:c r="N996" s="52">
        <x:f t="shared" si="2"/>
        <x:v>0</x:v>
      </x:c>
      <x:c r="O996" s="63">
        <x:f t="shared" si="8"/>
        <x:v>1.0713893249999999</x:v>
      </x:c>
      <x:c r="P996" s="63">
        <x:f t="shared" si="9"/>
        <x:v>51.723223259999997</x:v>
      </x:c>
      <x:c r="Q996" s="52">
        <x:f t="shared" si="15"/>
        <x:v>0</x:v>
      </x:c>
      <x:c r="R996" s="52">
        <x:f t="shared" si="16"/>
        <x:v>0</x:v>
      </x:c>
      <x:c r="S996" s="52">
        <x:f t="shared" si="17"/>
        <x:v>2</x:v>
      </x:c>
      <x:c r="T996" s="52">
        <x:f t="shared" si="18"/>
        <x:v>1</x:v>
      </x:c>
      <x:c r="U996" s="52">
        <x:f t="shared" si="3"/>
        <x:v>0.046092177730000006</x:v>
      </x:c>
      <x:c r="V996" s="63">
        <x:f t="shared" si="19"/>
        <x:v>0.046092177730000006</x:v>
      </x:c>
      <x:c r="W996" s="52">
        <x:f t="shared" ref="W996:X996" si="994">W995*(1+U996)</x:f>
        <x:v>90.096652800000001</x:v>
      </x:c>
      <x:c r="X996" s="52">
        <x:f t="shared" si="994"/>
        <x:v>54.777301010000002</x:v>
      </x:c>
    </x:row>
    <x:row r="997" spans="1:24" ht="15.75" customHeight="1">
      <x:c r="A997" s="34">
        <x:v>43651</x:v>
      </x:c>
      <x:c r="B997" s="47">
        <x:v>46.9140014648437</x:v>
      </x:c>
      <x:c r="C997" s="47">
        <x:v>47.090000152587898</x:v>
      </x:c>
      <x:c r="D997" s="47">
        <x:v>46.159999847412102</x:v>
      </x:c>
      <x:c r="E997" s="47">
        <x:v>46.619998931884801</x:v>
      </x:c>
      <x:c r="F997" s="47">
        <x:v>35328500</x:v>
      </x:c>
      <x:c r="G997" s="63">
        <x:f t="shared" si="10"/>
        <x:v>44.189400290000002</x:v>
      </x:c>
      <x:c r="H997" s="63">
        <x:f t="shared" si="11"/>
        <x:v>1.4881891009999999</x:v>
      </x:c>
      <x:c r="I997" s="63">
        <x:f t="shared" si="12"/>
        <x:v>47.165778490000001</x:v>
      </x:c>
      <x:c r="J997" s="63">
        <x:f t="shared" si="13"/>
        <x:v>41.213022090000003</x:v>
      </x:c>
      <x:c r="K997" s="63">
        <x:f t="shared" si="14"/>
        <x:v>0.90831481670000003</x:v>
      </x:c>
      <x:c r="L997" s="52">
        <x:f t="shared" si="0"/>
        <x:v>46.623332980000001</x:v>
      </x:c>
      <x:c r="M997" s="52">
        <x:f t="shared" si="1"/>
        <x:v>0</x:v>
      </x:c>
      <x:c r="N997" s="52">
        <x:f t="shared" si="2"/>
        <x:v>1647132419</x:v>
      </x:c>
      <x:c r="O997" s="63">
        <x:f t="shared" si="8"/>
        <x:v>1.1970308270000001</x:v>
      </x:c>
      <x:c r="P997" s="63">
        <x:f t="shared" si="9"/>
        <x:v>54.484025080000002</x:v>
      </x:c>
      <x:c r="Q997" s="52">
        <x:f t="shared" si="15"/>
        <x:v>0</x:v>
      </x:c>
      <x:c r="R997" s="52">
        <x:f t="shared" si="16"/>
        <x:v>0</x:v>
      </x:c>
      <x:c r="S997" s="52">
        <x:f t="shared" si="17"/>
        <x:v>2</x:v>
      </x:c>
      <x:c r="T997" s="52">
        <x:f t="shared" si="18"/>
        <x:v>1</x:v>
      </x:c>
      <x:c r="U997" s="52">
        <x:f t="shared" si="3"/>
        <x:v>-0.0076628483150000004</x:v>
      </x:c>
      <x:c r="V997" s="63">
        <x:f t="shared" si="19"/>
        <x:v>-0.0076628483150000004</x:v>
      </x:c>
      <x:c r="W997" s="52">
        <x:f t="shared" ref="W997:X997" si="995">W996*(1+U997)</x:f>
        <x:v>89.406255810000005</x:v>
      </x:c>
      <x:c r="X997" s="52">
        <x:f t="shared" si="995"/>
        <x:v>54.357550860000003</x:v>
      </x:c>
    </x:row>
    <x:row r="998" spans="1:24" ht="15.75" customHeight="1">
      <x:c r="A998" s="34">
        <x:v>43654</x:v>
      </x:c>
      <x:c r="B998" s="47">
        <x:v>46.248001098632798</x:v>
      </x:c>
      <x:c r="C998" s="47">
        <x:v>46.450000762939503</x:v>
      </x:c>
      <x:c r="D998" s="47">
        <x:v>45.731998443603501</x:v>
      </x:c>
      <x:c r="E998" s="47">
        <x:v>46.068000793457003</x:v>
      </x:c>
      <x:c r="F998" s="47">
        <x:v>29402500</x:v>
      </x:c>
      <x:c r="G998" s="63">
        <x:f t="shared" si="10"/>
        <x:v>44.44780025</x:v>
      </x:c>
      <x:c r="H998" s="63">
        <x:f t="shared" si="11"/>
        <x:v>1.326908041</x:v>
      </x:c>
      <x:c r="I998" s="63">
        <x:f t="shared" si="12"/>
        <x:v>47.10161634</x:v>
      </x:c>
      <x:c r="J998" s="63">
        <x:f t="shared" si="13"/>
        <x:v>41.793984170000002</x:v>
      </x:c>
      <x:c r="K998" s="63">
        <x:f t="shared" si="14"/>
        <x:v>0.805258633</x:v>
      </x:c>
      <x:c r="L998" s="52">
        <x:f t="shared" si="0"/>
        <x:v>46.083333330000002</x:v>
      </x:c>
      <x:c r="M998" s="52">
        <x:f t="shared" si="1"/>
        <x:v>0</x:v>
      </x:c>
      <x:c r="N998" s="52">
        <x:f t="shared" si="2"/>
        <x:v>1354965208</x:v>
      </x:c>
      <x:c r="O998" s="63">
        <x:f t="shared" si="8"/>
        <x:v>1.2653036740000001</x:v>
      </x:c>
      <x:c r="P998" s="63">
        <x:f t="shared" si="9"/>
        <x:v>55.855808150000001</x:v>
      </x:c>
      <x:c r="Q998" s="52">
        <x:f t="shared" si="15"/>
        <x:v>0</x:v>
      </x:c>
      <x:c r="R998" s="52">
        <x:f t="shared" si="16"/>
        <x:v>0</x:v>
      </x:c>
      <x:c r="S998" s="52">
        <x:f t="shared" si="17"/>
        <x:v>2</x:v>
      </x:c>
      <x:c r="T998" s="52">
        <x:f t="shared" si="18"/>
        <x:v>1</x:v>
      </x:c>
      <x:c r="U998" s="52">
        <x:f t="shared" si="3"/>
        <x:v>-0.01184037218</x:v>
      </x:c>
      <x:c r="V998" s="63">
        <x:f t="shared" si="19"/>
        <x:v>-0.01184037218</x:v>
      </x:c>
      <x:c r="W998" s="52">
        <x:f t="shared" ref="W998:X998" si="996">W997*(1+U998)</x:f>
        <x:v>88.34765247</x:v>
      </x:c>
      <x:c r="X998" s="52">
        <x:f t="shared" si="996"/>
        <x:v>53.713937219999998</x:v>
      </x:c>
    </x:row>
    <x:row r="999" spans="1:24" ht="15.75" customHeight="1">
      <x:c r="A999" s="34">
        <x:v>43655</x:v>
      </x:c>
      <x:c r="B999" s="47">
        <x:v>45.793998718261697</x:v>
      </x:c>
      <x:c r="C999" s="47">
        <x:v>46.200000762939503</x:v>
      </x:c>
      <x:c r="D999" s="47">
        <x:v>45.456001281738303</x:v>
      </x:c>
      <x:c r="E999" s="47">
        <x:v>46.012001037597699</x:v>
      </x:c>
      <x:c r="F999" s="47">
        <x:v>30954000</x:v>
      </x:c>
      <x:c r="G999" s="63">
        <x:f t="shared" si="10"/>
        <x:v>44.619600300000002</x:v>
      </x:c>
      <x:c r="H999" s="63">
        <x:f t="shared" si="11"/>
        <x:v>1.2938274030000001</x:v>
      </x:c>
      <x:c r="I999" s="63">
        <x:f t="shared" si="12"/>
        <x:v>47.207255099999998</x:v>
      </x:c>
      <x:c r="J999" s="63">
        <x:f t="shared" si="13"/>
        <x:v>42.031945489999998</x:v>
      </x:c>
      <x:c r="K999" s="63">
        <x:f t="shared" si="14"/>
        <x:v>0.76904684860000005</x:v>
      </x:c>
      <x:c r="L999" s="52">
        <x:f t="shared" si="0"/>
        <x:v>45.889334359999999</x:v>
      </x:c>
      <x:c r="M999" s="52">
        <x:f t="shared" si="1"/>
        <x:v>0</x:v>
      </x:c>
      <x:c r="N999" s="52">
        <x:f t="shared" si="2"/>
        <x:v>1420458456</x:v>
      </x:c>
      <x:c r="O999" s="63">
        <x:f t="shared" si="8"/>
        <x:v>0.93310168429999996</x:v>
      </x:c>
      <x:c r="P999" s="63">
        <x:f t="shared" si="9"/>
        <x:v>48.269663819999998</x:v>
      </x:c>
      <x:c r="Q999" s="52">
        <x:f t="shared" si="15"/>
        <x:v>0</x:v>
      </x:c>
      <x:c r="R999" s="52">
        <x:f t="shared" si="16"/>
        <x:v>0</x:v>
      </x:c>
      <x:c r="S999" s="52">
        <x:f t="shared" si="17"/>
        <x:v>2</x:v>
      </x:c>
      <x:c r="T999" s="52">
        <x:f t="shared" si="18"/>
        <x:v>1</x:v>
      </x:c>
      <x:c r="U999" s="52">
        <x:f t="shared" si="3"/>
        <x:v>-0.0012155890179999999</x:v>
      </x:c>
      <x:c r="V999" s="63">
        <x:f t="shared" si="19"/>
        <x:v>-0.0012155890179999999</x:v>
      </x:c>
      <x:c r="W999" s="52">
        <x:f t="shared" ref="W999:X999" si="997">W998*(1+U999)</x:f>
        <x:v>88.240258030000007</x:v>
      </x:c>
      <x:c r="X999" s="52">
        <x:f t="shared" si="997"/>
        <x:v>53.648643149999998</x:v>
      </x:c>
    </x:row>
    <x:row r="1000" spans="1:24" ht="15.75" customHeight="1">
      <x:c r="A1000" s="34">
        <x:v>43656</x:v>
      </x:c>
      <x:c r="B1000" s="47">
        <x:v>46.830001831054702</x:v>
      </x:c>
      <x:c r="C1000" s="47">
        <x:v>47.787998199462898</x:v>
      </x:c>
      <x:c r="D1000" s="47">
        <x:v>46.627998352050803</x:v>
      </x:c>
      <x:c r="E1000" s="47">
        <x:v>47.784000396728501</x:v>
      </x:c>
      <x:c r="F1000" s="47">
        <x:v>45728500</x:v>
      </x:c>
      <x:c r="G1000" s="63">
        <x:f t="shared" si="10"/>
        <x:v>44.83780041</x:v>
      </x:c>
      <x:c r="H1000" s="63">
        <x:f t="shared" si="11"/>
        <x:v>1.4405400049999999</x:v>
      </x:c>
      <x:c r="I1000" s="63">
        <x:f t="shared" si="12"/>
        <x:v>47.718880419999998</x:v>
      </x:c>
      <x:c r="J1000" s="63">
        <x:f t="shared" si="13"/>
        <x:v>41.956720400000002</x:v>
      </x:c>
      <x:c r="K1000" s="63">
        <x:f t="shared" si="14"/>
        <x:v>1.011301314</x:v>
      </x:c>
      <x:c r="L1000" s="52">
        <x:f t="shared" si="0"/>
        <x:v>47.399998979999999</x:v>
      </x:c>
      <x:c r="M1000" s="52">
        <x:f t="shared" si="1"/>
        <x:v>2167530853</x:v>
      </x:c>
      <x:c r="N1000" s="52">
        <x:f t="shared" si="2"/>
        <x:v>0</x:v>
      </x:c>
      <x:c r="O1000" s="63">
        <x:f t="shared" si="8"/>
        <x:v>1.368684665</x:v>
      </x:c>
      <x:c r="P1000" s="63">
        <x:f t="shared" si="9"/>
        <x:v>57.782476719999998</x:v>
      </x:c>
      <x:c r="Q1000" s="52">
        <x:f t="shared" si="15"/>
        <x:v>0</x:v>
      </x:c>
      <x:c r="R1000" s="52">
        <x:f t="shared" si="16"/>
        <x:v>0</x:v>
      </x:c>
      <x:c r="S1000" s="52">
        <x:f t="shared" si="17"/>
        <x:v>2</x:v>
      </x:c>
      <x:c r="T1000" s="52">
        <x:f t="shared" si="18"/>
        <x:v>1</x:v>
      </x:c>
      <x:c r="U1000" s="52">
        <x:f t="shared" si="3"/>
        <x:v>0.03851167781</x:v>
      </x:c>
      <x:c r="V1000" s="63">
        <x:f t="shared" si="19"/>
        <x:v>0.03851167781</x:v>
      </x:c>
      <x:c r="W1000" s="52">
        <x:f t="shared" ref="W1000:X1000" si="998">W999*(1+U1000)</x:f>
        <x:v>91.638538420000003</x:v>
      </x:c>
      <x:c r="X1000" s="52">
        <x:f t="shared" si="998"/>
        <x:v>55.714742409999999</x:v>
      </x:c>
    </x:row>
    <x:row r="1001" spans="1:24" ht="15.75" customHeight="1">
      <x:c r="A1001" s="34">
        <x:v>43657</x:v>
      </x:c>
      <x:c r="B1001" s="47">
        <x:v>47.627998352050803</x:v>
      </x:c>
      <x:c r="C1001" s="47">
        <x:v>48.299999237060597</x:v>
      </x:c>
      <x:c r="D1001" s="47">
        <x:v>47.159999847412102</x:v>
      </x:c>
      <x:c r="E1001" s="47">
        <x:v>47.720001220703097</x:v>
      </x:c>
      <x:c r="F1001" s="47">
        <x:v>37572000</x:v>
      </x:c>
      <x:c r="G1001" s="63">
        <x:f t="shared" si="10"/>
        <x:v>45.131200409999998</x:v>
      </x:c>
      <x:c r="H1001" s="63">
        <x:f t="shared" si="11"/>
        <x:v>1.397335207</x:v>
      </x:c>
      <x:c r="I1001" s="63">
        <x:f t="shared" si="12"/>
        <x:v>47.92587082</x:v>
      </x:c>
      <x:c r="J1001" s="63">
        <x:f t="shared" si="13"/>
        <x:v>42.336529990000002</x:v>
      </x:c>
      <x:c r="K1001" s="63">
        <x:f t="shared" si="14"/>
        <x:v>0.96316746310000001</x:v>
      </x:c>
      <x:c r="L1001" s="52">
        <x:f t="shared" si="0"/>
        <x:v>47.726666770000001</x:v>
      </x:c>
      <x:c r="M1001" s="52">
        <x:f t="shared" si="1"/>
        <x:v>1793186324</x:v>
      </x:c>
      <x:c r="N1001" s="52">
        <x:f t="shared" si="2"/>
        <x:v>0</x:v>
      </x:c>
      <x:c r="O1001" s="63">
        <x:f t="shared" si="8"/>
        <x:v>1.357124263</x:v>
      </x:c>
      <x:c r="P1001" s="63">
        <x:f t="shared" si="9"/>
        <x:v>57.575422920000001</x:v>
      </x:c>
      <x:c r="Q1001" s="52">
        <x:f t="shared" si="15"/>
        <x:v>0</x:v>
      </x:c>
      <x:c r="R1001" s="52">
        <x:f t="shared" si="16"/>
        <x:v>0</x:v>
      </x:c>
      <x:c r="S1001" s="52">
        <x:f t="shared" si="17"/>
        <x:v>2</x:v>
      </x:c>
      <x:c r="T1001" s="52">
        <x:f t="shared" si="18"/>
        <x:v>1</x:v>
      </x:c>
      <x:c r="U1001" s="52">
        <x:f t="shared" si="3"/>
        <x:v>-0.001339343201</x:v>
      </x:c>
      <x:c r="V1001" s="63">
        <x:f t="shared" si="19"/>
        <x:v>-0.001339343201</x:v>
      </x:c>
      <x:c r="W1001" s="52">
        <x:f t="shared" ref="W1001:X1001" si="999">W1000*(1+U1001)</x:f>
        <x:v>91.515802969999996</x:v>
      </x:c>
      <x:c r="X1001" s="52">
        <x:f t="shared" si="999"/>
        <x:v>55.64012125</x:v>
      </x:c>
    </x:row>
    <x:row r="1002" spans="1:24" ht="15.75" customHeight="1">
      <x:c r="A1002" s="34">
        <x:v>43658</x:v>
      </x:c>
      <x:c r="B1002" s="47">
        <x:v>47.950000762939503</x:v>
      </x:c>
      <x:c r="C1002" s="47">
        <x:v>49.076000213622997</x:v>
      </x:c>
      <x:c r="D1002" s="47">
        <x:v>47.942001342773402</x:v>
      </x:c>
      <x:c r="E1002" s="47">
        <x:v>49.015998840332003</x:v>
      </x:c>
      <x:c r="F1002" s="47">
        <x:v>46002500</x:v>
      </x:c>
      <x:c r="G1002" s="63">
        <x:f t="shared" si="10"/>
        <x:v>45.442900280000003</x:v>
      </x:c>
      <x:c r="H1002" s="63">
        <x:f t="shared" si="11"/>
        <x:v>1.5343120370000001</x:v>
      </x:c>
      <x:c r="I1002" s="63">
        <x:f t="shared" si="12"/>
        <x:v>48.511524350000002</x:v>
      </x:c>
      <x:c r="J1002" s="63">
        <x:f t="shared" si="13"/>
        <x:v>42.374276199999997</x:v>
      </x:c>
      <x:c r="K1002" s="63">
        <x:f t="shared" si="14"/>
        <x:v>1.0821988090000001</x:v>
      </x:c>
      <x:c r="L1002" s="52">
        <x:f t="shared" si="0"/>
        <x:v>48.678000130000001</x:v>
      </x:c>
      <x:c r="M1002" s="52">
        <x:f t="shared" si="1"/>
        <x:v>2239309701</x:v>
      </x:c>
      <x:c r="N1002" s="52">
        <x:f t="shared" si="2"/>
        <x:v>0</x:v>
      </x:c>
      <x:c r="O1002" s="63">
        <x:f t="shared" si="8"/>
        <x:v>1.9933523470000001</x:v>
      </x:c>
      <x:c r="P1002" s="63">
        <x:f t="shared" si="9"/>
        <x:v>66.592639820000002</x:v>
      </x:c>
      <x:c r="Q1002" s="52">
        <x:f t="shared" si="15"/>
        <x:v>0</x:v>
      </x:c>
      <x:c r="R1002" s="52">
        <x:f t="shared" si="16"/>
        <x:v>0</x:v>
      </x:c>
      <x:c r="S1002" s="52">
        <x:f t="shared" si="17"/>
        <x:v>2</x:v>
      </x:c>
      <x:c r="T1002" s="52">
        <x:f t="shared" si="18"/>
        <x:v>1</x:v>
      </x:c>
      <x:c r="U1002" s="52">
        <x:f t="shared" si="3"/>
        <x:v>0.027158373559999999</x:v>
      </x:c>
      <x:c r="V1002" s="63">
        <x:f t="shared" si="19"/>
        <x:v>0.027158373559999999</x:v>
      </x:c>
      <x:c r="W1002" s="52">
        <x:f t="shared" ref="W1002:X1002" si="1000">W1001*(1+U1002)</x:f>
        <x:v>94.001223330000002</x:v>
      </x:c>
      <x:c r="X1002" s="52">
        <x:f t="shared" si="1000"/>
        <x:v>57.15121645</x:v>
      </x:c>
    </x:row>
    <x:row r="1003" spans="1:24" ht="15.75" customHeight="1">
      <x:c r="A1003" s="34">
        <x:v>43661</x:v>
      </x:c>
      <x:c r="B1003" s="47">
        <x:v>49.599998474121101</x:v>
      </x:c>
      <x:c r="C1003" s="47">
        <x:v>50.883998870849602</x:v>
      </x:c>
      <x:c r="D1003" s="47">
        <x:v>48.972000122070298</x:v>
      </x:c>
      <x:c r="E1003" s="47">
        <x:v>50.700000762939503</x:v>
      </x:c>
      <x:c r="F1003" s="47">
        <x:v>55000500</x:v>
      </x:c>
      <x:c r="G1003" s="63">
        <x:f t="shared" si="10"/>
        <x:v>45.828700259999998</x:v>
      </x:c>
      <x:c r="H1003" s="63">
        <x:f t="shared" si="11"/>
        <x:v>1.82587028</x:v>
      </x:c>
      <x:c r="I1003" s="63">
        <x:f t="shared" si="12"/>
        <x:v>49.480440819999998</x:v>
      </x:c>
      <x:c r="J1003" s="63">
        <x:f t="shared" si="13"/>
        <x:v>42.176959699999998</x:v>
      </x:c>
      <x:c r="K1003" s="63">
        <x:f t="shared" si="14"/>
        <x:v>1.1669833780000001</x:v>
      </x:c>
      <x:c r="L1003" s="52">
        <x:f t="shared" si="0"/>
        <x:v>50.185333249999999</x:v>
      </x:c>
      <x:c r="M1003" s="52">
        <x:f t="shared" si="1"/>
        <x:v>2760218422</x:v>
      </x:c>
      <x:c r="N1003" s="52">
        <x:f t="shared" si="2"/>
        <x:v>0</x:v>
      </x:c>
      <x:c r="O1003" s="63">
        <x:f t="shared" si="8"/>
        <x:v>2.1825421610000002</x:v>
      </x:c>
      <x:c r="P1003" s="63">
        <x:f t="shared" si="9"/>
        <x:v>68.57857808</x:v>
      </x:c>
      <x:c r="Q1003" s="52">
        <x:f t="shared" si="15"/>
        <x:v>0</x:v>
      </x:c>
      <x:c r="R1003" s="52">
        <x:f t="shared" si="16"/>
        <x:v>0</x:v>
      </x:c>
      <x:c r="S1003" s="52">
        <x:f t="shared" si="17"/>
        <x:v>2</x:v>
      </x:c>
      <x:c r="T1003" s="52">
        <x:f t="shared" si="18"/>
        <x:v>1</x:v>
      </x:c>
      <x:c r="U1003" s="52">
        <x:f t="shared" si="3"/>
        <x:v>0.034356168649999996</x:v>
      </x:c>
      <x:c r="V1003" s="63">
        <x:f t="shared" si="19"/>
        <x:v>0.034356168649999996</x:v>
      </x:c>
      <x:c r="W1003" s="52">
        <x:f t="shared" ref="W1003:X1003" si="1001">W1002*(1+U1003)</x:f>
        <x:v>97.230745209999995</x:v>
      </x:c>
      <x:c r="X1003" s="52">
        <x:f t="shared" si="1001"/>
        <x:v>59.114713279999997</x:v>
      </x:c>
    </x:row>
    <x:row r="1004" spans="1:24" ht="15.75" customHeight="1">
      <x:c r="A1004" s="34">
        <x:v>43662</x:v>
      </x:c>
      <x:c r="B1004" s="47">
        <x:v>49.860000610351598</x:v>
      </x:c>
      <x:c r="C1004" s="47">
        <x:v>50.706001281738303</x:v>
      </x:c>
      <x:c r="D1004" s="47">
        <x:v>49.5859985351563</x:v>
      </x:c>
      <x:c r="E1004" s="47">
        <x:v>50.476001739502003</x:v>
      </x:c>
      <x:c r="F1004" s="47">
        <x:v>40745000</x:v>
      </x:c>
      <x:c r="G1004" s="63">
        <x:f t="shared" si="10"/>
        <x:v>46.102200320000001</x:v>
      </x:c>
      <x:c r="H1004" s="63">
        <x:f t="shared" si="11"/>
        <x:v>2.0871382299999999</x:v>
      </x:c>
      <x:c r="I1004" s="63">
        <x:f t="shared" si="12"/>
        <x:v>50.276476780000003</x:v>
      </x:c>
      <x:c r="J1004" s="63">
        <x:f t="shared" si="13"/>
        <x:v>41.92792386</x:v>
      </x:c>
      <x:c r="K1004" s="63">
        <x:f t="shared" si="14"/>
        <x:v>1.023899347</x:v>
      </x:c>
      <x:c r="L1004" s="52">
        <x:f t="shared" si="0"/>
        <x:v>50.256000520000001</x:v>
      </x:c>
      <x:c r="M1004" s="52">
        <x:f t="shared" si="1"/>
        <x:v>2047680741</x:v>
      </x:c>
      <x:c r="N1004" s="52">
        <x:f t="shared" si="2"/>
        <x:v>0</x:v>
      </x:c>
      <x:c r="O1004" s="63">
        <x:f t="shared" si="8"/>
        <x:v>2.208360672</x:v>
      </x:c>
      <x:c r="P1004" s="63">
        <x:f t="shared" si="9"/>
        <x:v>68.831434419999994</x:v>
      </x:c>
      <x:c r="Q1004" s="52">
        <x:f t="shared" si="15"/>
        <x:v>0</x:v>
      </x:c>
      <x:c r="R1004" s="52">
        <x:f t="shared" si="16"/>
        <x:v>0</x:v>
      </x:c>
      <x:c r="S1004" s="52">
        <x:f t="shared" si="17"/>
        <x:v>2</x:v>
      </x:c>
      <x:c r="T1004" s="52">
        <x:f t="shared" si="18"/>
        <x:v>1</x:v>
      </x:c>
      <x:c r="U1004" s="52">
        <x:f t="shared" si="3"/>
        <x:v>-0.0044181266290000004</x:v>
      </x:c>
      <x:c r="V1004" s="63">
        <x:f t="shared" si="19"/>
        <x:v>-0.0044181266290000004</x:v>
      </x:c>
      <x:c r="W1004" s="52">
        <x:f t="shared" ref="W1004:X1004" si="1002">W1003*(1+U1004)</x:f>
        <x:v>96.801167469999996</x:v>
      </x:c>
      <x:c r="X1004" s="52">
        <x:f t="shared" si="1002"/>
        <x:v>58.853536990000002</x:v>
      </x:c>
    </x:row>
    <x:row r="1005" spans="1:24" ht="15.75" customHeight="1">
      <x:c r="A1005" s="34">
        <x:v>43663</x:v>
      </x:c>
      <x:c r="B1005" s="47">
        <x:v>51.133998870849602</x:v>
      </x:c>
      <x:c r="C1005" s="47">
        <x:v>51.661998748779297</x:v>
      </x:c>
      <x:c r="D1005" s="47">
        <x:v>50.669998168945298</x:v>
      </x:c>
      <x:c r="E1005" s="47">
        <x:v>50.972000122070298</x:v>
      </x:c>
      <x:c r="F1005" s="47">
        <x:v>48823500</x:v>
      </x:c>
      <x:c r="G1005" s="63">
        <x:f t="shared" si="10"/>
        <x:v>46.403400230000003</x:v>
      </x:c>
      <x:c r="H1005" s="63">
        <x:f t="shared" si="11"/>
        <x:v>2.3321000490000001</x:v>
      </x:c>
      <x:c r="I1005" s="63">
        <x:f t="shared" si="12"/>
        <x:v>51.067600329999998</x:v>
      </x:c>
      <x:c r="J1005" s="63">
        <x:f t="shared" si="13"/>
        <x:v>41.73920013</x:v>
      </x:c>
      <x:c r="K1005" s="63">
        <x:f t="shared" si="14"/>
        <x:v>0.98975170400000001</x:v>
      </x:c>
      <x:c r="L1005" s="52">
        <x:f t="shared" si="0"/>
        <x:v>51.10133235</x:v>
      </x:c>
      <x:c r="M1005" s="52">
        <x:f t="shared" si="1"/>
        <x:v>2494945900</x:v>
      </x:c>
      <x:c r="N1005" s="52">
        <x:f t="shared" si="2"/>
        <x:v>0</x:v>
      </x:c>
      <x:c r="O1005" s="63">
        <x:f t="shared" si="8"/>
        <x:v>3.8141829359999999</x:v>
      </x:c>
      <x:c r="P1005" s="63">
        <x:f t="shared" si="9"/>
        <x:v>79.228043200000002</x:v>
      </x:c>
      <x:c r="Q1005" s="52">
        <x:f t="shared" si="15"/>
        <x:v>0</x:v>
      </x:c>
      <x:c r="R1005" s="52">
        <x:f t="shared" si="16"/>
        <x:v>0</x:v>
      </x:c>
      <x:c r="S1005" s="52">
        <x:f t="shared" si="17"/>
        <x:v>2</x:v>
      </x:c>
      <x:c r="T1005" s="52">
        <x:f t="shared" si="18"/>
        <x:v>1</x:v>
      </x:c>
      <x:c r="U1005" s="52">
        <x:f t="shared" si="3"/>
        <x:v>0.0098264197929999997</x:v>
      </x:c>
      <x:c r="V1005" s="63">
        <x:f t="shared" si="19"/>
        <x:v>0.0098264197929999997</x:v>
      </x:c>
      <x:c r="W1005" s="52">
        <x:f t="shared" ref="W1005:X1005" si="1003">W1004*(1+U1005)</x:f>
        <x:v>97.752376380000001</x:v>
      </x:c>
      <x:c r="X1005" s="52">
        <x:f t="shared" si="1003"/>
        <x:v>59.431856549999999</x:v>
      </x:c>
    </x:row>
    <x:row r="1006" spans="1:24" ht="15.75" customHeight="1">
      <x:c r="A1006" s="34">
        <x:v>43664</x:v>
      </x:c>
      <x:c r="B1006" s="47">
        <x:v>51.009998321533203</x:v>
      </x:c>
      <x:c r="C1006" s="47">
        <x:v>51.150001525878899</x:v>
      </x:c>
      <x:c r="D1006" s="47">
        <x:v>50.377998352050803</x:v>
      </x:c>
      <x:c r="E1006" s="47">
        <x:v>50.708000183105497</x:v>
      </x:c>
      <x:c r="F1006" s="47">
        <x:v>23793000</x:v>
      </x:c>
      <x:c r="G1006" s="63">
        <x:f t="shared" si="10"/>
        <x:v>46.674500270000003</x:v>
      </x:c>
      <x:c r="H1006" s="63">
        <x:f t="shared" si="11"/>
        <x:v>2.5041671939999999</x:v>
      </x:c>
      <x:c r="I1006" s="63">
        <x:f t="shared" si="12"/>
        <x:v>51.682834659999997</x:v>
      </x:c>
      <x:c r="J1006" s="63">
        <x:f t="shared" si="13"/>
        <x:v>41.666165890000002</x:v>
      </x:c>
      <x:c r="K1006" s="63">
        <x:f t="shared" si="14"/>
        <x:v>0.90267877460000001</x:v>
      </x:c>
      <x:c r="L1006" s="52">
        <x:f t="shared" si="0"/>
        <x:v>50.745333350000003</x:v>
      </x:c>
      <x:c r="M1006" s="52">
        <x:f t="shared" si="1"/>
        <x:v>0</x:v>
      </x:c>
      <x:c r="N1006" s="52">
        <x:f t="shared" si="2"/>
        <x:v>1207383716</x:v>
      </x:c>
      <x:c r="O1006" s="63">
        <x:f t="shared" si="8"/>
        <x:v>2.3984043210000001</x:v>
      </x:c>
      <x:c r="P1006" s="63">
        <x:f t="shared" si="9"/>
        <x:v>70.574425360000006</x:v>
      </x:c>
      <x:c r="Q1006" s="52">
        <x:f t="shared" si="15"/>
        <x:v>0</x:v>
      </x:c>
      <x:c r="R1006" s="52">
        <x:f t="shared" si="16"/>
        <x:v>0</x:v>
      </x:c>
      <x:c r="S1006" s="52">
        <x:f t="shared" si="17"/>
        <x:v>2</x:v>
      </x:c>
      <x:c r="T1006" s="52">
        <x:f t="shared" si="18"/>
        <x:v>1</x:v>
      </x:c>
      <x:c r="U1006" s="52">
        <x:f t="shared" si="3"/>
        <x:v>-0.0051793129230000001</x:v>
      </x:c>
      <x:c r="V1006" s="63">
        <x:f t="shared" si="19"/>
        <x:v>-0.0051793129230000001</x:v>
      </x:c>
      <x:c r="W1006" s="52">
        <x:f t="shared" ref="W1006:X1006" si="1004">W1005*(1+U1006)</x:f>
        <x:v>97.246086230000003</x:v>
      </x:c>
      <x:c r="X1006" s="52">
        <x:f t="shared" si="1004"/>
        <x:v>59.124040370000003</x:v>
      </x:c>
    </x:row>
    <x:row r="1007" spans="1:24" ht="15.75" customHeight="1">
      <x:c r="A1007" s="34">
        <x:v>43665</x:v>
      </x:c>
      <x:c r="B1007" s="47">
        <x:v>51.1380004882813</x:v>
      </x:c>
      <x:c r="C1007" s="47">
        <x:v>51.992000579833999</x:v>
      </x:c>
      <x:c r="D1007" s="47">
        <x:v>50.923999786377003</x:v>
      </x:c>
      <x:c r="E1007" s="47">
        <x:v>51.636001586914098</x:v>
      </x:c>
      <x:c r="F1007" s="47">
        <x:v>35242000</x:v>
      </x:c>
      <x:c r="G1007" s="63">
        <x:f t="shared" si="10"/>
        <x:v>47.06010036</x:v>
      </x:c>
      <x:c r="H1007" s="63">
        <x:f t="shared" si="11"/>
        <x:v>2.6479754639999999</x:v>
      </x:c>
      <x:c r="I1007" s="63">
        <x:f t="shared" si="12"/>
        <x:v>52.356051290000003</x:v>
      </x:c>
      <x:c r="J1007" s="63">
        <x:f t="shared" si="13"/>
        <x:v>41.764149439999997</x:v>
      </x:c>
      <x:c r="K1007" s="63">
        <x:f t="shared" si="14"/>
        <x:v>0.9320188465</x:v>
      </x:c>
      <x:c r="L1007" s="52">
        <x:f t="shared" si="0"/>
        <x:v>51.517333979999997</x:v>
      </x:c>
      <x:c r="M1007" s="52">
        <x:f t="shared" si="1"/>
        <x:v>1815573884</x:v>
      </x:c>
      <x:c r="N1007" s="52">
        <x:f t="shared" si="2"/>
        <x:v>0</x:v>
      </x:c>
      <x:c r="O1007" s="63">
        <x:f t="shared" si="8"/>
        <x:v>3.846142773</x:v>
      </x:c>
      <x:c r="P1007" s="63">
        <x:f t="shared" si="9"/>
        <x:v>79.365032220000003</x:v>
      </x:c>
      <x:c r="Q1007" s="52">
        <x:f t="shared" si="15"/>
        <x:v>0</x:v>
      </x:c>
      <x:c r="R1007" s="52">
        <x:f t="shared" si="16"/>
        <x:v>0</x:v>
      </x:c>
      <x:c r="S1007" s="52">
        <x:f t="shared" si="17"/>
        <x:v>2</x:v>
      </x:c>
      <x:c r="T1007" s="52">
        <x:f t="shared" si="18"/>
        <x:v>1</x:v>
      </x:c>
      <x:c r="U1007" s="52">
        <x:f t="shared" si="3"/>
        <x:v>0.018300887439999999</x:v>
      </x:c>
      <x:c r="V1007" s="63">
        <x:f t="shared" si="19"/>
        <x:v>0.018300887439999999</x:v>
      </x:c>
      <x:c r="W1007" s="52">
        <x:f t="shared" ref="W1007:X1007" si="1005">W1006*(1+U1007)</x:f>
        <x:v>99.025775909999993</x:v>
      </x:c>
      <x:c r="X1007" s="52">
        <x:f t="shared" si="1005"/>
        <x:v>60.206062780000003</x:v>
      </x:c>
    </x:row>
    <x:row r="1008" spans="1:24" ht="15.75" customHeight="1">
      <x:c r="A1008" s="34">
        <x:v>43668</x:v>
      </x:c>
      <x:c r="B1008" s="47">
        <x:v>51.75</x:v>
      </x:c>
      <x:c r="C1008" s="47">
        <x:v>52.430000305175803</x:v>
      </x:c>
      <x:c r="D1008" s="47">
        <x:v>50.838001251220703</x:v>
      </x:c>
      <x:c r="E1008" s="47">
        <x:v>51.136001586914098</x:v>
      </x:c>
      <x:c r="F1008" s="47">
        <x:v>34212000</x:v>
      </x:c>
      <x:c r="G1008" s="63">
        <x:f t="shared" si="10"/>
        <x:v>47.39830036</x:v>
      </x:c>
      <x:c r="H1008" s="63">
        <x:f t="shared" si="11"/>
        <x:v>2.717615232</x:v>
      </x:c>
      <x:c r="I1008" s="63">
        <x:f t="shared" si="12"/>
        <x:v>52.833530830000001</x:v>
      </x:c>
      <x:c r="J1008" s="63">
        <x:f t="shared" si="13"/>
        <x:v>41.963069900000001</x:v>
      </x:c>
      <x:c r="K1008" s="63">
        <x:f t="shared" si="14"/>
        <x:v>0.84384017850000004</x:v>
      </x:c>
      <x:c r="L1008" s="52">
        <x:f t="shared" si="0"/>
        <x:v>51.468001049999998</x:v>
      </x:c>
      <x:c r="M1008" s="52">
        <x:f t="shared" si="1"/>
        <x:v>0</x:v>
      </x:c>
      <x:c r="N1008" s="52">
        <x:f t="shared" si="2"/>
        <x:v>1760823252</x:v>
      </x:c>
      <x:c r="O1008" s="63">
        <x:f t="shared" si="8"/>
        <x:v>3.4904565160000001</x:v>
      </x:c>
      <x:c r="P1008" s="63">
        <x:f t="shared" si="9"/>
        <x:v>77.730549300000007</x:v>
      </x:c>
      <x:c r="Q1008" s="52">
        <x:f t="shared" si="15"/>
        <x:v>0</x:v>
      </x:c>
      <x:c r="R1008" s="52">
        <x:f t="shared" si="16"/>
        <x:v>0</x:v>
      </x:c>
      <x:c r="S1008" s="52">
        <x:f t="shared" si="17"/>
        <x:v>2</x:v>
      </x:c>
      <x:c r="T1008" s="52">
        <x:f t="shared" si="18"/>
        <x:v>1</x:v>
      </x:c>
      <x:c r="U1008" s="52">
        <x:f t="shared" si="3"/>
        <x:v>-0.0096831664849999999</x:v>
      </x:c>
      <x:c r="V1008" s="63">
        <x:f t="shared" si="19"/>
        <x:v>-0.0096831664849999999</x:v>
      </x:c>
      <x:c r="W1008" s="52">
        <x:f t="shared" ref="W1008:X1008" si="1006">W1007*(1+U1008)</x:f>
        <x:v>98.06689283</x:v>
      </x:c>
      <x:c r="X1008" s="52">
        <x:f t="shared" si="1006"/>
        <x:v>59.623077449999997</x:v>
      </x:c>
    </x:row>
    <x:row r="1009" spans="1:24" ht="15.75" customHeight="1">
      <x:c r="A1009" s="34">
        <x:v>43669</x:v>
      </x:c>
      <x:c r="B1009" s="47">
        <x:v>51.341999053955099</x:v>
      </x:c>
      <x:c r="C1009" s="47">
        <x:v>52.096000671386697</x:v>
      </x:c>
      <x:c r="D1009" s="47">
        <x:v>50.900001525878899</x:v>
      </x:c>
      <x:c r="E1009" s="47">
        <x:v>52.034000396728501</x:v>
      </x:c>
      <x:c r="F1009" s="47">
        <x:v>25115500</x:v>
      </x:c>
      <x:c r="G1009" s="63">
        <x:f t="shared" si="10"/>
        <x:v>47.763600349999997</x:v>
      </x:c>
      <x:c r="H1009" s="63">
        <x:f t="shared" si="11"/>
        <x:v>2.8285532010000001</x:v>
      </x:c>
      <x:c r="I1009" s="63">
        <x:f t="shared" si="12"/>
        <x:v>53.420706750000001</x:v>
      </x:c>
      <x:c r="J1009" s="63">
        <x:f t="shared" si="13"/>
        <x:v>42.106493950000001</x:v>
      </x:c>
      <x:c r="K1009" s="63">
        <x:f t="shared" si="14"/>
        <x:v>0.87743677980000001</x:v>
      </x:c>
      <x:c r="L1009" s="52">
        <x:f t="shared" si="0"/>
        <x:v>51.676667530000003</x:v>
      </x:c>
      <x:c r="M1009" s="52">
        <x:f t="shared" si="1"/>
        <x:v>1297885343</x:v>
      </x:c>
      <x:c r="N1009" s="52">
        <x:f t="shared" si="2"/>
        <x:v>0</x:v>
      </x:c>
      <x:c r="O1009" s="63">
        <x:f t="shared" si="8"/>
        <x:v>5.598103955</x:v>
      </x:c>
      <x:c r="P1009" s="63">
        <x:f t="shared" si="9"/>
        <x:v>84.844130879999994</x:v>
      </x:c>
      <x:c r="Q1009" s="52">
        <x:f t="shared" si="15"/>
        <x:v>1</x:v>
      </x:c>
      <x:c r="R1009" s="52">
        <x:f t="shared" si="16"/>
        <x:v>0</x:v>
      </x:c>
      <x:c r="S1009" s="52">
        <x:f t="shared" si="17"/>
        <x:v>1</x:v>
      </x:c>
      <x:c r="T1009" s="52">
        <x:f t="shared" si="18"/>
        <x:v>1</x:v>
      </x:c>
      <x:c r="U1009" s="52">
        <x:f t="shared" si="3"/>
        <x:v>0.01756098995</x:v>
      </x:c>
      <x:c r="V1009" s="63">
        <x:f t="shared" si="19"/>
        <x:v>0.01756098995</x:v>
      </x:c>
      <x:c r="W1009" s="52">
        <x:f t="shared" ref="W1009:X1009" si="1007">W1008*(1+U1009)</x:f>
        <x:v>99.78904455</x:v>
      </x:c>
      <x:c r="X1009" s="52">
        <x:f t="shared" si="1007"/>
        <x:v>60.67011771</x:v>
      </x:c>
    </x:row>
    <x:row r="1010" spans="1:24" ht="15.75" customHeight="1">
      <x:c r="A1010" s="34">
        <x:v>43670</x:v>
      </x:c>
      <x:c r="B1010" s="47">
        <x:v>51.833999633789098</x:v>
      </x:c>
      <x:c r="C1010" s="47">
        <x:v>53.214000701904297</x:v>
      </x:c>
      <x:c r="D1010" s="47">
        <x:v>51.631999969482401</x:v>
      </x:c>
      <x:c r="E1010" s="47">
        <x:v>52.976001739502003</x:v>
      </x:c>
      <x:c r="F1010" s="47">
        <x:v>55364000</x:v>
      </x:c>
      <x:c r="G1010" s="63">
        <x:f t="shared" si="10"/>
        <x:v>48.214800449999998</x:v>
      </x:c>
      <x:c r="H1010" s="63">
        <x:f t="shared" si="11"/>
        <x:v>2.9071848280000001</x:v>
      </x:c>
      <x:c r="I1010" s="63">
        <x:f t="shared" si="12"/>
        <x:v>54.029170110000003</x:v>
      </x:c>
      <x:c r="J1010" s="63">
        <x:f t="shared" si="13"/>
        <x:v>42.400430800000002</x:v>
      </x:c>
      <x:c r="K1010" s="63">
        <x:f t="shared" si="14"/>
        <x:v>0.9094340031</x:v>
      </x:c>
      <x:c r="L1010" s="52">
        <x:f t="shared" si="0"/>
        <x:v>52.607334139999999</x:v>
      </x:c>
      <x:c r="M1010" s="52">
        <x:f t="shared" si="1"/>
        <x:v>2912552447</x:v>
      </x:c>
      <x:c r="N1010" s="52">
        <x:f t="shared" si="2"/>
        <x:v>0</x:v>
      </x:c>
      <x:c r="O1010" s="63">
        <x:f t="shared" si="8"/>
        <x:v>5.849104509</x:v>
      </x:c>
      <x:c r="P1010" s="63">
        <x:f t="shared" si="9"/>
        <x:v>85.399551160000001</x:v>
      </x:c>
      <x:c r="Q1010" s="52">
        <x:f t="shared" si="15"/>
        <x:v>1</x:v>
      </x:c>
      <x:c r="R1010" s="52">
        <x:f t="shared" si="16"/>
        <x:v>0</x:v>
      </x:c>
      <x:c r="S1010" s="52">
        <x:f t="shared" si="17"/>
        <x:v>1</x:v>
      </x:c>
      <x:c r="T1010" s="52">
        <x:f t="shared" si="18"/>
        <x:v>1</x:v>
      </x:c>
      <x:c r="U1010" s="52">
        <x:f t="shared" si="3"/>
        <x:v>0.018103573349999999</x:v>
      </x:c>
      <x:c r="V1010" s="63">
        <x:f t="shared" si="19"/>
        <x:v>0.018103573349999999</x:v>
      </x:c>
      <x:c r="W1010" s="52">
        <x:f t="shared" ref="W1010:X1010" si="1008">W1009*(1+U1010)</x:f>
        <x:v>101.5955828</x:v>
      </x:c>
      <x:c r="X1010" s="52">
        <x:f t="shared" si="1008"/>
        <x:v>61.76846364</x:v>
      </x:c>
    </x:row>
    <x:row r="1011" spans="1:24" ht="15.75" customHeight="1">
      <x:c r="A1011" s="34">
        <x:v>43671</x:v>
      </x:c>
      <x:c r="B1011" s="47">
        <x:v>46.700000762939503</x:v>
      </x:c>
      <x:c r="C1011" s="47">
        <x:v>46.900001525878899</x:v>
      </x:c>
      <x:c r="D1011" s="47">
        <x:v>45.110000610351598</x:v>
      </x:c>
      <x:c r="E1011" s="47">
        <x:v>45.763999938964801</x:v>
      </x:c>
      <x:c r="F1011" s="47">
        <x:v>112091500</x:v>
      </x:c>
      <x:c r="G1011" s="63">
        <x:f t="shared" si="10"/>
        <x:v>48.31030045</x:v>
      </x:c>
      <x:c r="H1011" s="63">
        <x:f t="shared" si="11"/>
        <x:v>2.7852070430000002</x:v>
      </x:c>
      <x:c r="I1011" s="63">
        <x:f t="shared" si="12"/>
        <x:v>53.880714529999999</x:v>
      </x:c>
      <x:c r="J1011" s="63">
        <x:f t="shared" si="13"/>
        <x:v>42.73988636</x:v>
      </x:c>
      <x:c r="K1011" s="63">
        <x:f t="shared" si="14"/>
        <x:v>0.27144423490000003</x:v>
      </x:c>
      <x:c r="L1011" s="52">
        <x:f t="shared" si="0"/>
        <x:v>45.924667360000001</x:v>
      </x:c>
      <x:c r="M1011" s="52">
        <x:f t="shared" si="1"/>
        <x:v>0</x:v>
      </x:c>
      <x:c r="N1011" s="52">
        <x:f t="shared" si="2"/>
        <x:v>5147764851</x:v>
      </x:c>
      <x:c r="O1011" s="63">
        <x:f t="shared" si="8"/>
        <x:v>1.9182134669999999</x:v>
      </x:c>
      <x:c r="P1011" s="63">
        <x:f t="shared" si="9"/>
        <x:v>65.732458870000002</x:v>
      </x:c>
      <x:c r="Q1011" s="52">
        <x:f t="shared" si="15"/>
        <x:v>0</x:v>
      </x:c>
      <x:c r="R1011" s="52">
        <x:f t="shared" si="16"/>
        <x:v>0</x:v>
      </x:c>
      <x:c r="S1011" s="52">
        <x:f t="shared" si="17"/>
        <x:v>2</x:v>
      </x:c>
      <x:c r="T1011" s="52">
        <x:f t="shared" si="18"/>
        <x:v>1</x:v>
      </x:c>
      <x:c r="U1011" s="52">
        <x:f t="shared" si="3"/>
        <x:v>-0.1361371482</x:v>
      </x:c>
      <x:c r="V1011" s="63">
        <x:f t="shared" si="19"/>
        <x:v>-0.1361371482</x:v>
      </x:c>
      <x:c r="W1011" s="52">
        <x:f t="shared" ref="W1011:X1011" si="1009">W1010*(1+U1011)</x:f>
        <x:v>87.764649919999997</x:v>
      </x:c>
      <x:c r="X1011" s="52">
        <x:f t="shared" si="1009"/>
        <x:v>53.359481150000001</x:v>
      </x:c>
    </x:row>
    <x:row r="1012" spans="1:24" ht="15.75" customHeight="1">
      <x:c r="A1012" s="34">
        <x:v>43672</x:v>
      </x:c>
      <x:c r="B1012" s="47">
        <x:v>45.383998870849602</x:v>
      </x:c>
      <x:c r="C1012" s="47">
        <x:v>46.051998138427699</x:v>
      </x:c>
      <x:c r="D1012" s="47">
        <x:v>44.450000762939503</x:v>
      </x:c>
      <x:c r="E1012" s="47">
        <x:v>45.608001708984403</x:v>
      </x:c>
      <x:c r="F1012" s="47">
        <x:v>50138500</x:v>
      </x:c>
      <x:c r="G1012" s="63">
        <x:f t="shared" si="10"/>
        <x:v>48.362300490000003</x:v>
      </x:c>
      <x:c r="H1012" s="63">
        <x:f t="shared" si="11"/>
        <x:v>2.7206202739999998</x:v>
      </x:c>
      <x:c r="I1012" s="63">
        <x:f t="shared" si="12"/>
        <x:v>53.803541039999999</x:v>
      </x:c>
      <x:c r="J1012" s="63">
        <x:f t="shared" si="13"/>
        <x:v>42.921059939999999</x:v>
      </x:c>
      <x:c r="K1012" s="63">
        <x:f t="shared" si="14"/>
        <x:v>0.24690525460000001</x:v>
      </x:c>
      <x:c r="L1012" s="52">
        <x:f t="shared" si="0"/>
        <x:v>45.3700002</x:v>
      </x:c>
      <x:c r="M1012" s="52">
        <x:f t="shared" si="1"/>
        <x:v>0</x:v>
      </x:c>
      <x:c r="N1012" s="52">
        <x:f t="shared" si="2"/>
        <x:v>2274783755</x:v>
      </x:c>
      <x:c r="O1012" s="63">
        <x:f t="shared" si="8"/>
        <x:v>1.2827610700000001</x:v>
      </x:c>
      <x:c r="P1012" s="63">
        <x:f t="shared" si="9"/>
        <x:v>56.19340047</x:v>
      </x:c>
      <x:c r="Q1012" s="52">
        <x:f t="shared" si="15"/>
        <x:v>0</x:v>
      </x:c>
      <x:c r="R1012" s="52">
        <x:f t="shared" si="16"/>
        <x:v>0</x:v>
      </x:c>
      <x:c r="S1012" s="52">
        <x:f t="shared" si="17"/>
        <x:v>2</x:v>
      </x:c>
      <x:c r="T1012" s="52">
        <x:f t="shared" si="18"/>
        <x:v>1</x:v>
      </x:c>
      <x:c r="U1012" s="52">
        <x:f t="shared" si="3"/>
        <x:v>-0.0034087542650000002</x:v>
      </x:c>
      <x:c r="V1012" s="63">
        <x:f t="shared" si="19"/>
        <x:v>-0.0034087542650000002</x:v>
      </x:c>
      <x:c r="W1012" s="52">
        <x:f t="shared" ref="W1012:X1012" si="1010">W1011*(1+U1012)</x:f>
        <x:v>87.465481800000006</x:v>
      </x:c>
      <x:c r="X1012" s="52">
        <x:f t="shared" si="1010"/>
        <x:v>53.177591790000001</x:v>
      </x:c>
    </x:row>
    <x:row r="1013" spans="1:24" ht="15.75" customHeight="1">
      <x:c r="A1013" s="34">
        <x:v>43675</x:v>
      </x:c>
      <x:c r="B1013" s="47">
        <x:v>45.417999267578097</x:v>
      </x:c>
      <x:c r="C1013" s="47">
        <x:v>47.187999725341797</x:v>
      </x:c>
      <x:c r="D1013" s="47">
        <x:v>45.206001281738303</x:v>
      </x:c>
      <x:c r="E1013" s="47">
        <x:v>47.153999328613303</x:v>
      </x:c>
      <x:c r="F1013" s="47">
        <x:v>46366500</x:v>
      </x:c>
      <x:c r="G1013" s="63">
        <x:f t="shared" si="10"/>
        <x:v>48.485400390000002</x:v>
      </x:c>
      <x:c r="H1013" s="63">
        <x:f t="shared" si="11"/>
        <x:v>2.598780514</x:v>
      </x:c>
      <x:c r="I1013" s="63">
        <x:f t="shared" si="12"/>
        <x:v>53.682961419999998</x:v>
      </x:c>
      <x:c r="J1013" s="63">
        <x:f t="shared" si="13"/>
        <x:v>43.28783936</x:v>
      </x:c>
      <x:c r="K1013" s="63">
        <x:f t="shared" si="14"/>
        <x:v>0.37192059360000002</x:v>
      </x:c>
      <x:c r="L1013" s="52">
        <x:f t="shared" si="0"/>
        <x:v>46.51600011</x:v>
      </x:c>
      <x:c r="M1013" s="52">
        <x:f t="shared" si="1"/>
        <x:v>2156784119</x:v>
      </x:c>
      <x:c r="N1013" s="52">
        <x:f t="shared" si="2"/>
        <x:v>0</x:v>
      </x:c>
      <x:c r="O1013" s="63">
        <x:f t="shared" si="8"/>
        <x:v>1.224686919</x:v>
      </x:c>
      <x:c r="P1013" s="63">
        <x:f t="shared" si="9"/>
        <x:v>55.04985482</x:v>
      </x:c>
      <x:c r="Q1013" s="52">
        <x:f t="shared" si="15"/>
        <x:v>0</x:v>
      </x:c>
      <x:c r="R1013" s="52">
        <x:f t="shared" si="16"/>
        <x:v>0</x:v>
      </x:c>
      <x:c r="S1013" s="52">
        <x:f t="shared" si="17"/>
        <x:v>2</x:v>
      </x:c>
      <x:c r="T1013" s="52">
        <x:f t="shared" si="18"/>
        <x:v>1</x:v>
      </x:c>
      <x:c r="U1013" s="52">
        <x:f t="shared" si="3"/>
        <x:v>0.033897508370000001</x:v>
      </x:c>
      <x:c r="V1013" s="63">
        <x:f t="shared" si="19"/>
        <x:v>0.033897508370000001</x:v>
      </x:c>
      <x:c r="W1013" s="52">
        <x:f t="shared" ref="W1013:X1013" si="1011">W1012*(1+U1013)</x:f>
        <x:v>90.430343699999995</x:v>
      </x:c>
      <x:c r="X1013" s="52">
        <x:f t="shared" si="1011"/>
        <x:v>54.980179649999997</x:v>
      </x:c>
    </x:row>
    <x:row r="1014" spans="1:24" ht="15.75" customHeight="1">
      <x:c r="A1014" s="34">
        <x:v>43676</x:v>
      </x:c>
      <x:c r="B1014" s="47">
        <x:v>46.580001831054702</x:v>
      </x:c>
      <x:c r="C1014" s="47">
        <x:v>48.672000885009801</x:v>
      </x:c>
      <x:c r="D1014" s="47">
        <x:v>46.436000823974602</x:v>
      </x:c>
      <x:c r="E1014" s="47">
        <x:v>48.451999664306598</x:v>
      </x:c>
      <x:c r="F1014" s="47">
        <x:v>40545000</x:v>
      </x:c>
      <x:c r="G1014" s="63">
        <x:f t="shared" si="10"/>
        <x:v>48.636300470000002</x:v>
      </x:c>
      <x:c r="H1014" s="63">
        <x:f t="shared" si="11"/>
        <x:v>2.4979379499999999</x:v>
      </x:c>
      <x:c r="I1014" s="63">
        <x:f t="shared" si="12"/>
        <x:v>53.632176370000003</x:v>
      </x:c>
      <x:c r="J1014" s="63">
        <x:f t="shared" si="13"/>
        <x:v>43.64042457</x:v>
      </x:c>
      <x:c r="K1014" s="63">
        <x:f t="shared" si="14"/>
        <x:v>0.48155470550000001</x:v>
      </x:c>
      <x:c r="L1014" s="52">
        <x:f t="shared" si="0"/>
        <x:v>47.853333790000001</x:v>
      </x:c>
      <x:c r="M1014" s="52">
        <x:f t="shared" si="1"/>
        <x:v>1940213419</x:v>
      </x:c>
      <x:c r="N1014" s="52">
        <x:f t="shared" si="2"/>
        <x:v>0</x:v>
      </x:c>
      <x:c r="O1014" s="63">
        <x:f t="shared" si="8"/>
        <x:v>1.2143443300000001</x:v>
      </x:c>
      <x:c r="P1014" s="63">
        <x:f t="shared" si="9"/>
        <x:v>54.839905129999998</x:v>
      </x:c>
      <x:c r="Q1014" s="52">
        <x:f t="shared" si="15"/>
        <x:v>0</x:v>
      </x:c>
      <x:c r="R1014" s="52">
        <x:f t="shared" si="16"/>
        <x:v>0</x:v>
      </x:c>
      <x:c r="S1014" s="52">
        <x:f t="shared" si="17"/>
        <x:v>2</x:v>
      </x:c>
      <x:c r="T1014" s="52">
        <x:f t="shared" si="18"/>
        <x:v>1</x:v>
      </x:c>
      <x:c r="U1014" s="52">
        <x:f t="shared" si="3"/>
        <x:v>0.027526834499999997</x:v>
      </x:c>
      <x:c r="V1014" s="63">
        <x:f t="shared" si="19"/>
        <x:v>0.027526834499999997</x:v>
      </x:c>
      <x:c r="W1014" s="52">
        <x:f t="shared" ref="W1014:X1014" si="1012">W1013*(1+U1014)</x:f>
        <x:v>92.919604800000002</x:v>
      </x:c>
      <x:c r="X1014" s="52">
        <x:f t="shared" si="1012"/>
        <x:v>56.493609960000001</x:v>
      </x:c>
    </x:row>
    <x:row r="1015" spans="1:24" ht="15.75" customHeight="1">
      <x:c r="A1015" s="34">
        <x:v>43677</x:v>
      </x:c>
      <x:c r="B1015" s="47">
        <x:v>48.599998474121101</x:v>
      </x:c>
      <x:c r="C1015" s="47">
        <x:v>49.3359985351563</x:v>
      </x:c>
      <x:c r="D1015" s="47">
        <x:v>47.330001831054702</x:v>
      </x:c>
      <x:c r="E1015" s="47">
        <x:v>48.321998596191399</x:v>
      </x:c>
      <x:c r="F1015" s="47">
        <x:v>45891000</x:v>
      </x:c>
      <x:c r="G1015" s="63">
        <x:f t="shared" si="10"/>
        <x:v>48.806900409999997</x:v>
      </x:c>
      <x:c r="H1015" s="63">
        <x:f t="shared" si="11"/>
        <x:v>2.3416769589999999</x:v>
      </x:c>
      <x:c r="I1015" s="63">
        <x:f t="shared" si="12"/>
        <x:v>53.490254319999998</x:v>
      </x:c>
      <x:c r="J1015" s="63">
        <x:f t="shared" si="13"/>
        <x:v>44.123546490000003</x:v>
      </x:c>
      <x:c r="K1015" s="63">
        <x:f t="shared" si="14"/>
        <x:v>0.44823135110000001</x:v>
      </x:c>
      <x:c r="L1015" s="52">
        <x:f t="shared" si="0"/>
        <x:v>48.329332989999997</x:v>
      </x:c>
      <x:c r="M1015" s="52">
        <x:f t="shared" si="1"/>
        <x:v>2217881420</x:v>
      </x:c>
      <x:c r="N1015" s="52">
        <x:f t="shared" si="2"/>
        <x:v>0</x:v>
      </x:c>
      <x:c r="O1015" s="63">
        <x:f t="shared" si="8"/>
        <x:v>1.1876798120000001</x:v>
      </x:c>
      <x:c r="P1015" s="63">
        <x:f t="shared" si="9"/>
        <x:v>54.289471689999999</x:v>
      </x:c>
      <x:c r="Q1015" s="52">
        <x:f t="shared" si="15"/>
        <x:v>0</x:v>
      </x:c>
      <x:c r="R1015" s="52">
        <x:f t="shared" si="16"/>
        <x:v>0</x:v>
      </x:c>
      <x:c r="S1015" s="52">
        <x:f t="shared" si="17"/>
        <x:v>2</x:v>
      </x:c>
      <x:c r="T1015" s="52">
        <x:f t="shared" si="18"/>
        <x:v>1</x:v>
      </x:c>
      <x:c r="U1015" s="52">
        <x:f t="shared" si="3"/>
        <x:v>-0.0026830898419999999</x:v>
      </x:c>
      <x:c r="V1015" s="63">
        <x:f t="shared" si="19"/>
        <x:v>-0.0026830898419999999</x:v>
      </x:c>
      <x:c r="W1015" s="52">
        <x:f t="shared" ref="W1015:X1015" si="1013">W1014*(1+U1015)</x:f>
        <x:v>92.67029316</x:v>
      </x:c>
      <x:c r="X1015" s="52">
        <x:f t="shared" si="1013"/>
        <x:v>56.342032529999997</x:v>
      </x:c>
    </x:row>
    <x:row r="1016" spans="1:24" ht="15.75" customHeight="1">
      <x:c r="A1016" s="34">
        <x:v>43678</x:v>
      </x:c>
      <x:c r="B1016" s="47">
        <x:v>48.529998779296903</x:v>
      </x:c>
      <x:c r="C1016" s="47">
        <x:v>48.902000427246101</x:v>
      </x:c>
      <x:c r="D1016" s="47">
        <x:v>46.354000091552699</x:v>
      </x:c>
      <x:c r="E1016" s="47">
        <x:v>46.7700004577637</x:v>
      </x:c>
      <x:c r="F1016" s="47">
        <x:v>41297500</x:v>
      </x:c>
      <x:c r="G1016" s="63">
        <x:f t="shared" si="10"/>
        <x:v>48.79640045</x:v>
      </x:c>
      <x:c r="H1016" s="63">
        <x:f t="shared" si="11"/>
        <x:v>2.350753052</x:v>
      </x:c>
      <x:c r="I1016" s="63">
        <x:f t="shared" si="12"/>
        <x:v>53.497906559999997</x:v>
      </x:c>
      <x:c r="J1016" s="63">
        <x:f t="shared" si="13"/>
        <x:v>44.094894349999997</x:v>
      </x:c>
      <x:c r="K1016" s="63">
        <x:f t="shared" si="14"/>
        <x:v>0.2844945908</x:v>
      </x:c>
      <x:c r="L1016" s="52">
        <x:f t="shared" si="0"/>
        <x:v>47.342000329999998</x:v>
      </x:c>
      <x:c r="M1016" s="52">
        <x:f t="shared" si="1"/>
        <x:v>0</x:v>
      </x:c>
      <x:c r="N1016" s="52">
        <x:f t="shared" si="2"/>
        <x:v>1955106258</x:v>
      </x:c>
      <x:c r="O1016" s="63">
        <x:f t="shared" si="8"/>
        <x:v>1.1079512389999999</x:v>
      </x:c>
      <x:c r="P1016" s="63">
        <x:f t="shared" si="9"/>
        <x:v>52.560572489999998</x:v>
      </x:c>
      <x:c r="Q1016" s="52">
        <x:f t="shared" si="15"/>
        <x:v>0</x:v>
      </x:c>
      <x:c r="R1016" s="52">
        <x:f t="shared" si="16"/>
        <x:v>0</x:v>
      </x:c>
      <x:c r="S1016" s="52">
        <x:f t="shared" si="17"/>
        <x:v>2</x:v>
      </x:c>
      <x:c r="T1016" s="52">
        <x:f t="shared" si="18"/>
        <x:v>1</x:v>
      </x:c>
      <x:c r="U1016" s="52">
        <x:f t="shared" si="3"/>
        <x:v>-0.032117838320000003</x:v>
      </x:c>
      <x:c r="V1016" s="63">
        <x:f t="shared" si="19"/>
        <x:v>-0.032117838320000003</x:v>
      </x:c>
      <x:c r="W1016" s="52">
        <x:f t="shared" ref="W1016:X1016" si="1014">W1015*(1+U1016)</x:f>
        <x:v>89.693923659999996</x:v>
      </x:c>
      <x:c r="X1016" s="52">
        <x:f t="shared" si="1014"/>
        <x:v>54.532448240000001</x:v>
      </x:c>
    </x:row>
    <x:row r="1017" spans="1:24" ht="15.75" customHeight="1">
      <x:c r="A1017" s="34">
        <x:v>43679</x:v>
      </x:c>
      <x:c r="B1017" s="47">
        <x:v>46.2700004577637</x:v>
      </x:c>
      <x:c r="C1017" s="47">
        <x:v>47.254001617431598</x:v>
      </x:c>
      <x:c r="D1017" s="47">
        <x:v>45.846000671386697</x:v>
      </x:c>
      <x:c r="E1017" s="47">
        <x:v>46.868000030517599</x:v>
      </x:c>
      <x:c r="F1017" s="47">
        <x:v>30682500</x:v>
      </x:c>
      <x:c r="G1017" s="63">
        <x:f t="shared" si="10"/>
        <x:v>48.808800509999998</x:v>
      </x:c>
      <x:c r="H1017" s="63">
        <x:f t="shared" si="11"/>
        <x:v>2.3392946270000001</x:v>
      </x:c>
      <x:c r="I1017" s="63">
        <x:f t="shared" si="12"/>
        <x:v>53.487389759999999</x:v>
      </x:c>
      <x:c r="J1017" s="63">
        <x:f t="shared" si="13"/>
        <x:v>44.130211250000002</x:v>
      </x:c>
      <x:c r="K1017" s="63">
        <x:f t="shared" si="14"/>
        <x:v>0.29258699890000001</x:v>
      </x:c>
      <x:c r="L1017" s="52">
        <x:f t="shared" si="0"/>
        <x:v>46.656000769999999</x:v>
      </x:c>
      <x:c r="M1017" s="52">
        <x:f t="shared" si="1"/>
        <x:v>0</x:v>
      </x:c>
      <x:c r="N1017" s="52">
        <x:f t="shared" si="2"/>
        <x:v>1431522744</x:v>
      </x:c>
      <x:c r="O1017" s="63">
        <x:f t="shared" si="8"/>
        <x:v>0.83733619950000004</x:v>
      </x:c>
      <x:c r="P1017" s="63">
        <x:f t="shared" si="9"/>
        <x:v>45.573379529999997</x:v>
      </x:c>
      <x:c r="Q1017" s="52">
        <x:f t="shared" si="15"/>
        <x:v>0</x:v>
      </x:c>
      <x:c r="R1017" s="52">
        <x:f t="shared" si="16"/>
        <x:v>0</x:v>
      </x:c>
      <x:c r="S1017" s="52">
        <x:f t="shared" si="17"/>
        <x:v>2</x:v>
      </x:c>
      <x:c r="T1017" s="52">
        <x:f t="shared" si="18"/>
        <x:v>1</x:v>
      </x:c>
      <x:c r="U1017" s="52">
        <x:f t="shared" si="3"/>
        <x:v>0.0020953511180000001</x:v>
      </x:c>
      <x:c r="V1017" s="63">
        <x:f t="shared" si="19"/>
        <x:v>0.0020953511180000001</x:v>
      </x:c>
      <x:c r="W1017" s="52">
        <x:f t="shared" ref="W1017:X1017" si="1015">W1016*(1+U1017)</x:f>
        <x:v>89.881863929999994</x:v>
      </x:c>
      <x:c r="X1017" s="52">
        <x:f t="shared" si="1015"/>
        <x:v>54.646712860000001</x:v>
      </x:c>
    </x:row>
    <x:row r="1018" spans="1:24" ht="15.75" customHeight="1">
      <x:c r="A1018" s="34">
        <x:v>43682</x:v>
      </x:c>
      <x:c r="B1018" s="47">
        <x:v>45.919998168945298</x:v>
      </x:c>
      <x:c r="C1018" s="47">
        <x:v>46.273998260498097</x:v>
      </x:c>
      <x:c r="D1018" s="47">
        <x:v>45.155998229980497</x:v>
      </x:c>
      <x:c r="E1018" s="47">
        <x:v>45.6640014648437</x:v>
      </x:c>
      <x:c r="F1018" s="47">
        <x:v>35141500</x:v>
      </x:c>
      <x:c r="G1018" s="63">
        <x:f t="shared" si="10"/>
        <x:v>48.788600539999997</x:v>
      </x:c>
      <x:c r="H1018" s="63">
        <x:f t="shared" si="11"/>
        <x:v>2.3658013539999998</x:v>
      </x:c>
      <x:c r="I1018" s="63">
        <x:f t="shared" si="12"/>
        <x:v>53.520203250000002</x:v>
      </x:c>
      <x:c r="J1018" s="63">
        <x:f t="shared" si="13"/>
        <x:v>44.05699783</x:v>
      </x:c>
      <x:c r="K1018" s="63">
        <x:f t="shared" si="14"/>
        <x:v>0.16981599380000001</x:v>
      </x:c>
      <x:c r="L1018" s="52">
        <x:f t="shared" si="0"/>
        <x:v>45.697999320000001</x:v>
      </x:c>
      <x:c r="M1018" s="52">
        <x:f t="shared" si="1"/>
        <x:v>0</x:v>
      </x:c>
      <x:c r="N1018" s="52">
        <x:f t="shared" si="2"/>
        <x:v>1605896243</x:v>
      </x:c>
      <x:c r="O1018" s="63">
        <x:f t="shared" si="8"/>
        <x:v>0.8477852709</x:v>
      </x:c>
      <x:c r="P1018" s="63">
        <x:f t="shared" si="9"/>
        <x:v>45.881157530000003</x:v>
      </x:c>
      <x:c r="Q1018" s="52">
        <x:f t="shared" si="15"/>
        <x:v>0</x:v>
      </x:c>
      <x:c r="R1018" s="52">
        <x:f t="shared" si="16"/>
        <x:v>0</x:v>
      </x:c>
      <x:c r="S1018" s="52">
        <x:f t="shared" si="17"/>
        <x:v>2</x:v>
      </x:c>
      <x:c r="T1018" s="52">
        <x:f t="shared" si="18"/>
        <x:v>1</x:v>
      </x:c>
      <x:c r="U1018" s="52">
        <x:f t="shared" si="3"/>
        <x:v>-0.025689138960000002</x:v>
      </x:c>
      <x:c r="V1018" s="63">
        <x:f t="shared" si="19"/>
        <x:v>-0.025689138960000002</x:v>
      </x:c>
      <x:c r="W1018" s="52">
        <x:f t="shared" ref="W1018:X1018" si="1016">W1017*(1+U1018)</x:f>
        <x:v>87.572876230000006</x:v>
      </x:c>
      <x:c r="X1018" s="52">
        <x:f t="shared" si="1016"/>
        <x:v>53.242885860000001</x:v>
      </x:c>
    </x:row>
    <x:row r="1019" spans="1:24" ht="15.75" customHeight="1">
      <x:c r="A1019" s="34">
        <x:v>43683</x:v>
      </x:c>
      <x:c r="B1019" s="47">
        <x:v>46.375999450683601</x:v>
      </x:c>
      <x:c r="C1019" s="47">
        <x:v>46.5</x:v>
      </x:c>
      <x:c r="D1019" s="47">
        <x:v>45.150001525878899</x:v>
      </x:c>
      <x:c r="E1019" s="47">
        <x:v>46.150001525878899</x:v>
      </x:c>
      <x:c r="F1019" s="47">
        <x:v>27821000</x:v>
      </x:c>
      <x:c r="G1019" s="63">
        <x:f t="shared" si="10"/>
        <x:v>48.795500560000001</x:v>
      </x:c>
      <x:c r="H1019" s="63">
        <x:f t="shared" si="11"/>
        <x:v>2.357463541</x:v>
      </x:c>
      <x:c r="I1019" s="63">
        <x:f t="shared" si="12"/>
        <x:v>53.510427649999997</x:v>
      </x:c>
      <x:c r="J1019" s="63">
        <x:f t="shared" si="13"/>
        <x:v>44.080573479999998</x:v>
      </x:c>
      <x:c r="K1019" s="63">
        <x:f t="shared" si="14"/>
        <x:v>0.21945493620000001</x:v>
      </x:c>
      <x:c r="L1019" s="52">
        <x:f t="shared" si="0"/>
        <x:v>45.933334350000003</x:v>
      </x:c>
      <x:c r="M1019" s="52">
        <x:f t="shared" si="1"/>
        <x:v>1277911295</x:v>
      </x:c>
      <x:c r="N1019" s="52">
        <x:f t="shared" si="2"/>
        <x:v>0</x:v>
      </x:c>
      <x:c r="O1019" s="63">
        <x:f t="shared" si="8"/>
        <x:v>0.84617641629999996</x:v>
      </x:c>
      <x:c r="P1019" s="63">
        <x:f t="shared" si="9"/>
        <x:v>45.833995539999997</x:v>
      </x:c>
      <x:c r="Q1019" s="52">
        <x:f t="shared" si="15"/>
        <x:v>0</x:v>
      </x:c>
      <x:c r="R1019" s="52">
        <x:f t="shared" si="16"/>
        <x:v>0</x:v>
      </x:c>
      <x:c r="S1019" s="52">
        <x:f t="shared" si="17"/>
        <x:v>2</x:v>
      </x:c>
      <x:c r="T1019" s="52">
        <x:f t="shared" si="18"/>
        <x:v>1</x:v>
      </x:c>
      <x:c r="U1019" s="52">
        <x:f t="shared" si="3"/>
        <x:v>0.010642958250000001</x:v>
      </x:c>
      <x:c r="V1019" s="63">
        <x:f t="shared" si="19"/>
        <x:v>0.010642958250000001</x:v>
      </x:c>
      <x:c r="W1019" s="52">
        <x:f t="shared" ref="W1019:X1019" si="1017">W1018*(1+U1019)</x:f>
        <x:v>88.504910699999996</x:v>
      </x:c>
      <x:c r="X1019" s="52">
        <x:f t="shared" si="1017"/>
        <x:v>53.809547670000001</x:v>
      </x:c>
    </x:row>
    <x:row r="1020" spans="1:24" ht="15.75" customHeight="1">
      <x:c r="A1020" s="34">
        <x:v>43684</x:v>
      </x:c>
      <x:c r="B1020" s="47">
        <x:v>45.299999237060597</x:v>
      </x:c>
      <x:c r="C1020" s="47">
        <x:v>46.714000701904297</x:v>
      </x:c>
      <x:c r="D1020" s="47">
        <x:v>45.159999847412102</x:v>
      </x:c>
      <x:c r="E1020" s="47">
        <x:v>46.683998107910199</x:v>
      </x:c>
      <x:c r="F1020" s="47">
        <x:v>23882500</x:v>
      </x:c>
      <x:c r="G1020" s="63">
        <x:f t="shared" si="10"/>
        <x:v>48.740500449999999</x:v>
      </x:c>
      <x:c r="H1020" s="63">
        <x:f t="shared" si="11"/>
        <x:v>2.3948394340000001</x:v>
      </x:c>
      <x:c r="I1020" s="63">
        <x:f t="shared" si="12"/>
        <x:v>53.530179320000002</x:v>
      </x:c>
      <x:c r="J1020" s="63">
        <x:f t="shared" si="13"/>
        <x:v>43.950821580000003</x:v>
      </x:c>
      <x:c r="K1020" s="63">
        <x:f t="shared" si="14"/>
        <x:v>0.28531939210000001</x:v>
      </x:c>
      <x:c r="L1020" s="52">
        <x:f t="shared" si="0"/>
        <x:v>46.185999549999998</x:v>
      </x:c>
      <x:c r="M1020" s="52">
        <x:f t="shared" si="1"/>
        <x:v>1103037134</x:v>
      </x:c>
      <x:c r="N1020" s="52">
        <x:f t="shared" si="2"/>
        <x:v>0</x:v>
      </x:c>
      <x:c r="O1020" s="63">
        <x:f t="shared" si="8"/>
        <x:v>0.70042494239999997</x:v>
      </x:c>
      <x:c r="P1020" s="63">
        <x:f t="shared" si="9"/>
        <x:v>41.191170800000002</x:v>
      </x:c>
      <x:c r="Q1020" s="52">
        <x:f t="shared" si="15"/>
        <x:v>0</x:v>
      </x:c>
      <x:c r="R1020" s="52">
        <x:f t="shared" si="16"/>
        <x:v>0</x:v>
      </x:c>
      <x:c r="S1020" s="52">
        <x:f t="shared" si="17"/>
        <x:v>2</x:v>
      </x:c>
      <x:c r="T1020" s="52">
        <x:f t="shared" si="18"/>
        <x:v>1</x:v>
      </x:c>
      <x:c r="U1020" s="52">
        <x:f t="shared" si="3"/>
        <x:v>0.011570889799999999</x:v>
      </x:c>
      <x:c r="V1020" s="63">
        <x:f t="shared" si="19"/>
        <x:v>0.011570889799999999</x:v>
      </x:c>
      <x:c r="W1020" s="52">
        <x:f t="shared" ref="W1020:X1020" si="1018">W1019*(1+U1020)</x:f>
        <x:v>89.528991270000006</x:v>
      </x:c>
      <x:c r="X1020" s="52">
        <x:f t="shared" si="1018"/>
        <x:v>54.432172020000003</x:v>
      </x:c>
    </x:row>
    <x:row r="1021" spans="1:24" ht="15.75" customHeight="1">
      <x:c r="A1021" s="34">
        <x:v>43685</x:v>
      </x:c>
      <x:c r="B1021" s="47">
        <x:v>46.889999389648402</x:v>
      </x:c>
      <x:c r="C1021" s="47">
        <x:v>47.959999084472699</x:v>
      </x:c>
      <x:c r="D1021" s="47">
        <x:v>46.529998779296903</x:v>
      </x:c>
      <x:c r="E1021" s="47">
        <x:v>47.659999847412102</x:v>
      </x:c>
      <x:c r="F1021" s="47">
        <x:v>26371500</x:v>
      </x:c>
      <x:c r="G1021" s="63">
        <x:f t="shared" si="10"/>
        <x:v>48.73750038</x:v>
      </x:c>
      <x:c r="H1021" s="63">
        <x:f t="shared" si="11"/>
        <x:v>2.3962223040000001</x:v>
      </x:c>
      <x:c r="I1021" s="63">
        <x:f t="shared" si="12"/>
        <x:v>53.529944989999997</x:v>
      </x:c>
      <x:c r="J1021" s="63">
        <x:f t="shared" si="13"/>
        <x:v>43.945055770000003</x:v>
      </x:c>
      <x:c r="K1021" s="63">
        <x:f t="shared" si="14"/>
        <x:v>0.38758341280000003</x:v>
      </x:c>
      <x:c r="L1021" s="52">
        <x:f t="shared" si="0"/>
        <x:v>47.38333257</x:v>
      </x:c>
      <x:c r="M1021" s="52">
        <x:f t="shared" si="1"/>
        <x:v>1249569555</x:v>
      </x:c>
      <x:c r="N1021" s="52">
        <x:f t="shared" si="2"/>
        <x:v>0</x:v>
      </x:c>
      <x:c r="O1021" s="63">
        <x:f t="shared" si="8"/>
        <x:v>1.368511638</x:v>
      </x:c>
      <x:c r="P1021" s="63">
        <x:f t="shared" si="9"/>
        <x:v>57.77939259</x:v>
      </x:c>
      <x:c r="Q1021" s="52">
        <x:f t="shared" si="15"/>
        <x:v>0</x:v>
      </x:c>
      <x:c r="R1021" s="52">
        <x:f t="shared" si="16"/>
        <x:v>0</x:v>
      </x:c>
      <x:c r="S1021" s="52">
        <x:f t="shared" si="17"/>
        <x:v>2</x:v>
      </x:c>
      <x:c r="T1021" s="52">
        <x:f t="shared" si="18"/>
        <x:v>1</x:v>
      </x:c>
      <x:c r="U1021" s="52">
        <x:f t="shared" si="3"/>
        <x:v>0.020906558539999998</x:v>
      </x:c>
      <x:c r="V1021" s="63">
        <x:f t="shared" si="19"/>
        <x:v>0.020906558539999998</x:v>
      </x:c>
      <x:c r="W1021" s="52">
        <x:f t="shared" ref="W1021:X1021" si="1019">W1020*(1+U1021)</x:f>
        <x:v>91.400734360000001</x:v>
      </x:c>
      <x:c r="X1021" s="52">
        <x:f t="shared" si="1019"/>
        <x:v>55.570161409999997</x:v>
      </x:c>
    </x:row>
    <x:row r="1022" spans="1:24" ht="15.75" customHeight="1">
      <x:c r="A1022" s="34">
        <x:v>43686</x:v>
      </x:c>
      <x:c r="B1022" s="47">
        <x:v>47.209999084472699</x:v>
      </x:c>
      <x:c r="C1022" s="47">
        <x:v>47.791999816894503</x:v>
      </x:c>
      <x:c r="D1022" s="47">
        <x:v>46.762001037597699</x:v>
      </x:c>
      <x:c r="E1022" s="47">
        <x:v>47.001998901367202</x:v>
      </x:c>
      <x:c r="F1022" s="47">
        <x:v>19491000</x:v>
      </x:c>
      <x:c r="G1022" s="63">
        <x:f t="shared" si="10"/>
        <x:v>48.636800379999997</x:v>
      </x:c>
      <x:c r="H1022" s="63">
        <x:f t="shared" si="11"/>
        <x:v>2.4260357469999998</x:v>
      </x:c>
      <x:c r="I1022" s="63">
        <x:f t="shared" si="12"/>
        <x:v>53.488871879999998</x:v>
      </x:c>
      <x:c r="J1022" s="63">
        <x:f t="shared" si="13"/>
        <x:v>43.784728889999997</x:v>
      </x:c>
      <x:c r="K1022" s="63">
        <x:f t="shared" si="14"/>
        <x:v>0.33153571780000002</x:v>
      </x:c>
      <x:c r="L1022" s="52">
        <x:f t="shared" si="0"/>
        <x:v>47.185333249999999</x:v>
      </x:c>
      <x:c r="M1022" s="52">
        <x:f t="shared" si="1"/>
        <x:v>0</x:v>
      </x:c>
      <x:c r="N1022" s="52">
        <x:f t="shared" si="2"/>
        <x:v>919689330.39999998</x:v>
      </x:c>
      <x:c r="O1022" s="63">
        <x:f t="shared" si="8"/>
        <x:v>1.682177941</x:v>
      </x:c>
      <x:c r="P1022" s="63">
        <x:f t="shared" si="9"/>
        <x:v>62.716865849999998</x:v>
      </x:c>
      <x:c r="Q1022" s="52">
        <x:f t="shared" si="15"/>
        <x:v>0</x:v>
      </x:c>
      <x:c r="R1022" s="52">
        <x:f t="shared" si="16"/>
        <x:v>0</x:v>
      </x:c>
      <x:c r="S1022" s="52">
        <x:f t="shared" si="17"/>
        <x:v>2</x:v>
      </x:c>
      <x:c r="T1022" s="52">
        <x:f t="shared" si="18"/>
        <x:v>1</x:v>
      </x:c>
      <x:c r="U1022" s="52">
        <x:f t="shared" si="3"/>
        <x:v>-0.013806146629999999</x:v>
      </x:c>
      <x:c r="V1022" s="63">
        <x:f t="shared" si="19"/>
        <x:v>-0.013806146629999999</x:v>
      </x:c>
      <x:c r="W1022" s="52">
        <x:f t="shared" ref="W1022:X1022" si="1020">W1021*(1+U1022)</x:f>
        <x:v>90.138842420000003</x:v>
      </x:c>
      <x:c r="X1022" s="52">
        <x:f t="shared" si="1020"/>
        <x:v>54.802951610000001</x:v>
      </x:c>
    </x:row>
    <x:row r="1023" spans="1:24" ht="15.75" customHeight="1">
      <x:c r="A1023" s="34">
        <x:v>43689</x:v>
      </x:c>
      <x:c r="B1023" s="47">
        <x:v>46.597999572753899</x:v>
      </x:c>
      <x:c r="C1023" s="47">
        <x:v>47.153999328613303</x:v>
      </x:c>
      <x:c r="D1023" s="47">
        <x:v>45.75</x:v>
      </x:c>
      <x:c r="E1023" s="47">
        <x:v>45.801998138427699</x:v>
      </x:c>
      <x:c r="F1023" s="47">
        <x:v>23319500</x:v>
      </x:c>
      <x:c r="G1023" s="63">
        <x:f t="shared" si="10"/>
        <x:v>48.391900249999999</x:v>
      </x:c>
      <x:c r="H1023" s="63">
        <x:f t="shared" si="11"/>
        <x:v>2.4538597520000001</x:v>
      </x:c>
      <x:c r="I1023" s="63">
        <x:f t="shared" si="12"/>
        <x:v>53.299619759999999</x:v>
      </x:c>
      <x:c r="J1023" s="63">
        <x:f t="shared" si="13"/>
        <x:v>43.48418075</x:v>
      </x:c>
      <x:c r="K1023" s="63">
        <x:f t="shared" si="14"/>
        <x:v>0.2361399615</x:v>
      </x:c>
      <x:c r="L1023" s="52">
        <x:f t="shared" si="0"/>
        <x:v>46.235332489999998</x:v>
      </x:c>
      <x:c r="M1023" s="52">
        <x:f t="shared" si="1"/>
        <x:v>0</x:v>
      </x:c>
      <x:c r="N1023" s="52">
        <x:f t="shared" si="2"/>
        <x:v>1078184836</x:v>
      </x:c>
      <x:c r="O1023" s="63">
        <x:f t="shared" si="8"/>
        <x:v>1.114187096</x:v>
      </x:c>
      <x:c r="P1023" s="63">
        <x:f t="shared" si="9"/>
        <x:v>52.700496479999998</x:v>
      </x:c>
      <x:c r="Q1023" s="52">
        <x:f t="shared" si="15"/>
        <x:v>0</x:v>
      </x:c>
      <x:c r="R1023" s="52">
        <x:f t="shared" si="16"/>
        <x:v>0</x:v>
      </x:c>
      <x:c r="S1023" s="52">
        <x:f t="shared" si="17"/>
        <x:v>2</x:v>
      </x:c>
      <x:c r="T1023" s="52">
        <x:f t="shared" si="18"/>
        <x:v>1</x:v>
      </x:c>
      <x:c r="U1023" s="52">
        <x:f t="shared" si="3"/>
        <x:v>-0.025530845299999999</x:v>
      </x:c>
      <x:c r="V1023" s="63">
        <x:f t="shared" si="19"/>
        <x:v>-0.025530845299999999</x:v>
      </x:c>
      <x:c r="W1023" s="52">
        <x:f t="shared" ref="W1023:X1023" si="1021">W1022*(1+U1023)</x:f>
        <x:v>87.837521580000001</x:v>
      </x:c>
      <x:c r="X1023" s="52">
        <x:f t="shared" si="1021"/>
        <x:v>53.403785929999998</x:v>
      </x:c>
    </x:row>
    <x:row r="1024" spans="1:24" ht="15.75" customHeight="1">
      <x:c r="A1024" s="34">
        <x:v>43690</x:v>
      </x:c>
      <x:c r="B1024" s="47">
        <x:v>45.762001037597699</x:v>
      </x:c>
      <x:c r="C1024" s="47">
        <x:v>47.200000762939503</x:v>
      </x:c>
      <x:c r="D1024" s="47">
        <x:v>45.509998321533203</x:v>
      </x:c>
      <x:c r="E1024" s="47">
        <x:v>47</x:v>
      </x:c>
      <x:c r="F1024" s="47">
        <x:v>24240500</x:v>
      </x:c>
      <x:c r="G1024" s="63">
        <x:f t="shared" si="10"/>
        <x:v>48.21810017</x:v>
      </x:c>
      <x:c r="H1024" s="63">
        <x:f t="shared" si="11"/>
        <x:v>2.4213622080000001</x:v>
      </x:c>
      <x:c r="I1024" s="63">
        <x:f t="shared" si="12"/>
        <x:v>53.060824580000002</x:v>
      </x:c>
      <x:c r="J1024" s="63">
        <x:f t="shared" si="13"/>
        <x:v>43.375375750000003</x:v>
      </x:c>
      <x:c r="K1024" s="63">
        <x:f t="shared" si="14"/>
        <x:v>0.37423399909999999</x:v>
      </x:c>
      <x:c r="L1024" s="52">
        <x:f t="shared" si="0"/>
        <x:v>46.569999690000003</x:v>
      </x:c>
      <x:c r="M1024" s="52">
        <x:f t="shared" si="1"/>
        <x:v>1128880078</x:v>
      </x:c>
      <x:c r="N1024" s="52">
        <x:f t="shared" si="2"/>
        <x:v>0</x:v>
      </x:c>
      <x:c r="O1024" s="63">
        <x:f t="shared" si="8"/>
        <x:v>0.99812315019999998</x:v>
      </x:c>
      <x:c r="P1024" s="63">
        <x:f t="shared" si="9"/>
        <x:v>49.953034680000002</x:v>
      </x:c>
      <x:c r="Q1024" s="52">
        <x:f t="shared" si="15"/>
        <x:v>0</x:v>
      </x:c>
      <x:c r="R1024" s="52">
        <x:f t="shared" si="16"/>
        <x:v>0</x:v>
      </x:c>
      <x:c r="S1024" s="52">
        <x:f t="shared" si="17"/>
        <x:v>2</x:v>
      </x:c>
      <x:c r="T1024" s="52">
        <x:f t="shared" si="18"/>
        <x:v>1</x:v>
      </x:c>
      <x:c r="U1024" s="52">
        <x:f t="shared" si="3"/>
        <x:v>0.026156104759999999</x:v>
      </x:c>
      <x:c r="V1024" s="63">
        <x:f t="shared" si="19"/>
        <x:v>0.026156104759999999</x:v>
      </x:c>
      <x:c r="W1024" s="52">
        <x:f t="shared" ref="W1024:X1024" si="1022">W1023*(1+U1024)</x:f>
        <x:v>90.135008999999997</x:v>
      </x:c>
      <x:c r="X1024" s="52">
        <x:f t="shared" si="1022"/>
        <x:v>54.800620950000003</x:v>
      </x:c>
    </x:row>
    <x:row r="1025" spans="1:24" ht="15.75" customHeight="1">
      <x:c r="A1025" s="34">
        <x:v>43691</x:v>
      </x:c>
      <x:c r="B1025" s="47">
        <x:v>46.242000579833999</x:v>
      </x:c>
      <x:c r="C1025" s="47">
        <x:v>46.299999237060497</x:v>
      </x:c>
      <x:c r="D1025" s="47">
        <x:v>43.338001251220703</x:v>
      </x:c>
      <x:c r="E1025" s="47">
        <x:v>43.923999786377003</x:v>
      </x:c>
      <x:c r="F1025" s="47">
        <x:v>47813000</x:v>
      </x:c>
      <x:c r="G1025" s="63">
        <x:f t="shared" si="10"/>
        <x:v>47.865700150000002</x:v>
      </x:c>
      <x:c r="H1025" s="63">
        <x:f t="shared" si="11"/>
        <x:v>2.5106983879999998</x:v>
      </x:c>
      <x:c r="I1025" s="63">
        <x:f t="shared" si="12"/>
        <x:v>52.887096929999998</x:v>
      </x:c>
      <x:c r="J1025" s="63">
        <x:f t="shared" si="13"/>
        <x:v>42.844303369999999</x:v>
      </x:c>
      <x:c r="K1025" s="63">
        <x:f t="shared" si="14"/>
        <x:v>0.1075095697</x:v>
      </x:c>
      <x:c r="L1025" s="52">
        <x:f t="shared" si="0"/>
        <x:v>44.520666759999997</x:v>
      </x:c>
      <x:c r="M1025" s="52">
        <x:f t="shared" si="1"/>
        <x:v>0</x:v>
      </x:c>
      <x:c r="N1025" s="52">
        <x:f t="shared" si="2"/>
        <x:v>2128666640</x:v>
      </x:c>
      <x:c r="O1025" s="63">
        <x:f t="shared" si="8"/>
        <x:v>0.52191727040000002</x:v>
      </x:c>
      <x:c r="P1025" s="63">
        <x:f t="shared" si="9"/>
        <x:v>34.29340612</x:v>
      </x:c>
      <x:c r="Q1025" s="52">
        <x:f t="shared" si="15"/>
        <x:v>0</x:v>
      </x:c>
      <x:c r="R1025" s="52">
        <x:f t="shared" si="16"/>
        <x:v>0</x:v>
      </x:c>
      <x:c r="S1025" s="52">
        <x:f t="shared" si="17"/>
        <x:v>2</x:v>
      </x:c>
      <x:c r="T1025" s="52">
        <x:f t="shared" si="18"/>
        <x:v>1</x:v>
      </x:c>
      <x:c r="U1025" s="52">
        <x:f t="shared" si="3"/>
        <x:v>-0.065446813059999998</x:v>
      </x:c>
      <x:c r="V1025" s="63">
        <x:f t="shared" si="19"/>
        <x:v>-0.065446813059999998</x:v>
      </x:c>
      <x:c r="W1025" s="52">
        <x:f t="shared" ref="W1025:X1025" si="1023">W1024*(1+U1025)</x:f>
        <x:v>84.235959910000005</x:v>
      </x:c>
      <x:c r="X1025" s="52">
        <x:f t="shared" si="1023"/>
        <x:v>51.214094959999997</x:v>
      </x:c>
    </x:row>
    <x:row r="1026" spans="1:24" ht="15.75" customHeight="1">
      <x:c r="A1026" s="34">
        <x:v>43692</x:v>
      </x:c>
      <x:c r="B1026" s="47">
        <x:v>44.172000885009801</x:v>
      </x:c>
      <x:c r="C1026" s="47">
        <x:v>44.312000274658203</x:v>
      </x:c>
      <x:c r="D1026" s="47">
        <x:v>42.310001373291001</x:v>
      </x:c>
      <x:c r="E1026" s="47">
        <x:v>43.127998352050803</x:v>
      </x:c>
      <x:c r="F1026" s="47">
        <x:v>40798000</x:v>
      </x:c>
      <x:c r="G1026" s="63">
        <x:f t="shared" si="10"/>
        <x:v>47.486700059999997</x:v>
      </x:c>
      <x:c r="H1026" s="63">
        <x:f t="shared" si="11"/>
        <x:v>2.628416063</x:v>
      </x:c>
      <x:c r="I1026" s="63">
        <x:f t="shared" si="12"/>
        <x:v>52.743532180000003</x:v>
      </x:c>
      <x:c r="J1026" s="63">
        <x:f t="shared" si="13"/>
        <x:v>42.229867929999998</x:v>
      </x:c>
      <x:c r="K1026" s="63">
        <x:f t="shared" si="14"/>
        <x:v>0.085425061940000002</x:v>
      </x:c>
      <x:c r="L1026" s="52">
        <x:f t="shared" si="0"/>
        <x:v>43.25</x:v>
      </x:c>
      <x:c r="M1026" s="52">
        <x:f t="shared" si="1"/>
        <x:v>0</x:v>
      </x:c>
      <x:c r="N1026" s="52">
        <x:f t="shared" si="2"/>
        <x:v>1764513500</x:v>
      </x:c>
      <x:c r="O1026" s="63">
        <x:f t="shared" si="8"/>
        <x:v>0.53305844189999996</x:v>
      </x:c>
      <x:c r="P1026" s="63">
        <x:f t="shared" si="9"/>
        <x:v>34.770914619999999</x:v>
      </x:c>
      <x:c r="Q1026" s="52">
        <x:f t="shared" si="15"/>
        <x:v>0</x:v>
      </x:c>
      <x:c r="R1026" s="52">
        <x:f t="shared" si="16"/>
        <x:v>0</x:v>
      </x:c>
      <x:c r="S1026" s="52">
        <x:f t="shared" si="17"/>
        <x:v>2</x:v>
      </x:c>
      <x:c r="T1026" s="52">
        <x:f t="shared" si="18"/>
        <x:v>1</x:v>
      </x:c>
      <x:c r="U1026" s="52">
        <x:f t="shared" si="3"/>
        <x:v>-0.018122243829999998</x:v>
      </x:c>
      <x:c r="V1026" s="63">
        <x:f t="shared" si="19"/>
        <x:v>-0.018122243829999998</x:v>
      </x:c>
      <x:c r="W1026" s="52">
        <x:f t="shared" ref="W1026:X1026" si="1024">W1025*(1+U1026)</x:f>
        <x:v>82.709415309999997</x:v>
      </x:c>
      <x:c r="X1026" s="52">
        <x:f t="shared" si="1024"/>
        <x:v>50.285980639999998</x:v>
      </x:c>
    </x:row>
    <x:row r="1027" spans="1:24" ht="15.75" customHeight="1">
      <x:c r="A1027" s="34">
        <x:v>43693</x:v>
      </x:c>
      <x:c r="B1027" s="47">
        <x:v>43.332000732421903</x:v>
      </x:c>
      <x:c r="C1027" s="47">
        <x:v>44.448001861572301</x:v>
      </x:c>
      <x:c r="D1027" s="47">
        <x:v>43.2039985656738</x:v>
      </x:c>
      <x:c r="E1027" s="47">
        <x:v>43.987998962402301</x:v>
      </x:c>
      <x:c r="F1027" s="47">
        <x:v>25492500</x:v>
      </x:c>
      <x:c r="G1027" s="63">
        <x:f t="shared" si="10"/>
        <x:v>47.104299930000003</x:v>
      </x:c>
      <x:c r="H1027" s="63">
        <x:f t="shared" si="11"/>
        <x:v>2.5480896660000001</x:v>
      </x:c>
      <x:c r="I1027" s="63">
        <x:f t="shared" si="12"/>
        <x:v>52.200479260000002</x:v>
      </x:c>
      <x:c r="J1027" s="63">
        <x:f t="shared" si="13"/>
        <x:v>42.008120589999997</x:v>
      </x:c>
      <x:c r="K1027" s="63">
        <x:f t="shared" si="14"/>
        <x:v>0.19425124569999999</x:v>
      </x:c>
      <x:c r="L1027" s="52">
        <x:f t="shared" si="0"/>
        <x:v>43.8799998</x:v>
      </x:c>
      <x:c r="M1027" s="52">
        <x:f t="shared" si="1"/>
        <x:v>1118610895</x:v>
      </x:c>
      <x:c r="N1027" s="52">
        <x:f t="shared" si="2"/>
        <x:v>0</x:v>
      </x:c>
      <x:c r="O1027" s="63">
        <x:f t="shared" si="8"/>
        <x:v>0.78405331850000004</x:v>
      </x:c>
      <x:c r="P1027" s="63">
        <x:f t="shared" si="9"/>
        <x:v>43.947863570000003</x:v>
      </x:c>
      <x:c r="Q1027" s="52">
        <x:f t="shared" si="15"/>
        <x:v>0</x:v>
      </x:c>
      <x:c r="R1027" s="52">
        <x:f t="shared" si="16"/>
        <x:v>0</x:v>
      </x:c>
      <x:c r="S1027" s="52">
        <x:f t="shared" si="17"/>
        <x:v>2</x:v>
      </x:c>
      <x:c r="T1027" s="52">
        <x:f t="shared" si="18"/>
        <x:v>1</x:v>
      </x:c>
      <x:c r="U1027" s="52">
        <x:f t="shared" si="3"/>
        <x:v>0.019940656720000002</x:v>
      </x:c>
      <x:c r="V1027" s="63">
        <x:f t="shared" si="19"/>
        <x:v>0.019940656720000002</x:v>
      </x:c>
      <x:c r="W1027" s="52">
        <x:f t="shared" ref="W1027:X1027" si="1025">W1026*(1+U1027)</x:f>
        <x:v>84.358695370000007</x:v>
      </x:c>
      <x:c r="X1027" s="52">
        <x:f t="shared" si="1025"/>
        <x:v>51.288716119999997</x:v>
      </x:c>
    </x:row>
    <x:row r="1028" spans="1:24" ht="15.75" customHeight="1">
      <x:c r="A1028" s="34">
        <x:v>43696</x:v>
      </x:c>
      <x:c r="B1028" s="47">
        <x:v>44.841999053955099</x:v>
      </x:c>
      <x:c r="C1028" s="47">
        <x:v>45.566001892089801</x:v>
      </x:c>
      <x:c r="D1028" s="47">
        <x:v>44.340000152587898</x:v>
      </x:c>
      <x:c r="E1028" s="47">
        <x:v>45.366001129150398</x:v>
      </x:c>
      <x:c r="F1028" s="47">
        <x:v>26548000</x:v>
      </x:c>
      <x:c r="G1028" s="63">
        <x:f t="shared" si="10"/>
        <x:v>46.815799900000002</x:v>
      </x:c>
      <x:c r="H1028" s="63">
        <x:f t="shared" si="11"/>
        <x:v>2.3892839399999999</x:v>
      </x:c>
      <x:c r="I1028" s="63">
        <x:f t="shared" si="12"/>
        <x:v>51.594367779999999</x:v>
      </x:c>
      <x:c r="J1028" s="63">
        <x:f t="shared" si="13"/>
        <x:v>42.037232019999998</x:v>
      </x:c>
      <x:c r="K1028" s="63">
        <x:f t="shared" si="14"/>
        <x:v>0.34830195870000003</x:v>
      </x:c>
      <x:c r="L1028" s="52">
        <x:f t="shared" si="0"/>
        <x:v>45.090667719999999</x:v>
      </x:c>
      <x:c r="M1028" s="52">
        <x:f t="shared" si="1"/>
        <x:v>1197067047</x:v>
      </x:c>
      <x:c r="N1028" s="52">
        <x:f t="shared" si="2"/>
        <x:v>0</x:v>
      </x:c>
      <x:c r="O1028" s="63">
        <x:f t="shared" si="8"/>
        <x:v>1.200986383</x:v>
      </x:c>
      <x:c r="P1028" s="63">
        <x:f t="shared" si="9"/>
        <x:v>54.565825230000002</x:v>
      </x:c>
      <x:c r="Q1028" s="52">
        <x:f t="shared" si="15"/>
        <x:v>0</x:v>
      </x:c>
      <x:c r="R1028" s="52">
        <x:f t="shared" si="16"/>
        <x:v>0</x:v>
      </x:c>
      <x:c r="S1028" s="52">
        <x:f t="shared" si="17"/>
        <x:v>2</x:v>
      </x:c>
      <x:c r="T1028" s="52">
        <x:f t="shared" si="18"/>
        <x:v>1</x:v>
      </x:c>
      <x:c r="U1028" s="52">
        <x:f t="shared" si="3"/>
        <x:v>0.031326775470000001</x:v>
      </x:c>
      <x:c r="V1028" s="63">
        <x:f t="shared" si="19"/>
        <x:v>0.031326775470000001</x:v>
      </x:c>
      <x:c r="W1028" s="52">
        <x:f t="shared" ref="W1028:X1028" si="1026">W1027*(1+U1028)</x:f>
        <x:v>87.001381280000004</x:v>
      </x:c>
      <x:c r="X1028" s="52">
        <x:f t="shared" si="1026"/>
        <x:v>52.895426209999997</x:v>
      </x:c>
    </x:row>
    <x:row r="1029" spans="1:24" ht="15.75" customHeight="1">
      <x:c r="A1029" s="34">
        <x:v>43697</x:v>
      </x:c>
      <x:c r="B1029" s="47">
        <x:v>45.523998260498097</x:v>
      </x:c>
      <x:c r="C1029" s="47">
        <x:v>45.818000793457003</x:v>
      </x:c>
      <x:c r="D1029" s="47">
        <x:v>44.908000946044901</x:v>
      </x:c>
      <x:c r="E1029" s="47">
        <x:v>45.172000885009801</x:v>
      </x:c>
      <x:c r="F1029" s="47">
        <x:v>20626000</x:v>
      </x:c>
      <x:c r="G1029" s="63">
        <x:f t="shared" si="10"/>
        <x:v>46.472699929999997</x:v>
      </x:c>
      <x:c r="H1029" s="63">
        <x:f t="shared" si="11"/>
        <x:v>2.0721586009999999</x:v>
      </x:c>
      <x:c r="I1029" s="63">
        <x:f t="shared" si="12"/>
        <x:v>50.617017130000001</x:v>
      </x:c>
      <x:c r="J1029" s="63">
        <x:f t="shared" si="13"/>
        <x:v>42.328382730000001</x:v>
      </x:c>
      <x:c r="K1029" s="63">
        <x:f t="shared" si="14"/>
        <x:v>0.34307438600000001</x:v>
      </x:c>
      <x:c r="L1029" s="52">
        <x:f t="shared" si="0"/>
        <x:v>45.299334209999998</x:v>
      </x:c>
      <x:c r="M1029" s="52">
        <x:f t="shared" si="1"/>
        <x:v>934344067.39999998</x:v>
      </x:c>
      <x:c r="N1029" s="52">
        <x:f t="shared" si="2"/>
        <x:v>0</x:v>
      </x:c>
      <x:c r="O1029" s="63">
        <x:f t="shared" si="8"/>
        <x:v>1.142666223</x:v>
      </x:c>
      <x:c r="P1029" s="63">
        <x:f t="shared" si="9"/>
        <x:v>53.329175159999998</x:v>
      </x:c>
      <x:c r="Q1029" s="52">
        <x:f t="shared" si="15"/>
        <x:v>0</x:v>
      </x:c>
      <x:c r="R1029" s="52">
        <x:f t="shared" si="16"/>
        <x:v>0</x:v>
      </x:c>
      <x:c r="S1029" s="52">
        <x:f t="shared" si="17"/>
        <x:v>2</x:v>
      </x:c>
      <x:c r="T1029" s="52">
        <x:f t="shared" si="18"/>
        <x:v>1</x:v>
      </x:c>
      <x:c r="U1029" s="52">
        <x:f t="shared" si="3"/>
        <x:v>-0.0042763355669999997</x:v>
      </x:c>
      <x:c r="V1029" s="63">
        <x:f t="shared" si="19"/>
        <x:v>-0.0042763355669999997</x:v>
      </x:c>
      <x:c r="W1029" s="52">
        <x:f t="shared" ref="W1029:X1029" si="1027">W1028*(1+U1029)</x:f>
        <x:v>86.629334180000001</x:v>
      </x:c>
      <x:c r="X1029" s="52">
        <x:f t="shared" si="1027"/>
        <x:v>52.669227620000001</x:v>
      </x:c>
    </x:row>
    <x:row r="1030" spans="1:24" ht="15.75" customHeight="1">
      <x:c r="A1030" s="34">
        <x:v>43698</x:v>
      </x:c>
      <x:c r="B1030" s="47">
        <x:v>44.402000427246101</x:v>
      </x:c>
      <x:c r="C1030" s="47">
        <x:v>44.644001007080099</x:v>
      </x:c>
      <x:c r="D1030" s="47">
        <x:v>43.5200004577637</x:v>
      </x:c>
      <x:c r="E1030" s="47">
        <x:v>44.166000366210902</x:v>
      </x:c>
      <x:c r="F1030" s="47">
        <x:v>38971500</x:v>
      </x:c>
      <x:c r="G1030" s="63">
        <x:f t="shared" si="10"/>
        <x:v>46.032199859999999</x:v>
      </x:c>
      <x:c r="H1030" s="63">
        <x:f t="shared" si="11"/>
        <x:v>1.46413449</x:v>
      </x:c>
      <x:c r="I1030" s="63">
        <x:f t="shared" si="12"/>
        <x:v>48.960468839999997</x:v>
      </x:c>
      <x:c r="J1030" s="63">
        <x:f t="shared" si="13"/>
        <x:v>43.10393088</x:v>
      </x:c>
      <x:c r="K1030" s="63">
        <x:f t="shared" si="14"/>
        <x:v>0.1813476655</x:v>
      </x:c>
      <x:c r="L1030" s="52">
        <x:f t="shared" si="0"/>
        <x:v>44.11000061</x:v>
      </x:c>
      <x:c r="M1030" s="52">
        <x:f t="shared" si="1"/>
        <x:v>0</x:v>
      </x:c>
      <x:c r="N1030" s="52">
        <x:f t="shared" si="2"/>
        <x:v>1719032889</x:v>
      </x:c>
      <x:c r="O1030" s="63">
        <x:f t="shared" si="8"/>
        <x:v>0.73960672159999996</x:v>
      </x:c>
      <x:c r="P1030" s="63">
        <x:f t="shared" si="9"/>
        <x:v>42.515742920000001</x:v>
      </x:c>
      <x:c r="Q1030" s="52">
        <x:f t="shared" si="15"/>
        <x:v>0</x:v>
      </x:c>
      <x:c r="R1030" s="52">
        <x:f t="shared" si="16"/>
        <x:v>0</x:v>
      </x:c>
      <x:c r="S1030" s="52">
        <x:f t="shared" si="17"/>
        <x:v>2</x:v>
      </x:c>
      <x:c r="T1030" s="52">
        <x:f t="shared" si="18"/>
        <x:v>1</x:v>
      </x:c>
      <x:c r="U1030" s="52">
        <x:f t="shared" si="3"/>
        <x:v>-0.02227044406</x:v>
      </x:c>
      <x:c r="V1030" s="63">
        <x:f t="shared" si="19"/>
        <x:v>-0.02227044406</x:v>
      </x:c>
      <x:c r="W1030" s="52">
        <x:f t="shared" ref="W1030:X1030" si="1028">W1029*(1+U1030)</x:f>
        <x:v>84.700060429999994</x:v>
      </x:c>
      <x:c r="X1030" s="52">
        <x:f t="shared" si="1028"/>
        <x:v>51.496260530000001</x:v>
      </x:c>
    </x:row>
    <x:row r="1031" spans="1:24" ht="15.75" customHeight="1">
      <x:c r="A1031" s="34">
        <x:v>43699</x:v>
      </x:c>
      <x:c r="B1031" s="47">
        <x:v>44.560001373291001</x:v>
      </x:c>
      <x:c r="C1031" s="47">
        <x:v>45.080001831054702</x:v>
      </x:c>
      <x:c r="D1031" s="47">
        <x:v>43.644001007080099</x:v>
      </x:c>
      <x:c r="E1031" s="47">
        <x:v>44.430000305175803</x:v>
      </x:c>
      <x:c r="F1031" s="47">
        <x:v>32795000</x:v>
      </x:c>
      <x:c r="G1031" s="63">
        <x:f t="shared" si="10"/>
        <x:v>45.965499880000003</x:v>
      </x:c>
      <x:c r="H1031" s="63">
        <x:f t="shared" si="11"/>
        <x:v>1.506760917</x:v>
      </x:c>
      <x:c r="I1031" s="63">
        <x:f t="shared" si="12"/>
        <x:v>48.979021709999998</x:v>
      </x:c>
      <x:c r="J1031" s="63">
        <x:f t="shared" si="13"/>
        <x:v>42.95197804</x:v>
      </x:c>
      <x:c r="K1031" s="63">
        <x:f t="shared" si="14"/>
        <x:v>0.2452317161</x:v>
      </x:c>
      <x:c r="L1031" s="52">
        <x:f t="shared" si="0"/>
        <x:v>44.384667710000002</x:v>
      </x:c>
      <x:c r="M1031" s="52">
        <x:f t="shared" si="1"/>
        <x:v>1455595178</x:v>
      </x:c>
      <x:c r="N1031" s="52">
        <x:f t="shared" si="2"/>
        <x:v>0</x:v>
      </x:c>
      <x:c r="O1031" s="63">
        <x:f t="shared" si="8"/>
        <x:v>0.76667942359999997</x:v>
      </x:c>
      <x:c r="P1031" s="63">
        <x:f t="shared" si="9"/>
        <x:v>43.396635140000001</x:v>
      </x:c>
      <x:c r="Q1031" s="52">
        <x:f t="shared" si="15"/>
        <x:v>0</x:v>
      </x:c>
      <x:c r="R1031" s="52">
        <x:f t="shared" si="16"/>
        <x:v>0</x:v>
      </x:c>
      <x:c r="S1031" s="52">
        <x:f t="shared" si="17"/>
        <x:v>2</x:v>
      </x:c>
      <x:c r="T1031" s="52">
        <x:f t="shared" si="18"/>
        <x:v>1</x:v>
      </x:c>
      <x:c r="U1031" s="52">
        <x:f t="shared" si="3"/>
        <x:v>0.0059774472849999993</x:v>
      </x:c>
      <x:c r="V1031" s="63">
        <x:f t="shared" si="19"/>
        <x:v>0.0059774472849999993</x:v>
      </x:c>
      <x:c r="W1031" s="52">
        <x:f t="shared" ref="W1031:X1031" si="1029">W1030*(1+U1031)</x:f>
        <x:v>85.206350580000006</x:v>
      </x:c>
      <x:c r="X1031" s="52">
        <x:f t="shared" si="1029"/>
        <x:v>51.804076719999998</x:v>
      </x:c>
    </x:row>
    <x:row r="1032" spans="1:24" ht="15.75" customHeight="1">
      <x:c r="A1032" s="34">
        <x:v>43700</x:v>
      </x:c>
      <x:c r="B1032" s="47">
        <x:v>43.9939994812012</x:v>
      </x:c>
      <x:c r="C1032" s="47">
        <x:v>44.234001159667997</x:v>
      </x:c>
      <x:c r="D1032" s="47">
        <x:v>42.200000762939503</x:v>
      </x:c>
      <x:c r="E1032" s="47">
        <x:v>42.279998779296903</x:v>
      </x:c>
      <x:c r="F1032" s="47">
        <x:v>42693000</x:v>
      </x:c>
      <x:c r="G1032" s="63">
        <x:f t="shared" si="10"/>
        <x:v>45.799099730000002</x:v>
      </x:c>
      <x:c r="H1032" s="63">
        <x:f t="shared" si="11"/>
        <x:v>1.7173660070000001</x:v>
      </x:c>
      <x:c r="I1032" s="63">
        <x:f t="shared" si="12"/>
        <x:v>49.233831739999999</x:v>
      </x:c>
      <x:c r="J1032" s="63">
        <x:f t="shared" si="13"/>
        <x:v>42.364367719999997</x:v>
      </x:c>
      <x:c r="K1032" s="63">
        <x:f t="shared" si="14"/>
        <x:v>-0.01228173533</x:v>
      </x:c>
      <x:c r="L1032" s="52">
        <x:f t="shared" si="0"/>
        <x:v>42.904666900000002</x:v>
      </x:c>
      <x:c r="M1032" s="52">
        <x:f t="shared" si="1"/>
        <x:v>0</x:v>
      </x:c>
      <x:c r="N1032" s="52">
        <x:f t="shared" si="2"/>
        <x:v>1831728944</x:v>
      </x:c>
      <x:c r="O1032" s="63">
        <x:f t="shared" si="8"/>
        <x:v>0.68462924749999998</x:v>
      </x:c>
      <x:c r="P1032" s="63">
        <x:f t="shared" si="9"/>
        <x:v>40.639757889999998</x:v>
      </x:c>
      <x:c r="Q1032" s="52">
        <x:f t="shared" si="15"/>
        <x:v>0</x:v>
      </x:c>
      <x:c r="R1032" s="52">
        <x:f t="shared" si="16"/>
        <x:v>0</x:v>
      </x:c>
      <x:c r="S1032" s="52">
        <x:f t="shared" si="17"/>
        <x:v>2</x:v>
      </x:c>
      <x:c r="T1032" s="52">
        <x:f t="shared" si="18"/>
        <x:v>1</x:v>
      </x:c>
      <x:c r="U1032" s="52">
        <x:f t="shared" si="3"/>
        <x:v>-0.048390760999999999</x:v>
      </x:c>
      <x:c r="V1032" s="63">
        <x:f t="shared" si="19"/>
        <x:v>-0.048390760999999999</x:v>
      </x:c>
      <x:c r="W1032" s="52">
        <x:f t="shared" ref="W1032:X1032" si="1030">W1031*(1+U1032)</x:f>
        <x:v>81.083150430000003</x:v>
      </x:c>
      <x:c r="X1032" s="52">
        <x:f t="shared" si="1030"/>
        <x:v>49.297238020000002</x:v>
      </x:c>
    </x:row>
    <x:row r="1033" spans="1:24" ht="15.75" customHeight="1">
      <x:c r="A1033" s="34">
        <x:v>43703</x:v>
      </x:c>
      <x:c r="B1033" s="47">
        <x:v>42.720001220703097</x:v>
      </x:c>
      <x:c r="C1033" s="47">
        <x:v>43.004001617431598</x:v>
      </x:c>
      <x:c r="D1033" s="47">
        <x:v>42.307998657226598</x:v>
      </x:c>
      <x:c r="E1033" s="47">
        <x:v>43</x:v>
      </x:c>
      <x:c r="F1033" s="47">
        <x:v>25259500</x:v>
      </x:c>
      <x:c r="G1033" s="63">
        <x:f t="shared" si="10"/>
        <x:v>45.591399770000002</x:v>
      </x:c>
      <x:c r="H1033" s="63">
        <x:f t="shared" si="11"/>
        <x:v>1.7943477759999999</x:v>
      </x:c>
      <x:c r="I1033" s="63">
        <x:f t="shared" si="12"/>
        <x:v>49.18009532</x:v>
      </x:c>
      <x:c r="J1033" s="63">
        <x:f t="shared" si="13"/>
        <x:v>42.002704209999997</x:v>
      </x:c>
      <x:c r="K1033" s="63">
        <x:f t="shared" si="14"/>
        <x:v>0.13894962280000001</x:v>
      </x:c>
      <x:c r="L1033" s="52">
        <x:f t="shared" si="0"/>
        <x:v>42.770666759999997</x:v>
      </x:c>
      <x:c r="M1033" s="52">
        <x:f t="shared" si="1"/>
        <x:v>0</x:v>
      </x:c>
      <x:c r="N1033" s="52">
        <x:f t="shared" si="2"/>
        <x:v>1080365657</x:v>
      </x:c>
      <x:c r="O1033" s="63">
        <x:f t="shared" si="8"/>
        <x:v>0.68445409499999998</x:v>
      </x:c>
      <x:c r="P1033" s="63">
        <x:f t="shared" si="9"/>
        <x:v>40.633585510000003</x:v>
      </x:c>
      <x:c r="Q1033" s="52">
        <x:f t="shared" si="15"/>
        <x:v>0</x:v>
      </x:c>
      <x:c r="R1033" s="52">
        <x:f t="shared" si="16"/>
        <x:v>0</x:v>
      </x:c>
      <x:c r="S1033" s="52">
        <x:f t="shared" si="17"/>
        <x:v>2</x:v>
      </x:c>
      <x:c r="T1033" s="52">
        <x:f t="shared" si="18"/>
        <x:v>1</x:v>
      </x:c>
      <x:c r="U1033" s="52">
        <x:f t="shared" si="3"/>
        <x:v>0.017029357649999999</x:v>
      </x:c>
      <x:c r="V1033" s="63">
        <x:f t="shared" si="19"/>
        <x:v>0.017029357649999999</x:v>
      </x:c>
      <x:c r="W1033" s="52">
        <x:f t="shared" ref="W1033:X1033" si="1031">W1032*(1+U1033)</x:f>
        <x:v>82.463944400000003</x:v>
      </x:c>
      <x:c r="X1033" s="52">
        <x:f t="shared" si="1031"/>
        <x:v>50.136738319999999</x:v>
      </x:c>
    </x:row>
    <x:row r="1034" spans="1:24" ht="15.75" customHeight="1">
      <x:c r="A1034" s="34">
        <x:v>43704</x:v>
      </x:c>
      <x:c r="B1034" s="47">
        <x:v>43.147998809814503</x:v>
      </x:c>
      <x:c r="C1034" s="47">
        <x:v>43.759998321533203</x:v>
      </x:c>
      <x:c r="D1034" s="47">
        <x:v>42.405998229980497</x:v>
      </x:c>
      <x:c r="E1034" s="47">
        <x:v>42.816001892089801</x:v>
      </x:c>
      <x:c r="F1034" s="47">
        <x:v>27081000</x:v>
      </x:c>
      <x:c r="G1034" s="63">
        <x:f t="shared" si="10"/>
        <x:v>45.30959988</x:v>
      </x:c>
      <x:c r="H1034" s="63">
        <x:f t="shared" si="11"/>
        <x:v>1.7637515770000001</x:v>
      </x:c>
      <x:c r="I1034" s="63">
        <x:f t="shared" si="12"/>
        <x:v>48.837103030000002</x:v>
      </x:c>
      <x:c r="J1034" s="63">
        <x:f t="shared" si="13"/>
        <x:v>41.782096719999998</x:v>
      </x:c>
      <x:c r="K1034" s="63">
        <x:f t="shared" si="14"/>
        <x:v>0.14654914890000001</x:v>
      </x:c>
      <x:c r="L1034" s="52">
        <x:f t="shared" si="0"/>
        <x:v>42.993999479999999</x:v>
      </x:c>
      <x:c r="M1034" s="52">
        <x:f t="shared" si="1"/>
        <x:v>1164320500</x:v>
      </x:c>
      <x:c r="N1034" s="52">
        <x:f t="shared" si="2"/>
        <x:v>0</x:v>
      </x:c>
      <x:c r="O1034" s="63">
        <x:f t="shared" si="8"/>
        <x:v>0.68861166699999998</x:v>
      </x:c>
      <x:c r="P1034" s="63">
        <x:f t="shared" si="9"/>
        <x:v>40.779752999999999</x:v>
      </x:c>
      <x:c r="Q1034" s="52">
        <x:f t="shared" si="15"/>
        <x:v>0</x:v>
      </x:c>
      <x:c r="R1034" s="52">
        <x:f t="shared" si="16"/>
        <x:v>0</x:v>
      </x:c>
      <x:c r="S1034" s="52">
        <x:f t="shared" si="17"/>
        <x:v>2</x:v>
      </x:c>
      <x:c r="T1034" s="52">
        <x:f t="shared" si="18"/>
        <x:v>1</x:v>
      </x:c>
      <x:c r="U1034" s="52">
        <x:f t="shared" si="3"/>
        <x:v>-0.0042790257649999996</x:v>
      </x:c>
      <x:c r="V1034" s="63">
        <x:f t="shared" si="19"/>
        <x:v>-0.0042790257649999996</x:v>
      </x:c>
      <x:c r="W1034" s="52">
        <x:f t="shared" ref="W1034:X1034" si="1032">W1033*(1+U1034)</x:f>
        <x:v>82.111079059999994</x:v>
      </x:c>
      <x:c r="X1034" s="52">
        <x:f t="shared" si="1032"/>
        <x:v>49.922201919999999</x:v>
      </x:c>
    </x:row>
    <x:row r="1035" spans="1:24" ht="15.75" customHeight="1">
      <x:c r="A1035" s="34">
        <x:v>43705</x:v>
      </x:c>
      <x:c r="B1035" s="47">
        <x:v>42.737998962402301</x:v>
      </x:c>
      <x:c r="C1035" s="47">
        <x:v>43.450000762939503</x:v>
      </x:c>
      <x:c r="D1035" s="47">
        <x:v>42.462001800537102</x:v>
      </x:c>
      <x:c r="E1035" s="47">
        <x:v>43.118000030517599</x:v>
      </x:c>
      <x:c r="F1035" s="47">
        <x:v>16127500</x:v>
      </x:c>
      <x:c r="G1035" s="63">
        <x:f t="shared" si="10"/>
        <x:v>45.049399950000002</x:v>
      </x:c>
      <x:c r="H1035" s="63">
        <x:f t="shared" si="11"/>
        <x:v>1.6777186369999999</x:v>
      </x:c>
      <x:c r="I1035" s="63">
        <x:f t="shared" si="12"/>
        <x:v>48.404837219999997</x:v>
      </x:c>
      <x:c r="J1035" s="63">
        <x:f t="shared" si="13"/>
        <x:v>41.693962669999998</x:v>
      </x:c>
      <x:c r="K1035" s="63">
        <x:f t="shared" si="14"/>
        <x:v>0.2121984767</x:v>
      </x:c>
      <x:c r="L1035" s="52">
        <x:f t="shared" si="0"/>
        <x:v>43.010000859999998</x:v>
      </x:c>
      <x:c r="M1035" s="52">
        <x:f t="shared" si="1"/>
        <x:v>693643788.89999998</x:v>
      </x:c>
      <x:c r="N1035" s="52">
        <x:f t="shared" si="2"/>
        <x:v>0</x:v>
      </x:c>
      <x:c r="O1035" s="63">
        <x:f t="shared" si="8"/>
        <x:v>1.026258586</x:v>
      </x:c>
      <x:c r="P1035" s="63">
        <x:f t="shared" si="9"/>
        <x:v>50.647957409999997</x:v>
      </x:c>
      <x:c r="Q1035" s="52">
        <x:f t="shared" si="15"/>
        <x:v>0</x:v>
      </x:c>
      <x:c r="R1035" s="52">
        <x:f t="shared" si="16"/>
        <x:v>0</x:v>
      </x:c>
      <x:c r="S1035" s="52">
        <x:f t="shared" si="17"/>
        <x:v>2</x:v>
      </x:c>
      <x:c r="T1035" s="52">
        <x:f t="shared" si="18"/>
        <x:v>1</x:v>
      </x:c>
      <x:c r="U1035" s="52">
        <x:f t="shared" si="3"/>
        <x:v>0.0070533941769999997</x:v>
      </x:c>
      <x:c r="V1035" s="63">
        <x:f t="shared" si="19"/>
        <x:v>0.0070533941769999997</x:v>
      </x:c>
      <x:c r="W1035" s="52">
        <x:f t="shared" ref="W1035:X1035" si="1033">W1034*(1+U1035)</x:f>
        <x:v>82.690240869999997</x:v>
      </x:c>
      <x:c r="X1035" s="52">
        <x:f t="shared" si="1033"/>
        <x:v>50.274322890000001</x:v>
      </x:c>
    </x:row>
    <x:row r="1036" spans="1:24" ht="15.75" customHeight="1">
      <x:c r="A1036" s="34">
        <x:v>43706</x:v>
      </x:c>
      <x:c r="B1036" s="47">
        <x:v>43.799999237060497</x:v>
      </x:c>
      <x:c r="C1036" s="47">
        <x:v>44.680000305175803</x:v>
      </x:c>
      <x:c r="D1036" s="47">
        <x:v>43.599998474121101</x:v>
      </x:c>
      <x:c r="E1036" s="47">
        <x:v>44.341999053955099</x:v>
      </x:c>
      <x:c r="F1036" s="47">
        <x:v>25897500</x:v>
      </x:c>
      <x:c r="G1036" s="63">
        <x:f t="shared" si="10"/>
        <x:v>44.927999880000002</x:v>
      </x:c>
      <x:c r="H1036" s="63">
        <x:f t="shared" si="11"/>
        <x:v>1.6339369159999999</x:v>
      </x:c>
      <x:c r="I1036" s="63">
        <x:f t="shared" si="12"/>
        <x:v>48.195873710000001</x:v>
      </x:c>
      <x:c r="J1036" s="63">
        <x:f t="shared" si="13"/>
        <x:v>41.660126050000002</x:v>
      </x:c>
      <x:c r="K1036" s="63">
        <x:f t="shared" si="14"/>
        <x:v>0.41033912960000002</x:v>
      </x:c>
      <x:c r="L1036" s="52">
        <x:f t="shared" si="0"/>
        <x:v>44.207332610000002</x:v>
      </x:c>
      <x:c r="M1036" s="52">
        <x:f t="shared" si="1"/>
        <x:v>1144859396</x:v>
      </x:c>
      <x:c r="N1036" s="52">
        <x:f t="shared" si="2"/>
        <x:v>0</x:v>
      </x:c>
      <x:c r="O1036" s="63">
        <x:f t="shared" si="8"/>
        <x:v>1.664484705</x:v>
      </x:c>
      <x:c r="P1036" s="63">
        <x:f t="shared" si="9"/>
        <x:v>62.469291030000001</x:v>
      </x:c>
      <x:c r="Q1036" s="52">
        <x:f t="shared" si="15"/>
        <x:v>0</x:v>
      </x:c>
      <x:c r="R1036" s="52">
        <x:f t="shared" si="16"/>
        <x:v>0</x:v>
      </x:c>
      <x:c r="S1036" s="52">
        <x:f t="shared" si="17"/>
        <x:v>2</x:v>
      </x:c>
      <x:c r="T1036" s="52">
        <x:f t="shared" si="18"/>
        <x:v>1</x:v>
      </x:c>
      <x:c r="U1036" s="52">
        <x:f t="shared" si="3"/>
        <x:v>0.02838719381</x:v>
      </x:c>
      <x:c r="V1036" s="63">
        <x:f t="shared" si="19"/>
        <x:v>0.02838719381</x:v>
      </x:c>
      <x:c r="W1036" s="52">
        <x:f t="shared" ref="W1036:X1036" si="1034">W1035*(1+U1036)</x:f>
        <x:v>85.037584760000001</x:v>
      </x:c>
      <x:c r="X1036" s="52">
        <x:f t="shared" si="1034"/>
        <x:v>51.701469840000001</x:v>
      </x:c>
    </x:row>
    <x:row r="1037" spans="1:24" ht="15.75" customHeight="1">
      <x:c r="A1037" s="34">
        <x:v>43707</x:v>
      </x:c>
      <x:c r="B1037" s="47">
        <x:v>45.830001831054702</x:v>
      </x:c>
      <x:c r="C1037" s="47">
        <x:v>46.487998962402301</x:v>
      </x:c>
      <x:c r="D1037" s="47">
        <x:v>44.841999053955099</x:v>
      </x:c>
      <x:c r="E1037" s="47">
        <x:v>45.122001647949197</x:v>
      </x:c>
      <x:c r="F1037" s="47">
        <x:v>46603000</x:v>
      </x:c>
      <x:c r="G1037" s="63">
        <x:f t="shared" si="10"/>
        <x:v>44.840699960000002</x:v>
      </x:c>
      <x:c r="H1037" s="63">
        <x:f t="shared" si="11"/>
        <x:v>1.5702305839999999</x:v>
      </x:c>
      <x:c r="I1037" s="63">
        <x:f t="shared" si="12"/>
        <x:v>47.981161129999997</x:v>
      </x:c>
      <x:c r="J1037" s="63">
        <x:f t="shared" si="13"/>
        <x:v>41.70023879</x:v>
      </x:c>
      <x:c r="K1037" s="63">
        <x:f t="shared" si="14"/>
        <x:v>0.54478668480000003</x:v>
      </x:c>
      <x:c r="L1037" s="52">
        <x:f t="shared" si="0"/>
        <x:v>45.48399989</x:v>
      </x:c>
      <x:c r="M1037" s="52">
        <x:f t="shared" si="1"/>
        <x:v>2119690847</x:v>
      </x:c>
      <x:c r="N1037" s="52">
        <x:f t="shared" si="2"/>
        <x:v>0</x:v>
      </x:c>
      <x:c r="O1037" s="63">
        <x:f t="shared" si="8"/>
        <x:v>1.8806480370000001</x:v>
      </x:c>
      <x:c r="P1037" s="63">
        <x:f t="shared" si="9"/>
        <x:v>65.285588970000006</x:v>
      </x:c>
      <x:c r="Q1037" s="52">
        <x:f t="shared" si="15"/>
        <x:v>0</x:v>
      </x:c>
      <x:c r="R1037" s="52">
        <x:f t="shared" si="16"/>
        <x:v>0</x:v>
      </x:c>
      <x:c r="S1037" s="52">
        <x:f t="shared" si="17"/>
        <x:v>2</x:v>
      </x:c>
      <x:c r="T1037" s="52">
        <x:f t="shared" si="18"/>
        <x:v>1</x:v>
      </x:c>
      <x:c r="U1037" s="52">
        <x:f t="shared" si="3"/>
        <x:v>0.017590605079999999</x:v>
      </x:c>
      <x:c r="V1037" s="63">
        <x:f t="shared" si="19"/>
        <x:v>0.017590605079999999</x:v>
      </x:c>
      <x:c r="W1037" s="52">
        <x:f t="shared" ref="W1037:X1037" si="1035">W1036*(1+U1037)</x:f>
        <x:v>86.533447330000001</x:v>
      </x:c>
      <x:c r="X1037" s="52">
        <x:f t="shared" si="1035"/>
        <x:v>52.610929980000002</x:v>
      </x:c>
    </x:row>
    <x:row r="1038" spans="1:24" ht="15.75" customHeight="1">
      <x:c r="A1038" s="34">
        <x:v>43711</x:v>
      </x:c>
      <x:c r="B1038" s="47">
        <x:v>44.816001892089801</x:v>
      </x:c>
      <x:c r="C1038" s="47">
        <x:v>45.790000915527301</x:v>
      </x:c>
      <x:c r="D1038" s="47">
        <x:v>44.631999969482401</x:v>
      </x:c>
      <x:c r="E1038" s="47">
        <x:v>45.001998901367202</x:v>
      </x:c>
      <x:c r="F1038" s="47">
        <x:v>26770500</x:v>
      </x:c>
      <x:c r="G1038" s="63">
        <x:f t="shared" si="10"/>
        <x:v>44.807599830000001</x:v>
      </x:c>
      <x:c r="H1038" s="63">
        <x:f t="shared" si="11"/>
        <x:v>1.558898688</x:v>
      </x:c>
      <x:c r="I1038" s="63">
        <x:f t="shared" si="12"/>
        <x:v>47.92539721</x:v>
      </x:c>
      <x:c r="J1038" s="63">
        <x:f t="shared" si="13"/>
        <x:v>41.689802460000003</x:v>
      </x:c>
      <x:c r="K1038" s="63">
        <x:f t="shared" si="14"/>
        <x:v>0.53117570629999999</x:v>
      </x:c>
      <x:c r="L1038" s="52">
        <x:f t="shared" si="0"/>
        <x:v>45.141333260000003</x:v>
      </x:c>
      <x:c r="M1038" s="52">
        <x:f t="shared" si="1"/>
        <x:v>0</x:v>
      </x:c>
      <x:c r="N1038" s="52">
        <x:f t="shared" si="2"/>
        <x:v>1208456062</x:v>
      </x:c>
      <x:c r="O1038" s="63">
        <x:f t="shared" si="8"/>
        <x:v>1.2864708090000001</x:v>
      </x:c>
      <x:c r="P1038" s="63">
        <x:f t="shared" si="9"/>
        <x:v>56.264475539999999</x:v>
      </x:c>
      <x:c r="Q1038" s="52">
        <x:f t="shared" si="15"/>
        <x:v>0</x:v>
      </x:c>
      <x:c r="R1038" s="52">
        <x:f t="shared" si="16"/>
        <x:v>0</x:v>
      </x:c>
      <x:c r="S1038" s="52">
        <x:f t="shared" si="17"/>
        <x:v>2</x:v>
      </x:c>
      <x:c r="T1038" s="52">
        <x:f t="shared" si="18"/>
        <x:v>1</x:v>
      </x:c>
      <x:c r="U1038" s="52">
        <x:f t="shared" si="3"/>
        <x:v>-0.0026595173570000002</x:v>
      </x:c>
      <x:c r="V1038" s="63">
        <x:f t="shared" si="19"/>
        <x:v>-0.0026595173570000002</x:v>
      </x:c>
      <x:c r="W1038" s="52">
        <x:f t="shared" ref="W1038:X1038" si="1036">W1037*(1+U1038)</x:f>
        <x:v>86.30331013</x:v>
      </x:c>
      <x:c r="X1038" s="52">
        <x:f t="shared" si="1036"/>
        <x:v>52.471010300000003</x:v>
      </x:c>
    </x:row>
    <x:row r="1039" spans="1:24" ht="15.75" customHeight="1">
      <x:c r="A1039" s="34">
        <x:v>43712</x:v>
      </x:c>
      <x:c r="B1039" s="47">
        <x:v>45.377998352050803</x:v>
      </x:c>
      <x:c r="C1039" s="47">
        <x:v>45.692001342773402</x:v>
      </x:c>
      <x:c r="D1039" s="47">
        <x:v>43.841999053955099</x:v>
      </x:c>
      <x:c r="E1039" s="47">
        <x:v>44.136001586914098</x:v>
      </x:c>
      <x:c r="F1039" s="47">
        <x:v>28805000</x:v>
      </x:c>
      <x:c r="G1039" s="63">
        <x:f t="shared" si="10"/>
        <x:v>44.706899829999998</x:v>
      </x:c>
      <x:c r="H1039" s="63">
        <x:f t="shared" si="11"/>
        <x:v>1.5324443729999999</x:v>
      </x:c>
      <x:c r="I1039" s="63">
        <x:f t="shared" si="12"/>
        <x:v>47.771788579999999</x:v>
      </x:c>
      <x:c r="J1039" s="63">
        <x:f t="shared" si="13"/>
        <x:v>41.642011089999997</x:v>
      </x:c>
      <x:c r="K1039" s="63">
        <x:f t="shared" si="14"/>
        <x:v>0.40686476830000001</x:v>
      </x:c>
      <x:c r="L1039" s="52">
        <x:f t="shared" si="0"/>
        <x:v>44.556667330000003</x:v>
      </x:c>
      <x:c r="M1039" s="52">
        <x:f t="shared" si="1"/>
        <x:v>0</x:v>
      </x:c>
      <x:c r="N1039" s="52">
        <x:f t="shared" si="2"/>
        <x:v>1283454802</x:v>
      </x:c>
      <x:c r="O1039" s="63">
        <x:f t="shared" si="8"/>
        <x:v>0.92349772419999998</x:v>
      </x:c>
      <x:c r="P1039" s="63">
        <x:f t="shared" si="9"/>
        <x:v>48.011375970000003</x:v>
      </x:c>
      <x:c r="Q1039" s="52">
        <x:f t="shared" si="15"/>
        <x:v>0</x:v>
      </x:c>
      <x:c r="R1039" s="52">
        <x:f t="shared" si="16"/>
        <x:v>0</x:v>
      </x:c>
      <x:c r="S1039" s="52">
        <x:f t="shared" si="17"/>
        <x:v>2</x:v>
      </x:c>
      <x:c r="T1039" s="52">
        <x:f t="shared" si="18"/>
        <x:v>1</x:v>
      </x:c>
      <x:c r="U1039" s="52">
        <x:f t="shared" si="3"/>
        <x:v>-0.019243529970000001</x:v>
      </x:c>
      <x:c r="V1039" s="63">
        <x:f t="shared" si="19"/>
        <x:v>-0.019243529970000001</x:v>
      </x:c>
      <x:c r="W1039" s="52">
        <x:f t="shared" ref="W1039:X1039" si="1037">W1038*(1+U1039)</x:f>
        <x:v>84.642529789999998</x:v>
      </x:c>
      <x:c r="X1039" s="52">
        <x:f t="shared" si="1037"/>
        <x:v>51.461282840000003</x:v>
      </x:c>
    </x:row>
    <x:row r="1040" spans="1:24" ht="15.75" customHeight="1">
      <x:c r="A1040" s="34">
        <x:v>43713</x:v>
      </x:c>
      <x:c r="B1040" s="47">
        <x:v>44.5</x:v>
      </x:c>
      <x:c r="C1040" s="47">
        <x:v>45.959999084472699</x:v>
      </x:c>
      <x:c r="D1040" s="47">
        <x:v>44.169998168945298</x:v>
      </x:c>
      <x:c r="E1040" s="47">
        <x:v>45.916000366210902</x:v>
      </x:c>
      <x:c r="F1040" s="47">
        <x:v>36976500</x:v>
      </x:c>
      <x:c r="G1040" s="63">
        <x:f t="shared" si="10"/>
        <x:v>44.668499949999998</x:v>
      </x:c>
      <x:c r="H1040" s="63">
        <x:f t="shared" si="11"/>
        <x:v>1.489310063</x:v>
      </x:c>
      <x:c r="I1040" s="63">
        <x:f t="shared" si="12"/>
        <x:v>47.64712007</x:v>
      </x:c>
      <x:c r="J1040" s="63">
        <x:f t="shared" si="13"/>
        <x:v>41.689879820000002</x:v>
      </x:c>
      <x:c r="K1040" s="63">
        <x:f t="shared" si="14"/>
        <x:v>0.70940911669999995</x:v>
      </x:c>
      <x:c r="L1040" s="52">
        <x:f t="shared" si="0"/>
        <x:v>45.348665869999998</x:v>
      </x:c>
      <x:c r="M1040" s="52">
        <x:f t="shared" si="1"/>
        <x:v>1676834944</x:v>
      </x:c>
      <x:c r="N1040" s="52">
        <x:f t="shared" si="2"/>
        <x:v>0</x:v>
      </x:c>
      <x:c r="O1040" s="63">
        <x:f t="shared" si="8"/>
        <x:v>1.5275603820000001</x:v>
      </x:c>
      <x:c r="P1040" s="63">
        <x:f t="shared" si="9"/>
        <x:v>60.43615784</x:v>
      </x:c>
      <x:c r="Q1040" s="52">
        <x:f t="shared" si="15"/>
        <x:v>0</x:v>
      </x:c>
      <x:c r="R1040" s="52">
        <x:f t="shared" si="16"/>
        <x:v>0</x:v>
      </x:c>
      <x:c r="S1040" s="52">
        <x:f t="shared" si="17"/>
        <x:v>2</x:v>
      </x:c>
      <x:c r="T1040" s="52">
        <x:f t="shared" si="18"/>
        <x:v>1</x:v>
      </x:c>
      <x:c r="U1040" s="52">
        <x:f t="shared" si="3"/>
        <x:v>0.040329860319999999</x:v>
      </x:c>
      <x:c r="V1040" s="63">
        <x:f t="shared" si="19"/>
        <x:v>0.040329860319999999</x:v>
      </x:c>
      <x:c r="W1040" s="52">
        <x:f t="shared" ref="W1040:X1040" si="1038">W1039*(1+U1040)</x:f>
        <x:v>88.056151200000002</x:v>
      </x:c>
      <x:c r="X1040" s="52">
        <x:f t="shared" si="1038"/>
        <x:v>53.536709190000003</x:v>
      </x:c>
    </x:row>
    <x:row r="1041" spans="1:24" ht="15.75" customHeight="1">
      <x:c r="A1041" s="34">
        <x:v>43714</x:v>
      </x:c>
      <x:c r="B1041" s="47">
        <x:v>45.439998626708999</x:v>
      </x:c>
      <x:c r="C1041" s="47">
        <x:v>45.928001403808601</x:v>
      </x:c>
      <x:c r="D1041" s="47">
        <x:v>45.034000396728501</x:v>
      </x:c>
      <x:c r="E1041" s="47">
        <x:v>45.490001678466797</x:v>
      </x:c>
      <x:c r="F1041" s="47">
        <x:v>20947000</x:v>
      </x:c>
      <x:c r="G1041" s="63">
        <x:f t="shared" si="10"/>
        <x:v>44.560000039999998</x:v>
      </x:c>
      <x:c r="H1041" s="63">
        <x:f t="shared" si="11"/>
        <x:v>1.330476639</x:v>
      </x:c>
      <x:c r="I1041" s="63">
        <x:f t="shared" si="12"/>
        <x:v>47.22095332</x:v>
      </x:c>
      <x:c r="J1041" s="63">
        <x:f t="shared" si="13"/>
        <x:v>41.899046759999997</x:v>
      </x:c>
      <x:c r="K1041" s="63">
        <x:f t="shared" si="14"/>
        <x:v>0.67474971240000003</x:v>
      </x:c>
      <x:c r="L1041" s="52">
        <x:f t="shared" si="0"/>
        <x:v>45.484001159999998</x:v>
      </x:c>
      <x:c r="M1041" s="52">
        <x:f t="shared" si="1"/>
        <x:v>952753372.29999995</x:v>
      </x:c>
      <x:c r="N1041" s="52">
        <x:f t="shared" si="2"/>
        <x:v>0</x:v>
      </x:c>
      <x:c r="O1041" s="63">
        <x:f t="shared" si="8"/>
        <x:v>1.4345105490000001</x:v>
      </x:c>
      <x:c r="P1041" s="63">
        <x:f t="shared" si="9"/>
        <x:v>58.923981650000002</x:v>
      </x:c>
      <x:c r="Q1041" s="52">
        <x:f t="shared" si="15"/>
        <x:v>0</x:v>
      </x:c>
      <x:c r="R1041" s="52">
        <x:f t="shared" si="16"/>
        <x:v>0</x:v>
      </x:c>
      <x:c r="S1041" s="52">
        <x:f t="shared" si="17"/>
        <x:v>2</x:v>
      </x:c>
      <x:c r="T1041" s="52">
        <x:f t="shared" si="18"/>
        <x:v>1</x:v>
      </x:c>
      <x:c r="U1041" s="52">
        <x:f t="shared" si="3"/>
        <x:v>-0.0092777830030000008</x:v>
      </x:c>
      <x:c r="V1041" s="63">
        <x:f t="shared" si="19"/>
        <x:v>-0.0092777830030000008</x:v>
      </x:c>
      <x:c r="W1041" s="52">
        <x:f t="shared" ref="W1041:X1041" si="1039">W1040*(1+U1041)</x:f>
        <x:v>87.239185329999998</x:v>
      </x:c>
      <x:c r="X1041" s="52">
        <x:f t="shared" si="1039"/>
        <x:v>53.04000722</x:v>
      </x:c>
    </x:row>
    <x:row r="1042" spans="1:24" ht="15.75" customHeight="1">
      <x:c r="A1042" s="34">
        <x:v>43717</x:v>
      </x:c>
      <x:c r="B1042" s="47">
        <x:v>46</x:v>
      </x:c>
      <x:c r="C1042" s="47">
        <x:v>46.751998901367202</x:v>
      </x:c>
      <x:c r="D1042" s="47">
        <x:v>45.846000671386697</x:v>
      </x:c>
      <x:c r="E1042" s="47">
        <x:v>46.358001708984403</x:v>
      </x:c>
      <x:c r="F1042" s="47">
        <x:v>24013500</x:v>
      </x:c>
      <x:c r="G1042" s="63">
        <x:f t="shared" si="10"/>
        <x:v>44.52780018</x:v>
      </x:c>
      <x:c r="H1042" s="63">
        <x:f t="shared" si="11"/>
        <x:v>1.2748974900000001</x:v>
      </x:c>
      <x:c r="I1042" s="63">
        <x:f t="shared" si="12"/>
        <x:v>47.077595160000001</x:v>
      </x:c>
      <x:c r="J1042" s="63">
        <x:f t="shared" si="13"/>
        <x:v>41.978005199999998</x:v>
      </x:c>
      <x:c r="K1042" s="63">
        <x:f t="shared" si="14"/>
        <x:v>0.85889190000000004</x:v>
      </x:c>
      <x:c r="L1042" s="52">
        <x:f t="shared" si="0"/>
        <x:v>46.318667089999998</x:v>
      </x:c>
      <x:c r="M1042" s="52">
        <x:f t="shared" si="1"/>
        <x:v>1112273312</x:v>
      </x:c>
      <x:c r="N1042" s="52">
        <x:f t="shared" si="2"/>
        <x:v>0</x:v>
      </x:c>
      <x:c r="O1042" s="63">
        <x:f t="shared" si="8"/>
        <x:v>2.481436167</x:v>
      </x:c>
      <x:c r="P1042" s="63">
        <x:f t="shared" si="9"/>
        <x:v>71.276221879999994</x:v>
      </x:c>
      <x:c r="Q1042" s="52">
        <x:f t="shared" si="15"/>
        <x:v>0</x:v>
      </x:c>
      <x:c r="R1042" s="52">
        <x:f t="shared" si="16"/>
        <x:v>0</x:v>
      </x:c>
      <x:c r="S1042" s="52">
        <x:f t="shared" si="17"/>
        <x:v>2</x:v>
      </x:c>
      <x:c r="T1042" s="52">
        <x:f t="shared" si="18"/>
        <x:v>1</x:v>
      </x:c>
      <x:c r="U1042" s="52">
        <x:f t="shared" si="3"/>
        <x:v>0.0190811167</x:v>
      </x:c>
      <x:c r="V1042" s="63">
        <x:f t="shared" si="19"/>
        <x:v>0.0190811167</x:v>
      </x:c>
      <x:c r="W1042" s="52">
        <x:f t="shared" ref="W1042:X1042" si="1040">W1041*(1+U1042)</x:f>
        <x:v>88.903806410000001</x:v>
      </x:c>
      <x:c r="X1042" s="52">
        <x:f t="shared" si="1040"/>
        <x:v>54.052069779999997</x:v>
      </x:c>
    </x:row>
    <x:row r="1043" spans="1:24" ht="15.75" customHeight="1">
      <x:c r="A1043" s="34">
        <x:v>43718</x:v>
      </x:c>
      <x:c r="B1043" s="47">
        <x:v>46.159999847412102</x:v>
      </x:c>
      <x:c r="C1043" s="47">
        <x:v>47.108001708984403</x:v>
      </x:c>
      <x:c r="D1043" s="47">
        <x:v>45.787998199462898</x:v>
      </x:c>
      <x:c r="E1043" s="47">
        <x:v>47.108001708984403</x:v>
      </x:c>
      <x:c r="F1043" s="47">
        <x:v>24418500</x:v>
      </x:c>
      <x:c r="G1043" s="63">
        <x:f t="shared" si="10"/>
        <x:v>44.593100360000001</x:v>
      </x:c>
      <x:c r="H1043" s="63">
        <x:f t="shared" si="11"/>
        <x:v>1.373249811</x:v>
      </x:c>
      <x:c r="I1043" s="63">
        <x:f t="shared" si="12"/>
        <x:v>47.339599980000003</x:v>
      </x:c>
      <x:c r="J1043" s="63">
        <x:f t="shared" si="13"/>
        <x:v>41.846600729999999</x:v>
      </x:c>
      <x:c r="K1043" s="63">
        <x:f t="shared" si="14"/>
        <x:v>0.95783755650000002</x:v>
      </x:c>
      <x:c r="L1043" s="52">
        <x:f t="shared" si="0"/>
        <x:v>46.668000540000001</x:v>
      </x:c>
      <x:c r="M1043" s="52">
        <x:f t="shared" si="1"/>
        <x:v>1139562571</x:v>
      </x:c>
      <x:c r="N1043" s="52">
        <x:f t="shared" si="2"/>
        <x:v>0</x:v>
      </x:c>
      <x:c r="O1043" s="63">
        <x:f t="shared" si="8"/>
        <x:v>4.0145652370000002</x:v>
      </x:c>
      <x:c r="P1043" s="63">
        <x:f t="shared" si="9"/>
        <x:v>80.058091730000001</x:v>
      </x:c>
      <x:c r="Q1043" s="52">
        <x:f t="shared" si="15"/>
        <x:v>1</x:v>
      </x:c>
      <x:c r="R1043" s="52">
        <x:f t="shared" si="16"/>
        <x:v>0</x:v>
      </x:c>
      <x:c r="S1043" s="52">
        <x:f t="shared" si="17"/>
        <x:v>1</x:v>
      </x:c>
      <x:c r="T1043" s="52">
        <x:f t="shared" si="18"/>
        <x:v>1</x:v>
      </x:c>
      <x:c r="U1043" s="52">
        <x:f t="shared" si="3"/>
        <x:v>0.01617843678</x:v>
      </x:c>
      <x:c r="V1043" s="63">
        <x:f t="shared" si="19"/>
        <x:v>0.01617843678</x:v>
      </x:c>
      <x:c r="W1043" s="52">
        <x:f t="shared" ref="W1043:X1043" si="1041">W1042*(1+U1043)</x:f>
        <x:v>90.342131019999997</x:v>
      </x:c>
      <x:c r="X1043" s="52">
        <x:f t="shared" si="1041"/>
        <x:v>54.92654778</x:v>
      </x:c>
    </x:row>
    <x:row r="1044" spans="1:24" ht="15.75" customHeight="1">
      <x:c r="A1044" s="34">
        <x:v>43719</x:v>
      </x:c>
      <x:c r="B1044" s="47">
        <x:v>47.476001739502003</x:v>
      </x:c>
      <x:c r="C1044" s="47">
        <x:v>49.633998870849602</x:v>
      </x:c>
      <x:c r="D1044" s="47">
        <x:v>47.200000762939503</x:v>
      </x:c>
      <x:c r="E1044" s="47">
        <x:v>49.419998168945298</x:v>
      </x:c>
      <x:c r="F1044" s="47">
        <x:v>50214000</x:v>
      </x:c>
      <x:c r="G1044" s="63">
        <x:f t="shared" si="10"/>
        <x:v>44.714100270000003</x:v>
      </x:c>
      <x:c r="H1044" s="63">
        <x:f t="shared" si="11"/>
        <x:v>1.6708561129999999</x:v>
      </x:c>
      <x:c r="I1044" s="63">
        <x:f t="shared" si="12"/>
        <x:v>48.055812490000001</x:v>
      </x:c>
      <x:c r="J1044" s="63">
        <x:f t="shared" si="13"/>
        <x:v>41.372388039999997</x:v>
      </x:c>
      <x:c r="K1044" s="63">
        <x:f t="shared" si="14"/>
        <x:v>1.2041147750000001</x:v>
      </x:c>
      <x:c r="L1044" s="52">
        <x:f t="shared" si="0"/>
        <x:v>48.751332599999998</x:v>
      </x:c>
      <x:c r="M1044" s="52">
        <x:f t="shared" si="1"/>
        <x:v>2447999415</x:v>
      </x:c>
      <x:c r="N1044" s="52">
        <x:f t="shared" si="2"/>
        <x:v>0</x:v>
      </x:c>
      <x:c r="O1044" s="63">
        <x:f t="shared" si="8"/>
        <x:v>4.5297036129999997</x:v>
      </x:c>
      <x:c r="P1044" s="63">
        <x:f t="shared" si="9"/>
        <x:v>81.915848120000007</x:v>
      </x:c>
      <x:c r="Q1044" s="52">
        <x:f t="shared" si="15"/>
        <x:v>1</x:v>
      </x:c>
      <x:c r="R1044" s="52">
        <x:f t="shared" si="16"/>
        <x:v>0</x:v>
      </x:c>
      <x:c r="S1044" s="52">
        <x:f t="shared" si="17"/>
        <x:v>1</x:v>
      </x:c>
      <x:c r="T1044" s="52">
        <x:f t="shared" si="18"/>
        <x:v>1</x:v>
      </x:c>
      <x:c r="U1044" s="52">
        <x:f t="shared" si="3"/>
        <x:v>0.049078635819999999</x:v>
      </x:c>
      <x:c r="V1044" s="63">
        <x:f t="shared" si="19"/>
        <x:v>0.049078635819999999</x:v>
      </x:c>
      <x:c r="W1044" s="52">
        <x:f t="shared" ref="W1044:X1044" si="1042">W1043*(1+U1044)</x:f>
        <x:v>94.775999569999996</x:v>
      </x:c>
      <x:c r="X1044" s="52">
        <x:f t="shared" si="1042"/>
        <x:v>57.622267809999997</x:v>
      </x:c>
    </x:row>
    <x:row r="1045" spans="1:24" ht="15.75" customHeight="1">
      <x:c r="A1045" s="34">
        <x:v>43720</x:v>
      </x:c>
      <x:c r="B1045" s="47">
        <x:v>49.540000915527301</x:v>
      </x:c>
      <x:c r="C1045" s="47">
        <x:v>50.700000762939503</x:v>
      </x:c>
      <x:c r="D1045" s="47">
        <x:v>48.880001068115199</x:v>
      </x:c>
      <x:c r="E1045" s="47">
        <x:v>49.173999786377003</x:v>
      </x:c>
      <x:c r="F1045" s="47">
        <x:v>42906000</x:v>
      </x:c>
      <x:c r="G1045" s="63">
        <x:f t="shared" si="10"/>
        <x:v>44.976600269999999</x:v>
      </x:c>
      <x:c r="H1045" s="63">
        <x:f t="shared" si="11"/>
        <x:v>1.9321621760000001</x:v>
      </x:c>
      <x:c r="I1045" s="63">
        <x:f t="shared" si="12"/>
        <x:v>48.840924620000003</x:v>
      </x:c>
      <x:c r="J1045" s="63">
        <x:f t="shared" si="13"/>
        <x:v>41.112275910000001</x:v>
      </x:c>
      <x:c r="K1045" s="63">
        <x:f t="shared" si="14"/>
        <x:v>1.043096171</x:v>
      </x:c>
      <x:c r="L1045" s="52">
        <x:f t="shared" si="0"/>
        <x:v>49.584667209999999</x:v>
      </x:c>
      <x:c r="M1045" s="52">
        <x:f t="shared" si="1"/>
        <x:v>2127479731</x:v>
      </x:c>
      <x:c r="N1045" s="52">
        <x:f t="shared" si="2"/>
        <x:v>0</x:v>
      </x:c>
      <x:c r="O1045" s="63">
        <x:f t="shared" si="8"/>
        <x:v>5.1050997730000001</x:v>
      </x:c>
      <x:c r="P1045" s="63">
        <x:f t="shared" si="9"/>
        <x:v>83.62025131</x:v>
      </x:c>
      <x:c r="Q1045" s="52">
        <x:f t="shared" si="15"/>
        <x:v>1</x:v>
      </x:c>
      <x:c r="R1045" s="52">
        <x:f t="shared" si="16"/>
        <x:v>0</x:v>
      </x:c>
      <x:c r="S1045" s="52">
        <x:f t="shared" si="17"/>
        <x:v>1</x:v>
      </x:c>
      <x:c r="T1045" s="52">
        <x:f t="shared" si="18"/>
        <x:v>1</x:v>
      </x:c>
      <x:c r="U1045" s="52">
        <x:f t="shared" si="3"/>
        <x:v>-0.0049777092609999996</x:v>
      </x:c>
      <x:c r="V1045" s="63">
        <x:f t="shared" si="19"/>
        <x:v>-0.0049777092609999996</x:v>
      </x:c>
      <x:c r="W1045" s="52">
        <x:f t="shared" ref="W1045:X1045" si="1043">W1044*(1+U1045)</x:f>
        <x:v>94.304232200000001</x:v>
      </x:c>
      <x:c r="X1045" s="52">
        <x:f t="shared" si="1043"/>
        <x:v>57.335440920000003</x:v>
      </x:c>
    </x:row>
    <x:row r="1046" spans="1:24" ht="15.75" customHeight="1">
      <x:c r="A1046" s="34">
        <x:v>43721</x:v>
      </x:c>
      <x:c r="B1046" s="47">
        <x:v>49.391998291015597</x:v>
      </x:c>
      <x:c r="C1046" s="47">
        <x:v>49.689998626708999</x:v>
      </x:c>
      <x:c r="D1046" s="47">
        <x:v>48.9739990234375</x:v>
      </x:c>
      <x:c r="E1046" s="47">
        <x:v>49.040000915527301</x:v>
      </x:c>
      <x:c r="F1046" s="47">
        <x:v>26565500</x:v>
      </x:c>
      <x:c r="G1046" s="63">
        <x:f t="shared" si="10"/>
        <x:v>45.272200390000002</x:v>
      </x:c>
      <x:c r="H1046" s="63">
        <x:f t="shared" si="11"/>
        <x:v>2.0809672589999999</x:v>
      </x:c>
      <x:c r="I1046" s="63">
        <x:f t="shared" si="12"/>
        <x:v>49.434134909999997</x:v>
      </x:c>
      <x:c r="J1046" s="63">
        <x:f t="shared" si="13"/>
        <x:v>41.11026588</x:v>
      </x:c>
      <x:c r="K1046" s="63">
        <x:f t="shared" si="14"/>
        <x:v>0.95265014449999996</x:v>
      </x:c>
      <x:c r="L1046" s="52">
        <x:f t="shared" si="0"/>
        <x:v>49.234666189999999</x:v>
      </x:c>
      <x:c r="M1046" s="52">
        <x:f t="shared" si="1"/>
        <x:v>0</x:v>
      </x:c>
      <x:c r="N1046" s="52">
        <x:f t="shared" si="2"/>
        <x:v>1307943525</x:v>
      </x:c>
      <x:c r="O1046" s="63">
        <x:f t="shared" si="8"/>
        <x:v>3.0465888969999999</x:v>
      </x:c>
      <x:c r="P1046" s="63">
        <x:f t="shared" si="9"/>
        <x:v>75.287828210000001</x:v>
      </x:c>
      <x:c r="Q1046" s="52">
        <x:f t="shared" si="15"/>
        <x:v>0</x:v>
      </x:c>
      <x:c r="R1046" s="52">
        <x:f t="shared" si="16"/>
        <x:v>0</x:v>
      </x:c>
      <x:c r="S1046" s="52">
        <x:f t="shared" si="17"/>
        <x:v>2</x:v>
      </x:c>
      <x:c r="T1046" s="52">
        <x:f t="shared" si="18"/>
        <x:v>1</x:v>
      </x:c>
      <x:c r="U1046" s="52">
        <x:f t="shared" si="3"/>
        <x:v>-0.002724994335</x:v>
      </x:c>
      <x:c r="V1046" s="63">
        <x:f t="shared" si="19"/>
        <x:v>-0.002724994335</x:v>
      </x:c>
      <x:c r="W1046" s="52">
        <x:f t="shared" ref="W1046:X1046" si="1044">W1045*(1+U1046)</x:f>
        <x:v>94.047253699999999</x:v>
      </x:c>
      <x:c r="X1046" s="52">
        <x:f t="shared" si="1044"/>
        <x:v>57.179202160000003</x:v>
      </x:c>
    </x:row>
    <x:row r="1047" spans="1:24" ht="15.75" customHeight="1">
      <x:c r="A1047" s="34">
        <x:v>43724</x:v>
      </x:c>
      <x:c r="B1047" s="47">
        <x:v>49.200000762939503</x:v>
      </x:c>
      <x:c r="C1047" s="47">
        <x:v>49.486000061035199</x:v>
      </x:c>
      <x:c r="D1047" s="47">
        <x:v>48.234001159667997</x:v>
      </x:c>
      <x:c r="E1047" s="47">
        <x:v>48.562000274658203</x:v>
      </x:c>
      <x:c r="F1047" s="47">
        <x:v>23640500</x:v>
      </x:c>
      <x:c r="G1047" s="63">
        <x:f t="shared" si="10"/>
        <x:v>45.500900459999997</x:v>
      </x:c>
      <x:c r="H1047" s="63">
        <x:f t="shared" si="11"/>
        <x:v>2.1813275230000002</x:v>
      </x:c>
      <x:c r="I1047" s="63">
        <x:f t="shared" si="12"/>
        <x:v>49.863555509999998</x:v>
      </x:c>
      <x:c r="J1047" s="63">
        <x:f t="shared" si="13"/>
        <x:v>41.138245410000003</x:v>
      </x:c>
      <x:c r="K1047" s="63">
        <x:f t="shared" si="14"/>
        <x:v>0.85082991699999999</x:v>
      </x:c>
      <x:c r="L1047" s="52">
        <x:f t="shared" si="0"/>
        <x:v>48.760667169999998</x:v>
      </x:c>
      <x:c r="M1047" s="52">
        <x:f t="shared" si="1"/>
        <x:v>0</x:v>
      </x:c>
      <x:c r="N1047" s="52">
        <x:f t="shared" si="2"/>
        <x:v>1152726552</x:v>
      </x:c>
      <x:c r="O1047" s="63">
        <x:f t="shared" si="8"/>
        <x:v>1.909489912</x:v>
      </x:c>
      <x:c r="P1047" s="63">
        <x:f t="shared" si="9"/>
        <x:v>65.629714129999996</x:v>
      </x:c>
      <x:c r="Q1047" s="52">
        <x:f t="shared" si="15"/>
        <x:v>0</x:v>
      </x:c>
      <x:c r="R1047" s="52">
        <x:f t="shared" si="16"/>
        <x:v>0</x:v>
      </x:c>
      <x:c r="S1047" s="52">
        <x:f t="shared" si="17"/>
        <x:v>2</x:v>
      </x:c>
      <x:c r="T1047" s="52">
        <x:f t="shared" si="18"/>
        <x:v>1</x:v>
      </x:c>
      <x:c r="U1047" s="52">
        <x:f t="shared" si="3"/>
        <x:v>-0.0097471580739999997</x:v>
      </x:c>
      <x:c r="V1047" s="63">
        <x:f t="shared" si="19"/>
        <x:v>-0.0097471580739999997</x:v>
      </x:c>
      <x:c r="W1047" s="52">
        <x:f t="shared" ref="W1047:X1047" si="1045">W1046*(1+U1047)</x:f>
        <x:v>93.130560250000002</x:v>
      </x:c>
      <x:c r="X1047" s="52">
        <x:f t="shared" si="1045"/>
        <x:v>56.621867440000003</x:v>
      </x:c>
    </x:row>
    <x:row r="1048" spans="1:24" ht="15.75" customHeight="1">
      <x:c r="A1048" s="34">
        <x:v>43725</x:v>
      </x:c>
      <x:c r="B1048" s="47">
        <x:v>48.4939994812012</x:v>
      </x:c>
      <x:c r="C1048" s="47">
        <x:v>49.119998931884801</x:v>
      </x:c>
      <x:c r="D1048" s="47">
        <x:v>48.074001312255902</x:v>
      </x:c>
      <x:c r="E1048" s="47">
        <x:v>48.958000183105497</x:v>
      </x:c>
      <x:c r="F1048" s="47">
        <x:v>19327000</x:v>
      </x:c>
      <x:c r="G1048" s="63">
        <x:f t="shared" si="10"/>
        <x:v>45.68050041</x:v>
      </x:c>
      <x:c r="H1048" s="63">
        <x:f t="shared" si="11"/>
        <x:v>2.3135052389999999</x:v>
      </x:c>
      <x:c r="I1048" s="63">
        <x:f t="shared" si="12"/>
        <x:v>50.307510890000003</x:v>
      </x:c>
      <x:c r="J1048" s="63">
        <x:f t="shared" si="13"/>
        <x:v>41.053489929999998</x:v>
      </x:c>
      <x:c r="K1048" s="63">
        <x:f t="shared" si="14"/>
        <x:v>0.85417034250000001</x:v>
      </x:c>
      <x:c r="L1048" s="52">
        <x:f t="shared" si="0"/>
        <x:v>48.717333480000001</x:v>
      </x:c>
      <x:c r="M1048" s="52">
        <x:f t="shared" si="1"/>
        <x:v>0</x:v>
      </x:c>
      <x:c r="N1048" s="52">
        <x:f t="shared" si="2"/>
        <x:v>941559904.10000002</x:v>
      </x:c>
      <x:c r="O1048" s="63">
        <x:f t="shared" si="8"/>
        <x:v>2.0182542749999999</x:v>
      </x:c>
      <x:c r="P1048" s="63">
        <x:f t="shared" si="9"/>
        <x:v>66.868265269999995</x:v>
      </x:c>
      <x:c r="Q1048" s="52">
        <x:f t="shared" si="15"/>
        <x:v>0</x:v>
      </x:c>
      <x:c r="R1048" s="52">
        <x:f t="shared" si="16"/>
        <x:v>0</x:v>
      </x:c>
      <x:c r="S1048" s="52">
        <x:f t="shared" si="17"/>
        <x:v>2</x:v>
      </x:c>
      <x:c r="T1048" s="52">
        <x:f t="shared" si="18"/>
        <x:v>1</x:v>
      </x:c>
      <x:c r="U1048" s="52">
        <x:f t="shared" si="3"/>
        <x:v>0.0081545221819999991</x:v>
      </x:c>
      <x:c r="V1048" s="63">
        <x:f t="shared" si="19"/>
        <x:v>0.0081545221819999991</x:v>
      </x:c>
      <x:c r="W1048" s="52">
        <x:f t="shared" ref="W1048:X1048" si="1046">W1047*(1+U1048)</x:f>
        <x:v>93.889995470000002</x:v>
      </x:c>
      <x:c r="X1048" s="52">
        <x:f t="shared" si="1046"/>
        <x:v>57.083591720000001</x:v>
      </x:c>
    </x:row>
    <x:row r="1049" spans="1:24" ht="15.75" customHeight="1">
      <x:c r="A1049" s="34">
        <x:v>43726</x:v>
      </x:c>
      <x:c r="B1049" s="47">
        <x:v>49</x:v>
      </x:c>
      <x:c r="C1049" s="47">
        <x:v>49.633998870849602</x:v>
      </x:c>
      <x:c r="D1049" s="47">
        <x:v>48.4739990234375</x:v>
      </x:c>
      <x:c r="E1049" s="47">
        <x:v>48.698001861572301</x:v>
      </x:c>
      <x:c r="F1049" s="47">
        <x:v>20851000</x:v>
      </x:c>
      <x:c r="G1049" s="63">
        <x:f t="shared" si="10"/>
        <x:v>45.856800460000002</x:v>
      </x:c>
      <x:c r="H1049" s="63">
        <x:f t="shared" si="11"/>
        <x:v>2.4052457189999998</x:v>
      </x:c>
      <x:c r="I1049" s="63">
        <x:f t="shared" si="12"/>
        <x:v>50.667291900000002</x:v>
      </x:c>
      <x:c r="J1049" s="63">
        <x:f t="shared" si="13"/>
        <x:v>41.046309020000002</x:v>
      </x:c>
      <x:c r="K1049" s="63">
        <x:f t="shared" si="14"/>
        <x:v>0.7953130088</x:v>
      </x:c>
      <x:c r="L1049" s="52">
        <x:f t="shared" si="0"/>
        <x:v>48.935333249999999</x:v>
      </x:c>
      <x:c r="M1049" s="52">
        <x:f t="shared" si="1"/>
        <x:v>1020350634</x:v>
      </x:c>
      <x:c r="N1049" s="52">
        <x:f t="shared" si="2"/>
        <x:v>0</x:v>
      </x:c>
      <x:c r="O1049" s="63">
        <x:f t="shared" si="8"/>
        <x:v>3.0795254989999998</x:v>
      </x:c>
      <x:c r="P1049" s="63">
        <x:f t="shared" si="9"/>
        <x:v>75.487345270000006</x:v>
      </x:c>
      <x:c r="Q1049" s="52">
        <x:f t="shared" si="15"/>
        <x:v>0</x:v>
      </x:c>
      <x:c r="R1049" s="52">
        <x:f t="shared" si="16"/>
        <x:v>0</x:v>
      </x:c>
      <x:c r="S1049" s="52">
        <x:f t="shared" si="17"/>
        <x:v>2</x:v>
      </x:c>
      <x:c r="T1049" s="52">
        <x:f t="shared" si="18"/>
        <x:v>1</x:v>
      </x:c>
      <x:c r="U1049" s="52">
        <x:f t="shared" si="3"/>
        <x:v>-0.0053106401520000002</x:v>
      </x:c>
      <x:c r="V1049" s="63">
        <x:f t="shared" si="19"/>
        <x:v>-0.0053106401520000002</x:v>
      </x:c>
      <x:c r="W1049" s="52">
        <x:f t="shared" ref="W1049:X1049" si="1047">W1048*(1+U1049)</x:f>
        <x:v>93.391379490000006</x:v>
      </x:c>
      <x:c r="X1049" s="52">
        <x:f t="shared" si="1047"/>
        <x:v>56.7804413</x:v>
      </x:c>
    </x:row>
    <x:row r="1050" spans="1:24" ht="15.75" customHeight="1">
      <x:c r="A1050" s="34">
        <x:v>43727</x:v>
      </x:c>
      <x:c r="B1050" s="47">
        <x:v>49.200000762939503</x:v>
      </x:c>
      <x:c r="C1050" s="47">
        <x:v>49.588001251220703</x:v>
      </x:c>
      <x:c r="D1050" s="47">
        <x:v>48.9679985046387</x:v>
      </x:c>
      <x:c r="E1050" s="47">
        <x:v>49.319999694824197</x:v>
      </x:c>
      <x:c r="F1050" s="47">
        <x:v>23979000</x:v>
      </x:c>
      <x:c r="G1050" s="63">
        <x:f t="shared" si="10"/>
        <x:v>46.11450043</x:v>
      </x:c>
      <x:c r="H1050" s="63">
        <x:f t="shared" si="11"/>
        <x:v>2.489194447</x:v>
      </x:c>
      <x:c r="I1050" s="63">
        <x:f t="shared" si="12"/>
        <x:v>51.092889319999998</x:v>
      </x:c>
      <x:c r="J1050" s="63">
        <x:f t="shared" si="13"/>
        <x:v>41.136111530000001</x:v>
      </x:c>
      <x:c r="K1050" s="63">
        <x:f t="shared" si="14"/>
        <x:v>0.82194142879999998</x:v>
      </x:c>
      <x:c r="L1050" s="52">
        <x:f t="shared" si="0"/>
        <x:v>49.291999820000001</x:v>
      </x:c>
      <x:c r="M1050" s="52">
        <x:f t="shared" si="1"/>
        <x:v>1181972864</x:v>
      </x:c>
      <x:c r="N1050" s="52">
        <x:f t="shared" si="2"/>
        <x:v>0</x:v>
      </x:c>
      <x:c r="O1050" s="63">
        <x:f t="shared" si="8"/>
        <x:v>2.9340732269999998</x:v>
      </x:c>
      <x:c r="P1050" s="63">
        <x:f t="shared" si="9"/>
        <x:v>74.581052709999994</x:v>
      </x:c>
      <x:c r="Q1050" s="52">
        <x:f t="shared" si="15"/>
        <x:v>0</x:v>
      </x:c>
      <x:c r="R1050" s="52">
        <x:f t="shared" si="16"/>
        <x:v>0</x:v>
      </x:c>
      <x:c r="S1050" s="52">
        <x:f t="shared" si="17"/>
        <x:v>2</x:v>
      </x:c>
      <x:c r="T1050" s="52">
        <x:f t="shared" si="18"/>
        <x:v>1</x:v>
      </x:c>
      <x:c r="U1050" s="52">
        <x:f t="shared" si="3"/>
        <x:v>0.012772553480000001</x:v>
      </x:c>
      <x:c r="V1050" s="63">
        <x:f t="shared" si="19"/>
        <x:v>0.012772553480000001</x:v>
      </x:c>
      <x:c r="W1050" s="52">
        <x:f t="shared" ref="W1050:X1050" si="1048">W1049*(1+U1050)</x:f>
        <x:v>94.584225880000005</x:v>
      </x:c>
      <x:c r="X1050" s="52">
        <x:f t="shared" si="1048"/>
        <x:v>57.505672519999997</x:v>
      </x:c>
    </x:row>
    <x:row r="1051" spans="1:24" ht="15.75" customHeight="1">
      <x:c r="A1051" s="34">
        <x:v>43728</x:v>
      </x:c>
      <x:c r="B1051" s="47">
        <x:v>49.298000335693402</x:v>
      </x:c>
      <x:c r="C1051" s="47">
        <x:v>49.389999389648402</x:v>
      </x:c>
      <x:c r="D1051" s="47">
        <x:v>47.631999969482401</x:v>
      </x:c>
      <x:c r="E1051" s="47">
        <x:v>48.124000549316399</x:v>
      </x:c>
      <x:c r="F1051" s="47">
        <x:v>31765000</x:v>
      </x:c>
      <x:c r="G1051" s="63">
        <x:f t="shared" si="10"/>
        <x:v>46.29920044</x:v>
      </x:c>
      <x:c r="H1051" s="63">
        <x:f t="shared" si="11"/>
        <x:v>2.494667567</x:v>
      </x:c>
      <x:c r="I1051" s="63">
        <x:f t="shared" si="12"/>
        <x:v>51.288535570000001</x:v>
      </x:c>
      <x:c r="J1051" s="63">
        <x:f t="shared" si="13"/>
        <x:v>41.309865309999999</x:v>
      </x:c>
      <x:c r="K1051" s="63">
        <x:f t="shared" si="14"/>
        <x:v>0.68287006800000005</x:v>
      </x:c>
      <x:c r="L1051" s="52">
        <x:f t="shared" si="0"/>
        <x:v>48.381999970000003</x:v>
      </x:c>
      <x:c r="M1051" s="52">
        <x:f t="shared" si="1"/>
        <x:v>0</x:v>
      </x:c>
      <x:c r="N1051" s="52">
        <x:f t="shared" si="2"/>
        <x:v>1536854229</x:v>
      </x:c>
      <x:c r="O1051" s="63">
        <x:f t="shared" si="8"/>
        <x:v>1.8282009669999999</x:v>
      </x:c>
      <x:c r="P1051" s="63">
        <x:f t="shared" si="9"/>
        <x:v>64.641833739999996</x:v>
      </x:c>
      <x:c r="Q1051" s="52">
        <x:f t="shared" si="15"/>
        <x:v>0</x:v>
      </x:c>
      <x:c r="R1051" s="52">
        <x:f t="shared" si="16"/>
        <x:v>0</x:v>
      </x:c>
      <x:c r="S1051" s="52">
        <x:f t="shared" si="17"/>
        <x:v>2</x:v>
      </x:c>
      <x:c r="T1051" s="52">
        <x:f t="shared" si="18"/>
        <x:v>1</x:v>
      </x:c>
      <x:c r="U1051" s="52">
        <x:f t="shared" si="3"/>
        <x:v>-0.024249780070000002</x:v>
      </x:c>
      <x:c r="V1051" s="63">
        <x:f t="shared" si="19"/>
        <x:v>-0.024249780070000002</x:v>
      </x:c>
      <x:c r="W1051" s="52">
        <x:f t="shared" ref="W1051:X1051" si="1049">W1050*(1+U1051)</x:f>
        <x:v>92.290579199999996</x:v>
      </x:c>
      <x:c r="X1051" s="52">
        <x:f t="shared" si="1049"/>
        <x:v>56.111172609999997</x:v>
      </x:c>
    </x:row>
    <x:row r="1052" spans="1:24" ht="15.75" customHeight="1">
      <x:c r="A1052" s="34">
        <x:v>43731</x:v>
      </x:c>
      <x:c r="B1052" s="47">
        <x:v>48</x:v>
      </x:c>
      <x:c r="C1052" s="47">
        <x:v>49.035999298095703</x:v>
      </x:c>
      <x:c r="D1052" s="47">
        <x:v>47.844001770019503</x:v>
      </x:c>
      <x:c r="E1052" s="47">
        <x:v>48.245998382568402</x:v>
      </x:c>
      <x:c r="F1052" s="47">
        <x:v>21701000</x:v>
      </x:c>
      <x:c r="G1052" s="63">
        <x:f t="shared" si="10"/>
        <x:v>46.597500420000003</x:v>
      </x:c>
      <x:c r="H1052" s="63">
        <x:f t="shared" si="11"/>
        <x:v>2.3407189829999999</x:v>
      </x:c>
      <x:c r="I1052" s="63">
        <x:f t="shared" si="12"/>
        <x:v>51.27893839</x:v>
      </x:c>
      <x:c r="J1052" s="63">
        <x:f t="shared" si="13"/>
        <x:v>41.916062449999998</x:v>
      </x:c>
      <x:c r="K1052" s="63">
        <x:f t="shared" si="14"/>
        <x:v>0.67606747919999999</x:v>
      </x:c>
      <x:c r="L1052" s="52">
        <x:f t="shared" si="0"/>
        <x:v>48.375333150000003</x:v>
      </x:c>
      <x:c r="M1052" s="52">
        <x:f t="shared" si="1"/>
        <x:v>0</x:v>
      </x:c>
      <x:c r="N1052" s="52">
        <x:f t="shared" si="2"/>
        <x:v>1049793105</x:v>
      </x:c>
      <x:c r="O1052" s="63">
        <x:f t="shared" si="8"/>
        <x:v>1.3220115889999999</x:v>
      </x:c>
      <x:c r="P1052" s="63">
        <x:f t="shared" si="9"/>
        <x:v>56.933892800000002</x:v>
      </x:c>
      <x:c r="Q1052" s="52">
        <x:f t="shared" si="15"/>
        <x:v>0</x:v>
      </x:c>
      <x:c r="R1052" s="52">
        <x:f t="shared" si="16"/>
        <x:v>0</x:v>
      </x:c>
      <x:c r="S1052" s="52">
        <x:f t="shared" si="17"/>
        <x:v>2</x:v>
      </x:c>
      <x:c r="T1052" s="52">
        <x:f t="shared" si="18"/>
        <x:v>1</x:v>
      </x:c>
      <x:c r="U1052" s="52">
        <x:f t="shared" si="3"/>
        <x:v>0.0025350725600000001</x:v>
      </x:c>
      <x:c r="V1052" s="63">
        <x:f t="shared" si="19"/>
        <x:v>0.0025350725600000001</x:v>
      </x:c>
      <x:c r="W1052" s="52">
        <x:f t="shared" ref="W1052:X1052" si="1050">W1051*(1+U1052)</x:f>
        <x:v>92.524542519999997</x:v>
      </x:c>
      <x:c r="X1052" s="52">
        <x:f t="shared" si="1050"/>
        <x:v>56.253418510000003</x:v>
      </x:c>
    </x:row>
    <x:row r="1053" spans="1:24" ht="15.75" customHeight="1">
      <x:c r="A1053" s="34">
        <x:v>43732</x:v>
      </x:c>
      <x:c r="B1053" s="47">
        <x:v>48.304000854492202</x:v>
      </x:c>
      <x:c r="C1053" s="47">
        <x:v>48.397998809814503</x:v>
      </x:c>
      <x:c r="D1053" s="47">
        <x:v>44.521999359130902</x:v>
      </x:c>
      <x:c r="E1053" s="47">
        <x:v>44.641998291015597</x:v>
      </x:c>
      <x:c r="F1053" s="47">
        <x:v>64457500</x:v>
      </x:c>
      <x:c r="G1053" s="63">
        <x:f t="shared" si="10"/>
        <x:v>46.67960033</x:v>
      </x:c>
      <x:c r="H1053" s="63">
        <x:f t="shared" si="11"/>
        <x:v>2.234272673</x:v>
      </x:c>
      <x:c r="I1053" s="63">
        <x:f t="shared" si="12"/>
        <x:v>51.148145679999999</x:v>
      </x:c>
      <x:c r="J1053" s="63">
        <x:f t="shared" si="13"/>
        <x:v>42.211054990000001</x:v>
      </x:c>
      <x:c r="K1053" s="63">
        <x:f t="shared" si="14"/>
        <x:v>0.27200611320000001</x:v>
      </x:c>
      <x:c r="L1053" s="52">
        <x:f t="shared" si="0"/>
        <x:v>45.853998820000001</x:v>
      </x:c>
      <x:c r="M1053" s="52">
        <x:f t="shared" si="1"/>
        <x:v>0</x:v>
      </x:c>
      <x:c r="N1053" s="52">
        <x:f t="shared" si="2"/>
        <x:v>2955634129</x:v>
      </x:c>
      <x:c r="O1053" s="63">
        <x:f t="shared" si="8"/>
        <x:v>0.75776107910000001</x:v>
      </x:c>
      <x:c r="P1053" s="63">
        <x:f t="shared" si="9"/>
        <x:v>43.109446900000002</x:v>
      </x:c>
      <x:c r="Q1053" s="52">
        <x:f t="shared" si="15"/>
        <x:v>0</x:v>
      </x:c>
      <x:c r="R1053" s="52">
        <x:f t="shared" si="16"/>
        <x:v>0</x:v>
      </x:c>
      <x:c r="S1053" s="52">
        <x:f t="shared" si="17"/>
        <x:v>2</x:v>
      </x:c>
      <x:c r="T1053" s="52">
        <x:f t="shared" si="18"/>
        <x:v>1</x:v>
      </x:c>
      <x:c r="U1053" s="52">
        <x:f t="shared" si="3"/>
        <x:v>-0.074700497709999991</x:v>
      </x:c>
      <x:c r="V1053" s="63">
        <x:f t="shared" si="19"/>
        <x:v>-0.074700497709999991</x:v>
      </x:c>
      <x:c r="W1053" s="52">
        <x:f t="shared" ref="W1053:X1053" si="1051">W1052*(1+U1053)</x:f>
        <x:v>85.612913140000003</x:v>
      </x:c>
      <x:c r="X1053" s="52">
        <x:f t="shared" si="1051"/>
        <x:v>52.051260149999997</x:v>
      </x:c>
    </x:row>
    <x:row r="1054" spans="1:24" ht="15.75" customHeight="1">
      <x:c r="A1054" s="34">
        <x:v>43733</x:v>
      </x:c>
      <x:c r="B1054" s="47">
        <x:v>44.911998748779297</x:v>
      </x:c>
      <x:c r="C1054" s="47">
        <x:v>45.7960014343262</x:v>
      </x:c>
      <x:c r="D1054" s="47">
        <x:v>43.672000885009801</x:v>
      </x:c>
      <x:c r="E1054" s="47">
        <x:v>45.740001678466797</x:v>
      </x:c>
      <x:c r="F1054" s="47">
        <x:v>47135500</x:v>
      </x:c>
      <x:c r="G1054" s="63">
        <x:f t="shared" si="10"/>
        <x:v>46.825800319999999</x:v>
      </x:c>
      <x:c r="H1054" s="63">
        <x:f t="shared" si="11"/>
        <x:v>2.05676646</x:v>
      </x:c>
      <x:c r="I1054" s="63">
        <x:f t="shared" si="12"/>
        <x:v>50.939333240000003</x:v>
      </x:c>
      <x:c r="J1054" s="63">
        <x:f t="shared" si="13"/>
        <x:v>42.712267400000002</x:v>
      </x:c>
      <x:c r="K1054" s="63">
        <x:f t="shared" si="14"/>
        <x:v>0.36802115530000001</x:v>
      </x:c>
      <x:c r="L1054" s="52">
        <x:f t="shared" si="0"/>
        <x:v>45.069334670000003</x:v>
      </x:c>
      <x:c r="M1054" s="52">
        <x:f t="shared" si="1"/>
        <x:v>0</x:v>
      </x:c>
      <x:c r="N1054" s="52">
        <x:f t="shared" si="2"/>
        <x:v>2124365624</x:v>
      </x:c>
      <x:c r="O1054" s="63">
        <x:f t="shared" si="8"/>
        <x:v>0.39116914949999998</x:v>
      </x:c>
      <x:c r="P1054" s="63">
        <x:f t="shared" si="9"/>
        <x:v>28.118014949999999</x:v>
      </x:c>
      <x:c r="Q1054" s="52">
        <x:f t="shared" si="15"/>
        <x:v>0</x:v>
      </x:c>
      <x:c r="R1054" s="52">
        <x:f t="shared" si="16"/>
        <x:v>0</x:v>
      </x:c>
      <x:c r="S1054" s="52">
        <x:f t="shared" si="17"/>
        <x:v>2</x:v>
      </x:c>
      <x:c r="T1054" s="52">
        <x:f t="shared" si="18"/>
        <x:v>1</x:v>
      </x:c>
      <x:c r="U1054" s="52">
        <x:f t="shared" si="3"/>
        <x:v>0.024595749060000002</x:v>
      </x:c>
      <x:c r="V1054" s="63">
        <x:f t="shared" si="19"/>
        <x:v>0.024595749060000002</x:v>
      </x:c>
      <x:c r="W1054" s="52">
        <x:f t="shared" ref="W1054:X1054" si="1052">W1053*(1+U1054)</x:f>
        <x:v>87.718626869999994</x:v>
      </x:c>
      <x:c r="X1054" s="52">
        <x:f t="shared" si="1052"/>
        <x:v>53.331499880000003</x:v>
      </x:c>
    </x:row>
    <x:row r="1055" spans="1:24" ht="15.75" customHeight="1">
      <x:c r="A1055" s="34">
        <x:v>43734</x:v>
      </x:c>
      <x:c r="B1055" s="47">
        <x:v>46.131999969482401</x:v>
      </x:c>
      <x:c r="C1055" s="47">
        <x:v>48.661998748779297</x:v>
      </x:c>
      <x:c r="D1055" s="47">
        <x:v>45.4799995422363</x:v>
      </x:c>
      <x:c r="E1055" s="47">
        <x:v>48.512001037597699</x:v>
      </x:c>
      <x:c r="F1055" s="47">
        <x:v>59422500</x:v>
      </x:c>
      <x:c r="G1055" s="63">
        <x:f t="shared" si="10"/>
        <x:v>47.095500370000003</x:v>
      </x:c>
      <x:c r="H1055" s="63">
        <x:f t="shared" si="11"/>
        <x:v>1.892036005</x:v>
      </x:c>
      <x:c r="I1055" s="63">
        <x:f t="shared" si="12"/>
        <x:v>50.879572379999999</x:v>
      </x:c>
      <x:c r="J1055" s="63">
        <x:f t="shared" si="13"/>
        <x:v>43.311428360000001</x:v>
      </x:c>
      <x:c r="K1055" s="63">
        <x:f t="shared" si="14"/>
        <x:v>0.68716618770000004</x:v>
      </x:c>
      <x:c r="L1055" s="52">
        <x:f t="shared" si="0"/>
        <x:v>47.551333110000002</x:v>
      </x:c>
      <x:c r="M1055" s="52">
        <x:f t="shared" si="1"/>
        <x:v>2825619092</x:v>
      </x:c>
      <x:c r="N1055" s="52">
        <x:f t="shared" si="2"/>
        <x:v>0</x:v>
      </x:c>
      <x:c r="O1055" s="63">
        <x:f t="shared" si="8"/>
        <x:v>0.45424143369999997</x:v>
      </x:c>
      <x:c r="P1055" s="63">
        <x:f t="shared" si="9"/>
        <x:v>31.235627260000001</x:v>
      </x:c>
      <x:c r="Q1055" s="52">
        <x:f t="shared" si="15"/>
        <x:v>0</x:v>
      </x:c>
      <x:c r="R1055" s="52">
        <x:f t="shared" si="16"/>
        <x:v>0</x:v>
      </x:c>
      <x:c r="S1055" s="52">
        <x:f t="shared" si="17"/>
        <x:v>2</x:v>
      </x:c>
      <x:c r="T1055" s="52">
        <x:f t="shared" si="18"/>
        <x:v>1</x:v>
      </x:c>
      <x:c r="U1055" s="52">
        <x:f t="shared" si="3"/>
        <x:v>0.060603394349999995</x:v>
      </x:c>
      <x:c r="V1055" s="63">
        <x:f t="shared" si="19"/>
        <x:v>0.060603394349999995</x:v>
      </x:c>
      <x:c r="W1055" s="52">
        <x:f t="shared" ref="W1055:X1055" si="1053">W1054*(1+U1055)</x:f>
        <x:v>93.034673409999996</x:v>
      </x:c>
      <x:c r="X1055" s="52">
        <x:f t="shared" si="1053"/>
        <x:v>56.563569800000003</x:v>
      </x:c>
    </x:row>
    <x:row r="1056" spans="1:24" ht="15.75" customHeight="1">
      <x:c r="A1056" s="34">
        <x:v>43735</x:v>
      </x:c>
      <x:c r="B1056" s="47">
        <x:v>48.439998626708999</x:v>
      </x:c>
      <x:c r="C1056" s="47">
        <x:v>49.742000579833999</x:v>
      </x:c>
      <x:c r="D1056" s="47">
        <x:v>47.745998382568402</x:v>
      </x:c>
      <x:c r="E1056" s="47">
        <x:v>48.425998687744098</x:v>
      </x:c>
      <x:c r="F1056" s="47">
        <x:v>55582000</x:v>
      </x:c>
      <x:c r="G1056" s="63">
        <x:f t="shared" si="10"/>
        <x:v>47.299700360000003</x:v>
      </x:c>
      <x:c r="H1056" s="63">
        <x:f t="shared" si="11"/>
        <x:v>1.7972304459999999</x:v>
      </x:c>
      <x:c r="I1056" s="63">
        <x:f t="shared" si="12"/>
        <x:v>50.894161250000003</x:v>
      </x:c>
      <x:c r="J1056" s="63">
        <x:f t="shared" si="13"/>
        <x:v>43.705239460000001</x:v>
      </x:c>
      <x:c r="K1056" s="63">
        <x:f t="shared" si="14"/>
        <x:v>0.656671385</x:v>
      </x:c>
      <x:c r="L1056" s="52">
        <x:f t="shared" si="0"/>
        <x:v>48.637999219999998</x:v>
      </x:c>
      <x:c r="M1056" s="52">
        <x:f t="shared" si="1"/>
        <x:v>2703397272</x:v>
      </x:c>
      <x:c r="N1056" s="52">
        <x:f t="shared" si="2"/>
        <x:v>0</x:v>
      </x:c>
      <x:c r="O1056" s="63">
        <x:f t="shared" si="8"/>
        <x:v>0.7920697162</x:v>
      </x:c>
      <x:c r="P1056" s="63">
        <x:f t="shared" si="9"/>
        <x:v>44.198599479999999</x:v>
      </x:c>
      <x:c r="Q1056" s="52">
        <x:f t="shared" si="15"/>
        <x:v>0</x:v>
      </x:c>
      <x:c r="R1056" s="52">
        <x:f t="shared" si="16"/>
        <x:v>0</x:v>
      </x:c>
      <x:c r="S1056" s="52">
        <x:f t="shared" si="17"/>
        <x:v>2</x:v>
      </x:c>
      <x:c r="T1056" s="52">
        <x:f t="shared" si="18"/>
        <x:v>1</x:v>
      </x:c>
      <x:c r="U1056" s="52">
        <x:f t="shared" si="3"/>
        <x:v>-0.001772805657</x:v>
      </x:c>
      <x:c r="V1056" s="63">
        <x:f t="shared" si="19"/>
        <x:v>-0.001772805657</x:v>
      </x:c>
      <x:c r="W1056" s="52">
        <x:f t="shared" ref="W1056:X1056" si="1054">W1055*(1+U1056)</x:f>
        <x:v>92.869741009999998</x:v>
      </x:c>
      <x:c r="X1056" s="52">
        <x:f t="shared" si="1054"/>
        <x:v>56.463293579999998</x:v>
      </x:c>
    </x:row>
    <x:row r="1057" spans="1:24" ht="15.75" customHeight="1">
      <x:c r="A1057" s="34">
        <x:v>43738</x:v>
      </x:c>
      <x:c r="B1057" s="47">
        <x:v>48.599998474121101</x:v>
      </x:c>
      <x:c r="C1057" s="47">
        <x:v>48.7960014343262</x:v>
      </x:c>
      <x:c r="D1057" s="47">
        <x:v>47.222000122070298</x:v>
      </x:c>
      <x:c r="E1057" s="47">
        <x:v>48.173999786377003</x:v>
      </x:c>
      <x:c r="F1057" s="47">
        <x:v>29399000</x:v>
      </x:c>
      <x:c r="G1057" s="63">
        <x:f t="shared" si="10"/>
        <x:v>47.452300260000001</x:v>
      </x:c>
      <x:c r="H1057" s="63">
        <x:f t="shared" si="11"/>
        <x:v>1.730941354</x:v>
      </x:c>
      <x:c r="I1057" s="63">
        <x:f t="shared" si="12"/>
        <x:v>50.914182969999999</x:v>
      </x:c>
      <x:c r="J1057" s="63">
        <x:f t="shared" si="13"/>
        <x:v>43.990417559999997</x:v>
      </x:c>
      <x:c r="K1057" s="63">
        <x:f t="shared" si="14"/>
        <x:v>0.60423512069999996</x:v>
      </x:c>
      <x:c r="L1057" s="52">
        <x:f t="shared" si="0"/>
        <x:v>48.064000450000002</x:v>
      </x:c>
      <x:c r="M1057" s="52">
        <x:f t="shared" si="1"/>
        <x:v>0</x:v>
      </x:c>
      <x:c r="N1057" s="52">
        <x:f t="shared" si="2"/>
        <x:v>1413033549</x:v>
      </x:c>
      <x:c r="O1057" s="63">
        <x:f t="shared" si="8"/>
        <x:v>0.77149528850000004</x:v>
      </x:c>
      <x:c r="P1057" s="63">
        <x:f t="shared" si="9"/>
        <x:v>43.55051315</x:v>
      </x:c>
      <x:c r="Q1057" s="52">
        <x:f t="shared" si="15"/>
        <x:v>0</x:v>
      </x:c>
      <x:c r="R1057" s="52">
        <x:f t="shared" si="16"/>
        <x:v>0</x:v>
      </x:c>
      <x:c r="S1057" s="52">
        <x:f t="shared" si="17"/>
        <x:v>2</x:v>
      </x:c>
      <x:c r="T1057" s="52">
        <x:f t="shared" si="18"/>
        <x:v>1</x:v>
      </x:c>
      <x:c r="U1057" s="52">
        <x:f t="shared" si="3"/>
        <x:v>-0.0052037935860000006</x:v>
      </x:c>
      <x:c r="V1057" s="63">
        <x:f t="shared" si="19"/>
        <x:v>-0.0052037935860000006</x:v>
      </x:c>
      <x:c r="W1057" s="52">
        <x:f t="shared" ref="W1057:X1057" si="1055">W1056*(1+U1057)</x:f>
        <x:v>92.386466049999996</x:v>
      </x:c>
      <x:c r="X1057" s="52">
        <x:f t="shared" si="1055"/>
        <x:v>56.169470259999997</x:v>
      </x:c>
    </x:row>
    <x:row r="1058" spans="1:24" ht="15.75" customHeight="1">
      <x:c r="A1058" s="34">
        <x:v>43739</x:v>
      </x:c>
      <x:c r="B1058" s="47">
        <x:v>48.299999237060597</x:v>
      </x:c>
      <x:c r="C1058" s="47">
        <x:v>49.189998626708999</x:v>
      </x:c>
      <x:c r="D1058" s="47">
        <x:v>47.826000213622997</x:v>
      </x:c>
      <x:c r="E1058" s="47">
        <x:v>48.937999725341797</x:v>
      </x:c>
      <x:c r="F1058" s="47">
        <x:v>30813000</x:v>
      </x:c>
      <x:c r="G1058" s="63">
        <x:f t="shared" si="10"/>
        <x:v>47.649100300000001</x:v>
      </x:c>
      <x:c r="H1058" s="63">
        <x:f t="shared" si="11"/>
        <x:v>1.659989258</x:v>
      </x:c>
      <x:c r="I1058" s="63">
        <x:f t="shared" si="12"/>
        <x:v>50.96907882</x:v>
      </x:c>
      <x:c r="J1058" s="63">
        <x:f t="shared" si="13"/>
        <x:v>44.329121790000002</x:v>
      </x:c>
      <x:c r="K1058" s="63">
        <x:f t="shared" si="14"/>
        <x:v>0.69411261479999997</x:v>
      </x:c>
      <x:c r="L1058" s="52">
        <x:f t="shared" si="0"/>
        <x:v>48.651332859999997</x:v>
      </x:c>
      <x:c r="M1058" s="52">
        <x:f t="shared" si="1"/>
        <x:v>1499093519</x:v>
      </x:c>
      <x:c r="N1058" s="52">
        <x:f t="shared" si="2"/>
        <x:v>0</x:v>
      </x:c>
      <x:c r="O1058" s="63">
        <x:f t="shared" si="8"/>
        <x:v>1.016603309</x:v>
      </x:c>
      <x:c r="P1058" s="63">
        <x:f t="shared" si="9"/>
        <x:v>50.411665229999997</x:v>
      </x:c>
      <x:c r="Q1058" s="52">
        <x:f t="shared" si="15"/>
        <x:v>0</x:v>
      </x:c>
      <x:c r="R1058" s="52">
        <x:f t="shared" si="16"/>
        <x:v>0</x:v>
      </x:c>
      <x:c r="S1058" s="52">
        <x:f t="shared" si="17"/>
        <x:v>2</x:v>
      </x:c>
      <x:c r="T1058" s="52">
        <x:f t="shared" si="18"/>
        <x:v>1</x:v>
      </x:c>
      <x:c r="U1058" s="52">
        <x:f t="shared" si="3"/>
        <x:v>0.015859175949999998</x:v>
      </x:c>
      <x:c r="V1058" s="63">
        <x:f t="shared" si="19"/>
        <x:v>0.015859175949999998</x:v>
      </x:c>
      <x:c r="W1058" s="52">
        <x:f t="shared" ref="W1058:X1058" si="1056">W1057*(1+U1058)</x:f>
        <x:v>93.851639270000007</x:v>
      </x:c>
      <x:c r="X1058" s="52">
        <x:f t="shared" si="1056"/>
        <x:v>57.06027177</x:v>
      </x:c>
    </x:row>
    <x:row r="1059" spans="1:24" ht="15.75" customHeight="1">
      <x:c r="A1059" s="34">
        <x:v>43740</x:v>
      </x:c>
      <x:c r="B1059" s="47">
        <x:v>48.658000946044901</x:v>
      </x:c>
      <x:c r="C1059" s="47">
        <x:v>48.930000305175803</x:v>
      </x:c>
      <x:c r="D1059" s="47">
        <x:v>47.886001586914098</x:v>
      </x:c>
      <x:c r="E1059" s="47">
        <x:v>48.625999450683601</x:v>
      </x:c>
      <x:c r="F1059" s="47">
        <x:v>28157000</x:v>
      </x:c>
      <x:c r="G1059" s="63">
        <x:f t="shared" si="10"/>
        <x:v>47.873600199999998</x:v>
      </x:c>
      <x:c r="H1059" s="63">
        <x:f t="shared" si="11"/>
        <x:v>1.4502302490000001</x:v>
      </x:c>
      <x:c r="I1059" s="63">
        <x:f t="shared" si="12"/>
        <x:v>50.7740607</x:v>
      </x:c>
      <x:c r="J1059" s="63">
        <x:f t="shared" si="13"/>
        <x:v>44.973139699999997</x:v>
      </x:c>
      <x:c r="K1059" s="63">
        <x:f t="shared" si="14"/>
        <x:v>0.62970341340000002</x:v>
      </x:c>
      <x:c r="L1059" s="52">
        <x:f t="shared" si="0"/>
        <x:v>48.480667109999999</x:v>
      </x:c>
      <x:c r="M1059" s="52">
        <x:f t="shared" si="1"/>
        <x:v>0</x:v>
      </x:c>
      <x:c r="N1059" s="52">
        <x:f t="shared" si="2"/>
        <x:v>1365070144</x:v>
      </x:c>
      <x:c r="O1059" s="63">
        <x:f t="shared" si="8"/>
        <x:v>0.78604869759999996</x:v>
      </x:c>
      <x:c r="P1059" s="63">
        <x:f t="shared" si="9"/>
        <x:v>44.010485189999997</x:v>
      </x:c>
      <x:c r="Q1059" s="52">
        <x:f t="shared" si="15"/>
        <x:v>0</x:v>
      </x:c>
      <x:c r="R1059" s="52">
        <x:f t="shared" si="16"/>
        <x:v>0</x:v>
      </x:c>
      <x:c r="S1059" s="52">
        <x:f t="shared" si="17"/>
        <x:v>2</x:v>
      </x:c>
      <x:c r="T1059" s="52">
        <x:f t="shared" si="18"/>
        <x:v>1</x:v>
      </x:c>
      <x:c r="U1059" s="52">
        <x:f t="shared" si="3"/>
        <x:v>-0.0063754194369999995</x:v>
      </x:c>
      <x:c r="V1059" s="63">
        <x:f t="shared" si="19"/>
        <x:v>-0.0063754194369999995</x:v>
      </x:c>
      <x:c r="W1059" s="52">
        <x:f t="shared" ref="W1059:X1059" si="1057">W1058*(1+U1059)</x:f>
        <x:v>93.253295699999995</x:v>
      </x:c>
      <x:c r="X1059" s="52">
        <x:f t="shared" si="1057"/>
        <x:v>56.696488600000002</x:v>
      </x:c>
    </x:row>
    <x:row r="1060" spans="1:24" ht="15.75" customHeight="1">
      <x:c r="A1060" s="34">
        <x:v>43741</x:v>
      </x:c>
      <x:c r="B1060" s="47">
        <x:v>46.372001647949197</x:v>
      </x:c>
      <x:c r="C1060" s="47">
        <x:v>46.895999908447301</x:v>
      </x:c>
      <x:c r="D1060" s="47">
        <x:v>44.855998992919901</x:v>
      </x:c>
      <x:c r="E1060" s="47">
        <x:v>46.605998992919901</x:v>
      </x:c>
      <x:c r="F1060" s="47">
        <x:v>75422500</x:v>
      </x:c>
      <x:c r="G1060" s="63">
        <x:f t="shared" si="10"/>
        <x:v>47.908100130000001</x:v>
      </x:c>
      <x:c r="H1060" s="63">
        <x:f t="shared" si="11"/>
        <x:v>1.4088255380000001</x:v>
      </x:c>
      <x:c r="I1060" s="63">
        <x:f t="shared" si="12"/>
        <x:v>50.725751199999998</x:v>
      </x:c>
      <x:c r="J1060" s="63">
        <x:f t="shared" si="13"/>
        <x:v>45.090449049999997</x:v>
      </x:c>
      <x:c r="K1060" s="63">
        <x:f t="shared" si="14"/>
        <x:v>0.26893854140000001</x:v>
      </x:c>
      <x:c r="L1060" s="52">
        <x:f t="shared" si="0"/>
        <x:v>46.119332630000002</x:v>
      </x:c>
      <x:c r="M1060" s="52">
        <x:f t="shared" si="1"/>
        <x:v>0</x:v>
      </x:c>
      <x:c r="N1060" s="52">
        <x:f t="shared" si="2"/>
        <x:v>3478435365</x:v>
      </x:c>
      <x:c r="O1060" s="63">
        <x:f t="shared" si="8"/>
        <x:v>0.50477741300000001</x:v>
      </x:c>
      <x:c r="P1060" s="63">
        <x:f t="shared" si="9"/>
        <x:v>33.544988689999997</x:v>
      </x:c>
      <x:c r="Q1060" s="52">
        <x:f t="shared" si="15"/>
        <x:v>0</x:v>
      </x:c>
      <x:c r="R1060" s="52">
        <x:f t="shared" si="16"/>
        <x:v>0</x:v>
      </x:c>
      <x:c r="S1060" s="52">
        <x:f t="shared" si="17"/>
        <x:v>2</x:v>
      </x:c>
      <x:c r="T1060" s="52">
        <x:f t="shared" si="18"/>
        <x:v>1</x:v>
      </x:c>
      <x:c r="U1060" s="52">
        <x:f t="shared" si="3"/>
        <x:v>-0.04154157201</x:v>
      </x:c>
      <x:c r="V1060" s="63">
        <x:f t="shared" si="19"/>
        <x:v>-0.04154157201</x:v>
      </x:c>
      <x:c r="W1060" s="52">
        <x:f t="shared" ref="W1060:X1060" si="1058">W1059*(1+U1060)</x:f>
        <x:v>89.379407200000003</x:v>
      </x:c>
      <x:c r="X1060" s="52">
        <x:f t="shared" si="1058"/>
        <x:v>54.341227340000003</x:v>
      </x:c>
    </x:row>
    <x:row r="1061" spans="1:24" ht="15.75" customHeight="1">
      <x:c r="A1061" s="34">
        <x:v>43742</x:v>
      </x:c>
      <x:c r="B1061" s="47">
        <x:v>46.321998596191399</x:v>
      </x:c>
      <x:c r="C1061" s="47">
        <x:v>46.956001281738303</x:v>
      </x:c>
      <x:c r="D1061" s="47">
        <x:v>45.613998413085902</x:v>
      </x:c>
      <x:c r="E1061" s="47">
        <x:v>46.285999298095703</x:v>
      </x:c>
      <x:c r="F1061" s="47">
        <x:v>39975000</x:v>
      </x:c>
      <x:c r="G1061" s="63">
        <x:f t="shared" si="10"/>
        <x:v>47.947900009999998</x:v>
      </x:c>
      <x:c r="H1061" s="63">
        <x:f t="shared" si="11"/>
        <x:v>1.3467959819999999</x:v>
      </x:c>
      <x:c r="I1061" s="63">
        <x:f t="shared" si="12"/>
        <x:v>50.641491969999997</x:v>
      </x:c>
      <x:c r="J1061" s="63">
        <x:f t="shared" si="13"/>
        <x:v>45.254308049999999</x:v>
      </x:c>
      <x:c r="K1061" s="63">
        <x:f t="shared" si="14"/>
        <x:v>0.1915084517</x:v>
      </x:c>
      <x:c r="L1061" s="52">
        <x:f t="shared" si="0"/>
        <x:v>46.285333000000001</x:v>
      </x:c>
      <x:c r="M1061" s="52">
        <x:f t="shared" si="1"/>
        <x:v>1850256187</x:v>
      </x:c>
      <x:c r="N1061" s="52">
        <x:f t="shared" si="2"/>
        <x:v>0</x:v>
      </x:c>
      <x:c r="O1061" s="63">
        <x:f t="shared" si="8"/>
        <x:v>0.71678735319999998</x:v>
      </x:c>
      <x:c r="P1061" s="63">
        <x:f t="shared" si="9"/>
        <x:v>41.751667840000003</x:v>
      </x:c>
      <x:c r="Q1061" s="52">
        <x:f t="shared" si="15"/>
        <x:v>0</x:v>
      </x:c>
      <x:c r="R1061" s="52">
        <x:f t="shared" si="16"/>
        <x:v>0</x:v>
      </x:c>
      <x:c r="S1061" s="52">
        <x:f t="shared" si="17"/>
        <x:v>2</x:v>
      </x:c>
      <x:c r="T1061" s="52">
        <x:f t="shared" si="18"/>
        <x:v>1</x:v>
      </x:c>
      <x:c r="U1061" s="52">
        <x:f t="shared" si="3"/>
        <x:v>-0.0068660623470000004</x:v>
      </x:c>
      <x:c r="V1061" s="63">
        <x:f t="shared" si="19"/>
        <x:v>-0.0068660623470000004</x:v>
      </x:c>
      <x:c r="W1061" s="52">
        <x:f t="shared" ref="W1061:X1061" si="1059">W1060*(1+U1061)</x:f>
        <x:v>88.765722620000005</x:v>
      </x:c>
      <x:c r="X1061" s="52">
        <x:f t="shared" si="1059"/>
        <x:v>53.968117079999999</x:v>
      </x:c>
    </x:row>
    <x:row r="1062" spans="1:24" ht="15.75" customHeight="1">
      <x:c r="A1062" s="34">
        <x:v>43745</x:v>
      </x:c>
      <x:c r="B1062" s="47">
        <x:v>45.959999084472699</x:v>
      </x:c>
      <x:c r="C1062" s="47">
        <x:v>47.712001800537102</x:v>
      </x:c>
      <x:c r="D1062" s="47">
        <x:v>45.709999084472699</x:v>
      </x:c>
      <x:c r="E1062" s="47">
        <x:v>47.543998718261697</x:v>
      </x:c>
      <x:c r="F1062" s="47">
        <x:v>40321000</x:v>
      </x:c>
      <x:c r="G1062" s="63">
        <x:f t="shared" si="10"/>
        <x:v>48.00719986</x:v>
      </x:c>
      <x:c r="H1062" s="63">
        <x:f t="shared" si="11"/>
        <x:v>1.2983462990000001</x:v>
      </x:c>
      <x:c r="I1062" s="63">
        <x:f t="shared" si="12"/>
        <x:v>50.603892459999997</x:v>
      </x:c>
      <x:c r="J1062" s="63">
        <x:f t="shared" si="13"/>
        <x:v>45.410507260000003</x:v>
      </x:c>
      <x:c r="K1062" s="63">
        <x:f t="shared" si="14"/>
        <x:v>0.4108094001</x:v>
      </x:c>
      <x:c r="L1062" s="52">
        <x:f t="shared" si="0"/>
        <x:v>46.988666530000003</x:v>
      </x:c>
      <x:c r="M1062" s="52">
        <x:f t="shared" si="1"/>
        <x:v>1894630023</x:v>
      </x:c>
      <x:c r="N1062" s="52">
        <x:f t="shared" si="2"/>
        <x:v>0</x:v>
      </x:c>
      <x:c r="O1062" s="63">
        <x:f t="shared" si="8"/>
        <x:v>0.95028970239999999</x:v>
      </x:c>
      <x:c r="P1062" s="63">
        <x:f t="shared" si="9"/>
        <x:v>48.725566319999999</x:v>
      </x:c>
      <x:c r="Q1062" s="52">
        <x:f t="shared" si="15"/>
        <x:v>0</x:v>
      </x:c>
      <x:c r="R1062" s="52">
        <x:f t="shared" si="16"/>
        <x:v>0</x:v>
      </x:c>
      <x:c r="S1062" s="52">
        <x:f t="shared" si="17"/>
        <x:v>2</x:v>
      </x:c>
      <x:c r="T1062" s="52">
        <x:f t="shared" si="18"/>
        <x:v>1</x:v>
      </x:c>
      <x:c r="U1062" s="52">
        <x:f t="shared" si="3"/>
        <x:v>0.027178832460000002</x:v>
      </x:c>
      <x:c r="V1062" s="63">
        <x:f t="shared" si="19"/>
        <x:v>0.027178832460000002</x:v>
      </x:c>
      <x:c r="W1062" s="52">
        <x:f t="shared" ref="W1062:X1062" si="1060">W1061*(1+U1062)</x:f>
        <x:v>91.178271330000001</x:v>
      </x:c>
      <x:c r="X1062" s="52">
        <x:f t="shared" si="1060"/>
        <x:v>55.434907500000001</x:v>
      </x:c>
    </x:row>
    <x:row r="1063" spans="1:24" ht="15.75" customHeight="1">
      <x:c r="A1063" s="34">
        <x:v>43746</x:v>
      </x:c>
      <x:c r="B1063" s="47">
        <x:v>47.173999786377003</x:v>
      </x:c>
      <x:c r="C1063" s="47">
        <x:v>48.787998199462898</x:v>
      </x:c>
      <x:c r="D1063" s="47">
        <x:v>46.900001525878899</x:v>
      </x:c>
      <x:c r="E1063" s="47">
        <x:v>48.009998321533203</x:v>
      </x:c>
      <x:c r="F1063" s="47">
        <x:v>43391000</x:v>
      </x:c>
      <x:c r="G1063" s="63">
        <x:f t="shared" si="10"/>
        <x:v>48.052299689999998</x:v>
      </x:c>
      <x:c r="H1063" s="63">
        <x:f t="shared" si="11"/>
        <x:v>1.281017888</x:v>
      </x:c>
      <x:c r="I1063" s="63">
        <x:f t="shared" si="12"/>
        <x:v>50.61433547</x:v>
      </x:c>
      <x:c r="J1063" s="63">
        <x:f t="shared" si="13"/>
        <x:v>45.490263910000003</x:v>
      </x:c>
      <x:c r="K1063" s="63">
        <x:f t="shared" si="14"/>
        <x:v>0.4917445788</x:v>
      </x:c>
      <x:c r="L1063" s="52">
        <x:f t="shared" si="0"/>
        <x:v>47.899332680000001</x:v>
      </x:c>
      <x:c r="M1063" s="52">
        <x:f t="shared" si="1"/>
        <x:v>2078399944</x:v>
      </x:c>
      <x:c r="N1063" s="52">
        <x:f t="shared" si="2"/>
        <x:v>0</x:v>
      </x:c>
      <x:c r="O1063" s="63">
        <x:f t="shared" si="8"/>
        <x:v>1.5334139360000001</x:v>
      </x:c>
      <x:c r="P1063" s="63">
        <x:f t="shared" si="9"/>
        <x:v>60.527571680000001</x:v>
      </x:c>
      <x:c r="Q1063" s="52">
        <x:f t="shared" si="15"/>
        <x:v>0</x:v>
      </x:c>
      <x:c r="R1063" s="52">
        <x:f t="shared" si="16"/>
        <x:v>0</x:v>
      </x:c>
      <x:c r="S1063" s="52">
        <x:f t="shared" si="17"/>
        <x:v>2</x:v>
      </x:c>
      <x:c r="T1063" s="52">
        <x:f t="shared" si="18"/>
        <x:v>1</x:v>
      </x:c>
      <x:c r="U1063" s="52">
        <x:f t="shared" si="3"/>
        <x:v>0.0098014390000000007</x:v>
      </x:c>
      <x:c r="V1063" s="63">
        <x:f t="shared" si="19"/>
        <x:v>0.0098014390000000007</x:v>
      </x:c>
      <x:c r="W1063" s="52">
        <x:f t="shared" ref="W1063:X1063" si="1061">W1062*(1+U1063)</x:f>
        <x:v>92.071949590000003</x:v>
      </x:c>
      <x:c r="X1063" s="52">
        <x:f t="shared" si="1061"/>
        <x:v>55.97824936</x:v>
      </x:c>
    </x:row>
    <x:row r="1064" spans="1:24" ht="15.75" customHeight="1">
      <x:c r="A1064" s="34">
        <x:v>43747</x:v>
      </x:c>
      <x:c r="B1064" s="47">
        <x:v>48.263999938964801</x:v>
      </x:c>
      <x:c r="C1064" s="47">
        <x:v>49.459999084472699</x:v>
      </x:c>
      <x:c r="D1064" s="47">
        <x:v>48.130001068115199</x:v>
      </x:c>
      <x:c r="E1064" s="47">
        <x:v>48.905998229980497</x:v>
      </x:c>
      <x:c r="F1064" s="47">
        <x:v>34472000</x:v>
      </x:c>
      <x:c r="G1064" s="63">
        <x:f t="shared" si="10"/>
        <x:v>48.026599689999998</x:v>
      </x:c>
      <x:c r="H1064" s="63">
        <x:f t="shared" si="11"/>
        <x:v>1.2570668039999999</x:v>
      </x:c>
      <x:c r="I1064" s="63">
        <x:f t="shared" si="12"/>
        <x:v>50.540733299999999</x:v>
      </x:c>
      <x:c r="J1064" s="63">
        <x:f t="shared" si="13"/>
        <x:v>45.512466089999997</x:v>
      </x:c>
      <x:c r="K1064" s="63">
        <x:f t="shared" si="14"/>
        <x:v>0.67489097119999997</x:v>
      </x:c>
      <x:c r="L1064" s="52">
        <x:f t="shared" si="0"/>
        <x:v>48.831999459999999</x:v>
      </x:c>
      <x:c r="M1064" s="52">
        <x:f t="shared" si="1"/>
        <x:v>1683336685</x:v>
      </x:c>
      <x:c r="N1064" s="52">
        <x:f t="shared" si="2"/>
        <x:v>0</x:v>
      </x:c>
      <x:c r="O1064" s="63">
        <x:f t="shared" si="8"/>
        <x:v>2.3231266659999998</x:v>
      </x:c>
      <x:c r="P1064" s="63">
        <x:f t="shared" si="9"/>
        <x:v>69.907857849999999</x:v>
      </x:c>
      <x:c r="Q1064" s="52">
        <x:f t="shared" si="15"/>
        <x:v>0</x:v>
      </x:c>
      <x:c r="R1064" s="52">
        <x:f t="shared" si="16"/>
        <x:v>0</x:v>
      </x:c>
      <x:c r="S1064" s="52">
        <x:f t="shared" si="17"/>
        <x:v>2</x:v>
      </x:c>
      <x:c r="T1064" s="52">
        <x:f t="shared" si="18"/>
        <x:v>1</x:v>
      </x:c>
      <x:c r="U1064" s="52">
        <x:f t="shared" si="3"/>
        <x:v>0.018662777330000002</x:v>
      </x:c>
      <x:c r="V1064" s="63">
        <x:f t="shared" si="19"/>
        <x:v>0.018662777330000002</x:v>
      </x:c>
      <x:c r="W1064" s="52">
        <x:f t="shared" ref="W1064:X1064" si="1062">W1063*(1+U1064)</x:f>
        <x:v>93.790267880000002</x:v>
      </x:c>
      <x:c r="X1064" s="52">
        <x:f t="shared" si="1062"/>
        <x:v>57.022958959999997</x:v>
      </x:c>
    </x:row>
    <x:row r="1065" spans="1:24" ht="15.75" customHeight="1">
      <x:c r="A1065" s="34">
        <x:v>43748</x:v>
      </x:c>
      <x:c r="B1065" s="47">
        <x:v>49.055999755859403</x:v>
      </x:c>
      <x:c r="C1065" s="47">
        <x:v>49.855998992919901</x:v>
      </x:c>
      <x:c r="D1065" s="47">
        <x:v>48.316001892089801</x:v>
      </x:c>
      <x:c r="E1065" s="47">
        <x:v>48.948001861572301</x:v>
      </x:c>
      <x:c r="F1065" s="47">
        <x:v>31416500</x:v>
      </x:c>
      <x:c r="G1065" s="63">
        <x:f t="shared" si="10"/>
        <x:v>48.015299800000001</x:v>
      </x:c>
      <x:c r="H1065" s="63">
        <x:f t="shared" si="11"/>
        <x:v>1.247186798</x:v>
      </x:c>
      <x:c r="I1065" s="63">
        <x:f t="shared" si="12"/>
        <x:v>50.509673390000003</x:v>
      </x:c>
      <x:c r="J1065" s="63">
        <x:f t="shared" si="13"/>
        <x:v>45.520926199999998</x:v>
      </x:c>
      <x:c r="K1065" s="63">
        <x:f t="shared" si="14"/>
        <x:v>0.6869611806</x:v>
      </x:c>
      <x:c r="L1065" s="52">
        <x:f t="shared" si="0"/>
        <x:v>49.040000919999997</x:v>
      </x:c>
      <x:c r="M1065" s="52">
        <x:f t="shared" si="1"/>
        <x:v>1540665189</x:v>
      </x:c>
      <x:c r="N1065" s="52">
        <x:f t="shared" si="2"/>
        <x:v>0</x:v>
      </x:c>
      <x:c r="O1065" s="63">
        <x:f t="shared" si="8"/>
        <x:v>2.1177489180000002</x:v>
      </x:c>
      <x:c r="P1065" s="63">
        <x:f t="shared" si="9"/>
        <x:v>67.925576230000004</x:v>
      </x:c>
      <x:c r="Q1065" s="52">
        <x:f t="shared" si="15"/>
        <x:v>0</x:v>
      </x:c>
      <x:c r="R1065" s="52">
        <x:f t="shared" si="16"/>
        <x:v>0</x:v>
      </x:c>
      <x:c r="S1065" s="52">
        <x:f t="shared" si="17"/>
        <x:v>2</x:v>
      </x:c>
      <x:c r="T1065" s="52">
        <x:f t="shared" si="18"/>
        <x:v>1</x:v>
      </x:c>
      <x:c r="U1065" s="52">
        <x:f t="shared" si="3"/>
        <x:v>0.00085886462009999998</x:v>
      </x:c>
      <x:c r="V1065" s="63">
        <x:f t="shared" si="19"/>
        <x:v>0.00085886462009999998</x:v>
      </x:c>
      <x:c r="W1065" s="52">
        <x:f t="shared" ref="W1065:X1065" si="1063">W1064*(1+U1065)</x:f>
        <x:v>93.870821030000002</x:v>
      </x:c>
      <x:c r="X1065" s="52">
        <x:f t="shared" si="1063"/>
        <x:v>57.071933970000003</x:v>
      </x:c>
    </x:row>
    <x:row r="1066" spans="1:24" ht="15.75" customHeight="1">
      <x:c r="A1066" s="34">
        <x:v>43749</x:v>
      </x:c>
      <x:c r="B1066" s="47">
        <x:v>49.430000305175803</x:v>
      </x:c>
      <x:c r="C1066" s="47">
        <x:v>50.215999603271499</x:v>
      </x:c>
      <x:c r="D1066" s="47">
        <x:v>49.3619995117188</x:v>
      </x:c>
      <x:c r="E1066" s="47">
        <x:v>49.577999114990199</x:v>
      </x:c>
      <x:c r="F1066" s="47">
        <x:v>42377000</x:v>
      </x:c>
      <x:c r="G1066" s="63">
        <x:f t="shared" si="10"/>
        <x:v>48.042199709999998</x:v>
      </x:c>
      <x:c r="H1066" s="63">
        <x:f t="shared" si="11"/>
        <x:v>1.275922121</x:v>
      </x:c>
      <x:c r="I1066" s="63">
        <x:f t="shared" si="12"/>
        <x:v>50.59404395</x:v>
      </x:c>
      <x:c r="J1066" s="63">
        <x:f t="shared" si="13"/>
        <x:v>45.490355460000004</x:v>
      </x:c>
      <x:c r="K1066" s="63">
        <x:f t="shared" si="14"/>
        <x:v>0.80091950410000001</x:v>
      </x:c>
      <x:c r="L1066" s="52">
        <x:f t="shared" si="0"/>
        <x:v>49.718666079999998</x:v>
      </x:c>
      <x:c r="M1066" s="52">
        <x:f t="shared" si="1"/>
        <x:v>2106927912</x:v>
      </x:c>
      <x:c r="N1066" s="52">
        <x:f t="shared" si="2"/>
        <x:v>0</x:v>
      </x:c>
      <x:c r="O1066" s="63">
        <x:f t="shared" si="8"/>
        <x:v>2.0224135649999999</x:v>
      </x:c>
      <x:c r="P1066" s="63">
        <x:f t="shared" si="9"/>
        <x:v>66.913859450000004</x:v>
      </x:c>
      <x:c r="Q1066" s="52">
        <x:f t="shared" si="15"/>
        <x:v>0</x:v>
      </x:c>
      <x:c r="R1066" s="52">
        <x:f t="shared" si="16"/>
        <x:v>0</x:v>
      </x:c>
      <x:c r="S1066" s="52">
        <x:f t="shared" si="17"/>
        <x:v>2</x:v>
      </x:c>
      <x:c r="T1066" s="52">
        <x:f t="shared" si="18"/>
        <x:v>1</x:v>
      </x:c>
      <x:c r="U1066" s="52">
        <x:f t="shared" si="3"/>
        <x:v>0.01287074507</x:v>
      </x:c>
      <x:c r="V1066" s="63">
        <x:f t="shared" si="19"/>
        <x:v>0.01287074507</x:v>
      </x:c>
      <x:c r="W1066" s="52">
        <x:f t="shared" ref="W1066:X1066" si="1064">W1065*(1+U1066)</x:f>
        <x:v>95.079008430000002</x:v>
      </x:c>
      <x:c r="X1066" s="52">
        <x:f t="shared" si="1064"/>
        <x:v>57.806492280000001</x:v>
      </x:c>
    </x:row>
    <x:row r="1067" spans="1:24" ht="15.75" customHeight="1">
      <x:c r="A1067" s="34">
        <x:v>43752</x:v>
      </x:c>
      <x:c r="B1067" s="47">
        <x:v>49.580001831054702</x:v>
      </x:c>
      <x:c r="C1067" s="47">
        <x:v>51.709999084472699</x:v>
      </x:c>
      <x:c r="D1067" s="47">
        <x:v>49.425998687744098</x:v>
      </x:c>
      <x:c r="E1067" s="47">
        <x:v>51.391998291015597</x:v>
      </x:c>
      <x:c r="F1067" s="47">
        <x:v>51025000</x:v>
      </x:c>
      <x:c r="G1067" s="63">
        <x:f t="shared" si="10"/>
        <x:v>48.183699609999998</x:v>
      </x:c>
      <x:c r="H1067" s="63">
        <x:f t="shared" si="11"/>
        <x:v>1.4775883869999999</x:v>
      </x:c>
      <x:c r="I1067" s="63">
        <x:f t="shared" si="12"/>
        <x:v>51.138876379999999</x:v>
      </x:c>
      <x:c r="J1067" s="63">
        <x:f t="shared" si="13"/>
        <x:v>45.228522830000003</x:v>
      </x:c>
      <x:c r="K1067" s="63">
        <x:f t="shared" si="14"/>
        <x:v>1.042826864</x:v>
      </x:c>
      <x:c r="L1067" s="52">
        <x:f t="shared" si="0"/>
        <x:v>50.842665349999997</x:v>
      </x:c>
      <x:c r="M1067" s="52">
        <x:f t="shared" si="1"/>
        <x:v>2594247000</x:v>
      </x:c>
      <x:c r="N1067" s="52">
        <x:f t="shared" si="2"/>
        <x:v>0</x:v>
      </x:c>
      <x:c r="O1067" s="63">
        <x:f t="shared" si="8"/>
        <x:v>3.1480415229999998</x:v>
      </x:c>
      <x:c r="P1067" s="63">
        <x:f t="shared" si="9"/>
        <x:v>75.892237469999998</x:v>
      </x:c>
      <x:c r="Q1067" s="52">
        <x:f t="shared" si="15"/>
        <x:v>0</x:v>
      </x:c>
      <x:c r="R1067" s="52">
        <x:f t="shared" si="16"/>
        <x:v>0</x:v>
      </x:c>
      <x:c r="S1067" s="52">
        <x:f t="shared" si="17"/>
        <x:v>2</x:v>
      </x:c>
      <x:c r="T1067" s="52">
        <x:f t="shared" si="18"/>
        <x:v>1</x:v>
      </x:c>
      <x:c r="U1067" s="52">
        <x:f t="shared" si="3"/>
        <x:v>0.036588793590000002</x:v>
      </x:c>
      <x:c r="V1067" s="63">
        <x:f t="shared" si="19"/>
        <x:v>0.036588793590000002</x:v>
      </x:c>
      <x:c r="W1067" s="52">
        <x:f t="shared" ref="W1067:X1067" si="1065">W1066*(1+U1067)</x:f>
        <x:v>98.557834650000004</x:v>
      </x:c>
      <x:c r="X1067" s="52">
        <x:f t="shared" si="1065"/>
        <x:v>59.921562090000002</x:v>
      </x:c>
    </x:row>
    <x:row r="1068" spans="1:24" ht="15.75" customHeight="1">
      <x:c r="A1068" s="34">
        <x:v>43753</x:v>
      </x:c>
      <x:c r="B1068" s="47">
        <x:v>51.540000915527301</x:v>
      </x:c>
      <x:c r="C1068" s="47">
        <x:v>52</x:v>
      </x:c>
      <x:c r="D1068" s="47">
        <x:v>50.824001312255902</x:v>
      </x:c>
      <x:c r="E1068" s="47">
        <x:v>51.577999114990199</x:v>
      </x:c>
      <x:c r="F1068" s="47">
        <x:v>32164000</x:v>
      </x:c>
      <x:c r="G1068" s="63">
        <x:f t="shared" si="10"/>
        <x:v>48.31469955</x:v>
      </x:c>
      <x:c r="H1068" s="63">
        <x:f t="shared" si="11"/>
        <x:v>1.655303907</x:v>
      </x:c>
      <x:c r="I1068" s="63">
        <x:f t="shared" si="12"/>
        <x:v>51.625307370000002</x:v>
      </x:c>
      <x:c r="J1068" s="63">
        <x:f t="shared" si="13"/>
        <x:v>45.00409174</x:v>
      </x:c>
      <x:c r="K1068" s="63">
        <x:f t="shared" si="14"/>
        <x:v>0.99285505019999998</x:v>
      </x:c>
      <x:c r="L1068" s="52">
        <x:f t="shared" si="0"/>
        <x:v>51.467333480000001</x:v>
      </x:c>
      <x:c r="M1068" s="52">
        <x:f t="shared" si="1"/>
        <x:v>1655395314</x:v>
      </x:c>
      <x:c r="N1068" s="52">
        <x:f t="shared" si="2"/>
        <x:v>0</x:v>
      </x:c>
      <x:c r="O1068" s="63">
        <x:f t="shared" si="8"/>
        <x:v>3.1803119089999998</x:v>
      </x:c>
      <x:c r="P1068" s="63">
        <x:f t="shared" si="9"/>
        <x:v>76.078340049999994</x:v>
      </x:c>
      <x:c r="Q1068" s="52">
        <x:f t="shared" si="15"/>
        <x:v>0</x:v>
      </x:c>
      <x:c r="R1068" s="52">
        <x:f t="shared" si="16"/>
        <x:v>0</x:v>
      </x:c>
      <x:c r="S1068" s="52">
        <x:f t="shared" si="17"/>
        <x:v>2</x:v>
      </x:c>
      <x:c r="T1068" s="52">
        <x:f t="shared" si="18"/>
        <x:v>1</x:v>
      </x:c>
      <x:c r="U1068" s="52">
        <x:f t="shared" si="3"/>
        <x:v>0.003619256502</x:v>
      </x:c>
      <x:c r="V1068" s="63">
        <x:f t="shared" si="19"/>
        <x:v>0.003619256502</x:v>
      </x:c>
      <x:c r="W1068" s="52">
        <x:f t="shared" ref="W1068:X1068" si="1066">W1067*(1+U1068)</x:f>
        <x:v>98.914540729999999</x:v>
      </x:c>
      <x:c r="X1068" s="52">
        <x:f t="shared" si="1066"/>
        <x:v>60.138433599999999</x:v>
      </x:c>
    </x:row>
    <x:row r="1069" spans="1:24" ht="15.75" customHeight="1">
      <x:c r="A1069" s="34">
        <x:v>43754</x:v>
      </x:c>
      <x:c r="B1069" s="47">
        <x:v>51.478000640869098</x:v>
      </x:c>
      <x:c r="C1069" s="47">
        <x:v>52.419998168945298</x:v>
      </x:c>
      <x:c r="D1069" s="47">
        <x:v>51.383998870849602</x:v>
      </x:c>
      <x:c r="E1069" s="47">
        <x:v>51.950000762939503</x:v>
      </x:c>
      <x:c r="F1069" s="47">
        <x:v>33420500</x:v>
      </x:c>
      <x:c r="G1069" s="63">
        <x:f t="shared" si="10"/>
        <x:v>48.477299500000001</x:v>
      </x:c>
      <x:c r="H1069" s="63">
        <x:f t="shared" si="11"/>
        <x:v>1.843913299</x:v>
      </x:c>
      <x:c r="I1069" s="63">
        <x:f t="shared" si="12"/>
        <x:v>52.165126100000002</x:v>
      </x:c>
      <x:c r="J1069" s="63">
        <x:f t="shared" si="13"/>
        <x:v>44.7894729</x:v>
      </x:c>
      <x:c r="K1069" s="63">
        <x:f t="shared" si="14"/>
        <x:v>0.97083304640000001</x:v>
      </x:c>
      <x:c r="L1069" s="52">
        <x:f t="shared" si="0"/>
        <x:v>51.917999270000003</x:v>
      </x:c>
      <x:c r="M1069" s="52">
        <x:f t="shared" si="1"/>
        <x:v>1735125495</x:v>
      </x:c>
      <x:c r="N1069" s="52">
        <x:f t="shared" si="2"/>
        <x:v>0</x:v>
      </x:c>
      <x:c r="O1069" s="63">
        <x:f t="shared" si="8"/>
        <x:v>4.9272106420000004</x:v>
      </x:c>
      <x:c r="P1069" s="63">
        <x:f t="shared" si="9"/>
        <x:v>83.12865764</x:v>
      </x:c>
      <x:c r="Q1069" s="52">
        <x:f t="shared" si="15"/>
        <x:v>1</x:v>
      </x:c>
      <x:c r="R1069" s="52">
        <x:f t="shared" si="16"/>
        <x:v>0</x:v>
      </x:c>
      <x:c r="S1069" s="52">
        <x:f t="shared" si="17"/>
        <x:v>1</x:v>
      </x:c>
      <x:c r="T1069" s="52">
        <x:f t="shared" si="18"/>
        <x:v>1</x:v>
      </x:c>
      <x:c r="U1069" s="52">
        <x:f t="shared" si="3"/>
        <x:v>0.0072124094449999998</x:v>
      </x:c>
      <x:c r="V1069" s="63">
        <x:f t="shared" si="19"/>
        <x:v>0.0072124094449999998</x:v>
      </x:c>
      <x:c r="W1069" s="52">
        <x:f t="shared" ref="W1069:X1069" si="1067">W1068*(1+U1069)</x:f>
        <x:v>99.627952899999997</x:v>
      </x:c>
      <x:c r="X1069" s="52">
        <x:f t="shared" si="1067"/>
        <x:v>60.572176599999999</x:v>
      </x:c>
    </x:row>
    <x:row r="1070" spans="1:24" ht="15.75" customHeight="1">
      <x:c r="A1070" s="34">
        <x:v>43755</x:v>
      </x:c>
      <x:c r="B1070" s="47">
        <x:v>52.5</x:v>
      </x:c>
      <x:c r="C1070" s="47">
        <x:v>52.956001281738303</x:v>
      </x:c>
      <x:c r="D1070" s="47">
        <x:v>52.034000396728501</x:v>
      </x:c>
      <x:c r="E1070" s="47">
        <x:v>52.394001007080099</x:v>
      </x:c>
      <x:c r="F1070" s="47">
        <x:v>23846500</x:v>
      </x:c>
      <x:c r="G1070" s="63">
        <x:f t="shared" si="10"/>
        <x:v>48.63099957</x:v>
      </x:c>
      <x:c r="H1070" s="63">
        <x:f t="shared" si="11"/>
        <x:v>2.035969208</x:v>
      </x:c>
      <x:c r="I1070" s="63">
        <x:f t="shared" si="12"/>
        <x:v>52.702937980000002</x:v>
      </x:c>
      <x:c r="J1070" s="63">
        <x:f t="shared" si="13"/>
        <x:v>44.559061149999998</x:v>
      </x:c>
      <x:c r="K1070" s="63">
        <x:f t="shared" si="14"/>
        <x:v>0.96206512200000005</x:v>
      </x:c>
      <x:c r="L1070" s="52">
        <x:f t="shared" si="0"/>
        <x:v>52.461334229999999</x:v>
      </x:c>
      <x:c r="M1070" s="52">
        <x:f t="shared" si="1"/>
        <x:v>1251019207</x:v>
      </x:c>
      <x:c r="N1070" s="52">
        <x:f t="shared" si="2"/>
        <x:v>0</x:v>
      </x:c>
      <x:c r="O1070" s="63">
        <x:f t="shared" si="8"/>
        <x:v>0</x:v>
      </x:c>
      <x:c r="P1070" s="63">
        <x:f t="shared" si="9"/>
        <x:v>0</x:v>
      </x:c>
      <x:c r="Q1070" s="52">
        <x:f t="shared" si="15"/>
        <x:v>0</x:v>
      </x:c>
      <x:c r="R1070" s="52">
        <x:f t="shared" si="16"/>
        <x:v>0</x:v>
      </x:c>
      <x:c r="S1070" s="52">
        <x:f t="shared" si="17"/>
        <x:v>2</x:v>
      </x:c>
      <x:c r="T1070" s="52">
        <x:f t="shared" si="18"/>
        <x:v>1</x:v>
      </x:c>
      <x:c r="U1070" s="52">
        <x:f t="shared" si="3"/>
        <x:v>0.0085466840739999994</x:v>
      </x:c>
      <x:c r="V1070" s="63">
        <x:f t="shared" si="19"/>
        <x:v>0.0085466840739999994</x:v>
      </x:c>
      <x:c r="W1070" s="52">
        <x:f t="shared" ref="W1070:X1070" si="1068">W1069*(1+U1070)</x:f>
        <x:v>100.47944149999999</x:v>
      </x:c>
      <x:c r="X1070" s="52">
        <x:f t="shared" si="1068"/>
        <x:v>61.089867859999998</x:v>
      </x:c>
    </x:row>
    <x:row r="1071" spans="1:24" ht="15.75" customHeight="1">
      <x:c r="A1071" s="34">
        <x:v>43756</x:v>
      </x:c>
      <x:c r="B1071" s="47">
        <x:v>52.139999389648402</x:v>
      </x:c>
      <x:c r="C1071" s="47">
        <x:v>52.560001373291001</x:v>
      </x:c>
      <x:c r="D1071" s="47">
        <x:v>51.0200004577637</x:v>
      </x:c>
      <x:c r="E1071" s="47">
        <x:v>51.389999389648402</x:v>
      </x:c>
      <x:c r="F1071" s="47">
        <x:v>28749000</x:v>
      </x:c>
      <x:c r="G1071" s="63">
        <x:f t="shared" si="10"/>
        <x:v>48.794299510000002</x:v>
      </x:c>
      <x:c r="H1071" s="63">
        <x:f t="shared" si="11"/>
        <x:v>2.1223117519999999</x:v>
      </x:c>
      <x:c r="I1071" s="63">
        <x:f t="shared" si="12"/>
        <x:v>53.038923009999998</x:v>
      </x:c>
      <x:c r="J1071" s="63">
        <x:f t="shared" si="13"/>
        <x:v>44.549675999999998</x:v>
      </x:c>
      <x:c r="K1071" s="63">
        <x:f t="shared" si="14"/>
        <x:v>0.80576326490000005</x:v>
      </x:c>
      <x:c r="L1071" s="52">
        <x:f t="shared" si="0"/>
        <x:v>51.656667069999997</x:v>
      </x:c>
      <x:c r="M1071" s="52">
        <x:f t="shared" si="1"/>
        <x:v>0</x:v>
      </x:c>
      <x:c r="N1071" s="52">
        <x:f t="shared" si="2"/>
        <x:v>1485077522</x:v>
      </x:c>
      <x:c r="O1071" s="63">
        <x:f t="shared" si="8"/>
        <x:v>11.13729521</x:v>
      </x:c>
      <x:c r="P1071" s="63">
        <x:f t="shared" si="9"/>
        <x:v>91.760932049999994</x:v>
      </x:c>
      <x:c r="Q1071" s="52">
        <x:f t="shared" si="15"/>
        <x:v>1</x:v>
      </x:c>
      <x:c r="R1071" s="52">
        <x:f t="shared" si="16"/>
        <x:v>0</x:v>
      </x:c>
      <x:c r="S1071" s="52">
        <x:f t="shared" si="17"/>
        <x:v>1</x:v>
      </x:c>
      <x:c r="T1071" s="52">
        <x:f t="shared" si="18"/>
        <x:v>1</x:v>
      </x:c>
      <x:c r="U1071" s="52">
        <x:f t="shared" si="3"/>
        <x:v>-0.01916253003</x:v>
      </x:c>
      <x:c r="V1071" s="63">
        <x:f t="shared" si="19"/>
        <x:v>-0.01916253003</x:v>
      </x:c>
      <x:c r="W1071" s="52">
        <x:f t="shared" ref="W1071:X1071" si="1069">W1070*(1+U1071)</x:f>
        <x:v>98.554001220000004</x:v>
      </x:c>
      <x:c r="X1071" s="52">
        <x:f t="shared" si="1069"/>
        <x:v>59.919231430000004</x:v>
      </x:c>
    </x:row>
    <x:row r="1072" spans="1:24" ht="15.75" customHeight="1">
      <x:c r="A1072" s="34">
        <x:v>43759</x:v>
      </x:c>
      <x:c r="B1072" s="47">
        <x:v>51.666000366210902</x:v>
      </x:c>
      <x:c r="C1072" s="47">
        <x:v>51.900001525878899</x:v>
      </x:c>
      <x:c r="D1072" s="47">
        <x:v>50.035999298095703</x:v>
      </x:c>
      <x:c r="E1072" s="47">
        <x:v>50.700000762939503</x:v>
      </x:c>
      <x:c r="F1072" s="47">
        <x:v>25101500</x:v>
      </x:c>
      <x:c r="G1072" s="63">
        <x:f t="shared" si="10"/>
        <x:v>48.916999629999999</x:v>
      </x:c>
      <x:c r="H1072" s="63">
        <x:f t="shared" si="11"/>
        <x:v>2.1595551820000001</x:v>
      </x:c>
      <x:c r="I1072" s="63">
        <x:f t="shared" si="12"/>
        <x:v>53.236109990000003</x:v>
      </x:c>
      <x:c r="J1072" s="63">
        <x:f t="shared" si="13"/>
        <x:v>44.597889260000002</x:v>
      </x:c>
      <x:c r="K1072" s="63">
        <x:f t="shared" si="14"/>
        <x:v>0.70640837889999997</x:v>
      </x:c>
      <x:c r="L1072" s="52">
        <x:f t="shared" si="0"/>
        <x:v>50.878667200000002</x:v>
      </x:c>
      <x:c r="M1072" s="52">
        <x:f t="shared" si="1"/>
        <x:v>0</x:v>
      </x:c>
      <x:c r="N1072" s="52">
        <x:f t="shared" si="2"/>
        <x:v>1277130865</x:v>
      </x:c>
      <x:c r="O1072" s="63">
        <x:f t="shared" si="8"/>
        <x:v>5.3019594100000003</x:v>
      </x:c>
      <x:c r="P1072" s="63">
        <x:f t="shared" si="9"/>
        <x:v>84.131919379999999</x:v>
      </x:c>
      <x:c r="Q1072" s="52">
        <x:f t="shared" si="15"/>
        <x:v>0</x:v>
      </x:c>
      <x:c r="R1072" s="52">
        <x:f t="shared" si="16"/>
        <x:v>0</x:v>
      </x:c>
      <x:c r="S1072" s="52">
        <x:f t="shared" si="17"/>
        <x:v>2</x:v>
      </x:c>
      <x:c r="T1072" s="52">
        <x:f t="shared" si="18"/>
        <x:v>1</x:v>
      </x:c>
      <x:c r="U1072" s="52">
        <x:f t="shared" si="3"/>
        <x:v>-0.013426710159999999</x:v>
      </x:c>
      <x:c r="V1072" s="63">
        <x:f t="shared" si="19"/>
        <x:v>-0.013426710159999999</x:v>
      </x:c>
      <x:c r="W1072" s="52">
        <x:f t="shared" ref="W1072:X1072" si="1070">W1071*(1+U1072)</x:f>
        <x:v>97.230745209999995</x:v>
      </x:c>
      <x:c r="X1072" s="52">
        <x:f t="shared" si="1070"/>
        <x:v>59.114713279999997</x:v>
      </x:c>
    </x:row>
    <x:row r="1073" spans="1:24" ht="15.75" customHeight="1">
      <x:c r="A1073" s="34">
        <x:v>43760</x:v>
      </x:c>
      <x:c r="B1073" s="47">
        <x:v>50.863998413085902</x:v>
      </x:c>
      <x:c r="C1073" s="47">
        <x:v>51.666000366210902</x:v>
      </x:c>
      <x:c r="D1073" s="47">
        <x:v>50.169998168945298</x:v>
      </x:c>
      <x:c r="E1073" s="47">
        <x:v>51.116001129150398</x:v>
      </x:c>
      <x:c r="F1073" s="47">
        <x:v>23004000</x:v>
      </x:c>
      <x:c r="G1073" s="63">
        <x:f t="shared" si="10"/>
        <x:v>49.240699769999999</x:v>
      </x:c>
      <x:c r="H1073" s="63">
        <x:f t="shared" si="11"/>
        <x:v>1.961125196</x:v>
      </x:c>
      <x:c r="I1073" s="63">
        <x:f t="shared" si="12"/>
        <x:v>53.162950160000001</x:v>
      </x:c>
      <x:c r="J1073" s="63">
        <x:f t="shared" si="13"/>
        <x:v>45.318449379999997</x:v>
      </x:c>
      <x:c r="K1073" s="63">
        <x:f t="shared" si="14"/>
        <x:v>0.73905936309999998</x:v>
      </x:c>
      <x:c r="L1073" s="52">
        <x:f t="shared" si="0"/>
        <x:v>50.98399989</x:v>
      </x:c>
      <x:c r="M1073" s="52">
        <x:f t="shared" si="1"/>
        <x:v>1172835933</x:v>
      </x:c>
      <x:c r="N1073" s="52">
        <x:f t="shared" si="2"/>
        <x:v>0</x:v>
      </x:c>
      <x:c r="O1073" s="63">
        <x:f t="shared" si="8"/>
        <x:v>4.9741188259999998</x:v>
      </x:c>
      <x:c r="P1073" s="63">
        <x:f t="shared" si="9"/>
        <x:v>83.261129729999993</x:v>
      </x:c>
      <x:c r="Q1073" s="52">
        <x:f t="shared" si="15"/>
        <x:v>0</x:v>
      </x:c>
      <x:c r="R1073" s="52">
        <x:f t="shared" si="16"/>
        <x:v>0</x:v>
      </x:c>
      <x:c r="S1073" s="52">
        <x:f t="shared" si="17"/>
        <x:v>2</x:v>
      </x:c>
      <x:c r="T1073" s="52">
        <x:f t="shared" si="18"/>
        <x:v>1</x:v>
      </x:c>
      <x:c r="U1073" s="52">
        <x:f t="shared" si="3"/>
        <x:v>0.0082051353049999998</x:v>
      </x:c>
      <x:c r="V1073" s="63">
        <x:f t="shared" si="19"/>
        <x:v>0.0082051353049999998</x:v>
      </x:c>
      <x:c r="W1073" s="52">
        <x:f t="shared" ref="W1073:X1073" si="1071">W1072*(1+U1073)</x:f>
        <x:v>98.028536630000005</x:v>
      </x:c>
      <x:c r="X1073" s="52">
        <x:f t="shared" si="1071"/>
        <x:v>59.599757500000003</x:v>
      </x:c>
    </x:row>
    <x:row r="1074" spans="1:24" ht="15.75" customHeight="1">
      <x:c r="A1074" s="34">
        <x:v>43761</x:v>
      </x:c>
      <x:c r="B1074" s="47">
        <x:v>50.900001525878899</x:v>
      </x:c>
      <x:c r="C1074" s="47">
        <x:v>51.228000640869098</x:v>
      </x:c>
      <x:c r="D1074" s="47">
        <x:v>50.2700004577637</x:v>
      </x:c>
      <x:c r="E1074" s="47">
        <x:v>50.936000823974602</x:v>
      </x:c>
      <x:c r="F1074" s="47">
        <x:v>26305500</x:v>
      </x:c>
      <x:c r="G1074" s="63">
        <x:f t="shared" si="10"/>
        <x:v>49.500499730000001</x:v>
      </x:c>
      <x:c r="H1074" s="63">
        <x:f t="shared" si="11"/>
        <x:v>1.8114179800000001</x:v>
      </x:c>
      <x:c r="I1074" s="63">
        <x:f t="shared" si="12"/>
        <x:v>53.123335679999997</x:v>
      </x:c>
      <x:c r="J1074" s="63">
        <x:f t="shared" si="13"/>
        <x:v>45.877663769999998</x:v>
      </x:c>
      <x:c r="K1074" s="63">
        <x:f t="shared" si="14"/>
        <x:v>0.69811842359999998</x:v>
      </x:c>
      <x:c r="L1074" s="52">
        <x:f t="shared" si="0"/>
        <x:v>50.81133397</x:v>
      </x:c>
      <x:c r="M1074" s="52">
        <x:f t="shared" si="1"/>
        <x:v>0</x:v>
      </x:c>
      <x:c r="N1074" s="52">
        <x:f t="shared" si="2"/>
        <x:v>1336617546</x:v>
      </x:c>
      <x:c r="O1074" s="63">
        <x:f t="shared" si="8"/>
        <x:v>2.9413827879999999</x:v>
      </x:c>
      <x:c r="P1074" s="63">
        <x:f t="shared" si="9"/>
        <x:v>74.628193870000004</x:v>
      </x:c>
      <x:c r="Q1074" s="52">
        <x:f t="shared" si="15"/>
        <x:v>0</x:v>
      </x:c>
      <x:c r="R1074" s="52">
        <x:f t="shared" si="16"/>
        <x:v>0</x:v>
      </x:c>
      <x:c r="S1074" s="52">
        <x:f t="shared" si="17"/>
        <x:v>2</x:v>
      </x:c>
      <x:c r="T1074" s="52">
        <x:f t="shared" si="18"/>
        <x:v>1</x:v>
      </x:c>
      <x:c r="U1074" s="52">
        <x:f t="shared" si="3"/>
        <x:v>-0.0035214081929999996</x:v>
      </x:c>
      <x:c r="V1074" s="63">
        <x:f t="shared" si="19"/>
        <x:v>-0.0035214081929999996</x:v>
      </x:c>
      <x:c r="W1074" s="52">
        <x:f t="shared" ref="W1074:X1074" si="1072">W1073*(1+U1074)</x:f>
        <x:v>97.683338140000004</x:v>
      </x:c>
      <x:c r="X1074" s="52">
        <x:f t="shared" si="1072"/>
        <x:v>59.38988243</x:v>
      </x:c>
    </x:row>
    <x:row r="1075" spans="1:24" ht="15.75" customHeight="1">
      <x:c r="A1075" s="34">
        <x:v>43762</x:v>
      </x:c>
      <x:c r="B1075" s="47">
        <x:v>59.673999786377003</x:v>
      </x:c>
      <x:c r="C1075" s="47">
        <x:v>60.986000061035199</x:v>
      </x:c>
      <x:c r="D1075" s="47">
        <x:v>57.840000152587898</x:v>
      </x:c>
      <x:c r="E1075" s="47">
        <x:v>59.936000823974602</x:v>
      </x:c>
      <x:c r="F1075" s="47">
        <x:v>148604500</x:v>
      </x:c>
      <x:c r="G1075" s="63">
        <x:f t="shared" si="10"/>
        <x:v>50.071699709999997</x:v>
      </x:c>
      <x:c r="H1075" s="63">
        <x:f t="shared" si="11"/>
        <x:v>2.935630765</x:v>
      </x:c>
      <x:c r="I1075" s="63">
        <x:f t="shared" si="12"/>
        <x:v>55.942961250000003</x:v>
      </x:c>
      <x:c r="J1075" s="63">
        <x:f t="shared" si="13"/>
        <x:v>44.200438179999999</x:v>
      </x:c>
      <x:c r="K1075" s="63">
        <x:f t="shared" si="14"/>
        <x:v>1.340049541</x:v>
      </x:c>
      <x:c r="L1075" s="52">
        <x:f t="shared" si="0"/>
        <x:v>59.58733368</x:v>
      </x:c>
      <x:c r="M1075" s="52">
        <x:f t="shared" si="1"/>
        <x:v>8854945928</x:v>
      </x:c>
      <x:c r="N1075" s="52">
        <x:f t="shared" si="2"/>
        <x:v>0</x:v>
      </x:c>
      <x:c r="O1075" s="63">
        <x:f t="shared" si="8"/>
        <x:v>4.7258647009999999</x:v>
      </x:c>
      <x:c r="P1075" s="63">
        <x:f t="shared" si="9"/>
        <x:v>82.535388940000004</x:v>
      </x:c>
      <x:c r="Q1075" s="52">
        <x:f t="shared" si="15"/>
        <x:v>1</x:v>
      </x:c>
      <x:c r="R1075" s="52">
        <x:f t="shared" si="16"/>
        <x:v>0</x:v>
      </x:c>
      <x:c r="S1075" s="52">
        <x:f t="shared" si="17"/>
        <x:v>1</x:v>
      </x:c>
      <x:c r="T1075" s="52">
        <x:f t="shared" si="18"/>
        <x:v>1</x:v>
      </x:c>
      <x:c r="U1075" s="52">
        <x:f t="shared" si="3"/>
        <x:v>0.17669231690000001</x:v>
      </x:c>
      <x:c r="V1075" s="63">
        <x:f t="shared" si="19"/>
        <x:v>0.17669231690000001</x:v>
      </x:c>
      <x:c r="W1075" s="52">
        <x:f t="shared" ref="W1075:X1075" si="1073">W1074*(1+U1075)</x:f>
        <x:v>114.94323350000001</x:v>
      </x:c>
      <x:c r="X1075" s="52">
        <x:f t="shared" si="1073"/>
        <x:v>69.883618350000006</x:v>
      </x:c>
    </x:row>
    <x:row r="1076" spans="1:24" ht="15.75" customHeight="1">
      <x:c r="A1076" s="34">
        <x:v>43763</x:v>
      </x:c>
      <x:c r="B1076" s="47">
        <x:v>59.543998718261697</x:v>
      </x:c>
      <x:c r="C1076" s="47">
        <x:v>66</x:v>
      </x:c>
      <x:c r="D1076" s="47">
        <x:v>59.222000122070298</x:v>
      </x:c>
      <x:c r="E1076" s="47">
        <x:v>65.625999450683594</x:v>
      </x:c>
      <x:c r="F1076" s="47">
        <x:v>150030500</x:v>
      </x:c>
      <x:c r="G1076" s="63">
        <x:f t="shared" si="10"/>
        <x:v>50.93169975</x:v>
      </x:c>
      <x:c r="H1076" s="63">
        <x:f t="shared" si="11"/>
        <x:v>4.519993822</x:v>
      </x:c>
      <x:c r="I1076" s="63">
        <x:f t="shared" si="12"/>
        <x:v>59.9716874</x:v>
      </x:c>
      <x:c r="J1076" s="63">
        <x:f t="shared" si="13"/>
        <x:v>41.89171211</x:v>
      </x:c>
      <x:c r="K1076" s="63">
        <x:f t="shared" si="14"/>
        <x:v>1.312738926</x:v>
      </x:c>
      <x:c r="L1076" s="52">
        <x:f t="shared" si="0"/>
        <x:v>63.615999860000002</x:v>
      </x:c>
      <x:c r="M1076" s="52">
        <x:f t="shared" si="1"/>
        <x:v>9544340267</x:v>
      </x:c>
      <x:c r="N1076" s="52">
        <x:f t="shared" si="2"/>
        <x:v>0</x:v>
      </x:c>
      <x:c r="O1076" s="63">
        <x:f t="shared" si="8"/>
        <x:v>6.5403873170000004</x:v>
      </x:c>
      <x:c r="P1076" s="63">
        <x:f t="shared" si="9"/>
        <x:v>86.738081769999994</x:v>
      </x:c>
      <x:c r="Q1076" s="52">
        <x:f t="shared" si="15"/>
        <x:v>1</x:v>
      </x:c>
      <x:c r="R1076" s="52">
        <x:f t="shared" si="16"/>
        <x:v>0</x:v>
      </x:c>
      <x:c r="S1076" s="52">
        <x:f t="shared" si="17"/>
        <x:v>1</x:v>
      </x:c>
      <x:c r="T1076" s="52">
        <x:f t="shared" si="18"/>
        <x:v>1</x:v>
      </x:c>
      <x:c r="U1076" s="52">
        <x:f t="shared" si="3"/>
        <x:v>0.094934572689999996</x:v>
      </x:c>
      <x:c r="V1076" s="63">
        <x:f t="shared" si="19"/>
        <x:v>0.094934572689999996</x:v>
      </x:c>
      <x:c r="W1076" s="52">
        <x:f t="shared" ref="W1076:X1076" si="1074">W1075*(1+U1076)</x:f>
        <x:v>125.85532019999999</x:v>
      </x:c>
      <x:c r="X1076" s="52">
        <x:f t="shared" si="1074"/>
        <x:v>76.517989799999995</x:v>
      </x:c>
    </x:row>
    <x:row r="1077" spans="1:24" ht="15.75" customHeight="1">
      <x:c r="A1077" s="34">
        <x:v>43766</x:v>
      </x:c>
      <x:c r="B1077" s="47">
        <x:v>65.508003234863295</x:v>
      </x:c>
      <x:c r="C1077" s="47">
        <x:v>68.167999267578097</x:v>
      </x:c>
      <x:c r="D1077" s="47">
        <x:v>64.519996643066406</x:v>
      </x:c>
      <x:c r="E1077" s="47">
        <x:v>65.541999816894503</x:v>
      </x:c>
      <x:c r="F1077" s="47">
        <x:v>94351500</x:v>
      </x:c>
      <x:c r="G1077" s="63">
        <x:f t="shared" si="10"/>
        <x:v>51.800099750000001</x:v>
      </x:c>
      <x:c r="H1077" s="63">
        <x:f t="shared" si="11"/>
        <x:v>5.5200597179999997</x:v>
      </x:c>
      <x:c r="I1077" s="63">
        <x:f t="shared" si="12"/>
        <x:v>62.840219189999999</x:v>
      </x:c>
      <x:c r="J1077" s="63">
        <x:f t="shared" si="13"/>
        <x:v>40.759980319999997</x:v>
      </x:c>
      <x:c r="K1077" s="63">
        <x:f t="shared" si="14"/>
        <x:v>1.122361929</x:v>
      </x:c>
      <x:c r="L1077" s="52">
        <x:f t="shared" si="0"/>
        <x:v>66.076665239999997</x:v>
      </x:c>
      <x:c r="M1077" s="52">
        <x:f t="shared" si="1"/>
        <x:v>6234432481</x:v>
      </x:c>
      <x:c r="N1077" s="52">
        <x:f t="shared" si="2"/>
        <x:v>0</x:v>
      </x:c>
      <x:c r="O1077" s="63">
        <x:f t="shared" si="8"/>
        <x:v>7.4284917500000001</x:v>
      </x:c>
      <x:c r="P1077" s="63">
        <x:f t="shared" si="9"/>
        <x:v>88.135481060000004</x:v>
      </x:c>
      <x:c r="Q1077" s="52">
        <x:f t="shared" si="15"/>
        <x:v>1</x:v>
      </x:c>
      <x:c r="R1077" s="52">
        <x:f t="shared" si="16"/>
        <x:v>0</x:v>
      </x:c>
      <x:c r="S1077" s="52">
        <x:f t="shared" si="17"/>
        <x:v>1</x:v>
      </x:c>
      <x:c r="T1077" s="52">
        <x:f t="shared" si="18"/>
        <x:v>1</x:v>
      </x:c>
      <x:c r="U1077" s="52">
        <x:f t="shared" si="3"/>
        <x:v>-0.0012799749259999998</x:v>
      </x:c>
      <x:c r="V1077" s="63">
        <x:f t="shared" si="19"/>
        <x:v>-0.0012799749259999998</x:v>
      </x:c>
      <x:c r="W1077" s="52">
        <x:f t="shared" ref="W1077:X1077" si="1075">W1076*(1+U1077)</x:f>
        <x:v>125.6942286</x:v>
      </x:c>
      <x:c r="X1077" s="52">
        <x:f t="shared" si="1075"/>
        <x:v>76.420048690000002</x:v>
      </x:c>
    </x:row>
    <x:row r="1078" spans="1:24" ht="15.75" customHeight="1">
      <x:c r="A1078" s="34">
        <x:v>43767</x:v>
      </x:c>
      <x:c r="B1078" s="47">
        <x:v>63.998001098632798</x:v>
      </x:c>
      <x:c r="C1078" s="47">
        <x:v>64.860000610351605</x:v>
      </x:c>
      <x:c r="D1078" s="47">
        <x:v>62.950000762939503</x:v>
      </x:c>
      <x:c r="E1078" s="47">
        <x:v>63.2439994812012</x:v>
      </x:c>
      <x:c r="F1078" s="47">
        <x:v>63421500</x:v>
      </x:c>
      <x:c r="G1078" s="63">
        <x:f t="shared" si="10"/>
        <x:v>52.515399739999999</x:v>
      </x:c>
      <x:c r="H1078" s="63">
        <x:f t="shared" si="11"/>
        <x:v>6.0327538860000001</x:v>
      </x:c>
      <x:c r="I1078" s="63">
        <x:f t="shared" si="12"/>
        <x:v>64.580907510000003</x:v>
      </x:c>
      <x:c r="J1078" s="63">
        <x:f t="shared" si="13"/>
        <x:v>40.449891970000003</x:v>
      </x:c>
      <x:c r="K1078" s="63">
        <x:f t="shared" si="14"/>
        <x:v>0.94459793749999998</x:v>
      </x:c>
      <x:c r="L1078" s="52">
        <x:f t="shared" si="0"/>
        <x:v>63.68466695</x:v>
      </x:c>
      <x:c r="M1078" s="52">
        <x:f t="shared" si="1"/>
        <x:v>0</x:v>
      </x:c>
      <x:c r="N1078" s="52">
        <x:f t="shared" si="2"/>
        <x:v>4038977105</x:v>
      </x:c>
      <x:c r="O1078" s="63">
        <x:f t="shared" si="8"/>
        <x:v>3.5381415820000002</x:v>
      </x:c>
      <x:c r="P1078" s="63">
        <x:f t="shared" si="9"/>
        <x:v>77.964548219999998</x:v>
      </x:c>
      <x:c r="Q1078" s="52">
        <x:f t="shared" si="15"/>
        <x:v>0</x:v>
      </x:c>
      <x:c r="R1078" s="52">
        <x:f t="shared" si="16"/>
        <x:v>0</x:v>
      </x:c>
      <x:c r="S1078" s="52">
        <x:f t="shared" si="17"/>
        <x:v>2</x:v>
      </x:c>
      <x:c r="T1078" s="52">
        <x:f t="shared" si="18"/>
        <x:v>1</x:v>
      </x:c>
      <x:c r="U1078" s="52">
        <x:f t="shared" si="3"/>
        <x:v>-0.035061492510000003</x:v>
      </x:c>
      <x:c r="V1078" s="63">
        <x:f t="shared" si="19"/>
        <x:v>-0.035061492510000003</x:v>
      </x:c>
      <x:c r="W1078" s="52">
        <x:f t="shared" ref="W1078:X1078" si="1076">W1077*(1+U1078)</x:f>
        <x:v>121.28720130000001</x:v>
      </x:c>
      <x:c r="X1078" s="52">
        <x:f t="shared" si="1076"/>
        <x:v>73.740647730000006</x:v>
      </x:c>
    </x:row>
    <x:row r="1079" spans="1:24" ht="15.75" customHeight="1">
      <x:c r="A1079" s="34">
        <x:v>43768</x:v>
      </x:c>
      <x:c r="B1079" s="47">
        <x:v>62.599998474121101</x:v>
      </x:c>
      <x:c r="C1079" s="47">
        <x:v>63.757999420166001</x:v>
      </x:c>
      <x:c r="D1079" s="47">
        <x:v>61.9939994812012</x:v>
      </x:c>
      <x:c r="E1079" s="47">
        <x:v>63.001998901367202</x:v>
      </x:c>
      <x:c r="F1079" s="47">
        <x:v>48209000</x:v>
      </x:c>
      <x:c r="G1079" s="63">
        <x:f t="shared" si="10"/>
        <x:v>53.234199709999999</x:v>
      </x:c>
      <x:c r="H1079" s="63">
        <x:f t="shared" si="11"/>
        <x:v>6.3907668949999996</x:v>
      </x:c>
      <x:c r="I1079" s="63">
        <x:f t="shared" si="12"/>
        <x:v>66.015733510000004</x:v>
      </x:c>
      <x:c r="J1079" s="63">
        <x:f t="shared" si="13"/>
        <x:v>40.452665920000001</x:v>
      </x:c>
      <x:c r="K1079" s="63">
        <x:f t="shared" si="14"/>
        <x:v>0.88210590950000001</x:v>
      </x:c>
      <x:c r="L1079" s="52">
        <x:f t="shared" si="0"/>
        <x:v>62.917999270000003</x:v>
      </x:c>
      <x:c r="M1079" s="52">
        <x:f t="shared" si="1"/>
        <x:v>0</x:v>
      </x:c>
      <x:c r="N1079" s="52">
        <x:f t="shared" si="2"/>
        <x:v>3033213827</x:v>
      </x:c>
      <x:c r="O1079" s="63">
        <x:f t="shared" si="8"/>
        <x:v>2.422122726</x:v>
      </x:c>
      <x:c r="P1079" s="63">
        <x:f t="shared" si="9"/>
        <x:v>70.778371199999995</x:v>
      </x:c>
      <x:c r="Q1079" s="52">
        <x:f t="shared" si="15"/>
        <x:v>0</x:v>
      </x:c>
      <x:c r="R1079" s="52">
        <x:f t="shared" si="16"/>
        <x:v>0</x:v>
      </x:c>
      <x:c r="S1079" s="52">
        <x:f t="shared" si="17"/>
        <x:v>2</x:v>
      </x:c>
      <x:c r="T1079" s="52">
        <x:f t="shared" si="18"/>
        <x:v>1</x:v>
      </x:c>
      <x:c r="U1079" s="52">
        <x:f t="shared" si="3"/>
        <x:v>-0.0038264591399999998</x:v>
      </x:c>
      <x:c r="V1079" s="63">
        <x:f t="shared" si="19"/>
        <x:v>-0.0038264591399999998</x:v>
      </x:c>
      <x:c r="W1079" s="52">
        <x:f t="shared" ref="W1079:X1079" si="1077">W1078*(1+U1079)</x:f>
        <x:v>120.82310080000001</x:v>
      </x:c>
      <x:c r="X1079" s="52">
        <x:f t="shared" si="1077"/>
        <x:v>73.458482149999995</x:v>
      </x:c>
    </x:row>
    <x:row r="1080" spans="1:24" ht="15.75" customHeight="1">
      <x:c r="A1080" s="34">
        <x:v>43769</x:v>
      </x:c>
      <x:c r="B1080" s="47">
        <x:v>62.619998931884801</x:v>
      </x:c>
      <x:c r="C1080" s="47">
        <x:v>63.799999237060497</x:v>
      </x:c>
      <x:c r="D1080" s="47">
        <x:v>62.599998474121101</x:v>
      </x:c>
      <x:c r="E1080" s="47">
        <x:v>62.984001159667997</x:v>
      </x:c>
      <x:c r="F1080" s="47">
        <x:v>25335000</x:v>
      </x:c>
      <x:c r="G1080" s="63">
        <x:f t="shared" si="10"/>
        <x:v>54.05309982</x:v>
      </x:c>
      <x:c r="H1080" s="63">
        <x:f t="shared" si="11"/>
        <x:v>6.5442210919999999</x:v>
      </x:c>
      <x:c r="I1080" s="63">
        <x:f t="shared" si="12"/>
        <x:v>67.141542009999995</x:v>
      </x:c>
      <x:c r="J1080" s="63">
        <x:f t="shared" si="13"/>
        <x:v>40.964657639999999</x:v>
      </x:c>
      <x:c r="K1080" s="63">
        <x:f t="shared" si="14"/>
        <x:v>0.84117510740000001</x:v>
      </x:c>
      <x:c r="L1080" s="52">
        <x:f t="shared" si="0"/>
        <x:v>63.127999619999997</x:v>
      </x:c>
      <x:c r="M1080" s="52">
        <x:f t="shared" si="1"/>
        <x:v>1599347870</x:v>
      </x:c>
      <x:c r="N1080" s="52">
        <x:f t="shared" si="2"/>
        <x:v>0</x:v>
      </x:c>
      <x:c r="O1080" s="63">
        <x:f t="shared" si="8"/>
        <x:v>2.4533041899999999</x:v>
      </x:c>
      <x:c r="P1080" s="63">
        <x:f t="shared" si="9"/>
        <x:v>71.042226659999997</x:v>
      </x:c>
      <x:c r="Q1080" s="52">
        <x:f t="shared" si="15"/>
        <x:v>0</x:v>
      </x:c>
      <x:c r="R1080" s="52">
        <x:f t="shared" si="16"/>
        <x:v>0</x:v>
      </x:c>
      <x:c r="S1080" s="52">
        <x:f t="shared" si="17"/>
        <x:v>2</x:v>
      </x:c>
      <x:c r="T1080" s="52">
        <x:f t="shared" si="18"/>
        <x:v>1</x:v>
      </x:c>
      <x:c r="U1080" s="52">
        <x:f t="shared" si="3"/>
        <x:v>-0.00028566937580000001</x:v>
      </x:c>
      <x:c r="V1080" s="63">
        <x:f t="shared" si="19"/>
        <x:v>-0.00028566937580000001</x:v>
      </x:c>
      <x:c r="W1080" s="52">
        <x:f t="shared" ref="W1080:X1080" si="1078">W1079*(1+U1080)</x:f>
        <x:v>120.78858529999999</x:v>
      </x:c>
      <x:c r="X1080" s="52">
        <x:f t="shared" si="1078"/>
        <x:v>73.437497309999998</x:v>
      </x:c>
    </x:row>
    <x:row r="1081" spans="1:24" ht="15.75" customHeight="1">
      <x:c r="A1081" s="34">
        <x:v>43770</x:v>
      </x:c>
      <x:c r="B1081" s="47">
        <x:v>63.263999938964801</x:v>
      </x:c>
      <x:c r="C1081" s="47">
        <x:v>63.2960014343262</x:v>
      </x:c>
      <x:c r="D1081" s="47">
        <x:v>61.959999084472699</x:v>
      </x:c>
      <x:c r="E1081" s="47">
        <x:v>62.661998748779297</x:v>
      </x:c>
      <x:c r="F1081" s="47">
        <x:v>31919500</x:v>
      </x:c>
      <x:c r="G1081" s="63">
        <x:f t="shared" si="10"/>
        <x:v>54.871899800000001</x:v>
      </x:c>
      <x:c r="H1081" s="63">
        <x:f t="shared" si="11"/>
        <x:v>6.5457353999999999</x:v>
      </x:c>
      <x:c r="I1081" s="63">
        <x:f t="shared" si="12"/>
        <x:v>67.963370600000005</x:v>
      </x:c>
      <x:c r="J1081" s="63">
        <x:f t="shared" si="13"/>
        <x:v>41.780428999999998</x:v>
      </x:c>
      <x:c r="K1081" s="63">
        <x:f t="shared" si="14"/>
        <x:v>0.79752573530000004</x:v>
      </x:c>
      <x:c r="L1081" s="52">
        <x:f t="shared" si="0"/>
        <x:v>62.639333090000001</x:v>
      </x:c>
      <x:c r="M1081" s="52">
        <x:f t="shared" si="1"/>
        <x:v>0</x:v>
      </x:c>
      <x:c r="N1081" s="52">
        <x:f t="shared" si="2"/>
        <x:v>1999416193</x:v>
      </x:c>
      <x:c r="O1081" s="63">
        <x:f t="shared" si="8"/>
        <x:v>2.34532038</x:v>
      </x:c>
      <x:c r="P1081" s="63">
        <x:f t="shared" si="9"/>
        <x:v>70.107496850000004</x:v>
      </x:c>
      <x:c r="Q1081" s="52">
        <x:f t="shared" si="15"/>
        <x:v>0</x:v>
      </x:c>
      <x:c r="R1081" s="52">
        <x:f t="shared" si="16"/>
        <x:v>0</x:v>
      </x:c>
      <x:c r="S1081" s="52">
        <x:f t="shared" si="17"/>
        <x:v>2</x:v>
      </x:c>
      <x:c r="T1081" s="52">
        <x:f t="shared" si="18"/>
        <x:v>1</x:v>
      </x:c>
      <x:c r="U1081" s="52">
        <x:f t="shared" si="3"/>
        <x:v>-0.0051124476839999999</x:v>
      </x:c>
      <x:c r="V1081" s="63">
        <x:f t="shared" si="19"/>
        <x:v>-0.0051124476839999999</x:v>
      </x:c>
      <x:c r="W1081" s="52">
        <x:f t="shared" ref="W1081:X1081" si="1079">W1080*(1+U1081)</x:f>
        <x:v>120.17106</x:v>
      </x:c>
      <x:c r="X1081" s="52">
        <x:f t="shared" si="1079"/>
        <x:v>73.062051949999997</x:v>
      </x:c>
    </x:row>
    <x:row r="1082" spans="1:24" ht="15.75" customHeight="1">
      <x:c r="A1082" s="34">
        <x:v>43773</x:v>
      </x:c>
      <x:c r="B1082" s="47">
        <x:v>62.959999084472699</x:v>
      </x:c>
      <x:c r="C1082" s="47">
        <x:v>64.388000488281307</x:v>
      </x:c>
      <x:c r="D1082" s="47">
        <x:v>61.852001190185597</x:v>
      </x:c>
      <x:c r="E1082" s="47">
        <x:v>63.4939994812012</x:v>
      </x:c>
      <x:c r="F1082" s="47">
        <x:v>43935000</x:v>
      </x:c>
      <x:c r="G1082" s="63">
        <x:f t="shared" si="10"/>
        <x:v>55.669399830000003</x:v>
      </x:c>
      <x:c r="H1082" s="63">
        <x:f t="shared" si="11"/>
        <x:v>6.5775084440000002</x:v>
      </x:c>
      <x:c r="I1082" s="63">
        <x:f t="shared" si="12"/>
        <x:v>68.824416720000002</x:v>
      </x:c>
      <x:c r="J1082" s="63">
        <x:f t="shared" si="13"/>
        <x:v>42.514382949999998</x:v>
      </x:c>
      <x:c r="K1082" s="63">
        <x:f t="shared" si="14"/>
        <x:v>0.79739983290000005</x:v>
      </x:c>
      <x:c r="L1082" s="52">
        <x:f t="shared" si="0"/>
        <x:v>63.244667049999997</x:v>
      </x:c>
      <x:c r="M1082" s="52">
        <x:f t="shared" si="1"/>
        <x:v>2778654447</x:v>
      </x:c>
      <x:c r="N1082" s="52">
        <x:f t="shared" si="2"/>
        <x:v>0</x:v>
      </x:c>
      <x:c r="O1082" s="63">
        <x:f t="shared" si="8"/>
        <x:v>2.9000677719999999</x:v>
      </x:c>
      <x:c r="P1082" s="63">
        <x:f t="shared" si="9"/>
        <x:v>74.359419919999993</x:v>
      </x:c>
      <x:c r="Q1082" s="52">
        <x:f t="shared" si="15"/>
        <x:v>0</x:v>
      </x:c>
      <x:c r="R1082" s="52">
        <x:f t="shared" si="16"/>
        <x:v>0</x:v>
      </x:c>
      <x:c r="S1082" s="52">
        <x:f t="shared" si="17"/>
        <x:v>2</x:v>
      </x:c>
      <x:c r="T1082" s="52">
        <x:f t="shared" si="18"/>
        <x:v>1</x:v>
      </x:c>
      <x:c r="U1082" s="52">
        <x:f t="shared" si="3"/>
        <x:v>0.013277596450000001</x:v>
      </x:c>
      <x:c r="V1082" s="63">
        <x:f t="shared" si="19"/>
        <x:v>0.013277596450000001</x:v>
      </x:c>
      <x:c r="W1082" s="52">
        <x:f t="shared" ref="W1082:X1082" si="1080">W1081*(1+U1082)</x:f>
        <x:v>121.76664289999999</x:v>
      </x:c>
      <x:c r="X1082" s="52">
        <x:f t="shared" si="1080"/>
        <x:v>74.032140389999995</x:v>
      </x:c>
    </x:row>
    <x:row r="1083" spans="1:24" ht="15.75" customHeight="1">
      <x:c r="A1083" s="34">
        <x:v>43774</x:v>
      </x:c>
      <x:c r="B1083" s="47">
        <x:v>63.923999786377003</x:v>
      </x:c>
      <x:c r="C1083" s="47">
        <x:v>64.702003479003906</x:v>
      </x:c>
      <x:c r="D1083" s="47">
        <x:v>63.2239990234375</x:v>
      </x:c>
      <x:c r="E1083" s="47">
        <x:v>63.444000244140597</x:v>
      </x:c>
      <x:c r="F1083" s="47">
        <x:v>34717000</x:v>
      </x:c>
      <x:c r="G1083" s="63">
        <x:f t="shared" si="10"/>
        <x:v>56.44109993</x:v>
      </x:c>
      <x:c r="H1083" s="63">
        <x:f t="shared" si="11"/>
        <x:v>6.536844114</x:v>
      </x:c>
      <x:c r="I1083" s="63">
        <x:f t="shared" si="12"/>
        <x:v>69.514788159999995</x:v>
      </x:c>
      <x:c r="J1083" s="63">
        <x:f t="shared" si="13"/>
        <x:v>43.367411699999998</x:v>
      </x:c>
      <x:c r="K1083" s="63">
        <x:f t="shared" si="14"/>
        <x:v>0.76782420510000005</x:v>
      </x:c>
      <x:c r="L1083" s="52">
        <x:f t="shared" si="0"/>
        <x:v>63.790000919999997</x:v>
      </x:c>
      <x:c r="M1083" s="52">
        <x:f t="shared" si="1"/>
        <x:v>2214597462</x:v>
      </x:c>
      <x:c r="N1083" s="52">
        <x:f t="shared" si="2"/>
        <x:v>0</x:v>
      </x:c>
      <x:c r="O1083" s="63">
        <x:f t="shared" si="8"/>
        <x:v>3.0001579949999999</x:v>
      </x:c>
      <x:c r="P1083" s="63">
        <x:f t="shared" si="9"/>
        <x:v>75.000987429999995</x:v>
      </x:c>
      <x:c r="Q1083" s="52">
        <x:f t="shared" si="15"/>
        <x:v>0</x:v>
      </x:c>
      <x:c r="R1083" s="52">
        <x:f t="shared" si="16"/>
        <x:v>0</x:v>
      </x:c>
      <x:c r="S1083" s="52">
        <x:f t="shared" si="17"/>
        <x:v>2</x:v>
      </x:c>
      <x:c r="T1083" s="52">
        <x:f t="shared" si="18"/>
        <x:v>1</x:v>
      </x:c>
      <x:c r="U1083" s="52">
        <x:f t="shared" si="3"/>
        <x:v>-0.0007874639725</x:v>
      </x:c>
      <x:c r="V1083" s="63">
        <x:f t="shared" si="19"/>
        <x:v>-0.0007874639725</x:v>
      </x:c>
      <x:c r="W1083" s="52">
        <x:f t="shared" ref="W1083:X1083" si="1081">W1082*(1+U1083)</x:f>
        <x:v>121.670756</x:v>
      </x:c>
      <x:c r="X1083" s="52">
        <x:f t="shared" si="1081"/>
        <x:v>73.973842750000003</x:v>
      </x:c>
    </x:row>
    <x:row r="1084" spans="1:24" ht="15.75" customHeight="1">
      <x:c r="A1084" s="34">
        <x:v>43775</x:v>
      </x:c>
      <x:c r="B1084" s="47">
        <x:v>63.599998474121101</x:v>
      </x:c>
      <x:c r="C1084" s="47">
        <x:v>65.344001770019503</x:v>
      </x:c>
      <x:c r="D1084" s="47">
        <x:v>62.900001525878899</x:v>
      </x:c>
      <x:c r="E1084" s="47">
        <x:v>65.316001892089801</x:v>
      </x:c>
      <x:c r="F1084" s="47">
        <x:v>39704500</x:v>
      </x:c>
      <x:c r="G1084" s="63">
        <x:f t="shared" si="10"/>
        <x:v>57.261600110000003</x:v>
      </x:c>
      <x:c r="H1084" s="63">
        <x:f t="shared" si="11"/>
        <x:v>6.5710609760000001</x:v>
      </x:c>
      <x:c r="I1084" s="63">
        <x:f t="shared" si="12"/>
        <x:v>70.403722070000001</x:v>
      </x:c>
      <x:c r="J1084" s="63">
        <x:f t="shared" si="13"/>
        <x:v>44.11947816</x:v>
      </x:c>
      <x:c r="K1084" s="63">
        <x:f t="shared" si="14"/>
        <x:v>0.80643460050000004</x:v>
      </x:c>
      <x:c r="L1084" s="52">
        <x:f t="shared" si="0"/>
        <x:v>64.520001730000004</x:v>
      </x:c>
      <x:c r="M1084" s="52">
        <x:f t="shared" si="1"/>
        <x:v>2561734409</x:v>
      </x:c>
      <x:c r="N1084" s="52">
        <x:f t="shared" si="2"/>
        <x:v>0</x:v>
      </x:c>
      <x:c r="O1084" s="63">
        <x:f t="shared" si="8"/>
        <x:v>3.7245939340000001</x:v>
      </x:c>
      <x:c r="P1084" s="63">
        <x:f t="shared" si="9"/>
        <x:v>78.834159839999998</x:v>
      </x:c>
      <x:c r="Q1084" s="52">
        <x:f t="shared" si="15"/>
        <x:v>0</x:v>
      </x:c>
      <x:c r="R1084" s="52">
        <x:f t="shared" si="16"/>
        <x:v>0</x:v>
      </x:c>
      <x:c r="S1084" s="52">
        <x:f t="shared" si="17"/>
        <x:v>2</x:v>
      </x:c>
      <x:c r="T1084" s="52">
        <x:f t="shared" si="18"/>
        <x:v>1</x:v>
      </x:c>
      <x:c r="U1084" s="52">
        <x:f t="shared" si="3"/>
        <x:v>0.029506362159999999</x:v>
      </x:c>
      <x:c r="V1084" s="63">
        <x:f t="shared" si="19"/>
        <x:v>0.029506362159999999</x:v>
      </x:c>
      <x:c r="W1084" s="52">
        <x:f t="shared" ref="W1084:X1084" si="1082">W1083*(1+U1084)</x:f>
        <x:v>125.26081739999999</x:v>
      </x:c>
      <x:c r="X1084" s="52">
        <x:f t="shared" si="1082"/>
        <x:v>76.156541739999994</x:v>
      </x:c>
    </x:row>
    <x:row r="1085" spans="1:24" ht="15.75" customHeight="1">
      <x:c r="A1085" s="34">
        <x:v>43776</x:v>
      </x:c>
      <x:c r="B1085" s="47">
        <x:v>65.8280029296875</x:v>
      </x:c>
      <x:c r="C1085" s="47">
        <x:v>68.300003051757798</x:v>
      </x:c>
      <x:c r="D1085" s="47">
        <x:v>65.603996276855497</x:v>
      </x:c>
      <x:c r="E1085" s="47">
        <x:v>67.108001708984403</x:v>
      </x:c>
      <x:c r="F1085" s="47">
        <x:v>72336500</x:v>
      </x:c>
      <x:c r="G1085" s="63">
        <x:f t="shared" si="10"/>
        <x:v>58.169600109999998</x:v>
      </x:c>
      <x:c r="H1085" s="63">
        <x:f t="shared" si="11"/>
        <x:v>6.6163451249999996</x:v>
      </x:c>
      <x:c r="I1085" s="63">
        <x:f t="shared" si="12"/>
        <x:v>71.402290359999995</x:v>
      </x:c>
      <x:c r="J1085" s="63">
        <x:f t="shared" si="13"/>
        <x:v>44.93690986</x:v>
      </x:c>
      <x:c r="K1085" s="63">
        <x:f t="shared" si="14"/>
        <x:v>0.83773939519999996</x:v>
      </x:c>
      <x:c r="L1085" s="52">
        <x:f t="shared" si="0"/>
        <x:v>67.004000349999998</x:v>
      </x:c>
      <x:c r="M1085" s="52">
        <x:f t="shared" si="1"/>
        <x:v>4846834871</x:v>
      </x:c>
      <x:c r="N1085" s="52">
        <x:f t="shared" si="2"/>
        <x:v>0</x:v>
      </x:c>
      <x:c r="O1085" s="63">
        <x:f t="shared" si="8"/>
        <x:v>3.282763616</x:v>
      </x:c>
      <x:c r="P1085" s="63">
        <x:f t="shared" si="9"/>
        <x:v>76.650590840000007</x:v>
      </x:c>
      <x:c r="Q1085" s="52">
        <x:f t="shared" si="15"/>
        <x:v>0</x:v>
      </x:c>
      <x:c r="R1085" s="52">
        <x:f t="shared" si="16"/>
        <x:v>0</x:v>
      </x:c>
      <x:c r="S1085" s="52">
        <x:f t="shared" si="17"/>
        <x:v>2</x:v>
      </x:c>
      <x:c r="T1085" s="52">
        <x:f t="shared" si="18"/>
        <x:v>1</x:v>
      </x:c>
      <x:c r="U1085" s="52">
        <x:f t="shared" si="3"/>
        <x:v>0.027435846730000002</x:v>
      </x:c>
      <x:c r="V1085" s="63">
        <x:f t="shared" si="19"/>
        <x:v>0.027435846730000002</x:v>
      </x:c>
      <x:c r="W1085" s="52">
        <x:f t="shared" ref="W1085:X1085" si="1083">W1084*(1+U1085)</x:f>
        <x:v>128.69745399999999</x:v>
      </x:c>
      <x:c r="X1085" s="52">
        <x:f t="shared" si="1083"/>
        <x:v>78.245960949999997</x:v>
      </x:c>
    </x:row>
    <x:row r="1086" spans="1:24" ht="15.75" customHeight="1">
      <x:c r="A1086" s="34">
        <x:v>43777</x:v>
      </x:c>
      <x:c r="B1086" s="47">
        <x:v>66.900001525878906</x:v>
      </x:c>
      <x:c r="C1086" s="47">
        <x:v>67.491996765136705</x:v>
      </x:c>
      <x:c r="D1086" s="47">
        <x:v>66.5</x:v>
      </x:c>
      <x:c r="E1086" s="47">
        <x:v>67.428001403808594</x:v>
      </x:c>
      <x:c r="F1086" s="47">
        <x:v>30346000</x:v>
      </x:c>
      <x:c r="G1086" s="63">
        <x:f t="shared" si="10"/>
        <x:v>59.062100219999998</x:v>
      </x:c>
      <x:c r="H1086" s="63">
        <x:f t="shared" si="11"/>
        <x:v>6.6003017929999999</x:v>
      </x:c>
      <x:c r="I1086" s="63">
        <x:f t="shared" si="12"/>
        <x:v>72.262703810000005</x:v>
      </x:c>
      <x:c r="J1086" s="63">
        <x:f t="shared" si="13"/>
        <x:v>45.861496629999998</x:v>
      </x:c>
      <x:c r="K1086" s="63">
        <x:f t="shared" si="14"/>
        <x:v>0.81687570679999999</x:v>
      </x:c>
      <x:c r="L1086" s="52">
        <x:f t="shared" si="0"/>
        <x:v>67.13999939</x:v>
      </x:c>
      <x:c r="M1086" s="52">
        <x:f t="shared" si="1"/>
        <x:v>2037430421</x:v>
      </x:c>
      <x:c r="N1086" s="52">
        <x:f t="shared" si="2"/>
        <x:v>0</x:v>
      </x:c>
      <x:c r="O1086" s="63">
        <x:f t="shared" si="8"/>
        <x:v>2.4552465350000001</x:v>
      </x:c>
      <x:c r="P1086" s="63">
        <x:f t="shared" si="9"/>
        <x:v>71.058505089999997</x:v>
      </x:c>
      <x:c r="Q1086" s="52">
        <x:f t="shared" si="15"/>
        <x:v>0</x:v>
      </x:c>
      <x:c r="R1086" s="52">
        <x:f t="shared" si="16"/>
        <x:v>0</x:v>
      </x:c>
      <x:c r="S1086" s="52">
        <x:f t="shared" si="17"/>
        <x:v>2</x:v>
      </x:c>
      <x:c r="T1086" s="52">
        <x:f t="shared" si="18"/>
        <x:v>1</x:v>
      </x:c>
      <x:c r="U1086" s="52">
        <x:f t="shared" si="3"/>
        <x:v>0.0047684283049999998</x:v>
      </x:c>
      <x:c r="V1086" s="63">
        <x:f t="shared" si="19"/>
        <x:v>0.0047684283049999998</x:v>
      </x:c>
      <x:c r="W1086" s="52">
        <x:f t="shared" ref="W1086:X1086" si="1084">W1085*(1+U1086)</x:f>
        <x:v>129.31113859999999</x:v>
      </x:c>
      <x:c r="X1086" s="52">
        <x:f t="shared" si="1084"/>
        <x:v>78.619071199999993</x:v>
      </x:c>
    </x:row>
    <x:row r="1087" spans="1:24" ht="15.75" customHeight="1">
      <x:c r="A1087" s="34">
        <x:v>43780</x:v>
      </x:c>
      <x:c r="B1087" s="47">
        <x:v>68.790000915527401</x:v>
      </x:c>
      <x:c r="C1087" s="47">
        <x:v>69.837997436523395</x:v>
      </x:c>
      <x:c r="D1087" s="47">
        <x:v>68.400001525878906</x:v>
      </x:c>
      <x:c r="E1087" s="47">
        <x:v>69.017997741699205</x:v>
      </x:c>
      <x:c r="F1087" s="47">
        <x:v>49933500</x:v>
      </x:c>
      <x:c r="G1087" s="63">
        <x:f t="shared" si="10"/>
        <x:v>59.943400189999998</x:v>
      </x:c>
      <x:c r="H1087" s="63">
        <x:f t="shared" si="11"/>
        <x:v>6.6982768029999997</x:v>
      </x:c>
      <x:c r="I1087" s="63">
        <x:f t="shared" si="12"/>
        <x:v>73.339953800000004</x:v>
      </x:c>
      <x:c r="J1087" s="63">
        <x:f t="shared" si="13"/>
        <x:v>46.546846590000001</x:v>
      </x:c>
      <x:c r="K1087" s="63">
        <x:f t="shared" si="14"/>
        <x:v>0.83869149549999999</x:v>
      </x:c>
      <x:c r="L1087" s="52">
        <x:f t="shared" si="0"/>
        <x:v>69.085332230000006</x:v>
      </x:c>
      <x:c r="M1087" s="52">
        <x:f t="shared" si="1"/>
        <x:v>3449672437</x:v>
      </x:c>
      <x:c r="N1087" s="52">
        <x:f t="shared" si="2"/>
        <x:v>0</x:v>
      </x:c>
      <x:c r="O1087" s="63">
        <x:f t="shared" si="8"/>
        <x:v>2.1482711550000002</x:v>
      </x:c>
      <x:c r="P1087" s="63">
        <x:f t="shared" si="9"/>
        <x:v>68.23653521</x:v>
      </x:c>
      <x:c r="Q1087" s="52">
        <x:f t="shared" si="15"/>
        <x:v>0</x:v>
      </x:c>
      <x:c r="R1087" s="52">
        <x:f t="shared" si="16"/>
        <x:v>0</x:v>
      </x:c>
      <x:c r="S1087" s="52">
        <x:f t="shared" si="17"/>
        <x:v>2</x:v>
      </x:c>
      <x:c r="T1087" s="52">
        <x:f t="shared" si="18"/>
        <x:v>1</x:v>
      </x:c>
      <x:c r="U1087" s="52">
        <x:f t="shared" si="3"/>
        <x:v>0.023580653509999999</x:v>
      </x:c>
      <x:c r="V1087" s="63">
        <x:f t="shared" si="19"/>
        <x:v>0.023580653509999999</x:v>
      </x:c>
      <x:c r="W1087" s="52">
        <x:f t="shared" ref="W1087:X1087" si="1085">W1086*(1+U1087)</x:f>
        <x:v>132.36037970000001</x:v>
      </x:c>
      <x:c r="X1087" s="52">
        <x:f t="shared" si="1085"/>
        <x:v>80.472960279999995</x:v>
      </x:c>
    </x:row>
    <x:row r="1088" spans="1:24" ht="15.75" customHeight="1">
      <x:c r="A1088" s="34">
        <x:v>43781</x:v>
      </x:c>
      <x:c r="B1088" s="47">
        <x:v>69.379997253417997</x:v>
      </x:c>
      <x:c r="C1088" s="47">
        <x:v>70.073997497558594</x:v>
      </x:c>
      <x:c r="D1088" s="47">
        <x:v>68.807998657226605</x:v>
      </x:c>
      <x:c r="E1088" s="47">
        <x:v>69.986000061035199</x:v>
      </x:c>
      <x:c r="F1088" s="47">
        <x:v>36797000</x:v>
      </x:c>
      <x:c r="G1088" s="63">
        <x:f t="shared" si="10"/>
        <x:v>60.863800240000003</x:v>
      </x:c>
      <x:c r="H1088" s="63">
        <x:f t="shared" si="11"/>
        <x:v>6.7527868809999996</x:v>
      </x:c>
      <x:c r="I1088" s="63">
        <x:f t="shared" si="12"/>
        <x:v>74.369373999999993</x:v>
      </x:c>
      <x:c r="J1088" s="63">
        <x:f t="shared" si="13"/>
        <x:v>47.358226479999999</x:v>
      </x:c>
      <x:c r="K1088" s="63">
        <x:f t="shared" si="14"/>
        <x:v>0.83771981790000005</x:v>
      </x:c>
      <x:c r="L1088" s="52">
        <x:f t="shared" si="0"/>
        <x:v>69.622665409999996</x:v>
      </x:c>
      <x:c r="M1088" s="52">
        <x:f t="shared" si="1"/>
        <x:v>2561905219</x:v>
      </x:c>
      <x:c r="N1088" s="52">
        <x:f t="shared" si="2"/>
        <x:v>0</x:v>
      </x:c>
      <x:c r="O1088" s="63">
        <x:f t="shared" si="8"/>
        <x:v>4.3814421189999999</x:v>
      </x:c>
      <x:c r="P1088" s="63">
        <x:f t="shared" si="9"/>
        <x:v>81.417620450000001</x:v>
      </x:c>
      <x:c r="Q1088" s="52">
        <x:f t="shared" si="15"/>
        <x:v>1</x:v>
      </x:c>
      <x:c r="R1088" s="52">
        <x:f t="shared" si="16"/>
        <x:v>0</x:v>
      </x:c>
      <x:c r="S1088" s="52">
        <x:f t="shared" si="17"/>
        <x:v>1</x:v>
      </x:c>
      <x:c r="T1088" s="52">
        <x:f t="shared" si="18"/>
        <x:v>1</x:v>
      </x:c>
      <x:c r="U1088" s="52">
        <x:f t="shared" si="3"/>
        <x:v>0.014025360789999999</x:v>
      </x:c>
      <x:c r="V1088" s="63">
        <x:f t="shared" si="19"/>
        <x:v>0.014025360789999999</x:v>
      </x:c>
      <x:c r="W1088" s="52">
        <x:f t="shared" ref="W1088:X1088" si="1086">W1087*(1+U1088)</x:f>
        <x:v>134.21678180000001</x:v>
      </x:c>
      <x:c r="X1088" s="52">
        <x:f t="shared" si="1086"/>
        <x:v>81.601622579999997</x:v>
      </x:c>
    </x:row>
    <x:row r="1089" spans="1:24" ht="15.75" customHeight="1">
      <x:c r="A1089" s="34">
        <x:v>43782</x:v>
      </x:c>
      <x:c r="B1089" s="47">
        <x:v>71</x:v>
      </x:c>
      <x:c r="C1089" s="47">
        <x:v>71.265998840332003</x:v>
      </x:c>
      <x:c r="D1089" s="47">
        <x:v>69.036003112792997</x:v>
      </x:c>
      <x:c r="E1089" s="47">
        <x:v>69.222000122070298</x:v>
      </x:c>
      <x:c r="F1089" s="47">
        <x:v>42100500</x:v>
      </x:c>
      <x:c r="G1089" s="63">
        <x:f t="shared" si="10"/>
        <x:v>61.727400209999999</x:v>
      </x:c>
      <x:c r="H1089" s="63">
        <x:f t="shared" si="11"/>
        <x:v>6.6565759670000002</x:v>
      </x:c>
      <x:c r="I1089" s="63">
        <x:f t="shared" si="12"/>
        <x:v>75.040552140000003</x:v>
      </x:c>
      <x:c r="J1089" s="63">
        <x:f t="shared" si="13"/>
        <x:v>48.414248270000002</x:v>
      </x:c>
      <x:c r="K1089" s="63">
        <x:f t="shared" si="14"/>
        <x:v>0.78147353649999995</x:v>
      </x:c>
      <x:c r="L1089" s="52">
        <x:f t="shared" si="0"/>
        <x:v>69.841334029999999</x:v>
      </x:c>
      <x:c r="M1089" s="52">
        <x:f t="shared" si="1"/>
        <x:v>2940355083</x:v>
      </x:c>
      <x:c r="N1089" s="52">
        <x:f t="shared" si="2"/>
        <x:v>0</x:v>
      </x:c>
      <x:c r="O1089" s="63">
        <x:f t="shared" si="8"/>
        <x:v>12.49891459</x:v>
      </x:c>
      <x:c r="P1089" s="63">
        <x:f t="shared" si="9"/>
        <x:v>92.591996980000005</x:v>
      </x:c>
      <x:c r="Q1089" s="52">
        <x:f t="shared" si="15"/>
        <x:v>0</x:v>
      </x:c>
      <x:c r="R1089" s="52">
        <x:f t="shared" si="16"/>
        <x:v>0</x:v>
      </x:c>
      <x:c r="S1089" s="52">
        <x:f t="shared" si="17"/>
        <x:v>2</x:v>
      </x:c>
      <x:c r="T1089" s="52">
        <x:f t="shared" si="18"/>
        <x:v>1</x:v>
      </x:c>
      <x:c r="U1089" s="52">
        <x:f t="shared" si="3"/>
        <x:v>-0.010916468130000001</x:v>
      </x:c>
      <x:c r="V1089" s="63">
        <x:f t="shared" si="19"/>
        <x:v>-0.010916468130000001</x:v>
      </x:c>
      <x:c r="W1089" s="52">
        <x:f t="shared" ref="W1089:X1089" si="1087">W1088*(1+U1089)</x:f>
        <x:v>132.7516086</x:v>
      </x:c>
      <x:c r="X1089" s="52">
        <x:f t="shared" si="1087"/>
        <x:v>80.710821069999994</x:v>
      </x:c>
    </x:row>
    <x:row r="1090" spans="1:24" ht="15.75" customHeight="1">
      <x:c r="A1090" s="34">
        <x:v>43783</x:v>
      </x:c>
      <x:c r="B1090" s="47">
        <x:v>69.222000122070298</x:v>
      </x:c>
      <x:c r="C1090" s="47">
        <x:v>70.767997741699205</x:v>
      </x:c>
      <x:c r="D1090" s="47">
        <x:v>68.582000732421903</x:v>
      </x:c>
      <x:c r="E1090" s="47">
        <x:v>69.870002746582003</x:v>
      </x:c>
      <x:c r="F1090" s="47">
        <x:v>32324500</x:v>
      </x:c>
      <x:c r="G1090" s="63">
        <x:f t="shared" si="10"/>
        <x:v>62.601200290000001</x:v>
      </x:c>
      <x:c r="H1090" s="63">
        <x:f t="shared" si="11"/>
        <x:v>6.512373535</x:v>
      </x:c>
      <x:c r="I1090" s="63">
        <x:f t="shared" si="12"/>
        <x:v>75.625947359999998</x:v>
      </x:c>
      <x:c r="J1090" s="63">
        <x:f t="shared" si="13"/>
        <x:v>49.576453219999998</x:v>
      </x:c>
      <x:c r="K1090" s="63">
        <x:f t="shared" si="14"/>
        <x:v>0.77903814230000001</x:v>
      </x:c>
      <x:c r="L1090" s="52">
        <x:f t="shared" si="0"/>
        <x:v>69.740000409999993</x:v>
      </x:c>
      <x:c r="M1090" s="52">
        <x:f t="shared" si="1"/>
        <x:v>0</x:v>
      </x:c>
      <x:c r="N1090" s="52">
        <x:f t="shared" si="2"/>
        <x:v>2254310643</x:v>
      </x:c>
      <x:c r="O1090" s="63">
        <x:f t="shared" si="8"/>
        <x:v>5.4989860070000001</x:v>
      </x:c>
      <x:c r="P1090" s="63">
        <x:f t="shared" si="9"/>
        <x:v>84.612984260000005</x:v>
      </x:c>
      <x:c r="Q1090" s="52">
        <x:f t="shared" si="15"/>
        <x:v>0</x:v>
      </x:c>
      <x:c r="R1090" s="52">
        <x:f t="shared" si="16"/>
        <x:v>0</x:v>
      </x:c>
      <x:c r="S1090" s="52">
        <x:f t="shared" si="17"/>
        <x:v>2</x:v>
      </x:c>
      <x:c r="T1090" s="52">
        <x:f t="shared" si="18"/>
        <x:v>1</x:v>
      </x:c>
      <x:c r="U1090" s="52">
        <x:f t="shared" si="3"/>
        <x:v>0.0093612236479999988</x:v>
      </x:c>
      <x:c r="V1090" s="63">
        <x:f t="shared" si="19"/>
        <x:v>0.0093612236479999988</x:v>
      </x:c>
      <x:c r="W1090" s="52">
        <x:f t="shared" ref="W1090:X1090" si="1088">W1089*(1+U1090)</x:f>
        <x:v>133.99432609999999</x:v>
      </x:c>
      <x:c r="X1090" s="52">
        <x:f t="shared" si="1088"/>
        <x:v>81.46637312</x:v>
      </x:c>
    </x:row>
    <x:row r="1091" spans="1:24" ht="15.75" customHeight="1">
      <x:c r="A1091" s="34">
        <x:v>43784</x:v>
      </x:c>
      <x:c r="B1091" s="47">
        <x:v>70.127998352050795</x:v>
      </x:c>
      <x:c r="C1091" s="47">
        <x:v>70.559997558593807</x:v>
      </x:c>
      <x:c r="D1091" s="47">
        <x:v>69.6719970703125</x:v>
      </x:c>
      <x:c r="E1091" s="47">
        <x:v>70.433998107910199</x:v>
      </x:c>
      <x:c r="F1091" s="47">
        <x:v>24045000</x:v>
      </x:c>
      <x:c r="G1091" s="63">
        <x:f t="shared" si="10"/>
        <x:v>63.553400230000001</x:v>
      </x:c>
      <x:c r="H1091" s="63">
        <x:f t="shared" si="11"/>
        <x:v>6.1701197360000002</x:v>
      </x:c>
      <x:c r="I1091" s="63">
        <x:f t="shared" si="12"/>
        <x:v>75.893639699999994</x:v>
      </x:c>
      <x:c r="J1091" s="63">
        <x:f t="shared" si="13"/>
        <x:v>51.213160760000001</x:v>
      </x:c>
      <x:c r="K1091" s="63">
        <x:f t="shared" si="14"/>
        <x:v>0.77878704840000001</x:v>
      </x:c>
      <x:c r="L1091" s="52">
        <x:f t="shared" si="0"/>
        <x:v>70.221997579999993</x:v>
      </x:c>
      <x:c r="M1091" s="52">
        <x:f t="shared" si="1"/>
        <x:v>1688487932</x:v>
      </x:c>
      <x:c r="N1091" s="52">
        <x:f t="shared" si="2"/>
        <x:v>0</x:v>
      </x:c>
      <x:c r="O1091" s="63">
        <x:f t="shared" si="8"/>
        <x:v>11.12520688</x:v>
      </x:c>
      <x:c r="P1091" s="63">
        <x:f t="shared" si="9"/>
        <x:v>91.752718040000005</x:v>
      </x:c>
      <x:c r="Q1091" s="52">
        <x:f t="shared" si="15"/>
        <x:v>0</x:v>
      </x:c>
      <x:c r="R1091" s="52">
        <x:f t="shared" si="16"/>
        <x:v>0</x:v>
      </x:c>
      <x:c r="S1091" s="52">
        <x:f t="shared" si="17"/>
        <x:v>2</x:v>
      </x:c>
      <x:c r="T1091" s="52">
        <x:f t="shared" si="18"/>
        <x:v>1</x:v>
      </x:c>
      <x:c r="U1091" s="52">
        <x:f t="shared" si="3"/>
        <x:v>0.0080720672559999995</x:v>
      </x:c>
      <x:c r="V1091" s="63">
        <x:f t="shared" si="19"/>
        <x:v>0.0080720672559999995</x:v>
      </x:c>
      <x:c r="W1091" s="52">
        <x:f t="shared" ref="W1091:X1091" si="1089">W1090*(1+U1091)</x:f>
        <x:v>135.07593729999999</x:v>
      </x:c>
      <x:c r="X1091" s="52">
        <x:f t="shared" si="1089"/>
        <x:v>82.123975160000001</x:v>
      </x:c>
    </x:row>
    <x:row r="1092" spans="1:24" ht="15.75" customHeight="1">
      <x:c r="A1092" s="34">
        <x:v>43787</x:v>
      </x:c>
      <x:c r="B1092" s="47">
        <x:v>70.583999633789105</x:v>
      </x:c>
      <x:c r="C1092" s="47">
        <x:v>70.629997253417997</x:v>
      </x:c>
      <x:c r="D1092" s="47">
        <x:v>69.220001220703097</x:v>
      </x:c>
      <x:c r="E1092" s="47">
        <x:v>69.998001098632798</x:v>
      </x:c>
      <x:c r="F1092" s="47">
        <x:v>22002000</x:v>
      </x:c>
      <x:c r="G1092" s="63">
        <x:f t="shared" si="10"/>
        <x:v>64.518300249999996</x:v>
      </x:c>
      <x:c r="H1092" s="63">
        <x:f t="shared" si="11"/>
        <x:v>5.5300115889999999</x:v>
      </x:c>
      <x:c r="I1092" s="63">
        <x:f t="shared" si="12"/>
        <x:v>75.578323420000004</x:v>
      </x:c>
      <x:c r="J1092" s="63">
        <x:f t="shared" si="13"/>
        <x:v>53.458277070000001</x:v>
      </x:c>
      <x:c r="K1092" s="63">
        <x:f t="shared" si="14"/>
        <x:v>0.74772555910000005</x:v>
      </x:c>
      <x:c r="L1092" s="52">
        <x:f t="shared" si="0"/>
        <x:v>69.949333190000004</x:v>
      </x:c>
      <x:c r="M1092" s="52">
        <x:f t="shared" si="1"/>
        <x:v>0</x:v>
      </x:c>
      <x:c r="N1092" s="52">
        <x:f t="shared" si="2"/>
        <x:v>1539025229</x:v>
      </x:c>
      <x:c r="O1092" s="63">
        <x:f t="shared" si="8"/>
        <x:v>5.8789990090000002</x:v>
      </x:c>
      <x:c r="P1092" s="63">
        <x:f t="shared" si="9"/>
        <x:v>85.463001250000005</x:v>
      </x:c>
      <x:c r="Q1092" s="52">
        <x:f t="shared" si="15"/>
        <x:v>0</x:v>
      </x:c>
      <x:c r="R1092" s="52">
        <x:f t="shared" si="16"/>
        <x:v>0</x:v>
      </x:c>
      <x:c r="S1092" s="52">
        <x:f t="shared" si="17"/>
        <x:v>2</x:v>
      </x:c>
      <x:c r="T1092" s="52">
        <x:f t="shared" si="18"/>
        <x:v>1</x:v>
      </x:c>
      <x:c r="U1092" s="52">
        <x:f t="shared" si="3"/>
        <x:v>-0.0061901499420000006</x:v>
      </x:c>
      <x:c r="V1092" s="63">
        <x:f t="shared" si="19"/>
        <x:v>-0.0061901499420000006</x:v>
      </x:c>
      <x:c r="W1092" s="52">
        <x:f t="shared" ref="W1092:X1092" si="1090">W1091*(1+U1092)</x:f>
        <x:v>134.23979700000001</x:v>
      </x:c>
      <x:c r="X1092" s="52">
        <x:f t="shared" si="1090"/>
        <x:v>81.615615439999999</x:v>
      </x:c>
    </x:row>
    <x:row r="1093" spans="1:24" ht="15.75" customHeight="1">
      <x:c r="A1093" s="34">
        <x:v>43788</x:v>
      </x:c>
      <x:c r="B1093" s="47">
        <x:v>70.349998474121094</x:v>
      </x:c>
      <x:c r="C1093" s="47">
        <x:v>71.998001098632798</x:v>
      </x:c>
      <x:c r="D1093" s="47">
        <x:v>69.559997558593807</x:v>
      </x:c>
      <x:c r="E1093" s="47">
        <x:v>71.903999328613295</x:v>
      </x:c>
      <x:c r="F1093" s="47">
        <x:v>38624000</x:v>
      </x:c>
      <x:c r="G1093" s="63">
        <x:f t="shared" si="10"/>
        <x:v>65.557700159999996</x:v>
      </x:c>
      <x:c r="H1093" s="63">
        <x:f t="shared" si="11"/>
        <x:v>4.7813201279999999</x:v>
      </x:c>
      <x:c r="I1093" s="63">
        <x:f t="shared" si="12"/>
        <x:v>75.120340409999997</x:v>
      </x:c>
      <x:c r="J1093" s="63">
        <x:f t="shared" si="13"/>
        <x:v>55.995059900000001</x:v>
      </x:c>
      <x:c r="K1093" s="63">
        <x:f t="shared" si="14"/>
        <x:v>0.83182776940000003</x:v>
      </x:c>
      <x:c r="L1093" s="52">
        <x:f t="shared" si="0"/>
        <x:v>71.153999330000005</x:v>
      </x:c>
      <x:c r="M1093" s="52">
        <x:f t="shared" si="1"/>
        <x:v>2748252070</x:v>
      </x:c>
      <x:c r="N1093" s="52">
        <x:f t="shared" si="2"/>
        <x:v>0</x:v>
      </x:c>
      <x:c r="O1093" s="63">
        <x:f t="shared" si="8"/>
        <x:v>6.0196811490000002</x:v>
      </x:c>
      <x:c r="P1093" s="63">
        <x:f t="shared" si="9"/>
        <x:v>85.754338709999999</x:v>
      </x:c>
      <x:c r="Q1093" s="52">
        <x:f t="shared" si="15"/>
        <x:v>1</x:v>
      </x:c>
      <x:c r="R1093" s="52">
        <x:f t="shared" si="16"/>
        <x:v>0</x:v>
      </x:c>
      <x:c r="S1093" s="52">
        <x:f t="shared" si="17"/>
        <x:v>1</x:v>
      </x:c>
      <x:c r="T1093" s="52">
        <x:f t="shared" si="18"/>
        <x:v>1</x:v>
      </x:c>
      <x:c r="U1093" s="52">
        <x:f t="shared" si="3"/>
        <x:v>0.027229323699999997</x:v>
      </x:c>
      <x:c r="V1093" s="63">
        <x:f t="shared" si="19"/>
        <x:v>0.027229323699999997</x:v>
      </x:c>
      <x:c r="W1093" s="52">
        <x:f t="shared" ref="W1093:X1093" si="1091">W1092*(1+U1093)</x:f>
        <x:v>137.89505589999999</x:v>
      </x:c>
      <x:c r="X1093" s="52">
        <x:f t="shared" si="1091"/>
        <x:v>83.837953450000001</x:v>
      </x:c>
    </x:row>
    <x:row r="1094" spans="1:24" ht="15.75" customHeight="1">
      <x:c r="A1094" s="34">
        <x:v>43789</x:v>
      </x:c>
      <x:c r="B1094" s="47">
        <x:v>72</x:v>
      </x:c>
      <x:c r="C1094" s="47">
        <x:v>72.239997863769503</x:v>
      </x:c>
      <x:c r="D1094" s="47">
        <x:v>69.914001464843807</x:v>
      </x:c>
      <x:c r="E1094" s="47">
        <x:v>70.444000244140597</x:v>
      </x:c>
      <x:c r="F1094" s="47">
        <x:v>33625500</x:v>
      </x:c>
      <x:c r="G1094" s="63">
        <x:f t="shared" si="10"/>
        <x:v>66.533100129999994</x:v>
      </x:c>
      <x:c r="H1094" s="63">
        <x:f t="shared" si="11"/>
        <x:v>3.444394043</x:v>
      </x:c>
      <x:c r="I1094" s="63">
        <x:f t="shared" si="12"/>
        <x:v>73.421888210000006</x:v>
      </x:c>
      <x:c r="J1094" s="63">
        <x:f t="shared" si="13"/>
        <x:v>59.644312040000003</x:v>
      </x:c>
      <x:c r="K1094" s="63">
        <x:f t="shared" si="14"/>
        <x:v>0.78385980720000004</x:v>
      </x:c>
      <x:c r="L1094" s="52">
        <x:f t="shared" si="0"/>
        <x:v>70.865999860000002</x:v>
      </x:c>
      <x:c r="M1094" s="52">
        <x:f t="shared" si="1"/>
        <x:v>0</x:v>
      </x:c>
      <x:c r="N1094" s="52">
        <x:f t="shared" si="2"/>
        <x:v>2382904678</x:v>
      </x:c>
      <x:c r="O1094" s="63">
        <x:f t="shared" si="8"/>
        <x:v>3.2824074560000001</x:v>
      </x:c>
      <x:c r="P1094" s="63">
        <x:f t="shared" si="9"/>
        <x:v>76.648648910000006</x:v>
      </x:c>
      <x:c r="Q1094" s="52">
        <x:f t="shared" si="15"/>
        <x:v>0</x:v>
      </x:c>
      <x:c r="R1094" s="52">
        <x:f t="shared" si="16"/>
        <x:v>0</x:v>
      </x:c>
      <x:c r="S1094" s="52">
        <x:f t="shared" si="17"/>
        <x:v>2</x:v>
      </x:c>
      <x:c r="T1094" s="52">
        <x:f t="shared" si="18"/>
        <x:v>1</x:v>
      </x:c>
      <x:c r="U1094" s="52">
        <x:f t="shared" si="3"/>
        <x:v>-0.02030483837</x:v>
      </x:c>
      <x:c r="V1094" s="63">
        <x:f t="shared" si="19"/>
        <x:v>-0.02030483837</x:v>
      </x:c>
      <x:c r="W1094" s="52">
        <x:f t="shared" ref="W1094:X1094" si="1092">W1093*(1+U1094)</x:f>
        <x:v>135.09511910000001</x:v>
      </x:c>
      <x:c r="X1094" s="52">
        <x:f t="shared" si="1092"/>
        <x:v>82.135637360000004</x:v>
      </x:c>
    </x:row>
    <x:row r="1095" spans="1:24" ht="15.75" customHeight="1">
      <x:c r="A1095" s="34">
        <x:v>43790</x:v>
      </x:c>
      <x:c r="B1095" s="47">
        <x:v>70.902000427246094</x:v>
      </x:c>
      <x:c r="C1095" s="47">
        <x:v>72.167999267578097</x:v>
      </x:c>
      <x:c r="D1095" s="47">
        <x:v>70.800003051757798</x:v>
      </x:c>
      <x:c r="E1095" s="47">
        <x:v>70.966003417968807</x:v>
      </x:c>
      <x:c r="F1095" s="47">
        <x:v>30550000</x:v>
      </x:c>
      <x:c r="G1095" s="63">
        <x:f t="shared" si="10"/>
        <x:v>67.084600260000002</x:v>
      </x:c>
      <x:c r="H1095" s="63">
        <x:f t="shared" si="11"/>
        <x:v>3.2073847409999998</x:v>
      </x:c>
      <x:c r="I1095" s="63">
        <x:f t="shared" si="12"/>
        <x:v>73.499369740000006</x:v>
      </x:c>
      <x:c r="J1095" s="63">
        <x:f t="shared" si="13"/>
        <x:v>60.669830779999998</x:v>
      </x:c>
      <x:c r="K1095" s="63">
        <x:f t="shared" si="14"/>
        <x:v>0.80253644899999999</x:v>
      </x:c>
      <x:c r="L1095" s="52">
        <x:f t="shared" si="0"/>
        <x:v>71.311335249999999</x:v>
      </x:c>
      <x:c r="M1095" s="52">
        <x:f t="shared" si="1"/>
        <x:v>2178561292</x:v>
      </x:c>
      <x:c r="N1095" s="52">
        <x:f t="shared" si="2"/>
        <x:v>0</x:v>
      </x:c>
      <x:c r="O1095" s="63">
        <x:f t="shared" si="8"/>
        <x:v>2.8503851670000002</x:v>
      </x:c>
      <x:c r="P1095" s="63">
        <x:f t="shared" si="9"/>
        <x:v>74.028572299999993</x:v>
      </x:c>
      <x:c r="Q1095" s="52">
        <x:f t="shared" si="15"/>
        <x:v>0</x:v>
      </x:c>
      <x:c r="R1095" s="52">
        <x:f t="shared" si="16"/>
        <x:v>0</x:v>
      </x:c>
      <x:c r="S1095" s="52">
        <x:f t="shared" si="17"/>
        <x:v>2</x:v>
      </x:c>
      <x:c r="T1095" s="52">
        <x:f t="shared" si="18"/>
        <x:v>1</x:v>
      </x:c>
      <x:c r="U1095" s="52">
        <x:f t="shared" si="3"/>
        <x:v>0.0074101864179999999</x:v>
      </x:c>
      <x:c r="V1095" s="63">
        <x:f t="shared" si="19"/>
        <x:v>0.0074101864179999999</x:v>
      </x:c>
      <x:c r="W1095" s="52">
        <x:f t="shared" ref="W1095:X1095" si="1093">W1094*(1+U1095)</x:f>
        <x:v>136.09619910000001</x:v>
      </x:c>
      <x:c r="X1095" s="52">
        <x:f t="shared" si="1093"/>
        <x:v>82.744277740000001</x:v>
      </x:c>
    </x:row>
    <x:row r="1096" spans="1:24" ht="15.75" customHeight="1">
      <x:c r="A1096" s="34">
        <x:v>43791</x:v>
      </x:c>
      <x:c r="B1096" s="47">
        <x:v>68.031997680664105</x:v>
      </x:c>
      <x:c r="C1096" s="47">
        <x:v>68.199996948242202</x:v>
      </x:c>
      <x:c r="D1096" s="47">
        <x:v>66</x:v>
      </x:c>
      <x:c r="E1096" s="47">
        <x:v>66.608001708984403</x:v>
      </x:c>
      <x:c r="F1096" s="47">
        <x:v>84353000</x:v>
      </x:c>
      <x:c r="G1096" s="63">
        <x:f t="shared" si="10"/>
        <x:v>67.13370037</x:v>
      </x:c>
      <x:c r="H1096" s="63">
        <x:f t="shared" si="11"/>
        <x:v>3.1913570290000002</x:v>
      </x:c>
      <x:c r="I1096" s="63">
        <x:f t="shared" si="12"/>
        <x:v>73.516414429999998</x:v>
      </x:c>
      <x:c r="J1096" s="63">
        <x:f t="shared" si="13"/>
        <x:v>60.750986310000002</x:v>
      </x:c>
      <x:c r="K1096" s="63">
        <x:f t="shared" si="14"/>
        <x:v>0.45881856389999998</x:v>
      </x:c>
      <x:c r="L1096" s="52">
        <x:f t="shared" si="0"/>
        <x:v>66.935999550000005</x:v>
      </x:c>
      <x:c r="M1096" s="52">
        <x:f t="shared" si="1"/>
        <x:v>0</x:v>
      </x:c>
      <x:c r="N1096" s="52">
        <x:f t="shared" si="2"/>
        <x:v>5646252370</x:v>
      </x:c>
      <x:c r="O1096" s="63">
        <x:f t="shared" si="8"/>
        <x:v>1.316747165</x:v>
      </x:c>
      <x:c r="P1096" s="63">
        <x:f t="shared" si="9"/>
        <x:v>56.836032209999999</x:v>
      </x:c>
      <x:c r="Q1096" s="52">
        <x:f t="shared" si="15"/>
        <x:v>0</x:v>
      </x:c>
      <x:c r="R1096" s="52">
        <x:f t="shared" si="16"/>
        <x:v>0</x:v>
      </x:c>
      <x:c r="S1096" s="52">
        <x:f t="shared" si="17"/>
        <x:v>2</x:v>
      </x:c>
      <x:c r="T1096" s="52">
        <x:f t="shared" si="18"/>
        <x:v>1</x:v>
      </x:c>
      <x:c r="U1096" s="52">
        <x:f t="shared" si="3"/>
        <x:v>-0.061409710269999995</x:v>
      </x:c>
      <x:c r="V1096" s="63">
        <x:f t="shared" si="19"/>
        <x:v>-0.061409710269999995</x:v>
      </x:c>
      <x:c r="W1096" s="52">
        <x:f t="shared" ref="W1096:X1096" si="1094">W1095*(1+U1096)</x:f>
        <x:v>127.7385709</x:v>
      </x:c>
      <x:c r="X1096" s="52">
        <x:f t="shared" si="1094"/>
        <x:v>77.662975619999997</x:v>
      </x:c>
    </x:row>
    <x:row r="1097" spans="1:24" ht="15.75" customHeight="1">
      <x:c r="A1097" s="34">
        <x:v>43794</x:v>
      </x:c>
      <x:c r="B1097" s="47">
        <x:v>68.863998413085895</x:v>
      </x:c>
      <x:c r="C1097" s="47">
        <x:v>68.914001464843807</x:v>
      </x:c>
      <x:c r="D1097" s="47">
        <x:v>66.891998291015597</x:v>
      </x:c>
      <x:c r="E1097" s="47">
        <x:v>67.267997741699205</x:v>
      </x:c>
      <x:c r="F1097" s="47">
        <x:v>61697500</x:v>
      </x:c>
      <x:c r="G1097" s="63">
        <x:f t="shared" si="10"/>
        <x:v>67.22000027</x:v>
      </x:c>
      <x:c r="H1097" s="63">
        <x:f t="shared" si="11"/>
        <x:v>3.1693101170000002</x:v>
      </x:c>
      <x:c r="I1097" s="63">
        <x:f t="shared" si="12"/>
        <x:v>73.558620500000004</x:v>
      </x:c>
      <x:c r="J1097" s="63">
        <x:f t="shared" si="13"/>
        <x:v>60.881380030000003</x:v>
      </x:c>
      <x:c r="K1097" s="63">
        <x:f t="shared" si="14"/>
        <x:v>0.50378611380000005</x:v>
      </x:c>
      <x:c r="L1097" s="52">
        <x:f t="shared" si="0"/>
        <x:v>67.691332500000001</x:v>
      </x:c>
      <x:c r="M1097" s="52">
        <x:f t="shared" si="1"/>
        <x:v>4176385987</x:v>
      </x:c>
      <x:c r="N1097" s="52">
        <x:f t="shared" si="2"/>
        <x:v>0</x:v>
      </x:c>
      <x:c r="O1097" s="63">
        <x:f t="shared" si="8"/>
        <x:v>1.3782158879999999</x:v>
      </x:c>
      <x:c r="P1097" s="63">
        <x:f t="shared" si="9"/>
        <x:v>57.951672729999999</x:v>
      </x:c>
      <x:c r="Q1097" s="52">
        <x:f t="shared" si="15"/>
        <x:v>0</x:v>
      </x:c>
      <x:c r="R1097" s="52">
        <x:f t="shared" si="16"/>
        <x:v>0</x:v>
      </x:c>
      <x:c r="S1097" s="52">
        <x:f t="shared" si="17"/>
        <x:v>2</x:v>
      </x:c>
      <x:c r="T1097" s="52">
        <x:f t="shared" si="18"/>
        <x:v>1</x:v>
      </x:c>
      <x:c r="U1097" s="52">
        <x:f t="shared" si="3"/>
        <x:v>0.0099086598570000006</x:v>
      </x:c>
      <x:c r="V1097" s="63">
        <x:f t="shared" si="19"/>
        <x:v>0.0099086598570000006</x:v>
      </x:c>
      <x:c r="W1097" s="52">
        <x:f t="shared" ref="W1097:X1097" si="1095">W1096*(1+U1097)</x:f>
        <x:v>129.004289</x:v>
      </x:c>
      <x:c r="X1097" s="52">
        <x:f t="shared" si="1095"/>
        <x:v>78.432511629999993</x:v>
      </x:c>
    </x:row>
    <x:row r="1098" spans="1:24" ht="15.75" customHeight="1">
      <x:c r="A1098" s="34">
        <x:v>43795</x:v>
      </x:c>
      <x:c r="B1098" s="47">
        <x:v>67.054000854492202</x:v>
      </x:c>
      <x:c r="C1098" s="47">
        <x:v>67.099998474121094</x:v>
      </x:c>
      <x:c r="D1098" s="47">
        <x:v>65.419998168945298</x:v>
      </x:c>
      <x:c r="E1098" s="47">
        <x:v>65.783996582031307</x:v>
      </x:c>
      <x:c r="F1098" s="47">
        <x:v>39737000</x:v>
      </x:c>
      <x:c r="G1098" s="63">
        <x:f t="shared" si="10"/>
        <x:v>67.347000120000004</x:v>
      </x:c>
      <x:c r="H1098" s="63">
        <x:f t="shared" si="11"/>
        <x:v>3.0502540950000001</x:v>
      </x:c>
      <x:c r="I1098" s="63">
        <x:f t="shared" si="12"/>
        <x:v>73.447508310000003</x:v>
      </x:c>
      <x:c r="J1098" s="63">
        <x:f t="shared" si="13"/>
        <x:v>61.246491929999998</x:v>
      </x:c>
      <x:c r="K1098" s="63">
        <x:f t="shared" si="14"/>
        <x:v>0.37189562809999999</x:v>
      </x:c>
      <x:c r="L1098" s="52">
        <x:f t="shared" si="0"/>
        <x:v>66.101331079999994</x:v>
      </x:c>
      <x:c r="M1098" s="52">
        <x:f t="shared" si="1"/>
        <x:v>0</x:v>
      </x:c>
      <x:c r="N1098" s="52">
        <x:f t="shared" si="2"/>
        <x:v>2626668593</x:v>
      </x:c>
      <x:c r="O1098" s="63">
        <x:f t="shared" si="8"/>
        <x:v>0.95036949729999998</x:v>
      </x:c>
      <x:c r="P1098" s="63">
        <x:f t="shared" si="9"/>
        <x:v>48.727664099999998</x:v>
      </x:c>
      <x:c r="Q1098" s="52">
        <x:f t="shared" si="15"/>
        <x:v>0</x:v>
      </x:c>
      <x:c r="R1098" s="52">
        <x:f t="shared" si="16"/>
        <x:v>0</x:v>
      </x:c>
      <x:c r="S1098" s="52">
        <x:f t="shared" si="17"/>
        <x:v>2</x:v>
      </x:c>
      <x:c r="T1098" s="52">
        <x:f t="shared" si="18"/>
        <x:v>1</x:v>
      </x:c>
      <x:c r="U1098" s="52">
        <x:f t="shared" si="3"/>
        <x:v>-0.02206102767</x:v>
      </x:c>
      <x:c r="V1098" s="63">
        <x:f t="shared" si="19"/>
        <x:v>-0.02206102767</x:v>
      </x:c>
      <x:c r="W1098" s="52">
        <x:f t="shared" ref="W1098:X1098" si="1096">W1097*(1+U1098)</x:f>
        <x:v>126.1583218</x:v>
      </x:c>
      <x:c r="X1098" s="52">
        <x:f t="shared" si="1096"/>
        <x:v>76.702209819999993</x:v>
      </x:c>
    </x:row>
    <x:row r="1099" spans="1:24" ht="15.75" customHeight="1">
      <x:c r="A1099" s="34">
        <x:v>43796</x:v>
      </x:c>
      <x:c r="B1099" s="47">
        <x:v>66.2239990234375</x:v>
      </x:c>
      <x:c r="C1099" s="47">
        <x:v>66.786003112792997</x:v>
      </x:c>
      <x:c r="D1099" s="47">
        <x:v>65.713996887207003</x:v>
      </x:c>
      <x:c r="E1099" s="47">
        <x:v>66.258003234863295</x:v>
      </x:c>
      <x:c r="F1099" s="47">
        <x:v>27778000</x:v>
      </x:c>
      <x:c r="G1099" s="63">
        <x:f t="shared" si="10"/>
        <x:v>67.509800339999998</x:v>
      </x:c>
      <x:c r="H1099" s="63">
        <x:f t="shared" si="11"/>
        <x:v>2.888759989</x:v>
      </x:c>
      <x:c r="I1099" s="63">
        <x:f t="shared" si="12"/>
        <x:v>73.287320320000006</x:v>
      </x:c>
      <x:c r="J1099" s="63">
        <x:f t="shared" si="13"/>
        <x:v>61.732280359999997</x:v>
      </x:c>
      <x:c r="K1099" s="63">
        <x:f t="shared" si="14"/>
        <x:v>0.39166657069999999</x:v>
      </x:c>
      <x:c r="L1099" s="52">
        <x:f t="shared" si="0"/>
        <x:v>66.252667740000007</x:v>
      </x:c>
      <x:c r="M1099" s="52">
        <x:f t="shared" si="1"/>
        <x:v>1840366605</x:v>
      </x:c>
      <x:c r="N1099" s="52">
        <x:f t="shared" si="2"/>
        <x:v>0</x:v>
      </x:c>
      <x:c r="O1099" s="63">
        <x:f t="shared" si="8"/>
        <x:v>0.87424130970000002</x:v>
      </x:c>
      <x:c r="P1099" s="63">
        <x:f t="shared" si="9"/>
        <x:v>46.645077409999999</x:v>
      </x:c>
      <x:c r="Q1099" s="52">
        <x:f t="shared" si="15"/>
        <x:v>0</x:v>
      </x:c>
      <x:c r="R1099" s="52">
        <x:f t="shared" si="16"/>
        <x:v>0</x:v>
      </x:c>
      <x:c r="S1099" s="52">
        <x:f t="shared" si="17"/>
        <x:v>2</x:v>
      </x:c>
      <x:c r="T1099" s="52">
        <x:f t="shared" si="18"/>
        <x:v>1</x:v>
      </x:c>
      <x:c r="U1099" s="52">
        <x:f t="shared" si="3"/>
        <x:v>0.0072055009950000004</x:v>
      </x:c>
      <x:c r="V1099" s="63">
        <x:f t="shared" si="19"/>
        <x:v>0.0072055009950000004</x:v>
      </x:c>
      <x:c r="W1099" s="52">
        <x:f t="shared" ref="W1099:X1099" si="1097">W1098*(1+U1099)</x:f>
        <x:v>127.06735569999999</x:v>
      </x:c>
      <x:c r="X1099" s="52">
        <x:f t="shared" si="1097"/>
        <x:v>77.254887670000002</x:v>
      </x:c>
    </x:row>
    <x:row r="1100" spans="1:24" ht="15.75" customHeight="1">
      <x:c r="A1100" s="34">
        <x:v>43798</x:v>
      </x:c>
      <x:c r="B1100" s="47">
        <x:v>66.222000122070298</x:v>
      </x:c>
      <x:c r="C1100" s="47">
        <x:v>66.251998901367202</x:v>
      </x:c>
      <x:c r="D1100" s="47">
        <x:v>65.5</x:v>
      </x:c>
      <x:c r="E1100" s="47">
        <x:v>65.987998962402301</x:v>
      </x:c>
      <x:c r="F1100" s="47">
        <x:v>12328000</x:v>
      </x:c>
      <x:c r="G1100" s="63">
        <x:f t="shared" si="10"/>
        <x:v>67.660000229999994</x:v>
      </x:c>
      <x:c r="H1100" s="63">
        <x:f t="shared" si="11"/>
        <x:v>2.7138588989999999</x:v>
      </x:c>
      <x:c r="I1100" s="63">
        <x:f t="shared" si="12"/>
        <x:v>73.087718030000005</x:v>
      </x:c>
      <x:c r="J1100" s="63">
        <x:f t="shared" si="13"/>
        <x:v>62.232282429999998</x:v>
      </x:c>
      <x:c r="K1100" s="63">
        <x:f t="shared" si="14"/>
        <x:v>0.34597566340000002</x:v>
      </x:c>
      <x:c r="L1100" s="52">
        <x:f t="shared" si="0"/>
        <x:v>65.913332620000006</x:v>
      </x:c>
      <x:c r="M1100" s="52">
        <x:f t="shared" si="1"/>
        <x:v>0</x:v>
      </x:c>
      <x:c r="N1100" s="52">
        <x:f t="shared" si="2"/>
        <x:v>812579564.60000002</x:v>
      </x:c>
      <x:c r="O1100" s="63">
        <x:f t="shared" si="8"/>
        <x:v>0.97114137560000002</x:v>
      </x:c>
      <x:c r="P1100" s="63">
        <x:f t="shared" si="9"/>
        <x:v>49.267971719999998</x:v>
      </x:c>
      <x:c r="Q1100" s="52">
        <x:f t="shared" si="15"/>
        <x:v>0</x:v>
      </x:c>
      <x:c r="R1100" s="52">
        <x:f t="shared" si="16"/>
        <x:v>0</x:v>
      </x:c>
      <x:c r="S1100" s="52">
        <x:f t="shared" si="17"/>
        <x:v>2</x:v>
      </x:c>
      <x:c r="T1100" s="52">
        <x:f t="shared" si="18"/>
        <x:v>1</x:v>
      </x:c>
      <x:c r="U1100" s="52">
        <x:f t="shared" si="3"/>
        <x:v>-0.004075043908</x:v>
      </x:c>
      <x:c r="V1100" s="63">
        <x:f t="shared" si="19"/>
        <x:v>-0.004075043908</x:v>
      </x:c>
      <x:c r="W1100" s="52">
        <x:f t="shared" ref="W1100:X1100" si="1098">W1099*(1+U1100)</x:f>
        <x:v>126.5495506</x:v>
      </x:c>
      <x:c r="X1100" s="52">
        <x:f t="shared" si="1098"/>
        <x:v>76.940070610000006</x:v>
      </x:c>
    </x:row>
    <x:row r="1101" spans="1:24" ht="15.75" customHeight="1">
      <x:c r="A1101" s="34">
        <x:v>43801</x:v>
      </x:c>
      <x:c r="B1101" s="47">
        <x:v>65.879997253417997</x:v>
      </x:c>
      <x:c r="C1101" s="47">
        <x:v>67.2760009765625</x:v>
      </x:c>
      <x:c r="D1101" s="47">
        <x:v>65.737998962402301</x:v>
      </x:c>
      <x:c r="E1101" s="47">
        <x:v>66.9739990234375</x:v>
      </x:c>
      <x:c r="F1101" s="47">
        <x:v>30372500</x:v>
      </x:c>
      <x:c r="G1101" s="63">
        <x:f t="shared" si="10"/>
        <x:v>67.875600239999997</x:v>
      </x:c>
      <x:c r="H1101" s="63">
        <x:f t="shared" si="11"/>
        <x:v>2.454817861</x:v>
      </x:c>
      <x:c r="I1101" s="63">
        <x:f t="shared" si="12"/>
        <x:v>72.785235959999994</x:v>
      </x:c>
      <x:c r="J1101" s="63">
        <x:f t="shared" si="13"/>
        <x:v>62.96596452</x:v>
      </x:c>
      <x:c r="K1101" s="63">
        <x:f t="shared" si="14"/>
        <x:v>0.40818043640000001</x:v>
      </x:c>
      <x:c r="L1101" s="52">
        <x:f t="shared" si="0"/>
        <x:v>66.66266632</x:v>
      </x:c>
      <x:c r="M1101" s="52">
        <x:f t="shared" si="1"/>
        <x:v>2024711833</x:v>
      </x:c>
      <x:c r="N1101" s="52">
        <x:f t="shared" si="2"/>
        <x:v>0</x:v>
      </x:c>
      <x:c r="O1101" s="63">
        <x:f t="shared" si="8"/>
        <x:v>0.99698997820000002</x:v>
      </x:c>
      <x:c r="P1101" s="63">
        <x:f t="shared" si="9"/>
        <x:v>49.924636030000002</x:v>
      </x:c>
      <x:c r="Q1101" s="52">
        <x:f t="shared" si="15"/>
        <x:v>0</x:v>
      </x:c>
      <x:c r="R1101" s="52">
        <x:f t="shared" si="16"/>
        <x:v>0</x:v>
      </x:c>
      <x:c r="S1101" s="52">
        <x:f t="shared" si="17"/>
        <x:v>2</x:v>
      </x:c>
      <x:c r="T1101" s="52">
        <x:f t="shared" si="18"/>
        <x:v>1</x:v>
      </x:c>
      <x:c r="U1101" s="52">
        <x:f t="shared" si="3"/>
        <x:v>0.014942111850000001</x:v>
      </x:c>
      <x:c r="V1101" s="63">
        <x:f t="shared" si="19"/>
        <x:v>0.014942111850000001</x:v>
      </x:c>
      <x:c r="W1101" s="52">
        <x:f t="shared" ref="W1101:X1101" si="1099">W1100*(1+U1101)</x:f>
        <x:v>128.4404682</x:v>
      </x:c>
      <x:c r="X1101" s="52">
        <x:f t="shared" si="1099"/>
        <x:v>78.089717750000005</x:v>
      </x:c>
    </x:row>
    <x:row r="1102" spans="1:24" ht="15.75" customHeight="1">
      <x:c r="A1102" s="34">
        <x:v>43802</x:v>
      </x:c>
      <x:c r="B1102" s="47">
        <x:v>66.524002075195298</x:v>
      </x:c>
      <x:c r="C1102" s="47">
        <x:v>67.582000732421903</x:v>
      </x:c>
      <x:c r="D1102" s="47">
        <x:v>66.438003540039105</x:v>
      </x:c>
      <x:c r="E1102" s="47">
        <x:v>67.239997863769503</x:v>
      </x:c>
      <x:c r="F1102" s="47">
        <x:v>32868500</x:v>
      </x:c>
      <x:c r="G1102" s="63">
        <x:f t="shared" si="10"/>
        <x:v>68.062900159999998</x:v>
      </x:c>
      <x:c r="H1102" s="63">
        <x:f t="shared" si="11"/>
        <x:v>2.236072965</x:v>
      </x:c>
      <x:c r="I1102" s="63">
        <x:f t="shared" si="12"/>
        <x:v>72.535046089999994</x:v>
      </x:c>
      <x:c r="J1102" s="63">
        <x:f t="shared" si="13"/>
        <x:v>63.590754230000002</x:v>
      </x:c>
      <x:c r="K1102" s="63">
        <x:f t="shared" si="14"/>
        <x:v>0.40799693139999998</x:v>
      </x:c>
      <x:c r="L1102" s="52">
        <x:f t="shared" si="0"/>
        <x:v>67.086667379999994</x:v>
      </x:c>
      <x:c r="M1102" s="52">
        <x:f t="shared" si="1"/>
        <x:v>2205038127</x:v>
      </x:c>
      <x:c r="N1102" s="52">
        <x:f t="shared" si="2"/>
        <x:v>0</x:v>
      </x:c>
      <x:c r="O1102" s="63">
        <x:f t="shared" si="8"/>
        <x:v>1.3230536980000001</x:v>
      </x:c>
      <x:c r="P1102" s="63">
        <x:f t="shared" si="9"/>
        <x:v>56.953212010000001</x:v>
      </x:c>
      <x:c r="Q1102" s="52">
        <x:f t="shared" si="15"/>
        <x:v>0</x:v>
      </x:c>
      <x:c r="R1102" s="52">
        <x:f t="shared" si="16"/>
        <x:v>0</x:v>
      </x:c>
      <x:c r="S1102" s="52">
        <x:f t="shared" si="17"/>
        <x:v>2</x:v>
      </x:c>
      <x:c r="T1102" s="52">
        <x:f t="shared" si="18"/>
        <x:v>1</x:v>
      </x:c>
      <x:c r="U1102" s="52">
        <x:f t="shared" si="3"/>
        <x:v>0.0039716732489999995</x:v>
      </x:c>
      <x:c r="V1102" s="63">
        <x:f t="shared" si="19"/>
        <x:v>0.0039716732489999995</x:v>
      </x:c>
      <x:c r="W1102" s="52">
        <x:f t="shared" ref="W1102:X1102" si="1100">W1101*(1+U1102)</x:f>
        <x:v>128.95059180000001</x:v>
      </x:c>
      <x:c r="X1102" s="52">
        <x:f t="shared" si="1100"/>
        <x:v>78.399864590000007</x:v>
      </x:c>
    </x:row>
    <x:row r="1103" spans="1:24" ht="15.75" customHeight="1">
      <x:c r="A1103" s="34">
        <x:v>43803</x:v>
      </x:c>
      <x:c r="B1103" s="47">
        <x:v>67.550003051757798</x:v>
      </x:c>
      <x:c r="C1103" s="47">
        <x:v>67.571998596191406</x:v>
      </x:c>
      <x:c r="D1103" s="47">
        <x:v>66.569999694824205</x:v>
      </x:c>
      <x:c r="E1103" s="47">
        <x:v>66.606002807617202</x:v>
      </x:c>
      <x:c r="F1103" s="47">
        <x:v>27665000</x:v>
      </x:c>
      <x:c r="G1103" s="63">
        <x:f t="shared" si="10"/>
        <x:v>68.221000290000006</x:v>
      </x:c>
      <x:c r="H1103" s="63">
        <x:f t="shared" si="11"/>
        <x:v>1.990620431</x:v>
      </x:c>
      <x:c r="I1103" s="63">
        <x:f t="shared" si="12"/>
        <x:v>72.202241150000006</x:v>
      </x:c>
      <x:c r="J1103" s="63">
        <x:f t="shared" si="13"/>
        <x:v>64.239759430000007</x:v>
      </x:c>
      <x:c r="K1103" s="63">
        <x:f t="shared" si="14"/>
        <x:v>0.29717410490000001</x:v>
      </x:c>
      <x:c r="L1103" s="52">
        <x:f t="shared" si="0"/>
        <x:v>66.916000370000006</x:v>
      </x:c>
      <x:c r="M1103" s="52">
        <x:f t="shared" si="1"/>
        <x:v>0</x:v>
      </x:c>
      <x:c r="N1103" s="52">
        <x:f t="shared" si="2"/>
        <x:v>1851231150</x:v>
      </x:c>
      <x:c r="O1103" s="63">
        <x:f t="shared" si="8"/>
        <x:v>0.9328380678</x:v>
      </x:c>
      <x:c r="P1103" s="63">
        <x:f t="shared" si="9"/>
        <x:v>48.262608409999999</x:v>
      </x:c>
      <x:c r="Q1103" s="52">
        <x:f t="shared" si="15"/>
        <x:v>0</x:v>
      </x:c>
      <x:c r="R1103" s="52">
        <x:f t="shared" si="16"/>
        <x:v>0</x:v>
      </x:c>
      <x:c r="S1103" s="52">
        <x:f t="shared" si="17"/>
        <x:v>2</x:v>
      </x:c>
      <x:c r="T1103" s="52">
        <x:f t="shared" si="18"/>
        <x:v>1</x:v>
      </x:c>
      <x:c r="U1103" s="52">
        <x:f t="shared" si="3"/>
        <x:v>-0.0094288381359999995</x:v>
      </x:c>
      <x:c r="V1103" s="63">
        <x:f t="shared" si="19"/>
        <x:v>-0.0094288381359999995</x:v>
      </x:c>
      <x:c r="W1103" s="52">
        <x:f t="shared" ref="W1103:X1103" si="1101">W1102*(1+U1103)</x:f>
        <x:v>127.73473749999999</x:v>
      </x:c>
      <x:c r="X1103" s="52">
        <x:f t="shared" si="1101"/>
        <x:v>77.660644959999999</x:v>
      </x:c>
    </x:row>
    <x:row r="1104" spans="1:24" ht="15.75" customHeight="1">
      <x:c r="A1104" s="34">
        <x:v>43804</x:v>
      </x:c>
      <x:c r="B1104" s="47">
        <x:v>66.566001892089801</x:v>
      </x:c>
      <x:c r="C1104" s="47">
        <x:v>66.884002685546903</x:v>
      </x:c>
      <x:c r="D1104" s="47">
        <x:v>65.449996948242202</x:v>
      </x:c>
      <x:c r="E1104" s="47">
        <x:v>66.073997497558594</x:v>
      </x:c>
      <x:c r="F1104" s="47">
        <x:v>18623000</x:v>
      </x:c>
      <x:c r="G1104" s="63">
        <x:f t="shared" si="10"/>
        <x:v>68.258900069999996</x:v>
      </x:c>
      <x:c r="H1104" s="63">
        <x:f t="shared" si="11"/>
        <x:v>1.9389457489999999</x:v>
      </x:c>
      <x:c r="I1104" s="63">
        <x:f t="shared" si="12"/>
        <x:v>72.13679157</x:v>
      </x:c>
      <x:c r="J1104" s="63">
        <x:f t="shared" si="13"/>
        <x:v>64.381008570000006</x:v>
      </x:c>
      <x:c r="K1104" s="63">
        <x:f t="shared" si="14"/>
        <x:v>0.2182872994</x:v>
      </x:c>
      <x:c r="L1104" s="52">
        <x:f t="shared" si="0"/>
        <x:v>66.135999040000002</x:v>
      </x:c>
      <x:c r="M1104" s="52">
        <x:f t="shared" si="1"/>
        <x:v>0</x:v>
      </x:c>
      <x:c r="N1104" s="52">
        <x:f t="shared" si="2"/>
        <x:v>1231650710</x:v>
      </x:c>
      <x:c r="O1104" s="63">
        <x:f t="shared" si="8"/>
        <x:v>1.0210941309999999</x:v>
      </x:c>
      <x:c r="P1104" s="63">
        <x:f t="shared" si="9"/>
        <x:v>50.5218493</x:v>
      </x:c>
      <x:c r="Q1104" s="52">
        <x:f t="shared" si="15"/>
        <x:v>0</x:v>
      </x:c>
      <x:c r="R1104" s="52">
        <x:f t="shared" si="16"/>
        <x:v>0</x:v>
      </x:c>
      <x:c r="S1104" s="52">
        <x:f t="shared" si="17"/>
        <x:v>2</x:v>
      </x:c>
      <x:c r="T1104" s="52">
        <x:f t="shared" si="18"/>
        <x:v>1</x:v>
      </x:c>
      <x:c r="U1104" s="52">
        <x:f t="shared" si="3"/>
        <x:v>-0.0079873478009999999</x:v>
      </x:c>
      <x:c r="V1104" s="63">
        <x:f t="shared" si="19"/>
        <x:v>-0.0079873478009999999</x:v>
      </x:c>
      <x:c r="W1104" s="52">
        <x:f t="shared" ref="W1104:X1104" si="1102">W1103*(1+U1104)</x:f>
        <x:v>126.71447569999999</x:v>
      </x:c>
      <x:c r="X1104" s="52">
        <x:f t="shared" si="1102"/>
        <x:v>77.040342379999998</x:v>
      </x:c>
    </x:row>
    <x:row r="1105" spans="1:24" ht="15.75" customHeight="1">
      <x:c r="A1105" s="34">
        <x:v>43805</x:v>
      </x:c>
      <x:c r="B1105" s="47">
        <x:v>67</x:v>
      </x:c>
      <x:c r="C1105" s="47">
        <x:v>67.772003173828097</x:v>
      </x:c>
      <x:c r="D1105" s="47">
        <x:v>66.954002380371094</x:v>
      </x:c>
      <x:c r="E1105" s="47">
        <x:v>67.178001403808594</x:v>
      </x:c>
      <x:c r="F1105" s="47">
        <x:v>38062000</x:v>
      </x:c>
      <x:c r="G1105" s="63">
        <x:f t="shared" si="10"/>
        <x:v>68.262400049999997</x:v>
      </x:c>
      <x:c r="H1105" s="63">
        <x:f t="shared" si="11"/>
        <x:v>1.9368209380000001</x:v>
      </x:c>
      <x:c r="I1105" s="63">
        <x:f t="shared" si="12"/>
        <x:v>72.136041930000005</x:v>
      </x:c>
      <x:c r="J1105" s="63">
        <x:f t="shared" si="13"/>
        <x:v>64.388758179999996</x:v>
      </x:c>
      <x:c r="K1105" s="63">
        <x:f t="shared" si="14"/>
        <x:v>0.36002853569999999</x:v>
      </x:c>
      <x:c r="L1105" s="52">
        <x:f t="shared" si="0"/>
        <x:v>67.301335649999999</x:v>
      </x:c>
      <x:c r="M1105" s="52">
        <x:f t="shared" si="1"/>
        <x:v>2561623438</x:v>
      </x:c>
      <x:c r="N1105" s="52">
        <x:f t="shared" si="2"/>
        <x:v>0</x:v>
      </x:c>
      <x:c r="O1105" s="63">
        <x:f t="shared" si="8"/>
        <x:v>1.0525742520000001</x:v>
      </x:c>
      <x:c r="P1105" s="63">
        <x:f t="shared" si="9"/>
        <x:v>51.280690620000001</x:v>
      </x:c>
      <x:c r="Q1105" s="52">
        <x:f t="shared" si="15"/>
        <x:v>0</x:v>
      </x:c>
      <x:c r="R1105" s="52">
        <x:f t="shared" si="16"/>
        <x:v>0</x:v>
      </x:c>
      <x:c r="S1105" s="52">
        <x:f t="shared" si="17"/>
        <x:v>2</x:v>
      </x:c>
      <x:c r="T1105" s="52">
        <x:f t="shared" si="18"/>
        <x:v>1</x:v>
      </x:c>
      <x:c r="U1105" s="52">
        <x:f t="shared" si="3"/>
        <x:v>0.016708598660000001</x:v>
      </x:c>
      <x:c r="V1105" s="63">
        <x:f t="shared" si="19"/>
        <x:v>0.016708598660000001</x:v>
      </x:c>
      <x:c r="W1105" s="52">
        <x:f t="shared" ref="W1105:X1105" si="1103">W1104*(1+U1105)</x:f>
        <x:v>128.83169699999999</x:v>
      </x:c>
      <x:c r="X1105" s="52">
        <x:f t="shared" si="1103"/>
        <x:v>78.327578540000005</x:v>
      </x:c>
    </x:row>
    <x:row r="1106" spans="1:24" ht="15.75" customHeight="1">
      <x:c r="A1106" s="34">
        <x:v>43808</x:v>
      </x:c>
      <x:c r="B1106" s="47">
        <x:v>67.318000793457003</x:v>
      </x:c>
      <x:c r="C1106" s="47">
        <x:v>68.889999389648395</x:v>
      </x:c>
      <x:c r="D1106" s="47">
        <x:v>67.015998840332003</x:v>
      </x:c>
      <x:c r="E1106" s="47">
        <x:v>67.905998229980497</x:v>
      </x:c>
      <x:c r="F1106" s="47">
        <x:v>45115500</x:v>
      </x:c>
      <x:c r="G1106" s="63">
        <x:f t="shared" si="10"/>
        <x:v>68.286299900000003</x:v>
      </x:c>
      <x:c r="H1106" s="63">
        <x:f t="shared" si="11"/>
        <x:v>1.928915822</x:v>
      </x:c>
      <x:c r="I1106" s="63">
        <x:f t="shared" si="12"/>
        <x:v>72.144131540000004</x:v>
      </x:c>
      <x:c r="J1106" s="63">
        <x:f t="shared" si="13"/>
        <x:v>64.428468249999995</x:v>
      </x:c>
      <x:c r="K1106" s="63">
        <x:f t="shared" si="14"/>
        <x:v>0.45071043770000002</x:v>
      </x:c>
      <x:c r="L1106" s="52">
        <x:f t="shared" si="0"/>
        <x:v>67.937332150000003</x:v>
      </x:c>
      <x:c r="M1106" s="52">
        <x:f t="shared" si="1"/>
        <x:v>3065026709</x:v>
      </x:c>
      <x:c r="N1106" s="52">
        <x:f t="shared" si="2"/>
        <x:v>0</x:v>
      </x:c>
      <x:c r="O1106" s="63">
        <x:f t="shared" si="8"/>
        <x:v>2.4337375450000001</x:v>
      </x:c>
      <x:c r="P1106" s="63">
        <x:f t="shared" si="9"/>
        <x:v>70.877215079999999</x:v>
      </x:c>
      <x:c r="Q1106" s="52">
        <x:f t="shared" si="15"/>
        <x:v>0</x:v>
      </x:c>
      <x:c r="R1106" s="52">
        <x:f t="shared" si="16"/>
        <x:v>0</x:v>
      </x:c>
      <x:c r="S1106" s="52">
        <x:f t="shared" si="17"/>
        <x:v>2</x:v>
      </x:c>
      <x:c r="T1106" s="52">
        <x:f t="shared" si="18"/>
        <x:v>1</x:v>
      </x:c>
      <x:c r="U1106" s="52">
        <x:f t="shared" si="3"/>
        <x:v>0.010836833650000001</x:v>
      </x:c>
      <x:c r="V1106" s="63">
        <x:f t="shared" si="19"/>
        <x:v>0.010836833650000001</x:v>
      </x:c>
      <x:c r="W1106" s="52">
        <x:f t="shared" ref="W1106:X1106" si="1104">W1105*(1+U1106)</x:f>
        <x:v>130.22782470000001</x:v>
      </x:c>
      <x:c r="X1106" s="52">
        <x:f t="shared" si="1104"/>
        <x:v>79.176401479999996</x:v>
      </x:c>
    </x:row>
    <x:row r="1107" spans="1:24" ht="15.75" customHeight="1">
      <x:c r="A1107" s="34">
        <x:v>43809</x:v>
      </x:c>
      <x:c r="B1107" s="47">
        <x:v>67.991996765136705</x:v>
      </x:c>
      <x:c r="C1107" s="47">
        <x:v>70.146003723144503</x:v>
      </x:c>
      <x:c r="D1107" s="47">
        <x:v>67.861999511718807</x:v>
      </x:c>
      <x:c r="E1107" s="47">
        <x:v>69.767997741699205</x:v>
      </x:c>
      <x:c r="F1107" s="47">
        <x:v>44141500</x:v>
      </x:c>
      <x:c r="G1107" s="63">
        <x:f t="shared" si="10"/>
        <x:v>68.323799899999997</x:v>
      </x:c>
      <x:c r="H1107" s="63">
        <x:f t="shared" si="11"/>
        <x:v>1.951052759</x:v>
      </x:c>
      <x:c r="I1107" s="63">
        <x:f t="shared" si="12"/>
        <x:v>72.225905409999996</x:v>
      </x:c>
      <x:c r="J1107" s="63">
        <x:f t="shared" si="13"/>
        <x:v>64.421694380000005</x:v>
      </x:c>
      <x:c r="K1107" s="63">
        <x:f t="shared" si="14"/>
        <x:v>0.6850536639</x:v>
      </x:c>
      <x:c r="L1107" s="52">
        <x:f t="shared" si="0"/>
        <x:v>69.258666989999995</x:v>
      </x:c>
      <x:c r="M1107" s="52">
        <x:f t="shared" si="1"/>
        <x:v>3057181449</x:v>
      </x:c>
      <x:c r="N1107" s="52">
        <x:f t="shared" si="2"/>
        <x:v>0</x:v>
      </x:c>
      <x:c r="O1107" s="63">
        <x:f t="shared" si="8"/>
        <x:v>2.262136468</x:v>
      </x:c>
      <x:c r="P1107" s="63">
        <x:f t="shared" si="9"/>
        <x:v>69.34524322</x:v>
      </x:c>
      <x:c r="Q1107" s="52">
        <x:f t="shared" si="15"/>
        <x:v>0</x:v>
      </x:c>
      <x:c r="R1107" s="52">
        <x:f t="shared" si="16"/>
        <x:v>0</x:v>
      </x:c>
      <x:c r="S1107" s="52">
        <x:f t="shared" si="17"/>
        <x:v>2</x:v>
      </x:c>
      <x:c r="T1107" s="52">
        <x:f t="shared" si="18"/>
        <x:v>1</x:v>
      </x:c>
      <x:c r="U1107" s="52">
        <x:f t="shared" si="3"/>
        <x:v>0.027420250940000002</x:v>
      </x:c>
      <x:c r="V1107" s="63">
        <x:f t="shared" si="19"/>
        <x:v>0.027420250940000002</x:v>
      </x:c>
      <x:c r="W1107" s="52">
        <x:f t="shared" ref="W1107:X1107" si="1105">W1106*(1+U1107)</x:f>
        <x:v>133.7987043</x:v>
      </x:c>
      <x:c r="X1107" s="52">
        <x:f t="shared" si="1105"/>
        <x:v>81.347438269999998</x:v>
      </x:c>
    </x:row>
    <x:row r="1108" spans="1:24" ht="15.75" customHeight="1">
      <x:c r="A1108" s="34">
        <x:v>43810</x:v>
      </x:c>
      <x:c r="B1108" s="47">
        <x:v>70.375999450683594</x:v>
      </x:c>
      <x:c r="C1108" s="47">
        <x:v>71.438003540039105</x:v>
      </x:c>
      <x:c r="D1108" s="47">
        <x:v>70.218002319335895</x:v>
      </x:c>
      <x:c r="E1108" s="47">
        <x:v>70.540000915527301</x:v>
      </x:c>
      <x:c r="F1108" s="47">
        <x:v>34489000</x:v>
      </x:c>
      <x:c r="G1108" s="63">
        <x:f t="shared" si="10"/>
        <x:v>68.351499939999997</x:v>
      </x:c>
      <x:c r="H1108" s="63">
        <x:f t="shared" si="11"/>
        <x:v>1.979617483</x:v>
      </x:c>
      <x:c r="I1108" s="63">
        <x:f t="shared" si="12"/>
        <x:v>72.3107349</x:v>
      </x:c>
      <x:c r="J1108" s="63">
        <x:f t="shared" si="13"/>
        <x:v>64.392264969999999</x:v>
      </x:c>
      <x:c r="K1108" s="63">
        <x:f t="shared" si="14"/>
        <x:v>0.77637927470000001</x:v>
      </x:c>
      <x:c r="L1108" s="52">
        <x:f t="shared" si="0"/>
        <x:v>70.732002260000002</x:v>
      </x:c>
      <x:c r="M1108" s="52">
        <x:f t="shared" si="1"/>
        <x:v>2439476026</x:v>
      </x:c>
      <x:c r="N1108" s="52">
        <x:f t="shared" si="2"/>
        <x:v>0</x:v>
      </x:c>
      <x:c r="O1108" s="63">
        <x:f t="shared" si="8"/>
        <x:v>4.4137066989999996</x:v>
      </x:c>
      <x:c r="P1108" s="63">
        <x:f t="shared" si="9"/>
        <x:v>81.528367610000004</x:v>
      </x:c>
      <x:c r="Q1108" s="52">
        <x:f t="shared" si="15"/>
        <x:v>0</x:v>
      </x:c>
      <x:c r="R1108" s="52">
        <x:f t="shared" si="16"/>
        <x:v>0</x:v>
      </x:c>
      <x:c r="S1108" s="52">
        <x:f t="shared" si="17"/>
        <x:v>2</x:v>
      </x:c>
      <x:c r="T1108" s="52">
        <x:f t="shared" si="18"/>
        <x:v>1</x:v>
      </x:c>
      <x:c r="U1108" s="52">
        <x:f t="shared" si="3"/>
        <x:v>0.011065290659999999</x:v>
      </x:c>
      <x:c r="V1108" s="63">
        <x:f t="shared" si="19"/>
        <x:v>0.011065290659999999</x:v>
      </x:c>
      <x:c r="W1108" s="52">
        <x:f t="shared" ref="W1108:X1108" si="1106">W1107*(1+U1108)</x:f>
        <x:v>135.2792259</x:v>
      </x:c>
      <x:c r="X1108" s="52">
        <x:f t="shared" si="1106"/>
        <x:v>82.247571320000006</x:v>
      </x:c>
    </x:row>
    <x:row r="1109" spans="1:24" ht="15.75" customHeight="1">
      <x:c r="A1109" s="34">
        <x:v>43811</x:v>
      </x:c>
      <x:c r="B1109" s="47">
        <x:v>70.984001159667997</x:v>
      </x:c>
      <x:c r="C1109" s="47">
        <x:v>72.547996520996094</x:v>
      </x:c>
      <x:c r="D1109" s="47">
        <x:v>70.646003723144503</x:v>
      </x:c>
      <x:c r="E1109" s="47">
        <x:v>71.935997009277301</x:v>
      </x:c>
      <x:c r="F1109" s="47">
        <x:v>38819500</x:v>
      </x:c>
      <x:c r="G1109" s="63">
        <x:f t="shared" si="10"/>
        <x:v>68.487199779999997</x:v>
      </x:c>
      <x:c r="H1109" s="63">
        <x:f t="shared" si="11"/>
        <x:v>2.1297563720000001</x:v>
      </x:c>
      <x:c r="I1109" s="63">
        <x:f t="shared" si="12"/>
        <x:v>72.746712529999996</x:v>
      </x:c>
      <x:c r="J1109" s="63">
        <x:f t="shared" si="13"/>
        <x:v>64.227687040000006</x:v>
      </x:c>
      <x:c r="K1109" s="63">
        <x:f t="shared" si="14"/>
        <x:v>0.90483471140000005</x:v>
      </x:c>
      <x:c r="L1109" s="52">
        <x:f t="shared" si="0"/>
        <x:v>71.709999080000003</x:v>
      </x:c>
      <x:c r="M1109" s="52">
        <x:f t="shared" si="1"/>
        <x:v>2783746309</x:v>
      </x:c>
      <x:c r="N1109" s="52">
        <x:f t="shared" si="2"/>
        <x:v>0</x:v>
      </x:c>
      <x:c r="O1109" s="63">
        <x:f t="shared" si="8"/>
        <x:v>4.6558807580000003</x:v>
      </x:c>
      <x:c r="P1109" s="63">
        <x:f t="shared" si="9"/>
        <x:v>82.319287779999996</x:v>
      </x:c>
      <x:c r="Q1109" s="52">
        <x:f t="shared" si="15"/>
        <x:v>1</x:v>
      </x:c>
      <x:c r="R1109" s="52">
        <x:f t="shared" si="16"/>
        <x:v>0</x:v>
      </x:c>
      <x:c r="S1109" s="52">
        <x:f t="shared" si="17"/>
        <x:v>1</x:v>
      </x:c>
      <x:c r="T1109" s="52">
        <x:f t="shared" si="18"/>
        <x:v>1</x:v>
      </x:c>
      <x:c r="U1109" s="52">
        <x:f t="shared" si="3"/>
        <x:v>0.01979013433</x:v>
      </x:c>
      <x:c r="V1109" s="63">
        <x:f t="shared" si="19"/>
        <x:v>0.01979013433</x:v>
      </x:c>
      <x:c r="W1109" s="52">
        <x:f t="shared" ref="W1109:X1109" si="1107">W1108*(1+U1109)</x:f>
        <x:v>137.95642000000001</x:v>
      </x:c>
      <x:c r="X1109" s="52">
        <x:f t="shared" si="1107"/>
        <x:v>83.875261809999998</x:v>
      </x:c>
    </x:row>
    <x:row r="1110" spans="1:24" ht="15.75" customHeight="1">
      <x:c r="A1110" s="34">
        <x:v>43812</x:v>
      </x:c>
      <x:c r="B1110" s="47">
        <x:v>72.209999084472699</x:v>
      </x:c>
      <x:c r="C1110" s="47">
        <x:v>73.041999816894503</x:v>
      </x:c>
      <x:c r="D1110" s="47">
        <x:v>70.928001403808594</x:v>
      </x:c>
      <x:c r="E1110" s="47">
        <x:v>71.678001403808594</x:v>
      </x:c>
      <x:c r="F1110" s="47">
        <x:v>32854500</x:v>
      </x:c>
      <x:c r="G1110" s="63">
        <x:f t="shared" si="10"/>
        <x:v>68.577599719999995</x:v>
      </x:c>
      <x:c r="H1110" s="63">
        <x:f t="shared" si="11"/>
        <x:v>2.227661151</x:v>
      </x:c>
      <x:c r="I1110" s="63">
        <x:f t="shared" si="12"/>
        <x:v>73.032922020000001</x:v>
      </x:c>
      <x:c r="J1110" s="63">
        <x:f t="shared" si="13"/>
        <x:v>64.122277409999995</x:v>
      </x:c>
      <x:c r="K1110" s="63">
        <x:f t="shared" si="14"/>
        <x:v>0.84794359159999999</x:v>
      </x:c>
      <x:c r="L1110" s="52">
        <x:f t="shared" si="0"/>
        <x:v>71.88266754</x:v>
      </x:c>
      <x:c r="M1110" s="52">
        <x:f t="shared" si="1"/>
        <x:v>2361669101</x:v>
      </x:c>
      <x:c r="N1110" s="52">
        <x:f t="shared" si="2"/>
        <x:v>0</x:v>
      </x:c>
      <x:c r="O1110" s="63">
        <x:f t="shared" si="8"/>
        <x:v>6.6491269920000002</x:v>
      </x:c>
      <x:c r="P1110" s="63">
        <x:f t="shared" si="9"/>
        <x:v>86.926612660000004</x:v>
      </x:c>
      <x:c r="Q1110" s="52">
        <x:f t="shared" si="15"/>
        <x:v>1</x:v>
      </x:c>
      <x:c r="R1110" s="52">
        <x:f t="shared" si="16"/>
        <x:v>0</x:v>
      </x:c>
      <x:c r="S1110" s="52">
        <x:f t="shared" si="17"/>
        <x:v>1</x:v>
      </x:c>
      <x:c r="T1110" s="52">
        <x:f t="shared" si="18"/>
        <x:v>1</x:v>
      </x:c>
      <x:c r="U1110" s="52">
        <x:f t="shared" si="3"/>
        <x:v>-0.0035864604120000004</x:v>
      </x:c>
      <x:c r="V1110" s="63">
        <x:f t="shared" si="19"/>
        <x:v>-0.0035864604120000004</x:v>
      </x:c>
      <x:c r="W1110" s="52">
        <x:f t="shared" ref="W1110:X1110" si="1108">W1109*(1+U1110)</x:f>
        <x:v>137.46164469999999</x:v>
      </x:c>
      <x:c r="X1110" s="52">
        <x:f t="shared" si="1108"/>
        <x:v>83.574446499999993</x:v>
      </x:c>
    </x:row>
    <x:row r="1111" spans="1:24" ht="15.75" customHeight="1">
      <x:c r="A1111" s="34">
        <x:v>43815</x:v>
      </x:c>
      <x:c r="B1111" s="47">
        <x:v>72.510002136230497</x:v>
      </x:c>
      <x:c r="C1111" s="47">
        <x:v>76.722000122070298</x:v>
      </x:c>
      <x:c r="D1111" s="47">
        <x:v>72.5</x:v>
      </x:c>
      <x:c r="E1111" s="47">
        <x:v>76.300003051757798</x:v>
      </x:c>
      <x:c r="F1111" s="47">
        <x:v>90871000</x:v>
      </x:c>
      <x:c r="G1111" s="63">
        <x:f t="shared" si="10"/>
        <x:v>68.870899960000003</x:v>
      </x:c>
      <x:c r="H1111" s="63">
        <x:f t="shared" si="11"/>
        <x:v>2.7980802389999999</x:v>
      </x:c>
      <x:c r="I1111" s="63">
        <x:f t="shared" si="12"/>
        <x:v>74.467060439999997</x:v>
      </x:c>
      <x:c r="J1111" s="63">
        <x:f t="shared" si="13"/>
        <x:v>63.274739480000001</x:v>
      </x:c>
      <x:c r="K1111" s="63">
        <x:f t="shared" si="14"/>
        <x:v>1.1637678739999999</x:v>
      </x:c>
      <x:c r="L1111" s="52">
        <x:f t="shared" si="0"/>
        <x:v>75.174001059999995</x:v>
      </x:c>
      <x:c r="M1111" s="52">
        <x:f t="shared" si="1"/>
        <x:v>6831136650</x:v>
      </x:c>
      <x:c r="N1111" s="52">
        <x:f t="shared" si="2"/>
        <x:v>0</x:v>
      </x:c>
      <x:c r="O1111" s="63">
        <x:f t="shared" si="8"/>
        <x:v>8.2081957580000005</x:v>
      </x:c>
      <x:c r="P1111" s="63">
        <x:f t="shared" si="9"/>
        <x:v>89.140109240000001</x:v>
      </x:c>
      <x:c r="Q1111" s="52">
        <x:f t="shared" si="15"/>
        <x:v>1</x:v>
      </x:c>
      <x:c r="R1111" s="52">
        <x:f t="shared" si="16"/>
        <x:v>0</x:v>
      </x:c>
      <x:c r="S1111" s="52">
        <x:f t="shared" si="17"/>
        <x:v>1</x:v>
      </x:c>
      <x:c r="T1111" s="52">
        <x:f t="shared" si="18"/>
        <x:v>1</x:v>
      </x:c>
      <x:c r="U1111" s="52">
        <x:f t="shared" si="3"/>
        <x:v>0.064482847700000001</x:v>
      </x:c>
      <x:c r="V1111" s="63">
        <x:f t="shared" si="19"/>
        <x:v>0.064482847700000001</x:v>
      </x:c>
      <x:c r="W1111" s="52">
        <x:f t="shared" ref="W1111:X1111" si="1109">W1110*(1+U1111)</x:f>
        <x:v>146.32556299999999</x:v>
      </x:c>
      <x:c r="X1111" s="52">
        <x:f t="shared" si="1109"/>
        <x:v>88.963564809999994</x:v>
      </x:c>
    </x:row>
    <x:row r="1112" spans="1:24" ht="15.75" customHeight="1">
      <x:c r="A1112" s="34">
        <x:v>43816</x:v>
      </x:c>
      <x:c r="B1112" s="47">
        <x:v>75.797996520996094</x:v>
      </x:c>
      <x:c r="C1112" s="47">
        <x:v>77.099998474121094</x:v>
      </x:c>
      <x:c r="D1112" s="47">
        <x:v>75.180000305175795</x:v>
      </x:c>
      <x:c r="E1112" s="47">
        <x:v>75.797996520996094</x:v>
      </x:c>
      <x:c r="F1112" s="47">
        <x:v>42484000</x:v>
      </x:c>
      <x:c r="G1112" s="63">
        <x:f t="shared" si="10"/>
        <x:v>69.160899729999997</x:v>
      </x:c>
      <x:c r="H1112" s="63">
        <x:f t="shared" si="11"/>
        <x:v>3.1936459930000001</x:v>
      </x:c>
      <x:c r="I1112" s="63">
        <x:f t="shared" si="12"/>
        <x:v>75.548191720000005</x:v>
      </x:c>
      <x:c r="J1112" s="63">
        <x:f t="shared" si="13"/>
        <x:v>62.773607749999996</x:v>
      </x:c>
      <x:c r="K1112" s="63">
        <x:f t="shared" si="14"/>
        <x:v>1.0195548290000001</x:v>
      </x:c>
      <x:c r="L1112" s="52">
        <x:f t="shared" si="0"/>
        <x:v>76.025998430000001</x:v>
      </x:c>
      <x:c r="M1112" s="52">
        <x:f t="shared" si="1"/>
        <x:v>3229888517</x:v>
      </x:c>
      <x:c r="N1112" s="52">
        <x:f t="shared" si="2"/>
        <x:v>0</x:v>
      </x:c>
      <x:c r="O1112" s="63">
        <x:f t="shared" si="8"/>
        <x:v>8.540628345</x:v>
      </x:c>
      <x:c r="P1112" s="63">
        <x:f t="shared" si="9"/>
        <x:v>89.518510059999997</x:v>
      </x:c>
      <x:c r="Q1112" s="52">
        <x:f t="shared" si="15"/>
        <x:v>1</x:v>
      </x:c>
      <x:c r="R1112" s="52">
        <x:f t="shared" si="16"/>
        <x:v>0</x:v>
      </x:c>
      <x:c r="S1112" s="52">
        <x:f t="shared" si="17"/>
        <x:v>1</x:v>
      </x:c>
      <x:c r="T1112" s="52">
        <x:f t="shared" si="18"/>
        <x:v>1</x:v>
      </x:c>
      <x:c r="U1112" s="52">
        <x:f t="shared" si="3"/>
        <x:v>-0.0065793775970000001</x:v>
      </x:c>
      <x:c r="V1112" s="63">
        <x:f t="shared" si="19"/>
        <x:v>-0.0065793775970000001</x:v>
      </x:c>
      <x:c r="W1112" s="52">
        <x:f t="shared" ref="W1112:X1112" si="1110">W1111*(1+U1112)</x:f>
        <x:v>145.3628319</x:v>
      </x:c>
      <x:c r="X1112" s="52">
        <x:f t="shared" si="1110"/>
        <x:v>88.378239919999999</x:v>
      </x:c>
    </x:row>
    <x:row r="1113" spans="1:24" ht="15.75" customHeight="1">
      <x:c r="A1113" s="34">
        <x:v>43817</x:v>
      </x:c>
      <x:c r="B1113" s="47">
        <x:v>76.125999450683594</x:v>
      </x:c>
      <x:c r="C1113" s="47">
        <x:v>79.043998718261705</x:v>
      </x:c>
      <x:c r="D1113" s="47">
        <x:v>76.115997314453097</x:v>
      </x:c>
      <x:c r="E1113" s="47">
        <x:v>78.629997253417997</x:v>
      </x:c>
      <x:c r="F1113" s="47">
        <x:v>70605000</x:v>
      </x:c>
      <x:c r="G1113" s="63">
        <x:f t="shared" si="10"/>
        <x:v>69.497199629999997</x:v>
      </x:c>
      <x:c r="H1113" s="63">
        <x:f t="shared" si="11"/>
        <x:v>3.7951865630000001</x:v>
      </x:c>
      <x:c r="I1113" s="63">
        <x:f t="shared" si="12"/>
        <x:v>77.08757276</x:v>
      </x:c>
      <x:c r="J1113" s="63">
        <x:f t="shared" si="13"/>
        <x:v>61.906826500000001</x:v>
      </x:c>
      <x:c r="K1113" s="63">
        <x:f t="shared" si="14"/>
        <x:v>1.101603997</x:v>
      </x:c>
      <x:c r="L1113" s="52">
        <x:f t="shared" si="0"/>
        <x:v>77.929997760000006</x:v>
      </x:c>
      <x:c r="M1113" s="52">
        <x:f t="shared" si="1"/>
        <x:v>5502247492</x:v>
      </x:c>
      <x:c r="N1113" s="52">
        <x:f t="shared" si="2"/>
        <x:v>0</x:v>
      </x:c>
      <x:c r="O1113" s="63">
        <x:f t="shared" si="8"/>
        <x:v>25.84498627</x:v>
      </x:c>
      <x:c r="P1113" s="63">
        <x:f t="shared" si="9"/>
        <x:v>96.274909620000003</x:v>
      </x:c>
      <x:c r="Q1113" s="52">
        <x:f t="shared" si="15"/>
        <x:v>1</x:v>
      </x:c>
      <x:c r="R1113" s="52">
        <x:f t="shared" si="16"/>
        <x:v>0</x:v>
      </x:c>
      <x:c r="S1113" s="52">
        <x:f t="shared" si="17"/>
        <x:v>1</x:v>
      </x:c>
      <x:c r="T1113" s="52">
        <x:f t="shared" si="18"/>
        <x:v>1</x:v>
      </x:c>
      <x:c r="U1113" s="52">
        <x:f t="shared" si="3"/>
        <x:v>0.037362474769999998</x:v>
      </x:c>
      <x:c r="V1113" s="63">
        <x:f t="shared" si="19"/>
        <x:v>0.037362474769999998</x:v>
      </x:c>
      <x:c r="W1113" s="52">
        <x:f t="shared" ref="W1113:X1113" si="1111">W1112*(1+U1113)</x:f>
        <x:v>150.793947</x:v>
      </x:c>
      <x:c r="X1113" s="52">
        <x:f t="shared" si="1111"/>
        <x:v>91.680269679999995</x:v>
      </x:c>
    </x:row>
    <x:row r="1114" spans="1:24" ht="15.75" customHeight="1">
      <x:c r="A1114" s="34">
        <x:v>43818</x:v>
      </x:c>
      <x:c r="B1114" s="47">
        <x:v>79.463996887207003</x:v>
      </x:c>
      <x:c r="C1114" s="47">
        <x:v>81.370002746582003</x:v>
      </x:c>
      <x:c r="D1114" s="47">
        <x:v>79.300003051757798</x:v>
      </x:c>
      <x:c r="E1114" s="47">
        <x:v>80.807998657226605</x:v>
      </x:c>
      <x:c r="F1114" s="47">
        <x:v>90535500</x:v>
      </x:c>
      <x:c r="G1114" s="63">
        <x:f t="shared" si="10"/>
        <x:v>70.015399549999998</x:v>
      </x:c>
      <x:c r="H1114" s="63">
        <x:f t="shared" si="11"/>
        <x:v>4.5614661769999998</x:v>
      </x:c>
      <x:c r="I1114" s="63">
        <x:f t="shared" si="12"/>
        <x:v>79.138331910000005</x:v>
      </x:c>
      <x:c r="J1114" s="63">
        <x:f t="shared" si="13"/>
        <x:v>60.892467199999999</x:v>
      </x:c>
      <x:c r="K1114" s="63">
        <x:f t="shared" si="14"/>
        <x:v>1.091509324</x:v>
      </x:c>
      <x:c r="L1114" s="52">
        <x:f t="shared" si="0"/>
        <x:v>80.49266815</x:v>
      </x:c>
      <x:c r="M1114" s="52">
        <x:f t="shared" si="1"/>
        <x:v>7287443957</x:v>
      </x:c>
      <x:c r="N1114" s="52">
        <x:f t="shared" si="2"/>
        <x:v>0</x:v>
      </x:c>
      <x:c r="O1114" s="63">
        <x:f t="shared" si="8"/>
        <x:v>0</x:v>
      </x:c>
      <x:c r="P1114" s="63">
        <x:f t="shared" si="9"/>
        <x:v>0</x:v>
      </x:c>
      <x:c r="Q1114" s="52">
        <x:f t="shared" si="15"/>
        <x:v>0</x:v>
      </x:c>
      <x:c r="R1114" s="52">
        <x:f t="shared" si="16"/>
        <x:v>0</x:v>
      </x:c>
      <x:c r="S1114" s="52">
        <x:f t="shared" si="17"/>
        <x:v>2</x:v>
      </x:c>
      <x:c r="T1114" s="52">
        <x:f t="shared" si="18"/>
        <x:v>1</x:v>
      </x:c>
      <x:c r="U1114" s="52">
        <x:f t="shared" si="3"/>
        <x:v>0.027699370210000002</x:v>
      </x:c>
      <x:c r="V1114" s="63">
        <x:f t="shared" si="19"/>
        <x:v>0.027699370210000002</x:v>
      </x:c>
      <x:c r="W1114" s="52">
        <x:f t="shared" ref="W1114:X1114" si="1112">W1113*(1+U1114)</x:f>
        <x:v>154.9708444</x:v>
      </x:c>
      <x:c r="X1114" s="52">
        <x:f t="shared" si="1112"/>
        <x:v>94.219755410000005</x:v>
      </x:c>
    </x:row>
    <x:row r="1115" spans="1:24" ht="15.75" customHeight="1">
      <x:c r="A1115" s="34">
        <x:v>43819</x:v>
      </x:c>
      <x:c r="B1115" s="47">
        <x:v>82.057998657226605</x:v>
      </x:c>
      <x:c r="C1115" s="47">
        <x:v>82.599998474121094</x:v>
      </x:c>
      <x:c r="D1115" s="47">
        <x:v>80.038002014160199</x:v>
      </x:c>
      <x:c r="E1115" s="47">
        <x:v>81.117996215820298</x:v>
      </x:c>
      <x:c r="F1115" s="47">
        <x:v>73763500</x:v>
      </x:c>
      <x:c r="G1115" s="63">
        <x:f t="shared" si="10"/>
        <x:v>70.522999189999993</x:v>
      </x:c>
      <x:c r="H1115" s="63">
        <x:f t="shared" si="11"/>
        <x:v>5.193839251</x:v>
      </x:c>
      <x:c r="I1115" s="63">
        <x:f t="shared" si="12"/>
        <x:v>80.91067769</x:v>
      </x:c>
      <x:c r="J1115" s="63">
        <x:f t="shared" si="13"/>
        <x:v>60.13532069</x:v>
      </x:c>
      <x:c r="K1115" s="63">
        <x:f t="shared" si="14"/>
        <x:v>1.009979059</x:v>
      </x:c>
      <x:c r="L1115" s="52">
        <x:f t="shared" si="0"/>
        <x:v>81.251998900000004</x:v>
      </x:c>
      <x:c r="M1115" s="52">
        <x:f t="shared" si="1"/>
        <x:v>5993431821</x:v>
      </x:c>
      <x:c r="N1115" s="52">
        <x:f t="shared" si="2"/>
        <x:v>0</x:v>
      </x:c>
      <x:c r="O1115" s="63">
        <x:f t="shared" si="8"/>
        <x:v>0</x:v>
      </x:c>
      <x:c r="P1115" s="63">
        <x:f t="shared" si="9"/>
        <x:v>0</x:v>
      </x:c>
      <x:c r="Q1115" s="52">
        <x:f t="shared" si="15"/>
        <x:v>0</x:v>
      </x:c>
      <x:c r="R1115" s="52">
        <x:f t="shared" si="16"/>
        <x:v>0</x:v>
      </x:c>
      <x:c r="S1115" s="52">
        <x:f t="shared" si="17"/>
        <x:v>2</x:v>
      </x:c>
      <x:c r="T1115" s="52">
        <x:f t="shared" si="18"/>
        <x:v>1</x:v>
      </x:c>
      <x:c r="U1115" s="52">
        <x:f t="shared" si="3"/>
        <x:v>0.003836223688</x:v>
      </x:c>
      <x:c r="V1115" s="63">
        <x:f t="shared" si="19"/>
        <x:v>0.003836223688</x:v>
      </x:c>
      <x:c r="W1115" s="52">
        <x:f t="shared" ref="W1115:X1115" si="1113">W1114*(1+U1115)</x:f>
        <x:v>155.56534719999999</x:v>
      </x:c>
      <x:c r="X1115" s="52">
        <x:f t="shared" si="1113"/>
        <x:v>94.581203470000005</x:v>
      </x:c>
    </x:row>
    <x:row r="1116" spans="1:24" ht="15.75" customHeight="1">
      <x:c r="A1116" s="34">
        <x:v>43822</x:v>
      </x:c>
      <x:c r="B1116" s="47">
        <x:v>82.356002807617202</x:v>
      </x:c>
      <x:c r="C1116" s="47">
        <x:v>84.402000427246094</x:v>
      </x:c>
      <x:c r="D1116" s="47">
        <x:v>82</x:v>
      </x:c>
      <x:c r="E1116" s="47">
        <x:v>83.844001770019503</x:v>
      </x:c>
      <x:c r="F1116" s="47">
        <x:v>66598000</x:v>
      </x:c>
      <x:c r="G1116" s="63">
        <x:f t="shared" si="10"/>
        <x:v>71.384799189999995</x:v>
      </x:c>
      <x:c r="H1116" s="63">
        <x:f t="shared" si="11"/>
        <x:v>5.8929542079999999</x:v>
      </x:c>
      <x:c r="I1116" s="63">
        <x:f t="shared" si="12"/>
        <x:v>83.170707609999994</x:v>
      </x:c>
      <x:c r="J1116" s="63">
        <x:f t="shared" si="13"/>
        <x:v>59.598890779999998</x:v>
      </x:c>
      <x:c r="K1116" s="63">
        <x:f t="shared" si="14"/>
        <x:v>1.028563524</x:v>
      </x:c>
      <x:c r="L1116" s="52">
        <x:f t="shared" si="0"/>
        <x:v>83.41533407</x:v>
      </x:c>
      <x:c r="M1116" s="52">
        <x:f t="shared" si="1"/>
        <x:v>5555294418</x:v>
      </x:c>
      <x:c r="N1116" s="52">
        <x:f t="shared" si="2"/>
        <x:v>0</x:v>
      </x:c>
      <x:c r="O1116" s="63">
        <x:f t="shared" si="8"/>
        <x:v>0</x:v>
      </x:c>
      <x:c r="P1116" s="63">
        <x:f t="shared" si="9"/>
        <x:v>0</x:v>
      </x:c>
      <x:c r="Q1116" s="52">
        <x:f t="shared" si="15"/>
        <x:v>0</x:v>
      </x:c>
      <x:c r="R1116" s="52">
        <x:f t="shared" si="16"/>
        <x:v>0</x:v>
      </x:c>
      <x:c r="S1116" s="52">
        <x:f t="shared" si="17"/>
        <x:v>2</x:v>
      </x:c>
      <x:c r="T1116" s="52">
        <x:f t="shared" si="18"/>
        <x:v>1</x:v>
      </x:c>
      <x:c r="U1116" s="52">
        <x:f t="shared" si="3"/>
        <x:v>0.03360543506</x:v>
      </x:c>
      <x:c r="V1116" s="63">
        <x:f t="shared" si="19"/>
        <x:v>0.03360543506</x:v>
      </x:c>
      <x:c r="W1116" s="52">
        <x:f t="shared" ref="W1116:X1116" si="1114">W1115*(1+U1116)</x:f>
        <x:v>160.79318839999999</x:v>
      </x:c>
      <x:c r="X1116" s="52">
        <x:f t="shared" si="1114"/>
        <x:v>97.75964596</x:v>
      </x:c>
    </x:row>
    <x:row r="1117" spans="1:24" ht="15.75" customHeight="1">
      <x:c r="A1117" s="34">
        <x:v>43823</x:v>
      </x:c>
      <x:c r="B1117" s="47">
        <x:v>83.6719970703125</x:v>
      </x:c>
      <x:c r="C1117" s="47">
        <x:v>85.094001770019503</x:v>
      </x:c>
      <x:c r="D1117" s="47">
        <x:v>82.538002014160199</x:v>
      </x:c>
      <x:c r="E1117" s="47">
        <x:v>85.050003051757798</x:v>
      </x:c>
      <x:c r="F1117" s="47">
        <x:v>40273500</x:v>
      </x:c>
      <x:c r="G1117" s="63">
        <x:f t="shared" si="10"/>
        <x:v>72.273899459999996</x:v>
      </x:c>
      <x:c r="H1117" s="63">
        <x:f t="shared" si="11"/>
        <x:v>6.544547884</x:v>
      </x:c>
      <x:c r="I1117" s="63">
        <x:f t="shared" si="12"/>
        <x:v>85.362995229999996</x:v>
      </x:c>
      <x:c r="J1117" s="63">
        <x:f t="shared" si="13"/>
        <x:v>59.184803690000003</x:v>
      </x:c>
      <x:c r="K1117" s="63">
        <x:f t="shared" si="14"/>
        <x:v>0.98804378150000005</x:v>
      </x:c>
      <x:c r="L1117" s="52">
        <x:f t="shared" si="0"/>
        <x:v>84.227335609999997</x:v>
      </x:c>
      <x:c r="M1117" s="52">
        <x:f t="shared" si="1"/>
        <x:v>3392129601</x:v>
      </x:c>
      <x:c r="N1117" s="52">
        <x:f t="shared" si="2"/>
        <x:v>0</x:v>
      </x:c>
      <x:c r="O1117" s="63">
        <x:f t="shared" si="8"/>
        <x:v>0</x:v>
      </x:c>
      <x:c r="P1117" s="63">
        <x:f t="shared" si="9"/>
        <x:v>0</x:v>
      </x:c>
      <x:c r="Q1117" s="52">
        <x:f t="shared" si="15"/>
        <x:v>0</x:v>
      </x:c>
      <x:c r="R1117" s="52">
        <x:f t="shared" si="16"/>
        <x:v>0</x:v>
      </x:c>
      <x:c r="S1117" s="52">
        <x:f t="shared" si="17"/>
        <x:v>2</x:v>
      </x:c>
      <x:c r="T1117" s="52">
        <x:f t="shared" si="18"/>
        <x:v>1</x:v>
      </x:c>
      <x:c r="U1117" s="52">
        <x:f t="shared" si="3"/>
        <x:v>0.01438387072</x:v>
      </x:c>
      <x:c r="V1117" s="63">
        <x:f t="shared" si="19"/>
        <x:v>0.01438387072</x:v>
      </x:c>
      <x:c r="W1117" s="52">
        <x:f t="shared" ref="W1117:X1117" si="1115">W1116*(1+U1117)</x:f>
        <x:v>163.10601679999999</x:v>
      </x:c>
      <x:c r="X1117" s="52">
        <x:f t="shared" si="1115"/>
        <x:v>99.165808069999997</x:v>
      </x:c>
    </x:row>
    <x:row r="1118" spans="1:24" ht="15.75" customHeight="1">
      <x:c r="A1118" s="34">
        <x:v>43825</x:v>
      </x:c>
      <x:c r="B1118" s="47">
        <x:v>85.582000732421903</x:v>
      </x:c>
      <x:c r="C1118" s="47">
        <x:v>86.695999145507798</x:v>
      </x:c>
      <x:c r="D1118" s="47">
        <x:v>85.269996643066406</x:v>
      </x:c>
      <x:c r="E1118" s="47">
        <x:v>86.188003540039105</x:v>
      </x:c>
      <x:c r="F1118" s="47">
        <x:v>53169500</x:v>
      </x:c>
      <x:c r="G1118" s="63">
        <x:f t="shared" si="10"/>
        <x:v>73.294099810000006</x:v>
      </x:c>
      <x:c r="H1118" s="63">
        <x:f t="shared" si="11"/>
        <x:v>7.0504136170000002</x:v>
      </x:c>
      <x:c r="I1118" s="63">
        <x:f t="shared" si="12"/>
        <x:v>87.394927039999999</x:v>
      </x:c>
      <x:c r="J1118" s="63">
        <x:f t="shared" si="13"/>
        <x:v>59.193272569999998</x:v>
      </x:c>
      <x:c r="K1118" s="63">
        <x:f t="shared" si="14"/>
        <x:v>0.95720380510000003</x:v>
      </x:c>
      <x:c r="L1118" s="52">
        <x:f t="shared" si="0"/>
        <x:v>86.051333110000002</x:v>
      </x:c>
      <x:c r="M1118" s="52">
        <x:f t="shared" si="1"/>
        <x:v>4575306356</x:v>
      </x:c>
      <x:c r="N1118" s="52">
        <x:f t="shared" si="2"/>
        <x:v>0</x:v>
      </x:c>
      <x:c r="O1118" s="63">
        <x:f t="shared" si="8"/>
        <x:v>0</x:v>
      </x:c>
      <x:c r="P1118" s="63">
        <x:f t="shared" si="9"/>
        <x:v>0</x:v>
      </x:c>
      <x:c r="Q1118" s="52">
        <x:f t="shared" si="15"/>
        <x:v>0</x:v>
      </x:c>
      <x:c r="R1118" s="52">
        <x:f t="shared" si="16"/>
        <x:v>0</x:v>
      </x:c>
      <x:c r="S1118" s="52">
        <x:f t="shared" si="17"/>
        <x:v>2</x:v>
      </x:c>
      <x:c r="T1118" s="52">
        <x:f t="shared" si="18"/>
        <x:v>1</x:v>
      </x:c>
      <x:c r="U1118" s="52">
        <x:f t="shared" si="3"/>
        <x:v>0.013380369749999999</x:v>
      </x:c>
      <x:c r="V1118" s="63">
        <x:f t="shared" si="19"/>
        <x:v>0.013380369749999999</x:v>
      </x:c>
      <x:c r="W1118" s="52">
        <x:f t="shared" ref="W1118:X1118" si="1116">W1117*(1+U1118)</x:f>
        <x:v>165.28843560000001</x:v>
      </x:c>
      <x:c r="X1118" s="52">
        <x:f t="shared" si="1116"/>
        <x:v>100.4926832</x:v>
      </x:c>
    </x:row>
    <x:row r="1119" spans="1:24" ht="15.75" customHeight="1">
      <x:c r="A1119" s="34">
        <x:v>43826</x:v>
      </x:c>
      <x:c r="B1119" s="47">
        <x:v>87</x:v>
      </x:c>
      <x:c r="C1119" s="47">
        <x:v>87.061996459960895</x:v>
      </x:c>
      <x:c r="D1119" s="47">
        <x:v>85.222000122070298</x:v>
      </x:c>
      <x:c r="E1119" s="47">
        <x:v>86.075996398925795</x:v>
      </x:c>
      <x:c r="F1119" s="47">
        <x:v>49728500</x:v>
      </x:c>
      <x:c r="G1119" s="63">
        <x:f t="shared" si="10"/>
        <x:v>74.284999470000002</x:v>
      </x:c>
      <x:c r="H1119" s="63">
        <x:f t="shared" si="11"/>
        <x:v>7.3937772339999999</x:v>
      </x:c>
      <x:c r="I1119" s="63">
        <x:f t="shared" si="12"/>
        <x:v>89.072553929999998</x:v>
      </x:c>
      <x:c r="J1119" s="63">
        <x:f t="shared" si="13"/>
        <x:v>59.497444999999999</x:v>
      </x:c>
      <x:c r="K1119" s="63">
        <x:f t="shared" si="14"/>
        <x:v>0.89867974650000004</x:v>
      </x:c>
      <x:c r="L1119" s="52">
        <x:f t="shared" si="0"/>
        <x:v>86.119997659999996</x:v>
      </x:c>
      <x:c r="M1119" s="52">
        <x:f t="shared" si="1"/>
        <x:v>4282618304</x:v>
      </x:c>
      <x:c r="N1119" s="52">
        <x:f t="shared" si="2"/>
        <x:v>0</x:v>
      </x:c>
      <x:c r="O1119" s="63">
        <x:f t="shared" si="8"/>
        <x:v>0</x:v>
      </x:c>
      <x:c r="P1119" s="63">
        <x:f t="shared" si="9"/>
        <x:v>0</x:v>
      </x:c>
      <x:c r="Q1119" s="52">
        <x:f t="shared" si="15"/>
        <x:v>0</x:v>
      </x:c>
      <x:c r="R1119" s="52">
        <x:f t="shared" si="16"/>
        <x:v>0</x:v>
      </x:c>
      <x:c r="S1119" s="52">
        <x:f t="shared" si="17"/>
        <x:v>2</x:v>
      </x:c>
      <x:c r="T1119" s="52">
        <x:f t="shared" si="18"/>
        <x:v>1</x:v>
      </x:c>
      <x:c r="U1119" s="52">
        <x:f t="shared" si="3"/>
        <x:v>-0.0012995676489999999</x:v>
      </x:c>
      <x:c r="V1119" s="63">
        <x:f t="shared" si="19"/>
        <x:v>-0.0012995676489999999</x:v>
      </x:c>
      <x:c r="W1119" s="52">
        <x:f t="shared" ref="W1119:X1119" si="1117">W1118*(1+U1119)</x:f>
        <x:v>165.0736321</x:v>
      </x:c>
      <x:c r="X1119" s="52">
        <x:f t="shared" si="1117"/>
        <x:v>100.36208619999999</x:v>
      </x:c>
    </x:row>
    <x:row r="1120" spans="1:24" ht="15.75" customHeight="1">
      <x:c r="A1120" s="34">
        <x:v>43829</x:v>
      </x:c>
      <x:c r="B1120" s="47">
        <x:v>85.758003234863295</x:v>
      </x:c>
      <x:c r="C1120" s="47">
        <x:v>85.800003051757798</x:v>
      </x:c>
      <x:c r="D1120" s="47">
        <x:v>81.851997375488295</x:v>
      </x:c>
      <x:c r="E1120" s="47">
        <x:v>82.940002441406193</x:v>
      </x:c>
      <x:c r="F1120" s="47">
        <x:v>62932000</x:v>
      </x:c>
      <x:c r="G1120" s="63">
        <x:f t="shared" si="10"/>
        <x:v>75.132599639999995</x:v>
      </x:c>
      <x:c r="H1120" s="63">
        <x:f t="shared" si="11"/>
        <x:v>7.364177991</x:v>
      </x:c>
      <x:c r="I1120" s="63">
        <x:f t="shared" si="12"/>
        <x:v>89.860955619999999</x:v>
      </x:c>
      <x:c r="J1120" s="63">
        <x:f t="shared" si="13"/>
        <x:v>60.404243659999999</x:v>
      </x:c>
      <x:c r="K1120" s="63">
        <x:f t="shared" si="14"/>
        <x:v>0.76504664919999998</x:v>
      </x:c>
      <x:c r="L1120" s="52">
        <x:f t="shared" si="0"/>
        <x:v>83.530667620000003</x:v>
      </x:c>
      <x:c r="M1120" s="52">
        <x:f t="shared" si="1"/>
        <x:v>0</x:v>
      </x:c>
      <x:c r="N1120" s="52">
        <x:f t="shared" si="2"/>
        <x:v>5256751975</x:v>
      </x:c>
      <x:c r="O1120" s="63">
        <x:f t="shared" si="8"/>
        <x:v>8.8742054669999995</x:v>
      </x:c>
      <x:c r="P1120" s="63">
        <x:f t="shared" si="9"/>
        <x:v>89.872602880000002</x:v>
      </x:c>
      <x:c r="Q1120" s="52">
        <x:f t="shared" si="15"/>
        <x:v>0</x:v>
      </x:c>
      <x:c r="R1120" s="52">
        <x:f t="shared" si="16"/>
        <x:v>0</x:v>
      </x:c>
      <x:c r="S1120" s="52">
        <x:f t="shared" si="17"/>
        <x:v>2</x:v>
      </x:c>
      <x:c r="T1120" s="52">
        <x:f t="shared" si="18"/>
        <x:v>1</x:v>
      </x:c>
      <x:c r="U1120" s="52">
        <x:f t="shared" si="3"/>
        <x:v>-0.03643285107</x:v>
      </x:c>
      <x:c r="V1120" s="63">
        <x:f t="shared" si="19"/>
        <x:v>-0.03643285107</x:v>
      </x:c>
      <x:c r="W1120" s="52">
        <x:f t="shared" ref="W1120:X1120" si="1118">W1119*(1+U1120)</x:f>
        <x:v>159.05952909999999</x:v>
      </x:c>
      <x:c r="X1120" s="52">
        <x:f t="shared" si="1118"/>
        <x:v>96.705609269999997</x:v>
      </x:c>
    </x:row>
    <x:row r="1121" spans="1:24" ht="15.75" customHeight="1">
      <x:c r="A1121" s="34">
        <x:v>43830</x:v>
      </x:c>
      <x:c r="B1121" s="47">
        <x:v>81</x:v>
      </x:c>
      <x:c r="C1121" s="47">
        <x:v>84.258003234863295</x:v>
      </x:c>
      <x:c r="D1121" s="47">
        <x:v>80.416000366210895</x:v>
      </x:c>
      <x:c r="E1121" s="47">
        <x:v>83.666000366210895</x:v>
      </x:c>
      <x:c r="F1121" s="47">
        <x:v>51428500</x:v>
      </x:c>
      <x:c r="G1121" s="63">
        <x:f t="shared" si="10"/>
        <x:v>75.967199710000003</x:v>
      </x:c>
      <x:c r="H1121" s="63">
        <x:f t="shared" si="11"/>
        <x:v>7.3367002860000001</x:v>
      </x:c>
      <x:c r="I1121" s="63">
        <x:f t="shared" si="12"/>
        <x:v>90.640600280000001</x:v>
      </x:c>
      <x:c r="J1121" s="63">
        <x:f t="shared" si="13"/>
        <x:v>61.293799139999997</x:v>
      </x:c>
      <x:c r="K1121" s="63">
        <x:f t="shared" si="14"/>
        <x:v>0.76233866589999999</x:v>
      </x:c>
      <x:c r="L1121" s="52">
        <x:f t="shared" si="0"/>
        <x:v>82.780001319999997</x:v>
      </x:c>
      <x:c r="M1121" s="52">
        <x:f t="shared" si="1"/>
        <x:v>0</x:v>
      </x:c>
      <x:c r="N1121" s="52">
        <x:f t="shared" si="2"/>
        <x:v>4257251298</x:v>
      </x:c>
      <x:c r="O1121" s="63">
        <x:f t="shared" si="8"/>
        <x:v>4.185237205</x:v>
      </x:c>
      <x:c r="P1121" s="63">
        <x:f t="shared" si="9"/>
        <x:v>80.714479190000006</x:v>
      </x:c>
      <x:c r="Q1121" s="52">
        <x:f t="shared" si="15"/>
        <x:v>0</x:v>
      </x:c>
      <x:c r="R1121" s="52">
        <x:f t="shared" si="16"/>
        <x:v>0</x:v>
      </x:c>
      <x:c r="S1121" s="52">
        <x:f t="shared" si="17"/>
        <x:v>2</x:v>
      </x:c>
      <x:c r="T1121" s="52">
        <x:f t="shared" si="18"/>
        <x:v>1</x:v>
      </x:c>
      <x:c r="U1121" s="52">
        <x:f t="shared" si="3"/>
        <x:v>0.008753290372000001</x:v>
      </x:c>
      <x:c r="V1121" s="63">
        <x:f t="shared" si="19"/>
        <x:v>0.008753290372000001</x:v>
      </x:c>
      <x:c r="W1121" s="52">
        <x:f t="shared" ref="W1121:X1121" si="1119">W1120*(1+U1121)</x:f>
        <x:v>160.4518233</x:v>
      </x:c>
      <x:c r="X1121" s="52">
        <x:f t="shared" si="1119"/>
        <x:v>97.552101550000003</x:v>
      </x:c>
    </x:row>
    <x:row r="1122" spans="1:24" ht="15.75" customHeight="1">
      <x:c r="A1122" s="34">
        <x:v>43832</x:v>
      </x:c>
      <x:c r="B1122" s="47">
        <x:v>84.900001525878906</x:v>
      </x:c>
      <x:c r="C1122" s="47">
        <x:v>86.139999389648395</x:v>
      </x:c>
      <x:c r="D1122" s="47">
        <x:v>84.342002868652301</x:v>
      </x:c>
      <x:c r="E1122" s="47">
        <x:v>86.052001953125</x:v>
      </x:c>
      <x:c r="F1122" s="47">
        <x:v>47660500</x:v>
      </x:c>
      <x:c r="G1122" s="63">
        <x:f t="shared" si="10"/>
        <x:v>76.907799909999994</x:v>
      </x:c>
      <x:c r="H1122" s="63">
        <x:f t="shared" si="11"/>
        <x:v>7.3647841290000002</x:v>
      </x:c>
      <x:c r="I1122" s="63">
        <x:f t="shared" si="12"/>
        <x:v>91.637368170000002</x:v>
      </x:c>
      <x:c r="J1122" s="63">
        <x:f t="shared" si="13"/>
        <x:v>62.178231650000001</x:v>
      </x:c>
      <x:c r="K1122" s="63">
        <x:f t="shared" si="14"/>
        <x:v>0.81040292160000005</x:v>
      </x:c>
      <x:c r="L1122" s="52">
        <x:f t="shared" si="0"/>
        <x:v>85.511334739999995</x:v>
      </x:c>
      <x:c r="M1122" s="52">
        <x:f t="shared" si="1"/>
        <x:v>4075512969</x:v>
      </x:c>
      <x:c r="N1122" s="52">
        <x:f t="shared" si="2"/>
        <x:v>0</x:v>
      </x:c>
      <x:c r="O1122" s="63">
        <x:f t="shared" si="8"/>
        <x:v>4.2741192899999998</x:v>
      </x:c>
      <x:c r="P1122" s="63">
        <x:f t="shared" si="9"/>
        <x:v>81.039488399999996</x:v>
      </x:c>
      <x:c r="Q1122" s="52">
        <x:f t="shared" si="15"/>
        <x:v>1</x:v>
      </x:c>
      <x:c r="R1122" s="52">
        <x:f t="shared" si="16"/>
        <x:v>0</x:v>
      </x:c>
      <x:c r="S1122" s="52">
        <x:f t="shared" si="17"/>
        <x:v>1</x:v>
      </x:c>
      <x:c r="T1122" s="52">
        <x:f t="shared" si="18"/>
        <x:v>1</x:v>
      </x:c>
      <x:c r="U1122" s="52">
        <x:f t="shared" si="3"/>
        <x:v>0.028518174369999999</x:v>
      </x:c>
      <x:c r="V1122" s="63">
        <x:f t="shared" si="19"/>
        <x:v>0.028518174369999999</x:v>
      </x:c>
      <x:c r="W1122" s="52">
        <x:f t="shared" ref="W1122:X1122" si="1120">W1121*(1+U1122)</x:f>
        <x:v>165.0276164</x:v>
      </x:c>
      <x:c r="X1122" s="52">
        <x:f t="shared" si="1120"/>
        <x:v>100.3341094</x:v>
      </x:c>
    </x:row>
    <x:row r="1123" spans="1:24" ht="15.75" customHeight="1">
      <x:c r="A1123" s="34">
        <x:v>43833</x:v>
      </x:c>
      <x:c r="B1123" s="47">
        <x:v>88.099998474121094</x:v>
      </x:c>
      <x:c r="C1123" s="47">
        <x:v>90.800003051757798</x:v>
      </x:c>
      <x:c r="D1123" s="47">
        <x:v>87.384002685546903</x:v>
      </x:c>
      <x:c r="E1123" s="47">
        <x:v>88.601997375488295</x:v>
      </x:c>
      <x:c r="F1123" s="47">
        <x:v>88892500</x:v>
      </x:c>
      <x:c r="G1123" s="63">
        <x:f t="shared" si="10"/>
        <x:v>78.007599639999995</x:v>
      </x:c>
      <x:c r="H1123" s="63">
        <x:f t="shared" si="11"/>
        <x:v>7.38774555</x:v>
      </x:c>
      <x:c r="I1123" s="63">
        <x:f t="shared" si="12"/>
        <x:v>92.783090740000006</x:v>
      </x:c>
      <x:c r="J1123" s="63">
        <x:f t="shared" si="13"/>
        <x:v>63.232108539999999</x:v>
      </x:c>
      <x:c r="K1123" s="63">
        <x:f t="shared" si="14"/>
        <x:v>0.85851254160000001</x:v>
      </x:c>
      <x:c r="L1123" s="52">
        <x:f t="shared" si="0"/>
        <x:v>88.928667700000005</x:v>
      </x:c>
      <x:c r="M1123" s="52">
        <x:f t="shared" si="1"/>
        <x:v>7905091594</x:v>
      </x:c>
      <x:c r="N1123" s="52">
        <x:f t="shared" si="2"/>
        <x:v>0</x:v>
      </x:c>
      <x:c r="O1123" s="63">
        <x:f t="shared" si="8"/>
        <x:v>4.5266779699999997</x:v>
      </x:c>
      <x:c r="P1123" s="63">
        <x:f t="shared" si="9"/>
        <x:v>81.905947740000002</x:v>
      </x:c>
      <x:c r="Q1123" s="52">
        <x:f t="shared" si="15"/>
        <x:v>1</x:v>
      </x:c>
      <x:c r="R1123" s="52">
        <x:f t="shared" si="16"/>
        <x:v>0</x:v>
      </x:c>
      <x:c r="S1123" s="52">
        <x:f t="shared" si="17"/>
        <x:v>1</x:v>
      </x:c>
      <x:c r="T1123" s="52">
        <x:f t="shared" si="18"/>
        <x:v>1</x:v>
      </x:c>
      <x:c r="U1123" s="52">
        <x:f t="shared" si="3"/>
        <x:v>0.029633191150000004</x:v>
      </x:c>
      <x:c r="V1123" s="63">
        <x:f t="shared" si="19"/>
        <x:v>0.029633191150000004</x:v>
      </x:c>
      <x:c r="W1123" s="52">
        <x:f t="shared" ref="W1123:X1123" si="1121">W1122*(1+U1123)</x:f>
        <x:v>169.91791129999999</x:v>
      </x:c>
      <x:c r="X1123" s="52">
        <x:f t="shared" si="1121"/>
        <x:v>103.3073292</x:v>
      </x:c>
    </x:row>
    <x:row r="1124" spans="1:24" ht="15.75" customHeight="1">
      <x:c r="A1124" s="34">
        <x:v>43836</x:v>
      </x:c>
      <x:c r="B1124" s="47">
        <x:v>88.094001770019503</x:v>
      </x:c>
      <x:c r="C1124" s="47">
        <x:v>90.311996459960895</x:v>
      </x:c>
      <x:c r="D1124" s="47">
        <x:v>88</x:v>
      </x:c>
      <x:c r="E1124" s="47">
        <x:v>90.307998657226605</x:v>
      </x:c>
      <x:c r="F1124" s="47">
        <x:v>50665000</x:v>
      </x:c>
      <x:c r="G1124" s="63">
        <x:f t="shared" si="10"/>
        <x:v>79.219299699999993</x:v>
      </x:c>
      <x:c r="H1124" s="63">
        <x:f t="shared" si="11"/>
        <x:v>7.314446834</x:v>
      </x:c>
      <x:c r="I1124" s="63">
        <x:f t="shared" si="12"/>
        <x:v>93.848193370000004</x:v>
      </x:c>
      <x:c r="J1124" s="63">
        <x:f t="shared" si="13"/>
        <x:v>64.590406029999997</x:v>
      </x:c>
      <x:c r="K1124" s="63">
        <x:f t="shared" si="14"/>
        <x:v>0.87899991659999999</x:v>
      </x:c>
      <x:c r="L1124" s="52">
        <x:f t="shared" si="0"/>
        <x:v>89.539998370000006</x:v>
      </x:c>
      <x:c r="M1124" s="52">
        <x:f t="shared" si="1"/>
        <x:v>4536544018</x:v>
      </x:c>
      <x:c r="N1124" s="52">
        <x:f t="shared" si="2"/>
        <x:v>0</x:v>
      </x:c>
      <x:c r="O1124" s="63">
        <x:f t="shared" si="8"/>
        <x:v>4.237535759</x:v>
      </x:c>
      <x:c r="P1124" s="63">
        <x:f t="shared" si="9"/>
        <x:v>80.907051600000003</x:v>
      </x:c>
      <x:c r="Q1124" s="52">
        <x:f t="shared" si="15"/>
        <x:v>1</x:v>
      </x:c>
      <x:c r="R1124" s="52">
        <x:f t="shared" si="16"/>
        <x:v>0</x:v>
      </x:c>
      <x:c r="S1124" s="52">
        <x:f t="shared" si="17"/>
        <x:v>1</x:v>
      </x:c>
      <x:c r="T1124" s="52">
        <x:f t="shared" si="18"/>
        <x:v>1</x:v>
      </x:c>
      <x:c r="U1124" s="52">
        <x:f t="shared" si="3"/>
        <x:v>0.019254659399999999</x:v>
      </x:c>
      <x:c r="V1124" s="63">
        <x:f t="shared" si="19"/>
        <x:v>0.019254659399999999</x:v>
      </x:c>
      <x:c r="W1124" s="52">
        <x:f t="shared" ref="W1124:X1124" si="1122">W1123*(1+U1124)</x:f>
        <x:v>173.1896228</x:v>
      </x:c>
      <x:c r="X1124" s="52">
        <x:f t="shared" si="1122"/>
        <x:v>105.2964767</x:v>
      </x:c>
    </x:row>
    <x:row r="1125" spans="1:24" ht="15.75" customHeight="1">
      <x:c r="A1125" s="34">
        <x:v>43837</x:v>
      </x:c>
      <x:c r="B1125" s="47">
        <x:v>92.279998779296903</x:v>
      </x:c>
      <x:c r="C1125" s="47">
        <x:v>94.325996398925795</x:v>
      </x:c>
      <x:c r="D1125" s="47">
        <x:v>90.6719970703125</x:v>
      </x:c>
      <x:c r="E1125" s="47">
        <x:v>93.811996459960895</x:v>
      </x:c>
      <x:c r="F1125" s="47">
        <x:v>89410500</x:v>
      </x:c>
      <x:c r="G1125" s="63">
        <x:f t="shared" si="10"/>
        <x:v>80.550999450000006</x:v>
      </x:c>
      <x:c r="H1125" s="63">
        <x:f t="shared" si="11"/>
        <x:v>7.4304032859999998</x:v>
      </x:c>
      <x:c r="I1125" s="63">
        <x:f t="shared" si="12"/>
        <x:v>95.41180602</x:v>
      </x:c>
      <x:c r="J1125" s="63">
        <x:f t="shared" si="13"/>
        <x:v>65.690192879999998</x:v>
      </x:c>
      <x:c r="K1125" s="63">
        <x:f t="shared" si="14"/>
        <x:v>0.94617352850000003</x:v>
      </x:c>
      <x:c r="L1125" s="52">
        <x:f t="shared" si="0"/>
        <x:v>92.93666331</x:v>
      </x:c>
      <x:c r="M1125" s="52">
        <x:f t="shared" si="1"/>
        <x:v>8309513535</x:v>
      </x:c>
      <x:c r="N1125" s="52">
        <x:f t="shared" si="2"/>
        <x:v>0</x:v>
      </x:c>
      <x:c r="O1125" s="63">
        <x:f t="shared" si="8"/>
        <x:v>4.4809749979999998</x:v>
      </x:c>
      <x:c r="P1125" s="63">
        <x:f t="shared" si="9"/>
        <x:v>81.755070939999996</x:v>
      </x:c>
      <x:c r="Q1125" s="52">
        <x:f t="shared" si="15"/>
        <x:v>1</x:v>
      </x:c>
      <x:c r="R1125" s="52">
        <x:f t="shared" si="16"/>
        <x:v>0</x:v>
      </x:c>
      <x:c r="S1125" s="52">
        <x:f t="shared" si="17"/>
        <x:v>1</x:v>
      </x:c>
      <x:c r="T1125" s="52">
        <x:f t="shared" si="18"/>
        <x:v>1</x:v>
      </x:c>
      <x:c r="U1125" s="52">
        <x:f t="shared" si="3"/>
        <x:v>0.038800525480000003</x:v>
      </x:c>
      <x:c r="V1125" s="63">
        <x:f t="shared" si="19"/>
        <x:v>0.038800525480000003</x:v>
      </x:c>
      <x:c r="W1125" s="52">
        <x:f t="shared" ref="W1125:X1125" si="1123">W1124*(1+U1125)</x:f>
        <x:v>179.90947120000001</x:v>
      </x:c>
      <x:c r="X1125" s="52">
        <x:f t="shared" si="1123"/>
        <x:v>109.3820353</x:v>
      </x:c>
    </x:row>
    <x:row r="1126" spans="1:24" ht="15.75" customHeight="1">
      <x:c r="A1126" s="34">
        <x:v>43838</x:v>
      </x:c>
      <x:c r="B1126" s="47">
        <x:v>94.739997863769503</x:v>
      </x:c>
      <x:c r="C1126" s="47">
        <x:v>99.697998046875</x:v>
      </x:c>
      <x:c r="D1126" s="47">
        <x:v>93.646003723144503</x:v>
      </x:c>
      <x:c r="E1126" s="47">
        <x:v>98.428001403808594</x:v>
      </x:c>
      <x:c r="F1126" s="47">
        <x:v>155721500</x:v>
      </x:c>
      <x:c r="G1126" s="63">
        <x:f t="shared" si="10"/>
        <x:v>82.077099610000005</x:v>
      </x:c>
      <x:c r="H1126" s="63">
        <x:f t="shared" si="11"/>
        <x:v>7.8207499839999999</x:v>
      </x:c>
      <x:c r="I1126" s="63">
        <x:f t="shared" si="12"/>
        <x:v>97.718599580000003</x:v>
      </x:c>
      <x:c r="J1126" s="63">
        <x:f t="shared" si="13"/>
        <x:v>66.435599640000007</x:v>
      </x:c>
      <x:c r="K1126" s="63">
        <x:f t="shared" si="14"/>
        <x:v>1.0226769120000001</x:v>
      </x:c>
      <x:c r="L1126" s="52">
        <x:f t="shared" si="0"/>
        <x:v>97.257334389999997</x:v>
      </x:c>
      <x:c r="M1126" s="52">
        <x:f t="shared" si="1"/>
        <x:v>15145057997</x:v>
      </x:c>
      <x:c r="N1126" s="52">
        <x:f t="shared" si="2"/>
        <x:v>0</x:v>
      </x:c>
      <x:c r="O1126" s="63">
        <x:f t="shared" si="8"/>
        <x:v>5.4889380289999998</x:v>
      </x:c>
      <x:c r="P1126" s="63">
        <x:f t="shared" si="9"/>
        <x:v>84.589157799999995</x:v>
      </x:c>
      <x:c r="Q1126" s="52">
        <x:f t="shared" si="15"/>
        <x:v>1</x:v>
      </x:c>
      <x:c r="R1126" s="52">
        <x:f t="shared" si="16"/>
        <x:v>0</x:v>
      </x:c>
      <x:c r="S1126" s="52">
        <x:f t="shared" si="17"/>
        <x:v>1</x:v>
      </x:c>
      <x:c r="T1126" s="52">
        <x:f t="shared" si="18"/>
        <x:v>1</x:v>
      </x:c>
      <x:c r="U1126" s="52">
        <x:f t="shared" si="3"/>
        <x:v>0.04920484712</x:v>
      </x:c>
      <x:c r="V1126" s="63">
        <x:f t="shared" si="19"/>
        <x:v>0.04920484712</x:v>
      </x:c>
      <x:c r="W1126" s="52">
        <x:f t="shared" ref="W1126:X1126" si="1124">W1125*(1+U1126)</x:f>
        <x:v>188.76188920000001</x:v>
      </x:c>
      <x:c r="X1126" s="52">
        <x:f t="shared" si="1124"/>
        <x:v>114.76416159999999</x:v>
      </x:c>
    </x:row>
    <x:row r="1127" spans="1:24" ht="15.75" customHeight="1">
      <x:c r="A1127" s="34">
        <x:v>43839</x:v>
      </x:c>
      <x:c r="B1127" s="47">
        <x:v>99.419998168945298</x:v>
      </x:c>
      <x:c r="C1127" s="47">
        <x:v>99.760002136230497</x:v>
      </x:c>
      <x:c r="D1127" s="47">
        <x:v>94.573997497558594</x:v>
      </x:c>
      <x:c r="E1127" s="47">
        <x:v>96.267997741699205</x:v>
      </x:c>
      <x:c r="F1127" s="47">
        <x:v>142202000</x:v>
      </x:c>
      <x:c r="G1127" s="63">
        <x:f t="shared" si="10"/>
        <x:v>83.402099609999993</x:v>
      </x:c>
      <x:c r="H1127" s="63">
        <x:f t="shared" si="11"/>
        <x:v>7.8702423450000003</x:v>
      </x:c>
      <x:c r="I1127" s="63">
        <x:f t="shared" si="12"/>
        <x:v>99.142584299999996</x:v>
      </x:c>
      <x:c r="J1127" s="63">
        <x:f t="shared" si="13"/>
        <x:v>67.661614920000005</x:v>
      </x:c>
      <x:c r="K1127" s="63">
        <x:f t="shared" si="14"/>
        <x:v>0.90868811810000005</x:v>
      </x:c>
      <x:c r="L1127" s="52">
        <x:f t="shared" si="0"/>
        <x:v>96.86733246</x:v>
      </x:c>
      <x:c r="M1127" s="52">
        <x:f t="shared" si="1"/>
        <x:v>0</x:v>
      </x:c>
      <x:c r="N1127" s="52">
        <x:f t="shared" si="2"/>
        <x:v>13774728410</x:v>
      </x:c>
      <x:c r="O1127" s="63">
        <x:f t="shared" si="8"/>
        <x:v>2.0967069149999999</x:v>
      </x:c>
      <x:c r="P1127" s="63">
        <x:f t="shared" si="9"/>
        <x:v>67.707631770000006</x:v>
      </x:c>
      <x:c r="Q1127" s="52">
        <x:f t="shared" si="15"/>
        <x:v>0</x:v>
      </x:c>
      <x:c r="R1127" s="52">
        <x:f t="shared" si="16"/>
        <x:v>0</x:v>
      </x:c>
      <x:c r="S1127" s="52">
        <x:f t="shared" si="17"/>
        <x:v>2</x:v>
      </x:c>
      <x:c r="T1127" s="52">
        <x:f t="shared" si="18"/>
        <x:v>1</x:v>
      </x:c>
      <x:c r="U1127" s="52">
        <x:f t="shared" si="3"/>
        <x:v>-0.0219450119</x:v>
      </x:c>
      <x:c r="V1127" s="63">
        <x:f t="shared" si="19"/>
        <x:v>-0.0219450119</x:v>
      </x:c>
      <x:c r="W1127" s="52">
        <x:f t="shared" ref="W1127:X1127" si="1125">W1126*(1+U1127)</x:f>
        <x:v>184.61950730000001</x:v>
      </x:c>
      <x:c r="X1127" s="52">
        <x:f t="shared" si="1125"/>
        <x:v>112.2456607</x:v>
      </x:c>
    </x:row>
    <x:row r="1128" spans="1:24" ht="15.75" customHeight="1">
      <x:c r="A1128" s="34">
        <x:v>43840</x:v>
      </x:c>
      <x:c r="B1128" s="47">
        <x:v>96.358001708984403</x:v>
      </x:c>
      <x:c r="C1128" s="47">
        <x:v>96.987998962402401</x:v>
      </x:c>
      <x:c r="D1128" s="47">
        <x:v>94.739997863769503</x:v>
      </x:c>
      <x:c r="E1128" s="47">
        <x:v>95.629997253417997</x:v>
      </x:c>
      <x:c r="F1128" s="47">
        <x:v>64797500</x:v>
      </x:c>
      <x:c r="G1128" s="63">
        <x:f t="shared" si="10"/>
        <x:v>84.65659943</x:v>
      </x:c>
      <x:c r="H1128" s="63">
        <x:f t="shared" si="11"/>
        <x:v>7.710164443</x:v>
      </x:c>
      <x:c r="I1128" s="63">
        <x:f t="shared" si="12"/>
        <x:v>100.07692830000001</x:v>
      </x:c>
      <x:c r="J1128" s="63">
        <x:f t="shared" si="13"/>
        <x:v>69.236270540000007</x:v>
      </x:c>
      <x:c r="K1128" s="63">
        <x:f t="shared" si="14"/>
        <x:v>0.85580946130000002</x:v>
      </x:c>
      <x:c r="L1128" s="52">
        <x:f t="shared" si="0"/>
        <x:v>95.785998030000002</x:v>
      </x:c>
      <x:c r="M1128" s="52">
        <x:f t="shared" si="1"/>
        <x:v>0</x:v>
      </x:c>
      <x:c r="N1128" s="52">
        <x:f t="shared" si="2"/>
        <x:v>6206693207</x:v>
      </x:c>
      <x:c r="O1128" s="63">
        <x:f t="shared" si="8"/>
        <x:v>1.5003797569999999</x:v>
      </x:c>
      <x:c r="P1128" s="63">
        <x:f t="shared" si="9"/>
        <x:v>60.006075180000003</x:v>
      </x:c>
      <x:c r="Q1128" s="52">
        <x:f t="shared" si="15"/>
        <x:v>0</x:v>
      </x:c>
      <x:c r="R1128" s="52">
        <x:f t="shared" si="16"/>
        <x:v>0</x:v>
      </x:c>
      <x:c r="S1128" s="52">
        <x:f t="shared" si="17"/>
        <x:v>2</x:v>
      </x:c>
      <x:c r="T1128" s="52">
        <x:f t="shared" si="18"/>
        <x:v>1</x:v>
      </x:c>
      <x:c r="U1128" s="52">
        <x:f t="shared" si="3"/>
        <x:v>-0.0066273372590000001</x:v>
      </x:c>
      <x:c r="V1128" s="63">
        <x:f t="shared" si="19"/>
        <x:v>-0.0066273372590000001</x:v>
      </x:c>
      <x:c r="W1128" s="52">
        <x:f t="shared" ref="W1128:X1128" si="1126">W1127*(1+U1128)</x:f>
        <x:v>183.3959716</x:v>
      </x:c>
      <x:c r="X1128" s="52">
        <x:f t="shared" si="1126"/>
        <x:v>111.5017709</x:v>
      </x:c>
    </x:row>
    <x:row r="1129" spans="1:24" ht="15.75" customHeight="1">
      <x:c r="A1129" s="34">
        <x:v>43843</x:v>
      </x:c>
      <x:c r="B1129" s="47">
        <x:v>98.699996948242202</x:v>
      </x:c>
      <x:c r="C1129" s="47">
        <x:v>105.12599945068401</x:v>
      </x:c>
      <x:c r="D1129" s="47">
        <x:v>98.400001525878906</x:v>
      </x:c>
      <x:c r="E1129" s="47">
        <x:v>104.97200012207</x:v>
      </x:c>
      <x:c r="F1129" s="47">
        <x:v>132588000</x:v>
      </x:c>
      <x:c r="G1129" s="63">
        <x:f t="shared" si="10"/>
        <x:v>86.30839958</x:v>
      </x:c>
      <x:c r="H1129" s="63">
        <x:f t="shared" si="11"/>
        <x:v>8.3534392020000006</x:v>
      </x:c>
      <x:c r="I1129" s="63">
        <x:f t="shared" si="12"/>
        <x:v>103.015278</x:v>
      </x:c>
      <x:c r="J1129" s="63">
        <x:f t="shared" si="13"/>
        <x:v>69.601521180000006</x:v>
      </x:c>
      <x:c r="K1129" s="63">
        <x:f t="shared" si="14"/>
        <x:v>1.0585603750000001</x:v>
      </x:c>
      <x:c r="L1129" s="52">
        <x:f t="shared" si="0"/>
        <x:v>102.832667</x:v>
      </x:c>
      <x:c r="M1129" s="52">
        <x:f t="shared" si="1"/>
        <x:v>13634377657</x:v>
      </x:c>
      <x:c r="N1129" s="52">
        <x:f t="shared" si="2"/>
        <x:v>0</x:v>
      </x:c>
      <x:c r="O1129" s="63">
        <x:f t="shared" si="8"/>
        <x:v>1.81743772</x:v>
      </x:c>
      <x:c r="P1129" s="63">
        <x:f t="shared" si="9"/>
        <x:v>64.506757579999999</x:v>
      </x:c>
      <x:c r="Q1129" s="52">
        <x:f t="shared" si="15"/>
        <x:v>0</x:v>
      </x:c>
      <x:c r="R1129" s="52">
        <x:f t="shared" si="16"/>
        <x:v>0</x:v>
      </x:c>
      <x:c r="S1129" s="52">
        <x:f t="shared" si="17"/>
        <x:v>2</x:v>
      </x:c>
      <x:c r="T1129" s="52">
        <x:f t="shared" si="18"/>
        <x:v>1</x:v>
      </x:c>
      <x:c r="U1129" s="52">
        <x:f t="shared" si="3"/>
        <x:v>0.097689042530000003</x:v>
      </x:c>
      <x:c r="V1129" s="63">
        <x:f t="shared" si="19"/>
        <x:v>0.097689042530000003</x:v>
      </x:c>
      <x:c r="W1129" s="52">
        <x:f t="shared" ref="W1129:X1129" si="1127">W1128*(1+U1129)</x:f>
        <x:v>201.3117484</x:v>
      </x:c>
      <x:c r="X1129" s="52">
        <x:f t="shared" si="1127"/>
        <x:v>122.39427209999999</x:v>
      </x:c>
    </x:row>
    <x:row r="1130" spans="1:24" ht="15.75" customHeight="1">
      <x:c r="A1130" s="34">
        <x:v>43844</x:v>
      </x:c>
      <x:c r="B1130" s="47">
        <x:v>108.851997375488</x:v>
      </x:c>
      <x:c r="C1130" s="47">
        <x:v>109.48200225830099</x:v>
      </x:c>
      <x:c r="D1130" s="47">
        <x:v>104.98000335693401</x:v>
      </x:c>
      <x:c r="E1130" s="47">
        <x:v>107.58399963378901</x:v>
      </x:c>
      <x:c r="F1130" s="47">
        <x:v>144981000</x:v>
      </x:c>
      <x:c r="G1130" s="63">
        <x:f t="shared" si="10"/>
        <x:v>88.103699489999997</x:v>
      </x:c>
      <x:c r="H1130" s="63">
        <x:f t="shared" si="11"/>
        <x:v>8.8851133769999997</x:v>
      </x:c>
      <x:c r="I1130" s="63">
        <x:f t="shared" si="12"/>
        <x:v>105.8739262</x:v>
      </x:c>
      <x:c r="J1130" s="63">
        <x:f t="shared" si="13"/>
        <x:v>70.333472740000005</x:v>
      </x:c>
      <x:c r="K1130" s="63">
        <x:f t="shared" si="14"/>
        <x:v>1.0481162509999999</x:v>
      </x:c>
      <x:c r="L1130" s="52">
        <x:f t="shared" si="0"/>
        <x:v>107.34866839999999</x:v>
      </x:c>
      <x:c r="M1130" s="52">
        <x:f t="shared" si="1"/>
        <x:v>15563517296</x:v>
      </x:c>
      <x:c r="N1130" s="52">
        <x:f t="shared" si="2"/>
        <x:v>0</x:v>
      </x:c>
      <x:c r="O1130" s="63">
        <x:f t="shared" si="8"/>
        <x:v>2.8536882079999999</x:v>
      </x:c>
      <x:c r="P1130" s="63">
        <x:f t="shared" si="9"/>
        <x:v>74.050832709999995</x:v>
      </x:c>
      <x:c r="Q1130" s="52">
        <x:f t="shared" si="15"/>
        <x:v>0</x:v>
      </x:c>
      <x:c r="R1130" s="52">
        <x:f t="shared" si="16"/>
        <x:v>0</x:v>
      </x:c>
      <x:c r="S1130" s="52">
        <x:f t="shared" si="17"/>
        <x:v>2</x:v>
      </x:c>
      <x:c r="T1130" s="52">
        <x:f t="shared" si="18"/>
        <x:v>1</x:v>
      </x:c>
      <x:c r="U1130" s="52">
        <x:f t="shared" si="3"/>
        <x:v>0.024882821220000001</x:v>
      </x:c>
      <x:c r="V1130" s="63">
        <x:f t="shared" si="19"/>
        <x:v>0.024882821220000001</x:v>
      </x:c>
      <x:c r="W1130" s="52">
        <x:f t="shared" ref="W1130:X1130" si="1128">W1129*(1+U1130)</x:f>
        <x:v>206.32095269999999</x:v>
      </x:c>
      <x:c r="X1130" s="52">
        <x:f t="shared" si="1128"/>
        <x:v>125.4397869</x:v>
      </x:c>
    </x:row>
    <x:row r="1131" spans="1:24" ht="15.75" customHeight="1">
      <x:c r="A1131" s="34">
        <x:v>43845</x:v>
      </x:c>
      <x:c r="B1131" s="47">
        <x:v>105.95200347900401</x:v>
      </x:c>
      <x:c r="C1131" s="47">
        <x:v>107.568000793457</x:v>
      </x:c>
      <x:c r="D1131" s="47">
        <x:v>103.35800170898401</x:v>
      </x:c>
      <x:c r="E1131" s="47">
        <x:v>103.699996948242</x:v>
      </x:c>
      <x:c r="F1131" s="47">
        <x:v>86844000</x:v>
      </x:c>
      <x:c r="G1131" s="63">
        <x:f t="shared" si="10"/>
        <x:v>89.473699190000005</x:v>
      </x:c>
      <x:c r="H1131" s="63">
        <x:f t="shared" si="11"/>
        <x:v>9.0795861720000008</x:v>
      </x:c>
      <x:c r="I1131" s="63">
        <x:f t="shared" si="12"/>
        <x:v>107.63287149999999</x:v>
      </x:c>
      <x:c r="J1131" s="63">
        <x:f t="shared" si="13"/>
        <x:v>71.314526839999999</x:v>
      </x:c>
      <x:c r="K1131" s="63">
        <x:f t="shared" si="14"/>
        <x:v>0.89171107279999995</x:v>
      </x:c>
      <x:c r="L1131" s="52">
        <x:f t="shared" si="0"/>
        <x:v>104.8753332</x:v>
      </x:c>
      <x:c r="M1131" s="52">
        <x:f t="shared" si="1"/>
        <x:v>0</x:v>
      </x:c>
      <x:c r="N1131" s="52">
        <x:f t="shared" si="2"/>
        <x:v>9107793432</x:v>
      </x:c>
      <x:c r="O1131" s="63">
        <x:f t="shared" si="8"/>
        <x:v>2.3778439859999998</x:v>
      </x:c>
      <x:c r="P1131" s="63">
        <x:f t="shared" si="9"/>
        <x:v>70.395317129999995</x:v>
      </x:c>
      <x:c r="Q1131" s="52">
        <x:f t="shared" si="15"/>
        <x:v>0</x:v>
      </x:c>
      <x:c r="R1131" s="52">
        <x:f t="shared" si="16"/>
        <x:v>0</x:v>
      </x:c>
      <x:c r="S1131" s="52">
        <x:f t="shared" si="17"/>
        <x:v>2</x:v>
      </x:c>
      <x:c r="T1131" s="52">
        <x:f t="shared" si="18"/>
        <x:v>1</x:v>
      </x:c>
      <x:c r="U1131" s="52">
        <x:f t="shared" si="3"/>
        <x:v>-0.03610204769</x:v>
      </x:c>
      <x:c r="V1131" s="63">
        <x:f t="shared" si="19"/>
        <x:v>-0.03610204769</x:v>
      </x:c>
      <x:c r="W1131" s="52">
        <x:f t="shared" ref="W1131:X1131" si="1129">W1130*(1+U1131)</x:f>
        <x:v>198.87234380000001</x:v>
      </x:c>
      <x:c r="X1131" s="52">
        <x:f t="shared" si="1129"/>
        <x:v>120.9111537</x:v>
      </x:c>
    </x:row>
    <x:row r="1132" spans="1:24" ht="15.75" customHeight="1">
      <x:c r="A1132" s="34">
        <x:v>43846</x:v>
      </x:c>
      <x:c r="B1132" s="47">
        <x:v>98.75</x:v>
      </x:c>
      <x:c r="C1132" s="47">
        <x:v>102.89199829101599</x:v>
      </x:c>
      <x:c r="D1132" s="47">
        <x:v>98.433998107910199</x:v>
      </x:c>
      <x:c r="E1132" s="47">
        <x:v>102.697998046875</x:v>
      </x:c>
      <x:c r="F1132" s="47">
        <x:v>108683500</x:v>
      </x:c>
      <x:c r="G1132" s="63">
        <x:f t="shared" si="10"/>
        <x:v>90.818699260000002</x:v>
      </x:c>
      <x:c r="H1132" s="63">
        <x:f t="shared" si="11"/>
        <x:v>8.9384313619999993</x:v>
      </x:c>
      <x:c r="I1132" s="63">
        <x:f t="shared" si="12"/>
        <x:v>108.695562</x:v>
      </x:c>
      <x:c r="J1132" s="63">
        <x:f t="shared" si="13"/>
        <x:v>72.941836539999997</x:v>
      </x:c>
      <x:c r="K1132" s="63">
        <x:f t="shared" si="14"/>
        <x:v>0.83225345429999997</x:v>
      </x:c>
      <x:c r="L1132" s="52">
        <x:f t="shared" si="0"/>
        <x:v>101.3413315</x:v>
      </x:c>
      <x:c r="M1132" s="52">
        <x:f t="shared" si="1"/>
        <x:v>0</x:v>
      </x:c>
      <x:c r="N1132" s="52">
        <x:f t="shared" si="2"/>
        <x:v>11014130600</x:v>
      </x:c>
      <x:c r="O1132" s="63">
        <x:f t="shared" si="8"/>
        <x:v>1.623158892</x:v>
      </x:c>
      <x:c r="P1132" s="63">
        <x:f t="shared" si="9"/>
        <x:v>61.87802413</x:v>
      </x:c>
      <x:c r="Q1132" s="52">
        <x:f t="shared" si="15"/>
        <x:v>0</x:v>
      </x:c>
      <x:c r="R1132" s="52">
        <x:f t="shared" si="16"/>
        <x:v>0</x:v>
      </x:c>
      <x:c r="S1132" s="52">
        <x:f t="shared" si="17"/>
        <x:v>2</x:v>
      </x:c>
      <x:c r="T1132" s="52">
        <x:f t="shared" si="18"/>
        <x:v>1</x:v>
      </x:c>
      <x:c r="U1132" s="52">
        <x:f t="shared" si="3"/>
        <x:v>-0.0096624776359999998</x:v>
      </x:c>
      <x:c r="V1132" s="63">
        <x:f t="shared" si="19"/>
        <x:v>-0.0096624776359999998</x:v>
      </x:c>
      <x:c r="W1132" s="52">
        <x:f t="shared" ref="W1132:X1132" si="1130">W1131*(1+U1132)</x:f>
        <x:v>196.9507442</x:v>
      </x:c>
      <x:c r="X1132" s="52">
        <x:f t="shared" si="1130"/>
        <x:v>119.7428524</x:v>
      </x:c>
    </x:row>
    <x:row r="1133" spans="1:24" ht="15.75" customHeight="1">
      <x:c r="A1133" s="34">
        <x:v>43847</x:v>
      </x:c>
      <x:c r="B1133" s="47">
        <x:v>101.522003173828</x:v>
      </x:c>
      <x:c r="C1133" s="47">
        <x:v>103.134002685547</x:v>
      </x:c>
      <x:c r="D1133" s="47">
        <x:v>100.63200378418</x:v>
      </x:c>
      <x:c r="E1133" s="47">
        <x:v>102.09999847412099</x:v>
      </x:c>
      <x:c r="F1133" s="47">
        <x:v>68145500</x:v>
      </x:c>
      <x:c r="G1133" s="63">
        <x:f t="shared" si="10"/>
        <x:v>91.992199330000005</x:v>
      </x:c>
      <x:c r="H1133" s="63">
        <x:f t="shared" si="11"/>
        <x:v>8.7934687369999995</x:v>
      </x:c>
      <x:c r="I1133" s="63">
        <x:f t="shared" si="12"/>
        <x:v>109.5791368</x:v>
      </x:c>
      <x:c r="J1133" s="63">
        <x:f t="shared" si="13"/>
        <x:v>74.405261850000002</x:v>
      </x:c>
      <x:c r="K1133" s="63">
        <x:f t="shared" si="14"/>
        <x:v>0.78736666529999999</x:v>
      </x:c>
      <x:c r="L1133" s="52">
        <x:f t="shared" si="0"/>
        <x:v>101.95533500000001</x:v>
      </x:c>
      <x:c r="M1133" s="52">
        <x:f t="shared" si="1"/>
        <x:v>6947797280</x:v>
      </x:c>
      <x:c r="N1133" s="52">
        <x:f t="shared" si="2"/>
        <x:v>0</x:v>
      </x:c>
      <x:c r="O1133" s="63">
        <x:f t="shared" si="8"/>
        <x:v>1.5992882079999999</x:v>
      </x:c>
      <x:c r="P1133" s="63">
        <x:f t="shared" si="9"/>
        <x:v>61.527929180000001</x:v>
      </x:c>
      <x:c r="Q1133" s="52">
        <x:f t="shared" si="15"/>
        <x:v>0</x:v>
      </x:c>
      <x:c r="R1133" s="52">
        <x:f t="shared" si="16"/>
        <x:v>0</x:v>
      </x:c>
      <x:c r="S1133" s="52">
        <x:f t="shared" si="17"/>
        <x:v>2</x:v>
      </x:c>
      <x:c r="T1133" s="52">
        <x:f t="shared" si="18"/>
        <x:v>1</x:v>
      </x:c>
      <x:c r="U1133" s="52">
        <x:f t="shared" si="3"/>
        <x:v>-0.0058228941570000003</x:v>
      </x:c>
      <x:c r="V1133" s="63">
        <x:f t="shared" si="19"/>
        <x:v>-0.0058228941570000003</x:v>
      </x:c>
      <x:c r="W1133" s="52">
        <x:f t="shared" ref="W1133:X1133" si="1131">W1132*(1+U1133)</x:f>
        <x:v>195.80392090000001</x:v>
      </x:c>
      <x:c r="X1133" s="52">
        <x:f t="shared" si="1131"/>
        <x:v>119.0456025</x:v>
      </x:c>
    </x:row>
    <x:row r="1134" spans="1:24" ht="15.75" customHeight="1">
      <x:c r="A1134" s="34">
        <x:v>43851</x:v>
      </x:c>
      <x:c r="B1134" s="47">
        <x:v>106.050003051758</x:v>
      </x:c>
      <x:c r="C1134" s="47">
        <x:v>109.71600341796901</x:v>
      </x:c>
      <x:c r="D1134" s="47">
        <x:v>105.681999206543</x:v>
      </x:c>
      <x:c r="E1134" s="47">
        <x:v>109.44000244140599</x:v>
      </x:c>
      <x:c r="F1134" s="47">
        <x:v>89017500</x:v>
      </x:c>
      <x:c r="G1134" s="63">
        <x:f t="shared" si="10"/>
        <x:v>93.423799509999995</x:v>
      </x:c>
      <x:c r="H1134" s="63">
        <x:f t="shared" si="11"/>
        <x:v>9.1981882170000002</x:v>
      </x:c>
      <x:c r="I1134" s="63">
        <x:f t="shared" si="12"/>
        <x:v>111.8201759</x:v>
      </x:c>
      <x:c r="J1134" s="63">
        <x:f t="shared" si="13"/>
        <x:v>75.027423080000005</x:v>
      </x:c>
      <x:c r="K1134" s="63">
        <x:f t="shared" si="14"/>
        <x:v>0.93530863220000005</x:v>
      </x:c>
      <x:c r="L1134" s="52">
        <x:f t="shared" si="0"/>
        <x:v>108.279335</x:v>
      </x:c>
      <x:c r="M1134" s="52">
        <x:f t="shared" si="1"/>
        <x:v>9638755705</x:v>
      </x:c>
      <x:c r="N1134" s="52">
        <x:f t="shared" si="2"/>
        <x:v>0</x:v>
      </x:c>
      <x:c r="O1134" s="63">
        <x:f t="shared" si="8"/>
        <x:v>1.7265147919999999</x:v>
      </x:c>
      <x:c r="P1134" s="63">
        <x:f t="shared" si="9"/>
        <x:v>63.323140479999999</x:v>
      </x:c>
      <x:c r="Q1134" s="52">
        <x:f t="shared" si="15"/>
        <x:v>0</x:v>
      </x:c>
      <x:c r="R1134" s="52">
        <x:f t="shared" si="16"/>
        <x:v>0</x:v>
      </x:c>
      <x:c r="S1134" s="52">
        <x:f t="shared" si="17"/>
        <x:v>2</x:v>
      </x:c>
      <x:c r="T1134" s="52">
        <x:f t="shared" si="18"/>
        <x:v>1</x:v>
      </x:c>
      <x:c r="U1134" s="52">
        <x:f t="shared" si="3"/>
        <x:v>0.071890343560000003</x:v>
      </x:c>
      <x:c r="V1134" s="63">
        <x:f t="shared" si="19"/>
        <x:v>0.071890343560000003</x:v>
      </x:c>
      <x:c r="W1134" s="52">
        <x:f t="shared" ref="W1134:X1134" si="1132">W1133*(1+U1134)</x:f>
        <x:v>209.88033200000001</x:v>
      </x:c>
      <x:c r="X1134" s="52">
        <x:f t="shared" si="1132"/>
        <x:v>127.6038317</x:v>
      </x:c>
    </x:row>
    <x:row r="1135" spans="1:24" ht="15.75" customHeight="1">
      <x:c r="A1135" s="34">
        <x:v>43852</x:v>
      </x:c>
      <x:c r="B1135" s="47">
        <x:v>114.37799835205099</x:v>
      </x:c>
      <x:c r="C1135" s="47">
        <x:v>118.90000152587901</x:v>
      </x:c>
      <x:c r="D1135" s="47">
        <x:v>111.81999969482401</x:v>
      </x:c>
      <x:c r="E1135" s="47">
        <x:v>113.912002563477</x:v>
      </x:c>
      <x:c r="F1135" s="47">
        <x:v>156845000</x:v>
      </x:c>
      <x:c r="G1135" s="63">
        <x:f t="shared" si="10"/>
        <x:v>95.063499829999998</x:v>
      </x:c>
      <x:c r="H1135" s="63">
        <x:f t="shared" si="11"/>
        <x:v>9.7928222639999998</x:v>
      </x:c>
      <x:c r="I1135" s="63">
        <x:f t="shared" si="12"/>
        <x:v>114.6491444</x:v>
      </x:c>
      <x:c r="J1135" s="63">
        <x:f t="shared" si="13"/>
        <x:v>75.477855309999995</x:v>
      </x:c>
      <x:c r="K1135" s="63">
        <x:f t="shared" si="14"/>
        <x:v>0.98118157930000005</x:v>
      </x:c>
      <x:c r="L1135" s="52">
        <x:f t="shared" si="0"/>
        <x:v>114.8773346</x:v>
      </x:c>
      <x:c r="M1135" s="52">
        <x:f t="shared" si="1"/>
        <x:v>18017935545</x:v>
      </x:c>
      <x:c r="N1135" s="52">
        <x:f t="shared" si="2"/>
        <x:v>0</x:v>
      </x:c>
      <x:c r="O1135" s="63">
        <x:f t="shared" si="8"/>
        <x:v>1.9685998810000001</x:v>
      </x:c>
      <x:c r="P1135" s="63">
        <x:f t="shared" si="9"/>
        <x:v>66.314086099999997</x:v>
      </x:c>
      <x:c r="Q1135" s="52">
        <x:f t="shared" si="15"/>
        <x:v>0</x:v>
      </x:c>
      <x:c r="R1135" s="52">
        <x:f t="shared" si="16"/>
        <x:v>0</x:v>
      </x:c>
      <x:c r="S1135" s="52">
        <x:f t="shared" si="17"/>
        <x:v>2</x:v>
      </x:c>
      <x:c r="T1135" s="52">
        <x:f t="shared" si="18"/>
        <x:v>1</x:v>
      </x:c>
      <x:c r="U1135" s="52">
        <x:f t="shared" si="3"/>
        <x:v>0.040862573300000005</x:v>
      </x:c>
      <x:c r="V1135" s="63">
        <x:f t="shared" si="19"/>
        <x:v>0.040862573300000005</x:v>
      </x:c>
      <x:c r="W1135" s="52">
        <x:f t="shared" ref="W1135:X1135" si="1133">W1134*(1+U1135)</x:f>
        <x:v>218.4565825</x:v>
      </x:c>
      <x:c r="X1135" s="52">
        <x:f t="shared" si="1133"/>
        <x:v>132.81805259999999</x:v>
      </x:c>
    </x:row>
    <x:row r="1136" spans="1:24" ht="15.75" customHeight="1">
      <x:c r="A1136" s="34">
        <x:v>43853</x:v>
      </x:c>
      <x:c r="B1136" s="47">
        <x:v>112.84999847412099</x:v>
      </x:c>
      <x:c r="C1136" s="47">
        <x:v>116.40000152587901</x:v>
      </x:c>
      <x:c r="D1136" s="47">
        <x:v>111.120002746582</x:v>
      </x:c>
      <x:c r="E1136" s="47">
        <x:v>114.44000244140599</x:v>
      </x:c>
      <x:c r="F1136" s="47">
        <x:v>98255000</x:v>
      </x:c>
      <x:c r="G1136" s="63">
        <x:f t="shared" si="10"/>
        <x:v>96.593299869999996</x:v>
      </x:c>
      <x:c r="H1136" s="63">
        <x:f t="shared" si="11"/>
        <x:v>10.32333571</x:v>
      </x:c>
      <x:c r="I1136" s="63">
        <x:f t="shared" si="12"/>
        <x:v>117.23997129999999</x:v>
      </x:c>
      <x:c r="J1136" s="63">
        <x:f t="shared" si="13"/>
        <x:v>75.946628450000006</x:v>
      </x:c>
      <x:c r="K1136" s="63">
        <x:f t="shared" si="14"/>
        <x:v>0.93219321440000003</x:v>
      </x:c>
      <x:c r="L1136" s="52">
        <x:f t="shared" si="0"/>
        <x:v>113.9866689</x:v>
      </x:c>
      <x:c r="M1136" s="52">
        <x:f t="shared" si="1"/>
        <x:v>0</x:v>
      </x:c>
      <x:c r="N1136" s="52">
        <x:f t="shared" si="2"/>
        <x:v>11199760153</x:v>
      </x:c>
      <x:c r="O1136" s="63">
        <x:f t="shared" si="8"/>
        <x:v>1.2436358869999999</x:v>
      </x:c>
      <x:c r="P1136" s="63">
        <x:f t="shared" si="9"/>
        <x:v>55.4294881</x:v>
      </x:c>
      <x:c r="Q1136" s="52">
        <x:f t="shared" si="15"/>
        <x:v>0</x:v>
      </x:c>
      <x:c r="R1136" s="52">
        <x:f t="shared" si="16"/>
        <x:v>0</x:v>
      </x:c>
      <x:c r="S1136" s="52">
        <x:f t="shared" si="17"/>
        <x:v>2</x:v>
      </x:c>
      <x:c r="T1136" s="52">
        <x:f t="shared" si="18"/>
        <x:v>1</x:v>
      </x:c>
      <x:c r="U1136" s="52">
        <x:f t="shared" si="3"/>
        <x:v>0.0046351557869999999</x:v>
      </x:c>
      <x:c r="V1136" s="63">
        <x:f t="shared" si="19"/>
        <x:v>0.0046351557869999999</x:v>
      </x:c>
      <x:c r="W1136" s="52">
        <x:f t="shared" ref="W1136:X1136" si="1134">W1135*(1+U1136)</x:f>
        <x:v>219.46916279999999</x:v>
      </x:c>
      <x:c r="X1136" s="52">
        <x:f t="shared" si="1134"/>
        <x:v>133.433685</x:v>
      </x:c>
    </x:row>
    <x:row r="1137" spans="1:24" ht="15.75" customHeight="1">
      <x:c r="A1137" s="34">
        <x:v>43854</x:v>
      </x:c>
      <x:c r="B1137" s="47">
        <x:v>114.12599945068401</x:v>
      </x:c>
      <x:c r="C1137" s="47">
        <x:v>114.772003173828</x:v>
      </x:c>
      <x:c r="D1137" s="47">
        <x:v>110.851997375488</x:v>
      </x:c>
      <x:c r="E1137" s="47">
        <x:v>112.963996887207</x:v>
      </x:c>
      <x:c r="F1137" s="47">
        <x:v>71768000</x:v>
      </x:c>
      <x:c r="G1137" s="63">
        <x:f t="shared" si="10"/>
        <x:v>97.988999559999996</x:v>
      </x:c>
      <x:c r="H1137" s="63">
        <x:f t="shared" si="11"/>
        <x:v>10.564703919999999</x:v>
      </x:c>
      <x:c r="I1137" s="63">
        <x:f t="shared" si="12"/>
        <x:v>119.1184074</x:v>
      </x:c>
      <x:c r="J1137" s="63">
        <x:f t="shared" si="13"/>
        <x:v>76.859591710000004</x:v>
      </x:c>
      <x:c r="K1137" s="63">
        <x:f t="shared" si="14"/>
        <x:v>0.85436386669999997</x:v>
      </x:c>
      <x:c r="L1137" s="52">
        <x:f t="shared" si="0"/>
        <x:v>112.8626658</x:v>
      </x:c>
      <x:c r="M1137" s="52">
        <x:f t="shared" si="1"/>
        <x:v>0</x:v>
      </x:c>
      <x:c r="N1137" s="52">
        <x:f t="shared" si="2"/>
        <x:v>8099927800</x:v>
      </x:c>
      <x:c r="O1137" s="63">
        <x:f t="shared" si="8"/>
        <x:v>1.398307108</x:v>
      </x:c>
      <x:c r="P1137" s="63">
        <x:f t="shared" si="9"/>
        <x:v>58.303922100000001</x:v>
      </x:c>
      <x:c r="Q1137" s="52">
        <x:f t="shared" si="15"/>
        <x:v>0</x:v>
      </x:c>
      <x:c r="R1137" s="52">
        <x:f t="shared" si="16"/>
        <x:v>0</x:v>
      </x:c>
      <x:c r="S1137" s="52">
        <x:f t="shared" si="17"/>
        <x:v>2</x:v>
      </x:c>
      <x:c r="T1137" s="52">
        <x:f t="shared" si="18"/>
        <x:v>1</x:v>
      </x:c>
      <x:c r="U1137" s="52">
        <x:f t="shared" si="3"/>
        <x:v>-0.012897636509999999</x:v>
      </x:c>
      <x:c r="V1137" s="63">
        <x:f t="shared" si="19"/>
        <x:v>-0.012897636509999999</x:v>
      </x:c>
      <x:c r="W1137" s="52">
        <x:f t="shared" ref="W1137:X1137" si="1135">W1136*(1+U1137)</x:f>
        <x:v>216.63852929999999</x:v>
      </x:c>
      <x:c r="X1137" s="52">
        <x:f t="shared" si="1135"/>
        <x:v>131.71270580000001</x:v>
      </x:c>
    </x:row>
    <x:row r="1138" spans="1:24" ht="15.75" customHeight="1">
      <x:c r="A1138" s="34">
        <x:v>43857</x:v>
      </x:c>
      <x:c r="B1138" s="47">
        <x:v>108.398002624512</x:v>
      </x:c>
      <x:c r="C1138" s="47">
        <x:v>112.88800048828099</x:v>
      </x:c>
      <x:c r="D1138" s="47">
        <x:v>107.856002807617</x:v>
      </x:c>
      <x:c r="E1138" s="47">
        <x:v>111.603996276855</x:v>
      </x:c>
      <x:c r="F1138" s="47">
        <x:v>68040500</x:v>
      </x:c>
      <x:c r="G1138" s="63">
        <x:f t="shared" si="10"/>
        <x:v>99.259799189999995</x:v>
      </x:c>
      <x:c r="H1138" s="63">
        <x:f t="shared" si="11"/>
        <x:v>10.5990377</x:v>
      </x:c>
      <x:c r="I1138" s="63">
        <x:f t="shared" si="12"/>
        <x:v>120.4578746</x:v>
      </x:c>
      <x:c r="J1138" s="63">
        <x:f t="shared" si="13"/>
        <x:v>78.061723790000002</x:v>
      </x:c>
      <x:c r="K1138" s="63">
        <x:f t="shared" si="14"/>
        <x:v>0.7911631562</x:v>
      </x:c>
      <x:c r="L1138" s="52">
        <x:f t="shared" si="0"/>
        <x:v>110.7826665</x:v>
      </x:c>
      <x:c r="M1138" s="52">
        <x:f t="shared" si="1"/>
        <x:v>0</x:v>
      </x:c>
      <x:c r="N1138" s="52">
        <x:f t="shared" si="2"/>
        <x:v>7537708022</x:v>
      </x:c>
      <x:c r="O1138" s="63">
        <x:f t="shared" si="8"/>
        <x:v>1.358673496</x:v>
      </x:c>
      <x:c r="P1138" s="63">
        <x:f t="shared" si="9"/>
        <x:v>57.603288390000003</x:v>
      </x:c>
      <x:c r="Q1138" s="52">
        <x:f t="shared" si="15"/>
        <x:v>0</x:v>
      </x:c>
      <x:c r="R1138" s="52">
        <x:f t="shared" si="16"/>
        <x:v>0</x:v>
      </x:c>
      <x:c r="S1138" s="52">
        <x:f t="shared" si="17"/>
        <x:v>2</x:v>
      </x:c>
      <x:c r="T1138" s="52">
        <x:f t="shared" si="18"/>
        <x:v>1</x:v>
      </x:c>
      <x:c r="U1138" s="52">
        <x:f t="shared" si="3"/>
        <x:v>-0.012039239469999999</x:v>
      </x:c>
      <x:c r="V1138" s="63">
        <x:f t="shared" si="19"/>
        <x:v>-0.012039239469999999</x:v>
      </x:c>
      <x:c r="W1138" s="52">
        <x:f t="shared" ref="W1138:X1138" si="1136">W1137*(1+U1138)</x:f>
        <x:v>214.03036610000001</x:v>
      </x:c>
      <x:c r="X1138" s="52">
        <x:f t="shared" si="1136"/>
        <x:v>130.12698499999999</x:v>
      </x:c>
    </x:row>
    <x:row r="1139" spans="1:24" ht="15.75" customHeight="1">
      <x:c r="A1139" s="34">
        <x:v>43858</x:v>
      </x:c>
      <x:c r="B1139" s="47">
        <x:v>113.697998046875</x:v>
      </x:c>
      <x:c r="C1139" s="47">
        <x:v>115.36199951171901</x:v>
      </x:c>
      <x:c r="D1139" s="47">
        <x:v>111.615997314453</x:v>
      </x:c>
      <x:c r="E1139" s="47">
        <x:v>113.379997253418</x:v>
      </x:c>
      <x:c r="F1139" s="47">
        <x:v>58942500</x:v>
      </x:c>
      <x:c r="G1139" s="63">
        <x:f t="shared" si="10"/>
        <x:v>100.6249992</x:v>
      </x:c>
      <x:c r="H1139" s="63">
        <x:f t="shared" si="11"/>
        <x:v>10.569928340000001</x:v>
      </x:c>
      <x:c r="I1139" s="63">
        <x:f t="shared" si="12"/>
        <x:v>121.7648559</x:v>
      </x:c>
      <x:c r="J1139" s="63">
        <x:f t="shared" si="13"/>
        <x:v>79.485142550000006</x:v>
      </x:c>
      <x:c r="K1139" s="63">
        <x:f t="shared" si="14"/>
        <x:v>0.80168127919999999</x:v>
      </x:c>
      <x:c r="L1139" s="52">
        <x:f t="shared" si="0"/>
        <x:v>113.4526647</x:v>
      </x:c>
      <x:c r="M1139" s="52">
        <x:f t="shared" si="1"/>
        <x:v>6687183689</x:v>
      </x:c>
      <x:c r="N1139" s="52">
        <x:f t="shared" si="2"/>
        <x:v>0</x:v>
      </x:c>
      <x:c r="O1139" s="63">
        <x:f t="shared" si="8"/>
        <x:v>1.210732811</x:v>
      </x:c>
      <x:c r="P1139" s="63">
        <x:f t="shared" si="9"/>
        <x:v>54.766130259999997</x:v>
      </x:c>
      <x:c r="Q1139" s="52">
        <x:f t="shared" si="15"/>
        <x:v>0</x:v>
      </x:c>
      <x:c r="R1139" s="52">
        <x:f t="shared" si="16"/>
        <x:v>0</x:v>
      </x:c>
      <x:c r="S1139" s="52">
        <x:f t="shared" si="17"/>
        <x:v>2</x:v>
      </x:c>
      <x:c r="T1139" s="52">
        <x:f t="shared" si="18"/>
        <x:v>1</x:v>
      </x:c>
      <x:c r="U1139" s="52">
        <x:f t="shared" si="3"/>
        <x:v>0.015913417400000002</x:v>
      </x:c>
      <x:c r="V1139" s="63">
        <x:f t="shared" si="19"/>
        <x:v>0.015913417400000002</x:v>
      </x:c>
      <x:c r="W1139" s="52">
        <x:f t="shared" ref="W1139:X1139" si="1137">W1138*(1+U1139)</x:f>
        <x:v>217.43632070000001</x:v>
      </x:c>
      <x:c r="X1139" s="52">
        <x:f t="shared" si="1137"/>
        <x:v>132.19775010000001</x:v>
      </x:c>
    </x:row>
    <x:row r="1140" spans="1:24" ht="15.75" customHeight="1">
      <x:c r="A1140" s="34">
        <x:v>43859</x:v>
      </x:c>
      <x:c r="B1140" s="47">
        <x:v>115.13800048828099</x:v>
      </x:c>
      <x:c r="C1140" s="47">
        <x:v>117.959999084473</x:v>
      </x:c>
      <x:c r="D1140" s="47">
        <x:v>113.486000061035</x:v>
      </x:c>
      <x:c r="E1140" s="47">
        <x:v>116.197998046875</x:v>
      </x:c>
      <x:c r="F1140" s="47">
        <x:v>89007500</x:v>
      </x:c>
      <x:c r="G1140" s="63">
        <x:f t="shared" si="10"/>
        <x:v>102.287899</x:v>
      </x:c>
      <x:c r="H1140" s="63">
        <x:f t="shared" si="11"/>
        <x:v>10.25259604</x:v>
      </x:c>
      <x:c r="I1140" s="63">
        <x:f t="shared" si="12"/>
        <x:v>122.7930911</x:v>
      </x:c>
      <x:c r="J1140" s="63">
        <x:f t="shared" si="13"/>
        <x:v>81.782706939999997</x:v>
      </x:c>
      <x:c r="K1140" s="63">
        <x:f t="shared" si="14"/>
        <x:v>0.83918480200000001</x:v>
      </x:c>
      <x:c r="L1140" s="52">
        <x:f t="shared" si="0"/>
        <x:v>115.88133240000001</x:v>
      </x:c>
      <x:c r="M1140" s="52">
        <x:f t="shared" si="1"/>
        <x:v>10314307693</x:v>
      </x:c>
      <x:c r="N1140" s="52">
        <x:f t="shared" si="2"/>
        <x:v>0</x:v>
      </x:c>
      <x:c r="O1140" s="63">
        <x:f t="shared" si="8"/>
        <x:v>1.0989507489999999</x:v>
      </x:c>
      <x:c r="P1140" s="63">
        <x:f t="shared" si="9"/>
        <x:v>52.357147959999999</x:v>
      </x:c>
      <x:c r="Q1140" s="52">
        <x:f t="shared" si="15"/>
        <x:v>0</x:v>
      </x:c>
      <x:c r="R1140" s="52">
        <x:f t="shared" si="16"/>
        <x:v>0</x:v>
      </x:c>
      <x:c r="S1140" s="52">
        <x:f t="shared" si="17"/>
        <x:v>2</x:v>
      </x:c>
      <x:c r="T1140" s="52">
        <x:f t="shared" si="18"/>
        <x:v>1</x:v>
      </x:c>
      <x:c r="U1140" s="52">
        <x:f t="shared" si="3"/>
        <x:v>0.024854479289999998</x:v>
      </x:c>
      <x:c r="V1140" s="63">
        <x:f t="shared" si="19"/>
        <x:v>0.024854479289999998</x:v>
      </x:c>
      <x:c r="W1140" s="52">
        <x:f t="shared" ref="W1140:X1140" si="1138">W1139*(1+U1140)</x:f>
        <x:v>222.84058719999999</x:v>
      </x:c>
      <x:c r="X1140" s="52">
        <x:f t="shared" si="1138"/>
        <x:v>135.4834563</x:v>
      </x:c>
    </x:row>
    <x:row r="1141" spans="1:24" ht="15.75" customHeight="1">
      <x:c r="A1141" s="34">
        <x:v>43860</x:v>
      </x:c>
      <x:c r="B1141" s="47">
        <x:v>126.484001159668</x:v>
      </x:c>
      <x:c r="C1141" s="47">
        <x:v>130.17599487304699</x:v>
      </x:c>
      <x:c r="D1141" s="47">
        <x:v>123.59999847412099</x:v>
      </x:c>
      <x:c r="E1141" s="47">
        <x:v>128.16200256347699</x:v>
      </x:c>
      <x:c r="F1141" s="47">
        <x:v>145028500</x:v>
      </x:c>
      <x:c r="G1141" s="63">
        <x:f t="shared" si="10"/>
        <x:v>104.51269910000001</x:v>
      </x:c>
      <x:c r="H1141" s="63">
        <x:f t="shared" si="11"/>
        <x:v>10.811539160000001</x:v>
      </x:c>
      <x:c r="I1141" s="63">
        <x:f t="shared" si="12"/>
        <x:v>126.13577739999999</x:v>
      </x:c>
      <x:c r="J1141" s="63">
        <x:f t="shared" si="13"/>
        <x:v>82.889620809999997</x:v>
      </x:c>
      <x:c r="K1141" s="63">
        <x:f t="shared" si="14"/>
        <x:v>1.0468532989999999</x:v>
      </x:c>
      <x:c r="L1141" s="52">
        <x:f t="shared" si="0"/>
        <x:v>127.31266530000001</x:v>
      </x:c>
      <x:c r="M1141" s="52">
        <x:f t="shared" si="1"/>
        <x:v>18463964880</x:v>
      </x:c>
      <x:c r="N1141" s="52">
        <x:f t="shared" si="2"/>
        <x:v>0</x:v>
      </x:c>
      <x:c r="O1141" s="63">
        <x:f t="shared" si="8"/>
        <x:v>1.8511788330000001</x:v>
      </x:c>
      <x:c r="P1141" s="63">
        <x:f t="shared" si="9"/>
        <x:v>64.926787880000006</x:v>
      </x:c>
      <x:c r="Q1141" s="52">
        <x:f t="shared" si="15"/>
        <x:v>0</x:v>
      </x:c>
      <x:c r="R1141" s="52">
        <x:f t="shared" si="16"/>
        <x:v>0</x:v>
      </x:c>
      <x:c r="S1141" s="52">
        <x:f t="shared" si="17"/>
        <x:v>2</x:v>
      </x:c>
      <x:c r="T1141" s="52">
        <x:f t="shared" si="18"/>
        <x:v>1</x:v>
      </x:c>
      <x:c r="U1141" s="52">
        <x:f t="shared" si="3"/>
        <x:v>0.1029622258</x:v>
      </x:c>
      <x:c r="V1141" s="63">
        <x:f t="shared" si="19"/>
        <x:v>0.1029622258</x:v>
      </x:c>
      <x:c r="W1141" s="52">
        <x:f t="shared" ref="W1141:X1141" si="1139">W1140*(1+U1141)</x:f>
        <x:v>245.7847501</x:v>
      </x:c>
      <x:c r="X1141" s="52">
        <x:f t="shared" si="1139"/>
        <x:v>149.43313449999999</x:v>
      </x:c>
    </x:row>
    <x:row r="1142" spans="1:24" ht="15.75" customHeight="1">
      <x:c r="A1142" s="34">
        <x:v>43861</x:v>
      </x:c>
      <x:c r="B1142" s="47">
        <x:v>128</x:v>
      </x:c>
      <x:c r="C1142" s="47">
        <x:v>130.60000610351599</x:v>
      </x:c>
      <x:c r="D1142" s="47">
        <x:v>126.50399780273401</x:v>
      </x:c>
      <x:c r="E1142" s="47">
        <x:v>130.11399841308599</x:v>
      </x:c>
      <x:c r="F1142" s="47">
        <x:v>78596500</x:v>
      </x:c>
      <x:c r="G1142" s="63">
        <x:f t="shared" si="10"/>
        <x:v>106.715799</x:v>
      </x:c>
      <x:c r="H1142" s="63">
        <x:f t="shared" si="11"/>
        <x:v>11.32871156</x:v>
      </x:c>
      <x:c r="I1142" s="63">
        <x:f t="shared" si="12"/>
        <x:v>129.37322209999999</x:v>
      </x:c>
      <x:c r="J1142" s="63">
        <x:f t="shared" si="13"/>
        <x:v>84.058375819999995</x:v>
      </x:c>
      <x:c r="K1142" s="63">
        <x:f t="shared" si="14"/>
        <x:v>1.016347321</x:v>
      </x:c>
      <x:c r="L1142" s="52">
        <x:f t="shared" si="0"/>
        <x:v>129.0726674</x:v>
      </x:c>
      <x:c r="M1142" s="52">
        <x:f t="shared" si="1"/>
        <x:v>10144659906</x:v>
      </x:c>
      <x:c r="N1142" s="52">
        <x:f t="shared" si="2"/>
        <x:v>0</x:v>
      </x:c>
      <x:c r="O1142" s="63">
        <x:f t="shared" si="8"/>
        <x:v>2.9889116210000002</x:v>
      </x:c>
      <x:c r="P1142" s="63">
        <x:f t="shared" si="9"/>
        <x:v>74.930504979999995</x:v>
      </x:c>
      <x:c r="Q1142" s="52">
        <x:f t="shared" si="15"/>
        <x:v>0</x:v>
      </x:c>
      <x:c r="R1142" s="52">
        <x:f t="shared" si="16"/>
        <x:v>0</x:v>
      </x:c>
      <x:c r="S1142" s="52">
        <x:f t="shared" si="17"/>
        <x:v>2</x:v>
      </x:c>
      <x:c r="T1142" s="52">
        <x:f t="shared" si="18"/>
        <x:v>1</x:v>
      </x:c>
      <x:c r="U1142" s="52">
        <x:f t="shared" si="3"/>
        <x:v>0.015230690930000002</x:v>
      </x:c>
      <x:c r="V1142" s="63">
        <x:f t="shared" si="19"/>
        <x:v>0.015230690930000002</x:v>
      </x:c>
      <x:c r="W1142" s="52">
        <x:f t="shared" ref="W1142:X1142" si="1140">W1141*(1+U1142)</x:f>
        <x:v>249.52822169999999</x:v>
      </x:c>
      <x:c r="X1142" s="52">
        <x:f t="shared" si="1140"/>
        <x:v>151.7091044</x:v>
      </x:c>
    </x:row>
    <x:row r="1143" spans="1:24" ht="15.75" customHeight="1">
      <x:c r="A1143" s="34">
        <x:v>43864</x:v>
      </x:c>
      <x:c r="B1143" s="47">
        <x:v>134.73800659179699</x:v>
      </x:c>
      <x:c r="C1143" s="47">
        <x:v>157.22799682617199</x:v>
      </x:c>
      <x:c r="D1143" s="47">
        <x:v>134.70399475097699</x:v>
      </x:c>
      <x:c r="E1143" s="47">
        <x:v>156</x:v>
      </x:c>
      <x:c r="F1143" s="47">
        <x:v>235325000</x:v>
      </x:c>
      <x:c r="G1143" s="63">
        <x:f t="shared" si="10"/>
        <x:v>110.0856991</x:v>
      </x:c>
      <x:c r="H1143" s="63">
        <x:f t="shared" si="11"/>
        <x:v>15.06503889</x:v>
      </x:c>
      <x:c r="I1143" s="63">
        <x:f t="shared" si="12"/>
        <x:v>140.21577690000001</x:v>
      </x:c>
      <x:c r="J1143" s="63">
        <x:f t="shared" si="13"/>
        <x:v>79.955621309999998</x:v>
      </x:c>
      <x:c r="K1143" s="63">
        <x:f t="shared" si="14"/>
        <x:v>1.2619346570000001</x:v>
      </x:c>
      <x:c r="L1143" s="52">
        <x:f t="shared" si="0"/>
        <x:v>149.31066390000001</x:v>
      </x:c>
      <x:c r="M1143" s="52">
        <x:f t="shared" si="1"/>
        <x:v>35136531973</x:v>
      </x:c>
      <x:c r="N1143" s="52">
        <x:f t="shared" si="2"/>
        <x:v>0</x:v>
      </x:c>
      <x:c r="O1143" s="63">
        <x:f t="shared" si="8"/>
        <x:v>4.0392644459999998</x:v>
      </x:c>
      <x:c r="P1143" s="63">
        <x:f t="shared" si="9"/>
        <x:v>80.155834040000002</x:v>
      </x:c>
      <x:c r="Q1143" s="52">
        <x:f t="shared" si="15"/>
        <x:v>1</x:v>
      </x:c>
      <x:c r="R1143" s="52">
        <x:f t="shared" si="16"/>
        <x:v>0</x:v>
      </x:c>
      <x:c r="S1143" s="52">
        <x:f t="shared" si="17"/>
        <x:v>1</x:v>
      </x:c>
      <x:c r="T1143" s="52">
        <x:f t="shared" si="18"/>
        <x:v>1</x:v>
      </x:c>
      <x:c r="U1143" s="52">
        <x:f t="shared" si="3"/>
        <x:v>0.19894862890000001</x:v>
      </x:c>
      <x:c r="V1143" s="63">
        <x:f t="shared" si="19"/>
        <x:v>0.19894862890000001</x:v>
      </x:c>
      <x:c r="W1143" s="52">
        <x:f t="shared" ref="W1143:X1143" si="1141">W1142*(1+U1143)</x:f>
        <x:v>299.17151919999998</x:v>
      </x:c>
      <x:c r="X1143" s="52">
        <x:f t="shared" si="1141"/>
        <x:v>181.89142269999999</x:v>
      </x:c>
    </x:row>
    <x:row r="1144" spans="1:24" ht="15.75" customHeight="1">
      <x:c r="A1144" s="34">
        <x:v>43865</x:v>
      </x:c>
      <x:c r="B1144" s="47">
        <x:v>176.59199523925801</x:v>
      </x:c>
      <x:c r="C1144" s="47">
        <x:v>193.79800415039099</x:v>
      </x:c>
      <x:c r="D1144" s="47">
        <x:v>166.77600097656301</x:v>
      </x:c>
      <x:c r="E1144" s="47">
        <x:v>177.41200256347699</x:v>
      </x:c>
      <x:c r="F1144" s="47">
        <x:v>304694000</x:v>
      </x:c>
      <x:c r="G1144" s="63">
        <x:f t="shared" si="10"/>
        <x:v>114.4408993</x:v>
      </x:c>
      <x:c r="H1144" s="63">
        <x:f t="shared" si="11"/>
        <x:v>20.614852679999998</x:v>
      </x:c>
      <x:c r="I1144" s="63">
        <x:f t="shared" si="12"/>
        <x:v>155.67060459999999</x:v>
      </x:c>
      <x:c r="J1144" s="63">
        <x:f t="shared" si="13"/>
        <x:v>73.211193919999999</x:v>
      </x:c>
      <x:c r="K1144" s="63">
        <x:f t="shared" si="14"/>
        <x:v>1.2636618150000001</x:v>
      </x:c>
      <x:c r="L1144" s="52">
        <x:f t="shared" si="0"/>
        <x:v>179.32866920000001</x:v>
      </x:c>
      <x:c r="M1144" s="52">
        <x:f t="shared" si="1"/>
        <x:v>54640369542</x:v>
      </x:c>
      <x:c r="N1144" s="52">
        <x:f t="shared" si="2"/>
        <x:v>0</x:v>
      </x:c>
      <x:c r="O1144" s="63">
        <x:f t="shared" si="8"/>
        <x:v>5.7160893469999996</x:v>
      </x:c>
      <x:c r="P1144" s="63">
        <x:f t="shared" si="9"/>
        <x:v>85.110382720000004</x:v>
      </x:c>
      <x:c r="Q1144" s="52">
        <x:f t="shared" si="15"/>
        <x:v>1</x:v>
      </x:c>
      <x:c r="R1144" s="52">
        <x:f t="shared" si="16"/>
        <x:v>0</x:v>
      </x:c>
      <x:c r="S1144" s="52">
        <x:f t="shared" si="17"/>
        <x:v>1</x:v>
      </x:c>
      <x:c r="T1144" s="52">
        <x:f t="shared" si="18"/>
        <x:v>1</x:v>
      </x:c>
      <x:c r="U1144" s="52">
        <x:f t="shared" si="3"/>
        <x:v>0.13725642669999999</x:v>
      </x:c>
      <x:c r="V1144" s="63">
        <x:f t="shared" si="19"/>
        <x:v>0.13725642669999999</x:v>
      </x:c>
      <x:c r="W1144" s="52">
        <x:f t="shared" ref="W1144:X1144" si="1142">W1143*(1+U1144)</x:f>
        <x:v>340.23473289999998</x:v>
      </x:c>
      <x:c r="X1144" s="52">
        <x:f t="shared" si="1142"/>
        <x:v>206.8571895</x:v>
      </x:c>
    </x:row>
    <x:row r="1145" spans="1:24" ht="15.75" customHeight="1">
      <x:c r="A1145" s="34">
        <x:v>43866</x:v>
      </x:c>
      <x:c r="B1145" s="47">
        <x:v>164.65199279785199</x:v>
      </x:c>
      <x:c r="C1145" s="47">
        <x:v>169.19599914550801</x:v>
      </x:c>
      <x:c r="D1145" s="47">
        <x:v>140.82200622558599</x:v>
      </x:c>
      <x:c r="E1145" s="47">
        <x:v>146.94000244140599</x:v>
      </x:c>
      <x:c r="F1145" s="47">
        <x:v>242119000</x:v>
      </x:c>
      <x:c r="G1145" s="63">
        <x:f t="shared" si="10"/>
        <x:v>117.0972996</x:v>
      </x:c>
      <x:c r="H1145" s="63">
        <x:f t="shared" si="11"/>
        <x:v>21.230541169999999</x:v>
      </x:c>
      <x:c r="I1145" s="63">
        <x:f t="shared" si="12"/>
        <x:v>159.5583819</x:v>
      </x:c>
      <x:c r="J1145" s="63">
        <x:f t="shared" si="13"/>
        <x:v>74.63621723</x:v>
      </x:c>
      <x:c r="K1145" s="63">
        <x:f t="shared" si="14"/>
        <x:v>0.85141241359999997</x:v>
      </x:c>
      <x:c r="L1145" s="52">
        <x:f t="shared" si="0"/>
        <x:v>152.3193359</x:v>
      </x:c>
      <x:c r="M1145" s="52">
        <x:f t="shared" si="1"/>
        <x:v>0</x:v>
      </x:c>
      <x:c r="N1145" s="52">
        <x:f t="shared" si="2"/>
        <x:v>36879405298</x:v>
      </x:c>
      <x:c r="O1145" s="63">
        <x:f t="shared" si="8"/>
        <x:v>2.1248244569999999</x:v>
      </x:c>
      <x:c r="P1145" s="63">
        <x:f t="shared" si="9"/>
        <x:v>67.998202340000006</x:v>
      </x:c>
      <x:c r="Q1145" s="52">
        <x:f t="shared" si="15"/>
        <x:v>0</x:v>
      </x:c>
      <x:c r="R1145" s="52">
        <x:f t="shared" si="16"/>
        <x:v>0</x:v>
      </x:c>
      <x:c r="S1145" s="52">
        <x:f t="shared" si="17"/>
        <x:v>2</x:v>
      </x:c>
      <x:c r="T1145" s="52">
        <x:f t="shared" si="18"/>
        <x:v>1</x:v>
      </x:c>
      <x:c r="U1145" s="52">
        <x:f t="shared" si="3"/>
        <x:v>-0.17175839109999999</x:v>
      </x:c>
      <x:c r="V1145" s="63">
        <x:f t="shared" si="19"/>
        <x:v>-0.17175839109999999</x:v>
      </x:c>
      <x:c r="W1145" s="52">
        <x:f t="shared" ref="W1145:X1145" si="1143">W1144*(1+U1145)</x:f>
        <x:v>281.79656260000002</x:v>
      </x:c>
      <x:c r="X1145" s="52">
        <x:f t="shared" si="1143"/>
        <x:v>171.3277314</x:v>
      </x:c>
    </x:row>
    <x:row r="1146" spans="1:24" ht="15.75" customHeight="1">
      <x:c r="A1146" s="34">
        <x:v>43867</x:v>
      </x:c>
      <x:c r="B1146" s="47">
        <x:v>139.98399353027301</x:v>
      </x:c>
      <x:c r="C1146" s="47">
        <x:v>159.16600036621099</x:v>
      </x:c>
      <x:c r="D1146" s="47">
        <x:v>137.39999389648401</x:v>
      </x:c>
      <x:c r="E1146" s="47">
        <x:v>149.79200744628901</x:v>
      </x:c>
      <x:c r="F1146" s="47">
        <x:v>199404000</x:v>
      </x:c>
      <x:c r="G1146" s="63">
        <x:f t="shared" si="10"/>
        <x:v>119.6654999</x:v>
      </x:c>
      <x:c r="H1146" s="63">
        <x:f t="shared" si="11"/>
        <x:v>21.94786869</x:v>
      </x:c>
      <x:c r="I1146" s="63">
        <x:f t="shared" si="12"/>
        <x:v>163.56123729999999</x:v>
      </x:c>
      <x:c r="J1146" s="63">
        <x:f t="shared" si="13"/>
        <x:v>75.769762490000005</x:v>
      </x:c>
      <x:c r="K1146" s="63">
        <x:f t="shared" si="14"/>
        <x:v>0.84315983009999995</x:v>
      </x:c>
      <x:c r="L1146" s="52">
        <x:f t="shared" si="0"/>
        <x:v>148.78600059999999</x:v>
      </x:c>
      <x:c r="M1146" s="52">
        <x:f t="shared" si="1"/>
        <x:v>0</x:v>
      </x:c>
      <x:c r="N1146" s="52">
        <x:f t="shared" si="2"/>
        <x:v>29668523658</x:v>
      </x:c>
      <x:c r="O1146" s="63">
        <x:f t="shared" si="8"/>
        <x:v>1.647333301</x:v>
      </x:c>
      <x:c r="P1146" s="63">
        <x:f t="shared" si="9"/>
        <x:v>62.22613904</x:v>
      </x:c>
      <x:c r="Q1146" s="52">
        <x:f t="shared" si="15"/>
        <x:v>0</x:v>
      </x:c>
      <x:c r="R1146" s="52">
        <x:f t="shared" si="16"/>
        <x:v>0</x:v>
      </x:c>
      <x:c r="S1146" s="52">
        <x:f t="shared" si="17"/>
        <x:v>2</x:v>
      </x:c>
      <x:c r="T1146" s="52">
        <x:f t="shared" si="18"/>
        <x:v>1</x:v>
      </x:c>
      <x:c r="U1146" s="52">
        <x:f t="shared" si="3"/>
        <x:v>0.019409316440000002</x:v>
      </x:c>
      <x:c r="V1146" s="63">
        <x:f t="shared" si="19"/>
        <x:v>0.019409316440000002</x:v>
      </x:c>
      <x:c r="W1146" s="52">
        <x:f t="shared" ref="W1146:X1146" si="1144">W1145*(1+U1146)</x:f>
        <x:v>287.26604129999998</x:v>
      </x:c>
      <x:c r="X1146" s="52">
        <x:f t="shared" si="1144"/>
        <x:v>174.6530856</x:v>
      </x:c>
    </x:row>
    <x:row r="1147" spans="1:24" ht="15.75" customHeight="1">
      <x:c r="A1147" s="34">
        <x:v>43868</x:v>
      </x:c>
      <x:c r="B1147" s="47">
        <x:v>146.11000061035199</x:v>
      </x:c>
      <x:c r="C1147" s="47">
        <x:v>153.94999694824199</x:v>
      </x:c>
      <x:c r="D1147" s="47">
        <x:v>146</x:v>
      </x:c>
      <x:c r="E1147" s="47">
        <x:v>149.61399841308599</x:v>
      </x:c>
      <x:c r="F1147" s="47">
        <x:v>85317500</x:v>
      </x:c>
      <x:c r="G1147" s="63">
        <x:f t="shared" si="10"/>
        <x:v>122.3327999</x:v>
      </x:c>
      <x:c r="H1147" s="63">
        <x:f t="shared" si="11"/>
        <x:v>22.194889799999999</x:v>
      </x:c>
      <x:c r="I1147" s="63">
        <x:f t="shared" si="12"/>
        <x:v>166.72257949999999</x:v>
      </x:c>
      <x:c r="J1147" s="63">
        <x:f t="shared" si="13"/>
        <x:v>77.943020309999994</x:v>
      </x:c>
      <x:c r="K1147" s="63">
        <x:f t="shared" si="14"/>
        <x:v>0.807291439</x:v>
      </x:c>
      <x:c r="L1147" s="52">
        <x:f t="shared" si="0"/>
        <x:v>149.85466510000001</x:v>
      </x:c>
      <x:c r="M1147" s="52">
        <x:f t="shared" si="1"/>
        <x:v>12785225391</x:v>
      </x:c>
      <x:c r="N1147" s="52">
        <x:f t="shared" si="2"/>
        <x:v>0</x:v>
      </x:c>
      <x:c r="O1147" s="63">
        <x:f t="shared" si="8"/>
        <x:v>2.0000130810000001</x:v>
      </x:c>
      <x:c r="P1147" s="63">
        <x:f t="shared" si="9"/>
        <x:v>66.666812010000001</x:v>
      </x:c>
      <x:c r="Q1147" s="52">
        <x:f t="shared" si="15"/>
        <x:v>0</x:v>
      </x:c>
      <x:c r="R1147" s="52">
        <x:f t="shared" si="16"/>
        <x:v>0</x:v>
      </x:c>
      <x:c r="S1147" s="52">
        <x:f t="shared" si="17"/>
        <x:v>2</x:v>
      </x:c>
      <x:c r="T1147" s="52">
        <x:f t="shared" si="18"/>
        <x:v>1</x:v>
      </x:c>
      <x:c r="U1147" s="52">
        <x:f t="shared" si="3"/>
        <x:v>-0.0011883747090000001</x:v>
      </x:c>
      <x:c r="V1147" s="63">
        <x:f t="shared" si="19"/>
        <x:v>-0.0011883747090000001</x:v>
      </x:c>
      <x:c r="W1147" s="52">
        <x:f t="shared" ref="W1147:X1147" si="1145">W1146*(1+U1147)</x:f>
        <x:v>286.92466159999998</x:v>
      </x:c>
      <x:c r="X1147" s="52">
        <x:f t="shared" si="1145"/>
        <x:v>174.4455323</x:v>
      </x:c>
    </x:row>
    <x:row r="1148" spans="1:24" ht="15.75" customHeight="1">
      <x:c r="A1148" s="34">
        <x:v>43871</x:v>
      </x:c>
      <x:c r="B1148" s="47">
        <x:v>160</x:v>
      </x:c>
      <x:c r="C1148" s="47">
        <x:v>163.99800109863301</x:v>
      </x:c>
      <x:c r="D1148" s="47">
        <x:v>150.47999572753901</x:v>
      </x:c>
      <x:c r="E1148" s="47">
        <x:v>154.25599670410199</x:v>
      </x:c>
      <x:c r="F1148" s="47">
        <x:v>123446000</x:v>
      </x:c>
      <x:c r="G1148" s="63">
        <x:f t="shared" si="10"/>
        <x:v>125.26409990000001</x:v>
      </x:c>
      <x:c r="H1148" s="63">
        <x:f t="shared" si="11"/>
        <x:v>22.353440760000002</x:v>
      </x:c>
      <x:c r="I1148" s="63">
        <x:f t="shared" si="12"/>
        <x:v>169.9709814</x:v>
      </x:c>
      <x:c r="J1148" s="63">
        <x:f t="shared" si="13"/>
        <x:v>80.557218349999999</x:v>
      </x:c>
      <x:c r="K1148" s="63">
        <x:f t="shared" si="14"/>
        <x:v>0.82424423069999997</x:v>
      </x:c>
      <x:c r="L1148" s="52">
        <x:f t="shared" si="0"/>
        <x:v>156.2446645</x:v>
      </x:c>
      <x:c r="M1148" s="52">
        <x:f t="shared" si="1"/>
        <x:v>19287778855</x:v>
      </x:c>
      <x:c r="N1148" s="52">
        <x:f t="shared" si="2"/>
        <x:v>0</x:v>
      </x:c>
      <x:c r="O1148" s="63">
        <x:f t="shared" si="8"/>
        <x:v>2.5163821710000001</x:v>
      </x:c>
      <x:c r="P1148" s="63">
        <x:f t="shared" si="9"/>
        <x:v>71.5616804</x:v>
      </x:c>
      <x:c r="Q1148" s="52">
        <x:f t="shared" si="15"/>
        <x:v>0</x:v>
      </x:c>
      <x:c r="R1148" s="52">
        <x:f t="shared" si="16"/>
        <x:v>0</x:v>
      </x:c>
      <x:c r="S1148" s="52">
        <x:f t="shared" si="17"/>
        <x:v>2</x:v>
      </x:c>
      <x:c r="T1148" s="52">
        <x:f t="shared" si="18"/>
        <x:v>1</x:v>
      </x:c>
      <x:c r="U1148" s="52">
        <x:f t="shared" si="3"/>
        <x:v>0.031026497120000002</x:v>
      </x:c>
      <x:c r="V1148" s="63">
        <x:f t="shared" si="19"/>
        <x:v>0.031026497120000002</x:v>
      </x:c>
      <x:c r="W1148" s="52">
        <x:f t="shared" ref="W1148:X1148" si="1146">W1147*(1+U1148)</x:f>
        <x:v>295.8269287</x:v>
      </x:c>
      <x:c r="X1148" s="52">
        <x:f t="shared" si="1146"/>
        <x:v>179.8579661</x:v>
      </x:c>
    </x:row>
    <x:row r="1149" spans="1:24" ht="15.75" customHeight="1">
      <x:c r="A1149" s="34">
        <x:v>43872</x:v>
      </x:c>
      <x:c r="B1149" s="47">
        <x:v>153.75799560546901</x:v>
      </x:c>
      <x:c r="C1149" s="47">
        <x:v>156.70199584960901</x:v>
      </x:c>
      <x:c r="D1149" s="47">
        <x:v>151.60000610351599</x:v>
      </x:c>
      <x:c r="E1149" s="47">
        <x:v>154.87600708007801</x:v>
      </x:c>
      <x:c r="F1149" s="47">
        <x:v>58487500</x:v>
      </x:c>
      <x:c r="G1149" s="63">
        <x:f t="shared" si="10"/>
        <x:v>127.7593002</x:v>
      </x:c>
      <x:c r="H1149" s="63">
        <x:f t="shared" si="11"/>
        <x:v>22.750853320000001</x:v>
      </x:c>
      <x:c r="I1149" s="63">
        <x:f t="shared" si="12"/>
        <x:v>173.26100690000001</x:v>
      </x:c>
      <x:c r="J1149" s="63">
        <x:f t="shared" si="13"/>
        <x:v>82.257593600000007</x:v>
      </x:c>
      <x:c r="K1149" s="63">
        <x:f t="shared" si="14"/>
        <x:v>0.79797461300000005</x:v>
      </x:c>
      <x:c r="L1149" s="52">
        <x:f t="shared" si="0"/>
        <x:v>154.3926697</x:v>
      </x:c>
      <x:c r="M1149" s="52">
        <x:f t="shared" si="1"/>
        <x:v>0</x:v>
      </x:c>
      <x:c r="N1149" s="52">
        <x:f t="shared" si="2"/>
        <x:v>9030041268</x:v>
      </x:c>
      <x:c r="O1149" s="63">
        <x:f t="shared" si="8"/>
        <x:v>2.1272447219999999</x:v>
      </x:c>
      <x:c r="P1149" s="63">
        <x:f t="shared" si="9"/>
        <x:v>68.022969450000005</x:v>
      </x:c>
      <x:c r="Q1149" s="52">
        <x:f t="shared" si="15"/>
        <x:v>0</x:v>
      </x:c>
      <x:c r="R1149" s="52">
        <x:f t="shared" si="16"/>
        <x:v>0</x:v>
      </x:c>
      <x:c r="S1149" s="52">
        <x:f t="shared" si="17"/>
        <x:v>2</x:v>
      </x:c>
      <x:c r="T1149" s="52">
        <x:f t="shared" si="18"/>
        <x:v>1</x:v>
      </x:c>
      <x:c r="U1149" s="52">
        <x:f t="shared" si="3"/>
        <x:v>0.0040193599550000003</x:v>
      </x:c>
      <x:c r="V1149" s="63">
        <x:f t="shared" si="19"/>
        <x:v>0.0040193599550000003</x:v>
      </x:c>
      <x:c r="W1149" s="52">
        <x:f t="shared" ref="W1149:X1149" si="1147">W1148*(1+U1149)</x:f>
        <x:v>297.01596369999999</x:v>
      </x:c>
      <x:c r="X1149" s="52">
        <x:f t="shared" si="1147"/>
        <x:v>180.58088000000001</x:v>
      </x:c>
    </x:row>
    <x:row r="1150" spans="1:24" ht="15.75" customHeight="1">
      <x:c r="A1150" s="34">
        <x:v>43873</x:v>
      </x:c>
      <x:c r="B1150" s="47">
        <x:v>155.57400512695301</x:v>
      </x:c>
      <x:c r="C1150" s="47">
        <x:v>157.94999694824199</x:v>
      </x:c>
      <x:c r="D1150" s="47">
        <x:v>152.67399597168</x:v>
      </x:c>
      <x:c r="E1150" s="47">
        <x:v>153.45799255371099</x:v>
      </x:c>
      <x:c r="F1150" s="47">
        <x:v>60112500</x:v>
      </x:c>
      <x:c r="G1150" s="63">
        <x:f t="shared" si="10"/>
        <x:v>130.0529999</x:v>
      </x:c>
      <x:c r="H1150" s="63">
        <x:f t="shared" si="11"/>
        <x:v>22.921587250000002</x:v>
      </x:c>
      <x:c r="I1150" s="63">
        <x:f t="shared" si="12"/>
        <x:v>175.89617440000001</x:v>
      </x:c>
      <x:c r="J1150" s="63">
        <x:f t="shared" si="13"/>
        <x:v>84.209825379999998</x:v>
      </x:c>
      <x:c r="K1150" s="63">
        <x:f t="shared" si="14"/>
        <x:v>0.7552723817</x:v>
      </x:c>
      <x:c r="L1150" s="52">
        <x:f t="shared" si="0"/>
        <x:v>154.69399519999999</x:v>
      </x:c>
      <x:c r="M1150" s="52">
        <x:f t="shared" si="1"/>
        <x:v>9299042784</x:v>
      </x:c>
      <x:c r="N1150" s="52">
        <x:f t="shared" si="2"/>
        <x:v>0</x:v>
      </x:c>
      <x:c r="O1150" s="63">
        <x:f t="shared" si="8"/>
        <x:v>2.1138113770000002</x:v>
      </x:c>
      <x:c r="P1150" s="63">
        <x:f t="shared" si="9"/>
        <x:v>67.885016820000004</x:v>
      </x:c>
      <x:c r="Q1150" s="52">
        <x:f t="shared" si="15"/>
        <x:v>0</x:v>
      </x:c>
      <x:c r="R1150" s="52">
        <x:f t="shared" si="16"/>
        <x:v>0</x:v>
      </x:c>
      <x:c r="S1150" s="52">
        <x:f t="shared" si="17"/>
        <x:v>2</x:v>
      </x:c>
      <x:c r="T1150" s="52">
        <x:f t="shared" si="18"/>
        <x:v>1</x:v>
      </x:c>
      <x:c r="U1150" s="52">
        <x:f t="shared" si="3"/>
        <x:v>-0.0091558050410000003</x:v>
      </x:c>
      <x:c r="V1150" s="63">
        <x:f t="shared" si="19"/>
        <x:v>-0.0091558050410000003</x:v>
      </x:c>
      <x:c r="W1150" s="52">
        <x:f t="shared" ref="W1150:X1150" si="1148">W1149*(1+U1150)</x:f>
        <x:v>294.29654340000002</x:v>
      </x:c>
      <x:c r="X1150" s="52">
        <x:f t="shared" si="1148"/>
        <x:v>178.92751659999999</x:v>
      </x:c>
    </x:row>
    <x:row r="1151" spans="1:24" ht="15.75" customHeight="1">
      <x:c r="A1151" s="34">
        <x:v>43874</x:v>
      </x:c>
      <x:c r="B1151" s="47">
        <x:v>148.36799621582</x:v>
      </x:c>
      <x:c r="C1151" s="47">
        <x:v>163.60000610351599</x:v>
      </x:c>
      <x:c r="D1151" s="47">
        <x:v>147</x:v>
      </x:c>
      <x:c r="E1151" s="47">
        <x:v>160.80000305175801</x:v>
      </x:c>
      <x:c r="F1151" s="47">
        <x:v>131446500</x:v>
      </x:c>
      <x:c r="G1151" s="63">
        <x:f t="shared" si="10"/>
        <x:v>132.9080002</x:v>
      </x:c>
      <x:c r="H1151" s="63">
        <x:f t="shared" si="11"/>
        <x:v>23.0222558</x:v>
      </x:c>
      <x:c r="I1151" s="63">
        <x:f t="shared" si="12"/>
        <x:v>178.9525118</x:v>
      </x:c>
      <x:c r="J1151" s="63">
        <x:f t="shared" si="13"/>
        <x:v>86.863488579999995</x:v>
      </x:c>
      <x:c r="K1151" s="63">
        <x:f t="shared" si="14"/>
        <x:v>0.80288086349999999</x:v>
      </x:c>
      <x:c r="L1151" s="52">
        <x:f t="shared" si="0"/>
        <x:v>157.13333639999999</x:v>
      </x:c>
      <x:c r="M1151" s="52">
        <x:f t="shared" si="1"/>
        <x:v>20654627101</x:v>
      </x:c>
      <x:c r="N1151" s="52">
        <x:f t="shared" si="2"/>
        <x:v>0</x:v>
      </x:c>
      <x:c r="O1151" s="63">
        <x:f t="shared" si="8"/>
        <x:v>2.1427968370000001</x:v>
      </x:c>
      <x:c r="P1151" s="63">
        <x:f t="shared" si="9"/>
        <x:v>68.181207639999997</x:v>
      </x:c>
      <x:c r="Q1151" s="52">
        <x:f t="shared" si="15"/>
        <x:v>0</x:v>
      </x:c>
      <x:c r="R1151" s="52">
        <x:f t="shared" si="16"/>
        <x:v>0</x:v>
      </x:c>
      <x:c r="S1151" s="52">
        <x:f t="shared" si="17"/>
        <x:v>2</x:v>
      </x:c>
      <x:c r="T1151" s="52">
        <x:f t="shared" si="18"/>
        <x:v>1</x:v>
      </x:c>
      <x:c r="U1151" s="52">
        <x:f t="shared" si="3"/>
        <x:v>0.047843780410000003</x:v>
      </x:c>
      <x:c r="V1151" s="63">
        <x:f t="shared" si="19"/>
        <x:v>0.047843780410000003</x:v>
      </x:c>
      <x:c r="W1151" s="52">
        <x:f t="shared" ref="W1151:X1151" si="1149">W1150*(1+U1151)</x:f>
        <x:v>308.37680260000002</x:v>
      </x:c>
      <x:c r="X1151" s="52">
        <x:f t="shared" si="1149"/>
        <x:v>187.48808550000001</x:v>
      </x:c>
    </x:row>
    <x:row r="1152" spans="1:24" ht="15.75" customHeight="1">
      <x:c r="A1152" s="34">
        <x:v>43875</x:v>
      </x:c>
      <x:c r="B1152" s="47">
        <x:v>157.44400024414099</x:v>
      </x:c>
      <x:c r="C1152" s="47">
        <x:v>162.593994140625</x:v>
      </x:c>
      <x:c r="D1152" s="47">
        <x:v>157.10000610351599</x:v>
      </x:c>
      <x:c r="E1152" s="47">
        <x:v>160.00599670410199</x:v>
      </x:c>
      <x:c r="F1152" s="47">
        <x:v>78468500</x:v>
      </x:c>
      <x:c r="G1152" s="63">
        <x:f t="shared" si="10"/>
        <x:v>135.7734001</x:v>
      </x:c>
      <x:c r="H1152" s="63">
        <x:f t="shared" si="11"/>
        <x:v>22.62730981</x:v>
      </x:c>
      <x:c r="I1152" s="63">
        <x:f t="shared" si="12"/>
        <x:v>181.02801969999999</x:v>
      </x:c>
      <x:c r="J1152" s="63">
        <x:f t="shared" si="13"/>
        <x:v>90.518780500000005</x:v>
      </x:c>
      <x:c r="K1152" s="63">
        <x:f t="shared" si="14"/>
        <x:v>0.76773616479999995</x:v>
      </x:c>
      <x:c r="L1152" s="52">
        <x:f t="shared" si="0"/>
        <x:v>159.89999900000001</x:v>
      </x:c>
      <x:c r="M1152" s="52">
        <x:f t="shared" si="1"/>
        <x:v>12547113070</x:v>
      </x:c>
      <x:c r="N1152" s="52">
        <x:f t="shared" si="2"/>
        <x:v>0</x:v>
      </x:c>
      <x:c r="O1152" s="63">
        <x:f t="shared" si="8"/>
        <x:v>2.174584581</x:v>
      </x:c>
      <x:c r="P1152" s="63">
        <x:f t="shared" si="9"/>
        <x:v>68.499815499999997</x:v>
      </x:c>
      <x:c r="Q1152" s="52">
        <x:f t="shared" si="15"/>
        <x:v>0</x:v>
      </x:c>
      <x:c r="R1152" s="52">
        <x:f t="shared" si="16"/>
        <x:v>0</x:v>
      </x:c>
      <x:c r="S1152" s="52">
        <x:f t="shared" si="17"/>
        <x:v>2</x:v>
      </x:c>
      <x:c r="T1152" s="52">
        <x:f t="shared" si="18"/>
        <x:v>1</x:v>
      </x:c>
      <x:c r="U1152" s="52">
        <x:f t="shared" si="3"/>
        <x:v>-0.0049378503269999996</x:v>
      </x:c>
      <x:c r="V1152" s="63">
        <x:f t="shared" si="19"/>
        <x:v>-0.0049378503269999996</x:v>
      </x:c>
      <x:c r="W1152" s="52">
        <x:f t="shared" ref="W1152:X1152" si="1150">W1151*(1+U1152)</x:f>
        <x:v>306.85408410000002</x:v>
      </x:c>
      <x:c r="X1152" s="52">
        <x:f t="shared" si="1150"/>
        <x:v>186.56229740000001</x:v>
      </x:c>
    </x:row>
    <x:row r="1153" spans="1:24" ht="15.75" customHeight="1">
      <x:c r="A1153" s="34">
        <x:v>43879</x:v>
      </x:c>
      <x:c r="B1153" s="47">
        <x:v>168.32000732421901</x:v>
      </x:c>
      <x:c r="C1153" s="47">
        <x:v>172</x:v>
      </x:c>
      <x:c r="D1153" s="47">
        <x:v>166.47200012207</x:v>
      </x:c>
      <x:c r="E1153" s="47">
        <x:v>171.67999267578099</x:v>
      </x:c>
      <x:c r="F1153" s="47">
        <x:v>81908500</x:v>
      </x:c>
      <x:c r="G1153" s="63">
        <x:f t="shared" si="10"/>
        <x:v>139.25239980000001</x:v>
      </x:c>
      <x:c r="H1153" s="63">
        <x:f t="shared" si="11"/>
        <x:v>22.526270589999999</x:v>
      </x:c>
      <x:c r="I1153" s="63">
        <x:f t="shared" si="12"/>
        <x:v>184.30494100000001</x:v>
      </x:c>
      <x:c r="J1153" s="63">
        <x:f t="shared" si="13"/>
        <x:v>94.199858649999996</x:v>
      </x:c>
      <x:c r="K1153" s="63">
        <x:f t="shared" si="14"/>
        <x:v>0.85988639050000004</x:v>
      </x:c>
      <x:c r="L1153" s="52">
        <x:f t="shared" si="0"/>
        <x:v>170.05066429999999</x:v>
      </x:c>
      <x:c r="M1153" s="52">
        <x:f t="shared" si="1"/>
        <x:v>13928594834</x:v>
      </x:c>
      <x:c r="N1153" s="52">
        <x:f t="shared" si="2"/>
        <x:v>0</x:v>
      </x:c>
      <x:c r="O1153" s="63">
        <x:f t="shared" si="8"/>
        <x:v>1.8939745429999999</x:v>
      </x:c>
      <x:c r="P1153" s="63">
        <x:f t="shared" si="9"/>
        <x:v>65.445445860000007</x:v>
      </x:c>
      <x:c r="Q1153" s="52">
        <x:f t="shared" si="15"/>
        <x:v>0</x:v>
      </x:c>
      <x:c r="R1153" s="52">
        <x:f t="shared" si="16"/>
        <x:v>0</x:v>
      </x:c>
      <x:c r="S1153" s="52">
        <x:f t="shared" si="17"/>
        <x:v>2</x:v>
      </x:c>
      <x:c r="T1153" s="52">
        <x:f t="shared" si="18"/>
        <x:v>1</x:v>
      </x:c>
      <x:c r="U1153" s="52">
        <x:f t="shared" si="3"/>
        <x:v>0.07295974033999999</x:v>
      </x:c>
      <x:c r="V1153" s="63">
        <x:f t="shared" si="19"/>
        <x:v>0.07295974033999999</x:v>
      </x:c>
      <x:c r="W1153" s="52">
        <x:f t="shared" ref="W1153:X1153" si="1151">W1152*(1+U1153)</x:f>
        <x:v>329.24207840000003</x:v>
      </x:c>
      <x:c r="X1153" s="52">
        <x:f t="shared" si="1151"/>
        <x:v>200.17383409999999</x:v>
      </x:c>
    </x:row>
    <x:row r="1154" spans="1:24" ht="15.75" customHeight="1">
      <x:c r="A1154" s="34">
        <x:v>43880</x:v>
      </x:c>
      <x:c r="B1154" s="47">
        <x:v>184.69999694824199</x:v>
      </x:c>
      <x:c r="C1154" s="47">
        <x:v>188.95599365234401</x:v>
      </x:c>
      <x:c r="D1154" s="47">
        <x:v>180.20399475097699</x:v>
      </x:c>
      <x:c r="E1154" s="47">
        <x:v>183.48399353027301</x:v>
      </x:c>
      <x:c r="F1154" s="47">
        <x:v>127115000</x:v>
      </x:c>
      <x:c r="G1154" s="63">
        <x:f t="shared" si="10"/>
        <x:v>142.95459940000001</x:v>
      </x:c>
      <x:c r="H1154" s="63">
        <x:f t="shared" si="11"/>
        <x:v>23.434964520000001</x:v>
      </x:c>
      <x:c r="I1154" s="63">
        <x:f t="shared" si="12"/>
        <x:v>189.82452839999999</x:v>
      </x:c>
      <x:c r="J1154" s="63">
        <x:f t="shared" si="13"/>
        <x:v>96.084670340000002</x:v>
      </x:c>
      <x:c r="K1154" s="63">
        <x:f t="shared" si="14"/>
        <x:v>0.93236031050000001</x:v>
      </x:c>
      <x:c r="L1154" s="52">
        <x:f t="shared" si="0"/>
        <x:v>184.2146606</x:v>
      </x:c>
      <x:c r="M1154" s="52">
        <x:f t="shared" si="1"/>
        <x:v>23416446588</x:v>
      </x:c>
      <x:c r="N1154" s="52">
        <x:f t="shared" si="2"/>
        <x:v>0</x:v>
      </x:c>
      <x:c r="O1154" s="63">
        <x:f t="shared" si="8"/>
        <x:v>1.4808393010000001</x:v>
      </x:c>
      <x:c r="P1154" s="63">
        <x:f t="shared" si="9"/>
        <x:v>59.69106103</x:v>
      </x:c>
      <x:c r="Q1154" s="52">
        <x:f t="shared" si="15"/>
        <x:v>0</x:v>
      </x:c>
      <x:c r="R1154" s="52">
        <x:f t="shared" si="16"/>
        <x:v>0</x:v>
      </x:c>
      <x:c r="S1154" s="52">
        <x:f t="shared" si="17"/>
        <x:v>2</x:v>
      </x:c>
      <x:c r="T1154" s="52">
        <x:f t="shared" si="18"/>
        <x:v>1</x:v>
      </x:c>
      <x:c r="U1154" s="52">
        <x:f t="shared" si="3"/>
        <x:v>0.068755832700000008</x:v>
      </x:c>
      <x:c r="V1154" s="63">
        <x:f t="shared" si="19"/>
        <x:v>0.068755832700000008</x:v>
      </x:c>
      <x:c r="W1154" s="52">
        <x:f t="shared" ref="W1154:X1154" si="1152">W1153*(1+U1154)</x:f>
        <x:v>351.87939169999999</x:v>
      </x:c>
      <x:c r="X1154" s="52">
        <x:f t="shared" si="1152"/>
        <x:v>213.9369528</x:v>
      </x:c>
    </x:row>
    <x:row r="1155" spans="1:24" ht="15.75" customHeight="1">
      <x:c r="A1155" s="34">
        <x:v>43881</x:v>
      </x:c>
      <x:c r="B1155" s="47">
        <x:v>182.38999938964801</x:v>
      </x:c>
      <x:c r="C1155" s="47">
        <x:v>182.39999389648401</x:v>
      </x:c>
      <x:c r="D1155" s="47">
        <x:v>171.98800659179699</x:v>
      </x:c>
      <x:c r="E1155" s="47">
        <x:v>179.88200378418</x:v>
      </x:c>
      <x:c r="F1155" s="47">
        <x:v>88174500</x:v>
      </x:c>
      <x:c r="G1155" s="63">
        <x:f t="shared" si="10"/>
        <x:v>146.2530994</x:v>
      </x:c>
      <x:c r="H1155" s="63">
        <x:f t="shared" si="11"/>
        <x:v>23.772288589999999</x:v>
      </x:c>
      <x:c r="I1155" s="63">
        <x:f t="shared" si="12"/>
        <x:v>193.79767659999999</x:v>
      </x:c>
      <x:c r="J1155" s="63">
        <x:f t="shared" si="13"/>
        <x:v>98.708522259999995</x:v>
      </x:c>
      <x:c r="K1155" s="63">
        <x:f t="shared" si="14"/>
        <x:v>0.85365657179999999</x:v>
      </x:c>
      <x:c r="L1155" s="52">
        <x:f t="shared" si="0"/>
        <x:v>178.09000140000001</x:v>
      </x:c>
      <x:c r="M1155" s="52">
        <x:f t="shared" si="1"/>
        <x:v>0</x:v>
      </x:c>
      <x:c r="N1155" s="52">
        <x:f t="shared" si="2"/>
        <x:v>15702996831</x:v>
      </x:c>
      <x:c r="O1155" s="63">
        <x:f t="shared" si="8"/>
        <x:v>2.0572723470000001</x:v>
      </x:c>
      <x:c r="P1155" s="63">
        <x:f t="shared" si="9"/>
        <x:v>67.291105060000007</x:v>
      </x:c>
      <x:c r="Q1155" s="52">
        <x:f t="shared" si="15"/>
        <x:v>0</x:v>
      </x:c>
      <x:c r="R1155" s="52">
        <x:f t="shared" si="16"/>
        <x:v>0</x:v>
      </x:c>
      <x:c r="S1155" s="52">
        <x:f t="shared" si="17"/>
        <x:v>2</x:v>
      </x:c>
      <x:c r="T1155" s="52">
        <x:f t="shared" si="18"/>
        <x:v>1</x:v>
      </x:c>
      <x:c r="U1155" s="52">
        <x:f t="shared" si="3"/>
        <x:v>-0.019631084310000002</x:v>
      </x:c>
      <x:c r="V1155" s="63">
        <x:f t="shared" si="19"/>
        <x:v>-0.019631084310000002</x:v>
      </x:c>
      <x:c r="W1155" s="52">
        <x:f t="shared" ref="W1155:X1155" si="1153">W1154*(1+U1155)</x:f>
        <x:v>344.97161770000002</x:v>
      </x:c>
      <x:c r="X1155" s="52">
        <x:f t="shared" si="1153"/>
        <x:v>209.73713839999999</x:v>
      </x:c>
    </x:row>
    <x:row r="1156" spans="1:24" ht="15.75" customHeight="1">
      <x:c r="A1156" s="34">
        <x:v>43882</x:v>
      </x:c>
      <x:c r="B1156" s="47">
        <x:v>181.39599609375</x:v>
      </x:c>
      <x:c r="C1156" s="47">
        <x:v>182.61199951171901</x:v>
      </x:c>
      <x:c r="D1156" s="47">
        <x:v>176.08999633789099</x:v>
      </x:c>
      <x:c r="E1156" s="47">
        <x:v>180.19999694824199</x:v>
      </x:c>
      <x:c r="F1156" s="47">
        <x:v>71574000</x:v>
      </x:c>
      <x:c r="G1156" s="63">
        <x:f t="shared" si="10"/>
        <x:v>149.54109919999999</x:v>
      </x:c>
      <x:c r="H1156" s="63">
        <x:f t="shared" si="11"/>
        <x:v>23.688118559999999</x:v>
      </x:c>
      <x:c r="I1156" s="63">
        <x:f t="shared" si="12"/>
        <x:v>196.91733629999999</x:v>
      </x:c>
      <x:c r="J1156" s="63">
        <x:f t="shared" si="13"/>
        <x:v>102.164862</x:v>
      </x:c>
      <x:c r="K1156" s="63">
        <x:f t="shared" si="14"/>
        <x:v>0.82356830810000003</x:v>
      </x:c>
      <x:c r="L1156" s="52">
        <x:f t="shared" si="0"/>
        <x:v>179.63399759999999</x:v>
      </x:c>
      <x:c r="M1156" s="52">
        <x:f t="shared" si="1"/>
        <x:v>12857123744</x:v>
      </x:c>
      <x:c r="N1156" s="52">
        <x:f t="shared" si="2"/>
        <x:v>0</x:v>
      </x:c>
      <x:c r="O1156" s="63">
        <x:f t="shared" si="8"/>
        <x:v>5.044910046</x:v>
      </x:c>
      <x:c r="P1156" s="63">
        <x:f t="shared" si="9"/>
        <x:v>83.457156639999994</x:v>
      </x:c>
      <x:c r="Q1156" s="52">
        <x:f t="shared" si="15"/>
        <x:v>1</x:v>
      </x:c>
      <x:c r="R1156" s="52">
        <x:f t="shared" si="16"/>
        <x:v>0</x:v>
      </x:c>
      <x:c r="S1156" s="52">
        <x:f t="shared" si="17"/>
        <x:v>1</x:v>
      </x:c>
      <x:c r="T1156" s="52">
        <x:f t="shared" si="18"/>
        <x:v>1</x:v>
      </x:c>
      <x:c r="U1156" s="52">
        <x:f t="shared" si="3"/>
        <x:v>0.001767787535</x:v>
      </x:c>
      <x:c r="V1156" s="63">
        <x:f t="shared" si="19"/>
        <x:v>0.001767787535</x:v>
      </x:c>
      <x:c r="W1156" s="52">
        <x:f t="shared" ref="W1156:X1156" si="1154">W1155*(1+U1156)</x:f>
        <x:v>345.5814542</x:v>
      </x:c>
      <x:c r="X1156" s="52">
        <x:f t="shared" si="1154"/>
        <x:v>210.1079091</x:v>
      </x:c>
    </x:row>
    <x:row r="1157" spans="1:24" ht="15.75" customHeight="1">
      <x:c r="A1157" s="34">
        <x:v>43885</x:v>
      </x:c>
      <x:c r="B1157" s="47">
        <x:v>167.80000305175801</x:v>
      </x:c>
      <x:c r="C1157" s="47">
        <x:v>172.69999694824199</x:v>
      </x:c>
      <x:c r="D1157" s="47">
        <x:v>164.44000244140599</x:v>
      </x:c>
      <x:c r="E1157" s="47">
        <x:v>166.75799560546901</x:v>
      </x:c>
      <x:c r="F1157" s="47">
        <x:v>75961000</x:v>
      </x:c>
      <x:c r="G1157" s="63">
        <x:f t="shared" si="10"/>
        <x:v>152.23079910000001</x:v>
      </x:c>
      <x:c r="H1157" s="63">
        <x:f t="shared" si="11"/>
        <x:v>22.331544430000001</x:v>
      </x:c>
      <x:c r="I1157" s="63">
        <x:f t="shared" si="12"/>
        <x:v>196.893888</x:v>
      </x:c>
      <x:c r="J1157" s="63">
        <x:f t="shared" si="13"/>
        <x:v>107.56771019999999</x:v>
      </x:c>
      <x:c r="K1157" s="63">
        <x:f t="shared" si="14"/>
        <x:v>0.66263089809999998</x:v>
      </x:c>
      <x:c r="L1157" s="52">
        <x:f t="shared" si="0"/>
        <x:v>167.9659983</x:v>
      </x:c>
      <x:c r="M1157" s="52">
        <x:f t="shared" si="1"/>
        <x:v>0</x:v>
      </x:c>
      <x:c r="N1157" s="52">
        <x:f t="shared" si="2"/>
        <x:v>12758865199</x:v>
      </x:c>
      <x:c r="O1157" s="63">
        <x:f t="shared" si="8"/>
        <x:v>2.9870643289999999</x:v>
      </x:c>
      <x:c r="P1157" s="63">
        <x:f t="shared" si="9"/>
        <x:v>74.918889750000005</x:v>
      </x:c>
      <x:c r="Q1157" s="52">
        <x:f t="shared" si="15"/>
        <x:v>0</x:v>
      </x:c>
      <x:c r="R1157" s="52">
        <x:f t="shared" si="16"/>
        <x:v>0</x:v>
      </x:c>
      <x:c r="S1157" s="52">
        <x:f t="shared" si="17"/>
        <x:v>2</x:v>
      </x:c>
      <x:c r="T1157" s="52">
        <x:f t="shared" si="18"/>
        <x:v>1</x:v>
      </x:c>
      <x:c r="U1157" s="52">
        <x:f t="shared" si="3"/>
        <x:v>-0.074594903280000002</x:v>
      </x:c>
      <x:c r="V1157" s="63">
        <x:f t="shared" si="19"/>
        <x:v>-0.074594903280000002</x:v>
      </x:c>
      <x:c r="W1157" s="52">
        <x:f t="shared" ref="W1157:X1157" si="1155">W1156*(1+U1157)</x:f>
        <x:v>319.80283900000001</x:v>
      </x:c>
      <x:c r="X1157" s="52">
        <x:f t="shared" si="1155"/>
        <x:v>194.43493000000001</x:v>
      </x:c>
    </x:row>
    <x:row r="1158" spans="1:24" ht="15.75" customHeight="1">
      <x:c r="A1158" s="34">
        <x:v>43886</x:v>
      </x:c>
      <x:c r="B1158" s="47">
        <x:v>169.80000305175801</x:v>
      </x:c>
      <x:c r="C1158" s="47">
        <x:v>171.32000732421901</x:v>
      </x:c>
      <x:c r="D1158" s="47">
        <x:v>157.39999389648401</x:v>
      </x:c>
      <x:c r="E1158" s="47">
        <x:v>159.98199462890599</x:v>
      </x:c>
      <x:c r="F1158" s="47">
        <x:v>86452500</x:v>
      </x:c>
      <x:c r="G1158" s="63">
        <x:f t="shared" si="10"/>
        <x:v>154.649699</x:v>
      </x:c>
      <x:c r="H1158" s="63">
        <x:f t="shared" si="11"/>
        <x:v>20.21956067</x:v>
      </x:c>
      <x:c r="I1158" s="63">
        <x:f t="shared" si="12"/>
        <x:v>195.0888204</x:v>
      </x:c>
      <x:c r="J1158" s="63">
        <x:f t="shared" si="13"/>
        <x:v>114.2105777</x:v>
      </x:c>
      <x:c r="K1158" s="63">
        <x:f t="shared" si="14"/>
        <x:v>0.56592991429999995</x:v>
      </x:c>
      <x:c r="L1158" s="52">
        <x:f t="shared" si="0"/>
        <x:v>162.90066529999999</x:v>
      </x:c>
      <x:c r="M1158" s="52">
        <x:f t="shared" si="1"/>
        <x:v>0</x:v>
      </x:c>
      <x:c r="N1158" s="52">
        <x:f t="shared" si="2"/>
        <x:v>14083169765</x:v>
      </x:c>
      <x:c r="O1158" s="63">
        <x:f t="shared" si="8"/>
        <x:v>1.797437068</x:v>
      </x:c>
      <x:c r="P1158" s="63">
        <x:f t="shared" si="9"/>
        <x:v>64.252993880000005</x:v>
      </x:c>
      <x:c r="Q1158" s="52">
        <x:f t="shared" si="15"/>
        <x:v>0</x:v>
      </x:c>
      <x:c r="R1158" s="52">
        <x:f t="shared" si="16"/>
        <x:v>0</x:v>
      </x:c>
      <x:c r="S1158" s="52">
        <x:f t="shared" si="17"/>
        <x:v>2</x:v>
      </x:c>
      <x:c r="T1158" s="52">
        <x:f t="shared" si="18"/>
        <x:v>1</x:v>
      </x:c>
      <x:c r="U1158" s="52">
        <x:f t="shared" si="3"/>
        <x:v>-0.040633739639999999</x:v>
      </x:c>
      <x:c r="V1158" s="63">
        <x:f t="shared" si="19"/>
        <x:v>-0.040633739639999999</x:v>
      </x:c>
      <x:c r="W1158" s="52">
        <x:f t="shared" ref="W1158:X1158" si="1156">W1157*(1+U1158)</x:f>
        <x:v>306.80805370000002</x:v>
      </x:c>
      <x:c r="X1158" s="52">
        <x:f t="shared" si="1156"/>
        <x:v>186.5343116</x:v>
      </x:c>
    </x:row>
    <x:row r="1159" spans="1:24" ht="15.75" customHeight="1">
      <x:c r="A1159" s="34">
        <x:v>43887</x:v>
      </x:c>
      <x:c r="B1159" s="47">
        <x:v>156.5</x:v>
      </x:c>
      <x:c r="C1159" s="47">
        <x:v>162.66200256347699</x:v>
      </x:c>
      <x:c r="D1159" s="47">
        <x:v>155.22200012207</x:v>
      </x:c>
      <x:c r="E1159" s="47">
        <x:v>155.75999450683599</x:v>
      </x:c>
      <x:c r="F1159" s="47">
        <x:v>70427500</x:v>
      </x:c>
      <x:c r="G1159" s="63">
        <x:f t="shared" si="10"/>
        <x:v>156.7686989</x:v>
      </x:c>
      <x:c r="H1159" s="63">
        <x:f t="shared" si="11"/>
        <x:v>17.734924370000002</x:v>
      </x:c>
      <x:c r="I1159" s="63">
        <x:f t="shared" si="12"/>
        <x:v>192.2385476</x:v>
      </x:c>
      <x:c r="J1159" s="63">
        <x:f t="shared" si="13"/>
        <x:v>121.2988501</x:v>
      </x:c>
      <x:c r="K1159" s="63">
        <x:f t="shared" si="14"/>
        <x:v>0.4857808193</x:v>
      </x:c>
      <x:c r="L1159" s="52">
        <x:f t="shared" si="0"/>
        <x:v>157.88133239999999</x:v>
      </x:c>
      <x:c r="M1159" s="52">
        <x:f t="shared" si="1"/>
        <x:v>0</x:v>
      </x:c>
      <x:c r="N1159" s="52">
        <x:f t="shared" si="2"/>
        <x:v>11119187537</x:v>
      </x:c>
      <x:c r="O1159" s="63">
        <x:f t="shared" si="8"/>
        <x:v>1.7274629029999999</x:v>
      </x:c>
      <x:c r="P1159" s="63">
        <x:f t="shared" si="9"/>
        <x:v>63.335889960000003</x:v>
      </x:c>
      <x:c r="Q1159" s="52">
        <x:f t="shared" si="15"/>
        <x:v>0</x:v>
      </x:c>
      <x:c r="R1159" s="52">
        <x:f t="shared" si="16"/>
        <x:v>0</x:v>
      </x:c>
      <x:c r="S1159" s="52">
        <x:f t="shared" si="17"/>
        <x:v>2</x:v>
      </x:c>
      <x:c r="T1159" s="52">
        <x:f t="shared" si="18"/>
        <x:v>1</x:v>
      </x:c>
      <x:c r="U1159" s="52">
        <x:f t="shared" si="3"/>
        <x:v>-0.026390470579999997</x:v>
      </x:c>
      <x:c r="V1159" s="63">
        <x:f t="shared" si="19"/>
        <x:v>-0.026390470579999997</x:v>
      </x:c>
      <x:c r="W1159" s="52">
        <x:f t="shared" ref="W1159:X1159" si="1157">W1158*(1+U1159)</x:f>
        <x:v>298.71124479999997</x:v>
      </x:c>
      <x:c r="X1159" s="52">
        <x:f t="shared" si="1157"/>
        <x:v>181.6115834</x:v>
      </x:c>
    </x:row>
    <x:row r="1160" spans="1:24" ht="15.75" customHeight="1">
      <x:c r="A1160" s="34">
        <x:v>43888</x:v>
      </x:c>
      <x:c r="B1160" s="47">
        <x:v>146</x:v>
      </x:c>
      <x:c r="C1160" s="47">
        <x:v>147.95399475097699</x:v>
      </x:c>
      <x:c r="D1160" s="47">
        <x:v>133.80000305175801</x:v>
      </x:c>
      <x:c r="E1160" s="47">
        <x:v>135.80000305175801</x:v>
      </x:c>
      <x:c r="F1160" s="47">
        <x:v>121386000</x:v>
      </x:c>
      <x:c r="G1160" s="63">
        <x:f t="shared" si="10"/>
        <x:v>157.74879910000001</x:v>
      </x:c>
      <x:c r="H1160" s="63">
        <x:f t="shared" si="11"/>
        <x:v>15.812246780000001</x:v>
      </x:c>
      <x:c r="I1160" s="63">
        <x:f t="shared" si="12"/>
        <x:v>189.37329270000001</x:v>
      </x:c>
      <x:c r="J1160" s="63">
        <x:f t="shared" si="13"/>
        <x:v>126.1243056</x:v>
      </x:c>
      <x:c r="K1160" s="63">
        <x:f t="shared" si="14"/>
        <x:v>0.15297790389999999</x:v>
      </x:c>
      <x:c r="L1160" s="52">
        <x:f t="shared" si="0"/>
        <x:v>139.18466699999999</x:v>
      </x:c>
      <x:c r="M1160" s="52">
        <x:f t="shared" si="1"/>
        <x:v>0</x:v>
      </x:c>
      <x:c r="N1160" s="52">
        <x:f t="shared" si="2"/>
        <x:v>16895069983</x:v>
      </x:c>
      <x:c r="O1160" s="63">
        <x:f t="shared" si="8"/>
        <x:v>1.1820400419999999</x:v>
      </x:c>
      <x:c r="P1160" s="63">
        <x:f t="shared" si="9"/>
        <x:v>54.171326809999996</x:v>
      </x:c>
      <x:c r="Q1160" s="52">
        <x:f t="shared" si="15"/>
        <x:v>0</x:v>
      </x:c>
      <x:c r="R1160" s="52">
        <x:f t="shared" si="16"/>
        <x:v>0</x:v>
      </x:c>
      <x:c r="S1160" s="52">
        <x:f t="shared" si="17"/>
        <x:v>2</x:v>
      </x:c>
      <x:c r="T1160" s="52">
        <x:f t="shared" si="18"/>
        <x:v>1</x:v>
      </x:c>
      <x:c r="U1160" s="52">
        <x:f t="shared" si="3"/>
        <x:v>-0.1281458151</x:v>
      </x:c>
      <x:c r="V1160" s="63">
        <x:f t="shared" si="19"/>
        <x:v>-0.1281458151</x:v>
      </x:c>
      <x:c r="W1160" s="52">
        <x:f t="shared" ref="W1160:X1160" si="1158">W1159*(1+U1160)</x:f>
        <x:v>260.4326489</x:v>
      </x:c>
      <x:c r="X1160" s="52">
        <x:f t="shared" si="1158"/>
        <x:v>158.338819</x:v>
      </x:c>
    </x:row>
    <x:row r="1161" spans="1:24" ht="15.75" customHeight="1">
      <x:c r="A1161" s="34">
        <x:v>43889</x:v>
      </x:c>
      <x:c r="B1161" s="47">
        <x:v>125.94000244140599</x:v>
      </x:c>
      <x:c r="C1161" s="47">
        <x:v>138.10400390625</x:v>
      </x:c>
      <x:c r="D1161" s="47">
        <x:v>122.304000854492</x:v>
      </x:c>
      <x:c r="E1161" s="47">
        <x:v>133.59800720214801</x:v>
      </x:c>
      <x:c r="F1161" s="47">
        <x:v>121114500</x:v>
      </x:c>
      <x:c r="G1161" s="63">
        <x:f t="shared" si="10"/>
        <x:v>158.02059940000001</x:v>
      </x:c>
      <x:c r="H1161" s="63">
        <x:f t="shared" si="11"/>
        <x:v>15.315833789999999</x:v>
      </x:c>
      <x:c r="I1161" s="63">
        <x:f t="shared" si="12"/>
        <x:v>188.6522669</x:v>
      </x:c>
      <x:c r="J1161" s="63">
        <x:f t="shared" si="13"/>
        <x:v>127.38893179999999</x:v>
      </x:c>
      <x:c r="K1161" s="63">
        <x:f t="shared" si="14"/>
        <x:v>0.101350594</x:v>
      </x:c>
      <x:c r="L1161" s="52">
        <x:f t="shared" si="0"/>
        <x:v>131.33533729999999</x:v>
      </x:c>
      <x:c r="M1161" s="52">
        <x:f t="shared" si="1"/>
        <x:v>0</x:v>
      </x:c>
      <x:c r="N1161" s="52">
        <x:f t="shared" si="2"/>
        <x:v>15906613712</x:v>
      </x:c>
      <x:c r="O1161" s="63">
        <x:f t="shared" si="8"/>
        <x:v>0.72571124620000005</x:v>
      </x:c>
      <x:c r="P1161" s="63">
        <x:f t="shared" si="9"/>
        <x:v>42.052878069999998</x:v>
      </x:c>
      <x:c r="Q1161" s="52">
        <x:f t="shared" si="15"/>
        <x:v>0</x:v>
      </x:c>
      <x:c r="R1161" s="52">
        <x:f t="shared" si="16"/>
        <x:v>0</x:v>
      </x:c>
      <x:c r="S1161" s="52">
        <x:f t="shared" si="17"/>
        <x:v>2</x:v>
      </x:c>
      <x:c r="T1161" s="52">
        <x:f t="shared" si="18"/>
        <x:v>1</x:v>
      </x:c>
      <x:c r="U1161" s="52">
        <x:f t="shared" si="3"/>
        <x:v>-0.01621499116</x:v>
      </x:c>
      <x:c r="V1161" s="63">
        <x:f t="shared" si="19"/>
        <x:v>-0.01621499116</x:v>
      </x:c>
      <x:c r="W1161" s="52">
        <x:f t="shared" ref="W1161:X1161" si="1159">W1160*(1+U1161)</x:f>
        <x:v>256.20973579999998</x:v>
      </x:c>
      <x:c r="X1161" s="52">
        <x:f t="shared" si="1159"/>
        <x:v>155.7713564</x:v>
      </x:c>
    </x:row>
    <x:row r="1162" spans="1:24" ht="15.75" customHeight="1">
      <x:c r="A1162" s="34">
        <x:v>43892</x:v>
      </x:c>
      <x:c r="B1162" s="47">
        <x:v>142.25199890136699</x:v>
      </x:c>
      <x:c r="C1162" s="47">
        <x:v>148.73800659179699</x:v>
      </x:c>
      <x:c r="D1162" s="47">
        <x:v>137.33399963378901</x:v>
      </x:c>
      <x:c r="E1162" s="47">
        <x:v>148.72399902343801</x:v>
      </x:c>
      <x:c r="F1162" s="47">
        <x:v>100975000</x:v>
      </x:c>
      <x:c r="G1162" s="63">
        <x:f t="shared" si="10"/>
        <x:v>158.9510994</x:v>
      </x:c>
      <x:c r="H1162" s="63">
        <x:f t="shared" si="11"/>
        <x:v>14.04363936</x:v>
      </x:c>
      <x:c r="I1162" s="63">
        <x:f t="shared" si="12"/>
        <x:v>187.03837809999999</x:v>
      </x:c>
      <x:c r="J1162" s="63">
        <x:f t="shared" si="13"/>
        <x:v>130.86382069999999</x:v>
      </x:c>
      <x:c r="K1162" s="63">
        <x:f t="shared" si="14"/>
        <x:v>0.31794070410000003</x:v>
      </x:c>
      <x:c r="L1162" s="52">
        <x:f t="shared" si="0"/>
        <x:v>144.9320017</x:v>
      </x:c>
      <x:c r="M1162" s="52">
        <x:f t="shared" si="1"/>
        <x:v>14634508877</x:v>
      </x:c>
      <x:c r="N1162" s="52">
        <x:f t="shared" si="2"/>
        <x:v>0</x:v>
      </x:c>
      <x:c r="O1162" s="63">
        <x:f t="shared" si="8"/>
        <x:v>0.74985250569999995</x:v>
      </x:c>
      <x:c r="P1162" s="63">
        <x:f t="shared" si="9"/>
        <x:v>42.852326310000002</x:v>
      </x:c>
      <x:c r="Q1162" s="52">
        <x:f t="shared" si="15"/>
        <x:v>0</x:v>
      </x:c>
      <x:c r="R1162" s="52">
        <x:f t="shared" si="16"/>
        <x:v>0</x:v>
      </x:c>
      <x:c r="S1162" s="52">
        <x:f t="shared" si="17"/>
        <x:v>2</x:v>
      </x:c>
      <x:c r="T1162" s="52">
        <x:f t="shared" si="18"/>
        <x:v>1</x:v>
      </x:c>
      <x:c r="U1162" s="52">
        <x:f t="shared" si="3"/>
        <x:v>0.1132201905</x:v>
      </x:c>
      <x:c r="V1162" s="63">
        <x:f t="shared" si="19"/>
        <x:v>0.1132201905</x:v>
      </x:c>
      <x:c r="W1162" s="52">
        <x:f t="shared" ref="W1162:X1162" si="1160">W1161*(1+U1162)</x:f>
        <x:v>285.21785089999997</x:v>
      </x:c>
      <x:c r="X1162" s="52">
        <x:f t="shared" si="1160"/>
        <x:v>173.40781910000001</x:v>
      </x:c>
    </x:row>
    <x:row r="1163" spans="1:24" ht="15.75" customHeight="1">
      <x:c r="A1163" s="34">
        <x:v>43893</x:v>
      </x:c>
      <x:c r="B1163" s="47">
        <x:v>161</x:v>
      </x:c>
      <x:c r="C1163" s="47">
        <x:v>161.39599609375</x:v>
      </x:c>
      <x:c r="D1163" s="47">
        <x:v>143.22200012207</x:v>
      </x:c>
      <x:c r="E1163" s="47">
        <x:v>149.10200500488301</x:v>
      </x:c>
      <x:c r="F1163" s="47">
        <x:v>128920000</x:v>
      </x:c>
      <x:c r="G1163" s="63">
        <x:f t="shared" si="10"/>
        <x:v>158.6061996</x:v>
      </x:c>
      <x:c r="H1163" s="63">
        <x:f t="shared" si="11"/>
        <x:v>14.203722409999999</x:v>
      </x:c>
      <x:c r="I1163" s="63">
        <x:f t="shared" si="12"/>
        <x:v>187.0136445</x:v>
      </x:c>
      <x:c r="J1163" s="63">
        <x:f t="shared" si="13"/>
        <x:v>130.19875479999999</x:v>
      </x:c>
      <x:c r="K1163" s="63">
        <x:f t="shared" si="14"/>
        <x:v>0.3327164816</x:v>
      </x:c>
      <x:c r="L1163" s="52">
        <x:f t="shared" si="0"/>
        <x:v>151.24000040000001</x:v>
      </x:c>
      <x:c r="M1163" s="52">
        <x:f t="shared" si="1"/>
        <x:v>19497860852</x:v>
      </x:c>
      <x:c r="N1163" s="52">
        <x:f t="shared" si="2"/>
        <x:v>0</x:v>
      </x:c>
      <x:c r="O1163" s="63">
        <x:f t="shared" si="8"/>
        <x:v>0.81426247340000002</x:v>
      </x:c>
      <x:c r="P1163" s="63">
        <x:f t="shared" si="9"/>
        <x:v>44.88118369</x:v>
      </x:c>
      <x:c r="Q1163" s="52">
        <x:f t="shared" si="15"/>
        <x:v>0</x:v>
      </x:c>
      <x:c r="R1163" s="52">
        <x:f t="shared" si="16"/>
        <x:v>0</x:v>
      </x:c>
      <x:c r="S1163" s="52">
        <x:f t="shared" si="17"/>
        <x:v>2</x:v>
      </x:c>
      <x:c r="T1163" s="52">
        <x:f t="shared" si="18"/>
        <x:v>1</x:v>
      </x:c>
      <x:c r="U1163" s="52">
        <x:f t="shared" si="3"/>
        <x:v>0.0025416609549999997</x:v>
      </x:c>
      <x:c r="V1163" s="63">
        <x:f t="shared" si="19"/>
        <x:v>0.0025416609549999997</x:v>
      </x:c>
      <x:c r="W1163" s="52">
        <x:f t="shared" ref="W1163:X1163" si="1161">W1162*(1+U1163)</x:f>
        <x:v>285.94277790000001</x:v>
      </x:c>
      <x:c r="X1163" s="52">
        <x:f t="shared" si="1161"/>
        <x:v>173.84856300000001</x:v>
      </x:c>
    </x:row>
    <x:row r="1164" spans="1:24" ht="15.75" customHeight="1">
      <x:c r="A1164" s="34">
        <x:v>43894</x:v>
      </x:c>
      <x:c r="B1164" s="47">
        <x:v>152.79200744628901</x:v>
      </x:c>
      <x:c r="C1164" s="47">
        <x:v>153.30400085449199</x:v>
      </x:c>
      <x:c r="D1164" s="47">
        <x:v>144.94599914550801</x:v>
      </x:c>
      <x:c r="E1164" s="47">
        <x:v>149.89999389648401</x:v>
      </x:c>
      <x:c r="F1164" s="47">
        <x:v>75245000</x:v>
      </x:c>
      <x:c r="G1164" s="63">
        <x:f t="shared" si="10"/>
        <x:v>157.2305992</x:v>
      </x:c>
      <x:c r="H1164" s="63">
        <x:f t="shared" si="11"/>
        <x:v>13.6062353</x:v>
      </x:c>
      <x:c r="I1164" s="63">
        <x:f t="shared" si="12"/>
        <x:v>184.44306979999999</x:v>
      </x:c>
      <x:c r="J1164" s="63">
        <x:f t="shared" si="13"/>
        <x:v>130.01812860000001</x:v>
      </x:c>
      <x:c r="K1164" s="63">
        <x:f t="shared" si="14"/>
        <x:v>0.36530797910000001</x:v>
      </x:c>
      <x:c r="L1164" s="52">
        <x:f t="shared" si="0"/>
        <x:v>149.38333130000001</x:v>
      </x:c>
      <x:c r="M1164" s="52">
        <x:f t="shared" si="1"/>
        <x:v>0</x:v>
      </x:c>
      <x:c r="N1164" s="52">
        <x:f t="shared" si="2"/>
        <x:v>11240348764</x:v>
      </x:c>
      <x:c r="O1164" s="63">
        <x:f t="shared" si="8"/>
        <x:v>0.48092617009999999</x:v>
      </x:c>
      <x:c r="P1164" s="63">
        <x:f t="shared" si="9"/>
        <x:v>32.474689140000002</x:v>
      </x:c>
      <x:c r="Q1164" s="52">
        <x:f t="shared" si="15"/>
        <x:v>0</x:v>
      </x:c>
      <x:c r="R1164" s="52">
        <x:f t="shared" si="16"/>
        <x:v>0</x:v>
      </x:c>
      <x:c r="S1164" s="52">
        <x:f t="shared" si="17"/>
        <x:v>2</x:v>
      </x:c>
      <x:c r="T1164" s="52">
        <x:f t="shared" si="18"/>
        <x:v>1</x:v>
      </x:c>
      <x:c r="U1164" s="52">
        <x:f t="shared" si="3"/>
        <x:v>0.0053519662030000004</x:v>
      </x:c>
      <x:c r="V1164" s="63">
        <x:f t="shared" si="19"/>
        <x:v>0.0053519662030000004</x:v>
      </x:c>
      <x:c r="W1164" s="52">
        <x:f t="shared" ref="W1164:X1164" si="1162">W1163*(1+U1164)</x:f>
        <x:v>287.47313400000002</x:v>
      </x:c>
      <x:c r="X1164" s="52">
        <x:f t="shared" si="1162"/>
        <x:v>174.7789946</x:v>
      </x:c>
    </x:row>
    <x:row r="1165" spans="1:24" ht="15.75" customHeight="1">
      <x:c r="A1165" s="34">
        <x:v>43895</x:v>
      </x:c>
      <x:c r="B1165" s="47">
        <x:v>144.75399780273401</x:v>
      </x:c>
      <x:c r="C1165" s="47">
        <x:v>149.14999389648401</x:v>
      </x:c>
      <x:c r="D1165" s="47">
        <x:v>143.61399841308599</x:v>
      </x:c>
      <x:c r="E1165" s="47">
        <x:v>144.90800476074199</x:v>
      </x:c>
      <x:c r="F1165" s="47">
        <x:v>54263500</x:v>
      </x:c>
      <x:c r="G1165" s="63">
        <x:f t="shared" si="10"/>
        <x:v>157.1289993</x:v>
      </x:c>
      <x:c r="H1165" s="63">
        <x:f t="shared" si="11"/>
        <x:v>13.69442192</x:v>
      </x:c>
      <x:c r="I1165" s="63">
        <x:f t="shared" si="12"/>
        <x:v>184.51784319999999</x:v>
      </x:c>
      <x:c r="J1165" s="63">
        <x:f t="shared" si="13"/>
        <x:v>129.74015549999999</x:v>
      </x:c>
      <x:c r="K1165" s="63">
        <x:f t="shared" si="14"/>
        <x:v>0.27689831240000001</x:v>
      </x:c>
      <x:c r="L1165" s="52">
        <x:f t="shared" si="0"/>
        <x:v>145.8906657</x:v>
      </x:c>
      <x:c r="M1165" s="52">
        <x:f t="shared" si="1"/>
        <x:v>0</x:v>
      </x:c>
      <x:c r="N1165" s="52">
        <x:f t="shared" si="2"/>
        <x:v>7916538138</x:v>
      </x:c>
      <x:c r="O1165" s="63">
        <x:f t="shared" si="8"/>
        <x:v>0.52257119210000003</x:v>
      </x:c>
      <x:c r="P1165" s="63">
        <x:f t="shared" si="9"/>
        <x:v>34.321626129999999</x:v>
      </x:c>
      <x:c r="Q1165" s="52">
        <x:f t="shared" si="15"/>
        <x:v>0</x:v>
      </x:c>
      <x:c r="R1165" s="52">
        <x:f t="shared" si="16"/>
        <x:v>0</x:v>
      </x:c>
      <x:c r="S1165" s="52">
        <x:f t="shared" si="17"/>
        <x:v>2</x:v>
      </x:c>
      <x:c r="T1165" s="52">
        <x:f t="shared" si="18"/>
        <x:v>1</x:v>
      </x:c>
      <x:c r="U1165" s="52">
        <x:f t="shared" si="3"/>
        <x:v>-0.033302130350000003</x:v>
      </x:c>
      <x:c r="V1165" s="63">
        <x:f t="shared" si="19"/>
        <x:v>-0.033302130350000003</x:v>
      </x:c>
      <x:c r="W1165" s="52">
        <x:f t="shared" ref="W1165:X1165" si="1163">W1164*(1+U1165)</x:f>
        <x:v>277.89966620000001</x:v>
      </x:c>
      <x:c r="X1165" s="52">
        <x:f t="shared" si="1163"/>
        <x:v>168.95848169999999</x:v>
      </x:c>
    </x:row>
    <x:row r="1166" spans="1:24" ht="15.75" customHeight="1">
      <x:c r="A1166" s="34">
        <x:v>43896</x:v>
      </x:c>
      <x:c r="B1166" s="47">
        <x:v>138</x:v>
      </x:c>
      <x:c r="C1166" s="47">
        <x:v>141.39999389648401</x:v>
      </x:c>
      <x:c r="D1166" s="47">
        <x:v>136.85400390625</x:v>
      </x:c>
      <x:c r="E1166" s="47">
        <x:v>140.69599914550801</x:v>
      </x:c>
      <x:c r="F1166" s="47">
        <x:v>63314500</x:v>
      </x:c>
      <x:c r="G1166" s="63">
        <x:f t="shared" si="10"/>
        <x:v>156.67419889999999</x:v>
      </x:c>
      <x:c r="H1166" s="63">
        <x:f t="shared" si="11"/>
        <x:v>14.09606481</x:v>
      </x:c>
      <x:c r="I1166" s="63">
        <x:f t="shared" si="12"/>
        <x:v>184.86632850000001</x:v>
      </x:c>
      <x:c r="J1166" s="63">
        <x:f t="shared" si="13"/>
        <x:v>128.48206930000001</x:v>
      </x:c>
      <x:c r="K1166" s="63">
        <x:f t="shared" si="14"/>
        <x:v>0.21661949659999999</x:v>
      </x:c>
      <x:c r="L1166" s="52">
        <x:f t="shared" si="0"/>
        <x:v>139.64999900000001</x:v>
      </x:c>
      <x:c r="M1166" s="52">
        <x:f t="shared" si="1"/>
        <x:v>0</x:v>
      </x:c>
      <x:c r="N1166" s="52">
        <x:f t="shared" si="2"/>
        <x:v>8841869861</x:v>
      </x:c>
      <x:c r="O1166" s="63">
        <x:f t="shared" si="8"/>
        <x:v>0.34560343259999998</x:v>
      </x:c>
      <x:c r="P1166" s="63">
        <x:f t="shared" si="9"/>
        <x:v>25.683899449999998</x:v>
      </x:c>
      <x:c r="Q1166" s="52">
        <x:f t="shared" si="15"/>
        <x:v>0</x:v>
      </x:c>
      <x:c r="R1166" s="52">
        <x:f t="shared" si="16"/>
        <x:v>0</x:v>
      </x:c>
      <x:c r="S1166" s="52">
        <x:f t="shared" si="17"/>
        <x:v>2</x:v>
      </x:c>
      <x:c r="T1166" s="52">
        <x:f t="shared" si="18"/>
        <x:v>1</x:v>
      </x:c>
      <x:c r="U1166" s="52">
        <x:f t="shared" si="3"/>
        <x:v>-0.029066755989999998</x:v>
      </x:c>
      <x:c r="V1166" s="63">
        <x:f t="shared" si="19"/>
        <x:v>-0.029066755989999998</x:v>
      </x:c>
      <x:c r="W1166" s="52">
        <x:f t="shared" ref="W1166:X1166" si="1164">W1165*(1+U1166)</x:f>
        <x:v>269.82202439999998</x:v>
      </x:c>
      <x:c r="X1166" s="52">
        <x:f t="shared" si="1164"/>
        <x:v>164.0474068</x:v>
      </x:c>
    </x:row>
    <x:row r="1167" spans="1:24" ht="15.75" customHeight="1">
      <x:c r="A1167" s="34">
        <x:v>43899</x:v>
      </x:c>
      <x:c r="B1167" s="47">
        <x:v>121.078002929688</x:v>
      </x:c>
      <x:c r="C1167" s="47">
        <x:v>132.60000610351599</x:v>
      </x:c>
      <x:c r="D1167" s="47">
        <x:v>121</x:v>
      </x:c>
      <x:c r="E1167" s="47">
        <x:v>121.59999847412099</x:v>
      </x:c>
      <x:c r="F1167" s="47">
        <x:v>85368500</x:v>
      </x:c>
      <x:c r="G1167" s="63">
        <x:f t="shared" si="10"/>
        <x:v>155.27349889999999</x:v>
      </x:c>
      <x:c r="H1167" s="63">
        <x:f t="shared" si="11"/>
        <x:v>16.085946329999999</x:v>
      </x:c>
      <x:c r="I1167" s="63">
        <x:f t="shared" si="12"/>
        <x:v>187.44539159999999</x:v>
      </x:c>
      <x:c r="J1167" s="63">
        <x:f t="shared" si="13"/>
        <x:v>123.1016063</x:v>
      </x:c>
      <x:c r="K1167" s="63">
        <x:f t="shared" si="14"/>
        <x:v>-0.02333726217</x:v>
      </x:c>
      <x:c r="L1167" s="52">
        <x:f t="shared" si="0"/>
        <x:v>125.0666682</x:v>
      </x:c>
      <x:c r="M1167" s="52">
        <x:f t="shared" si="1"/>
        <x:v>0</x:v>
      </x:c>
      <x:c r="N1167" s="52">
        <x:f t="shared" si="2"/>
        <x:v>10676753864</x:v>
      </x:c>
      <x:c r="O1167" s="63">
        <x:f t="shared" si="8"/>
        <x:v>0.35304642149999999</x:v>
      </x:c>
      <x:c r="P1167" s="63">
        <x:f t="shared" si="9"/>
        <x:v>26.09270575</x:v>
      </x:c>
      <x:c r="Q1167" s="52">
        <x:f t="shared" si="15"/>
        <x:v>0</x:v>
      </x:c>
      <x:c r="R1167" s="52">
        <x:f t="shared" si="16"/>
        <x:v>0</x:v>
      </x:c>
      <x:c r="S1167" s="52">
        <x:f t="shared" si="17"/>
        <x:v>2</x:v>
      </x:c>
      <x:c r="T1167" s="52">
        <x:f t="shared" si="18"/>
        <x:v>1</x:v>
      </x:c>
      <x:c r="U1167" s="52">
        <x:f t="shared" si="3"/>
        <x:v>-0.1357252572</x:v>
      </x:c>
      <x:c r="V1167" s="63">
        <x:f t="shared" si="19"/>
        <x:v>-0.1357252572</x:v>
      </x:c>
      <x:c r="W1167" s="52">
        <x:f t="shared" ref="W1167:X1167" si="1165">W1166*(1+U1167)</x:f>
        <x:v>233.2003608</x:v>
      </x:c>
      <x:c r="X1167" s="52">
        <x:f t="shared" si="1165"/>
        <x:v>141.7820303</x:v>
      </x:c>
    </x:row>
    <x:row r="1168" spans="1:24" ht="15.75" customHeight="1">
      <x:c r="A1168" s="34">
        <x:v>43900</x:v>
      </x:c>
      <x:c r="B1168" s="47">
        <x:v>131.88600158691401</x:v>
      </x:c>
      <x:c r="C1168" s="47">
        <x:v>133.60000610351599</x:v>
      </x:c>
      <x:c r="D1168" s="47">
        <x:v>121.59999847412099</x:v>
      </x:c>
      <x:c r="E1168" s="47">
        <x:v>129.065994262695</x:v>
      </x:c>
      <x:c r="F1168" s="47">
        <x:v>77972000</x:v>
      </x:c>
      <x:c r="G1168" s="63">
        <x:f t="shared" si="10"/>
        <x:v>154.0139988</x:v>
      </x:c>
      <x:c r="H1168" s="63">
        <x:f t="shared" si="11"/>
        <x:v>17.12257189</x:v>
      </x:c>
      <x:c r="I1168" s="63">
        <x:f t="shared" si="12"/>
        <x:v>188.25914259999999</x:v>
      </x:c>
      <x:c r="J1168" s="63">
        <x:f t="shared" si="13"/>
        <x:v>119.768855</x:v>
      </x:c>
      <x:c r="K1168" s="63">
        <x:f t="shared" si="14"/>
        <x:v>0.13574390729999999</x:v>
      </x:c>
      <x:c r="L1168" s="52">
        <x:f t="shared" si="0"/>
        <x:v>128.0886663</x:v>
      </x:c>
      <x:c r="M1168" s="52">
        <x:f t="shared" si="1"/>
        <x:v>9987329487</x:v>
      </x:c>
      <x:c r="N1168" s="52">
        <x:f t="shared" si="2"/>
        <x:v>0</x:v>
      </x:c>
      <x:c r="O1168" s="63">
        <x:f t="shared" si="8"/>
        <x:v>0.5341601923</x:v>
      </x:c>
      <x:c r="P1168" s="63">
        <x:f t="shared" si="9"/>
        <x:v>34.817758599999998</x:v>
      </x:c>
      <x:c r="Q1168" s="52">
        <x:f t="shared" si="15"/>
        <x:v>0</x:v>
      </x:c>
      <x:c r="R1168" s="52">
        <x:f t="shared" si="16"/>
        <x:v>0</x:v>
      </x:c>
      <x:c r="S1168" s="52">
        <x:f t="shared" si="17"/>
        <x:v>2</x:v>
      </x:c>
      <x:c r="T1168" s="52">
        <x:f t="shared" si="18"/>
        <x:v>1</x:v>
      </x:c>
      <x:c r="U1168" s="52">
        <x:f t="shared" si="3"/>
        <x:v>0.061397992450000005</x:v>
      </x:c>
      <x:c r="V1168" s="63">
        <x:f t="shared" si="19"/>
        <x:v>0.061397992450000005</x:v>
      </x:c>
      <x:c r="W1168" s="52">
        <x:f t="shared" ref="W1168:X1168" si="1166">W1167*(1+U1168)</x:f>
        <x:v>247.51839480000001</x:v>
      </x:c>
      <x:c r="X1168" s="52">
        <x:f t="shared" si="1166"/>
        <x:v>150.48716229999999</x:v>
      </x:c>
    </x:row>
    <x:row r="1169" spans="1:24" ht="15.75" customHeight="1">
      <x:c r="A1169" s="34">
        <x:v>43901</x:v>
      </x:c>
      <x:c r="B1169" s="47">
        <x:v>128.03999328613301</x:v>
      </x:c>
      <x:c r="C1169" s="47">
        <x:v>130.71600341796901</x:v>
      </x:c>
      <x:c r="D1169" s="47">
        <x:v>122.59999847412099</x:v>
      </x:c>
      <x:c r="E1169" s="47">
        <x:v>126.846000671387</x:v>
      </x:c>
      <x:c r="F1169" s="47">
        <x:v>66612500</x:v>
      </x:c>
      <x:c r="G1169" s="63">
        <x:f t="shared" si="10"/>
        <x:v>152.61249849999999</x:v>
      </x:c>
      <x:c r="H1169" s="63">
        <x:f t="shared" si="11"/>
        <x:v>18.16378684</x:v>
      </x:c>
      <x:c r="I1169" s="63">
        <x:f t="shared" si="12"/>
        <x:v>188.9400722</x:v>
      </x:c>
      <x:c r="J1169" s="63">
        <x:f t="shared" si="13"/>
        <x:v>116.2849248</x:v>
      </x:c>
      <x:c r="K1169" s="63">
        <x:f t="shared" si="14"/>
        <x:v>0.1453589492</x:v>
      </x:c>
      <x:c r="L1169" s="52">
        <x:f t="shared" si="0"/>
        <x:v>126.7206675</x:v>
      </x:c>
      <x:c r="M1169" s="52">
        <x:f t="shared" si="1"/>
        <x:v>0</x:v>
      </x:c>
      <x:c r="N1169" s="52">
        <x:f t="shared" si="2"/>
        <x:v>8441180465</x:v>
      </x:c>
      <x:c r="O1169" s="63">
        <x:f t="shared" si="8"/>
        <x:v>0.55205951490000005</x:v>
      </x:c>
      <x:c r="P1169" s="63">
        <x:f t="shared" si="9"/>
        <x:v>35.569481039999999</x:v>
      </x:c>
      <x:c r="Q1169" s="52">
        <x:f t="shared" si="15"/>
        <x:v>0</x:v>
      </x:c>
      <x:c r="R1169" s="52">
        <x:f t="shared" si="16"/>
        <x:v>0</x:v>
      </x:c>
      <x:c r="S1169" s="52">
        <x:f t="shared" si="17"/>
        <x:v>2</x:v>
      </x:c>
      <x:c r="T1169" s="52">
        <x:f t="shared" si="18"/>
        <x:v>1</x:v>
      </x:c>
      <x:c r="U1169" s="52">
        <x:f t="shared" si="3"/>
        <x:v>-0.017200453179999997</x:v>
      </x:c>
      <x:c r="V1169" s="63">
        <x:f t="shared" si="19"/>
        <x:v>-0.017200453179999997</x:v>
      </x:c>
      <x:c r="W1169" s="52">
        <x:f t="shared" ref="W1169:X1169" si="1167">W1168*(1+U1169)</x:f>
        <x:v>243.26096620000001</x:v>
      </x:c>
      <x:c r="X1169" s="52">
        <x:f t="shared" si="1167"/>
        <x:v>147.89871489999999</x:v>
      </x:c>
    </x:row>
    <x:row r="1170" spans="1:24" ht="15.75" customHeight="1">
      <x:c r="A1170" s="34">
        <x:v>43902</x:v>
      </x:c>
      <x:c r="B1170" s="47">
        <x:v>116.17800140380901</x:v>
      </x:c>
      <x:c r="C1170" s="47">
        <x:v>118.90000152587901</x:v>
      </x:c>
      <x:c r="D1170" s="47">
        <x:v>109.25</x:v>
      </x:c>
      <x:c r="E1170" s="47">
        <x:v>112.110000610352</x:v>
      </x:c>
      <x:c r="F1170" s="47">
        <x:v>94545500</x:v>
      </x:c>
      <x:c r="G1170" s="63">
        <x:f t="shared" si="10"/>
        <x:v>150.5450989</x:v>
      </x:c>
      <x:c r="H1170" s="63">
        <x:f t="shared" si="11"/>
        <x:v>20.291033209999998</x:v>
      </x:c>
      <x:c r="I1170" s="63">
        <x:f t="shared" si="12"/>
        <x:v>191.1271653</x:v>
      </x:c>
      <x:c r="J1170" s="63">
        <x:f t="shared" si="13"/>
        <x:v>109.9630325</x:v>
      </x:c>
      <x:c r="K1170" s="63">
        <x:f t="shared" si="14"/>
        <x:v>0.026452178799999998</x:v>
      </x:c>
      <x:c r="L1170" s="52">
        <x:f t="shared" si="0"/>
        <x:v>113.4200007</x:v>
      </x:c>
      <x:c r="M1170" s="52">
        <x:f t="shared" si="1"/>
        <x:v>0</x:v>
      </x:c>
      <x:c r="N1170" s="52">
        <x:f t="shared" si="2"/>
        <x:v>10723350677</x:v>
      </x:c>
      <x:c r="O1170" s="63">
        <x:f t="shared" si="8"/>
        <x:v>0.59826034049999999</x:v>
      </x:c>
      <x:c r="P1170" s="63">
        <x:f t="shared" si="9"/>
        <x:v>37.431970579999998</x:v>
      </x:c>
      <x:c r="Q1170" s="52">
        <x:f t="shared" si="15"/>
        <x:v>0</x:v>
      </x:c>
      <x:c r="R1170" s="52">
        <x:f t="shared" si="16"/>
        <x:v>0</x:v>
      </x:c>
      <x:c r="S1170" s="52">
        <x:f t="shared" si="17"/>
        <x:v>2</x:v>
      </x:c>
      <x:c r="T1170" s="52">
        <x:f t="shared" si="18"/>
        <x:v>1</x:v>
      </x:c>
      <x:c r="U1170" s="52">
        <x:f t="shared" si="3"/>
        <x:v>-0.1161723664</x:v>
      </x:c>
      <x:c r="V1170" s="63">
        <x:f t="shared" si="19"/>
        <x:v>-0.1161723664</x:v>
      </x:c>
      <x:c r="W1170" s="52">
        <x:f t="shared" ref="W1170:X1170" si="1168">W1169*(1+U1170)</x:f>
        <x:v>215.0007641</x:v>
      </x:c>
      <x:c r="X1170" s="52">
        <x:f t="shared" si="1168"/>
        <x:v>130.71697119999999</x:v>
      </x:c>
    </x:row>
    <x:row r="1171" spans="1:24" ht="15.75" customHeight="1">
      <x:c r="A1171" s="34">
        <x:v>43903</x:v>
      </x:c>
      <x:c r="B1171" s="47">
        <x:v>119</x:v>
      </x:c>
      <x:c r="C1171" s="47">
        <x:v>121.513999938965</x:v>
      </x:c>
      <x:c r="D1171" s="47">
        <x:v>100.40000152587901</x:v>
      </x:c>
      <x:c r="E1171" s="47">
        <x:v>109.32399749755901</x:v>
      </x:c>
      <x:c r="F1171" s="47">
        <x:v>113201500</x:v>
      </x:c>
      <x:c r="G1171" s="63">
        <x:f t="shared" si="10"/>
        <x:v>147.97129860000001</x:v>
      </x:c>
      <x:c r="H1171" s="63">
        <x:f t="shared" si="11"/>
        <x:v>22.10539554</x:v>
      </x:c>
      <x:c r="I1171" s="63">
        <x:f t="shared" si="12"/>
        <x:v>192.18208970000001</x:v>
      </x:c>
      <x:c r="J1171" s="63">
        <x:f t="shared" si="13"/>
        <x:v>103.7605075</x:v>
      </x:c>
      <x:c r="K1171" s="63">
        <x:f t="shared" si="14"/>
        <x:v>0.062920045569999994</x:v>
      </x:c>
      <x:c r="L1171" s="52">
        <x:f t="shared" si="0"/>
        <x:v>110.4126663</x:v>
      </x:c>
      <x:c r="M1171" s="52">
        <x:f t="shared" si="1"/>
        <x:v>0</x:v>
      </x:c>
      <x:c r="N1171" s="52">
        <x:f t="shared" si="2"/>
        <x:v>12498879447</x:v>
      </x:c>
      <x:c r="O1171" s="63">
        <x:f t="shared" si="8"/>
        <x:v>0.627244468</x:v>
      </x:c>
      <x:c r="P1171" s="63">
        <x:f t="shared" si="9"/>
        <x:v>38.54641883</x:v>
      </x:c>
      <x:c r="Q1171" s="52">
        <x:f t="shared" si="15"/>
        <x:v>0</x:v>
      </x:c>
      <x:c r="R1171" s="52">
        <x:f t="shared" si="16"/>
        <x:v>0</x:v>
      </x:c>
      <x:c r="S1171" s="52">
        <x:f t="shared" si="17"/>
        <x:v>2</x:v>
      </x:c>
      <x:c r="T1171" s="52">
        <x:f t="shared" si="18"/>
        <x:v>1</x:v>
      </x:c>
      <x:c r="U1171" s="52">
        <x:f t="shared" si="3"/>
        <x:v>-0.024850620800000001</x:v>
      </x:c>
      <x:c r="V1171" s="63">
        <x:f t="shared" si="19"/>
        <x:v>-0.024850620800000001</x:v>
      </x:c>
      <x:c r="W1171" s="52">
        <x:f t="shared" ref="W1171:X1171" si="1169">W1170*(1+U1171)</x:f>
        <x:v>209.65786170000001</x:v>
      </x:c>
      <x:c r="X1171" s="52">
        <x:f t="shared" si="1169"/>
        <x:v>127.4685734</x:v>
      </x:c>
    </x:row>
    <x:row r="1172" spans="1:24" ht="15.75" customHeight="1">
      <x:c r="A1172" s="34">
        <x:v>43906</x:v>
      </x:c>
      <x:c r="B1172" s="47">
        <x:v>93.900001525878906</x:v>
      </x:c>
      <x:c r="C1172" s="47">
        <x:v>98.9739990234375</x:v>
      </x:c>
      <x:c r="D1172" s="47">
        <x:v>88.433998107910199</x:v>
      </x:c>
      <x:c r="E1172" s="47">
        <x:v>89.013999938964901</x:v>
      </x:c>
      <x:c r="F1172" s="47">
        <x:v>102447500</x:v>
      </x:c>
      <x:c r="G1172" s="63">
        <x:f t="shared" si="10"/>
        <x:v>144.4216988</x:v>
      </x:c>
      <x:c r="H1172" s="63">
        <x:f t="shared" si="11"/>
        <x:v>25.508984640000001</x:v>
      </x:c>
      <x:c r="I1172" s="63">
        <x:f t="shared" si="12"/>
        <x:v>195.43966810000001</x:v>
      </x:c>
      <x:c r="J1172" s="63">
        <x:f t="shared" si="13"/>
        <x:v>93.403729470000002</x:v>
      </x:c>
      <x:c r="K1172" s="63">
        <x:f t="shared" si="14"/>
        <x:v>-0.04302140592</x:v>
      </x:c>
      <x:c r="L1172" s="52">
        <x:f t="shared" si="0"/>
        <x:v>92.140665690000006</x:v>
      </x:c>
      <x:c r="M1172" s="52">
        <x:f t="shared" si="1"/>
        <x:v>0</x:v>
      </x:c>
      <x:c r="N1172" s="52">
        <x:f t="shared" si="2"/>
        <x:v>9439580848</x:v>
      </x:c>
      <x:c r="O1172" s="63">
        <x:f t="shared" si="8"/>
        <x:v>0.36958816700000002</x:v>
      </x:c>
      <x:c r="P1172" s="63">
        <x:f t="shared" si="9"/>
        <x:v>26.985350480000001</x:v>
      </x:c>
      <x:c r="Q1172" s="52">
        <x:f t="shared" si="15"/>
        <x:v>0</x:v>
      </x:c>
      <x:c r="R1172" s="52">
        <x:f t="shared" si="16"/>
        <x:v>0</x:v>
      </x:c>
      <x:c r="S1172" s="52">
        <x:f t="shared" si="17"/>
        <x:v>2</x:v>
      </x:c>
      <x:c r="T1172" s="52">
        <x:f t="shared" si="18"/>
        <x:v>1</x:v>
      </x:c>
      <x:c r="U1172" s="52">
        <x:f t="shared" si="3"/>
        <x:v>-0.18577803609999999</x:v>
      </x:c>
      <x:c r="V1172" s="63">
        <x:f t="shared" si="19"/>
        <x:v>-0.18577803609999999</x:v>
      </x:c>
      <x:c r="W1172" s="52">
        <x:f t="shared" ref="W1172:X1172" si="1170">W1171*(1+U1172)</x:f>
        <x:v>170.7080359</x:v>
      </x:c>
      <x:c r="X1172" s="52">
        <x:f t="shared" si="1170"/>
        <x:v>103.78771209999999</x:v>
      </x:c>
    </x:row>
    <x:row r="1173" spans="1:24" ht="15.75" customHeight="1">
      <x:c r="A1173" s="34">
        <x:v>43907</x:v>
      </x:c>
      <x:c r="B1173" s="47">
        <x:v>88.001998901367202</x:v>
      </x:c>
      <x:c r="C1173" s="47">
        <x:v>94.370002746582003</x:v>
      </x:c>
      <x:c r="D1173" s="47">
        <x:v>79.199996948242202</x:v>
      </x:c>
      <x:c r="E1173" s="47">
        <x:v>86.040000915527301</x:v>
      </x:c>
      <x:c r="F1173" s="47">
        <x:v>119973000</x:v>
      </x:c>
      <x:c r="G1173" s="63">
        <x:f t="shared" si="10"/>
        <x:v>140.1396992</x:v>
      </x:c>
      <x:c r="H1173" s="63">
        <x:f t="shared" si="11"/>
        <x:v>27.779351760000001</x:v>
      </x:c>
      <x:c r="I1173" s="63">
        <x:f t="shared" si="12"/>
        <x:v>195.6984027</x:v>
      </x:c>
      <x:c r="J1173" s="63">
        <x:f t="shared" si="13"/>
        <x:v>84.580995650000006</x:v>
      </x:c>
      <x:c r="K1173" s="63">
        <x:f t="shared" si="14"/>
        <x:v>0.01313030338</x:v>
      </x:c>
      <x:c r="L1173" s="52">
        <x:f t="shared" si="0"/>
        <x:v>86.536666870000005</x:v>
      </x:c>
      <x:c r="M1173" s="52">
        <x:f t="shared" si="1"/>
        <x:v>0</x:v>
      </x:c>
      <x:c r="N1173" s="52">
        <x:f t="shared" si="2"/>
        <x:v>10382063534</x:v>
      </x:c>
      <x:c r="O1173" s="63">
        <x:f t="shared" si="8"/>
        <x:v>0.1107727022</x:v>
      </x:c>
      <x:c r="P1173" s="63">
        <x:f t="shared" si="9"/>
        <x:v>9.9725805310000002</x:v>
      </x:c>
      <x:c r="Q1173" s="52">
        <x:f t="shared" si="15"/>
        <x:v>0</x:v>
      </x:c>
      <x:c r="R1173" s="52">
        <x:f t="shared" si="16"/>
        <x:v>1</x:v>
      </x:c>
      <x:c r="S1173" s="52">
        <x:f t="shared" si="17"/>
        <x:v>0</x:v>
      </x:c>
      <x:c r="T1173" s="52">
        <x:f t="shared" si="18"/>
        <x:v>0</x:v>
      </x:c>
      <x:c r="U1173" s="52">
        <x:f t="shared" si="3"/>
        <x:v>-0.033410463810000002</x:v>
      </x:c>
      <x:c r="V1173" s="63">
        <x:f t="shared" si="19"/>
        <x:v>-0.033410463810000002</x:v>
      </x:c>
      <x:c r="W1173" s="52">
        <x:f t="shared" ref="W1173:X1173" si="1171">W1172*(1+U1173)</x:f>
        <x:v>165.0046012</x:v>
      </x:c>
      <x:c r="X1173" s="52">
        <x:f t="shared" si="1171"/>
        <x:v>100.3201165</x:v>
      </x:c>
    </x:row>
    <x:row r="1174" spans="1:24" ht="15.75" customHeight="1">
      <x:c r="A1174" s="34">
        <x:v>43908</x:v>
      </x:c>
      <x:c r="B1174" s="47">
        <x:v>77.800003051757798</x:v>
      </x:c>
      <x:c r="C1174" s="47">
        <x:v>80.972000122070298</x:v>
      </x:c>
      <x:c r="D1174" s="47">
        <x:v>70.101997375488295</x:v>
      </x:c>
      <x:c r="E1174" s="47">
        <x:v>72.244003295898395</x:v>
      </x:c>
      <x:c r="F1174" s="47">
        <x:v>118931000</x:v>
      </x:c>
      <x:c r="G1174" s="63">
        <x:f t="shared" si="10"/>
        <x:v>134.57769970000001</x:v>
      </x:c>
      <x:c r="H1174" s="63">
        <x:f t="shared" si="11"/>
        <x:v>29.713133899999999</x:v>
      </x:c>
      <x:c r="I1174" s="63">
        <x:f t="shared" si="12"/>
        <x:v>194.00396749999999</x:v>
      </x:c>
      <x:c r="J1174" s="63">
        <x:f t="shared" si="13"/>
        <x:v>75.151431860000002</x:v>
      </x:c>
      <x:c r="K1174" s="63">
        <x:f t="shared" si="14"/>
        <x:v>-0.024462486680000001</x:v>
      </x:c>
      <x:c r="L1174" s="52">
        <x:f t="shared" si="0"/>
        <x:v>74.439333599999998</x:v>
      </x:c>
      <x:c r="M1174" s="52">
        <x:f t="shared" si="1"/>
        <x:v>0</x:v>
      </x:c>
      <x:c r="N1174" s="52">
        <x:f t="shared" si="2"/>
        <x:v>8853144384</x:v>
      </x:c>
      <x:c r="O1174" s="63">
        <x:f t="shared" si="8"/>
        <x:v>0.1137854282</x:v>
      </x:c>
      <x:c r="P1174" s="63">
        <x:f t="shared" si="9"/>
        <x:v>10.216099549999999</x:v>
      </x:c>
      <x:c r="Q1174" s="52">
        <x:f t="shared" si="15"/>
        <x:v>0</x:v>
      </x:c>
      <x:c r="R1174" s="52">
        <x:f t="shared" si="16"/>
        <x:v>1</x:v>
      </x:c>
      <x:c r="S1174" s="52">
        <x:f t="shared" si="17"/>
        <x:v>0</x:v>
      </x:c>
      <x:c r="T1174" s="52">
        <x:f t="shared" si="18"/>
        <x:v>0</x:v>
      </x:c>
      <x:c r="U1174" s="52">
        <x:f t="shared" si="3"/>
        <x:v>-0.16034399669999999</x:v>
      </x:c>
      <x:c r="V1174" s="63">
        <x:f t="shared" si="19"/>
        <x:v>0</x:v>
      </x:c>
      <x:c r="W1174" s="52">
        <x:f t="shared" ref="W1174:X1174" si="1172">W1173*(1+U1174)</x:f>
        <x:v>138.54710399999999</x:v>
      </x:c>
      <x:c r="X1174" s="52">
        <x:f t="shared" si="1172"/>
        <x:v>100.3201165</x:v>
      </x:c>
    </x:row>
    <x:row r="1175" spans="1:24" ht="15.75" customHeight="1">
      <x:c r="A1175" s="34">
        <x:v>43909</x:v>
      </x:c>
      <x:c r="B1175" s="47">
        <x:v>74.940002441406307</x:v>
      </x:c>
      <x:c r="C1175" s="47">
        <x:v>90.400001525878906</x:v>
      </x:c>
      <x:c r="D1175" s="47">
        <x:v>71.692001342773395</x:v>
      </x:c>
      <x:c r="E1175" s="47">
        <x:v>85.527999877929702</x:v>
      </x:c>
      <x:c r="F1175" s="47">
        <x:v>150977500</x:v>
      </x:c>
      <x:c r="G1175" s="63">
        <x:f t="shared" si="10"/>
        <x:v>129.85999949999999</x:v>
      </x:c>
      <x:c r="H1175" s="63">
        <x:f t="shared" si="11"/>
        <x:v>29.631771149999999</x:v>
      </x:c>
      <x:c r="I1175" s="63">
        <x:f t="shared" si="12"/>
        <x:v>189.1235418</x:v>
      </x:c>
      <x:c r="J1175" s="63">
        <x:f t="shared" si="13"/>
        <x:v>70.59645716</x:v>
      </x:c>
      <x:c r="K1175" s="63">
        <x:f t="shared" si="14"/>
        <x:v>0.1259757866</x:v>
      </x:c>
      <x:c r="L1175" s="52">
        <x:f t="shared" si="0"/>
        <x:v>82.540000919999997</x:v>
      </x:c>
      <x:c r="M1175" s="52">
        <x:f t="shared" si="1"/>
        <x:v>12461682988</x:v>
      </x:c>
      <x:c r="N1175" s="52">
        <x:f t="shared" si="2"/>
        <x:v>0</x:v>
      </x:c>
      <x:c r="O1175" s="63">
        <x:f t="shared" si="8"/>
        <x:v>0.28111577209999999</x:v>
      </x:c>
      <x:c r="P1175" s="63">
        <x:f t="shared" si="9"/>
        <x:v>21.943042009999999</x:v>
      </x:c>
      <x:c r="Q1175" s="52">
        <x:f t="shared" si="15"/>
        <x:v>0</x:v>
      </x:c>
      <x:c r="R1175" s="52">
        <x:f t="shared" si="16"/>
        <x:v>0</x:v>
      </x:c>
      <x:c r="S1175" s="52">
        <x:f t="shared" si="17"/>
        <x:v>2</x:v>
      </x:c>
      <x:c r="T1175" s="52">
        <x:f t="shared" si="18"/>
        <x:v>0</x:v>
      </x:c>
      <x:c r="U1175" s="52">
        <x:f t="shared" si="3"/>
        <x:v>0.183876806</x:v>
      </x:c>
      <x:c r="V1175" s="63">
        <x:f t="shared" si="19"/>
        <x:v>0</x:v>
      </x:c>
      <x:c r="W1175" s="52">
        <x:f t="shared" ref="W1175:X1175" si="1173">W1174*(1+U1175)</x:f>
        <x:v>164.02270290000001</x:v>
      </x:c>
      <x:c r="X1175" s="52">
        <x:f t="shared" si="1173"/>
        <x:v>100.3201165</x:v>
      </x:c>
    </x:row>
    <x:row r="1176" spans="1:24" ht="15.75" customHeight="1">
      <x:c r="A1176" s="34">
        <x:v>43910</x:v>
      </x:c>
      <x:c r="B1176" s="47">
        <x:v>87.639999389648395</x:v>
      </x:c>
      <x:c r="C1176" s="47">
        <x:v>95.400001525878906</x:v>
      </x:c>
      <x:c r="D1176" s="47">
        <x:v>85.157997131347699</x:v>
      </x:c>
      <x:c r="E1176" s="47">
        <x:v>85.505996704101605</x:v>
      </x:c>
      <x:c r="F1176" s="47">
        <x:v>141427500</x:v>
      </x:c>
      <x:c r="G1176" s="63">
        <x:f t="shared" si="10"/>
        <x:v>125.1252995</x:v>
      </x:c>
      <x:c r="H1176" s="63">
        <x:f t="shared" si="11"/>
        <x:v>28.71604164</x:v>
      </x:c>
      <x:c r="I1176" s="63">
        <x:f t="shared" si="12"/>
        <x:v>182.55738270000001</x:v>
      </x:c>
      <x:c r="J1176" s="63">
        <x:f t="shared" si="13"/>
        <x:v>67.693216179999993</x:v>
      </x:c>
      <x:c r="K1176" s="63">
        <x:f t="shared" si="14"/>
        <x:v>0.15507691439999999</x:v>
      </x:c>
      <x:c r="L1176" s="52">
        <x:f t="shared" si="0"/>
        <x:v>88.687998449999995</x:v>
      </x:c>
      <x:c r="M1176" s="52">
        <x:f t="shared" si="1"/>
        <x:v>12542921901</x:v>
      </x:c>
      <x:c r="N1176" s="52">
        <x:f t="shared" si="2"/>
        <x:v>0</x:v>
      </x:c>
      <x:c r="O1176" s="63">
        <x:f t="shared" si="8"/>
        <x:v>0.49274037069999999</x:v>
      </x:c>
      <x:c r="P1176" s="63">
        <x:f t="shared" si="9"/>
        <x:v>33.009113999999997</x:v>
      </x:c>
      <x:c r="Q1176" s="52">
        <x:f t="shared" si="15"/>
        <x:v>0</x:v>
      </x:c>
      <x:c r="R1176" s="52">
        <x:f t="shared" si="16"/>
        <x:v>0</x:v>
      </x:c>
      <x:c r="S1176" s="52">
        <x:f t="shared" si="17"/>
        <x:v>2</x:v>
      </x:c>
      <x:c r="T1176" s="52">
        <x:f t="shared" si="18"/>
        <x:v>0</x:v>
      </x:c>
      <x:c r="U1176" s="52">
        <x:f t="shared" si="3"/>
        <x:v>-0.00025726281289999997</x:v>
      </x:c>
      <x:c r="V1176" s="63">
        <x:f t="shared" si="19"/>
        <x:v>0</x:v>
      </x:c>
      <x:c r="W1176" s="52">
        <x:f t="shared" ref="W1176:X1176" si="1174">W1175*(1+U1176)</x:f>
        <x:v>163.98050599999999</x:v>
      </x:c>
      <x:c r="X1176" s="52">
        <x:f t="shared" si="1174"/>
        <x:v>100.3201165</x:v>
      </x:c>
    </x:row>
    <x:row r="1177" spans="1:24" ht="15.75" customHeight="1">
      <x:c r="A1177" s="34">
        <x:v>43913</x:v>
      </x:c>
      <x:c r="B1177" s="47">
        <x:v>86.720001220703097</x:v>
      </x:c>
      <x:c r="C1177" s="47">
        <x:v>88.400001525878906</x:v>
      </x:c>
      <x:c r="D1177" s="47">
        <x:v>82.099998474121094</x:v>
      </x:c>
      <x:c r="E1177" s="47">
        <x:v>86.858001708984403</x:v>
      </x:c>
      <x:c r="F1177" s="47">
        <x:v>82272500</x:v>
      </x:c>
      <x:c r="G1177" s="63">
        <x:f t="shared" si="10"/>
        <x:v>121.1302998</x:v>
      </x:c>
      <x:c r="H1177" s="63">
        <x:f t="shared" si="11"/>
        <x:v>28.171947729999999</x:v>
      </x:c>
      <x:c r="I1177" s="63">
        <x:f t="shared" si="12"/>
        <x:v>177.4741952</x:v>
      </x:c>
      <x:c r="J1177" s="63">
        <x:f t="shared" si="13"/>
        <x:v>64.786404300000001</x:v>
      </x:c>
      <x:c r="K1177" s="63">
        <x:f t="shared" si="14"/>
        <x:v>0.1958650287</x:v>
      </x:c>
      <x:c r="L1177" s="52">
        <x:f t="shared" si="0"/>
        <x:v>85.786000569999999</x:v>
      </x:c>
      <x:c r="M1177" s="52">
        <x:f t="shared" si="1"/>
        <x:v>0</x:v>
      </x:c>
      <x:c r="N1177" s="52">
        <x:f t="shared" si="2"/>
        <x:v>7057828732</x:v>
      </x:c>
      <x:c r="O1177" s="63">
        <x:f t="shared" si="8"/>
        <x:v>0.51919876239999996</x:v>
      </x:c>
      <x:c r="P1177" s="63">
        <x:f t="shared" si="9"/>
        <x:v>34.175828420000002</x:v>
      </x:c>
      <x:c r="Q1177" s="52">
        <x:f t="shared" si="15"/>
        <x:v>0</x:v>
      </x:c>
      <x:c r="R1177" s="52">
        <x:f t="shared" si="16"/>
        <x:v>0</x:v>
      </x:c>
      <x:c r="S1177" s="52">
        <x:f t="shared" si="17"/>
        <x:v>2</x:v>
      </x:c>
      <x:c r="T1177" s="52">
        <x:f t="shared" si="18"/>
        <x:v>0</x:v>
      </x:c>
      <x:c r="U1177" s="52">
        <x:f t="shared" si="3"/>
        <x:v>0.015811815039999999</x:v>
      </x:c>
      <x:c r="V1177" s="63">
        <x:f t="shared" si="19"/>
        <x:v>0</x:v>
      </x:c>
      <x:c r="W1177" s="52">
        <x:f t="shared" ref="W1177:X1177" si="1175">W1176*(1+U1177)</x:f>
        <x:v>166.57333539999999</x:v>
      </x:c>
      <x:c r="X1177" s="52">
        <x:f t="shared" si="1175"/>
        <x:v>100.3201165</x:v>
      </x:c>
    </x:row>
    <x:row r="1178" spans="1:24" ht="15.75" customHeight="1">
      <x:c r="A1178" s="34">
        <x:v>43914</x:v>
      </x:c>
      <x:c r="B1178" s="47">
        <x:v>95.459999084472699</x:v>
      </x:c>
      <x:c r="C1178" s="47">
        <x:v>102.737998962402</x:v>
      </x:c>
      <x:c r="D1178" s="47">
        <x:v>94.800003051757798</x:v>
      </x:c>
      <x:c r="E1178" s="47">
        <x:v>101</x:v>
      </x:c>
      <x:c r="F1178" s="47">
        <x:v>114476000</x:v>
      </x:c>
      <x:c r="G1178" s="63">
        <x:f t="shared" si="10"/>
        <x:v>118.1812</x:v>
      </x:c>
      <x:c r="H1178" s="63">
        <x:f t="shared" si="11"/>
        <x:v>26.951559979999999</x:v>
      </x:c>
      <x:c r="I1178" s="63">
        <x:f t="shared" si="12"/>
        <x:v>172.08431999999999</x:v>
      </x:c>
      <x:c r="J1178" s="63">
        <x:f t="shared" si="13"/>
        <x:v>64.278080059999994</x:v>
      </x:c>
      <x:c r="K1178" s="63">
        <x:f t="shared" si="14"/>
        <x:v>0.34062889089999998</x:v>
      </x:c>
      <x:c r="L1178" s="52">
        <x:f t="shared" si="0"/>
        <x:v>99.512667339999993</x:v>
      </x:c>
      <x:c r="M1178" s="52">
        <x:f t="shared" si="1"/>
        <x:v>11391812106</x:v>
      </x:c>
      <x:c r="N1178" s="52">
        <x:f t="shared" si="2"/>
        <x:v>0</x:v>
      </x:c>
      <x:c r="O1178" s="63">
        <x:f t="shared" si="8"/>
        <x:v>0.54003801159999998</x:v>
      </x:c>
      <x:c r="P1178" s="63">
        <x:f t="shared" si="9"/>
        <x:v>35.06653781</x:v>
      </x:c>
      <x:c r="Q1178" s="52">
        <x:f t="shared" si="15"/>
        <x:v>0</x:v>
      </x:c>
      <x:c r="R1178" s="52">
        <x:f t="shared" si="16"/>
        <x:v>0</x:v>
      </x:c>
      <x:c r="S1178" s="52">
        <x:f t="shared" si="17"/>
        <x:v>2</x:v>
      </x:c>
      <x:c r="T1178" s="52">
        <x:f t="shared" si="18"/>
        <x:v>0</x:v>
      </x:c>
      <x:c r="U1178" s="52">
        <x:f t="shared" si="3"/>
        <x:v>0.1628174493</x:v>
      </x:c>
      <x:c r="V1178" s="63">
        <x:f t="shared" si="19"/>
        <x:v>0</x:v>
      </x:c>
      <x:c r="W1178" s="52">
        <x:f t="shared" ref="W1178:X1178" si="1176">W1177*(1+U1178)</x:f>
        <x:v>193.69438099999999</x:v>
      </x:c>
      <x:c r="X1178" s="52">
        <x:f t="shared" si="1176"/>
        <x:v>100.3201165</x:v>
      </x:c>
    </x:row>
    <x:row r="1179" spans="1:24" ht="15.75" customHeight="1">
      <x:c r="A1179" s="34">
        <x:v>43915</x:v>
      </x:c>
      <x:c r="B1179" s="47">
        <x:v>109.050003051758</x:v>
      </x:c>
      <x:c r="C1179" s="47">
        <x:v>111.40000152587901</x:v>
      </x:c>
      <x:c r="D1179" s="47">
        <x:v>102.22200012207</x:v>
      </x:c>
      <x:c r="E1179" s="47">
        <x:v>107.84999847412099</x:v>
      </x:c>
      <x:c r="F1179" s="47">
        <x:v>106113500</x:v>
      </x:c>
      <x:c r="G1179" s="63">
        <x:f t="shared" si="10"/>
        <x:v>115.78570019999999</x:v>
      </x:c>
      <x:c r="H1179" s="63">
        <x:f t="shared" si="11"/>
        <x:v>25.52722455</x:v>
      </x:c>
      <x:c r="I1179" s="63">
        <x:f t="shared" si="12"/>
        <x:v>166.84014930000001</x:v>
      </x:c>
      <x:c r="J1179" s="63">
        <x:f t="shared" si="13"/>
        <x:v>64.731251130000004</x:v>
      </x:c>
      <x:c r="K1179" s="63">
        <x:f t="shared" si="14"/>
        <x:v>0.42228197649999999</x:v>
      </x:c>
      <x:c r="L1179" s="52">
        <x:f t="shared" si="0"/>
        <x:v>107.1573334</x:v>
      </x:c>
      <x:c r="M1179" s="52">
        <x:f t="shared" si="1"/>
        <x:v>11370839695</x:v>
      </x:c>
      <x:c r="N1179" s="52">
        <x:f t="shared" si="2"/>
        <x:v>0</x:v>
      </x:c>
      <x:c r="O1179" s="63">
        <x:f t="shared" si="8"/>
        <x:v>0.81023458829999995</x:v>
      </x:c>
      <x:c r="P1179" s="63">
        <x:f t="shared" si="9"/>
        <x:v>44.758540879999998</x:v>
      </x:c>
      <x:c r="Q1179" s="52">
        <x:f t="shared" si="15"/>
        <x:v>0</x:v>
      </x:c>
      <x:c r="R1179" s="52">
        <x:f t="shared" si="16"/>
        <x:v>0</x:v>
      </x:c>
      <x:c r="S1179" s="52">
        <x:f t="shared" si="17"/>
        <x:v>2</x:v>
      </x:c>
      <x:c r="T1179" s="52">
        <x:f t="shared" si="18"/>
        <x:v>0</x:v>
      </x:c>
      <x:c r="U1179" s="52">
        <x:f t="shared" si="3"/>
        <x:v>0.067821767069999994</x:v>
      </x:c>
      <x:c r="V1179" s="63">
        <x:f t="shared" si="19"/>
        <x:v>0</x:v>
      </x:c>
      <x:c r="W1179" s="52">
        <x:f t="shared" ref="W1179:X1179" si="1177">W1178*(1+U1179)</x:f>
        <x:v>206.83107620000001</x:v>
      </x:c>
      <x:c r="X1179" s="52">
        <x:f t="shared" si="1177"/>
        <x:v>100.3201165</x:v>
      </x:c>
    </x:row>
    <x:row r="1180" spans="1:24" ht="15.75" customHeight="1">
      <x:c r="A1180" s="34">
        <x:v>43916</x:v>
      </x:c>
      <x:c r="B1180" s="47">
        <x:v>109.477996826172</x:v>
      </x:c>
      <x:c r="C1180" s="47">
        <x:v>112</x:v>
      </x:c>
      <x:c r="D1180" s="47">
        <x:v>102.449996948242</x:v>
      </x:c>
      <x:c r="E1180" s="47">
        <x:v>105.63200378418</x:v>
      </x:c>
      <x:c r="F1180" s="47">
        <x:v>86903500</x:v>
      </x:c>
      <x:c r="G1180" s="63">
        <x:f t="shared" si="10"/>
        <x:v>114.27730029999999</x:v>
      </x:c>
      <x:c r="H1180" s="63">
        <x:f t="shared" si="11"/>
        <x:v>25.17116614</x:v>
      </x:c>
      <x:c r="I1180" s="63">
        <x:f t="shared" si="12"/>
        <x:v>164.61963259999999</x:v>
      </x:c>
      <x:c r="J1180" s="63">
        <x:f t="shared" si="13"/>
        <x:v>63.934967970000002</x:v>
      </x:c>
      <x:c r="K1180" s="63">
        <x:f t="shared" si="14"/>
        <x:v>0.41413492299999999</x:v>
      </x:c>
      <x:c r="L1180" s="52">
        <x:f t="shared" si="0"/>
        <x:v>106.6940002</x:v>
      </x:c>
      <x:c r="M1180" s="52">
        <x:f t="shared" si="1"/>
        <x:v>0</x:v>
      </x:c>
      <x:c r="N1180" s="52">
        <x:f t="shared" si="2"/>
        <x:v>9272082050</x:v>
      </x:c>
      <x:c r="O1180" s="63">
        <x:f t="shared" si="8"/>
        <x:v>0.83068319440000005</x:v>
      </x:c>
      <x:c r="P1180" s="63">
        <x:f t="shared" si="9"/>
        <x:v>45.37558421</x:v>
      </x:c>
      <x:c r="Q1180" s="52">
        <x:f t="shared" si="15"/>
        <x:v>0</x:v>
      </x:c>
      <x:c r="R1180" s="52">
        <x:f t="shared" si="16"/>
        <x:v>0</x:v>
      </x:c>
      <x:c r="S1180" s="52">
        <x:f t="shared" si="17"/>
        <x:v>2</x:v>
      </x:c>
      <x:c r="T1180" s="52">
        <x:f t="shared" si="18"/>
        <x:v>0</x:v>
      </x:c>
      <x:c r="U1180" s="52">
        <x:f t="shared" si="3"/>
        <x:v>-0.020565551429999998</x:v>
      </x:c>
      <x:c r="V1180" s="63">
        <x:f t="shared" si="19"/>
        <x:v>0</x:v>
      </x:c>
      <x:c r="W1180" s="52">
        <x:f t="shared" ref="W1180:X1180" si="1178">W1179*(1+U1180)</x:f>
        <x:v>202.5774811</x:v>
      </x:c>
      <x:c r="X1180" s="52">
        <x:f t="shared" si="1178"/>
        <x:v>100.3201165</x:v>
      </x:c>
    </x:row>
    <x:row r="1181" spans="1:24" ht="15.75" customHeight="1">
      <x:c r="A1181" s="34">
        <x:v>43917</x:v>
      </x:c>
      <x:c r="B1181" s="47">
        <x:v>101</x:v>
      </x:c>
      <x:c r="C1181" s="47">
        <x:v>105.16000366210901</x:v>
      </x:c>
      <x:c r="D1181" s="47">
        <x:v>98.805999755859403</x:v>
      </x:c>
      <x:c r="E1181" s="47">
        <x:v>102.87200164794901</x:v>
      </x:c>
      <x:c r="F1181" s="47">
        <x:v>71887000</x:v>
      </x:c>
      <x:c r="G1181" s="63">
        <x:f t="shared" si="10"/>
        <x:v>112.741</x:v>
      </x:c>
      <x:c r="H1181" s="63">
        <x:f t="shared" si="11"/>
        <x:v>24.865693180000001</x:v>
      </x:c>
      <x:c r="I1181" s="63">
        <x:f t="shared" si="12"/>
        <x:v>162.47238630000001</x:v>
      </x:c>
      <x:c r="J1181" s="63">
        <x:f t="shared" si="13"/>
        <x:v>63.009613629999997</x:v>
      </x:c>
      <x:c r="K1181" s="63">
        <x:f t="shared" si="14"/>
        <x:v>0.40077696340000002</x:v>
      </x:c>
      <x:c r="L1181" s="52">
        <x:f t="shared" si="0"/>
        <x:v>102.279335</x:v>
      </x:c>
      <x:c r="M1181" s="52">
        <x:f t="shared" si="1"/>
        <x:v>0</x:v>
      </x:c>
      <x:c r="N1181" s="52">
        <x:f t="shared" si="2"/>
        <x:v>7352554557</x:v>
      </x:c>
      <x:c r="O1181" s="63">
        <x:f t="shared" si="8"/>
        <x:v>0.91233311419999996</x:v>
      </x:c>
      <x:c r="P1181" s="63">
        <x:f t="shared" si="9"/>
        <x:v>47.707855260000002</x:v>
      </x:c>
      <x:c r="Q1181" s="52">
        <x:f t="shared" si="15"/>
        <x:v>0</x:v>
      </x:c>
      <x:c r="R1181" s="52">
        <x:f t="shared" si="16"/>
        <x:v>0</x:v>
      </x:c>
      <x:c r="S1181" s="52">
        <x:f t="shared" si="17"/>
        <x:v>2</x:v>
      </x:c>
      <x:c r="T1181" s="52">
        <x:f t="shared" si="18"/>
        <x:v>0</x:v>
      </x:c>
      <x:c r="U1181" s="52">
        <x:f t="shared" si="3"/>
        <x:v>-0.026128465210000001</x:v>
      </x:c>
      <x:c r="V1181" s="63">
        <x:f t="shared" si="19"/>
        <x:v>0</x:v>
      </x:c>
      <x:c r="W1181" s="52">
        <x:f t="shared" ref="W1181:X1181" si="1179">W1180*(1+U1181)</x:f>
        <x:v>197.28444239999999</x:v>
      </x:c>
      <x:c r="X1181" s="52">
        <x:f t="shared" si="1179"/>
        <x:v>100.3201165</x:v>
      </x:c>
    </x:row>
    <x:row r="1182" spans="1:24" ht="15.75" customHeight="1">
      <x:c r="A1182" s="34">
        <x:v>43920</x:v>
      </x:c>
      <x:c r="B1182" s="47">
        <x:v>102.052001953125</x:v>
      </x:c>
      <x:c r="C1182" s="47">
        <x:v>103.330001831055</x:v>
      </x:c>
      <x:c r="D1182" s="47">
        <x:v>98.246002197265597</x:v>
      </x:c>
      <x:c r="E1182" s="47">
        <x:v>100.42600250244099</x:v>
      </x:c>
      <x:c r="F1182" s="47">
        <x:v>59990500</x:v>
      </x:c>
      <x:c r="G1182" s="63">
        <x:f t="shared" si="10"/>
        <x:v>110.3261002</x:v>
      </x:c>
      <x:c r="H1182" s="63">
        <x:f t="shared" si="11"/>
        <x:v>23.49467954</x:v>
      </x:c>
      <x:c r="I1182" s="63">
        <x:f t="shared" si="12"/>
        <x:v>157.31545919999999</x:v>
      </x:c>
      <x:c r="J1182" s="63">
        <x:f t="shared" si="13"/>
        <x:v>63.336741080000003</x:v>
      </x:c>
      <x:c r="K1182" s="63">
        <x:f t="shared" si="14"/>
        <x:v>0.39465596200000003</x:v>
      </x:c>
      <x:c r="L1182" s="52">
        <x:f t="shared" si="0"/>
        <x:v>100.66733549999999</x:v>
      </x:c>
      <x:c r="M1182" s="52">
        <x:f t="shared" si="1"/>
        <x:v>0</x:v>
      </x:c>
      <x:c r="N1182" s="52">
        <x:f t="shared" si="2"/>
        <x:v>6039083791</x:v>
      </x:c>
      <x:c r="O1182" s="63">
        <x:f t="shared" si="8"/>
        <x:v>0.97570304019999998</x:v>
      </x:c>
      <x:c r="P1182" s="63">
        <x:f t="shared" si="9"/>
        <x:v>49.385105979999999</x:v>
      </x:c>
      <x:c r="Q1182" s="52">
        <x:f t="shared" si="15"/>
        <x:v>0</x:v>
      </x:c>
      <x:c r="R1182" s="52">
        <x:f t="shared" si="16"/>
        <x:v>0</x:v>
      </x:c>
      <x:c r="S1182" s="52">
        <x:f t="shared" si="17"/>
        <x:v>2</x:v>
      </x:c>
      <x:c r="T1182" s="52">
        <x:f t="shared" si="18"/>
        <x:v>0</x:v>
      </x:c>
      <x:c r="U1182" s="52">
        <x:f t="shared" si="3"/>
        <x:v>-0.0237771124</x:v>
      </x:c>
      <x:c r="V1182" s="63">
        <x:f t="shared" si="19"/>
        <x:v>0</x:v>
      </x:c>
      <x:c r="W1182" s="52">
        <x:f t="shared" ref="W1182:X1182" si="1180">W1181*(1+U1182)</x:f>
        <x:v>192.59358810000001</x:v>
      </x:c>
      <x:c r="X1182" s="52">
        <x:f t="shared" si="1180"/>
        <x:v>100.3201165</x:v>
      </x:c>
    </x:row>
    <x:row r="1183" spans="1:24" ht="15.75" customHeight="1">
      <x:c r="A1183" s="34">
        <x:v>43921</x:v>
      </x:c>
      <x:c r="B1183" s="47">
        <x:v>100.25</x:v>
      </x:c>
      <x:c r="C1183" s="47">
        <x:v>108.592002868652</x:v>
      </x:c>
      <x:c r="D1183" s="47">
        <x:v>99.400001525878906</x:v>
      </x:c>
      <x:c r="E1183" s="47">
        <x:v>104.800003051758</x:v>
      </x:c>
      <x:c r="F1183" s="47">
        <x:v>88857500</x:v>
      </x:c>
      <x:c r="G1183" s="63">
        <x:f t="shared" si="10"/>
        <x:v>108.1110001</x:v>
      </x:c>
      <x:c r="H1183" s="63">
        <x:f t="shared" si="11"/>
        <x:v>21.663494579999998</x:v>
      </x:c>
      <x:c r="I1183" s="63">
        <x:f t="shared" si="12"/>
        <x:v>151.4379892</x:v>
      </x:c>
      <x:c r="J1183" s="63">
        <x:f t="shared" si="13"/>
        <x:v>64.784010910000006</x:v>
      </x:c>
      <x:c r="K1183" s="63">
        <x:f t="shared" si="14"/>
        <x:v>0.46179059430000002</x:v>
      </x:c>
      <x:c r="L1183" s="52">
        <x:f t="shared" si="0"/>
        <x:v>104.2640025</x:v>
      </x:c>
      <x:c r="M1183" s="52">
        <x:f t="shared" si="1"/>
        <x:v>9264638601</x:v>
      </x:c>
      <x:c r="N1183" s="52">
        <x:f t="shared" si="2"/>
        <x:v>0</x:v>
      </x:c>
      <x:c r="O1183" s="63">
        <x:f t="shared" si="8"/>
        <x:v>1.478479544</x:v>
      </x:c>
      <x:c r="P1183" s="63">
        <x:f t="shared" si="9"/>
        <x:v>59.652682939999998</x:v>
      </x:c>
      <x:c r="Q1183" s="52">
        <x:f t="shared" si="15"/>
        <x:v>0</x:v>
      </x:c>
      <x:c r="R1183" s="52">
        <x:f t="shared" si="16"/>
        <x:v>0</x:v>
      </x:c>
      <x:c r="S1183" s="52">
        <x:f t="shared" si="17"/>
        <x:v>2</x:v>
      </x:c>
      <x:c r="T1183" s="52">
        <x:f t="shared" si="18"/>
        <x:v>0</x:v>
      </x:c>
      <x:c r="U1183" s="52">
        <x:f t="shared" si="3"/>
        <x:v>0.043554462389999998</x:v>
      </x:c>
      <x:c r="V1183" s="63">
        <x:f t="shared" si="19"/>
        <x:v>0</x:v>
      </x:c>
      <x:c r="W1183" s="52">
        <x:f t="shared" ref="W1183:X1183" si="1181">W1182*(1+U1183)</x:f>
        <x:v>200.98189830000001</x:v>
      </x:c>
      <x:c r="X1183" s="52">
        <x:f t="shared" si="1181"/>
        <x:v>100.3201165</x:v>
      </x:c>
    </x:row>
    <x:row r="1184" spans="1:24" ht="15.75" customHeight="1">
      <x:c r="A1184" s="34">
        <x:v>43922</x:v>
      </x:c>
      <x:c r="B1184" s="47">
        <x:v>100.800003051758</x:v>
      </x:c>
      <x:c r="C1184" s="47">
        <x:v>102.790000915527</x:v>
      </x:c>
      <x:c r="D1184" s="47">
        <x:v>95.019996643066406</x:v>
      </x:c>
      <x:c r="E1184" s="47">
        <x:v>96.311996459960895</x:v>
      </x:c>
      <x:c r="F1184" s="47">
        <x:v>66766000</x:v>
      </x:c>
      <x:c r="G1184" s="63">
        <x:f t="shared" si="10"/>
        <x:v>105.43160020000001</x:v>
      </x:c>
      <x:c r="H1184" s="63">
        <x:f t="shared" si="11"/>
        <x:v>19.420750909999999</x:v>
      </x:c>
      <x:c r="I1184" s="63">
        <x:f t="shared" si="12"/>
        <x:v>144.27310199999999</x:v>
      </x:c>
      <x:c r="J1184" s="63">
        <x:f t="shared" si="13"/>
        <x:v>66.590098359999999</x:v>
      </x:c>
      <x:c r="K1184" s="63">
        <x:f t="shared" si="14"/>
        <x:v>0.38260490330000002</x:v>
      </x:c>
      <x:c r="L1184" s="52">
        <x:f t="shared" si="0"/>
        <x:v>98.040664669999998</x:v>
      </x:c>
      <x:c r="M1184" s="52">
        <x:f t="shared" si="1"/>
        <x:v>0</x:v>
      </x:c>
      <x:c r="N1184" s="52">
        <x:f t="shared" si="2"/>
        <x:v>6545783018</x:v>
      </x:c>
      <x:c r="O1184" s="63">
        <x:f t="shared" si="8"/>
        <x:v>1.572541787</x:v>
      </x:c>
      <x:c r="P1184" s="63">
        <x:f t="shared" si="9"/>
        <x:v>61.127939490000003</x:v>
      </x:c>
      <x:c r="Q1184" s="52">
        <x:f t="shared" si="15"/>
        <x:v>0</x:v>
      </x:c>
      <x:c r="R1184" s="52">
        <x:f t="shared" si="16"/>
        <x:v>0</x:v>
      </x:c>
      <x:c r="S1184" s="52">
        <x:f t="shared" si="17"/>
        <x:v>2</x:v>
      </x:c>
      <x:c r="T1184" s="52">
        <x:f t="shared" si="18"/>
        <x:v>0</x:v>
      </x:c>
      <x:c r="U1184" s="52">
        <x:f t="shared" si="3"/>
        <x:v>-0.080992426949999996</x:v>
      </x:c>
      <x:c r="V1184" s="63">
        <x:f t="shared" si="19"/>
        <x:v>0</x:v>
      </x:c>
      <x:c r="W1184" s="52">
        <x:f t="shared" ref="W1184:X1184" si="1182">W1183*(1+U1184)</x:f>
        <x:v>184.70388650000001</x:v>
      </x:c>
      <x:c r="X1184" s="52">
        <x:f t="shared" si="1182"/>
        <x:v>100.3201165</x:v>
      </x:c>
    </x:row>
    <x:row r="1185" spans="1:24" ht="15.75" customHeight="1">
      <x:c r="A1185" s="34">
        <x:v>43923</x:v>
      </x:c>
      <x:c r="B1185" s="47">
        <x:v>96.206001281738295</x:v>
      </x:c>
      <x:c r="C1185" s="47">
        <x:v>98.851997375488295</x:v>
      </x:c>
      <x:c r="D1185" s="47">
        <x:v>89.279998779296903</x:v>
      </x:c>
      <x:c r="E1185" s="47">
        <x:v>90.893997192382798</x:v>
      </x:c>
      <x:c r="F1185" s="47">
        <x:v>99292000</x:v>
      </x:c>
      <x:c r="G1185" s="63">
        <x:f t="shared" si="10"/>
        <x:v>102.7308998</x:v>
      </x:c>
      <x:c r="H1185" s="63">
        <x:f t="shared" si="11"/>
        <x:v>17.27978053</x:v>
      </x:c>
      <x:c r="I1185" s="63">
        <x:f t="shared" si="12"/>
        <x:v>137.2904609</x:v>
      </x:c>
      <x:c r="J1185" s="63">
        <x:f t="shared" si="13"/>
        <x:v>68.171338750000004</x:v>
      </x:c>
      <x:c r="K1185" s="63">
        <x:f t="shared" si="14"/>
        <x:v>0.3287463403</x:v>
      </x:c>
      <x:c r="L1185" s="52">
        <x:f t="shared" si="0"/>
        <x:v>93.008664449999998</x:v>
      </x:c>
      <x:c r="M1185" s="52">
        <x:f t="shared" si="1"/>
        <x:v>0</x:v>
      </x:c>
      <x:c r="N1185" s="52">
        <x:f t="shared" si="2"/>
        <x:v>9235016310</x:v>
      </x:c>
      <x:c r="O1185" s="63">
        <x:f t="shared" si="8"/>
        <x:v>0.97951454849999997</x:v>
      </x:c>
      <x:c r="P1185" s="63">
        <x:f t="shared" si="9"/>
        <x:v>49.482563749999997</x:v>
      </x:c>
      <x:c r="Q1185" s="52">
        <x:f t="shared" si="15"/>
        <x:v>0</x:v>
      </x:c>
      <x:c r="R1185" s="52">
        <x:f t="shared" si="16"/>
        <x:v>0</x:v>
      </x:c>
      <x:c r="S1185" s="52">
        <x:f t="shared" si="17"/>
        <x:v>2</x:v>
      </x:c>
      <x:c r="T1185" s="52">
        <x:f t="shared" si="18"/>
        <x:v>0</x:v>
      </x:c>
      <x:c r="U1185" s="52">
        <x:f t="shared" si="3"/>
        <x:v>-0.056254666779999996</x:v>
      </x:c>
      <x:c r="V1185" s="63">
        <x:f t="shared" si="19"/>
        <x:v>0</x:v>
      </x:c>
      <x:c r="W1185" s="52">
        <x:f t="shared" ref="W1185:X1185" si="1183">W1184*(1+U1185)</x:f>
        <x:v>174.31343100000001</x:v>
      </x:c>
      <x:c r="X1185" s="52">
        <x:f t="shared" si="1183"/>
        <x:v>100.3201165</x:v>
      </x:c>
    </x:row>
    <x:row r="1186" spans="1:24" ht="15.75" customHeight="1">
      <x:c r="A1186" s="34">
        <x:v>43924</x:v>
      </x:c>
      <x:c r="B1186" s="47">
        <x:v>101.90000152587901</x:v>
      </x:c>
      <x:c r="C1186" s="47">
        <x:v>103.09799957275401</x:v>
      </x:c>
      <x:c r="D1186" s="47">
        <x:v>93.678001403808594</x:v>
      </x:c>
      <x:c r="E1186" s="47">
        <x:v>96.001998901367202</x:v>
      </x:c>
      <x:c r="F1186" s="47">
        <x:v>112810500</x:v>
      </x:c>
      <x:c r="G1186" s="63">
        <x:f t="shared" si="10"/>
        <x:v>100.4961998</x:v>
      </x:c>
      <x:c r="H1186" s="63">
        <x:f t="shared" si="11"/>
        <x:v>14.827565269999999</x:v>
      </x:c>
      <x:c r="I1186" s="63">
        <x:f t="shared" si="12"/>
        <x:v>130.15133030000001</x:v>
      </x:c>
      <x:c r="J1186" s="63">
        <x:f t="shared" si="13"/>
        <x:v>70.841069259999998</x:v>
      </x:c>
      <x:c r="K1186" s="63">
        <x:f t="shared" si="14"/>
        <x:v>0.42422557550000001</x:v>
      </x:c>
      <x:c r="L1186" s="52">
        <x:f t="shared" si="0"/>
        <x:v>97.592666629999997</x:v>
      </x:c>
      <x:c r="M1186" s="52">
        <x:f t="shared" si="1"/>
        <x:v>11009477518</x:v>
      </x:c>
      <x:c r="N1186" s="52">
        <x:f t="shared" si="2"/>
        <x:v>0</x:v>
      </x:c>
      <x:c r="O1186" s="63">
        <x:f t="shared" si="8"/>
        <x:v>0.94581421349999995</x:v>
      </x:c>
      <x:c r="P1186" s="63">
        <x:f t="shared" si="9"/>
        <x:v>48.60763206</x:v>
      </x:c>
      <x:c r="Q1186" s="52">
        <x:f t="shared" si="15"/>
        <x:v>0</x:v>
      </x:c>
      <x:c r="R1186" s="52">
        <x:f t="shared" si="16"/>
        <x:v>0</x:v>
      </x:c>
      <x:c r="S1186" s="52">
        <x:f t="shared" si="17"/>
        <x:v>2</x:v>
      </x:c>
      <x:c r="T1186" s="52">
        <x:f t="shared" si="18"/>
        <x:v>0</x:v>
      </x:c>
      <x:c r="U1186" s="52">
        <x:f t="shared" si="3"/>
        <x:v>0.056197349289999998</x:v>
      </x:c>
      <x:c r="V1186" s="63">
        <x:f t="shared" si="19"/>
        <x:v>0</x:v>
      </x:c>
      <x:c r="W1186" s="52">
        <x:f t="shared" ref="W1186:X1186" si="1184">W1185*(1+U1186)</x:f>
        <x:v>184.1093837</x:v>
      </x:c>
      <x:c r="X1186" s="52">
        <x:f t="shared" si="1184"/>
        <x:v>100.3201165</x:v>
      </x:c>
    </x:row>
    <x:row r="1187" spans="1:24" ht="15.75" customHeight="1">
      <x:c r="A1187" s="34">
        <x:v>43927</x:v>
      </x:c>
      <x:c r="B1187" s="47">
        <x:v>102.23999786377</x:v>
      </x:c>
      <x:c r="C1187" s="47">
        <x:v>104.199996948242</x:v>
      </x:c>
      <x:c r="D1187" s="47">
        <x:v>99.592002868652401</x:v>
      </x:c>
      <x:c r="E1187" s="47">
        <x:v>103.248001098633</x:v>
      </x:c>
      <x:c r="F1187" s="47">
        <x:v>74509000</x:v>
      </x:c>
      <x:c r="G1187" s="63">
        <x:f t="shared" si="10"/>
        <x:v>99.578599929999996</x:v>
      </x:c>
      <x:c r="H1187" s="63">
        <x:f t="shared" si="11"/>
        <x:v>13.99744233</x:v>
      </x:c>
      <x:c r="I1187" s="63">
        <x:f t="shared" si="12"/>
        <x:v>127.5734846</x:v>
      </x:c>
      <x:c r="J1187" s="63">
        <x:f t="shared" si="13"/>
        <x:v>71.583715260000005</x:v>
      </x:c>
      <x:c r="K1187" s="63">
        <x:f t="shared" si="14"/>
        <x:v>0.56553699390000001</x:v>
      </x:c>
      <x:c r="L1187" s="52">
        <x:f t="shared" si="0"/>
        <x:v>102.346667</x:v>
      </x:c>
      <x:c r="M1187" s="52">
        <x:f t="shared" si="1"/>
        <x:v>7625747809</x:v>
      </x:c>
      <x:c r="N1187" s="52">
        <x:f t="shared" si="2"/>
        <x:v>0</x:v>
      </x:c>
      <x:c r="O1187" s="63">
        <x:f t="shared" si="8"/>
        <x:v>1.317808522</x:v>
      </x:c>
      <x:c r="P1187" s="63">
        <x:f t="shared" si="9"/>
        <x:v>56.855797600000002</x:v>
      </x:c>
      <x:c r="Q1187" s="52">
        <x:f t="shared" si="15"/>
        <x:v>0</x:v>
      </x:c>
      <x:c r="R1187" s="52">
        <x:f t="shared" si="16"/>
        <x:v>0</x:v>
      </x:c>
      <x:c r="S1187" s="52">
        <x:f t="shared" si="17"/>
        <x:v>2</x:v>
      </x:c>
      <x:c r="T1187" s="52">
        <x:f t="shared" si="18"/>
        <x:v>0</x:v>
      </x:c>
      <x:c r="U1187" s="52">
        <x:f t="shared" si="3"/>
        <x:v>0.075477617969999988</x:v>
      </x:c>
      <x:c r="V1187" s="63">
        <x:f t="shared" si="19"/>
        <x:v>0</x:v>
      </x:c>
      <x:c r="W1187" s="52">
        <x:f t="shared" ref="W1187:X1187" si="1185">W1186*(1+U1187)</x:f>
        <x:v>198.00552139999999</x:v>
      </x:c>
      <x:c r="X1187" s="52">
        <x:f t="shared" si="1185"/>
        <x:v>100.3201165</x:v>
      </x:c>
    </x:row>
    <x:row r="1188" spans="1:24" ht="15.75" customHeight="1">
      <x:c r="A1188" s="34">
        <x:v>43928</x:v>
      </x:c>
      <x:c r="B1188" s="47">
        <x:v>109</x:v>
      </x:c>
      <x:c r="C1188" s="47">
        <x:v>113</x:v>
      </x:c>
      <x:c r="D1188" s="47">
        <x:v>106.46800231933599</x:v>
      </x:c>
      <x:c r="E1188" s="47">
        <x:v>109.08999633789099</x:v>
      </x:c>
      <x:c r="F1188" s="47">
        <x:v>89599000</x:v>
      </x:c>
      <x:c r="G1188" s="63">
        <x:f t="shared" si="10"/>
        <x:v>98.579800030000001</x:v>
      </x:c>
      <x:c r="H1188" s="63">
        <x:f t="shared" si="11"/>
        <x:v>12.4046843</x:v>
      </x:c>
      <x:c r="I1188" s="63">
        <x:f t="shared" si="12"/>
        <x:v>123.3891686</x:v>
      </x:c>
      <x:c r="J1188" s="63">
        <x:f t="shared" si="13"/>
        <x:v>73.770431439999996</x:v>
      </x:c>
      <x:c r="K1188" s="63">
        <x:f t="shared" si="14"/>
        <x:v>0.71181910100000001</x:v>
      </x:c>
      <x:c r="L1188" s="52">
        <x:f t="shared" si="0"/>
        <x:v>109.51933289999999</x:v>
      </x:c>
      <x:c r="M1188" s="52">
        <x:f t="shared" si="1"/>
        <x:v>9812822707</x:v>
      </x:c>
      <x:c r="N1188" s="52">
        <x:f t="shared" si="2"/>
        <x:v>0</x:v>
      </x:c>
      <x:c r="O1188" s="63">
        <x:f t="shared" si="8"/>
        <x:v>1.276736624</x:v>
      </x:c>
      <x:c r="P1188" s="63">
        <x:f t="shared" si="9"/>
        <x:v>56.077484349999999</x:v>
      </x:c>
      <x:c r="Q1188" s="52">
        <x:f t="shared" si="15"/>
        <x:v>0</x:v>
      </x:c>
      <x:c r="R1188" s="52">
        <x:f t="shared" si="16"/>
        <x:v>0</x:v>
      </x:c>
      <x:c r="S1188" s="52">
        <x:f t="shared" si="17"/>
        <x:v>2</x:v>
      </x:c>
      <x:c r="T1188" s="52">
        <x:f t="shared" si="18"/>
        <x:v>0</x:v>
      </x:c>
      <x:c r="U1188" s="52">
        <x:f t="shared" si="3"/>
        <x:v>0.056582163109999994</x:v>
      </x:c>
      <x:c r="V1188" s="63">
        <x:f t="shared" si="19"/>
        <x:v>0</x:v>
      </x:c>
      <x:c r="W1188" s="52">
        <x:f t="shared" ref="W1188:X1188" si="1186">W1187*(1+U1188)</x:f>
        <x:v>209.20910219999999</x:v>
      </x:c>
      <x:c r="X1188" s="52">
        <x:f t="shared" si="1186"/>
        <x:v>100.3201165</x:v>
      </x:c>
    </x:row>
    <x:row r="1189" spans="1:24" ht="15.75" customHeight="1">
      <x:c r="A1189" s="34">
        <x:v>43929</x:v>
      </x:c>
      <x:c r="B1189" s="47">
        <x:v>110.83999633789099</x:v>
      </x:c>
      <x:c r="C1189" s="47">
        <x:v>111.442001342773</x:v>
      </x:c>
      <x:c r="D1189" s="47">
        <x:v>106.66600036621099</x:v>
      </x:c>
      <x:c r="E1189" s="47">
        <x:v>109.76799774169901</x:v>
      </x:c>
      <x:c r="F1189" s="47">
        <x:v>63280000</x:v>
      </x:c>
      <x:c r="G1189" s="63">
        <x:f t="shared" si="10"/>
        <x:v>97.725899889999994</x:v>
      </x:c>
      <x:c r="H1189" s="63">
        <x:f t="shared" si="11"/>
        <x:v>10.84644598</x:v>
      </x:c>
      <x:c r="I1189" s="63">
        <x:f t="shared" si="12"/>
        <x:v>119.4187919</x:v>
      </x:c>
      <x:c r="J1189" s="63">
        <x:f t="shared" si="13"/>
        <x:v>76.033007920000003</x:v>
      </x:c>
      <x:c r="K1189" s="63">
        <x:f t="shared" si="14"/>
        <x:v>0.77755860939999999</x:v>
      </x:c>
      <x:c r="L1189" s="52">
        <x:f t="shared" si="0"/>
        <x:v>109.2919998</x:v>
      </x:c>
      <x:c r="M1189" s="52">
        <x:f t="shared" si="1"/>
        <x:v>0</x:v>
      </x:c>
      <x:c r="N1189" s="52">
        <x:f t="shared" si="2"/>
        <x:v>6915997748</x:v>
      </x:c>
      <x:c r="O1189" s="63">
        <x:f t="shared" si="8"/>
        <x:v>0.83139895080000004</x:v>
      </x:c>
      <x:c r="P1189" s="63">
        <x:f t="shared" si="9"/>
        <x:v>45.396932790000001</x:v>
      </x:c>
      <x:c r="Q1189" s="52">
        <x:f t="shared" si="15"/>
        <x:v>0</x:v>
      </x:c>
      <x:c r="R1189" s="52">
        <x:f t="shared" si="16"/>
        <x:v>0</x:v>
      </x:c>
      <x:c r="S1189" s="52">
        <x:f t="shared" si="17"/>
        <x:v>2</x:v>
      </x:c>
      <x:c r="T1189" s="52">
        <x:f t="shared" si="18"/>
        <x:v>0</x:v>
      </x:c>
      <x:c r="U1189" s="52">
        <x:f t="shared" si="3"/>
        <x:v>0.0062150648689999999</x:v>
      </x:c>
      <x:c r="V1189" s="63">
        <x:f t="shared" si="19"/>
        <x:v>0</x:v>
      </x:c>
      <x:c r="W1189" s="52">
        <x:f t="shared" ref="W1189:X1189" si="1187">W1188*(1+U1189)</x:f>
        <x:v>210.50935029999999</x:v>
      </x:c>
      <x:c r="X1189" s="52">
        <x:f t="shared" si="1187"/>
        <x:v>100.3201165</x:v>
      </x:c>
    </x:row>
    <x:row r="1190" spans="1:24" ht="15.75" customHeight="1">
      <x:c r="A1190" s="34">
        <x:v>43930</x:v>
      </x:c>
      <x:c r="B1190" s="47">
        <x:v>112.417999267578</x:v>
      </x:c>
      <x:c r="C1190" s="47">
        <x:v>115.036003112793</x:v>
      </x:c>
      <x:c r="D1190" s="47">
        <x:v>111.421997070313</x:v>
      </x:c>
      <x:c r="E1190" s="47">
        <x:v>114.59999847412099</x:v>
      </x:c>
      <x:c r="F1190" s="47">
        <x:v>68250000</x:v>
      </x:c>
      <x:c r="G1190" s="63">
        <x:f t="shared" si="10"/>
        <x:v>97.850399780000004</x:v>
      </x:c>
      <x:c r="H1190" s="63">
        <x:f t="shared" si="11"/>
        <x:v>11.032929810000001</x:v>
      </x:c>
      <x:c r="I1190" s="63">
        <x:f t="shared" si="12"/>
        <x:v>119.9162594</x:v>
      </x:c>
      <x:c r="J1190" s="63">
        <x:f t="shared" si="13"/>
        <x:v>75.784540160000006</x:v>
      </x:c>
      <x:c r="K1190" s="63">
        <x:f t="shared" si="14"/>
        <x:v>0.87953650979999998</x:v>
      </x:c>
      <x:c r="L1190" s="52">
        <x:f t="shared" si="0"/>
        <x:v>113.6859996</x:v>
      </x:c>
      <x:c r="M1190" s="52">
        <x:f t="shared" si="1"/>
        <x:v>7759069469</x:v>
      </x:c>
      <x:c r="N1190" s="52">
        <x:f t="shared" si="2"/>
        <x:v>0</x:v>
      </x:c>
      <x:c r="O1190" s="63">
        <x:f t="shared" si="8"/>
        <x:v>1.2600090740000001</x:v>
      </x:c>
      <x:c r="P1190" s="63">
        <x:f t="shared" si="9"/>
        <x:v>55.752390050000002</x:v>
      </x:c>
      <x:c r="Q1190" s="52">
        <x:f t="shared" si="15"/>
        <x:v>0</x:v>
      </x:c>
      <x:c r="R1190" s="52">
        <x:f t="shared" si="16"/>
        <x:v>0</x:v>
      </x:c>
      <x:c r="S1190" s="52">
        <x:f t="shared" si="17"/>
        <x:v>2</x:v>
      </x:c>
      <x:c r="T1190" s="52">
        <x:f t="shared" si="18"/>
        <x:v>0</x:v>
      </x:c>
      <x:c r="U1190" s="52">
        <x:f t="shared" si="3"/>
        <x:v>0.04402012273</x:v>
      </x:c>
      <x:c r="V1190" s="63">
        <x:f t="shared" si="19"/>
        <x:v>0</x:v>
      </x:c>
      <x:c r="W1190" s="52">
        <x:f t="shared" ref="W1190:X1190" si="1188">W1189*(1+U1190)</x:f>
        <x:v>219.7759977</x:v>
      </x:c>
      <x:c r="X1190" s="52">
        <x:f t="shared" si="1188"/>
        <x:v>100.3201165</x:v>
      </x:c>
    </x:row>
    <x:row r="1191" spans="1:24" ht="15.75" customHeight="1">
      <x:c r="A1191" s="34">
        <x:v>43934</x:v>
      </x:c>
      <x:c r="B1191" s="47">
        <x:v>118.03199768066401</x:v>
      </x:c>
      <x:c r="C1191" s="47">
        <x:v>130.39999389648401</x:v>
      </x:c>
      <x:c r="D1191" s="47">
        <x:v>116.106002807617</x:v>
      </x:c>
      <x:c r="E1191" s="47">
        <x:v>130.19000244140599</x:v>
      </x:c>
      <x:c r="F1191" s="47">
        <x:v>112377000</x:v>
      </x:c>
      <x:c r="G1191" s="63">
        <x:f t="shared" si="10"/>
        <x:v>98.893700030000005</x:v>
      </x:c>
      <x:c r="H1191" s="63">
        <x:f t="shared" si="11"/>
        <x:v>12.98829881</x:v>
      </x:c>
      <x:c r="I1191" s="63">
        <x:f t="shared" si="12"/>
        <x:v>124.8702976</x:v>
      </x:c>
      <x:c r="J1191" s="63">
        <x:f t="shared" si="13"/>
        <x:v>72.917102420000006</x:v>
      </x:c>
      <x:c r="K1191" s="63">
        <x:f t="shared" si="14"/>
        <x:v>1.1023941799999999</x:v>
      </x:c>
      <x:c r="L1191" s="52">
        <x:f t="shared" si="0"/>
        <x:v>125.565333</x:v>
      </x:c>
      <x:c r="M1191" s="52">
        <x:f t="shared" si="1"/>
        <x:v>14110655432</x:v>
      </x:c>
      <x:c r="N1191" s="52">
        <x:f t="shared" si="2"/>
        <x:v>0</x:v>
      </x:c>
      <x:c r="O1191" s="63">
        <x:f t="shared" si="8"/>
        <x:v>2.0734499770000001</x:v>
      </x:c>
      <x:c r="P1191" s="63">
        <x:f t="shared" si="9"/>
        <x:v>67.46327393</x:v>
      </x:c>
      <x:c r="Q1191" s="52">
        <x:f t="shared" si="15"/>
        <x:v>0</x:v>
      </x:c>
      <x:c r="R1191" s="52">
        <x:f t="shared" si="16"/>
        <x:v>0</x:v>
      </x:c>
      <x:c r="S1191" s="52">
        <x:f t="shared" si="17"/>
        <x:v>2</x:v>
      </x:c>
      <x:c r="T1191" s="52">
        <x:f t="shared" si="18"/>
        <x:v>0</x:v>
      </x:c>
      <x:c r="U1191" s="52">
        <x:f t="shared" si="3"/>
        <x:v>0.1360384308</x:v>
      </x:c>
      <x:c r="V1191" s="63">
        <x:f t="shared" si="19"/>
        <x:v>0</x:v>
      </x:c>
      <x:c r="W1191" s="52">
        <x:f t="shared" ref="W1191:X1191" si="1189">W1190*(1+U1191)</x:f>
        <x:v>249.6739796</x:v>
      </x:c>
      <x:c r="X1191" s="52">
        <x:f t="shared" si="1189"/>
        <x:v>100.3201165</x:v>
      </x:c>
    </x:row>
    <x:row r="1192" spans="1:24" ht="15.75" customHeight="1">
      <x:c r="A1192" s="34">
        <x:v>43935</x:v>
      </x:c>
      <x:c r="B1192" s="47">
        <x:v>139.79400634765599</x:v>
      </x:c>
      <x:c r="C1192" s="47">
        <x:v>148.37600708007801</x:v>
      </x:c>
      <x:c r="D1192" s="47">
        <x:v>138.48599243164099</x:v>
      </x:c>
      <x:c r="E1192" s="47">
        <x:v>141.97799682617199</x:v>
      </x:c>
      <x:c r="F1192" s="47">
        <x:v>152882500</x:v>
      </x:c>
      <x:c r="G1192" s="63">
        <x:f t="shared" si="10"/>
        <x:v>101.5418999</x:v>
      </x:c>
      <x:c r="H1192" s="63">
        <x:f t="shared" si="11"/>
        <x:v>15.933432440000001</x:v>
      </x:c>
      <x:c r="I1192" s="63">
        <x:f t="shared" si="12"/>
        <x:v>133.4087648</x:v>
      </x:c>
      <x:c r="J1192" s="63">
        <x:f t="shared" si="13"/>
        <x:v>69.675034980000007</x:v>
      </x:c>
      <x:c r="K1192" s="63">
        <x:f t="shared" si="14"/>
        <x:v>1.134453642</x:v>
      </x:c>
      <x:c r="L1192" s="52">
        <x:f t="shared" si="0"/>
        <x:v>142.9466654</x:v>
      </x:c>
      <x:c r="M1192" s="52">
        <x:f t="shared" si="1"/>
        <x:v>21854043580</x:v>
      </x:c>
      <x:c r="N1192" s="52">
        <x:f t="shared" si="2"/>
        <x:v>0</x:v>
      </x:c>
      <x:c r="O1192" s="63">
        <x:f t="shared" si="8"/>
        <x:v>3.5880152980000002</x:v>
      </x:c>
      <x:c r="P1192" s="63">
        <x:f t="shared" si="9"/>
        <x:v>78.204083139999995</x:v>
      </x:c>
      <x:c r="Q1192" s="52">
        <x:f t="shared" si="15"/>
        <x:v>0</x:v>
      </x:c>
      <x:c r="R1192" s="52">
        <x:f t="shared" si="16"/>
        <x:v>0</x:v>
      </x:c>
      <x:c r="S1192" s="52">
        <x:f t="shared" si="17"/>
        <x:v>2</x:v>
      </x:c>
      <x:c r="T1192" s="52">
        <x:f t="shared" si="18"/>
        <x:v>0</x:v>
      </x:c>
      <x:c r="U1192" s="52">
        <x:f t="shared" si="3"/>
        <x:v>0.090544543850000003</x:v>
      </x:c>
      <x:c r="V1192" s="63">
        <x:f t="shared" si="19"/>
        <x:v>0</x:v>
      </x:c>
      <x:c r="W1192" s="52">
        <x:f t="shared" ref="W1192:X1192" si="1190">W1191*(1+U1192)</x:f>
        <x:v>272.28059619999999</x:v>
      </x:c>
      <x:c r="X1192" s="52">
        <x:f t="shared" si="1190"/>
        <x:v>100.3201165</x:v>
      </x:c>
    </x:row>
    <x:row r="1193" spans="1:24" ht="15.75" customHeight="1">
      <x:c r="A1193" s="34">
        <x:v>43936</x:v>
      </x:c>
      <x:c r="B1193" s="47">
        <x:v>148.39999389648401</x:v>
      </x:c>
      <x:c r="C1193" s="47">
        <x:v>150.62600708007801</x:v>
      </x:c>
      <x:c r="D1193" s="47">
        <x:v>142</x:v>
      </x:c>
      <x:c r="E1193" s="47">
        <x:v>145.96600341796901</x:v>
      </x:c>
      <x:c r="F1193" s="47">
        <x:v>117885000</x:v>
      </x:c>
      <x:c r="G1193" s="63">
        <x:f t="shared" si="10"/>
        <x:v>104.5382</x:v>
      </x:c>
      <x:c r="H1193" s="63">
        <x:f t="shared" si="11"/>
        <x:v>18.320605220000001</x:v>
      </x:c>
      <x:c r="I1193" s="63">
        <x:f t="shared" si="12"/>
        <x:v>141.17941039999999</x:v>
      </x:c>
      <x:c r="J1193" s="63">
        <x:f t="shared" si="13"/>
        <x:v>67.896989559999994</x:v>
      </x:c>
      <x:c r="K1193" s="63">
        <x:f t="shared" si="14"/>
        <x:v>1.0653170700000001</x:v>
      </x:c>
      <x:c r="L1193" s="52">
        <x:f t="shared" si="0"/>
        <x:v>146.19733679999999</x:v>
      </x:c>
      <x:c r="M1193" s="52">
        <x:f t="shared" si="1"/>
        <x:v>17234473053</x:v>
      </x:c>
      <x:c r="N1193" s="52">
        <x:f t="shared" si="2"/>
        <x:v>0</x:v>
      </x:c>
      <x:c r="O1193" s="63">
        <x:f t="shared" si="8"/>
        <x:v>3.9391588720000001</x:v>
      </x:c>
      <x:c r="P1193" s="63">
        <x:f t="shared" si="9"/>
        <x:v>79.753637699999999</x:v>
      </x:c>
      <x:c r="Q1193" s="52">
        <x:f t="shared" si="15"/>
        <x:v>0</x:v>
      </x:c>
      <x:c r="R1193" s="52">
        <x:f t="shared" si="16"/>
        <x:v>0</x:v>
      </x:c>
      <x:c r="S1193" s="52">
        <x:f t="shared" si="17"/>
        <x:v>2</x:v>
      </x:c>
      <x:c r="T1193" s="52">
        <x:f t="shared" si="18"/>
        <x:v>0</x:v>
      </x:c>
      <x:c r="U1193" s="52">
        <x:f t="shared" si="3"/>
        <x:v>0.028088905890000004</x:v>
      </x:c>
      <x:c r="V1193" s="63">
        <x:f t="shared" si="19"/>
        <x:v>0</x:v>
      </x:c>
      <x:c r="W1193" s="52">
        <x:f t="shared" ref="W1193:X1193" si="1191">W1192*(1+U1193)</x:f>
        <x:v>279.92866020000002</x:v>
      </x:c>
      <x:c r="X1193" s="52">
        <x:f t="shared" si="1191"/>
        <x:v>100.3201165</x:v>
      </x:c>
    </x:row>
    <x:row r="1194" spans="1:24" ht="15.75" customHeight="1">
      <x:c r="A1194" s="34">
        <x:v>43937</x:v>
      </x:c>
      <x:c r="B1194" s="47">
        <x:v>143.38800048828099</x:v>
      </x:c>
      <x:c r="C1194" s="47">
        <x:v>151.88999938964801</x:v>
      </x:c>
      <x:c r="D1194" s="47">
        <x:v>141.343994140625</x:v>
      </x:c>
      <x:c r="E1194" s="47">
        <x:v>149.04200744628901</x:v>
      </x:c>
      <x:c r="F1194" s="47">
        <x:v>103289500</x:v>
      </x:c>
      <x:c r="G1194" s="63">
        <x:f t="shared" si="10"/>
        <x:v>108.37810020000001</x:v>
      </x:c>
      <x:c r="H1194" s="63">
        <x:f t="shared" si="11"/>
        <x:v>19.221731120000001</x:v>
      </x:c>
      <x:c r="I1194" s="63">
        <x:f t="shared" si="12"/>
        <x:v>146.8215625</x:v>
      </x:c>
      <x:c r="J1194" s="63">
        <x:f t="shared" si="13"/>
        <x:v>69.934637960000003</x:v>
      </x:c>
      <x:c r="K1194" s="63">
        <x:f t="shared" si="14"/>
        <x:v>1.028879358</x:v>
      </x:c>
      <x:c r="L1194" s="52">
        <x:f t="shared" si="0"/>
        <x:v>147.42533370000001</x:v>
      </x:c>
      <x:c r="M1194" s="52">
        <x:f t="shared" si="1"/>
        <x:v>15227489001</x:v>
      </x:c>
      <x:c r="N1194" s="52">
        <x:f t="shared" si="2"/>
        <x:v>0</x:v>
      </x:c>
      <x:c r="O1194" s="63">
        <x:f t="shared" si="8"/>
        <x:v>6.4784649549999997</x:v>
      </x:c>
      <x:c r="P1194" s="63">
        <x:f t="shared" si="9"/>
        <x:v>86.628271900000001</x:v>
      </x:c>
      <x:c r="Q1194" s="52">
        <x:f t="shared" si="15"/>
        <x:v>1</x:v>
      </x:c>
      <x:c r="R1194" s="52">
        <x:f t="shared" si="16"/>
        <x:v>0</x:v>
      </x:c>
      <x:c r="S1194" s="52">
        <x:f t="shared" si="17"/>
        <x:v>1</x:v>
      </x:c>
      <x:c r="T1194" s="52">
        <x:f t="shared" si="18"/>
        <x:v>1</x:v>
      </x:c>
      <x:c r="U1194" s="52">
        <x:f t="shared" si="3"/>
        <x:v>0.021073427759999999</x:v>
      </x:c>
      <x:c r="V1194" s="63">
        <x:f t="shared" si="19"/>
        <x:v>0</x:v>
      </x:c>
      <x:c r="W1194" s="52">
        <x:f t="shared" ref="W1194:X1194" si="1192">W1193*(1+U1194)</x:f>
        <x:v>285.82771659999997</x:v>
      </x:c>
      <x:c r="X1194" s="52">
        <x:f t="shared" si="1192"/>
        <x:v>100.3201165</x:v>
      </x:c>
    </x:row>
    <x:row r="1195" spans="1:24" ht="15.75" customHeight="1">
      <x:c r="A1195" s="34">
        <x:v>43938</x:v>
      </x:c>
      <x:c r="B1195" s="47">
        <x:v>154.45599365234401</x:v>
      </x:c>
      <x:c r="C1195" s="47">
        <x:v>154.99000549316401</x:v>
      </x:c>
      <x:c r="D1195" s="47">
        <x:v>149.53199768066401</x:v>
      </x:c>
      <x:c r="E1195" s="47">
        <x:v>150.77799987793</x:v>
      </x:c>
      <x:c r="F1195" s="47">
        <x:v>65641000</x:v>
      </x:c>
      <x:c r="G1195" s="63">
        <x:f t="shared" si="10"/>
        <x:v>111.64060019999999</x:v>
      </x:c>
      <x:c r="H1195" s="63">
        <x:f t="shared" si="11"/>
        <x:v>20.625444529999999</x:v>
      </x:c>
      <x:c r="I1195" s="63">
        <x:f t="shared" si="12"/>
        <x:v>152.89148929999999</x:v>
      </x:c>
      <x:c r="J1195" s="63">
        <x:f t="shared" si="13"/>
        <x:v>70.389711140000003</x:v>
      </x:c>
      <x:c r="K1195" s="63">
        <x:f t="shared" si="14"/>
        <x:v>0.97438249889999995</x:v>
      </x:c>
      <x:c r="L1195" s="52">
        <x:f t="shared" si="0"/>
        <x:v>151.7666677</x:v>
      </x:c>
      <x:c r="M1195" s="52">
        <x:f t="shared" si="1"/>
        <x:v>9962115833</x:v>
      </x:c>
      <x:c r="N1195" s="52">
        <x:f t="shared" si="2"/>
        <x:v>0</x:v>
      </x:c>
      <x:c r="O1195" s="63">
        <x:f t="shared" si="8"/>
        <x:v>16.56968359</x:v>
      </x:c>
      <x:c r="P1195" s="63">
        <x:f t="shared" si="9"/>
        <x:v>94.308377870000001</x:v>
      </x:c>
      <x:c r="Q1195" s="52">
        <x:f t="shared" si="15"/>
        <x:v>1</x:v>
      </x:c>
      <x:c r="R1195" s="52">
        <x:f t="shared" si="16"/>
        <x:v>0</x:v>
      </x:c>
      <x:c r="S1195" s="52">
        <x:f t="shared" si="17"/>
        <x:v>1</x:v>
      </x:c>
      <x:c r="T1195" s="52">
        <x:f t="shared" si="18"/>
        <x:v>1</x:v>
      </x:c>
      <x:c r="U1195" s="52">
        <x:f t="shared" si="3"/>
        <x:v>0.011647672099999999</x:v>
      </x:c>
      <x:c r="V1195" s="63">
        <x:f t="shared" si="19"/>
        <x:v>0.011647672099999999</x:v>
      </x:c>
      <x:c r="W1195" s="52">
        <x:f t="shared" ref="W1195:X1195" si="1193">W1194*(1+U1195)</x:f>
        <x:v>289.1569442</x:v>
      </x:c>
      <x:c r="X1195" s="52">
        <x:f t="shared" si="1193"/>
        <x:v>101.48861239999999</x:v>
      </x:c>
    </x:row>
    <x:row r="1196" spans="1:24" ht="15.75" customHeight="1">
      <x:c r="A1196" s="34">
        <x:v>43941</x:v>
      </x:c>
      <x:c r="B1196" s="47">
        <x:v>146.53999328613301</x:v>
      </x:c>
      <x:c r="C1196" s="47">
        <x:v>153.11399841308599</x:v>
      </x:c>
      <x:c r="D1196" s="47">
        <x:v>142.44200134277301</x:v>
      </x:c>
      <x:c r="E1196" s="47">
        <x:v>149.27200317382801</x:v>
      </x:c>
      <x:c r="F1196" s="47">
        <x:v>73733000</x:v>
      </x:c>
      <x:c r="G1196" s="63">
        <x:f t="shared" si="10"/>
        <x:v>114.8289005</x:v>
      </x:c>
      <x:c r="H1196" s="63">
        <x:f t="shared" si="11"/>
        <x:v>21.290682530000002</x:v>
      </x:c>
      <x:c r="I1196" s="63">
        <x:f t="shared" si="12"/>
        <x:v>157.4102656</x:v>
      </x:c>
      <x:c r="J1196" s="63">
        <x:f t="shared" si="13"/>
        <x:v>72.247535459999995</x:v>
      </x:c>
      <x:c r="K1196" s="63">
        <x:f t="shared" si="14"/>
        <x:v>0.90443868569999997</x:v>
      </x:c>
      <x:c r="L1196" s="52">
        <x:f t="shared" si="0"/>
        <x:v>148.27600100000001</x:v>
      </x:c>
      <x:c r="M1196" s="52">
        <x:f t="shared" si="1"/>
        <x:v>0</x:v>
      </x:c>
      <x:c r="N1196" s="52">
        <x:f t="shared" si="2"/>
        <x:v>10932834380</x:v>
      </x:c>
      <x:c r="O1196" s="63">
        <x:f t="shared" si="8"/>
        <x:v>5.8035403179999996</x:v>
      </x:c>
      <x:c r="P1196" s="63">
        <x:f t="shared" si="9"/>
        <x:v>85.301770059999996</x:v>
      </x:c>
      <x:c r="Q1196" s="52">
        <x:f t="shared" si="15"/>
        <x:v>1</x:v>
      </x:c>
      <x:c r="R1196" s="52">
        <x:f t="shared" si="16"/>
        <x:v>0</x:v>
      </x:c>
      <x:c r="S1196" s="52">
        <x:f t="shared" si="17"/>
        <x:v>1</x:v>
      </x:c>
      <x:c r="T1196" s="52">
        <x:f t="shared" si="18"/>
        <x:v>1</x:v>
      </x:c>
      <x:c r="U1196" s="52">
        <x:f t="shared" si="3"/>
        <x:v>-0.0099881727129999998</x:v>
      </x:c>
      <x:c r="V1196" s="63">
        <x:f t="shared" si="19"/>
        <x:v>-0.0099881727129999998</x:v>
      </x:c>
      <x:c r="W1196" s="52">
        <x:f t="shared" ref="W1196:X1196" si="1194">W1195*(1+U1196)</x:f>
        <x:v>286.2687947</x:v>
      </x:c>
      <x:c r="X1196" s="52">
        <x:f t="shared" si="1194"/>
        <x:v>100.4749266</x:v>
      </x:c>
    </x:row>
    <x:row r="1197" spans="1:24" ht="15.75" customHeight="1">
      <x:c r="A1197" s="34">
        <x:v>43942</x:v>
      </x:c>
      <x:c r="B1197" s="47">
        <x:v>146.024002075195</x:v>
      </x:c>
      <x:c r="C1197" s="47">
        <x:v>150.66600036621099</x:v>
      </x:c>
      <x:c r="D1197" s="47">
        <x:v>134.75799560546901</x:v>
      </x:c>
      <x:c r="E1197" s="47">
        <x:v>137.343994140625</x:v>
      </x:c>
      <x:c r="F1197" s="47">
        <x:v>101045500</x:v>
      </x:c>
      <x:c r="G1197" s="63">
        <x:f t="shared" si="10"/>
        <x:v>117.3532001</x:v>
      </x:c>
      <x:c r="H1197" s="63">
        <x:f t="shared" si="11"/>
        <x:v>20.786744989999999</x:v>
      </x:c>
      <x:c r="I1197" s="63">
        <x:f t="shared" si="12"/>
        <x:v>158.9266901</x:v>
      </x:c>
      <x:c r="J1197" s="63">
        <x:f t="shared" si="13"/>
        <x:v>75.779710159999993</x:v>
      </x:c>
      <x:c r="K1197" s="63">
        <x:f t="shared" si="14"/>
        <x:v>0.74042718080000003</x:v>
      </x:c>
      <x:c r="L1197" s="52">
        <x:f t="shared" si="0"/>
        <x:v>140.9226634</x:v>
      </x:c>
      <x:c r="M1197" s="52">
        <x:f t="shared" si="1"/>
        <x:v>0</x:v>
      </x:c>
      <x:c r="N1197" s="52">
        <x:f t="shared" si="2"/>
        <x:v>14239600982</x:v>
      </x:c>
      <x:c r="O1197" s="63">
        <x:f t="shared" si="8"/>
        <x:v>2.9905065400000002</x:v>
      </x:c>
      <x:c r="P1197" s="63">
        <x:f t="shared" si="9"/>
        <x:v>74.940524719999999</x:v>
      </x:c>
      <x:c r="Q1197" s="52">
        <x:f t="shared" si="15"/>
        <x:v>0</x:v>
      </x:c>
      <x:c r="R1197" s="52">
        <x:f t="shared" si="16"/>
        <x:v>0</x:v>
      </x:c>
      <x:c r="S1197" s="52">
        <x:f t="shared" si="17"/>
        <x:v>2</x:v>
      </x:c>
      <x:c r="T1197" s="52">
        <x:f t="shared" si="18"/>
        <x:v>1</x:v>
      </x:c>
      <x:c r="U1197" s="52">
        <x:f t="shared" si="3"/>
        <x:v>-0.079907878099999996</x:v>
      </x:c>
      <x:c r="V1197" s="63">
        <x:f t="shared" si="19"/>
        <x:v>-0.079907878099999996</x:v>
      </x:c>
      <x:c r="W1197" s="52">
        <x:f t="shared" ref="W1197:X1197" si="1195">W1196*(1+U1197)</x:f>
        <x:v>263.39366269999999</x:v>
      </x:c>
      <x:c r="X1197" s="52">
        <x:f t="shared" si="1195"/>
        <x:v>92.446188379999995</x:v>
      </x:c>
    </x:row>
    <x:row r="1198" spans="1:24" ht="15.75" customHeight="1">
      <x:c r="A1198" s="34">
        <x:v>43943</x:v>
      </x:c>
      <x:c r="B1198" s="47">
        <x:v>140.79600524902301</x:v>
      </x:c>
      <x:c r="C1198" s="47">
        <x:v>146.80000305175801</x:v>
      </x:c>
      <x:c r="D1198" s="47">
        <x:v>137.74200439453099</x:v>
      </x:c>
      <x:c r="E1198" s="47">
        <x:v>146.42199707031301</x:v>
      </x:c>
      <x:c r="F1198" s="47">
        <x:v>70827500</x:v>
      </x:c>
      <x:c r="G1198" s="63">
        <x:f t="shared" si="10"/>
        <x:v>119.62430000000001</x:v>
      </x:c>
      <x:c r="H1198" s="63">
        <x:f t="shared" si="11"/>
        <x:v>21.378908060000001</x:v>
      </x:c>
      <x:c r="I1198" s="63">
        <x:f t="shared" si="12"/>
        <x:v>162.38211609999999</x:v>
      </x:c>
      <x:c r="J1198" s="63">
        <x:f t="shared" si="13"/>
        <x:v>76.866483880000004</x:v>
      </x:c>
      <x:c r="K1198" s="63">
        <x:f t="shared" si="14"/>
        <x:v>0.81336606369999997</x:v>
      </x:c>
      <x:c r="L1198" s="52">
        <x:f t="shared" si="0"/>
        <x:v>143.6546682</x:v>
      </x:c>
      <x:c r="M1198" s="52">
        <x:f t="shared" si="1"/>
        <x:v>10174701010</x:v>
      </x:c>
      <x:c r="N1198" s="52">
        <x:f t="shared" si="2"/>
        <x:v>0</x:v>
      </x:c>
      <x:c r="O1198" s="63">
        <x:f t="shared" si="8"/>
        <x:v>3.0017840709999999</x:v>
      </x:c>
      <x:c r="P1198" s="63">
        <x:f t="shared" si="9"/>
        <x:v>75.011145470000002</x:v>
      </x:c>
      <x:c r="Q1198" s="52">
        <x:f t="shared" si="15"/>
        <x:v>0</x:v>
      </x:c>
      <x:c r="R1198" s="52">
        <x:f t="shared" si="16"/>
        <x:v>0</x:v>
      </x:c>
      <x:c r="S1198" s="52">
        <x:f t="shared" si="17"/>
        <x:v>2</x:v>
      </x:c>
      <x:c r="T1198" s="52">
        <x:f t="shared" si="18"/>
        <x:v>1</x:v>
      </x:c>
      <x:c r="U1198" s="52">
        <x:f t="shared" si="3"/>
        <x:v>0.066096832169999997</x:v>
      </x:c>
      <x:c r="V1198" s="63">
        <x:f t="shared" si="19"/>
        <x:v>0.066096832169999997</x:v>
      </x:c>
      <x:c r="W1198" s="52">
        <x:f t="shared" ref="W1198:X1198" si="1196">W1197*(1+U1198)</x:f>
        <x:v>280.8031494</x:v>
      </x:c>
      <x:c r="X1198" s="52">
        <x:f t="shared" si="1196"/>
        <x:v>98.556588579999996</x:v>
      </x:c>
    </x:row>
    <x:row r="1199" spans="1:24" ht="15.75" customHeight="1">
      <x:c r="A1199" s="34">
        <x:v>43944</x:v>
      </x:c>
      <x:c r="B1199" s="47">
        <x:v>145.52000427246099</x:v>
      </x:c>
      <x:c r="C1199" s="47">
        <x:v>146.80000305175801</x:v>
      </x:c>
      <x:c r="D1199" s="47">
        <x:v>140.62600708007801</x:v>
      </x:c>
      <x:c r="E1199" s="47">
        <x:v>141.12600708007801</x:v>
      </x:c>
      <x:c r="F1199" s="47">
        <x:v>66183500</x:v>
      </x:c>
      <x:c r="G1199" s="63">
        <x:f t="shared" si="10"/>
        <x:v>121.2881004</x:v>
      </x:c>
      <x:c r="H1199" s="63">
        <x:f t="shared" si="11"/>
        <x:v>21.706682310000001</x:v>
      </x:c>
      <x:c r="I1199" s="63">
        <x:f t="shared" si="12"/>
        <x:v>164.70146510000001</x:v>
      </x:c>
      <x:c r="J1199" s="63">
        <x:f t="shared" si="13"/>
        <x:v>77.874735810000004</x:v>
      </x:c>
      <x:c r="K1199" s="63">
        <x:f t="shared" si="14"/>
        <x:v>0.72847695430000003</x:v>
      </x:c>
      <x:c r="L1199" s="52">
        <x:f t="shared" si="0"/>
        <x:v>142.85067240000001</x:v>
      </x:c>
      <x:c r="M1199" s="52">
        <x:f t="shared" si="1"/>
        <x:v>0</x:v>
      </x:c>
      <x:c r="N1199" s="52">
        <x:f t="shared" si="2"/>
        <x:v>9454357477</x:v>
      </x:c>
      <x:c r="O1199" s="63">
        <x:f t="shared" si="8"/>
        <x:v>2.7817345900000001</x:v>
      </x:c>
      <x:c r="P1199" s="63">
        <x:f t="shared" si="9"/>
        <x:v>73.557107819999999</x:v>
      </x:c>
      <x:c r="Q1199" s="52">
        <x:f t="shared" si="15"/>
        <x:v>0</x:v>
      </x:c>
      <x:c r="R1199" s="52">
        <x:f t="shared" si="16"/>
        <x:v>0</x:v>
      </x:c>
      <x:c r="S1199" s="52">
        <x:f t="shared" si="17"/>
        <x:v>2</x:v>
      </x:c>
      <x:c r="T1199" s="52">
        <x:f t="shared" si="18"/>
        <x:v>1</x:v>
      </x:c>
      <x:c r="U1199" s="52">
        <x:f t="shared" si="3"/>
        <x:v>-0.036169360449999999</x:v>
      </x:c>
      <x:c r="V1199" s="63">
        <x:f t="shared" si="19"/>
        <x:v>-0.036169360449999999</x:v>
      </x:c>
      <x:c r="W1199" s="52">
        <x:f t="shared" ref="W1199:X1199" si="1197">W1198*(1+U1199)</x:f>
        <x:v>270.64667909999997</x:v>
      </x:c>
      <x:c r="X1199" s="52">
        <x:f t="shared" si="1197"/>
        <x:v>94.9918598</x:v>
      </x:c>
    </x:row>
    <x:row r="1200" spans="1:24" ht="15.75" customHeight="1">
      <x:c r="A1200" s="34">
        <x:v>43945</x:v>
      </x:c>
      <x:c r="B1200" s="47">
        <x:v>142.16200256347699</x:v>
      </x:c>
      <x:c r="C1200" s="47">
        <x:v>146.14599609375</x:v>
      </x:c>
      <x:c r="D1200" s="47">
        <x:v>139.63600158691401</x:v>
      </x:c>
      <x:c r="E1200" s="47">
        <x:v>145.02999877929699</x:v>
      </x:c>
      <x:c r="F1200" s="47">
        <x:v>66060000</x:v>
      </x:c>
      <x:c r="G1200" s="63">
        <x:f t="shared" si="10"/>
        <x:v>123.2580002</x:v>
      </x:c>
      <x:c r="H1200" s="63">
        <x:f t="shared" si="11"/>
        <x:v>21.996860250000001</x:v>
      </x:c>
      <x:c r="I1200" s="63">
        <x:f t="shared" si="12"/>
        <x:v>167.25172069999999</x:v>
      </x:c>
      <x:c r="J1200" s="63">
        <x:f t="shared" si="13"/>
        <x:v>79.264279680000001</x:v>
      </x:c>
      <x:c r="K1200" s="63">
        <x:f t="shared" si="14"/>
        <x:v>0.7474443892</x:v>
      </x:c>
      <x:c r="L1200" s="52">
        <x:f t="shared" si="0"/>
        <x:v>143.6039988</x:v>
      </x:c>
      <x:c r="M1200" s="52">
        <x:f t="shared" si="1"/>
        <x:v>9486480162</x:v>
      </x:c>
      <x:c r="N1200" s="52">
        <x:f t="shared" si="2"/>
        <x:v>0</x:v>
      </x:c>
      <x:c r="O1200" s="63">
        <x:f t="shared" si="8"/>
        <x:v>2.8316211240000002</x:v>
      </x:c>
      <x:c r="P1200" s="63">
        <x:f t="shared" si="9"/>
        <x:v>73.901386189999997</x:v>
      </x:c>
      <x:c r="Q1200" s="52">
        <x:f t="shared" si="15"/>
        <x:v>0</x:v>
      </x:c>
      <x:c r="R1200" s="52">
        <x:f t="shared" si="16"/>
        <x:v>0</x:v>
      </x:c>
      <x:c r="S1200" s="52">
        <x:f t="shared" si="17"/>
        <x:v>2</x:v>
      </x:c>
      <x:c r="T1200" s="52">
        <x:f t="shared" si="18"/>
        <x:v>1</x:v>
      </x:c>
      <x:c r="U1200" s="52">
        <x:f t="shared" si="3"/>
        <x:v>0.027663162730000002</x:v>
      </x:c>
      <x:c r="V1200" s="63">
        <x:f t="shared" si="19"/>
        <x:v>0.027663162730000002</x:v>
      </x:c>
      <x:c r="W1200" s="52">
        <x:f t="shared" ref="W1200:X1200" si="1198">W1199*(1+U1200)</x:f>
        <x:v>278.13362219999999</x:v>
      </x:c>
      <x:c r="X1200" s="52">
        <x:f t="shared" si="1198"/>
        <x:v>97.619635079999995</x:v>
      </x:c>
    </x:row>
    <x:row r="1201" spans="1:24" ht="15.75" customHeight="1">
      <x:c r="A1201" s="34">
        <x:v>43948</x:v>
      </x:c>
      <x:c r="B1201" s="47">
        <x:v>147.52200317382801</x:v>
      </x:c>
      <x:c r="C1201" s="47">
        <x:v>159.89799499511699</x:v>
      </x:c>
      <x:c r="D1201" s="47">
        <x:v>147</x:v>
      </x:c>
      <x:c r="E1201" s="47">
        <x:v>159.75</x:v>
      </x:c>
      <x:c r="F1201" s="47">
        <x:v>103407000</x:v>
      </x:c>
      <x:c r="G1201" s="63">
        <x:f t="shared" si="10"/>
        <x:v>126.10190009999999</x:v>
      </x:c>
      <x:c r="H1201" s="63">
        <x:f t="shared" si="11"/>
        <x:v>22.881499229999999</x:v>
      </x:c>
      <x:c r="I1201" s="63">
        <x:f t="shared" si="12"/>
        <x:v>171.8648986</x:v>
      </x:c>
      <x:c r="J1201" s="63">
        <x:f t="shared" si="13"/>
        <x:v>80.338901629999995</x:v>
      </x:c>
      <x:c r="K1201" s="63">
        <x:f t="shared" si="14"/>
        <x:v>0.8676343446</x:v>
      </x:c>
      <x:c r="L1201" s="52">
        <x:f t="shared" si="0"/>
        <x:v>155.54933170000001</x:v>
      </x:c>
      <x:c r="M1201" s="52">
        <x:f t="shared" si="1"/>
        <x:v>16084889739</x:v>
      </x:c>
      <x:c r="N1201" s="52">
        <x:f t="shared" si="2"/>
        <x:v>0</x:v>
      </x:c>
      <x:c r="O1201" s="63">
        <x:f t="shared" si="8"/>
        <x:v>2.88863577</x:v>
      </x:c>
      <x:c r="P1201" s="63">
        <x:f t="shared" si="9"/>
        <x:v>74.284040489999995</x:v>
      </x:c>
      <x:c r="Q1201" s="52">
        <x:f t="shared" si="15"/>
        <x:v>0</x:v>
      </x:c>
      <x:c r="R1201" s="52">
        <x:f t="shared" si="16"/>
        <x:v>0</x:v>
      </x:c>
      <x:c r="S1201" s="52">
        <x:f t="shared" si="17"/>
        <x:v>2</x:v>
      </x:c>
      <x:c r="T1201" s="52">
        <x:f t="shared" si="18"/>
        <x:v>1</x:v>
      </x:c>
      <x:c r="U1201" s="52">
        <x:f t="shared" si="3"/>
        <x:v>0.1014962514</x:v>
      </x:c>
      <x:c r="V1201" s="63">
        <x:f t="shared" si="19"/>
        <x:v>0.1014962514</x:v>
      </x:c>
      <x:c r="W1201" s="52">
        <x:f t="shared" ref="W1201:X1201" si="1199">W1200*(1+U1201)</x:f>
        <x:v>306.36314229999999</x:v>
      </x:c>
      <x:c r="X1201" s="52">
        <x:f t="shared" si="1199"/>
        <x:v>107.5276621</x:v>
      </x:c>
    </x:row>
    <x:row r="1202" spans="1:24" ht="15.75" customHeight="1">
      <x:c r="A1202" s="34">
        <x:v>43949</x:v>
      </x:c>
      <x:c r="B1202" s="47">
        <x:v>159.128005981445</x:v>
      </x:c>
      <x:c r="C1202" s="47">
        <x:v>161</x:v>
      </x:c>
      <x:c r="D1202" s="47">
        <x:v>151.33799743652301</x:v>
      </x:c>
      <x:c r="E1202" s="47">
        <x:v>153.82400512695301</x:v>
      </x:c>
      <x:c r="F1202" s="47">
        <x:v>76110000</x:v>
      </x:c>
      <x:c r="G1202" s="63">
        <x:f t="shared" si="10"/>
        <x:v>128.7718002</x:v>
      </x:c>
      <x:c r="H1202" s="63">
        <x:f t="shared" si="11"/>
        <x:v>22.84316458</x:v>
      </x:c>
      <x:c r="I1202" s="63">
        <x:f t="shared" si="12"/>
        <x:v>174.45812939999999</x:v>
      </x:c>
      <x:c r="J1202" s="63">
        <x:f t="shared" si="13"/>
        <x:v>83.085471069999997</x:v>
      </x:c>
      <x:c r="K1202" s="63">
        <x:f t="shared" si="14"/>
        <x:v>0.77417616339999995</x:v>
      </x:c>
      <x:c r="L1202" s="52">
        <x:f t="shared" si="0"/>
        <x:v>155.3873342</x:v>
      </x:c>
      <x:c r="M1202" s="52">
        <x:f t="shared" si="1"/>
        <x:v>0</x:v>
      </x:c>
      <x:c r="N1202" s="52">
        <x:f t="shared" si="2"/>
        <x:v>11826530005</x:v>
      </x:c>
      <x:c r="O1202" s="63">
        <x:f t="shared" si="8"/>
        <x:v>1.6827676469999999</x:v>
      </x:c>
      <x:c r="P1202" s="63">
        <x:f t="shared" si="9"/>
        <x:v>62.725061150000002</x:v>
      </x:c>
      <x:c r="Q1202" s="52">
        <x:f t="shared" si="15"/>
        <x:v>0</x:v>
      </x:c>
      <x:c r="R1202" s="52">
        <x:f t="shared" si="16"/>
        <x:v>0</x:v>
      </x:c>
      <x:c r="S1202" s="52">
        <x:f t="shared" si="17"/>
        <x:v>2</x:v>
      </x:c>
      <x:c r="T1202" s="52">
        <x:f t="shared" si="18"/>
        <x:v>1</x:v>
      </x:c>
      <x:c r="U1202" s="52">
        <x:f t="shared" si="3"/>
        <x:v>-0.037095429569999999</x:v>
      </x:c>
      <x:c r="V1202" s="63">
        <x:f t="shared" si="19"/>
        <x:v>-0.037095429569999999</x:v>
      </x:c>
      <x:c r="W1202" s="52">
        <x:f t="shared" ref="W1202:X1202" si="1200">W1201*(1+U1202)</x:f>
        <x:v>294.99846989999998</x:v>
      </x:c>
      <x:c r="X1202" s="52">
        <x:f t="shared" si="1200"/>
        <x:v>103.5388773</x:v>
      </x:c>
    </x:row>
    <x:row r="1203" spans="1:24" ht="15.75" customHeight="1">
      <x:c r="A1203" s="34">
        <x:v>43950</x:v>
      </x:c>
      <x:c r="B1203" s="47">
        <x:v>158.03399658203099</x:v>
      </x:c>
      <x:c r="C1203" s="47">
        <x:v>160.63999938964801</x:v>
      </x:c>
      <x:c r="D1203" s="47">
        <x:v>156.63200378418</x:v>
      </x:c>
      <x:c r="E1203" s="47">
        <x:v>160.10200500488301</x:v>
      </x:c>
      <x:c r="F1203" s="47">
        <x:v>81080000</x:v>
      </x:c>
      <x:c r="G1203" s="63">
        <x:f t="shared" si="10"/>
        <x:v>131.53690030000001</x:v>
      </x:c>
      <x:c r="H1203" s="63">
        <x:f t="shared" si="11"/>
        <x:v>23.133948960000001</x:v>
      </x:c>
      <x:c r="I1203" s="63">
        <x:f t="shared" si="12"/>
        <x:v>177.80479819999999</x:v>
      </x:c>
      <x:c r="J1203" s="63">
        <x:f t="shared" si="13"/>
        <x:v>85.269002420000007</x:v>
      </x:c>
      <x:c r="K1203" s="63">
        <x:f t="shared" si="14"/>
        <x:v>0.80869248400000004</x:v>
      </x:c>
      <x:c r="L1203" s="52">
        <x:f t="shared" si="0"/>
        <x:v>159.12466939999999</x:v>
      </x:c>
      <x:c r="M1203" s="52">
        <x:f t="shared" si="1"/>
        <x:v>12901828194</x:v>
      </x:c>
      <x:c r="N1203" s="52">
        <x:f t="shared" si="2"/>
        <x:v>0</x:v>
      </x:c>
      <x:c r="O1203" s="63">
        <x:f t="shared" si="8"/>
        <x:v>1.5894988649999999</x:v>
      </x:c>
      <x:c r="P1203" s="63">
        <x:f t="shared" si="9"/>
        <x:v>61.38248935</x:v>
      </x:c>
      <x:c r="Q1203" s="52">
        <x:f t="shared" si="15"/>
        <x:v>0</x:v>
      </x:c>
      <x:c r="R1203" s="52">
        <x:f t="shared" si="16"/>
        <x:v>0</x:v>
      </x:c>
      <x:c r="S1203" s="52">
        <x:f t="shared" si="17"/>
        <x:v>2</x:v>
      </x:c>
      <x:c r="T1203" s="52">
        <x:f t="shared" si="18"/>
        <x:v>1</x:v>
      </x:c>
      <x:c r="U1203" s="52">
        <x:f t="shared" si="3"/>
        <x:v>0.040812874899999996</x:v>
      </x:c>
      <x:c r="V1203" s="63">
        <x:f t="shared" si="19"/>
        <x:v>0.040812874899999996</x:v>
      </x:c>
      <x:c r="W1203" s="52">
        <x:f t="shared" ref="W1203:X1203" si="1201">W1202*(1+U1203)</x:f>
        <x:v>307.03820560000003</x:v>
      </x:c>
      <x:c r="X1203" s="52">
        <x:f t="shared" si="1201"/>
        <x:v>107.7645965</x:v>
      </x:c>
    </x:row>
    <x:row r="1204" spans="1:24" ht="15.75" customHeight="1">
      <x:c r="A1204" s="34">
        <x:v>43951</x:v>
      </x:c>
      <x:c r="B1204" s="47">
        <x:v>171.03799438476599</x:v>
      </x:c>
      <x:c r="C1204" s="47">
        <x:v>173.96400451660199</x:v>
      </x:c>
      <x:c r="D1204" s="47">
        <x:v>152.69999694824199</x:v>
      </x:c>
      <x:c r="E1204" s="47">
        <x:v>156.37600708007801</x:v>
      </x:c>
      <x:c r="F1204" s="47">
        <x:v>142359500</x:v>
      </x:c>
      <x:c r="G1204" s="63">
        <x:f t="shared" si="10"/>
        <x:v>134.5401009</x:v>
      </x:c>
      <x:c r="H1204" s="63">
        <x:f t="shared" si="11"/>
        <x:v>22.200302740000001</x:v>
      </x:c>
      <x:c r="I1204" s="63">
        <x:f t="shared" si="12"/>
        <x:v>178.94070629999999</x:v>
      </x:c>
      <x:c r="J1204" s="63">
        <x:f t="shared" si="13"/>
        <x:v>90.13949538</x:v>
      </x:c>
      <x:c r="K1204" s="63">
        <x:f t="shared" si="14"/>
        <x:v>0.74589649150000004</x:v>
      </x:c>
      <x:c r="L1204" s="52">
        <x:f t="shared" si="0"/>
        <x:v>161.0133362</x:v>
      </x:c>
      <x:c r="M1204" s="52">
        <x:f t="shared" si="1"/>
        <x:v>22921778032</x:v>
      </x:c>
      <x:c r="N1204" s="52">
        <x:f t="shared" si="2"/>
        <x:v>0</x:v>
      </x:c>
      <x:c r="O1204" s="63">
        <x:f t="shared" si="8"/>
        <x:v>1.7551337119999999</x:v>
      </x:c>
      <x:c r="P1204" s="63">
        <x:f t="shared" si="9"/>
        <x:v>63.704120949999997</x:v>
      </x:c>
      <x:c r="Q1204" s="52">
        <x:f t="shared" si="15"/>
        <x:v>0</x:v>
      </x:c>
      <x:c r="R1204" s="52">
        <x:f t="shared" si="16"/>
        <x:v>0</x:v>
      </x:c>
      <x:c r="S1204" s="52">
        <x:f t="shared" si="17"/>
        <x:v>2</x:v>
      </x:c>
      <x:c r="T1204" s="52">
        <x:f t="shared" si="18"/>
        <x:v>1</x:v>
      </x:c>
      <x:c r="U1204" s="52">
        <x:f t="shared" si="3"/>
        <x:v>-0.023272649990000002</x:v>
      </x:c>
      <x:c r="V1204" s="63">
        <x:f t="shared" si="19"/>
        <x:v>-0.023272649990000002</x:v>
      </x:c>
      <x:c r="W1204" s="52">
        <x:f t="shared" ref="W1204:X1204" si="1202">W1203*(1+U1204)</x:f>
        <x:v>299.89261290000002</x:v>
      </x:c>
      <x:c r="X1204" s="52">
        <x:f t="shared" si="1202"/>
        <x:v>105.2566288</x:v>
      </x:c>
    </x:row>
    <x:row r="1205" spans="1:24" ht="15.75" customHeight="1">
      <x:c r="A1205" s="34">
        <x:v>43952</x:v>
      </x:c>
      <x:c r="B1205" s="47">
        <x:v>151</x:v>
      </x:c>
      <x:c r="C1205" s="47">
        <x:v>154.55400085449199</x:v>
      </x:c>
      <x:c r="D1205" s="47">
        <x:v>136.60800170898401</x:v>
      </x:c>
      <x:c r="E1205" s="47">
        <x:v>140.26400756835901</x:v>
      </x:c>
      <x:c r="F1205" s="47">
        <x:v>162659000</x:v>
      </x:c>
      <x:c r="G1205" s="63">
        <x:f t="shared" si="10"/>
        <x:v>137.0086014</x:v>
      </x:c>
      <x:c r="H1205" s="63">
        <x:f t="shared" si="11"/>
        <x:v>19.695212139999999</x:v>
      </x:c>
      <x:c r="I1205" s="63">
        <x:f t="shared" si="12"/>
        <x:v>176.39902570000001</x:v>
      </x:c>
      <x:c r="J1205" s="63">
        <x:f t="shared" si="13"/>
        <x:v>97.618177110000005</x:v>
      </x:c>
      <x:c r="K1205" s="63">
        <x:f t="shared" si="14"/>
        <x:v>0.54132230420000005</x:v>
      </x:c>
      <x:c r="L1205" s="52">
        <x:f t="shared" si="0"/>
        <x:v>143.80867000000001</x:v>
      </x:c>
      <x:c r="M1205" s="52">
        <x:f t="shared" si="1"/>
        <x:v>0</x:v>
      </x:c>
      <x:c r="N1205" s="52">
        <x:f t="shared" si="2"/>
        <x:v>23391774461</x:v>
      </x:c>
      <x:c r="O1205" s="63">
        <x:f t="shared" si="8"/>
        <x:v>1.024691494</x:v>
      </x:c>
      <x:c r="P1205" s="63">
        <x:f t="shared" si="9"/>
        <x:v>50.609759429999997</x:v>
      </x:c>
      <x:c r="Q1205" s="52">
        <x:f t="shared" si="15"/>
        <x:v>0</x:v>
      </x:c>
      <x:c r="R1205" s="52">
        <x:f t="shared" si="16"/>
        <x:v>0</x:v>
      </x:c>
      <x:c r="S1205" s="52">
        <x:f t="shared" si="17"/>
        <x:v>2</x:v>
      </x:c>
      <x:c r="T1205" s="52">
        <x:f t="shared" si="18"/>
        <x:v>1</x:v>
      </x:c>
      <x:c r="U1205" s="52">
        <x:f t="shared" si="3"/>
        <x:v>-0.1030337058</x:v>
      </x:c>
      <x:c r="V1205" s="63">
        <x:f t="shared" si="19"/>
        <x:v>-0.1030337058</x:v>
      </x:c>
      <x:c r="W1205" s="52">
        <x:f t="shared" ref="W1205:X1205" si="1203">W1204*(1+U1205)</x:f>
        <x:v>268.99356560000001</x:v>
      </x:c>
      <x:c r="X1205" s="52">
        <x:f t="shared" si="1203"/>
        <x:v>94.411648270000001</x:v>
      </x:c>
    </x:row>
    <x:row r="1206" spans="1:24" ht="15.75" customHeight="1">
      <x:c r="A1206" s="34">
        <x:v>43955</x:v>
      </x:c>
      <x:c r="B1206" s="47">
        <x:v>140.19999694824199</x:v>
      </x:c>
      <x:c r="C1206" s="47">
        <x:v>152.39999389648401</x:v>
      </x:c>
      <x:c r="D1206" s="47">
        <x:v>139.60000610351599</x:v>
      </x:c>
      <x:c r="E1206" s="47">
        <x:v>152.23800659179699</x:v>
      </x:c>
      <x:c r="F1206" s="47">
        <x:v>96185500</x:v>
      </x:c>
      <x:c r="G1206" s="63">
        <x:f t="shared" si="10"/>
        <x:v>139.82040180000001</x:v>
      </x:c>
      <x:c r="H1206" s="63">
        <x:f t="shared" si="11"/>
        <x:v>17.415049679999999</x:v>
      </x:c>
      <x:c r="I1206" s="63">
        <x:f t="shared" si="12"/>
        <x:v>174.65050110000001</x:v>
      </x:c>
      <x:c r="J1206" s="63">
        <x:f t="shared" si="13"/>
        <x:v>104.9903024</x:v>
      </x:c>
      <x:c r="K1206" s="63">
        <x:f t="shared" si="14"/>
        <x:v>0.67825968140000004</x:v>
      </x:c>
      <x:c r="L1206" s="52">
        <x:f t="shared" si="0"/>
        <x:v>148.07933550000001</x:v>
      </x:c>
      <x:c r="M1206" s="52">
        <x:f t="shared" si="1"/>
        <x:v>14243084928</x:v>
      </x:c>
      <x:c r="N1206" s="52">
        <x:f t="shared" si="2"/>
        <x:v>0</x:v>
      </x:c>
      <x:c r="O1206" s="63">
        <x:f t="shared" si="8"/>
        <x:v>1.456619688</x:v>
      </x:c>
      <x:c r="P1206" s="63">
        <x:f t="shared" si="9"/>
        <x:v>59.293658489999999</x:v>
      </x:c>
      <x:c r="Q1206" s="52">
        <x:f t="shared" si="15"/>
        <x:v>0</x:v>
      </x:c>
      <x:c r="R1206" s="52">
        <x:f t="shared" si="16"/>
        <x:v>0</x:v>
      </x:c>
      <x:c r="S1206" s="52">
        <x:f t="shared" si="17"/>
        <x:v>2</x:v>
      </x:c>
      <x:c r="T1206" s="52">
        <x:f t="shared" si="18"/>
        <x:v>1</x:v>
      </x:c>
      <x:c r="U1206" s="52">
        <x:f t="shared" si="3"/>
        <x:v>0.08536758096999999</x:v>
      </x:c>
      <x:c r="V1206" s="63">
        <x:f t="shared" si="19"/>
        <x:v>0.08536758096999999</x:v>
      </x:c>
      <x:c r="W1206" s="52">
        <x:f t="shared" ref="W1206:X1206" si="1204">W1205*(1+U1206)</x:f>
        <x:v>291.9568956</x:v>
      </x:c>
      <x:c r="X1206" s="52">
        <x:f t="shared" si="1204"/>
        <x:v>102.4713423</x:v>
      </x:c>
    </x:row>
    <x:row r="1207" spans="1:24" ht="15.75" customHeight="1">
      <x:c r="A1207" s="34">
        <x:v>43956</x:v>
      </x:c>
      <x:c r="B1207" s="47">
        <x:v>157.95799255371099</x:v>
      </x:c>
      <x:c r="C1207" s="47">
        <x:v>159.78399658203099</x:v>
      </x:c>
      <x:c r="D1207" s="47">
        <x:v>152.43600463867199</x:v>
      </x:c>
      <x:c r="E1207" s="47">
        <x:v>153.64199829101599</x:v>
      </x:c>
      <x:c r="F1207" s="47">
        <x:v>84958500</x:v>
      </x:c>
      <x:c r="G1207" s="63">
        <x:f t="shared" si="10"/>
        <x:v>142.3401016</x:v>
      </x:c>
      <x:c r="H1207" s="63">
        <x:f t="shared" si="11"/>
        <x:v>15.37070598</x:v>
      </x:c>
      <x:c r="I1207" s="63">
        <x:f t="shared" si="12"/>
        <x:v>173.08151359999999</x:v>
      </x:c>
      <x:c r="J1207" s="63">
        <x:f t="shared" si="13"/>
        <x:v>111.59868969999999</x:v>
      </x:c>
      <x:c r="K1207" s="63">
        <x:f t="shared" si="14"/>
        <x:v>0.68382201639999995</x:v>
      </x:c>
      <x:c r="L1207" s="52">
        <x:f t="shared" si="0"/>
        <x:v>155.28733320000001</x:v>
      </x:c>
      <x:c r="M1207" s="52">
        <x:f t="shared" si="1"/>
        <x:v>13192978895</x:v>
      </x:c>
      <x:c r="N1207" s="52">
        <x:f t="shared" si="2"/>
        <x:v>0</x:v>
      </x:c>
      <x:c r="O1207" s="63">
        <x:f t="shared" si="8"/>
        <x:v>2.216248969</x:v>
      </x:c>
      <x:c r="P1207" s="63">
        <x:f t="shared" si="9"/>
        <x:v>68.907879649999998</x:v>
      </x:c>
      <x:c r="Q1207" s="52">
        <x:f t="shared" si="15"/>
        <x:v>0</x:v>
      </x:c>
      <x:c r="R1207" s="52">
        <x:f t="shared" si="16"/>
        <x:v>0</x:v>
      </x:c>
      <x:c r="S1207" s="52">
        <x:f t="shared" si="17"/>
        <x:v>2</x:v>
      </x:c>
      <x:c r="T1207" s="52">
        <x:f t="shared" si="18"/>
        <x:v>1</x:v>
      </x:c>
      <x:c r="U1207" s="52">
        <x:f t="shared" si="3"/>
        <x:v>0.0092223468409999998</x:v>
      </x:c>
      <x:c r="V1207" s="63">
        <x:f t="shared" si="19"/>
        <x:v>0.0092223468409999998</x:v>
      </x:c>
      <x:c r="W1207" s="52">
        <x:f t="shared" ref="W1207:X1207" si="1205">W1206*(1+U1207)</x:f>
        <x:v>294.64942339999999</x:v>
      </x:c>
      <x:c r="X1207" s="52">
        <x:f t="shared" si="1205"/>
        <x:v>103.4163686</x:v>
      </x:c>
    </x:row>
    <x:row r="1208" spans="1:24" ht="15.75" customHeight="1">
      <x:c r="A1208" s="34">
        <x:v>43957</x:v>
      </x:c>
      <x:c r="B1208" s="47">
        <x:v>155.30000305175801</x:v>
      </x:c>
      <x:c r="C1208" s="47">
        <x:v>157.96000671386699</x:v>
      </x:c>
      <x:c r="D1208" s="47">
        <x:v>152.22200012207</x:v>
      </x:c>
      <x:c r="E1208" s="47">
        <x:v>156.51600646972699</x:v>
      </x:c>
      <x:c r="F1208" s="47">
        <x:v>55616000</x:v>
      </x:c>
      <x:c r="G1208" s="63">
        <x:f t="shared" si="10"/>
        <x:v>144.71140209999999</x:v>
      </x:c>
      <x:c r="H1208" s="63">
        <x:f t="shared" si="11"/>
        <x:v>13.51770554</x:v>
      </x:c>
      <x:c r="I1208" s="63">
        <x:f t="shared" si="12"/>
        <x:v>171.74681319999999</x:v>
      </x:c>
      <x:c r="J1208" s="63">
        <x:f t="shared" si="13"/>
        <x:v>117.6759911</x:v>
      </x:c>
      <x:c r="K1208" s="63">
        <x:f t="shared" si="14"/>
        <x:v>0.71831745609999997</x:v>
      </x:c>
      <x:c r="L1208" s="52">
        <x:f t="shared" si="0"/>
        <x:v>155.5660044</x:v>
      </x:c>
      <x:c r="M1208" s="52">
        <x:f t="shared" si="1"/>
        <x:v>8651958903</x:v>
      </x:c>
      <x:c r="N1208" s="52">
        <x:f t="shared" si="2"/>
        <x:v>0</x:v>
      </x:c>
      <x:c r="O1208" s="63">
        <x:f t="shared" si="8"/>
        <x:v>2.1821623030000001</x:v>
      </x:c>
      <x:c r="P1208" s="63">
        <x:f t="shared" si="9"/>
        <x:v>68.574827279999994</x:v>
      </x:c>
      <x:c r="Q1208" s="52">
        <x:f t="shared" si="15"/>
        <x:v>0</x:v>
      </x:c>
      <x:c r="R1208" s="52">
        <x:f t="shared" si="16"/>
        <x:v>0</x:v>
      </x:c>
      <x:c r="S1208" s="52">
        <x:f t="shared" si="17"/>
        <x:v>2</x:v>
      </x:c>
      <x:c r="T1208" s="52">
        <x:f t="shared" si="18"/>
        <x:v>1</x:v>
      </x:c>
      <x:c r="U1208" s="52">
        <x:f t="shared" si="3"/>
        <x:v>0.018705876069999999</x:v>
      </x:c>
      <x:c r="V1208" s="63">
        <x:f t="shared" si="19"/>
        <x:v>0.018705876069999999</x:v>
      </x:c>
      <x:c r="W1208" s="52">
        <x:f t="shared" ref="W1208:X1208" si="1206">W1207*(1+U1208)</x:f>
        <x:v>300.16109899999998</x:v>
      </x:c>
      <x:c r="X1208" s="52">
        <x:f t="shared" si="1206"/>
        <x:v>105.3508623</x:v>
      </x:c>
    </x:row>
    <x:row r="1209" spans="1:24" ht="15.75" customHeight="1">
      <x:c r="A1209" s="34">
        <x:v>43958</x:v>
      </x:c>
      <x:c r="B1209" s="47">
        <x:v>155.44200134277301</x:v>
      </x:c>
      <x:c r="C1209" s="47">
        <x:v>159.27999877929699</x:v>
      </x:c>
      <x:c r="D1209" s="47">
        <x:v>154.47000122070301</x:v>
      </x:c>
      <x:c r="E1209" s="47">
        <x:v>156.00799560546901</x:v>
      </x:c>
      <x:c r="F1209" s="47">
        <x:v>57638500</x:v>
      </x:c>
      <x:c r="G1209" s="63">
        <x:f t="shared" si="10"/>
        <x:v>147.023402</x:v>
      </x:c>
      <x:c r="H1209" s="63">
        <x:f t="shared" si="11"/>
        <x:v>10.934021120000001</x:v>
      </x:c>
      <x:c r="I1209" s="63">
        <x:f t="shared" si="12"/>
        <x:v>168.89144429999999</x:v>
      </x:c>
      <x:c r="J1209" s="63">
        <x:f t="shared" si="13"/>
        <x:v>125.1553598</x:v>
      </x:c>
      <x:c r="K1209" s="63">
        <x:f t="shared" si="14"/>
        <x:v>0.70542747910000003</x:v>
      </x:c>
      <x:c r="L1209" s="52">
        <x:f t="shared" si="0"/>
        <x:v>156.58599849999999</x:v>
      </x:c>
      <x:c r="M1209" s="52">
        <x:f t="shared" si="1"/>
        <x:v>9025382077</x:v>
      </x:c>
      <x:c r="N1209" s="52">
        <x:f t="shared" si="2"/>
        <x:v>0</x:v>
      </x:c>
      <x:c r="O1209" s="63">
        <x:f t="shared" si="8"/>
        <x:v>3.0242336349999999</x:v>
      </x:c>
      <x:c r="P1209" s="63">
        <x:f t="shared" si="9"/>
        <x:v>75.150548139999998</x:v>
      </x:c>
      <x:c r="Q1209" s="52">
        <x:f t="shared" si="15"/>
        <x:v>0</x:v>
      </x:c>
      <x:c r="R1209" s="52">
        <x:f t="shared" si="16"/>
        <x:v>0</x:v>
      </x:c>
      <x:c r="S1209" s="52">
        <x:f t="shared" si="17"/>
        <x:v>2</x:v>
      </x:c>
      <x:c r="T1209" s="52">
        <x:f t="shared" si="18"/>
        <x:v>1</x:v>
      </x:c>
      <x:c r="U1209" s="52">
        <x:f t="shared" si="3"/>
        <x:v>-0.0032457438429999996</x:v>
      </x:c>
      <x:c r="V1209" s="63">
        <x:f t="shared" si="19"/>
        <x:v>-0.0032457438429999996</x:v>
      </x:c>
      <x:c r="W1209" s="52">
        <x:f t="shared" ref="W1209:X1209" si="1207">W1208*(1+U1209)</x:f>
        <x:v>299.18685290000002</x:v>
      </x:c>
      <x:c r="X1209" s="52">
        <x:f t="shared" si="1207"/>
        <x:v>105.00892039999999</x:v>
      </x:c>
    </x:row>
    <x:row r="1210" spans="1:24" ht="15.75" customHeight="1">
      <x:c r="A1210" s="34">
        <x:v>43959</x:v>
      </x:c>
      <x:c r="B1210" s="47">
        <x:v>158.75399780273401</x:v>
      </x:c>
      <x:c r="C1210" s="47">
        <x:v>164.80000305175801</x:v>
      </x:c>
      <x:c r="D1210" s="47">
        <x:v>157.40199279785199</x:v>
      </x:c>
      <x:c r="E1210" s="47">
        <x:v>163.88400268554699</x:v>
      </x:c>
      <x:c r="F1210" s="47">
        <x:v>80432500</x:v>
      </x:c>
      <x:c r="G1210" s="63">
        <x:f t="shared" si="10"/>
        <x:v>149.4876022</x:v>
      </x:c>
      <x:c r="H1210" s="63">
        <x:f t="shared" si="11"/>
        <x:v>8.5318617830000001</x:v>
      </x:c>
      <x:c r="I1210" s="63">
        <x:f t="shared" si="12"/>
        <x:v>166.5513258</x:v>
      </x:c>
      <x:c r="J1210" s="63">
        <x:f t="shared" si="13"/>
        <x:v>132.42387869999999</x:v>
      </x:c>
      <x:c r="K1210" s="63">
        <x:f t="shared" si="14"/>
        <x:v>0.92184228999999995</x:v>
      </x:c>
      <x:c r="L1210" s="52">
        <x:f t="shared" si="0"/>
        <x:v>162.0286662</x:v>
      </x:c>
      <x:c r="M1210" s="52">
        <x:f t="shared" si="1"/>
        <x:v>13032370692</x:v>
      </x:c>
      <x:c r="N1210" s="52">
        <x:f t="shared" si="2"/>
        <x:v>0</x:v>
      </x:c>
      <x:c r="O1210" s="63">
        <x:f t="shared" si="8"/>
        <x:v>3.1249168049999998</x:v>
      </x:c>
      <x:c r="P1210" s="63">
        <x:f t="shared" si="9"/>
        <x:v>75.757086810000004</x:v>
      </x:c>
      <x:c r="Q1210" s="52">
        <x:f t="shared" si="15"/>
        <x:v>0</x:v>
      </x:c>
      <x:c r="R1210" s="52">
        <x:f t="shared" si="16"/>
        <x:v>0</x:v>
      </x:c>
      <x:c r="S1210" s="52">
        <x:f t="shared" si="17"/>
        <x:v>2</x:v>
      </x:c>
      <x:c r="T1210" s="52">
        <x:f t="shared" si="18"/>
        <x:v>1</x:v>
      </x:c>
      <x:c r="U1210" s="52">
        <x:f t="shared" si="3"/>
        <x:v>0.050484637339999994</x:v>
      </x:c>
      <x:c r="V1210" s="63">
        <x:f t="shared" si="19"/>
        <x:v>0.050484637339999994</x:v>
      </x:c>
      <x:c r="W1210" s="52">
        <x:f t="shared" ref="W1210:X1210" si="1208">W1209*(1+U1210)</x:f>
        <x:v>314.29119270000001</x:v>
      </x:c>
      <x:c r="X1210" s="52">
        <x:f t="shared" si="1208"/>
        <x:v>110.31025769999999</x:v>
      </x:c>
    </x:row>
    <x:row r="1211" spans="1:24" ht="15.75" customHeight="1">
      <x:c r="A1211" s="34">
        <x:v>43962</x:v>
      </x:c>
      <x:c r="B1211" s="47">
        <x:v>158.10200500488301</x:v>
      </x:c>
      <x:c r="C1211" s="47">
        <x:v>164.80000305175801</x:v>
      </x:c>
      <x:c r="D1211" s="47">
        <x:v>157</x:v>
      </x:c>
      <x:c r="E1211" s="47">
        <x:v>162.25799560546901</x:v>
      </x:c>
      <x:c r="F1211" s="47">
        <x:v>82598000</x:v>
      </x:c>
      <x:c r="G1211" s="63">
        <x:f t="shared" si="10"/>
        <x:v>151.09100190000001</x:v>
      </x:c>
      <x:c r="H1211" s="63">
        <x:f t="shared" si="11"/>
        <x:v>7.685695613</x:v>
      </x:c>
      <x:c r="I1211" s="63">
        <x:f t="shared" si="12"/>
        <x:v>166.46239310000001</x:v>
      </x:c>
      <x:c r="J1211" s="63">
        <x:f t="shared" si="13"/>
        <x:v>135.7196107</x:v>
      </x:c>
      <x:c r="K1211" s="63">
        <x:f t="shared" si="14"/>
        <x:v>0.86323952559999995</x:v>
      </x:c>
      <x:c r="L1211" s="52">
        <x:f t="shared" si="0"/>
        <x:v>161.35266619999999</x:v>
      </x:c>
      <x:c r="M1211" s="52">
        <x:f t="shared" si="1"/>
        <x:v>0</x:v>
      </x:c>
      <x:c r="N1211" s="52">
        <x:f t="shared" si="2"/>
        <x:v>13327407524</x:v>
      </x:c>
      <x:c r="O1211" s="63">
        <x:f t="shared" si="8"/>
        <x:v>1.9356886090000001</x:v>
      </x:c>
      <x:c r="P1211" s="63">
        <x:f t="shared" si="9"/>
        <x:v>65.936441729999999</x:v>
      </x:c>
      <x:c r="Q1211" s="52">
        <x:f t="shared" si="15"/>
        <x:v>0</x:v>
      </x:c>
      <x:c r="R1211" s="52">
        <x:f t="shared" si="16"/>
        <x:v>0</x:v>
      </x:c>
      <x:c r="S1211" s="52">
        <x:f t="shared" si="17"/>
        <x:v>2</x:v>
      </x:c>
      <x:c r="T1211" s="52">
        <x:f t="shared" si="18"/>
        <x:v>1</x:v>
      </x:c>
      <x:c r="U1211" s="52">
        <x:f t="shared" si="3"/>
        <x:v>-0.0099216949389999998</x:v>
      </x:c>
      <x:c r="V1211" s="63">
        <x:f t="shared" si="19"/>
        <x:v>-0.0099216949389999998</x:v>
      </x:c>
      <x:c r="W1211" s="52">
        <x:f t="shared" ref="W1211:X1211" si="1209">W1210*(1+U1211)</x:f>
        <x:v>311.17289140000003</x:v>
      </x:c>
      <x:c r="X1211" s="52">
        <x:f t="shared" si="1209"/>
        <x:v>109.21579300000001</x:v>
      </x:c>
    </x:row>
    <x:row r="1212" spans="1:24" ht="15.75" customHeight="1">
      <x:c r="A1212" s="34">
        <x:v>43963</x:v>
      </x:c>
      <x:c r="B1212" s="47">
        <x:v>165.39999389648401</x:v>
      </x:c>
      <x:c r="C1212" s="47">
        <x:v>168.65800476074199</x:v>
      </x:c>
      <x:c r="D1212" s="47">
        <x:v>161.60000610351599</x:v>
      </x:c>
      <x:c r="E1212" s="47">
        <x:v>161.88200378418</x:v>
      </x:c>
      <x:c r="F1212" s="47">
        <x:v>79534500</x:v>
      </x:c>
      <x:c r="G1212" s="63">
        <x:f t="shared" si="10"/>
        <x:v>152.0862022</x:v>
      </x:c>
      <x:c r="H1212" s="63">
        <x:f t="shared" si="11"/>
        <x:v>7.7320890139999996</x:v>
      </x:c>
      <x:c r="I1212" s="63">
        <x:f t="shared" si="12"/>
        <x:v>167.5503803</x:v>
      </x:c>
      <x:c r="J1212" s="63">
        <x:f t="shared" si="13"/>
        <x:v>136.6220242</x:v>
      </x:c>
      <x:c r="K1212" s="63">
        <x:f t="shared" si="14"/>
        <x:v>0.81672558110000004</x:v>
      </x:c>
      <x:c r="L1212" s="52">
        <x:f t="shared" si="0"/>
        <x:v>164.0466715</x:v>
      </x:c>
      <x:c r="M1212" s="52">
        <x:f t="shared" si="1"/>
        <x:v>13047369998</x:v>
      </x:c>
      <x:c r="N1212" s="52">
        <x:f t="shared" si="2"/>
        <x:v>0</x:v>
      </x:c>
      <x:c r="O1212" s="63">
        <x:f t="shared" si="8"/>
        <x:v>2.9144644820000001</x:v>
      </x:c>
      <x:c r="P1212" s="63">
        <x:f t="shared" si="9"/>
        <x:v>74.453721459999997</x:v>
      </x:c>
      <x:c r="Q1212" s="52">
        <x:f t="shared" si="15"/>
        <x:v>0</x:v>
      </x:c>
      <x:c r="R1212" s="52">
        <x:f t="shared" si="16"/>
        <x:v>0</x:v>
      </x:c>
      <x:c r="S1212" s="52">
        <x:f t="shared" si="17"/>
        <x:v>2</x:v>
      </x:c>
      <x:c r="T1212" s="52">
        <x:f t="shared" si="18"/>
        <x:v>1</x:v>
      </x:c>
      <x:c r="U1212" s="52">
        <x:f t="shared" si="3"/>
        <x:v>-0.002317246801</x:v>
      </x:c>
      <x:c r="V1212" s="63">
        <x:f t="shared" si="19"/>
        <x:v>-0.002317246801</x:v>
      </x:c>
      <x:c r="W1212" s="52">
        <x:f t="shared" ref="W1212:X1212" si="1210">W1211*(1+U1212)</x:f>
        <x:v>310.45182699999998</x:v>
      </x:c>
      <x:c r="X1212" s="52">
        <x:f t="shared" si="1210"/>
        <x:v>108.96271299999999</x:v>
      </x:c>
    </x:row>
    <x:row r="1213" spans="1:24" ht="15.75" customHeight="1">
      <x:c r="A1213" s="34">
        <x:v>43964</x:v>
      </x:c>
      <x:c r="B1213" s="47">
        <x:v>164.16600036621099</x:v>
      </x:c>
      <x:c r="C1213" s="47">
        <x:v>165.19999694824199</x:v>
      </x:c>
      <x:c r="D1213" s="47">
        <x:v>152.66000366210901</x:v>
      </x:c>
      <x:c r="E1213" s="47">
        <x:v>158.19200134277301</x:v>
      </x:c>
      <x:c r="F1213" s="47">
        <x:v>95327500</x:v>
      </x:c>
      <x:c r="G1213" s="63">
        <x:f t="shared" si="10"/>
        <x:v>152.69750210000001</x:v>
      </x:c>
      <x:c r="H1213" s="63">
        <x:f t="shared" si="11"/>
        <x:v>7.706009302</x:v>
      </x:c>
      <x:c r="I1213" s="63">
        <x:f t="shared" si="12"/>
        <x:v>168.10952069999999</x:v>
      </x:c>
      <x:c r="J1213" s="63">
        <x:f t="shared" si="13"/>
        <x:v>137.2854835</x:v>
      </x:c>
      <x:c r="K1213" s="63">
        <x:f t="shared" si="14"/>
        <x:v>0.67825371710000004</x:v>
      </x:c>
      <x:c r="L1213" s="52">
        <x:f t="shared" si="0"/>
        <x:v>158.68400070000001</x:v>
      </x:c>
      <x:c r="M1213" s="52">
        <x:f t="shared" si="1"/>
        <x:v>0</x:v>
      </x:c>
      <x:c r="N1213" s="52">
        <x:f t="shared" si="2"/>
        <x:v>15126949072</x:v>
      </x:c>
      <x:c r="O1213" s="63">
        <x:f t="shared" si="8"/>
        <x:v>1.815273804</x:v>
      </x:c>
      <x:c r="P1213" s="63">
        <x:f t="shared" si="9"/>
        <x:v>64.479476250000005</x:v>
      </x:c>
      <x:c r="Q1213" s="52">
        <x:f t="shared" si="15"/>
        <x:v>0</x:v>
      </x:c>
      <x:c r="R1213" s="52">
        <x:f t="shared" si="16"/>
        <x:v>0</x:v>
      </x:c>
      <x:c r="S1213" s="52">
        <x:f t="shared" si="17"/>
        <x:v>2</x:v>
      </x:c>
      <x:c r="T1213" s="52">
        <x:f t="shared" si="18"/>
        <x:v>1</x:v>
      </x:c>
      <x:c r="U1213" s="52">
        <x:f t="shared" si="3"/>
        <x:v>-0.022794395639999998</x:v>
      </x:c>
      <x:c r="V1213" s="63">
        <x:f t="shared" si="19"/>
        <x:v>-0.022794395639999998</x:v>
      </x:c>
      <x:c r="W1213" s="52">
        <x:f t="shared" ref="W1213:X1213" si="1211">W1212*(1+U1213)</x:f>
        <x:v>303.3752652</x:v>
      </x:c>
      <x:c r="X1213" s="52">
        <x:f t="shared" si="1211"/>
        <x:v>106.47897380000001</x:v>
      </x:c>
    </x:row>
    <x:row r="1214" spans="1:24" ht="15.75" customHeight="1">
      <x:c r="A1214" s="34">
        <x:v>43965</x:v>
      </x:c>
      <x:c r="B1214" s="47">
        <x:v>156</x:v>
      </x:c>
      <x:c r="C1214" s="47">
        <x:v>160.67199707031301</x:v>
      </x:c>
      <x:c r="D1214" s="47">
        <x:v>152.80000305175801</x:v>
      </x:c>
      <x:c r="E1214" s="47">
        <x:v>160.66600036621099</x:v>
      </x:c>
      <x:c r="F1214" s="47">
        <x:v>68411000</x:v>
      </x:c>
      <x:c r="G1214" s="63">
        <x:f t="shared" si="10"/>
        <x:v>153.27870179999999</x:v>
      </x:c>
      <x:c r="H1214" s="63">
        <x:f t="shared" si="11"/>
        <x:v>7.8527483279999997</x:v>
      </x:c>
      <x:c r="I1214" s="63">
        <x:f t="shared" si="12"/>
        <x:v>168.9841984</x:v>
      </x:c>
      <x:c r="J1214" s="63">
        <x:f t="shared" si="13"/>
        <x:v>137.5732051</x:v>
      </x:c>
      <x:c r="K1214" s="63">
        <x:f t="shared" si="14"/>
        <x:v>0.7351819476</x:v>
      </x:c>
      <x:c r="L1214" s="52">
        <x:f t="shared" si="0"/>
        <x:v>158.04600020000001</x:v>
      </x:c>
      <x:c r="M1214" s="52">
        <x:f t="shared" si="1"/>
        <x:v>0</x:v>
      </x:c>
      <x:c r="N1214" s="52">
        <x:f t="shared" si="2"/>
        <x:v>10812084917</x:v>
      </x:c>
      <x:c r="O1214" s="63">
        <x:f t="shared" si="8"/>
        <x:v>1.1362140519999999</x:v>
      </x:c>
      <x:c r="P1214" s="63">
        <x:f t="shared" si="9"/>
        <x:v>53.188211690000003</x:v>
      </x:c>
      <x:c r="Q1214" s="52">
        <x:f t="shared" si="15"/>
        <x:v>0</x:v>
      </x:c>
      <x:c r="R1214" s="52">
        <x:f t="shared" si="16"/>
        <x:v>0</x:v>
      </x:c>
      <x:c r="S1214" s="52">
        <x:f t="shared" si="17"/>
        <x:v>2</x:v>
      </x:c>
      <x:c r="T1214" s="52">
        <x:f t="shared" si="18"/>
        <x:v>1</x:v>
      </x:c>
      <x:c r="U1214" s="52">
        <x:f t="shared" si="3"/>
        <x:v>0.015639216920000001</x:v>
      </x:c>
      <x:c r="V1214" s="63">
        <x:f t="shared" si="19"/>
        <x:v>0.015639216920000001</x:v>
      </x:c>
      <x:c r="W1214" s="52">
        <x:f t="shared" ref="W1214:X1214" si="1212">W1213*(1+U1214)</x:f>
        <x:v>308.11981680000002</x:v>
      </x:c>
      <x:c r="X1214" s="52">
        <x:f t="shared" si="1212"/>
        <x:v>108.14422159999999</x:v>
      </x:c>
    </x:row>
    <x:row r="1215" spans="1:24" ht="15.75" customHeight="1">
      <x:c r="A1215" s="34">
        <x:v>43966</x:v>
      </x:c>
      <x:c r="B1215" s="47">
        <x:v>158.07000732421901</x:v>
      </x:c>
      <x:c r="C1215" s="47">
        <x:v>161.00999450683599</x:v>
      </x:c>
      <x:c r="D1215" s="47">
        <x:v>157.30999755859401</x:v>
      </x:c>
      <x:c r="E1215" s="47">
        <x:v>159.83399963378901</x:v>
      </x:c>
      <x:c r="F1215" s="47">
        <x:v>52592000</x:v>
      </x:c>
      <x:c r="G1215" s="63">
        <x:f t="shared" si="10"/>
        <x:v>153.73150179999999</x:v>
      </x:c>
      <x:c r="H1215" s="63">
        <x:f t="shared" si="11"/>
        <x:v>7.9613055429999999</x:v>
      </x:c>
      <x:c r="I1215" s="63">
        <x:f t="shared" si="12"/>
        <x:v>169.6541129</x:v>
      </x:c>
      <x:c r="J1215" s="63">
        <x:f t="shared" si="13"/>
        <x:v>137.80889070000001</x:v>
      </x:c>
      <x:c r="K1215" s="63">
        <x:f t="shared" si="14"/>
        <x:v>0.69162993530000005</x:v>
      </x:c>
      <x:c r="L1215" s="52">
        <x:f t="shared" si="0"/>
        <x:v>159.38466389999999</x:v>
      </x:c>
      <x:c r="M1215" s="52">
        <x:f t="shared" si="1"/>
        <x:v>8382358244</x:v>
      </x:c>
      <x:c r="N1215" s="52">
        <x:f t="shared" si="2"/>
        <x:v>0</x:v>
      </x:c>
      <x:c r="O1215" s="63">
        <x:f t="shared" si="8"/>
        <x:v>2.0265524620000002</x:v>
      </x:c>
      <x:c r="P1215" s="63">
        <x:f t="shared" si="9"/>
        <x:v>66.959105699999995</x:v>
      </x:c>
      <x:c r="Q1215" s="52">
        <x:f t="shared" si="15"/>
        <x:v>0</x:v>
      </x:c>
      <x:c r="R1215" s="52">
        <x:f t="shared" si="16"/>
        <x:v>0</x:v>
      </x:c>
      <x:c r="S1215" s="52">
        <x:f t="shared" si="17"/>
        <x:v>2</x:v>
      </x:c>
      <x:c r="T1215" s="52">
        <x:f t="shared" si="18"/>
        <x:v>1</x:v>
      </x:c>
      <x:c r="U1215" s="52">
        <x:f t="shared" si="3"/>
        <x:v>-0.0051784492709999996</x:v>
      </x:c>
      <x:c r="V1215" s="63">
        <x:f t="shared" si="19"/>
        <x:v>-0.0051784492709999996</x:v>
      </x:c>
      <x:c r="W1215" s="52">
        <x:f t="shared" ref="W1215:X1215" si="1213">W1214*(1+U1215)</x:f>
        <x:v>306.52423390000001</x:v>
      </x:c>
      <x:c r="X1215" s="52">
        <x:f t="shared" si="1213"/>
        <x:v>107.58420219999999</x:v>
      </x:c>
    </x:row>
    <x:row r="1216" spans="1:24" ht="15.75" customHeight="1">
      <x:c r="A1216" s="34">
        <x:v>43969</x:v>
      </x:c>
      <x:c r="B1216" s="47">
        <x:v>165.55599975585901</x:v>
      </x:c>
      <x:c r="C1216" s="47">
        <x:v>166.94400024414099</x:v>
      </x:c>
      <x:c r="D1216" s="47">
        <x:v>160.77600097656301</x:v>
      </x:c>
      <x:c r="E1216" s="47">
        <x:v>162.725997924805</x:v>
      </x:c>
      <x:c r="F1216" s="47">
        <x:v>58329000</x:v>
      </x:c>
      <x:c r="G1216" s="63">
        <x:f t="shared" si="10"/>
        <x:v>154.4042015</x:v>
      </x:c>
      <x:c r="H1216" s="63">
        <x:f t="shared" si="11"/>
        <x:v>8.1312544110000005</x:v>
      </x:c>
      <x:c r="I1216" s="63">
        <x:f t="shared" si="12"/>
        <x:v>170.66671030000001</x:v>
      </x:c>
      <x:c r="J1216" s="63">
        <x:f t="shared" si="13"/>
        <x:v>138.14169269999999</x:v>
      </x:c>
      <x:c r="K1216" s="63">
        <x:f t="shared" si="14"/>
        <x:v>0.75585832139999998</x:v>
      </x:c>
      <x:c r="L1216" s="52">
        <x:f t="shared" si="0"/>
        <x:v>163.48199969999999</x:v>
      </x:c>
      <x:c r="M1216" s="52">
        <x:f t="shared" si="1"/>
        <x:v>9535741561</x:v>
      </x:c>
      <x:c r="N1216" s="52">
        <x:f t="shared" si="2"/>
        <x:v>0</x:v>
      </x:c>
      <x:c r="O1216" s="63">
        <x:f t="shared" si="8"/>
        <x:v>1.9066703650000001</x:v>
      </x:c>
      <x:c r="P1216" s="63">
        <x:f t="shared" si="9"/>
        <x:v>65.596374049999994</x:v>
      </x:c>
      <x:c r="Q1216" s="52">
        <x:f t="shared" si="15"/>
        <x:v>0</x:v>
      </x:c>
      <x:c r="R1216" s="52">
        <x:f t="shared" si="16"/>
        <x:v>0</x:v>
      </x:c>
      <x:c r="S1216" s="52">
        <x:f t="shared" si="17"/>
        <x:v>2</x:v>
      </x:c>
      <x:c r="T1216" s="52">
        <x:f t="shared" si="18"/>
        <x:v>1</x:v>
      </x:c>
      <x:c r="U1216" s="52">
        <x:f t="shared" si="3"/>
        <x:v>0.01809376164</x:v>
      </x:c>
      <x:c r="V1216" s="63">
        <x:f t="shared" si="19"/>
        <x:v>0.01809376164</x:v>
      </x:c>
      <x:c r="W1216" s="52">
        <x:f t="shared" ref="W1216:X1216" si="1214">W1215*(1+U1216)</x:f>
        <x:v>312.07041040000001</x:v>
      </x:c>
      <x:c r="X1216" s="52">
        <x:f t="shared" si="1214"/>
        <x:v>109.53080509999999</x:v>
      </x:c>
    </x:row>
    <x:row r="1217" spans="1:24" ht="15.75" customHeight="1">
      <x:c r="A1217" s="34">
        <x:v>43970</x:v>
      </x:c>
      <x:c r="B1217" s="47">
        <x:v>163.03399658203099</x:v>
      </x:c>
      <x:c r="C1217" s="47">
        <x:v>164.41400146484401</x:v>
      </x:c>
      <x:c r="D1217" s="47">
        <x:v>161.21600341796901</x:v>
      </x:c>
      <x:c r="E1217" s="47">
        <x:v>161.60200500488301</x:v>
      </x:c>
      <x:c r="F1217" s="47">
        <x:v>48182500</x:v>
      </x:c>
      <x:c r="G1217" s="63">
        <x:f t="shared" si="10"/>
        <x:v>155.61710210000001</x:v>
      </x:c>
      <x:c r="H1217" s="63">
        <x:f t="shared" si="11"/>
        <x:v>7.2095105789999998</x:v>
      </x:c>
      <x:c r="I1217" s="63">
        <x:f t="shared" si="12"/>
        <x:v>170.03612319999999</x:v>
      </x:c>
      <x:c r="J1217" s="63">
        <x:f t="shared" si="13"/>
        <x:v>141.19808090000001</x:v>
      </x:c>
      <x:c r="K1217" s="63">
        <x:f t="shared" si="14"/>
        <x:v>0.70753499450000001</x:v>
      </x:c>
      <x:c r="L1217" s="52">
        <x:f t="shared" si="0"/>
        <x:v>162.41067000000001</x:v>
      </x:c>
      <x:c r="M1217" s="52">
        <x:f t="shared" si="1"/>
        <x:v>0</x:v>
      </x:c>
      <x:c r="N1217" s="52">
        <x:f t="shared" si="2"/>
        <x:v>7825352105</x:v>
      </x:c>
      <x:c r="O1217" s="63">
        <x:f t="shared" si="8"/>
        <x:v>1.3096800260000001</x:v>
      </x:c>
      <x:c r="P1217" s="63">
        <x:f t="shared" si="9"/>
        <x:v>56.703959470000001</x:v>
      </x:c>
      <x:c r="Q1217" s="52">
        <x:f t="shared" si="15"/>
        <x:v>0</x:v>
      </x:c>
      <x:c r="R1217" s="52">
        <x:f t="shared" si="16"/>
        <x:v>0</x:v>
      </x:c>
      <x:c r="S1217" s="52">
        <x:f t="shared" si="17"/>
        <x:v>2</x:v>
      </x:c>
      <x:c r="T1217" s="52">
        <x:f t="shared" si="18"/>
        <x:v>1</x:v>
      </x:c>
      <x:c r="U1217" s="52">
        <x:f t="shared" si="3"/>
        <x:v>-0.0069072731720000002</x:v>
      </x:c>
      <x:c r="V1217" s="63">
        <x:f t="shared" si="19"/>
        <x:v>-0.0069072731720000002</x:v>
      </x:c>
      <x:c r="W1217" s="52">
        <x:f t="shared" ref="W1217:X1217" si="1215">W1216*(1+U1217)</x:f>
        <x:v>309.9148548</x:v>
      </x:c>
      <x:c r="X1217" s="52">
        <x:f t="shared" si="1215"/>
        <x:v>108.7742459</x:v>
      </x:c>
    </x:row>
    <x:row r="1218" spans="1:24" ht="15.75" customHeight="1">
      <x:c r="A1218" s="34">
        <x:v>43971</x:v>
      </x:c>
      <x:c r="B1218" s="47">
        <x:v>164.10000610351599</x:v>
      </x:c>
      <x:c r="C1218" s="47">
        <x:v>165.19999694824199</x:v>
      </x:c>
      <x:c r="D1218" s="47">
        <x:v>162.36000061035199</x:v>
      </x:c>
      <x:c r="E1218" s="47">
        <x:v>163.11199951171901</x:v>
      </x:c>
      <x:c r="F1218" s="47">
        <x:v>36546500</x:v>
      </x:c>
      <x:c r="G1218" s="63">
        <x:f t="shared" si="10"/>
        <x:v>156.4516022</x:v>
      </x:c>
      <x:c r="H1218" s="63">
        <x:f t="shared" si="11"/>
        <x:v>7.0534035690000003</x:v>
      </x:c>
      <x:c r="I1218" s="63">
        <x:f t="shared" si="12"/>
        <x:v>170.55840929999999</x:v>
      </x:c>
      <x:c r="J1218" s="63">
        <x:f t="shared" si="13"/>
        <x:v>142.344795</x:v>
      </x:c>
      <x:c r="K1218" s="63">
        <x:f t="shared" si="14"/>
        <x:v>0.73607033379999998</x:v>
      </x:c>
      <x:c r="L1218" s="52">
        <x:f t="shared" si="0"/>
        <x:v>163.55733240000001</x:v>
      </x:c>
      <x:c r="M1218" s="52">
        <x:f t="shared" si="1"/>
        <x:v>5977448047</x:v>
      </x:c>
      <x:c r="N1218" s="52">
        <x:f t="shared" si="2"/>
        <x:v>0</x:v>
      </x:c>
      <x:c r="O1218" s="63">
        <x:f t="shared" si="8"/>
        <x:v>1.25288646</x:v>
      </x:c>
      <x:c r="P1218" s="63">
        <x:f t="shared" si="9"/>
        <x:v>55.612499010000001</x:v>
      </x:c>
      <x:c r="Q1218" s="52">
        <x:f t="shared" si="15"/>
        <x:v>0</x:v>
      </x:c>
      <x:c r="R1218" s="52">
        <x:f t="shared" si="16"/>
        <x:v>0</x:v>
      </x:c>
      <x:c r="S1218" s="52">
        <x:f t="shared" si="17"/>
        <x:v>2</x:v>
      </x:c>
      <x:c r="T1218" s="52">
        <x:f t="shared" si="18"/>
        <x:v>1</x:v>
      </x:c>
      <x:c r="U1218" s="52">
        <x:f t="shared" si="3"/>
        <x:v>0.0093439094820000002</x:v>
      </x:c>
      <x:c r="V1218" s="63">
        <x:f t="shared" si="19"/>
        <x:v>0.0093439094820000002</x:v>
      </x:c>
      <x:c r="W1218" s="52">
        <x:f t="shared" ref="W1218:X1218" si="1216">W1217*(1+U1218)</x:f>
        <x:v>312.81067109999998</x:v>
      </x:c>
      <x:c r="X1218" s="52">
        <x:f t="shared" si="1216"/>
        <x:v>109.7906227</x:v>
      </x:c>
    </x:row>
    <x:row r="1219" spans="1:24" ht="15.75" customHeight="1">
      <x:c r="A1219" s="34">
        <x:v>43972</x:v>
      </x:c>
      <x:c r="B1219" s="47">
        <x:v>163.19999694824199</x:v>
      </x:c>
      <x:c r="C1219" s="47">
        <x:v>166.5</x:v>
      </x:c>
      <x:c r="D1219" s="47">
        <x:v>159.19999694824199</x:v>
      </x:c>
      <x:c r="E1219" s="47">
        <x:v>165.52000427246099</x:v>
      </x:c>
      <x:c r="F1219" s="47">
        <x:v>61273000</x:v>
      </x:c>
      <x:c r="G1219" s="63">
        <x:f t="shared" si="10"/>
        <x:v>157.671302</x:v>
      </x:c>
      <x:c r="H1219" s="63">
        <x:f t="shared" si="11"/>
        <x:v>6.336478488</x:v>
      </x:c>
      <x:c r="I1219" s="63">
        <x:f t="shared" si="12"/>
        <x:v>170.34425899999999</x:v>
      </x:c>
      <x:c r="J1219" s="63">
        <x:f t="shared" si="13"/>
        <x:v>144.99834509999999</x:v>
      </x:c>
      <x:c r="K1219" s="63">
        <x:f t="shared" si="14"/>
        <x:v>0.80966341379999995</x:v>
      </x:c>
      <x:c r="L1219" s="52">
        <x:f t="shared" si="0"/>
        <x:v>163.74000040000001</x:v>
      </x:c>
      <x:c r="M1219" s="52">
        <x:f t="shared" si="1"/>
        <x:v>10032841045</x:v>
      </x:c>
      <x:c r="N1219" s="52">
        <x:f t="shared" si="2"/>
        <x:v>0</x:v>
      </x:c>
      <x:c r="O1219" s="63">
        <x:f t="shared" si="8"/>
        <x:v>1.274279975</x:v>
      </x:c>
      <x:c r="P1219" s="63">
        <x:f t="shared" si="9"/>
        <x:v>56.030039789999996</x:v>
      </x:c>
      <x:c r="Q1219" s="52">
        <x:f t="shared" si="15"/>
        <x:v>0</x:v>
      </x:c>
      <x:c r="R1219" s="52">
        <x:f t="shared" si="16"/>
        <x:v>0</x:v>
      </x:c>
      <x:c r="S1219" s="52">
        <x:f t="shared" si="17"/>
        <x:v>2</x:v>
      </x:c>
      <x:c r="T1219" s="52">
        <x:f t="shared" si="18"/>
        <x:v>1</x:v>
      </x:c>
      <x:c r="U1219" s="52">
        <x:f t="shared" si="3"/>
        <x:v>0.014762891559999999</x:v>
      </x:c>
      <x:c r="V1219" s="63">
        <x:f t="shared" si="19"/>
        <x:v>0.014762891559999999</x:v>
      </x:c>
      <x:c r="W1219" s="52">
        <x:f t="shared" ref="W1219:X1219" si="1217">W1218*(1+U1219)</x:f>
        <x:v>317.42866120000002</x:v>
      </x:c>
      <x:c r="X1219" s="52">
        <x:f t="shared" si="1217"/>
        <x:v>111.41144970000001</x:v>
      </x:c>
    </x:row>
    <x:row r="1220" spans="1:24" ht="15.75" customHeight="1">
      <x:c r="A1220" s="34">
        <x:v>43973</x:v>
      </x:c>
      <x:c r="B1220" s="47">
        <x:v>164.434005737305</x:v>
      </x:c>
      <x:c r="C1220" s="47">
        <x:v>166.35600280761699</x:v>
      </x:c>
      <x:c r="D1220" s="47">
        <x:v>162.39999389648401</x:v>
      </x:c>
      <x:c r="E1220" s="47">
        <x:v>163.37600708007801</x:v>
      </x:c>
      <x:c r="F1220" s="47">
        <x:v>49937500</x:v>
      </x:c>
      <x:c r="G1220" s="63">
        <x:f t="shared" si="10"/>
        <x:v>158.58860240000001</x:v>
      </x:c>
      <x:c r="H1220" s="63">
        <x:f t="shared" si="11"/>
        <x:v>5.7067851750000003</x:v>
      </x:c>
      <x:c r="I1220" s="63">
        <x:f t="shared" si="12"/>
        <x:v>170.00217280000001</x:v>
      </x:c>
      <x:c r="J1220" s="63">
        <x:f t="shared" si="13"/>
        <x:v>147.17503210000001</x:v>
      </x:c>
      <x:c r="K1220" s="63">
        <x:f t="shared" si="14"/>
        <x:v>0.70972423549999997</x:v>
      </x:c>
      <x:c r="L1220" s="52">
        <x:f t="shared" si="0"/>
        <x:v>164.04400129999999</x:v>
      </x:c>
      <x:c r="M1220" s="52">
        <x:f t="shared" si="1"/>
        <x:v>8191947313</x:v>
      </x:c>
      <x:c r="N1220" s="52">
        <x:f t="shared" si="2"/>
        <x:v>0</x:v>
      </x:c>
      <x:c r="O1220" s="63">
        <x:f t="shared" si="8"/>
        <x:v>1.1714929919999999</x:v>
      </x:c>
      <x:c r="P1220" s="63">
        <x:f t="shared" si="9"/>
        <x:v>53.948734639999998</x:v>
      </x:c>
      <x:c r="Q1220" s="52">
        <x:f t="shared" si="15"/>
        <x:v>0</x:v>
      </x:c>
      <x:c r="R1220" s="52">
        <x:f t="shared" si="16"/>
        <x:v>0</x:v>
      </x:c>
      <x:c r="S1220" s="52">
        <x:f t="shared" si="17"/>
        <x:v>2</x:v>
      </x:c>
      <x:c r="T1220" s="52">
        <x:f t="shared" si="18"/>
        <x:v>1</x:v>
      </x:c>
      <x:c r="U1220" s="52">
        <x:f t="shared" si="3"/>
        <x:v>-0.012953100150000002</x:v>
      </x:c>
      <x:c r="V1220" s="63">
        <x:f t="shared" si="19"/>
        <x:v>-0.012953100150000002</x:v>
      </x:c>
      <x:c r="W1220" s="52">
        <x:f t="shared" ref="W1220:X1220" si="1218">W1219*(1+U1220)</x:f>
        <x:v>313.31697589999999</x:v>
      </x:c>
      <x:c r="X1220" s="52">
        <x:f t="shared" si="1218"/>
        <x:v>109.968326</x:v>
      </x:c>
    </x:row>
    <x:row r="1221" spans="1:24" ht="15.75" customHeight="1">
      <x:c r="A1221" s="34">
        <x:v>43977</x:v>
      </x:c>
      <x:c r="B1221" s="47">
        <x:v>166.89999389648401</x:v>
      </x:c>
      <x:c r="C1221" s="47">
        <x:v>166.919998168945</x:v>
      </x:c>
      <x:c r="D1221" s="47">
        <x:v>163.14199829101599</x:v>
      </x:c>
      <x:c r="E1221" s="47">
        <x:v>163.774002075195</x:v>
      </x:c>
      <x:c r="F1221" s="47">
        <x:v>40448500</x:v>
      </x:c>
      <x:c r="G1221" s="63">
        <x:f t="shared" si="10"/>
        <x:v>158.7898026</x:v>
      </x:c>
      <x:c r="H1221" s="63">
        <x:f t="shared" si="11"/>
        <x:v>5.8197053600000004</x:v>
      </x:c>
      <x:c r="I1221" s="63">
        <x:f t="shared" si="12"/>
        <x:v>170.42921329999999</x:v>
      </x:c>
      <x:c r="J1221" s="63">
        <x:f t="shared" si="13"/>
        <x:v>147.15039179999999</x:v>
      </x:c>
      <x:c r="K1221" s="63">
        <x:f t="shared" si="14"/>
        <x:v>0.71410875699999998</x:v>
      </x:c>
      <x:c r="L1221" s="52">
        <x:f t="shared" si="0"/>
        <x:v>164.6119995</x:v>
      </x:c>
      <x:c r="M1221" s="52">
        <x:f t="shared" si="1"/>
        <x:v>6658308462</x:v>
      </x:c>
      <x:c r="N1221" s="52">
        <x:f t="shared" si="2"/>
        <x:v>0</x:v>
      </x:c>
      <x:c r="O1221" s="63">
        <x:f t="shared" si="8"/>
        <x:v>1.831101401</x:v>
      </x:c>
      <x:c r="P1221" s="63">
        <x:f t="shared" si="9"/>
        <x:v>64.678057809999999</x:v>
      </x:c>
      <x:c r="Q1221" s="52">
        <x:f t="shared" si="15"/>
        <x:v>0</x:v>
      </x:c>
      <x:c r="R1221" s="52">
        <x:f t="shared" si="16"/>
        <x:v>0</x:v>
      </x:c>
      <x:c r="S1221" s="52">
        <x:f t="shared" si="17"/>
        <x:v>2</x:v>
      </x:c>
      <x:c r="T1221" s="52">
        <x:f t="shared" si="18"/>
        <x:v>1</x:v>
      </x:c>
      <x:c r="U1221" s="52">
        <x:f t="shared" si="3"/>
        <x:v>0.002436067586</x:v>
      </x:c>
      <x:c r="V1221" s="63">
        <x:f t="shared" si="19"/>
        <x:v>0.002436067586</x:v>
      </x:c>
      <x:c r="W1221" s="52">
        <x:f t="shared" ref="W1221:X1221" si="1219">W1220*(1+U1221)</x:f>
        <x:v>314.08023730000002</x:v>
      </x:c>
      <x:c r="X1221" s="52">
        <x:f t="shared" si="1219"/>
        <x:v>110.2362163</x:v>
      </x:c>
    </x:row>
    <x:row r="1222" spans="1:24" ht="15.75" customHeight="1">
      <x:c r="A1222" s="34">
        <x:v>43978</x:v>
      </x:c>
      <x:c r="B1222" s="47">
        <x:v>164.17199707031301</x:v>
      </x:c>
      <x:c r="C1222" s="47">
        <x:v>165.54200744628901</x:v>
      </x:c>
      <x:c r="D1222" s="47">
        <x:v>157</x:v>
      </x:c>
      <x:c r="E1222" s="47">
        <x:v>164.04600524902301</x:v>
      </x:c>
      <x:c r="F1222" s="47">
        <x:v>57747500</x:v>
      </x:c>
      <x:c r="G1222" s="63">
        <x:f t="shared" si="10"/>
        <x:v>159.3009026</x:v>
      </x:c>
      <x:c r="H1222" s="63">
        <x:f t="shared" si="11"/>
        <x:v>5.8094953919999996</x:v>
      </x:c>
      <x:c r="I1222" s="63">
        <x:f t="shared" si="12"/>
        <x:v>170.91989330000001</x:v>
      </x:c>
      <x:c r="J1222" s="63">
        <x:f t="shared" si="13"/>
        <x:v>147.68191179999999</x:v>
      </x:c>
      <x:c r="K1222" s="63">
        <x:f t="shared" si="14"/>
        <x:v>0.70419599170000002</x:v>
      </x:c>
      <x:c r="L1222" s="52">
        <x:f t="shared" si="0"/>
        <x:v>162.1960042</x:v>
      </x:c>
      <x:c r="M1222" s="52">
        <x:f t="shared" si="1"/>
        <x:v>0</x:v>
      </x:c>
      <x:c r="N1222" s="52">
        <x:f t="shared" si="2"/>
        <x:v>9366413754</x:v>
      </x:c>
      <x:c r="O1222" s="63">
        <x:f t="shared" si="8"/>
        <x:v>1.130946907</x:v>
      </x:c>
      <x:c r="P1222" s="63">
        <x:f t="shared" si="9"/>
        <x:v>53.072505139999997</x:v>
      </x:c>
      <x:c r="Q1222" s="52">
        <x:f t="shared" si="15"/>
        <x:v>0</x:v>
      </x:c>
      <x:c r="R1222" s="52">
        <x:f t="shared" si="16"/>
        <x:v>0</x:v>
      </x:c>
      <x:c r="S1222" s="52">
        <x:f t="shared" si="17"/>
        <x:v>2</x:v>
      </x:c>
      <x:c r="T1222" s="52">
        <x:f t="shared" si="18"/>
        <x:v>1</x:v>
      </x:c>
      <x:c r="U1222" s="52">
        <x:f t="shared" si="3"/>
        <x:v>0.001660844642</x:v>
      </x:c>
      <x:c r="V1222" s="63">
        <x:f t="shared" si="19"/>
        <x:v>0.001660844642</x:v>
      </x:c>
      <x:c r="W1222" s="52">
        <x:f t="shared" ref="W1222:X1222" si="1220">W1221*(1+U1222)</x:f>
        <x:v>314.60187569999999</x:v>
      </x:c>
      <x:c r="X1222" s="52">
        <x:f t="shared" si="1220"/>
        <x:v>110.4193015</x:v>
      </x:c>
    </x:row>
    <x:row r="1223" spans="1:24" ht="15.75" customHeight="1">
      <x:c r="A1223" s="34">
        <x:v>43979</x:v>
      </x:c>
      <x:c r="B1223" s="47">
        <x:v>162.70199584960901</x:v>
      </x:c>
      <x:c r="C1223" s="47">
        <x:v>164.94999694824199</x:v>
      </x:c>
      <x:c r="D1223" s="47">
        <x:v>160.33799743652301</x:v>
      </x:c>
      <x:c r="E1223" s="47">
        <x:v>161.16200256347699</x:v>
      </x:c>
      <x:c r="F1223" s="47">
        <x:v>36278000</x:v>
      </x:c>
      <x:c r="G1223" s="63">
        <x:f t="shared" si="10"/>
        <x:v>159.35390240000001</x:v>
      </x:c>
      <x:c r="H1223" s="63">
        <x:f t="shared" si="11"/>
        <x:v>5.8220101690000003</x:v>
      </x:c>
      <x:c r="I1223" s="63">
        <x:f t="shared" si="12"/>
        <x:v>170.9979228</x:v>
      </x:c>
      <x:c r="J1223" s="63">
        <x:f t="shared" si="13"/>
        <x:v>147.70988209999999</x:v>
      </x:c>
      <x:c r="K1223" s="63">
        <x:f t="shared" si="14"/>
        <x:v>0.57764071500000003</x:v>
      </x:c>
      <x:c r="L1223" s="52">
        <x:f t="shared" si="0"/>
        <x:v>162.14999900000001</x:v>
      </x:c>
      <x:c r="M1223" s="52">
        <x:f t="shared" si="1"/>
        <x:v>0</x:v>
      </x:c>
      <x:c r="N1223" s="52">
        <x:f t="shared" si="2"/>
        <x:v>5882477663</x:v>
      </x:c>
      <x:c r="O1223" s="63">
        <x:f t="shared" si="8"/>
        <x:v>1.439478601</x:v>
      </x:c>
      <x:c r="P1223" s="63">
        <x:f t="shared" si="9"/>
        <x:v>59.007633869999999</x:v>
      </x:c>
      <x:c r="Q1223" s="52">
        <x:f t="shared" si="15"/>
        <x:v>0</x:v>
      </x:c>
      <x:c r="R1223" s="52">
        <x:f t="shared" si="16"/>
        <x:v>0</x:v>
      </x:c>
      <x:c r="S1223" s="52">
        <x:f t="shared" si="17"/>
        <x:v>2</x:v>
      </x:c>
      <x:c r="T1223" s="52">
        <x:f t="shared" si="18"/>
        <x:v>1</x:v>
      </x:c>
      <x:c r="U1223" s="52">
        <x:f t="shared" si="3"/>
        <x:v>-0.017580450559999999</x:v>
      </x:c>
      <x:c r="V1223" s="63">
        <x:f t="shared" si="19"/>
        <x:v>-0.017580450559999999</x:v>
      </x:c>
      <x:c r="W1223" s="52">
        <x:f t="shared" ref="W1223:X1223" si="1221">W1222*(1+U1223)</x:f>
        <x:v>309.071033</x:v>
      </x:c>
      <x:c r="X1223" s="52">
        <x:f t="shared" si="1221"/>
        <x:v>108.4780805</x:v>
      </x:c>
    </x:row>
    <x:row r="1224" spans="1:24" ht="15.75" customHeight="1">
      <x:c r="A1224" s="34">
        <x:v>43980</x:v>
      </x:c>
      <x:c r="B1224" s="47">
        <x:v>161.75</x:v>
      </x:c>
      <x:c r="C1224" s="47">
        <x:v>167</x:v>
      </x:c>
      <x:c r="D1224" s="47">
        <x:v>160.84199523925801</x:v>
      </x:c>
      <x:c r="E1224" s="47">
        <x:v>167</x:v>
      </x:c>
      <x:c r="F1224" s="47">
        <x:v>58822500</x:v>
      </x:c>
      <x:c r="G1224" s="63">
        <x:f t="shared" si="10"/>
        <x:v>159.88510210000001</x:v>
      </x:c>
      <x:c r="H1224" s="63">
        <x:f t="shared" si="11"/>
        <x:v>6.0173946620000001</x:v>
      </x:c>
      <x:c r="I1224" s="63">
        <x:f t="shared" si="12"/>
        <x:v>171.91989140000001</x:v>
      </x:c>
      <x:c r="J1224" s="63">
        <x:f t="shared" si="13"/>
        <x:v>147.85031280000001</x:v>
      </x:c>
      <x:c r="K1224" s="63">
        <x:f t="shared" si="14"/>
        <x:v>0.79559711129999999</x:v>
      </x:c>
      <x:c r="L1224" s="52">
        <x:f t="shared" si="0"/>
        <x:v>164.94733170000001</x:v>
      </x:c>
      <x:c r="M1224" s="52">
        <x:f t="shared" si="1"/>
        <x:v>9702614422</x:v>
      </x:c>
      <x:c r="N1224" s="52">
        <x:f t="shared" si="2"/>
        <x:v>0</x:v>
      </x:c>
      <x:c r="O1224" s="63">
        <x:f t="shared" si="8"/>
        <x:v>2.5344821830000002</x:v>
      </x:c>
      <x:c r="P1224" s="63">
        <x:f t="shared" si="9"/>
        <x:v>71.707312470000005</x:v>
      </x:c>
      <x:c r="Q1224" s="52">
        <x:f t="shared" si="15"/>
        <x:v>0</x:v>
      </x:c>
      <x:c r="R1224" s="52">
        <x:f t="shared" si="16"/>
        <x:v>0</x:v>
      </x:c>
      <x:c r="S1224" s="52">
        <x:f t="shared" si="17"/>
        <x:v>2</x:v>
      </x:c>
      <x:c r="T1224" s="52">
        <x:f t="shared" si="18"/>
        <x:v>1</x:v>
      </x:c>
      <x:c r="U1224" s="52">
        <x:f t="shared" si="3"/>
        <x:v>0.036224403670000005</x:v>
      </x:c>
      <x:c r="V1224" s="63">
        <x:f t="shared" si="19"/>
        <x:v>0.036224403670000005</x:v>
      </x:c>
      <x:c r="W1224" s="52">
        <x:f t="shared" ref="W1224:X1224" si="1222">W1223*(1+U1224)</x:f>
        <x:v>320.26694689999999</x:v>
      </x:c>
      <x:c r="X1224" s="52">
        <x:f t="shared" si="1222"/>
        <x:v>112.4076342</x:v>
      </x:c>
    </x:row>
    <x:row r="1225" spans="1:24" ht="15.75" customHeight="1">
      <x:c r="A1225" s="34">
        <x:v>43983</x:v>
      </x:c>
      <x:c r="B1225" s="47">
        <x:v>171.60000610351599</x:v>
      </x:c>
      <x:c r="C1225" s="47">
        <x:v>179.80000305175801</x:v>
      </x:c>
      <x:c r="D1225" s="47">
        <x:v>170.82000732421901</x:v>
      </x:c>
      <x:c r="E1225" s="47">
        <x:v>179.61999511718801</x:v>
      </x:c>
      <x:c r="F1225" s="47">
        <x:v>74697500</x:v>
      </x:c>
      <x:c r="G1225" s="63">
        <x:f t="shared" si="10"/>
        <x:v>161.8529015</x:v>
      </x:c>
      <x:c r="H1225" s="63">
        <x:f t="shared" si="11"/>
        <x:v>5.6893515370000003</x:v>
      </x:c>
      <x:c r="I1225" s="63">
        <x:f t="shared" si="12"/>
        <x:v>173.2316045</x:v>
      </x:c>
      <x:c r="J1225" s="63">
        <x:f t="shared" si="13"/>
        <x:v>150.47419840000001</x:v>
      </x:c>
      <x:c r="K1225" s="63">
        <x:f t="shared" si="14"/>
        <x:v>1.280716991</x:v>
      </x:c>
      <x:c r="L1225" s="52">
        <x:f t="shared" si="0"/>
        <x:v>176.7466685</x:v>
      </x:c>
      <x:c r="M1225" s="52">
        <x:f t="shared" si="1"/>
        <x:v>13202534270</x:v>
      </x:c>
      <x:c r="N1225" s="52">
        <x:f t="shared" si="2"/>
        <x:v>0</x:v>
      </x:c>
      <x:c r="O1225" s="63">
        <x:f t="shared" si="8"/>
        <x:v>2.743380733</x:v>
      </x:c>
      <x:c r="P1225" s="63">
        <x:f t="shared" si="9"/>
        <x:v>73.286179759999996</x:v>
      </x:c>
      <x:c r="Q1225" s="52">
        <x:f t="shared" si="15"/>
        <x:v>0</x:v>
      </x:c>
      <x:c r="R1225" s="52">
        <x:f t="shared" si="16"/>
        <x:v>0</x:v>
      </x:c>
      <x:c r="S1225" s="52">
        <x:f t="shared" si="17"/>
        <x:v>2</x:v>
      </x:c>
      <x:c r="T1225" s="52">
        <x:f t="shared" si="18"/>
        <x:v>1</x:v>
      </x:c>
      <x:c r="U1225" s="52">
        <x:f t="shared" si="3"/>
        <x:v>0.075568833040000005</x:v>
      </x:c>
      <x:c r="V1225" s="63">
        <x:f t="shared" si="19"/>
        <x:v>0.075568833040000005</x:v>
      </x:c>
      <x:c r="W1225" s="52">
        <x:f t="shared" ref="W1225:X1225" si="1223">W1224*(1+U1225)</x:f>
        <x:v>344.46914629999998</x:v>
      </x:c>
      <x:c r="X1225" s="52">
        <x:f t="shared" si="1223"/>
        <x:v>120.902148</x:v>
      </x:c>
    </x:row>
    <x:row r="1226" spans="1:24" ht="15.75" customHeight="1">
      <x:c r="A1226" s="34">
        <x:v>43984</x:v>
      </x:c>
      <x:c r="B1226" s="47">
        <x:v>178.94000244140599</x:v>
      </x:c>
      <x:c r="C1226" s="47">
        <x:v>181.73199462890599</x:v>
      </x:c>
      <x:c r="D1226" s="47">
        <x:v>174.19999694824199</x:v>
      </x:c>
      <x:c r="E1226" s="47">
        <x:v>176.31199645996099</x:v>
      </x:c>
      <x:c r="F1226" s="47">
        <x:v>67828000</x:v>
      </x:c>
      <x:c r="G1226" s="63">
        <x:f t="shared" si="10"/>
        <x:v>163.056601</x:v>
      </x:c>
      <x:c r="H1226" s="63">
        <x:f t="shared" si="11"/>
        <x:v>6.0812354729999996</x:v>
      </x:c>
      <x:c r="I1226" s="63">
        <x:f t="shared" si="12"/>
        <x:v>175.21907189999999</x:v>
      </x:c>
      <x:c r="J1226" s="63">
        <x:f t="shared" si="13"/>
        <x:v>150.89412999999999</x:v>
      </x:c>
      <x:c r="K1226" s="63">
        <x:f t="shared" si="14"/>
        <x:v>1.044930202</x:v>
      </x:c>
      <x:c r="L1226" s="52">
        <x:f t="shared" si="0"/>
        <x:v>177.41466270000001</x:v>
      </x:c>
      <x:c r="M1226" s="52">
        <x:f t="shared" si="1"/>
        <x:v>12033681740</x:v>
      </x:c>
      <x:c r="N1226" s="52">
        <x:f t="shared" si="2"/>
        <x:v>0</x:v>
      </x:c>
      <x:c r="O1226" s="63">
        <x:f t="shared" si="8"/>
        <x:v>2.8516373779999999</x:v>
      </x:c>
      <x:c r="P1226" s="63">
        <x:f t="shared" si="9"/>
        <x:v>74.0370159</x:v>
      </x:c>
      <x:c r="Q1226" s="52">
        <x:f t="shared" si="15"/>
        <x:v>0</x:v>
      </x:c>
      <x:c r="R1226" s="52">
        <x:f t="shared" si="16"/>
        <x:v>0</x:v>
      </x:c>
      <x:c r="S1226" s="52">
        <x:f t="shared" si="17"/>
        <x:v>2</x:v>
      </x:c>
      <x:c r="T1226" s="52">
        <x:f t="shared" si="18"/>
        <x:v>1</x:v>
      </x:c>
      <x:c r="U1226" s="52">
        <x:f t="shared" si="3"/>
        <x:v>-0.018416650409999999</x:v>
      </x:c>
      <x:c r="V1226" s="63">
        <x:f t="shared" si="19"/>
        <x:v>-0.018416650409999999</x:v>
      </x:c>
      <x:c r="W1226" s="52">
        <x:f t="shared" ref="W1226:X1226" si="1224">W1225*(1+U1226)</x:f>
        <x:v>338.1251785</x:v>
      </x:c>
      <x:c r="X1226" s="52">
        <x:f t="shared" si="1224"/>
        <x:v>118.6755354</x:v>
      </x:c>
    </x:row>
    <x:row r="1227" spans="1:24" ht="15.75" customHeight="1">
      <x:c r="A1227" s="34">
        <x:v>43985</x:v>
      </x:c>
      <x:c r="B1227" s="47">
        <x:v>177.62399291992199</x:v>
      </x:c>
      <x:c r="C1227" s="47">
        <x:v>179.58799743652301</x:v>
      </x:c>
      <x:c r="D1227" s="47">
        <x:v>176.02000427246099</x:v>
      </x:c>
      <x:c r="E1227" s="47">
        <x:v>176.59199523925801</x:v>
      </x:c>
      <x:c r="F1227" s="47">
        <x:v>39747500</x:v>
      </x:c>
      <x:c r="G1227" s="63">
        <x:f t="shared" si="10"/>
        <x:v>164.20410079999999</x:v>
      </x:c>
      <x:c r="H1227" s="63">
        <x:f t="shared" si="11"/>
        <x:v>6.3696819309999997</x:v>
      </x:c>
      <x:c r="I1227" s="63">
        <x:f t="shared" si="12"/>
        <x:v>176.94346469999999</x:v>
      </x:c>
      <x:c r="J1227" s="63">
        <x:f t="shared" si="13"/>
        <x:v>151.46473689999999</x:v>
      </x:c>
      <x:c r="K1227" s="63">
        <x:f t="shared" si="14"/>
        <x:v>0.98620537789999996</x:v>
      </x:c>
      <x:c r="L1227" s="52">
        <x:f t="shared" si="0"/>
        <x:v>177.39999900000001</x:v>
      </x:c>
      <x:c r="M1227" s="52">
        <x:f t="shared" si="1"/>
        <x:v>0</x:v>
      </x:c>
      <x:c r="N1227" s="52">
        <x:f t="shared" si="2"/>
        <x:v>7051206460</x:v>
      </x:c>
      <x:c r="O1227" s="63">
        <x:f t="shared" si="8"/>
        <x:v>2.950631682</x:v>
      </x:c>
      <x:c r="P1227" s="63">
        <x:f t="shared" si="9"/>
        <x:v>74.687592249999994</x:v>
      </x:c>
      <x:c r="Q1227" s="52">
        <x:f t="shared" si="15"/>
        <x:v>0</x:v>
      </x:c>
      <x:c r="R1227" s="52">
        <x:f t="shared" si="16"/>
        <x:v>0</x:v>
      </x:c>
      <x:c r="S1227" s="52">
        <x:f t="shared" si="17"/>
        <x:v>2</x:v>
      </x:c>
      <x:c r="T1227" s="52">
        <x:f t="shared" si="18"/>
        <x:v>1</x:v>
      </x:c>
      <x:c r="U1227" s="52">
        <x:f t="shared" si="3"/>
        <x:v>0.0015880869419999999</x:v>
      </x:c>
      <x:c r="V1227" s="63">
        <x:f t="shared" si="19"/>
        <x:v>0.0015880869419999999</x:v>
      </x:c>
      <x:c r="W1227" s="52">
        <x:f t="shared" ref="W1227:X1227" si="1225">W1226*(1+U1227)</x:f>
        <x:v>338.66215060000002</x:v>
      </x:c>
      <x:c r="X1227" s="52">
        <x:f t="shared" si="1225"/>
        <x:v>118.8640025</x:v>
      </x:c>
    </x:row>
    <x:row r="1228" spans="1:24" ht="15.75" customHeight="1">
      <x:c r="A1228" s="34">
        <x:v>43986</x:v>
      </x:c>
      <x:c r="B1228" s="47">
        <x:v>177.975997924805</x:v>
      </x:c>
      <x:c r="C1228" s="47">
        <x:v>179.14999389648401</x:v>
      </x:c>
      <x:c r="D1228" s="47">
        <x:v>171.68800354003901</x:v>
      </x:c>
      <x:c r="E1228" s="47">
        <x:v>172.87600708007801</x:v>
      </x:c>
      <x:c r="F1228" s="47">
        <x:v>44438500</x:v>
      </x:c>
      <x:c r="G1228" s="63">
        <x:f t="shared" si="10"/>
        <x:v>165.0221008</x:v>
      </x:c>
      <x:c r="H1228" s="63">
        <x:f t="shared" si="11"/>
        <x:v>6.3808793039999996</x:v>
      </x:c>
      <x:c r="I1228" s="63">
        <x:f t="shared" si="12"/>
        <x:v>177.78385940000001</x:v>
      </x:c>
      <x:c r="J1228" s="63">
        <x:f t="shared" si="13"/>
        <x:v>152.2603422</x:v>
      </x:c>
      <x:c r="K1228" s="63">
        <x:f t="shared" si="14"/>
        <x:v>0.80771253759999995</x:v>
      </x:c>
      <x:c r="L1228" s="52">
        <x:f t="shared" si="0"/>
        <x:v>174.57133479999999</x:v>
      </x:c>
      <x:c r="M1228" s="52">
        <x:f t="shared" si="1"/>
        <x:v>0</x:v>
      </x:c>
      <x:c r="N1228" s="52">
        <x:f t="shared" si="2"/>
        <x:v>7757688263</x:v>
      </x:c>
      <x:c r="O1228" s="63">
        <x:f t="shared" si="8"/>
        <x:v>1.99023065</x:v>
      </x:c>
      <x:c r="P1228" s="63">
        <x:f t="shared" si="9"/>
        <x:v>66.557763699999995</x:v>
      </x:c>
      <x:c r="Q1228" s="52">
        <x:f t="shared" si="15"/>
        <x:v>0</x:v>
      </x:c>
      <x:c r="R1228" s="52">
        <x:f t="shared" si="16"/>
        <x:v>0</x:v>
      </x:c>
      <x:c r="S1228" s="52">
        <x:f t="shared" si="17"/>
        <x:v>2</x:v>
      </x:c>
      <x:c r="T1228" s="52">
        <x:f t="shared" si="18"/>
        <x:v>1</x:v>
      </x:c>
      <x:c r="U1228" s="52">
        <x:f t="shared" si="3"/>
        <x:v>-0.021042789360000003</x:v>
      </x:c>
      <x:c r="V1228" s="63">
        <x:f t="shared" si="19"/>
        <x:v>-0.021042789360000003</x:v>
      </x:c>
      <x:c r="W1228" s="52">
        <x:f t="shared" ref="W1228:X1228" si="1226">W1227*(1+U1228)</x:f>
        <x:v>331.53575430000001</x:v>
      </x:c>
      <x:c r="X1228" s="52">
        <x:f t="shared" si="1226"/>
        <x:v>116.3627723</x:v>
      </x:c>
    </x:row>
    <x:row r="1229" spans="1:24" ht="15.75" customHeight="1">
      <x:c r="A1229" s="34">
        <x:v>43987</x:v>
      </x:c>
      <x:c r="B1229" s="47">
        <x:v>175.56799316406301</x:v>
      </x:c>
      <x:c r="C1229" s="47">
        <x:v>177.30400085449199</x:v>
      </x:c>
      <x:c r="D1229" s="47">
        <x:v>173.24000549316401</x:v>
      </x:c>
      <x:c r="E1229" s="47">
        <x:v>177.13200378418</x:v>
      </x:c>
      <x:c r="F1229" s="47">
        <x:v>39059500</x:v>
      </x:c>
      <x:c r="G1229" s="63">
        <x:f t="shared" si="10"/>
        <x:v>166.0783012</x:v>
      </x:c>
      <x:c r="H1229" s="63">
        <x:f t="shared" si="11"/>
        <x:v>6.5561592720000004</x:v>
      </x:c>
      <x:c r="I1229" s="63">
        <x:f t="shared" si="12"/>
        <x:v>179.19061980000001</x:v>
      </x:c>
      <x:c r="J1229" s="63">
        <x:f t="shared" si="13"/>
        <x:v>152.96598270000001</x:v>
      </x:c>
      <x:c r="K1229" s="63">
        <x:f t="shared" si="14"/>
        <x:v>0.92150068679999997</x:v>
      </x:c>
      <x:c r="L1229" s="52">
        <x:f t="shared" si="0"/>
        <x:v>175.89200339999999</x:v>
      </x:c>
      <x:c r="M1229" s="52">
        <x:f t="shared" si="1"/>
        <x:v>6870253706</x:v>
      </x:c>
      <x:c r="N1229" s="52">
        <x:f t="shared" si="2"/>
        <x:v>0</x:v>
      </x:c>
      <x:c r="O1229" s="63">
        <x:f t="shared" si="8"/>
        <x:v>1.8850137410000001</x:v>
      </x:c>
      <x:c r="P1229" s="63">
        <x:f t="shared" si="9"/>
        <x:v>65.338120040000007</x:v>
      </x:c>
      <x:c r="Q1229" s="52">
        <x:f t="shared" si="15"/>
        <x:v>0</x:v>
      </x:c>
      <x:c r="R1229" s="52">
        <x:f t="shared" si="16"/>
        <x:v>0</x:v>
      </x:c>
      <x:c r="S1229" s="52">
        <x:f t="shared" si="17"/>
        <x:v>2</x:v>
      </x:c>
      <x:c r="T1229" s="52">
        <x:f t="shared" si="18"/>
        <x:v>1</x:v>
      </x:c>
      <x:c r="U1229" s="52">
        <x:f t="shared" si="3"/>
        <x:v>0.024618781839999998</x:v>
      </x:c>
      <x:c r="V1229" s="63">
        <x:f t="shared" si="19"/>
        <x:v>0.024618781839999998</x:v>
      </x:c>
      <x:c r="W1229" s="52">
        <x:f t="shared" ref="W1229:X1229" si="1227">W1228*(1+U1229)</x:f>
        <x:v>339.6977607</x:v>
      </x:c>
      <x:c r="X1229" s="52">
        <x:f t="shared" si="1227"/>
        <x:v>119.22748199999999</x:v>
      </x:c>
    </x:row>
    <x:row r="1230" spans="1:24" ht="15.75" customHeight="1">
      <x:c r="A1230" s="34">
        <x:v>43990</x:v>
      </x:c>
      <x:c r="B1230" s="47">
        <x:v>183.80000305175801</x:v>
      </x:c>
      <x:c r="C1230" s="47">
        <x:v>190</x:v>
      </x:c>
      <x:c r="D1230" s="47">
        <x:v>181.83200073242199</x:v>
      </x:c>
      <x:c r="E1230" s="47">
        <x:v>189.98399353027301</x:v>
      </x:c>
      <x:c r="F1230" s="47">
        <x:v>70873500</x:v>
      </x:c>
      <x:c r="G1230" s="63">
        <x:f t="shared" si="10"/>
        <x:v>167.3833008</x:v>
      </x:c>
      <x:c r="H1230" s="63">
        <x:f t="shared" si="11"/>
        <x:v>8.4270490720000009</x:v>
      </x:c>
      <x:c r="I1230" s="63">
        <x:f t="shared" si="12"/>
        <x:v>184.23739889999999</x:v>
      </x:c>
      <x:c r="J1230" s="63">
        <x:f t="shared" si="13"/>
        <x:v>150.52920259999999</x:v>
      </x:c>
      <x:c r="K1230" s="63">
        <x:f t="shared" si="14"/>
        <x:v>1.1704806320000001</x:v>
      </x:c>
      <x:c r="L1230" s="52">
        <x:f t="shared" si="0"/>
        <x:v>187.27199809999999</x:v>
      </x:c>
      <x:c r="M1230" s="52">
        <x:f t="shared" si="1"/>
        <x:v>13272621956</x:v>
      </x:c>
      <x:c r="N1230" s="52">
        <x:f t="shared" si="2"/>
        <x:v>0</x:v>
      </x:c>
      <x:c r="O1230" s="63">
        <x:f t="shared" si="8"/>
        <x:v>2.054043976</x:v>
      </x:c>
      <x:c r="P1230" s="63">
        <x:f t="shared" si="9"/>
        <x:v>67.256529119999996</x:v>
      </x:c>
      <x:c r="Q1230" s="52">
        <x:f t="shared" si="15"/>
        <x:v>0</x:v>
      </x:c>
      <x:c r="R1230" s="52">
        <x:f t="shared" si="16"/>
        <x:v>0</x:v>
      </x:c>
      <x:c r="S1230" s="52">
        <x:f t="shared" si="17"/>
        <x:v>2</x:v>
      </x:c>
      <x:c r="T1230" s="52">
        <x:f t="shared" si="18"/>
        <x:v>1</x:v>
      </x:c>
      <x:c r="U1230" s="52">
        <x:f t="shared" si="3"/>
        <x:v>0.072556000450000002</x:v>
      </x:c>
      <x:c r="V1230" s="63">
        <x:f t="shared" si="19"/>
        <x:v>0.072556000450000002</x:v>
      </x:c>
      <x:c r="W1230" s="52">
        <x:f t="shared" ref="W1230:X1230" si="1228">W1229*(1+U1230)</x:f>
        <x:v>364.34487159999998</x:v>
      </x:c>
      <x:c r="X1230" s="52">
        <x:f t="shared" si="1228"/>
        <x:v>127.8781512</x:v>
      </x:c>
    </x:row>
    <x:row r="1231" spans="1:24" ht="15.75" customHeight="1">
      <x:c r="A1231" s="34">
        <x:v>43991</x:v>
      </x:c>
      <x:c r="B1231" s="47">
        <x:v>188.00199890136699</x:v>
      </x:c>
      <x:c r="C1231" s="47">
        <x:v>190.88800048828099</x:v>
      </x:c>
      <x:c r="D1231" s="47">
        <x:v>184.78599548339801</x:v>
      </x:c>
      <x:c r="E1231" s="47">
        <x:v>188.13400268554699</x:v>
      </x:c>
      <x:c r="F1231" s="47">
        <x:v>56941000</x:v>
      </x:c>
      <x:c r="G1231" s="63">
        <x:f t="shared" si="10"/>
        <x:v>168.67710109999999</x:v>
      </x:c>
      <x:c r="H1231" s="63">
        <x:f t="shared" si="11"/>
        <x:v>9.514898165</x:v>
      </x:c>
      <x:c r="I1231" s="63">
        <x:f t="shared" si="12"/>
        <x:v>187.7068975</x:v>
      </x:c>
      <x:c r="J1231" s="63">
        <x:f t="shared" si="13"/>
        <x:v>149.6473048</x:v>
      </x:c>
      <x:c r="K1231" s="63">
        <x:f t="shared" si="14"/>
        <x:v>1.0112220119999999</x:v>
      </x:c>
      <x:c r="L1231" s="52">
        <x:f t="shared" si="0"/>
        <x:v>187.9359996</x:v>
      </x:c>
      <x:c r="M1231" s="52">
        <x:f t="shared" si="1"/>
        <x:v>10701263751</x:v>
      </x:c>
      <x:c r="N1231" s="52">
        <x:f t="shared" si="2"/>
        <x:v>0</x:v>
      </x:c>
      <x:c r="O1231" s="63">
        <x:f t="shared" si="8"/>
        <x:v>2.1885500659999999</x:v>
      </x:c>
      <x:c r="P1231" s="63">
        <x:f t="shared" si="9"/>
        <x:v>68.637782709999996</x:v>
      </x:c>
      <x:c r="Q1231" s="52">
        <x:f t="shared" si="15"/>
        <x:v>0</x:v>
      </x:c>
      <x:c r="R1231" s="52">
        <x:f t="shared" si="16"/>
        <x:v>0</x:v>
      </x:c>
      <x:c r="S1231" s="52">
        <x:f t="shared" si="17"/>
        <x:v>2</x:v>
      </x:c>
      <x:c r="T1231" s="52">
        <x:f t="shared" si="18"/>
        <x:v>1</x:v>
      </x:c>
      <x:c r="U1231" s="52">
        <x:f t="shared" si="3"/>
        <x:v>-0.0097376142609999994</x:v>
      </x:c>
      <x:c r="V1231" s="63">
        <x:f t="shared" si="19"/>
        <x:v>-0.0097376142609999994</x:v>
      </x:c>
      <x:c r="W1231" s="52">
        <x:f t="shared" ref="W1231:X1231" si="1229">W1230*(1+U1231)</x:f>
        <x:v>360.79702179999998</x:v>
      </x:c>
      <x:c r="X1231" s="52">
        <x:f t="shared" si="1229"/>
        <x:v>126.6329231</x:v>
      </x:c>
    </x:row>
    <x:row r="1232" spans="1:24" ht="15.75" customHeight="1">
      <x:c r="A1232" s="34">
        <x:v>43992</x:v>
      </x:c>
      <x:c r="B1232" s="47">
        <x:v>198.37600708007801</x:v>
      </x:c>
      <x:c r="C1232" s="47">
        <x:v>205.49600219726599</x:v>
      </x:c>
      <x:c r="D1232" s="47">
        <x:v>196.5</x:v>
      </x:c>
      <x:c r="E1232" s="47">
        <x:v>205.00999450683599</x:v>
      </x:c>
      <x:c r="F1232" s="47">
        <x:v>92817000</x:v>
      </x:c>
      <x:c r="G1232" s="63">
        <x:f t="shared" si="10"/>
        <x:v>170.8335007</x:v>
      </x:c>
      <x:c r="H1232" s="63">
        <x:f t="shared" si="11"/>
        <x:v>12.35662419</x:v>
      </x:c>
      <x:c r="I1232" s="63">
        <x:f t="shared" si="12"/>
        <x:v>195.5467491</x:v>
      </x:c>
      <x:c r="J1232" s="63">
        <x:f t="shared" si="13"/>
        <x:v>146.1202523</x:v>
      </x:c>
      <x:c r="K1232" s="63">
        <x:f t="shared" si="14"/>
        <x:v>1.1914609789999999</x:v>
      </x:c>
      <x:c r="L1232" s="52">
        <x:f t="shared" si="0"/>
        <x:v>202.33533220000001</x:v>
      </x:c>
      <x:c r="M1232" s="52">
        <x:f t="shared" si="1"/>
        <x:v>18780158532</x:v>
      </x:c>
      <x:c r="N1232" s="52">
        <x:f t="shared" si="2"/>
        <x:v>0</x:v>
      </x:c>
      <x:c r="O1232" s="63">
        <x:f t="shared" si="8"/>
        <x:v>4.0868786659999996</x:v>
      </x:c>
      <x:c r="P1232" s="63">
        <x:f t="shared" si="9"/>
        <x:v>80.341579469999999</x:v>
      </x:c>
      <x:c r="Q1232" s="52">
        <x:f t="shared" si="15"/>
        <x:v>1</x:v>
      </x:c>
      <x:c r="R1232" s="52">
        <x:f t="shared" si="16"/>
        <x:v>0</x:v>
      </x:c>
      <x:c r="S1232" s="52">
        <x:f t="shared" si="17"/>
        <x:v>1</x:v>
      </x:c>
      <x:c r="T1232" s="52">
        <x:f t="shared" si="18"/>
        <x:v>1</x:v>
      </x:c>
      <x:c r="U1232" s="52">
        <x:f t="shared" si="3"/>
        <x:v>0.089701976149999996</x:v>
      </x:c>
      <x:c r="V1232" s="63">
        <x:f t="shared" si="19"/>
        <x:v>0.089701976149999996</x:v>
      </x:c>
      <x:c r="W1232" s="52">
        <x:f t="shared" ref="W1232:X1232" si="1230">W1231*(1+U1232)</x:f>
        <x:v>393.16122769999998</x:v>
      </x:c>
      <x:c r="X1232" s="52">
        <x:f t="shared" si="1230"/>
        <x:v>137.99214660000001</x:v>
      </x:c>
    </x:row>
    <x:row r="1233" spans="1:24" ht="15.75" customHeight="1">
      <x:c r="A1233" s="34">
        <x:v>43993</x:v>
      </x:c>
      <x:c r="B1233" s="47">
        <x:v>198.03999328613301</x:v>
      </x:c>
      <x:c r="C1233" s="47">
        <x:v>203.79200744628901</x:v>
      </x:c>
      <x:c r="D1233" s="47">
        <x:v>194.39999389648401</x:v>
      </x:c>
      <x:c r="E1233" s="47">
        <x:v>194.56799316406301</x:v>
      </x:c>
      <x:c r="F1233" s="47">
        <x:v>79582500</x:v>
      </x:c>
      <x:c r="G1233" s="63">
        <x:f t="shared" si="10"/>
        <x:v>172.65230030000001</x:v>
      </x:c>
      <x:c r="H1233" s="63">
        <x:f t="shared" si="11"/>
        <x:v>13.0553378</x:v>
      </x:c>
      <x:c r="I1233" s="63">
        <x:f t="shared" si="12"/>
        <x:v>198.76297589999999</x:v>
      </x:c>
      <x:c r="J1233" s="63">
        <x:f t="shared" si="13"/>
        <x:v>146.5416247</x:v>
      </x:c>
      <x:c r="K1233" s="63">
        <x:f t="shared" si="14"/>
        <x:v>0.91966920409999997</x:v>
      </x:c>
      <x:c r="L1233" s="52">
        <x:f t="shared" si="0"/>
        <x:v>197.58666479999999</x:v>
      </x:c>
      <x:c r="M1233" s="52">
        <x:f t="shared" si="1"/>
        <x:v>0</x:v>
      </x:c>
      <x:c r="N1233" s="52">
        <x:f t="shared" si="2"/>
        <x:v>15724440754</x:v>
      </x:c>
      <x:c r="O1233" s="63">
        <x:f t="shared" si="8"/>
        <x:v>2.769534578</x:v>
      </x:c>
      <x:c r="P1233" s="63">
        <x:f t="shared" si="9"/>
        <x:v>73.471526010000005</x:v>
      </x:c>
      <x:c r="Q1233" s="52">
        <x:f t="shared" si="15"/>
        <x:v>0</x:v>
      </x:c>
      <x:c r="R1233" s="52">
        <x:f t="shared" si="16"/>
        <x:v>0</x:v>
      </x:c>
      <x:c r="S1233" s="52">
        <x:f t="shared" si="17"/>
        <x:v>2</x:v>
      </x:c>
      <x:c r="T1233" s="52">
        <x:f t="shared" si="18"/>
        <x:v>1</x:v>
      </x:c>
      <x:c r="U1233" s="52">
        <x:f t="shared" si="3"/>
        <x:v>-0.050934108690000002</x:v>
      </x:c>
      <x:c r="V1233" s="63">
        <x:f t="shared" si="19"/>
        <x:v>-0.050934108690000002</x:v>
      </x:c>
      <x:c r="W1233" s="52">
        <x:f t="shared" ref="W1233:X1233" si="1231">W1232*(1+U1233)</x:f>
        <x:v>373.13591100000002</x:v>
      </x:c>
      <x:c r="X1233" s="52">
        <x:f t="shared" si="1231"/>
        <x:v>130.96363959999999</x:v>
      </x:c>
    </x:row>
    <x:row r="1234" spans="1:24" ht="15.75" customHeight="1">
      <x:c r="A1234" s="34">
        <x:v>43994</x:v>
      </x:c>
      <x:c r="B1234" s="47">
        <x:v>196</x:v>
      </x:c>
      <x:c r="C1234" s="47">
        <x:v>197.59599304199199</x:v>
      </x:c>
      <x:c r="D1234" s="47">
        <x:v>182.52000427246099</x:v>
      </x:c>
      <x:c r="E1234" s="47">
        <x:v>187.05599975585901</x:v>
      </x:c>
      <x:c r="F1234" s="47">
        <x:v>83817000</x:v>
      </x:c>
      <x:c r="G1234" s="63">
        <x:f t="shared" si="10"/>
        <x:v>173.97180019999999</x:v>
      </x:c>
      <x:c r="H1234" s="63">
        <x:f t="shared" si="11"/>
        <x:v>13.113610100000001</x:v>
      </x:c>
      <x:c r="I1234" s="63">
        <x:f t="shared" si="12"/>
        <x:v>200.19902039999999</x:v>
      </x:c>
      <x:c r="J1234" s="63">
        <x:f t="shared" si="13"/>
        <x:v>147.74458000000001</x:v>
      </x:c>
      <x:c r="K1234" s="63">
        <x:f t="shared" si="14"/>
        <x:v>0.74943931190000002</x:v>
      </x:c>
      <x:c r="L1234" s="52">
        <x:f t="shared" si="0"/>
        <x:v>189.05733240000001</x:v>
      </x:c>
      <x:c r="M1234" s="52">
        <x:f t="shared" si="1"/>
        <x:v>0</x:v>
      </x:c>
      <x:c r="N1234" s="52">
        <x:f t="shared" si="2"/>
        <x:v>15846218426</x:v>
      </x:c>
      <x:c r="O1234" s="63">
        <x:f t="shared" si="8"/>
        <x:v>1.6140843899999999</x:v>
      </x:c>
      <x:c r="P1234" s="63">
        <x:f t="shared" si="9"/>
        <x:v>61.745687940000003</x:v>
      </x:c>
      <x:c r="Q1234" s="52">
        <x:f t="shared" si="15"/>
        <x:v>0</x:v>
      </x:c>
      <x:c r="R1234" s="52">
        <x:f t="shared" si="16"/>
        <x:v>0</x:v>
      </x:c>
      <x:c r="S1234" s="52">
        <x:f t="shared" si="17"/>
        <x:v>2</x:v>
      </x:c>
      <x:c r="T1234" s="52">
        <x:f t="shared" si="18"/>
        <x:v>1</x:v>
      </x:c>
      <x:c r="U1234" s="52">
        <x:f t="shared" si="3"/>
        <x:v>-0.038608577319999998</x:v>
      </x:c>
      <x:c r="V1234" s="63">
        <x:f t="shared" si="19"/>
        <x:v>-0.038608577319999998</x:v>
      </x:c>
      <x:c r="W1234" s="52">
        <x:f t="shared" ref="W1234:X1234" si="1232">W1233*(1+U1234)</x:f>
        <x:v>358.72966430000002</x:v>
      </x:c>
      <x:c r="X1234" s="52">
        <x:f t="shared" si="1232"/>
        <x:v>125.9073198</x:v>
      </x:c>
    </x:row>
    <x:row r="1235" spans="1:24" ht="15.75" customHeight="1">
      <x:c r="A1235" s="34">
        <x:v>43997</x:v>
      </x:c>
      <x:c r="B1235" s="47">
        <x:v>183.55799865722699</x:v>
      </x:c>
      <x:c r="C1235" s="47">
        <x:v>199.76800537109401</x:v>
      </x:c>
      <x:c r="D1235" s="47">
        <x:v>181.69999694824199</x:v>
      </x:c>
      <x:c r="E1235" s="47">
        <x:v>198.17999267578099</x:v>
      </x:c>
      <x:c r="F1235" s="47">
        <x:v>78486000</x:v>
      </x:c>
      <x:c r="G1235" s="63">
        <x:f t="shared" si="10"/>
        <x:v>175.88909989999999</x:v>
      </x:c>
      <x:c r="H1235" s="63">
        <x:f t="shared" si="11"/>
        <x:v>13.726668330000001</x:v>
      </x:c>
      <x:c r="I1235" s="63">
        <x:f t="shared" si="12"/>
        <x:v>203.34243649999999</x:v>
      </x:c>
      <x:c r="J1235" s="63">
        <x:f t="shared" si="13"/>
        <x:v>148.4357632</x:v>
      </x:c>
      <x:c r="K1235" s="63">
        <x:f t="shared" si="14"/>
        <x:v>0.90597784290000005</x:v>
      </x:c>
      <x:c r="L1235" s="52">
        <x:f t="shared" si="0"/>
        <x:v>193.2159983</x:v>
      </x:c>
      <x:c r="M1235" s="52">
        <x:f t="shared" si="1"/>
        <x:v>15164750845</x:v>
      </x:c>
      <x:c r="N1235" s="52">
        <x:f t="shared" si="2"/>
        <x:v>0</x:v>
      </x:c>
      <x:c r="O1235" s="63">
        <x:f t="shared" si="8"/>
        <x:v>1.6563921829999999</x:v>
      </x:c>
      <x:c r="P1235" s="63">
        <x:f t="shared" si="9"/>
        <x:v>62.354956229999999</x:v>
      </x:c>
      <x:c r="Q1235" s="52">
        <x:f t="shared" si="15"/>
        <x:v>0</x:v>
      </x:c>
      <x:c r="R1235" s="52">
        <x:f t="shared" si="16"/>
        <x:v>0</x:v>
      </x:c>
      <x:c r="S1235" s="52">
        <x:f t="shared" si="17"/>
        <x:v>2</x:v>
      </x:c>
      <x:c r="T1235" s="52">
        <x:f t="shared" si="18"/>
        <x:v>1</x:v>
      </x:c>
      <x:c r="U1235" s="52">
        <x:f t="shared" si="3"/>
        <x:v>0.059468784400000008</x:v>
      </x:c>
      <x:c r="V1235" s="63">
        <x:f t="shared" si="19"/>
        <x:v>0.059468784400000008</x:v>
      </x:c>
      <x:c r="W1235" s="52">
        <x:f t="shared" ref="W1235:X1235" si="1233">W1234*(1+U1235)</x:f>
        <x:v>380.06288130000002</x:v>
      </x:c>
      <x:c r="X1235" s="52">
        <x:f t="shared" si="1233"/>
        <x:v>133.39487500000001</x:v>
      </x:c>
    </x:row>
    <x:row r="1236" spans="1:24" ht="15.75" customHeight="1">
      <x:c r="A1236" s="34">
        <x:v>43998</x:v>
      </x:c>
      <x:c r="B1236" s="47">
        <x:v>202.36999511718801</x:v>
      </x:c>
      <x:c r="C1236" s="47">
        <x:v>202.57600402832</x:v>
      </x:c>
      <x:c r="D1236" s="47">
        <x:v>192.47799682617199</x:v>
      </x:c>
      <x:c r="E1236" s="47">
        <x:v>196.42599487304699</x:v>
      </x:c>
      <x:c r="F1236" s="47">
        <x:v>70255500</x:v>
      </x:c>
      <x:c r="G1236" s="63">
        <x:f t="shared" si="10"/>
        <x:v>177.5740997</x:v>
      </x:c>
      <x:c r="H1236" s="63">
        <x:f t="shared" si="11"/>
        <x:v>14.08941252</x:v>
      </x:c>
      <x:c r="I1236" s="63">
        <x:f t="shared" si="12"/>
        <x:v>205.75292479999999</x:v>
      </x:c>
      <x:c r="J1236" s="63">
        <x:f t="shared" si="13"/>
        <x:v>149.39527469999999</x:v>
      </x:c>
      <x:c r="K1236" s="63">
        <x:f t="shared" si="14"/>
        <x:v>0.83450463450000001</x:v>
      </x:c>
      <x:c r="L1236" s="52">
        <x:f t="shared" si="0"/>
        <x:v>197.15999859999999</x:v>
      </x:c>
      <x:c r="M1236" s="52">
        <x:f t="shared" si="1"/>
        <x:v>13851574280</x:v>
      </x:c>
      <x:c r="N1236" s="52">
        <x:f t="shared" si="2"/>
        <x:v>0</x:v>
      </x:c>
      <x:c r="O1236" s="63">
        <x:f t="shared" si="8"/>
        <x:v>1.695588173</x:v>
      </x:c>
      <x:c r="P1236" s="63">
        <x:f t="shared" si="9"/>
        <x:v>62.902345019999998</x:v>
      </x:c>
      <x:c r="Q1236" s="52">
        <x:f t="shared" si="15"/>
        <x:v>0</x:v>
      </x:c>
      <x:c r="R1236" s="52">
        <x:f t="shared" si="16"/>
        <x:v>0</x:v>
      </x:c>
      <x:c r="S1236" s="52">
        <x:f t="shared" si="17"/>
        <x:v>2</x:v>
      </x:c>
      <x:c r="T1236" s="52">
        <x:f t="shared" si="18"/>
        <x:v>1</x:v>
      </x:c>
      <x:c r="U1236" s="52">
        <x:f t="shared" si="3"/>
        <x:v>-0.0088505291529999996</x:v>
      </x:c>
      <x:c r="V1236" s="63">
        <x:f t="shared" si="19"/>
        <x:v>-0.0088505291529999996</x:v>
      </x:c>
      <x:c r="W1236" s="52">
        <x:f t="shared" ref="W1236:X1236" si="1234">W1235*(1+U1236)</x:f>
        <x:v>376.69912369999997</x:v>
      </x:c>
      <x:c r="X1236" s="52">
        <x:f t="shared" si="1234"/>
        <x:v>132.21425980000001</x:v>
      </x:c>
    </x:row>
    <x:row r="1237" spans="1:24" ht="15.75" customHeight="1">
      <x:c r="A1237" s="34">
        <x:v>43999</x:v>
      </x:c>
      <x:c r="B1237" s="47">
        <x:v>197.54200744628901</x:v>
      </x:c>
      <x:c r="C1237" s="47">
        <x:v>201</x:v>
      </x:c>
      <x:c r="D1237" s="47">
        <x:v>196.51400756835901</x:v>
      </x:c>
      <x:c r="E1237" s="47">
        <x:v>198.35800170898401</x:v>
      </x:c>
      <x:c r="F1237" s="47">
        <x:v>49454000</x:v>
      </x:c>
      <x:c r="G1237" s="63">
        <x:f t="shared" si="10"/>
        <x:v>179.4118996</x:v>
      </x:c>
      <x:c r="H1237" s="63">
        <x:f t="shared" si="11"/>
        <x:v>14.292125110000001</x:v>
      </x:c>
      <x:c r="I1237" s="63">
        <x:f t="shared" si="12"/>
        <x:v>207.99614980000001</x:v>
      </x:c>
      <x:c r="J1237" s="63">
        <x:f t="shared" si="13"/>
        <x:v>150.82764929999999</x:v>
      </x:c>
      <x:c r="K1237" s="63">
        <x:f t="shared" si="14"/>
        <x:v>0.83140806550000002</x:v>
      </x:c>
      <x:c r="L1237" s="52">
        <x:f t="shared" si="0"/>
        <x:v>198.62400310000001</x:v>
      </x:c>
      <x:c r="M1237" s="52">
        <x:f t="shared" si="1"/>
        <x:v>9822751449</x:v>
      </x:c>
      <x:c r="N1237" s="52">
        <x:f t="shared" si="2"/>
        <x:v>0</x:v>
      </x:c>
      <x:c r="O1237" s="63">
        <x:f t="shared" si="8"/>
        <x:v>2.2493539720000002</x:v>
      </x:c>
      <x:c r="P1237" s="63">
        <x:f t="shared" si="9"/>
        <x:v>69.224651769999994</x:v>
      </x:c>
      <x:c r="Q1237" s="52">
        <x:f t="shared" si="15"/>
        <x:v>0</x:v>
      </x:c>
      <x:c r="R1237" s="52">
        <x:f t="shared" si="16"/>
        <x:v>0</x:v>
      </x:c>
      <x:c r="S1237" s="52">
        <x:f t="shared" si="17"/>
        <x:v>2</x:v>
      </x:c>
      <x:c r="T1237" s="52">
        <x:f t="shared" si="18"/>
        <x:v>1</x:v>
      </x:c>
      <x:c r="U1237" s="52">
        <x:f t="shared" si="3"/>
        <x:v>0.0098358001810000006</x:v>
      </x:c>
      <x:c r="V1237" s="63">
        <x:f t="shared" si="19"/>
        <x:v>0.0098358001810000006</x:v>
      </x:c>
      <x:c r="W1237" s="52">
        <x:f t="shared" ref="W1237:X1237" si="1235">W1236*(1+U1237)</x:f>
        <x:v>380.40426100000002</x:v>
      </x:c>
      <x:c r="X1237" s="52">
        <x:f t="shared" si="1235"/>
        <x:v>133.5146929</x:v>
      </x:c>
    </x:row>
    <x:row r="1238" spans="1:24" ht="15.75" customHeight="1">
      <x:c r="A1238" s="34">
        <x:v>44000</x:v>
      </x:c>
      <x:c r="B1238" s="47">
        <x:v>200.60000610351599</x:v>
      </x:c>
      <x:c r="C1238" s="47">
        <x:v>203.83999633789099</x:v>
      </x:c>
      <x:c r="D1238" s="47">
        <x:v>198.89399719238301</x:v>
      </x:c>
      <x:c r="E1238" s="47">
        <x:v>200.79200744628901</x:v>
      </x:c>
      <x:c r="F1238" s="47">
        <x:v>48759500</x:v>
      </x:c>
      <x:c r="G1238" s="63">
        <x:f t="shared" si="10"/>
        <x:v>181.29589999999999</x:v>
      </x:c>
      <x:c r="H1238" s="63">
        <x:f t="shared" si="11"/>
        <x:v>14.51218197</x:v>
      </x:c>
      <x:c r="I1238" s="63">
        <x:f t="shared" si="12"/>
        <x:v>210.32026389999999</x:v>
      </x:c>
      <x:c r="J1238" s="63">
        <x:f t="shared" si="13"/>
        <x:v>152.271536</x:v>
      </x:c>
      <x:c r="K1238" s="63">
        <x:f t="shared" si="14"/>
        <x:v>0.83585761810000003</x:v>
      </x:c>
      <x:c r="L1238" s="52">
        <x:f t="shared" si="0"/>
        <x:v>201.17533370000001</x:v>
      </x:c>
      <x:c r="M1238" s="52">
        <x:f t="shared" si="1"/>
        <x:v>9809208682</x:v>
      </x:c>
      <x:c r="N1238" s="52">
        <x:f t="shared" si="2"/>
        <x:v>0</x:v>
      </x:c>
      <x:c r="O1238" s="63">
        <x:f t="shared" si="8"/>
        <x:v>3.1127821130000002</x:v>
      </x:c>
      <x:c r="P1238" s="63">
        <x:f t="shared" si="9"/>
        <x:v>75.685558520000001</x:v>
      </x:c>
      <x:c r="Q1238" s="52">
        <x:f t="shared" si="15"/>
        <x:v>0</x:v>
      </x:c>
      <x:c r="R1238" s="52">
        <x:f t="shared" si="16"/>
        <x:v>0</x:v>
      </x:c>
      <x:c r="S1238" s="52">
        <x:f t="shared" si="17"/>
        <x:v>2</x:v>
      </x:c>
      <x:c r="T1238" s="52">
        <x:f t="shared" si="18"/>
        <x:v>1</x:v>
      </x:c>
      <x:c r="U1238" s="52">
        <x:f t="shared" si="3"/>
        <x:v>0.012270771620000001</x:v>
      </x:c>
      <x:c r="V1238" s="63">
        <x:f t="shared" si="19"/>
        <x:v>0.012270771620000001</x:v>
      </x:c>
      <x:c r="W1238" s="52">
        <x:f t="shared" ref="W1238:X1238" si="1236">W1237*(1+U1238)</x:f>
        <x:v>385.07211489999997</x:v>
      </x:c>
      <x:c r="X1238" s="52">
        <x:f t="shared" si="1236"/>
        <x:v>135.15302120000001</x:v>
      </x:c>
    </x:row>
    <x:row r="1239" spans="1:24" ht="15.75" customHeight="1">
      <x:c r="A1239" s="34">
        <x:v>44001</x:v>
      </x:c>
      <x:c r="B1239" s="47">
        <x:v>202.55599975585901</x:v>
      </x:c>
      <x:c r="C1239" s="47">
        <x:v>203.19400024414099</x:v>
      </x:c>
      <x:c r="D1239" s="47">
        <x:v>198.26800537109401</x:v>
      </x:c>
      <x:c r="E1239" s="47">
        <x:v>200.17999267578099</x:v>
      </x:c>
      <x:c r="F1239" s="47">
        <x:v>43398500</x:v>
      </x:c>
      <x:c r="G1239" s="63">
        <x:f t="shared" si="10"/>
        <x:v>183.0288994</x:v>
      </x:c>
      <x:c r="H1239" s="63">
        <x:f t="shared" si="11"/>
        <x:v>14.59835863</x:v>
      </x:c>
      <x:c r="I1239" s="63">
        <x:f t="shared" si="12"/>
        <x:v>212.2256166</x:v>
      </x:c>
      <x:c r="J1239" s="63">
        <x:f t="shared" si="13"/>
        <x:v>153.83218210000001</x:v>
      </x:c>
      <x:c r="K1239" s="63">
        <x:f t="shared" si="14"/>
        <x:v>0.79371612469999997</x:v>
      </x:c>
      <x:c r="L1239" s="52">
        <x:f t="shared" si="0"/>
        <x:v>200.54733279999999</x:v>
      </x:c>
      <x:c r="M1239" s="52">
        <x:f t="shared" si="1"/>
        <x:v>0</x:v>
      </x:c>
      <x:c r="N1239" s="52">
        <x:f t="shared" si="2"/>
        <x:v>8703453421</x:v>
      </x:c>
      <x:c r="O1239" s="63">
        <x:f t="shared" si="8"/>
        <x:v>2.269505734</x:v>
      </x:c>
      <x:c r="P1239" s="63">
        <x:f t="shared" si="9"/>
        <x:v>69.414337169999996</x:v>
      </x:c>
      <x:c r="Q1239" s="52">
        <x:f t="shared" si="15"/>
        <x:v>0</x:v>
      </x:c>
      <x:c r="R1239" s="52">
        <x:f t="shared" si="16"/>
        <x:v>0</x:v>
      </x:c>
      <x:c r="S1239" s="52">
        <x:f t="shared" si="17"/>
        <x:v>2</x:v>
      </x:c>
      <x:c r="T1239" s="52">
        <x:f t="shared" si="18"/>
        <x:v>1</x:v>
      </x:c>
      <x:c r="U1239" s="52">
        <x:f t="shared" si="3"/>
        <x:v>-0.0030480036450000003</x:v>
      </x:c>
      <x:c r="V1239" s="63">
        <x:f t="shared" si="19"/>
        <x:v>-0.0030480036450000003</x:v>
      </x:c>
      <x:c r="W1239" s="52">
        <x:f t="shared" ref="W1239:X1239" si="1237">W1238*(1+U1239)</x:f>
        <x:v>383.89841360000003</x:v>
      </x:c>
      <x:c r="X1239" s="52">
        <x:f t="shared" si="1237"/>
        <x:v>134.74107430000001</x:v>
      </x:c>
    </x:row>
    <x:row r="1240" spans="1:24" ht="15.75" customHeight="1">
      <x:c r="A1240" s="34">
        <x:v>44004</x:v>
      </x:c>
      <x:c r="B1240" s="47">
        <x:v>199.99000549316401</x:v>
      </x:c>
      <x:c r="C1240" s="47">
        <x:v>201.77600097656301</x:v>
      </x:c>
      <x:c r="D1240" s="47">
        <x:v>198.00399780273401</x:v>
      </x:c>
      <x:c r="E1240" s="47">
        <x:v>198.86399841308599</x:v>
      </x:c>
      <x:c r="F1240" s="47">
        <x:v>31812000</x:v>
      </x:c>
      <x:c r="G1240" s="63">
        <x:f t="shared" si="10"/>
        <x:v>184.80329900000001</x:v>
      </x:c>
      <x:c r="H1240" s="63">
        <x:f t="shared" si="11"/>
        <x:v>14.23611739</x:v>
      </x:c>
      <x:c r="I1240" s="63">
        <x:f t="shared" si="12"/>
        <x:v>213.27553370000001</x:v>
      </x:c>
      <x:c r="J1240" s="63">
        <x:f t="shared" si="13"/>
        <x:v>156.33106419999999</x:v>
      </x:c>
      <x:c r="K1240" s="63">
        <x:f t="shared" si="14"/>
        <x:v>0.74691949150000003</x:v>
      </x:c>
      <x:c r="L1240" s="52">
        <x:f t="shared" si="0"/>
        <x:v>199.5479991</x:v>
      </x:c>
      <x:c r="M1240" s="52">
        <x:f t="shared" si="1"/>
        <x:v>0</x:v>
      </x:c>
      <x:c r="N1240" s="52">
        <x:f t="shared" si="2"/>
        <x:v>6348020946</x:v>
      </x:c>
      <x:c r="O1240" s="63">
        <x:f t="shared" si="8"/>
        <x:v>1.6758072100000001</x:v>
      </x:c>
      <x:c r="P1240" s="63">
        <x:f t="shared" si="9"/>
        <x:v>62.628099800000001</x:v>
      </x:c>
      <x:c r="Q1240" s="52">
        <x:f t="shared" si="15"/>
        <x:v>0</x:v>
      </x:c>
      <x:c r="R1240" s="52">
        <x:f t="shared" si="16"/>
        <x:v>0</x:v>
      </x:c>
      <x:c r="S1240" s="52">
        <x:f t="shared" si="17"/>
        <x:v>2</x:v>
      </x:c>
      <x:c r="T1240" s="52">
        <x:f t="shared" si="18"/>
        <x:v>1</x:v>
      </x:c>
      <x:c r="U1240" s="52">
        <x:f t="shared" si="3"/>
        <x:v>-0.0065740549049999997</x:v>
      </x:c>
      <x:c r="V1240" s="63">
        <x:f t="shared" si="19"/>
        <x:v>-0.0065740549049999997</x:v>
      </x:c>
      <x:c r="W1240" s="52">
        <x:f t="shared" ref="W1240:X1240" si="1238">W1239*(1+U1240)</x:f>
        <x:v>381.37464440000002</x:v>
      </x:c>
      <x:c r="X1240" s="52">
        <x:f t="shared" si="1238"/>
        <x:v>133.855279</x:v>
      </x:c>
    </x:row>
    <x:row r="1241" spans="1:24" ht="15.75" customHeight="1">
      <x:c r="A1241" s="34">
        <x:v>44005</x:v>
      </x:c>
      <x:c r="B1241" s="47">
        <x:v>199.77600097656199</x:v>
      </x:c>
      <x:c r="C1241" s="47">
        <x:v>202.39999389648401</x:v>
      </x:c>
      <x:c r="D1241" s="47">
        <x:v>198.802001953125</x:v>
      </x:c>
      <x:c r="E1241" s="47">
        <x:v>200.35600280761699</x:v>
      </x:c>
      <x:c r="F1241" s="47">
        <x:v>31826500</x:v>
      </x:c>
      <x:c r="G1241" s="63">
        <x:f t="shared" si="10"/>
        <x:v>186.63239899999999</x:v>
      </x:c>
      <x:c r="H1241" s="63">
        <x:f t="shared" si="11"/>
        <x:v>13.733203830000001</x:v>
      </x:c>
      <x:c r="I1241" s="63">
        <x:f t="shared" si="12"/>
        <x:v>214.09880659999999</x:v>
      </x:c>
      <x:c r="J1241" s="63">
        <x:f t="shared" si="13"/>
        <x:v>159.1659913</x:v>
      </x:c>
      <x:c r="K1241" s="63">
        <x:f t="shared" si="14"/>
        <x:v>0.74982524100000003</x:v>
      </x:c>
      <x:c r="L1241" s="52">
        <x:f t="shared" si="0"/>
        <x:v>200.51933289999999</x:v>
      </x:c>
      <x:c r="M1241" s="52">
        <x:f t="shared" si="1"/>
        <x:v>6381828548</x:v>
      </x:c>
      <x:c r="N1241" s="52">
        <x:f t="shared" si="2"/>
        <x:v>0</x:v>
      </x:c>
      <x:c r="O1241" s="63">
        <x:f t="shared" si="8"/>
        <x:v>1.583159472</x:v>
      </x:c>
      <x:c r="P1241" s="63">
        <x:f t="shared" si="9"/>
        <x:v>61.287717200000003</x:v>
      </x:c>
      <x:c r="Q1241" s="52">
        <x:f t="shared" si="15"/>
        <x:v>0</x:v>
      </x:c>
      <x:c r="R1241" s="52">
        <x:f t="shared" si="16"/>
        <x:v>0</x:v>
      </x:c>
      <x:c r="S1241" s="52">
        <x:f t="shared" si="17"/>
        <x:v>2</x:v>
      </x:c>
      <x:c r="T1241" s="52">
        <x:f t="shared" si="18"/>
        <x:v>1</x:v>
      </x:c>
      <x:c r="U1241" s="52">
        <x:f t="shared" si="3"/>
        <x:v>0.0075026370100000006</x:v>
      </x:c>
      <x:c r="V1241" s="63">
        <x:f t="shared" si="19"/>
        <x:v>0.0075026370100000006</x:v>
      </x:c>
      <x:c r="W1241" s="52">
        <x:f t="shared" ref="W1241:X1241" si="1239">W1240*(1+U1241)</x:f>
        <x:v>384.23595990000001</x:v>
      </x:c>
      <x:c r="X1241" s="52">
        <x:f t="shared" si="1239"/>
        <x:v>134.85954659999999</x:v>
      </x:c>
    </x:row>
    <x:row r="1242" spans="1:24" ht="15.75" customHeight="1">
      <x:c r="A1242" s="34">
        <x:v>44006</x:v>
      </x:c>
      <x:c r="B1242" s="47">
        <x:v>198.82200622558599</x:v>
      </x:c>
      <x:c r="C1242" s="47">
        <x:v>200.17599487304699</x:v>
      </x:c>
      <x:c r="D1242" s="47">
        <x:v>190.628005981445</x:v>
      </x:c>
      <x:c r="E1242" s="47">
        <x:v>192.169998168945</x:v>
      </x:c>
      <x:c r="F1242" s="47">
        <x:v>54798000</x:v>
      </x:c>
      <x:c r="G1242" s="63">
        <x:f t="shared" si="10"/>
        <x:v>188.0385986</x:v>
      </x:c>
      <x:c r="H1242" s="63">
        <x:f t="shared" si="11"/>
        <x:v>12.699748720000001</x:v>
      </x:c>
      <x:c r="I1242" s="63">
        <x:f t="shared" si="12"/>
        <x:v>213.4380961</x:v>
      </x:c>
      <x:c r="J1242" s="63">
        <x:f t="shared" si="13"/>
        <x:v>162.6391012</x:v>
      </x:c>
      <x:c r="K1242" s="63">
        <x:f t="shared" si="14"/>
        <x:v>0.58132837169999996</x:v>
      </x:c>
      <x:c r="L1242" s="52">
        <x:f t="shared" si="0"/>
        <x:v>194.32466629999999</x:v>
      </x:c>
      <x:c r="M1242" s="52">
        <x:f t="shared" si="1"/>
        <x:v>0</x:v>
      </x:c>
      <x:c r="N1242" s="52">
        <x:f t="shared" si="2"/>
        <x:v>10648603066</x:v>
      </x:c>
      <x:c r="O1242" s="63">
        <x:f t="shared" si="8"/>
        <x:v>0.96087665460000005</x:v>
      </x:c>
      <x:c r="P1242" s="63">
        <x:f t="shared" si="9"/>
        <x:v>49.002401669999998</x:v>
      </x:c>
      <x:c r="Q1242" s="52">
        <x:f t="shared" si="15"/>
        <x:v>0</x:v>
      </x:c>
      <x:c r="R1242" s="52">
        <x:f t="shared" si="16"/>
        <x:v>0</x:v>
      </x:c>
      <x:c r="S1242" s="52">
        <x:f t="shared" si="17"/>
        <x:v>2</x:v>
      </x:c>
      <x:c r="T1242" s="52">
        <x:f t="shared" si="18"/>
        <x:v>1</x:v>
      </x:c>
      <x:c r="U1242" s="52">
        <x:f t="shared" si="3"/>
        <x:v>-0.040857296629999995</x:v>
      </x:c>
      <x:c r="V1242" s="63">
        <x:f t="shared" si="19"/>
        <x:v>-0.040857296629999995</x:v>
      </x:c>
      <x:c r="W1242" s="52">
        <x:f t="shared" ref="W1242:X1242" si="1240">W1241*(1+U1242)</x:f>
        <x:v>368.53711729999998</x:v>
      </x:c>
      <x:c r="X1242" s="52">
        <x:f t="shared" si="1240"/>
        <x:v>129.34955009999999</x:v>
      </x:c>
    </x:row>
    <x:row r="1243" spans="1:24" ht="15.75" customHeight="1">
      <x:c r="A1243" s="34">
        <x:v>44007</x:v>
      </x:c>
      <x:c r="B1243" s="47">
        <x:v>190.85400390625</x:v>
      </x:c>
      <x:c r="C1243" s="47">
        <x:v>197.19599914550801</x:v>
      </x:c>
      <x:c r="D1243" s="47">
        <x:v>187.42999267578099</x:v>
      </x:c>
      <x:c r="E1243" s="47">
        <x:v>197.19599914550801</x:v>
      </x:c>
      <x:c r="F1243" s="47">
        <x:v>46272500</x:v>
      </x:c>
      <x:c r="G1243" s="63">
        <x:f t="shared" si="10"/>
        <x:v>189.84029849999999</x:v>
      </x:c>
      <x:c r="H1243" s="63">
        <x:f t="shared" si="11"/>
        <x:v>11.14727452</x:v>
      </x:c>
      <x:c r="I1243" s="63">
        <x:f t="shared" si="12"/>
        <x:v>212.13484750000001</x:v>
      </x:c>
      <x:c r="J1243" s="63">
        <x:f t="shared" si="13"/>
        <x:v>167.54574940000001</x:v>
      </x:c>
      <x:c r="K1243" s="63">
        <x:f t="shared" si="14"/>
        <x:v>0.66496634830000001</x:v>
      </x:c>
      <x:c r="L1243" s="52">
        <x:f t="shared" si="0"/>
        <x:v>193.94066369999999</x:v>
      </x:c>
      <x:c r="M1243" s="52">
        <x:f t="shared" si="1"/>
        <x:v>0</x:v>
      </x:c>
      <x:c r="N1243" s="52">
        <x:f t="shared" si="2"/>
        <x:v>8974119359</x:v>
      </x:c>
      <x:c r="O1243" s="63">
        <x:f t="shared" si="8"/>
        <x:v>1.0892648760000001</x:v>
      </x:c>
      <x:c r="P1243" s="63">
        <x:f t="shared" si="9"/>
        <x:v>52.136274739999998</x:v>
      </x:c>
      <x:c r="Q1243" s="52">
        <x:f t="shared" si="15"/>
        <x:v>0</x:v>
      </x:c>
      <x:c r="R1243" s="52">
        <x:f t="shared" si="16"/>
        <x:v>0</x:v>
      </x:c>
      <x:c r="S1243" s="52">
        <x:f t="shared" si="17"/>
        <x:v>2</x:v>
      </x:c>
      <x:c r="T1243" s="52">
        <x:f t="shared" si="18"/>
        <x:v>1</x:v>
      </x:c>
      <x:c r="U1243" s="52">
        <x:f t="shared" si="3"/>
        <x:v>0.026153931540000003</x:v>
      </x:c>
      <x:c r="V1243" s="63">
        <x:f t="shared" si="19"/>
        <x:v>0.026153931540000003</x:v>
      </x:c>
      <x:c r="W1243" s="52">
        <x:f t="shared" ref="W1243:X1243" si="1241">W1242*(1+U1243)</x:f>
        <x:v>378.17581189999999</x:v>
      </x:c>
      <x:c r="X1243" s="52">
        <x:f t="shared" si="1241"/>
        <x:v>132.73254940000001</x:v>
      </x:c>
    </x:row>
    <x:row r="1244" spans="1:24" ht="15.75" customHeight="1">
      <x:c r="A1244" s="34">
        <x:v>44008</x:v>
      </x:c>
      <x:c r="B1244" s="47">
        <x:v>198.95599365234401</x:v>
      </x:c>
      <x:c r="C1244" s="47">
        <x:v>199</x:v>
      </x:c>
      <x:c r="D1244" s="47">
        <x:v>190.97399902343801</x:v>
      </x:c>
      <x:c r="E1244" s="47">
        <x:v>191.947998046875</x:v>
      </x:c>
      <x:c r="F1244" s="47">
        <x:v>44274500</x:v>
      </x:c>
      <x:c r="G1244" s="63">
        <x:f t="shared" si="10"/>
        <x:v>191.08769839999999</x:v>
      </x:c>
      <x:c r="H1244" s="63">
        <x:f t="shared" si="11"/>
        <x:v>9.7673351650000004</x:v>
      </x:c>
      <x:c r="I1244" s="63">
        <x:f t="shared" si="12"/>
        <x:v>210.62236870000001</x:v>
      </x:c>
      <x:c r="J1244" s="63">
        <x:f t="shared" si="13"/>
        <x:v>171.55302800000001</x:v>
      </x:c>
      <x:c r="K1244" s="63">
        <x:f t="shared" si="14"/>
        <x:v>0.5220198157</x:v>
      </x:c>
      <x:c r="L1244" s="52">
        <x:f t="shared" si="0"/>
        <x:v>193.97399899999999</x:v>
      </x:c>
      <x:c r="M1244" s="52">
        <x:f t="shared" si="1"/>
        <x:v>8588101820</x:v>
      </x:c>
      <x:c r="N1244" s="52">
        <x:f t="shared" si="2"/>
        <x:v>0</x:v>
      </x:c>
      <x:c r="O1244" s="63">
        <x:f t="shared" si="8"/>
        <x:v>1.8347423009999999</x:v>
      </x:c>
      <x:c r="P1244" s="63">
        <x:f t="shared" si="9"/>
        <x:v>64.723424789999996</x:v>
      </x:c>
      <x:c r="Q1244" s="52">
        <x:f t="shared" si="15"/>
        <x:v>0</x:v>
      </x:c>
      <x:c r="R1244" s="52">
        <x:f t="shared" si="16"/>
        <x:v>0</x:v>
      </x:c>
      <x:c r="S1244" s="52">
        <x:f t="shared" si="17"/>
        <x:v>2</x:v>
      </x:c>
      <x:c r="T1244" s="52">
        <x:f t="shared" si="18"/>
        <x:v>1</x:v>
      </x:c>
      <x:c r="U1244" s="52">
        <x:f t="shared" si="3"/>
        <x:v>-0.026613121569999998</x:v>
      </x:c>
      <x:c r="V1244" s="63">
        <x:f t="shared" si="19"/>
        <x:v>-0.026613121569999998</x:v>
      </x:c>
      <x:c r="W1244" s="52">
        <x:f t="shared" ref="W1244:X1244" si="1242">W1243*(1+U1244)</x:f>
        <x:v>368.11137300000001</x:v>
      </x:c>
      <x:c r="X1244" s="52">
        <x:f t="shared" si="1242"/>
        <x:v>129.2001219</x:v>
      </x:c>
    </x:row>
    <x:row r="1245" spans="1:24" ht="15.75" customHeight="1">
      <x:c r="A1245" s="34">
        <x:v>44011</x:v>
      </x:c>
      <x:c r="B1245" s="47">
        <x:v>193.802001953125</x:v>
      </x:c>
      <x:c r="C1245" s="47">
        <x:v>202</x:v>
      </x:c>
      <x:c r="D1245" s="47">
        <x:v>189.70399475097699</x:v>
      </x:c>
      <x:c r="E1245" s="47">
        <x:v>201.86999511718699</x:v>
      </x:c>
      <x:c r="F1245" s="47">
        <x:v>45132000</x:v>
      </x:c>
      <x:c r="G1245" s="63">
        <x:f t="shared" si="10"/>
        <x:v>192.2001984</x:v>
      </x:c>
      <x:c r="H1245" s="63">
        <x:f t="shared" si="11"/>
        <x:v>9.6589540370000009</x:v>
      </x:c>
      <x:c r="I1245" s="63">
        <x:f t="shared" si="12"/>
        <x:v>211.51810639999999</x:v>
      </x:c>
      <x:c r="J1245" s="63">
        <x:f t="shared" si="13"/>
        <x:v>172.88229029999999</x:v>
      </x:c>
      <x:c r="K1245" s="63">
        <x:f t="shared" si="14"/>
        <x:v>0.75028063899999997</x:v>
      </x:c>
      <x:c r="L1245" s="52">
        <x:f t="shared" si="0"/>
        <x:v>197.85799660000001</x:v>
      </x:c>
      <x:c r="M1245" s="52">
        <x:f t="shared" si="1"/>
        <x:v>8929727104</x:v>
      </x:c>
      <x:c r="N1245" s="52">
        <x:f t="shared" si="2"/>
        <x:v>0</x:v>
      </x:c>
      <x:c r="O1245" s="63">
        <x:f t="shared" si="8"/>
        <x:v>1.654924906</x:v>
      </x:c>
      <x:c r="P1245" s="63">
        <x:f t="shared" si="9"/>
        <x:v>62.334151239999997</x:v>
      </x:c>
      <x:c r="Q1245" s="52">
        <x:f t="shared" si="15"/>
        <x:v>0</x:v>
      </x:c>
      <x:c r="R1245" s="52">
        <x:f t="shared" si="16"/>
        <x:v>0</x:v>
      </x:c>
      <x:c r="S1245" s="52">
        <x:f t="shared" si="17"/>
        <x:v>2</x:v>
      </x:c>
      <x:c r="T1245" s="52">
        <x:f t="shared" si="18"/>
        <x:v>1</x:v>
      </x:c>
      <x:c r="U1245" s="52">
        <x:f t="shared" si="3"/>
        <x:v>0.051691068260000006</x:v>
      </x:c>
      <x:c r="V1245" s="63">
        <x:f t="shared" si="19"/>
        <x:v>0.051691068260000006</x:v>
      </x:c>
      <x:c r="W1245" s="52">
        <x:f t="shared" ref="W1245:X1245" si="1243">W1244*(1+U1245)</x:f>
        <x:v>387.13944309999999</x:v>
      </x:c>
      <x:c r="X1245" s="52">
        <x:f t="shared" si="1243"/>
        <x:v>135.87861419999999</x:v>
      </x:c>
    </x:row>
    <x:row r="1246" spans="1:24" ht="15.75" customHeight="1">
      <x:c r="A1246" s="34">
        <x:v>44012</x:v>
      </x:c>
      <x:c r="B1246" s="47">
        <x:v>201.30000305175801</x:v>
      </x:c>
      <x:c r="C1246" s="47">
        <x:v>217.53799438476599</x:v>
      </x:c>
      <x:c r="D1246" s="47">
        <x:v>200.74600219726599</x:v>
      </x:c>
      <x:c r="E1246" s="47">
        <x:v>215.96200561523401</x:v>
      </x:c>
      <x:c r="F1246" s="47">
        <x:v>84592500</x:v>
      </x:c>
      <x:c r="G1246" s="63">
        <x:f t="shared" si="10"/>
        <x:v>194.1826988</x:v>
      </x:c>
      <x:c r="H1246" s="63">
        <x:f t="shared" si="11"/>
        <x:v>10.27566064</x:v>
      </x:c>
      <x:c r="I1246" s="63">
        <x:f t="shared" si="12"/>
        <x:v>214.73402010000001</x:v>
      </x:c>
      <x:c r="J1246" s="63">
        <x:f t="shared" si="13"/>
        <x:v>173.63137750000001</x:v>
      </x:c>
      <x:c r="K1246" s="63">
        <x:f t="shared" si="14"/>
        <x:v>1.029876072</x:v>
      </x:c>
      <x:c r="L1246" s="52">
        <x:f t="shared" si="0"/>
        <x:v>211.4153341</x:v>
      </x:c>
      <x:c r="M1246" s="52">
        <x:f t="shared" si="1"/>
        <x:v>17884151647</x:v>
      </x:c>
      <x:c r="N1246" s="52">
        <x:f t="shared" si="2"/>
        <x:v>0</x:v>
      </x:c>
      <x:c r="O1246" s="63">
        <x:f t="shared" si="8"/>
        <x:v>1.7712239919999999</x:v>
      </x:c>
      <x:c r="P1246" s="63">
        <x:f t="shared" si="9"/>
        <x:v>63.914862059999997</x:v>
      </x:c>
      <x:c r="Q1246" s="52">
        <x:f t="shared" si="15"/>
        <x:v>0</x:v>
      </x:c>
      <x:c r="R1246" s="52">
        <x:f t="shared" si="16"/>
        <x:v>0</x:v>
      </x:c>
      <x:c r="S1246" s="52">
        <x:f t="shared" si="17"/>
        <x:v>2</x:v>
      </x:c>
      <x:c r="T1246" s="52">
        <x:f t="shared" si="18"/>
        <x:v>1</x:v>
      </x:c>
      <x:c r="U1246" s="52">
        <x:f t="shared" si="3"/>
        <x:v>0.069807355419999995</x:v>
      </x:c>
      <x:c r="V1246" s="63">
        <x:f t="shared" si="19"/>
        <x:v>0.069807355419999995</x:v>
      </x:c>
      <x:c r="W1246" s="52">
        <x:f t="shared" ref="W1246:X1246" si="1244">W1245*(1+U1246)</x:f>
        <x:v>414.16462380000002</x:v>
      </x:c>
      <x:c r="X1246" s="52">
        <x:f t="shared" si="1244"/>
        <x:v>145.36394100000001</x:v>
      </x:c>
    </x:row>
    <x:row r="1247" spans="1:24" ht="15.75" customHeight="1">
      <x:c r="A1247" s="34">
        <x:v>44013</x:v>
      </x:c>
      <x:c r="B1247" s="47">
        <x:v>216.60000610351599</x:v>
      </x:c>
      <x:c r="C1247" s="47">
        <x:v>227.065994262695</x:v>
      </x:c>
      <x:c r="D1247" s="47">
        <x:v>216.10000610351599</x:v>
      </x:c>
      <x:c r="E1247" s="47">
        <x:v>223.92599487304699</x:v>
      </x:c>
      <x:c r="F1247" s="47">
        <x:v>66634500</x:v>
      </x:c>
      <x:c r="G1247" s="63">
        <x:f t="shared" si="10"/>
        <x:v>196.54939880000001</x:v>
      </x:c>
      <x:c r="H1247" s="63">
        <x:f t="shared" si="11"/>
        <x:v>11.40036995</x:v>
      </x:c>
      <x:c r="I1247" s="63">
        <x:f t="shared" si="12"/>
        <x:v>219.3501387</x:v>
      </x:c>
      <x:c r="J1247" s="63">
        <x:f t="shared" si="13"/>
        <x:v>173.74865890000001</x:v>
      </x:c>
      <x:c r="K1247" s="63">
        <x:f t="shared" si="14"/>
        <x:v>1.100344467</x:v>
      </x:c>
      <x:c r="L1247" s="52">
        <x:f t="shared" si="0"/>
        <x:v>222.36399840000001</x:v>
      </x:c>
      <x:c r="M1247" s="52">
        <x:f t="shared" si="1"/>
        <x:v>14817113852</x:v>
      </x:c>
      <x:c r="N1247" s="52">
        <x:f t="shared" si="2"/>
        <x:v>0</x:v>
      </x:c>
      <x:c r="O1247" s="63">
        <x:f t="shared" si="8"/>
        <x:v>1.915260851</x:v>
      </x:c>
      <x:c r="P1247" s="63">
        <x:f t="shared" si="9"/>
        <x:v>65.69775224</x:v>
      </x:c>
      <x:c r="Q1247" s="52">
        <x:f t="shared" si="15"/>
        <x:v>0</x:v>
      </x:c>
      <x:c r="R1247" s="52">
        <x:f t="shared" si="16"/>
        <x:v>0</x:v>
      </x:c>
      <x:c r="S1247" s="52">
        <x:f t="shared" si="17"/>
        <x:v>2</x:v>
      </x:c>
      <x:c r="T1247" s="52">
        <x:f t="shared" si="18"/>
        <x:v>1</x:v>
      </x:c>
      <x:c r="U1247" s="52">
        <x:f t="shared" si="3"/>
        <x:v>0.03687680727</x:v>
      </x:c>
      <x:c r="V1247" s="63">
        <x:f t="shared" si="19"/>
        <x:v>0.03687680727</x:v>
      </x:c>
      <x:c r="W1247" s="52">
        <x:f t="shared" ref="W1247:X1247" si="1245">W1246*(1+U1247)</x:f>
        <x:v>429.43769279999998</x:v>
      </x:c>
      <x:c r="X1247" s="52">
        <x:f t="shared" si="1245"/>
        <x:v>150.72449900000001</x:v>
      </x:c>
    </x:row>
    <x:row r="1248" spans="1:24" ht="15.75" customHeight="1">
      <x:c r="A1248" s="34">
        <x:v>44014</x:v>
      </x:c>
      <x:c r="B1248" s="47">
        <x:v>244.29600524902301</x:v>
      </x:c>
      <x:c r="C1248" s="47">
        <x:v>245.60000610351599</x:v>
      </x:c>
      <x:c r="D1248" s="47">
        <x:v>237.11999511718699</x:v>
      </x:c>
      <x:c r="E1248" s="47">
        <x:v>241.73199462890599</x:v>
      </x:c>
      <x:c r="F1248" s="47">
        <x:v>86250500</x:v>
      </x:c>
      <x:c r="G1248" s="63">
        <x:f t="shared" si="10"/>
        <x:v>199.99219819999999</x:v>
      </x:c>
      <x:c r="H1248" s="63">
        <x:f t="shared" si="11"/>
        <x:v>13.9800241</x:v>
      </x:c>
      <x:c r="I1248" s="63">
        <x:f t="shared" si="12"/>
        <x:v>227.95224640000001</x:v>
      </x:c>
      <x:c r="J1248" s="63">
        <x:f t="shared" si="13"/>
        <x:v>172.03215</x:v>
      </x:c>
      <x:c r="K1248" s="63">
        <x:f t="shared" si="14"/>
        <x:v>1.2464185350000001</x:v>
      </x:c>
      <x:c r="L1248" s="52">
        <x:f t="shared" si="0"/>
        <x:v>241.48399860000001</x:v>
      </x:c>
      <x:c r="M1248" s="52">
        <x:f t="shared" si="1"/>
        <x:v>20828115623</x:v>
      </x:c>
      <x:c r="N1248" s="52">
        <x:f t="shared" si="2"/>
        <x:v>0</x:v>
      </x:c>
      <x:c r="O1248" s="63">
        <x:f t="shared" si="8"/>
        <x:v>2.2330449080000001</x:v>
      </x:c>
      <x:c r="P1248" s="63">
        <x:f t="shared" si="9"/>
        <x:v>69.069405829999994</x:v>
      </x:c>
      <x:c r="Q1248" s="52">
        <x:f t="shared" si="15"/>
        <x:v>0</x:v>
      </x:c>
      <x:c r="R1248" s="52">
        <x:f t="shared" si="16"/>
        <x:v>0</x:v>
      </x:c>
      <x:c r="S1248" s="52">
        <x:f t="shared" si="17"/>
        <x:v>2</x:v>
      </x:c>
      <x:c r="T1248" s="52">
        <x:f t="shared" si="18"/>
        <x:v>1</x:v>
      </x:c>
      <x:c r="U1248" s="52">
        <x:f t="shared" si="3"/>
        <x:v>0.079517341279999998</x:v>
      </x:c>
      <x:c r="V1248" s="63">
        <x:f t="shared" si="19"/>
        <x:v>0.079517341279999998</x:v>
      </x:c>
      <x:c r="W1248" s="52">
        <x:f t="shared" ref="W1248:X1248" si="1246">W1247*(1+U1248)</x:f>
        <x:v>463.58543639999999</x:v>
      </x:c>
      <x:c r="X1248" s="52">
        <x:f t="shared" si="1246"/>
        <x:v>162.70971040000001</x:v>
      </x:c>
    </x:row>
    <x:row r="1249" spans="1:24" ht="15.75" customHeight="1">
      <x:c r="A1249" s="34">
        <x:v>44018</x:v>
      </x:c>
      <x:c r="B1249" s="47">
        <x:v>255.33799743652301</x:v>
      </x:c>
      <x:c r="C1249" s="47">
        <x:v>275.55801391601602</x:v>
      </x:c>
      <x:c r="D1249" s="47">
        <x:v>253.20799255371099</x:v>
      </x:c>
      <x:c r="E1249" s="47">
        <x:v>274.31600952148398</x:v>
      </x:c>
      <x:c r="F1249" s="47">
        <x:v>102849500</x:v>
      </x:c>
      <x:c r="G1249" s="63">
        <x:f t="shared" si="10"/>
        <x:v>204.85139849999999</x:v>
      </x:c>
      <x:c r="H1249" s="63">
        <x:f t="shared" si="11"/>
        <x:v>20.8283515</x:v>
      </x:c>
      <x:c r="I1249" s="63">
        <x:f t="shared" si="12"/>
        <x:v>246.50810150000001</x:v>
      </x:c>
      <x:c r="J1249" s="63">
        <x:f t="shared" si="13"/>
        <x:v>163.19469549999999</x:v>
      </x:c>
      <x:c r="K1249" s="63">
        <x:f t="shared" si="14"/>
        <x:v>1.3337747120000001</x:v>
      </x:c>
      <x:c r="L1249" s="52">
        <x:f t="shared" si="0"/>
        <x:v>267.69400530000001</x:v>
      </x:c>
      <x:c r="M1249" s="52">
        <x:f t="shared" si="1"/>
        <x:v>27532194601</x:v>
      </x:c>
      <x:c r="N1249" s="52">
        <x:f t="shared" si="2"/>
        <x:v>0</x:v>
      </x:c>
      <x:c r="O1249" s="63">
        <x:f t="shared" si="8"/>
        <x:v>4.0415182459999999</x:v>
      </x:c>
      <x:c r="P1249" s="63">
        <x:f t="shared" si="9"/>
        <x:v>80.164705330000004</x:v>
      </x:c>
      <x:c r="Q1249" s="52">
        <x:f t="shared" si="15"/>
        <x:v>1</x:v>
      </x:c>
      <x:c r="R1249" s="52">
        <x:f t="shared" si="16"/>
        <x:v>0</x:v>
      </x:c>
      <x:c r="S1249" s="52">
        <x:f t="shared" si="17"/>
        <x:v>1</x:v>
      </x:c>
      <x:c r="T1249" s="52">
        <x:f t="shared" si="18"/>
        <x:v>1</x:v>
      </x:c>
      <x:c r="U1249" s="52">
        <x:f t="shared" si="3"/>
        <x:v>0.13479396860000001</x:v>
      </x:c>
      <x:c r="V1249" s="63">
        <x:f t="shared" si="19"/>
        <x:v>0.13479396860000001</x:v>
      </x:c>
      <x:c r="W1249" s="52">
        <x:f t="shared" ref="W1249:X1249" si="1247">W1248*(1+U1249)</x:f>
        <x:v>526.0739572</x:v>
      </x:c>
      <x:c r="X1249" s="52">
        <x:f t="shared" si="1247"/>
        <x:v>184.641998</x:v>
      </x:c>
    </x:row>
    <x:row r="1250" spans="1:24" ht="15.75" customHeight="1">
      <x:c r="A1250" s="34">
        <x:v>44019</x:v>
      </x:c>
      <x:c r="B1250" s="47">
        <x:v>281.00201416015602</x:v>
      </x:c>
      <x:c r="C1250" s="47">
        <x:v>285.89999389648398</x:v>
      </x:c>
      <x:c r="D1250" s="47">
        <x:v>267.34201049804699</x:v>
      </x:c>
      <x:c r="E1250" s="47">
        <x:v>277.97198486328102</x:v>
      </x:c>
      <x:c r="F1250" s="47">
        <x:v>107448500</x:v>
      </x:c>
      <x:c r="G1250" s="63">
        <x:f t="shared" si="10"/>
        <x:v>209.250798</x:v>
      </x:c>
      <x:c r="H1250" s="63">
        <x:f t="shared" si="11"/>
        <x:v>26.138367030000001</x:v>
      </x:c>
      <x:c r="I1250" s="63">
        <x:f t="shared" si="12"/>
        <x:v>261.52753209999997</x:v>
      </x:c>
      <x:c r="J1250" s="63">
        <x:f t="shared" si="13"/>
        <x:v>156.974064</x:v>
      </x:c>
      <x:c r="K1250" s="63">
        <x:f t="shared" si="14"/>
        <x:v>1.15728271</x:v>
      </x:c>
      <x:c r="L1250" s="52">
        <x:f t="shared" si="0"/>
        <x:v>277.0713298</x:v>
      </x:c>
      <x:c r="M1250" s="52">
        <x:f t="shared" si="1"/>
        <x:v>29770898775</x:v>
      </x:c>
      <x:c r="N1250" s="52">
        <x:f t="shared" si="2"/>
        <x:v>0</x:v>
      </x:c>
      <x:c r="O1250" s="63">
        <x:f t="shared" si="8"/>
        <x:v>6.8661284120000001</x:v>
      </x:c>
      <x:c r="P1250" s="63">
        <x:f t="shared" si="9"/>
        <x:v>87.287265759999997</x:v>
      </x:c>
      <x:c r="Q1250" s="52">
        <x:f t="shared" si="15"/>
        <x:v>1</x:v>
      </x:c>
      <x:c r="R1250" s="52">
        <x:f t="shared" si="16"/>
        <x:v>0</x:v>
      </x:c>
      <x:c r="S1250" s="52">
        <x:f t="shared" si="17"/>
        <x:v>1</x:v>
      </x:c>
      <x:c r="T1250" s="52">
        <x:f t="shared" si="18"/>
        <x:v>1</x:v>
      </x:c>
      <x:c r="U1250" s="52">
        <x:f t="shared" si="3"/>
        <x:v>0.013327604709999999</x:v>
      </x:c>
      <x:c r="V1250" s="63">
        <x:f t="shared" si="19"/>
        <x:v>0.013327604709999999</x:v>
      </x:c>
      <x:c r="W1250" s="52">
        <x:f t="shared" ref="W1250:X1250" si="1248">W1249*(1+U1250)</x:f>
        <x:v>533.08526289999998</x:v>
      </x:c>
      <x:c r="X1250" s="52">
        <x:f t="shared" si="1248"/>
        <x:v>187.1028336</x:v>
      </x:c>
    </x:row>
    <x:row r="1251" spans="1:24" ht="15.75" customHeight="1">
      <x:c r="A1251" s="34">
        <x:v>44020</x:v>
      </x:c>
      <x:c r="B1251" s="47">
        <x:v>281</x:v>
      </x:c>
      <x:c r="C1251" s="47">
        <x:v>283.45199584960898</x:v>
      </x:c>
      <x:c r="D1251" s="47">
        <x:v>262.26800537109398</x:v>
      </x:c>
      <x:c r="E1251" s="47">
        <x:v>273.17599487304699</x:v>
      </x:c>
      <x:c r="F1251" s="47">
        <x:v>81556500</x:v>
      </x:c>
      <x:c r="G1251" s="63">
        <x:f t="shared" si="10"/>
        <x:v>213.50289760000001</x:v>
      </x:c>
      <x:c r="H1251" s="63">
        <x:f t="shared" si="11"/>
        <x:v>29.253857249999999</x:v>
      </x:c>
      <x:c r="I1251" s="63">
        <x:f t="shared" si="12"/>
        <x:v>272.0106121</x:v>
      </x:c>
      <x:c r="J1251" s="63">
        <x:f t="shared" si="13"/>
        <x:v>154.99518309999999</x:v>
      </x:c>
      <x:c r="K1251" s="63">
        <x:f t="shared" si="14"/>
        <x:v>1.0099592230000001</x:v>
      </x:c>
      <x:c r="L1251" s="52">
        <x:f t="shared" si="0"/>
        <x:v>272.96533199999999</x:v>
      </x:c>
      <x:c r="M1251" s="52">
        <x:f t="shared" si="1"/>
        <x:v>0</x:v>
      </x:c>
      <x:c r="N1251" s="52">
        <x:f t="shared" si="2"/>
        <x:v>22262097102</x:v>
      </x:c>
      <x:c r="O1251" s="63">
        <x:f t="shared" si="8"/>
        <x:v>3.0643632909999998</x:v>
      </x:c>
      <x:c r="P1251" s="63">
        <x:f t="shared" si="9"/>
        <x:v>75.395900209999994</x:v>
      </x:c>
      <x:c r="Q1251" s="52">
        <x:f t="shared" si="15"/>
        <x:v>0</x:v>
      </x:c>
      <x:c r="R1251" s="52">
        <x:f t="shared" si="16"/>
        <x:v>0</x:v>
      </x:c>
      <x:c r="S1251" s="52">
        <x:f t="shared" si="17"/>
        <x:v>2</x:v>
      </x:c>
      <x:c r="T1251" s="52">
        <x:f t="shared" si="18"/>
        <x:v>1</x:v>
      </x:c>
      <x:c r="U1251" s="52">
        <x:f t="shared" si="3"/>
        <x:v>-0.017253501260000001</x:v>
      </x:c>
      <x:c r="V1251" s="63">
        <x:f t="shared" si="19"/>
        <x:v>-0.017253501260000001</x:v>
      </x:c>
      <x:c r="W1251" s="52">
        <x:f t="shared" ref="W1251:X1251" si="1249">W1250*(1+U1251)</x:f>
        <x:v>523.88767570000005</x:v>
      </x:c>
      <x:c r="X1251" s="52">
        <x:f t="shared" si="1249"/>
        <x:v>183.87465460000001</x:v>
      </x:c>
    </x:row>
    <x:row r="1252" spans="1:24" ht="15.75" customHeight="1">
      <x:c r="A1252" s="34">
        <x:v>44021</x:v>
      </x:c>
      <x:c r="B1252" s="47">
        <x:v>279.39801025390602</x:v>
      </x:c>
      <x:c r="C1252" s="47">
        <x:v>281.71200561523398</x:v>
      </x:c>
      <x:c r="D1252" s="47">
        <x:v>270.25601196289102</x:v>
      </x:c>
      <x:c r="E1252" s="47">
        <x:v>278.85598754882801</x:v>
      </x:c>
      <x:c r="F1252" s="47">
        <x:v>58588000</x:v>
      </x:c>
      <x:c r="G1252" s="63">
        <x:f t="shared" si="10"/>
        <x:v>217.19519729999999</x:v>
      </x:c>
      <x:c r="H1252" s="63">
        <x:f t="shared" si="11"/>
        <x:v>32.59497099</x:v>
      </x:c>
      <x:c r="I1252" s="63">
        <x:f t="shared" si="12"/>
        <x:v>282.38513929999999</x:v>
      </x:c>
      <x:c r="J1252" s="63">
        <x:f t="shared" si="13"/>
        <x:v>152.00525529999999</x:v>
      </x:c>
      <x:c r="K1252" s="63">
        <x:f t="shared" si="14"/>
        <x:v>0.97293177740000003</x:v>
      </x:c>
      <x:c r="L1252" s="52">
        <x:f t="shared" si="0"/>
        <x:v>276.94133499999998</x:v>
      </x:c>
      <x:c r="M1252" s="52">
        <x:f t="shared" si="1"/>
        <x:v>16225438937</x:v>
      </x:c>
      <x:c r="N1252" s="52">
        <x:f t="shared" si="2"/>
        <x:v>0</x:v>
      </x:c>
      <x:c r="O1252" s="63">
        <x:f t="shared" si="8"/>
        <x:v>4.6284652480000004</x:v>
      </x:c>
      <x:c r="P1252" s="63">
        <x:f t="shared" si="9"/>
        <x:v>82.233167370000004</x:v>
      </x:c>
      <x:c r="Q1252" s="52">
        <x:f t="shared" si="15"/>
        <x:v>1</x:v>
      </x:c>
      <x:c r="R1252" s="52">
        <x:f t="shared" si="16"/>
        <x:v>0</x:v>
      </x:c>
      <x:c r="S1252" s="52">
        <x:f t="shared" si="17"/>
        <x:v>1</x:v>
      </x:c>
      <x:c r="T1252" s="52">
        <x:f t="shared" si="18"/>
        <x:v>1</x:v>
      </x:c>
      <x:c r="U1252" s="52">
        <x:f t="shared" si="3"/>
        <x:v>0.02079242972</x:v>
      </x:c>
      <x:c r="V1252" s="63">
        <x:f t="shared" si="19"/>
        <x:v>0.02079242972</x:v>
      </x:c>
      <x:c r="W1252" s="52">
        <x:f t="shared" ref="W1252:X1252" si="1250">W1251*(1+U1252)</x:f>
        <x:v>534.78057330000001</x:v>
      </x:c>
      <x:c r="X1252" s="52">
        <x:f t="shared" si="1250"/>
        <x:v>187.69785540000001</x:v>
      </x:c>
    </x:row>
    <x:row r="1253" spans="1:24" ht="15.75" customHeight="1">
      <x:c r="A1253" s="34">
        <x:v>44022</x:v>
      </x:c>
      <x:c r="B1253" s="47">
        <x:v>279.20001220703102</x:v>
      </x:c>
      <x:c r="C1253" s="47">
        <x:v>309.78399658203102</x:v>
      </x:c>
      <x:c r="D1253" s="47">
        <x:v>275.20199584960898</x:v>
      </x:c>
      <x:c r="E1253" s="47">
        <x:v>308.92999267578102</x:v>
      </x:c>
      <x:c r="F1253" s="47">
        <x:v>116688000</x:v>
      </x:c>
      <x:c r="G1253" s="63">
        <x:f t="shared" si="10"/>
        <x:v>222.91329730000001</x:v>
      </x:c>
      <x:c r="H1253" s="63">
        <x:f t="shared" si="11"/>
        <x:v>37.999694949999999</x:v>
      </x:c>
      <x:c r="I1253" s="63">
        <x:f t="shared" si="12"/>
        <x:v>298.91268719999999</x:v>
      </x:c>
      <x:c r="J1253" s="63">
        <x:f t="shared" si="13"/>
        <x:v>146.9139074</x:v>
      </x:c>
      <x:c r="K1253" s="63">
        <x:f t="shared" si="14"/>
        <x:v>1.065903855</x:v>
      </x:c>
      <x:c r="L1253" s="52">
        <x:f t="shared" si="0"/>
        <x:v>297.97199499999999</x:v>
      </x:c>
      <x:c r="M1253" s="52">
        <x:f t="shared" si="1"/>
        <x:v>34769756157</x:v>
      </x:c>
      <x:c r="N1253" s="52">
        <x:f t="shared" si="2"/>
        <x:v>0</x:v>
      </x:c>
      <x:c r="O1253" s="63">
        <x:f t="shared" si="8"/>
        <x:v>8.0560918269999995</x:v>
      </x:c>
      <x:c r="P1253" s="63">
        <x:f t="shared" si="9"/>
        <x:v>88.957709140000006</x:v>
      </x:c>
      <x:c r="Q1253" s="52">
        <x:f t="shared" si="15"/>
        <x:v>1</x:v>
      </x:c>
      <x:c r="R1253" s="52">
        <x:f t="shared" si="16"/>
        <x:v>0</x:v>
      </x:c>
      <x:c r="S1253" s="52">
        <x:f t="shared" si="17"/>
        <x:v>1</x:v>
      </x:c>
      <x:c r="T1253" s="52">
        <x:f t="shared" si="18"/>
        <x:v>1</x:v>
      </x:c>
      <x:c r="U1253" s="52">
        <x:f t="shared" si="3"/>
        <x:v>0.1078478013</x:v>
      </x:c>
      <x:c r="V1253" s="63">
        <x:f t="shared" si="19"/>
        <x:v>0.1078478013</x:v>
      </x:c>
      <x:c r="W1253" s="52">
        <x:f t="shared" ref="W1253:X1253" si="1251">W1252*(1+U1253)</x:f>
        <x:v>592.45548229999997</x:v>
      </x:c>
      <x:c r="X1253" s="52">
        <x:f t="shared" si="1251"/>
        <x:v>207.94065639999999</x:v>
      </x:c>
    </x:row>
    <x:row r="1254" spans="1:24" ht="15.75" customHeight="1">
      <x:c r="A1254" s="34">
        <x:v>44025</x:v>
      </x:c>
      <x:c r="B1254" s="47">
        <x:v>331.79998779296898</x:v>
      </x:c>
      <x:c r="C1254" s="47">
        <x:v>358.99798583984398</x:v>
      </x:c>
      <x:c r="D1254" s="47">
        <x:v>294.22198486328102</x:v>
      </x:c>
      <x:c r="E1254" s="47">
        <x:v>299.41198730468801</x:v>
      </x:c>
      <x:c r="F1254" s="47">
        <x:v>194927000</x:v>
      </x:c>
      <x:c r="G1254" s="63">
        <x:f t="shared" si="10"/>
        <x:v>228.53109660000001</x:v>
      </x:c>
      <x:c r="H1254" s="63">
        <x:f t="shared" si="11"/>
        <x:v>40.633580809999998</x:v>
      </x:c>
      <x:c r="I1254" s="63">
        <x:f t="shared" si="12"/>
        <x:v>309.79825829999999</x:v>
      </x:c>
      <x:c r="J1254" s="63">
        <x:f t="shared" si="13"/>
        <x:v>147.263935</x:v>
      </x:c>
      <x:c r="K1254" s="63">
        <x:f t="shared" si="14"/>
        <x:v>0.93609798369999997</x:v>
      </x:c>
      <x:c r="L1254" s="52">
        <x:f t="shared" si="0"/>
        <x:v>317.54398600000002</x:v>
      </x:c>
      <x:c r="M1254" s="52">
        <x:f t="shared" si="1"/>
        <x:v>61897896560</x:v>
      </x:c>
      <x:c r="N1254" s="52">
        <x:f t="shared" si="2"/>
        <x:v>0</x:v>
      </x:c>
      <x:c r="O1254" s="63">
        <x:f t="shared" si="8"/>
        <x:v>10.45073571</x:v>
      </x:c>
      <x:c r="P1254" s="63">
        <x:f t="shared" si="9"/>
        <x:v>91.266936680000001</x:v>
      </x:c>
      <x:c r="Q1254" s="52">
        <x:f t="shared" si="15"/>
        <x:v>1</x:v>
      </x:c>
      <x:c r="R1254" s="52">
        <x:f t="shared" si="16"/>
        <x:v>0</x:v>
      </x:c>
      <x:c r="S1254" s="52">
        <x:f t="shared" si="17"/>
        <x:v>1</x:v>
      </x:c>
      <x:c r="T1254" s="52">
        <x:f t="shared" si="18"/>
        <x:v>1</x:v>
      </x:c>
      <x:c r="U1254" s="52">
        <x:f t="shared" si="3"/>
        <x:v>-0.030809586630000002</x:v>
      </x:c>
      <x:c r="V1254" s="63">
        <x:f t="shared" si="19"/>
        <x:v>-0.030809586630000002</x:v>
      </x:c>
      <x:c r="W1254" s="52">
        <x:f t="shared" ref="W1254:X1254" si="1252">W1253*(1+U1254)</x:f>
        <x:v>574.20217379999997</x:v>
      </x:c>
      <x:c r="X1254" s="52">
        <x:f t="shared" si="1252"/>
        <x:v>201.5340908</x:v>
      </x:c>
    </x:row>
    <x:row r="1255" spans="1:24" ht="15.75" customHeight="1">
      <x:c r="A1255" s="34">
        <x:v>44026</x:v>
      </x:c>
      <x:c r="B1255" s="47">
        <x:v>311.20001220703102</x:v>
      </x:c>
      <x:c r="C1255" s="47">
        <x:v>318</x:v>
      </x:c>
      <x:c r="D1255" s="47">
        <x:v>286.20001220703102</x:v>
      </x:c>
      <x:c r="E1255" s="47">
        <x:v>303.35998535156199</x:v>
      </x:c>
      <x:c r="F1255" s="47">
        <x:v>117090500</x:v>
      </x:c>
      <x:c r="G1255" s="63">
        <x:f t="shared" si="10"/>
        <x:v>233.79009629999999</x:v>
      </x:c>
      <x:c r="H1255" s="63">
        <x:f t="shared" si="11"/>
        <x:v>43.222619219999999</x:v>
      </x:c>
      <x:c r="I1255" s="63">
        <x:f t="shared" si="12"/>
        <x:v>320.23533470000001</x:v>
      </x:c>
      <x:c r="J1255" s="63">
        <x:f t="shared" si="13"/>
        <x:v>147.3448578</x:v>
      </x:c>
      <x:c r="K1255" s="63">
        <x:f t="shared" si="14"/>
        <x:v>0.90239283459999997</x:v>
      </x:c>
      <x:c r="L1255" s="52">
        <x:f t="shared" si="0"/>
        <x:v>302.51999919999997</x:v>
      </x:c>
      <x:c r="M1255" s="52">
        <x:f t="shared" si="1"/>
        <x:v>0</x:v>
      </x:c>
      <x:c r="N1255" s="52">
        <x:f t="shared" si="2"/>
        <x:v>35422217965</x:v>
      </x:c>
      <x:c r="O1255" s="63">
        <x:f t="shared" si="8"/>
        <x:v>3.878447129</x:v>
      </x:c>
      <x:c r="P1255" s="63">
        <x:f t="shared" si="9"/>
        <x:v>79.501673920000002</x:v>
      </x:c>
      <x:c r="Q1255" s="52">
        <x:f t="shared" si="15"/>
        <x:v>0</x:v>
      </x:c>
      <x:c r="R1255" s="52">
        <x:f t="shared" si="16"/>
        <x:v>0</x:v>
      </x:c>
      <x:c r="S1255" s="52">
        <x:f t="shared" si="17"/>
        <x:v>2</x:v>
      </x:c>
      <x:c r="T1255" s="52">
        <x:f t="shared" si="18"/>
        <x:v>1</x:v>
      </x:c>
      <x:c r="U1255" s="52">
        <x:f t="shared" si="3"/>
        <x:v>0.013185838289999999</x:v>
      </x:c>
      <x:c r="V1255" s="63">
        <x:f t="shared" si="19"/>
        <x:v>0.013185838289999999</x:v>
      </x:c>
      <x:c r="W1255" s="52">
        <x:f t="shared" ref="W1255:X1255" si="1253">W1254*(1+U1255)</x:f>
        <x:v>581.77351080000005</x:v>
      </x:c>
      <x:c r="X1255" s="52">
        <x:f t="shared" si="1253"/>
        <x:v>204.19148670000001</x:v>
      </x:c>
    </x:row>
    <x:row r="1256" spans="1:24" ht="15.75" customHeight="1">
      <x:c r="A1256" s="34">
        <x:v>44027</x:v>
      </x:c>
      <x:c r="B1256" s="47">
        <x:v>308.60000610351602</x:v>
      </x:c>
      <x:c r="C1256" s="47">
        <x:v>310</x:v>
      </x:c>
      <x:c r="D1256" s="47">
        <x:v>291.39999389648398</x:v>
      </x:c>
      <x:c r="E1256" s="47">
        <x:v>309.20199584960898</x:v>
      </x:c>
      <x:c r="F1256" s="47">
        <x:v>81839000</x:v>
      </x:c>
      <x:c r="G1256" s="63">
        <x:f t="shared" si="10"/>
        <x:v>239.42889629999999</x:v>
      </x:c>
      <x:c r="H1256" s="63">
        <x:f t="shared" si="11"/>
        <x:v>45.393402389999999</x:v>
      </x:c>
      <x:c r="I1256" s="63">
        <x:f t="shared" si="12"/>
        <x:v>330.21570109999999</x:v>
      </x:c>
      <x:c r="J1256" s="63">
        <x:f t="shared" si="13"/>
        <x:v>148.64209149999999</x:v>
      </x:c>
      <x:c r="K1256" s="63">
        <x:f t="shared" si="14"/>
        <x:v>0.88426894570000003</x:v>
      </x:c>
      <x:c r="L1256" s="52">
        <x:f t="shared" si="0"/>
        <x:v>303.53399660000002</x:v>
      </x:c>
      <x:c r="M1256" s="52">
        <x:f t="shared" si="1"/>
        <x:v>24840918746</x:v>
      </x:c>
      <x:c r="N1256" s="52">
        <x:f t="shared" si="2"/>
        <x:v>0</x:v>
      </x:c>
      <x:c r="O1256" s="63">
        <x:f t="shared" si="8"/>
        <x:v>3.9990478</x:v>
      </x:c>
      <x:c r="P1256" s="63">
        <x:f t="shared" si="9"/>
        <x:v>79.996190470000002</x:v>
      </x:c>
      <x:c r="Q1256" s="52">
        <x:f t="shared" si="15"/>
        <x:v>0</x:v>
      </x:c>
      <x:c r="R1256" s="52">
        <x:f t="shared" si="16"/>
        <x:v>0</x:v>
      </x:c>
      <x:c r="S1256" s="52">
        <x:f t="shared" si="17"/>
        <x:v>2</x:v>
      </x:c>
      <x:c r="T1256" s="52">
        <x:f t="shared" si="18"/>
        <x:v>1</x:v>
      </x:c>
      <x:c r="U1256" s="52">
        <x:f t="shared" si="3"/>
        <x:v>0.019257683219999999</x:v>
      </x:c>
      <x:c r="V1256" s="63">
        <x:f t="shared" si="19"/>
        <x:v>0.019257683219999999</x:v>
      </x:c>
      <x:c r="W1256" s="52">
        <x:f t="shared" ref="W1256:X1256" si="1254">W1255*(1+U1256)</x:f>
        <x:v>592.97712079999997</x:v>
      </x:c>
      <x:c r="X1256" s="52">
        <x:f t="shared" si="1254"/>
        <x:v>208.12374170000001</x:v>
      </x:c>
    </x:row>
    <x:row r="1257" spans="1:24" ht="15.75" customHeight="1">
      <x:c r="A1257" s="34">
        <x:v>44028</x:v>
      </x:c>
      <x:c r="B1257" s="47">
        <x:v>295.43200683593699</x:v>
      </x:c>
      <x:c r="C1257" s="47">
        <x:v>306.34201049804699</x:v>
      </x:c>
      <x:c r="D1257" s="47">
        <x:v>293.20001220703102</x:v>
      </x:c>
      <x:c r="E1257" s="47">
        <x:v>300.12799072265602</x:v>
      </x:c>
      <x:c r="F1257" s="47">
        <x:v>71504000</x:v>
      </x:c>
      <x:c r="G1257" s="63">
        <x:f t="shared" si="10"/>
        <x:v>244.5173958</x:v>
      </x:c>
      <x:c r="H1257" s="63">
        <x:f t="shared" si="11"/>
        <x:v>46.243271929999999</x:v>
      </x:c>
      <x:c r="I1257" s="63">
        <x:f t="shared" si="12"/>
        <x:v>337.00393960000002</x:v>
      </x:c>
      <x:c r="J1257" s="63">
        <x:f t="shared" si="13"/>
        <x:v>152.03085189999999</x:v>
      </x:c>
      <x:c r="K1257" s="63">
        <x:f t="shared" si="14"/>
        <x:v>0.80064154539999999</x:v>
      </x:c>
      <x:c r="L1257" s="52">
        <x:f t="shared" si="0"/>
        <x:v>299.89000449999997</x:v>
      </x:c>
      <x:c r="M1257" s="52">
        <x:f t="shared" si="1"/>
        <x:v>0</x:v>
      </x:c>
      <x:c r="N1257" s="52">
        <x:f t="shared" si="2"/>
        <x:v>21443334880</x:v>
      </x:c>
      <x:c r="O1257" s="63">
        <x:f t="shared" si="8"/>
        <x:v>2.7280630669999999</x:v>
      </x:c>
      <x:c r="P1257" s="63">
        <x:f t="shared" si="9"/>
        <x:v>73.176419440000004</x:v>
      </x:c>
      <x:c r="Q1257" s="52">
        <x:f t="shared" si="15"/>
        <x:v>0</x:v>
      </x:c>
      <x:c r="R1257" s="52">
        <x:f t="shared" si="16"/>
        <x:v>0</x:v>
      </x:c>
      <x:c r="S1257" s="52">
        <x:f t="shared" si="17"/>
        <x:v>2</x:v>
      </x:c>
      <x:c r="T1257" s="52">
        <x:f t="shared" si="18"/>
        <x:v>1</x:v>
      </x:c>
      <x:c r="U1257" s="52">
        <x:f t="shared" si="3"/>
        <x:v>-0.029346528319999998</x:v>
      </x:c>
      <x:c r="V1257" s="63">
        <x:f t="shared" si="19"/>
        <x:v>-0.029346528319999998</x:v>
      </x:c>
      <x:c r="W1257" s="52">
        <x:f t="shared" ref="W1257:X1257" si="1255">W1256*(1+U1257)</x:f>
        <x:v>575.5753009</x:v>
      </x:c>
      <x:c r="X1257" s="52">
        <x:f t="shared" si="1255"/>
        <x:v>202.0160324</x:v>
      </x:c>
    </x:row>
    <x:row r="1258" spans="1:24" ht="15.75" customHeight="1">
      <x:c r="A1258" s="34">
        <x:v>44029</x:v>
      </x:c>
      <x:c r="B1258" s="47">
        <x:v>302.69000244140602</x:v>
      </x:c>
      <x:c r="C1258" s="47">
        <x:v>307.50201416015602</x:v>
      </x:c>
      <x:c r="D1258" s="47">
        <x:v>298</x:v>
      </x:c>
      <x:c r="E1258" s="47">
        <x:v>300.16799926757801</x:v>
      </x:c>
      <x:c r="F1258" s="47">
        <x:v>46650000</x:v>
      </x:c>
      <x:c r="G1258" s="63">
        <x:f t="shared" si="10"/>
        <x:v>249.48619540000001</x:v>
      </x:c>
      <x:c r="H1258" s="63">
        <x:f t="shared" si="11"/>
        <x:v>46.635013090000001</x:v>
      </x:c>
      <x:c r="I1258" s="63">
        <x:f t="shared" si="12"/>
        <x:v>342.7562216</x:v>
      </x:c>
      <x:c r="J1258" s="63">
        <x:f t="shared" si="13"/>
        <x:v>156.2161692</x:v>
      </x:c>
      <x:c r="K1258" s="63">
        <x:f t="shared" si="14"/>
        <x:v>0.77169395129999996</x:v>
      </x:c>
      <x:c r="L1258" s="52">
        <x:f t="shared" si="0"/>
        <x:v>301.89000449999997</x:v>
      </x:c>
      <x:c r="M1258" s="52">
        <x:f t="shared" si="1"/>
        <x:v>14083168709</x:v>
      </x:c>
      <x:c r="N1258" s="52">
        <x:f t="shared" si="2"/>
        <x:v>0</x:v>
      </x:c>
      <x:c r="O1258" s="63">
        <x:f t="shared" si="8"/>
        <x:v>2.6428217269999998</x:v>
      </x:c>
      <x:c r="P1258" s="63">
        <x:f t="shared" si="9"/>
        <x:v>72.548752730000004</x:v>
      </x:c>
      <x:c r="Q1258" s="52">
        <x:f t="shared" si="15"/>
        <x:v>0</x:v>
      </x:c>
      <x:c r="R1258" s="52">
        <x:f t="shared" si="16"/>
        <x:v>0</x:v>
      </x:c>
      <x:c r="S1258" s="52">
        <x:f t="shared" si="17"/>
        <x:v>2</x:v>
      </x:c>
      <x:c r="T1258" s="52">
        <x:f t="shared" si="18"/>
        <x:v>1</x:v>
      </x:c>
      <x:c r="U1258" s="52">
        <x:f t="shared" si="3"/>
        <x:v>0.00013330494380000002</x:v>
      </x:c>
      <x:c r="V1258" s="63">
        <x:f t="shared" si="19"/>
        <x:v>0.00013330494380000002</x:v>
      </x:c>
      <x:c r="W1258" s="52">
        <x:f t="shared" ref="W1258:X1258" si="1256">W1257*(1+U1258)</x:f>
        <x:v>575.65202799999997</x:v>
      </x:c>
      <x:c r="X1258" s="52">
        <x:f t="shared" si="1256"/>
        <x:v>202.04296210000001</x:v>
      </x:c>
    </x:row>
    <x:row r="1259" spans="1:24" ht="15.75" customHeight="1">
      <x:c r="A1259" s="34">
        <x:v>44032</x:v>
      </x:c>
      <x:c r="B1259" s="47">
        <x:v>303.802001953125</x:v>
      </x:c>
      <x:c r="C1259" s="47">
        <x:v>330</x:v>
      </x:c>
      <x:c r="D1259" s="47">
        <x:v>297.60000610351602</x:v>
      </x:c>
      <x:c r="E1259" s="47">
        <x:v>328.60000610351602</x:v>
      </x:c>
      <x:c r="F1259" s="47">
        <x:v>85607000</x:v>
      </x:c>
      <x:c r="G1259" s="63">
        <x:f t="shared" si="10"/>
        <x:v>255.907196</x:v>
      </x:c>
      <x:c r="H1259" s="63">
        <x:f t="shared" si="11"/>
        <x:v>48.300034269999998</x:v>
      </x:c>
      <x:c r="I1259" s="63">
        <x:f t="shared" si="12"/>
        <x:v>352.50726459999998</x:v>
      </x:c>
      <x:c r="J1259" s="63">
        <x:f t="shared" si="13"/>
        <x:v>159.30712750000001</x:v>
      </x:c>
      <x:c r="K1259" s="63">
        <x:f t="shared" si="14"/>
        <x:v>0.87625651390000003</x:v>
      </x:c>
      <x:c r="L1259" s="52">
        <x:f t="shared" si="0"/>
        <x:v>318.73333739999998</x:v>
      </x:c>
      <x:c r="M1259" s="52">
        <x:f t="shared" si="1"/>
        <x:v>27285804815</x:v>
      </x:c>
      <x:c r="N1259" s="52">
        <x:f t="shared" si="2"/>
        <x:v>0</x:v>
      </x:c>
      <x:c r="O1259" s="63">
        <x:f t="shared" si="8"/>
        <x:v>2.6397078999999999</x:v>
      </x:c>
      <x:c r="P1259" s="63">
        <x:f t="shared" si="9"/>
        <x:v>72.525267760000006</x:v>
      </x:c>
      <x:c r="Q1259" s="52">
        <x:f t="shared" si="15"/>
        <x:v>0</x:v>
      </x:c>
      <x:c r="R1259" s="52">
        <x:f t="shared" si="16"/>
        <x:v>0</x:v>
      </x:c>
      <x:c r="S1259" s="52">
        <x:f t="shared" si="17"/>
        <x:v>2</x:v>
      </x:c>
      <x:c r="T1259" s="52">
        <x:f t="shared" si="18"/>
        <x:v>1</x:v>
      </x:c>
      <x:c r="U1259" s="52">
        <x:f t="shared" si="3"/>
        <x:v>0.094720312979999999</x:v>
      </x:c>
      <x:c r="V1259" s="63">
        <x:f t="shared" si="19"/>
        <x:v>0.094720312979999999</x:v>
      </x:c>
      <x:c r="W1259" s="52">
        <x:f t="shared" ref="W1259:X1259" si="1257">W1258*(1+U1259)</x:f>
        <x:v>630.17796820000001</x:v>
      </x:c>
      <x:c r="X1259" s="52">
        <x:f t="shared" si="1257"/>
        <x:v>221.18053470000001</x:v>
      </x:c>
    </x:row>
    <x:row r="1260" spans="1:24" ht="15.75" customHeight="1">
      <x:c r="A1260" s="34">
        <x:v>44033</x:v>
      </x:c>
      <x:c r="B1260" s="47">
        <x:v>327.98599243164102</x:v>
      </x:c>
      <x:c r="C1260" s="47">
        <x:v>335</x:v>
      </x:c>
      <x:c r="D1260" s="47">
        <x:v>311.60000610351602</x:v>
      </x:c>
      <x:c r="E1260" s="47">
        <x:v>313.67199707031199</x:v>
      </x:c>
      <x:c r="F1260" s="47">
        <x:v>80536000</x:v>
      </x:c>
      <x:c r="G1260" s="63">
        <x:f t="shared" si="10"/>
        <x:v>261.64759600000002</x:v>
      </x:c>
      <x:c r="H1260" s="63">
        <x:f t="shared" si="11"/>
        <x:v>47.985071650000002</x:v>
      </x:c>
      <x:c r="I1260" s="63">
        <x:f t="shared" si="12"/>
        <x:v>357.61773929999998</x:v>
      </x:c>
      <x:c r="J1260" s="63">
        <x:f t="shared" si="13"/>
        <x:v>165.6774527</x:v>
      </x:c>
      <x:c r="K1260" s="63">
        <x:f t="shared" si="14"/>
        <x:v>0.77104471929999996</x:v>
      </x:c>
      <x:c r="L1260" s="52">
        <x:f t="shared" si="0"/>
        <x:v>320.09066769999998</x:v>
      </x:c>
      <x:c r="M1260" s="52">
        <x:f t="shared" si="1"/>
        <x:v>25778822016</x:v>
      </x:c>
      <x:c r="N1260" s="52">
        <x:f t="shared" si="2"/>
        <x:v>0</x:v>
      </x:c>
      <x:c r="O1260" s="63">
        <x:f t="shared" si="8"/>
        <x:v>2.5892568030000001</x:v>
      </x:c>
      <x:c r="P1260" s="63">
        <x:f t="shared" si="9"/>
        <x:v>72.139079069999994</x:v>
      </x:c>
      <x:c r="Q1260" s="52">
        <x:f t="shared" si="15"/>
        <x:v>0</x:v>
      </x:c>
      <x:c r="R1260" s="52">
        <x:f t="shared" si="16"/>
        <x:v>0</x:v>
      </x:c>
      <x:c r="S1260" s="52">
        <x:f t="shared" si="17"/>
        <x:v>2</x:v>
      </x:c>
      <x:c r="T1260" s="52">
        <x:f t="shared" si="18"/>
        <x:v>1</x:v>
      </x:c>
      <x:c r="U1260" s="52">
        <x:f t="shared" si="3"/>
        <x:v>-0.045429119769999998</x:v>
      </x:c>
      <x:c r="V1260" s="63">
        <x:f t="shared" si="19"/>
        <x:v>-0.045429119769999998</x:v>
      </x:c>
      <x:c r="W1260" s="52">
        <x:f t="shared" ref="W1260:X1260" si="1258">W1259*(1+U1260)</x:f>
        <x:v>601.54953780000005</x:v>
      </x:c>
      <x:c r="X1260" s="52">
        <x:f t="shared" si="1258"/>
        <x:v>211.13249769999999</x:v>
      </x:c>
    </x:row>
    <x:row r="1261" spans="1:24" ht="15.75" customHeight="1">
      <x:c r="A1261" s="34">
        <x:v>44034</x:v>
      </x:c>
      <x:c r="B1261" s="47">
        <x:v>319.79998779296898</x:v>
      </x:c>
      <x:c r="C1261" s="47">
        <x:v>325.28399658203102</x:v>
      </x:c>
      <x:c r="D1261" s="47">
        <x:v>312.39999389648398</x:v>
      </x:c>
      <x:c r="E1261" s="47">
        <x:v>318.46600341796898</x:v>
      </x:c>
      <x:c r="F1261" s="47">
        <x:v>70805500</x:v>
      </x:c>
      <x:c r="G1261" s="63">
        <x:f t="shared" si="10"/>
        <x:v>267.55309599999998</x:v>
      </x:c>
      <x:c r="H1261" s="63">
        <x:f t="shared" si="11"/>
        <x:v>47.308032220000001</x:v>
      </x:c>
      <x:c r="I1261" s="63">
        <x:f t="shared" si="12"/>
        <x:v>362.16916040000001</x:v>
      </x:c>
      <x:c r="J1261" s="63">
        <x:f t="shared" si="13"/>
        <x:v>172.93703160000001</x:v>
      </x:c>
      <x:c r="K1261" s="63">
        <x:f t="shared" si="14"/>
        <x:v>0.76905001660000005</x:v>
      </x:c>
      <x:c r="L1261" s="52">
        <x:f t="shared" si="0"/>
        <x:v>318.7166646</x:v>
      </x:c>
      <x:c r="M1261" s="52">
        <x:f t="shared" si="1"/>
        <x:v>0</x:v>
      </x:c>
      <x:c r="N1261" s="52">
        <x:f t="shared" si="2"/>
        <x:v>22566892798</x:v>
      </x:c>
      <x:c r="O1261" s="63">
        <x:f t="shared" si="8"/>
        <x:v>2.5793213879999999</x:v>
      </x:c>
      <x:c r="P1261" s="63">
        <x:f t="shared" si="9"/>
        <x:v>72.061743230000005</x:v>
      </x:c>
      <x:c r="Q1261" s="52">
        <x:f t="shared" si="15"/>
        <x:v>0</x:v>
      </x:c>
      <x:c r="R1261" s="52">
        <x:f t="shared" si="16"/>
        <x:v>0</x:v>
      </x:c>
      <x:c r="S1261" s="52">
        <x:f t="shared" si="17"/>
        <x:v>2</x:v>
      </x:c>
      <x:c r="T1261" s="52">
        <x:f t="shared" si="18"/>
        <x:v>1</x:v>
      </x:c>
      <x:c r="U1261" s="52">
        <x:f t="shared" si="3"/>
        <x:v>0.01528350121</x:v>
      </x:c>
      <x:c r="V1261" s="63">
        <x:f t="shared" si="19"/>
        <x:v>0.01528350121</x:v>
      </x:c>
      <x:c r="W1261" s="52">
        <x:f t="shared" ref="W1261:X1261" si="1259">W1260*(1+U1261)</x:f>
        <x:v>610.74332089999996</x:v>
      </x:c>
      <x:c r="X1261" s="52">
        <x:f t="shared" si="1259"/>
        <x:v>214.3593415</x:v>
      </x:c>
    </x:row>
    <x:row r="1262" spans="1:24" ht="15.75" customHeight="1">
      <x:c r="A1262" s="34">
        <x:v>44035</x:v>
      </x:c>
      <x:c r="B1262" s="47">
        <x:v>335.79000854492199</x:v>
      </x:c>
      <x:c r="C1262" s="47">
        <x:v>337.79998779296898</x:v>
      </x:c>
      <x:c r="D1262" s="47">
        <x:v>296.15399169921898</x:v>
      </x:c>
      <x:c r="E1262" s="47">
        <x:v>302.614013671875</x:v>
      </x:c>
      <x:c r="F1262" s="47">
        <x:v>121642500</x:v>
      </x:c>
      <x:c r="G1262" s="63">
        <x:f t="shared" si="10"/>
        <x:v>273.07529679999999</x:v>
      </x:c>
      <x:c r="H1262" s="63">
        <x:f t="shared" si="11"/>
        <x:v>44.402294159999997</x:v>
      </x:c>
      <x:c r="I1262" s="63">
        <x:f t="shared" si="12"/>
        <x:v>361.87988510000002</x:v>
      </x:c>
      <x:c r="J1262" s="63">
        <x:f t="shared" si="13"/>
        <x:v>184.27070850000001</x:v>
      </x:c>
      <x:c r="K1262" s="63">
        <x:f t="shared" si="14"/>
        <x:v>0.66631301060000003</x:v>
      </x:c>
      <x:c r="L1262" s="52">
        <x:f t="shared" si="0"/>
        <x:v>312.1893311</x:v>
      </x:c>
      <x:c r="M1262" s="52">
        <x:f t="shared" si="1"/>
        <x:v>0</x:v>
      </x:c>
      <x:c r="N1262" s="52">
        <x:f t="shared" si="2"/>
        <x:v>37975490703</x:v>
      </x:c>
      <x:c r="O1262" s="63">
        <x:f t="shared" si="8"/>
        <x:v>1.606845098</x:v>
      </x:c>
      <x:c r="P1262" s="63">
        <x:f t="shared" si="9"/>
        <x:v>61.639454499999999</x:v>
      </x:c>
      <x:c r="Q1262" s="52">
        <x:f t="shared" si="15"/>
        <x:v>0</x:v>
      </x:c>
      <x:c r="R1262" s="52">
        <x:f t="shared" si="16"/>
        <x:v>0</x:v>
      </x:c>
      <x:c r="S1262" s="52">
        <x:f t="shared" si="17"/>
        <x:v>2</x:v>
      </x:c>
      <x:c r="T1262" s="52">
        <x:f t="shared" si="18"/>
        <x:v>1</x:v>
      </x:c>
      <x:c r="U1262" s="52">
        <x:f t="shared" si="3"/>
        <x:v>-0.049776081520000004</x:v>
      </x:c>
      <x:c r="V1262" s="63">
        <x:f t="shared" si="19"/>
        <x:v>-0.049776081520000004</x:v>
      </x:c>
      <x:c r="W1262" s="52">
        <x:f t="shared" ref="W1262:X1262" si="1260">W1261*(1+U1262)</x:f>
        <x:v>580.34291159999998</x:v>
      </x:c>
      <x:c r="X1262" s="52">
        <x:f t="shared" si="1260"/>
        <x:v>203.68937349999999</x:v>
      </x:c>
    </x:row>
    <x:row r="1263" spans="1:24" ht="15.75" customHeight="1">
      <x:c r="A1263" s="34">
        <x:v>44036</x:v>
      </x:c>
      <x:c r="B1263" s="47">
        <x:v>283.20199584960898</x:v>
      </x:c>
      <x:c r="C1263" s="47">
        <x:v>293</x:v>
      </x:c>
      <x:c r="D1263" s="47">
        <x:v>273.30801391601602</x:v>
      </x:c>
      <x:c r="E1263" s="47">
        <x:v>283.39999389648398</x:v>
      </x:c>
      <x:c r="F1263" s="47">
        <x:v>96983000</x:v>
      </x:c>
      <x:c r="G1263" s="63">
        <x:f t="shared" si="10"/>
        <x:v>277.38549649999999</x:v>
      </x:c>
      <x:c r="H1263" s="63">
        <x:f t="shared" si="11"/>
        <x:v>40.676571520000003</x:v>
      </x:c>
      <x:c r="I1263" s="63">
        <x:f t="shared" si="12"/>
        <x:v>358.7386396</x:v>
      </x:c>
      <x:c r="J1263" s="63">
        <x:f t="shared" si="13"/>
        <x:v>196.0323535</x:v>
      </x:c>
      <x:c r="K1263" s="63">
        <x:f t="shared" si="14"/>
        <x:v>0.53696536579999998</x:v>
      </x:c>
      <x:c r="L1263" s="52">
        <x:f t="shared" si="0"/>
        <x:v>283.23600260000001</x:v>
      </x:c>
      <x:c r="M1263" s="52">
        <x:f t="shared" si="1"/>
        <x:v>0</x:v>
      </x:c>
      <x:c r="N1263" s="52">
        <x:f t="shared" si="2"/>
        <x:v>27469077241</x:v>
      </x:c>
      <x:c r="O1263" s="63">
        <x:f t="shared" si="8"/>
        <x:v>1.0621879000000001</x:v>
      </x:c>
      <x:c r="P1263" s="63">
        <x:f t="shared" si="9"/>
        <x:v>51.50781362</x:v>
      </x:c>
      <x:c r="Q1263" s="52">
        <x:f t="shared" si="15"/>
        <x:v>0</x:v>
      </x:c>
      <x:c r="R1263" s="52">
        <x:f t="shared" si="16"/>
        <x:v>0</x:v>
      </x:c>
      <x:c r="S1263" s="52">
        <x:f t="shared" si="17"/>
        <x:v>2</x:v>
      </x:c>
      <x:c r="T1263" s="52">
        <x:f t="shared" si="18"/>
        <x:v>1</x:v>
      </x:c>
      <x:c r="U1263" s="52">
        <x:f t="shared" si="3"/>
        <x:v>-0.063493489750000009</x:v>
      </x:c>
      <x:c r="V1263" s="63">
        <x:f t="shared" si="19"/>
        <x:v>-0.063493489750000009</x:v>
      </x:c>
      <x:c r="W1263" s="52">
        <x:f t="shared" ref="W1263:X1263" si="1261">W1262*(1+U1263)</x:f>
        <x:v>543.49491490000003</x:v>
      </x:c>
      <x:c r="X1263" s="52">
        <x:f t="shared" si="1261"/>
        <x:v>190.75642429999999</x:v>
      </x:c>
    </x:row>
    <x:row r="1264" spans="1:24" ht="15.75" customHeight="1">
      <x:c r="A1264" s="34">
        <x:v>44039</x:v>
      </x:c>
      <x:c r="B1264" s="47">
        <x:v>287</x:v>
      </x:c>
      <x:c r="C1264" s="47">
        <x:v>309.58801269531199</x:v>
      </x:c>
      <x:c r="D1264" s="47">
        <x:v>282.60000610351602</x:v>
      </x:c>
      <x:c r="E1264" s="47">
        <x:v>307.92001342773398</x:v>
      </x:c>
      <x:c r="F1264" s="47">
        <x:v>80243500</x:v>
      </x:c>
      <x:c r="G1264" s="63">
        <x:f t="shared" si="10"/>
        <x:v>283.18409730000002</x:v>
      </x:c>
      <x:c r="H1264" s="63">
        <x:f t="shared" si="11"/>
        <x:v>35.833974689999998</x:v>
      </x:c>
      <x:c r="I1264" s="63">
        <x:f t="shared" si="12"/>
        <x:v>354.85204670000002</x:v>
      </x:c>
      <x:c r="J1264" s="63">
        <x:f t="shared" si="13"/>
        <x:v>211.51614789999999</x:v>
      </x:c>
      <x:c r="K1264" s="63">
        <x:f t="shared" si="14"/>
        <x:v>0.67257307030000002</x:v>
      </x:c>
      <x:c r="L1264" s="52">
        <x:f t="shared" si="0"/>
        <x:v>300.03601070000002</x:v>
      </x:c>
      <x:c r="M1264" s="52">
        <x:f t="shared" si="1"/>
        <x:v>24075939628</x:v>
      </x:c>
      <x:c r="N1264" s="52">
        <x:f t="shared" si="2"/>
        <x:v>0</x:v>
      </x:c>
      <x:c r="O1264" s="63">
        <x:f t="shared" si="8"/>
        <x:v>0.80112538929999999</x:v>
      </x:c>
      <x:c r="P1264" s="63">
        <x:f t="shared" si="9"/>
        <x:v>44.479156979999999</x:v>
      </x:c>
      <x:c r="Q1264" s="52">
        <x:f t="shared" si="15"/>
        <x:v>0</x:v>
      </x:c>
      <x:c r="R1264" s="52">
        <x:f t="shared" si="16"/>
        <x:v>0</x:v>
      </x:c>
      <x:c r="S1264" s="52">
        <x:f t="shared" si="17"/>
        <x:v>2</x:v>
      </x:c>
      <x:c r="T1264" s="52">
        <x:f t="shared" si="18"/>
        <x:v>1</x:v>
      </x:c>
      <x:c r="U1264" s="52">
        <x:f t="shared" si="3"/>
        <x:v>0.086520889410000001</x:v>
      </x:c>
      <x:c r="V1264" s="63">
        <x:f t="shared" si="19"/>
        <x:v>0.086520889410000001</x:v>
      </x:c>
      <x:c r="W1264" s="52">
        <x:f t="shared" ref="W1264:X1264" si="1262">W1263*(1+U1264)</x:f>
        <x:v>590.51857829999994</x:v>
      </x:c>
      <x:c r="X1264" s="52">
        <x:f t="shared" si="1262"/>
        <x:v>207.26083980000001</x:v>
      </x:c>
    </x:row>
    <x:row r="1265" spans="1:24" ht="15.75" customHeight="1">
      <x:c r="A1265" s="34">
        <x:v>44040</x:v>
      </x:c>
      <x:c r="B1265" s="47">
        <x:v>300.79998779296898</x:v>
      </x:c>
      <x:c r="C1265" s="47">
        <x:v>312.94000244140602</x:v>
      </x:c>
      <x:c r="D1265" s="47">
        <x:v>294.88400268554699</x:v>
      </x:c>
      <x:c r="E1265" s="47">
        <x:v>295.29800415039102</x:v>
      </x:c>
      <x:c r="F1265" s="47">
        <x:v>79043500</x:v>
      </x:c>
      <x:c r="G1265" s="63">
        <x:f t="shared" si="10"/>
        <x:v>287.8554977</x:v>
      </x:c>
      <x:c r="H1265" s="63">
        <x:f t="shared" si="11"/>
        <x:v>30.3451418</x:v>
      </x:c>
      <x:c r="I1265" s="63">
        <x:f t="shared" si="12"/>
        <x:v>348.54578129999999</x:v>
      </x:c>
      <x:c r="J1265" s="63">
        <x:f t="shared" si="13"/>
        <x:v>227.16521420000001</x:v>
      </x:c>
      <x:c r="K1265" s="63">
        <x:f t="shared" si="14"/>
        <x:v>0.56131546899999996</x:v>
      </x:c>
      <x:c r="L1265" s="52">
        <x:f t="shared" si="0"/>
        <x:v>301.04066979999999</x:v>
      </x:c>
      <x:c r="M1265" s="52">
        <x:f t="shared" si="1"/>
        <x:v>23795308180</x:v>
      </x:c>
      <x:c r="N1265" s="52">
        <x:f t="shared" si="2"/>
        <x:v>0</x:v>
      </x:c>
      <x:c r="O1265" s="63">
        <x:f t="shared" si="8"/>
        <x:v>1.2777874309999999</x:v>
      </x:c>
      <x:c r="P1265" s="63">
        <x:f t="shared" si="9"/>
        <x:v>56.097747030000001</x:v>
      </x:c>
      <x:c r="Q1265" s="52">
        <x:f t="shared" si="15"/>
        <x:v>0</x:v>
      </x:c>
      <x:c r="R1265" s="52">
        <x:f t="shared" si="16"/>
        <x:v>0</x:v>
      </x:c>
      <x:c r="S1265" s="52">
        <x:f t="shared" si="17"/>
        <x:v>2</x:v>
      </x:c>
      <x:c r="T1265" s="52">
        <x:f t="shared" si="18"/>
        <x:v>1</x:v>
      </x:c>
      <x:c r="U1265" s="52">
        <x:f t="shared" si="3"/>
        <x:v>-0.040991194879999998</x:v>
      </x:c>
      <x:c r="V1265" s="63">
        <x:f t="shared" si="19"/>
        <x:v>-0.040991194879999998</x:v>
      </x:c>
      <x:c r="W1265" s="52">
        <x:f t="shared" ref="W1265:X1265" si="1263">W1264*(1+U1265)</x:f>
        <x:v>566.3125162</x:v>
      </x:c>
      <x:c r="X1265" s="52">
        <x:f t="shared" si="1263"/>
        <x:v>198.76497029999999</x:v>
      </x:c>
    </x:row>
    <x:row r="1266" spans="1:24" ht="15.75" customHeight="1">
      <x:c r="A1266" s="34">
        <x:v>44041</x:v>
      </x:c>
      <x:c r="B1266" s="47">
        <x:v>300.20001220703102</x:v>
      </x:c>
      <x:c r="C1266" s="47">
        <x:v>306.96200561523398</x:v>
      </x:c>
      <x:c r="D1266" s="47">
        <x:v>297.39999389648398</x:v>
      </x:c>
      <x:c r="E1266" s="47">
        <x:v>299.82199096679699</x:v>
      </x:c>
      <x:c r="F1266" s="47">
        <x:v>47134500</x:v>
      </x:c>
      <x:c r="G1266" s="63">
        <x:f t="shared" si="10"/>
        <x:v>292.048497</x:v>
      </x:c>
      <x:c r="H1266" s="63">
        <x:f t="shared" si="11"/>
        <x:v>25.25514317</x:v>
      </x:c>
      <x:c r="I1266" s="63">
        <x:f t="shared" si="12"/>
        <x:v>342.55878330000002</x:v>
      </x:c>
      <x:c r="J1266" s="63">
        <x:f t="shared" si="13"/>
        <x:v>241.53821070000001</x:v>
      </x:c>
      <x:c r="K1266" s="63">
        <x:f t="shared" si="14"/>
        <x:v>0.57694961280000001</x:v>
      </x:c>
      <x:c r="L1266" s="52">
        <x:f t="shared" si="0"/>
        <x:v>301.39466349999998</x:v>
      </x:c>
      <x:c r="M1266" s="52">
        <x:f t="shared" si="1"/>
        <x:v>14206086766</x:v>
      </x:c>
      <x:c r="N1266" s="52">
        <x:f t="shared" si="2"/>
        <x:v>0</x:v>
      </x:c>
      <x:c r="O1266" s="63">
        <x:f t="shared" si="8"/>
        <x:v>1.1806255670000001</x:v>
      </x:c>
      <x:c r="P1266" s="63">
        <x:f t="shared" si="9"/>
        <x:v>54.141599769999999</x:v>
      </x:c>
      <x:c r="Q1266" s="52">
        <x:f t="shared" si="15"/>
        <x:v>0</x:v>
      </x:c>
      <x:c r="R1266" s="52">
        <x:f t="shared" si="16"/>
        <x:v>0</x:v>
      </x:c>
      <x:c r="S1266" s="52">
        <x:f t="shared" si="17"/>
        <x:v>2</x:v>
      </x:c>
      <x:c r="T1266" s="52">
        <x:f t="shared" si="18"/>
        <x:v>1</x:v>
      </x:c>
      <x:c r="U1266" s="52">
        <x:f t="shared" si="3"/>
        <x:v>0.015320072440000002</x:v>
      </x:c>
      <x:c r="V1266" s="63">
        <x:f t="shared" si="19"/>
        <x:v>0.015320072440000002</x:v>
      </x:c>
      <x:c r="W1266" s="52">
        <x:f t="shared" ref="W1266:X1266" si="1264">W1265*(1+U1266)</x:f>
        <x:v>574.98846500000002</x:v>
      </x:c>
      <x:c r="X1266" s="52">
        <x:f t="shared" si="1264"/>
        <x:v>201.81006410000001</x:v>
      </x:c>
    </x:row>
    <x:row r="1267" spans="1:24" ht="15.75" customHeight="1">
      <x:c r="A1267" s="34">
        <x:v>44042</x:v>
      </x:c>
      <x:c r="B1267" s="47">
        <x:v>297.60000610351602</x:v>
      </x:c>
      <x:c r="C1267" s="47">
        <x:v>302.64801025390602</x:v>
      </x:c>
      <x:c r="D1267" s="47">
        <x:v>294.20001220703102</x:v>
      </x:c>
      <x:c r="E1267" s="47">
        <x:v>297.49798583984398</x:v>
      </x:c>
      <x:c r="F1267" s="47">
        <x:v>38105000</x:v>
      </x:c>
      <x:c r="G1267" s="63">
        <x:f t="shared" si="10"/>
        <x:v>295.72709659999998</x:v>
      </x:c>
      <x:c r="H1267" s="63">
        <x:f t="shared" si="11"/>
        <x:v>19.516528229999999</x:v>
      </x:c>
      <x:c r="I1267" s="63">
        <x:f t="shared" si="12"/>
        <x:v>334.760153</x:v>
      </x:c>
      <x:c r="J1267" s="63">
        <x:f t="shared" si="13"/>
        <x:v>256.6940401</x:v>
      </x:c>
      <x:c r="K1267" s="63">
        <x:f t="shared" si="14"/>
        <x:v>0.5226844813</x:v>
      </x:c>
      <x:c r="L1267" s="52">
        <x:f t="shared" si="0"/>
        <x:v>298.11533609999998</x:v>
      </x:c>
      <x:c r="M1267" s="52">
        <x:f t="shared" si="1"/>
        <x:v>0</x:v>
      </x:c>
      <x:c r="N1267" s="52">
        <x:f t="shared" si="2"/>
        <x:v>11359684882</x:v>
      </x:c>
      <x:c r="O1267" s="63">
        <x:f t="shared" si="8"/>
        <x:v>1.3004291059999999</x:v>
      </x:c>
      <x:c r="P1267" s="63">
        <x:f t="shared" si="9"/>
        <x:v>56.52984927</x:v>
      </x:c>
      <x:c r="Q1267" s="52">
        <x:f t="shared" si="15"/>
        <x:v>0</x:v>
      </x:c>
      <x:c r="R1267" s="52">
        <x:f t="shared" si="16"/>
        <x:v>0</x:v>
      </x:c>
      <x:c r="S1267" s="52">
        <x:f t="shared" si="17"/>
        <x:v>2</x:v>
      </x:c>
      <x:c r="T1267" s="52">
        <x:f t="shared" si="18"/>
        <x:v>1</x:v>
      </x:c>
      <x:c r="U1267" s="52">
        <x:f t="shared" si="3"/>
        <x:v>-0.0077512830850000003</x:v>
      </x:c>
      <x:c r="V1267" s="63">
        <x:f t="shared" si="19"/>
        <x:v>-0.0077512830850000003</x:v>
      </x:c>
      <x:c r="W1267" s="52">
        <x:f t="shared" ref="W1267:X1267" si="1265">W1266*(1+U1267)</x:f>
        <x:v>570.53156660000002</x:v>
      </x:c>
      <x:c r="X1267" s="52">
        <x:f t="shared" si="1265"/>
        <x:v>200.2457771</x:v>
      </x:c>
    </x:row>
    <x:row r="1268" spans="1:24" ht="15.75" customHeight="1">
      <x:c r="A1268" s="34">
        <x:v>44043</x:v>
      </x:c>
      <x:c r="B1268" s="47">
        <x:v>303</x:v>
      </x:c>
      <x:c r="C1268" s="47">
        <x:v>303.41000366210898</x:v>
      </x:c>
      <x:c r="D1268" s="47">
        <x:v>284.19601440429699</x:v>
      </x:c>
      <x:c r="E1268" s="47">
        <x:v>286.15200805664102</x:v>
      </x:c>
      <x:c r="F1268" s="47">
        <x:v>61041000</x:v>
      </x:c>
      <x:c r="G1268" s="63">
        <x:f t="shared" si="10"/>
        <x:v>297.94809720000001</x:v>
      </x:c>
      <x:c r="H1268" s="63">
        <x:f t="shared" si="11"/>
        <x:v>15.069238479999999</x:v>
      </x:c>
      <x:c r="I1268" s="63">
        <x:f t="shared" si="12"/>
        <x:v>328.08657419999997</x:v>
      </x:c>
      <x:c r="J1268" s="63">
        <x:f t="shared" si="13"/>
        <x:v>267.80962030000001</x:v>
      </x:c>
      <x:c r="K1268" s="63">
        <x:f t="shared" si="14"/>
        <x:v>0.30430183669999999</x:v>
      </x:c>
      <x:c r="L1268" s="52">
        <x:f t="shared" si="0"/>
        <x:v>291.25267539999999</x:v>
      </x:c>
      <x:c r="M1268" s="52">
        <x:f t="shared" si="1"/>
        <x:v>0</x:v>
      </x:c>
      <x:c r="N1268" s="52">
        <x:f t="shared" si="2"/>
        <x:v>17778354558</x:v>
      </x:c>
      <x:c r="O1268" s="63">
        <x:f t="shared" si="8"/>
        <x:v>0.98286344569999995</x:v>
      </x:c>
      <x:c r="P1268" s="63">
        <x:f t="shared" si="9"/>
        <x:v>49.567883649999999</x:v>
      </x:c>
      <x:c r="Q1268" s="52">
        <x:f t="shared" si="15"/>
        <x:v>0</x:v>
      </x:c>
      <x:c r="R1268" s="52">
        <x:f t="shared" si="16"/>
        <x:v>0</x:v>
      </x:c>
      <x:c r="S1268" s="52">
        <x:f t="shared" si="17"/>
        <x:v>2</x:v>
      </x:c>
      <x:c r="T1268" s="52">
        <x:f t="shared" si="18"/>
        <x:v>1</x:v>
      </x:c>
      <x:c r="U1268" s="52">
        <x:f t="shared" si="3"/>
        <x:v>-0.038137998649999999</x:v>
      </x:c>
      <x:c r="V1268" s="63">
        <x:f t="shared" si="19"/>
        <x:v>-0.038137998649999999</x:v>
      </x:c>
      <x:c r="W1268" s="52">
        <x:f t="shared" ref="W1268:X1268" si="1266">W1267*(1+U1268)</x:f>
        <x:v>548.77263449999998</x:v>
      </x:c>
      <x:c r="X1268" s="52">
        <x:f t="shared" si="1266"/>
        <x:v>192.60880399999999</x:v>
      </x:c>
    </x:row>
    <x:row r="1269" spans="1:24" ht="15.75" customHeight="1">
      <x:c r="A1269" s="34">
        <x:v>44046</x:v>
      </x:c>
      <x:c r="B1269" s="47">
        <x:v>289.83999633789102</x:v>
      </x:c>
      <x:c r="C1269" s="47">
        <x:v>301.96200561523398</x:v>
      </x:c>
      <x:c r="D1269" s="47">
        <x:v>288.87600708007801</x:v>
      </x:c>
      <x:c r="E1269" s="47">
        <x:v>297</x:v>
      </x:c>
      <x:c r="F1269" s="47">
        <x:v>44046500</x:v>
      </x:c>
      <x:c r="G1269" s="63">
        <x:f t="shared" si="10"/>
        <x:v>299.08229679999999</x:v>
      </x:c>
      <x:c r="H1269" s="63">
        <x:f t="shared" si="11"/>
        <x:v>14.01362526</x:v>
      </x:c>
      <x:c r="I1269" s="63">
        <x:f t="shared" si="12"/>
        <x:v>327.10954729999997</x:v>
      </x:c>
      <x:c r="J1269" s="63">
        <x:f t="shared" si="13"/>
        <x:v>271.05504619999999</x:v>
      </x:c>
      <x:c r="K1269" s="63">
        <x:f t="shared" si="14"/>
        <x:v>0.46285228280000001</x:v>
      </x:c>
      <x:c r="L1269" s="52">
        <x:f t="shared" si="0"/>
        <x:v>295.9460042</x:v>
      </x:c>
      <x:c r="M1269" s="52">
        <x:f t="shared" si="1"/>
        <x:v>13035385675</x:v>
      </x:c>
      <x:c r="N1269" s="52">
        <x:f t="shared" si="2"/>
        <x:v>0</x:v>
      </x:c>
      <x:c r="O1269" s="63">
        <x:f t="shared" si="8"/>
        <x:v>0.86122042440000002</x:v>
      </x:c>
      <x:c r="P1269" s="63">
        <x:f t="shared" si="9"/>
        <x:v>46.27181247</x:v>
      </x:c>
      <x:c r="Q1269" s="52">
        <x:f t="shared" si="15"/>
        <x:v>0</x:v>
      </x:c>
      <x:c r="R1269" s="52">
        <x:f t="shared" si="16"/>
        <x:v>0</x:v>
      </x:c>
      <x:c r="S1269" s="52">
        <x:f t="shared" si="17"/>
        <x:v>2</x:v>
      </x:c>
      <x:c r="T1269" s="52">
        <x:f t="shared" si="18"/>
        <x:v>1</x:v>
      </x:c>
      <x:c r="U1269" s="52">
        <x:f t="shared" si="3"/>
        <x:v>0.037909892780000004</x:v>
      </x:c>
      <x:c r="V1269" s="63">
        <x:f t="shared" si="19"/>
        <x:v>0.037909892780000004</x:v>
      </x:c>
      <x:c r="W1269" s="52">
        <x:f t="shared" ref="W1269:X1269" si="1267">W1268*(1+U1269)</x:f>
        <x:v>569.57654620000005</x:v>
      </x:c>
      <x:c r="X1269" s="52">
        <x:f t="shared" si="1267"/>
        <x:v>199.9105831</x:v>
      </x:c>
    </x:row>
    <x:row r="1270" spans="1:24" ht="15.75" customHeight="1">
      <x:c r="A1270" s="34">
        <x:v>44047</x:v>
      </x:c>
      <x:c r="B1270" s="47">
        <x:v>299.00201416015602</x:v>
      </x:c>
      <x:c r="C1270" s="47">
        <x:v>305.48199462890602</x:v>
      </x:c>
      <x:c r="D1270" s="47">
        <x:v>292.39999389648398</x:v>
      </x:c>
      <x:c r="E1270" s="47">
        <x:v>297.39999389648398</x:v>
      </x:c>
      <x:c r="F1270" s="47">
        <x:v>42075000</x:v>
      </x:c>
      <x:c r="G1270" s="63">
        <x:f t="shared" si="10"/>
        <x:v>300.05369719999999</x:v>
      </x:c>
      <x:c r="H1270" s="63">
        <x:f t="shared" si="11"/>
        <x:v>13.11801627</x:v>
      </x:c>
      <x:c r="I1270" s="63">
        <x:f t="shared" si="12"/>
        <x:v>326.28972970000001</x:v>
      </x:c>
      <x:c r="J1270" s="63">
        <x:f t="shared" si="13"/>
        <x:v>273.81766470000002</x:v>
      </x:c>
      <x:c r="K1270" s="63">
        <x:f t="shared" si="14"/>
        <x:v>0.4494263604</x:v>
      </x:c>
      <x:c r="L1270" s="52">
        <x:f t="shared" si="0"/>
        <x:v>298.42732749999999</x:v>
      </x:c>
      <x:c r="M1270" s="52">
        <x:f t="shared" si="1"/>
        <x:v>12556329803</x:v>
      </x:c>
      <x:c r="N1270" s="52">
        <x:f t="shared" si="2"/>
        <x:v>0</x:v>
      </x:c>
      <x:c r="O1270" s="63">
        <x:f t="shared" si="8"/>
        <x:v>0.74835189150000003</x:v>
      </x:c>
      <x:c r="P1270" s="63">
        <x:f t="shared" si="9"/>
        <x:v>42.803276339999996</x:v>
      </x:c>
      <x:c r="Q1270" s="52">
        <x:f t="shared" si="15"/>
        <x:v>0</x:v>
      </x:c>
      <x:c r="R1270" s="52">
        <x:f t="shared" si="16"/>
        <x:v>0</x:v>
      </x:c>
      <x:c r="S1270" s="52">
        <x:f t="shared" si="17"/>
        <x:v>2</x:v>
      </x:c>
      <x:c r="T1270" s="52">
        <x:f t="shared" si="18"/>
        <x:v>1</x:v>
      </x:c>
      <x:c r="U1270" s="52">
        <x:f t="shared" si="3"/>
        <x:v>0.001346780796</x:v>
      </x:c>
      <x:c r="V1270" s="63">
        <x:f t="shared" si="19"/>
        <x:v>0.001346780796</x:v>
      </x:c>
      <x:c r="W1270" s="52">
        <x:f t="shared" ref="W1270:X1270" si="1268">W1269*(1+U1270)</x:f>
        <x:v>570.34364100000005</x:v>
      </x:c>
      <x:c r="X1270" s="52">
        <x:f t="shared" si="1268"/>
        <x:v>200.17981879999999</x:v>
      </x:c>
    </x:row>
    <x:row r="1271" spans="1:24" ht="15.75" customHeight="1">
      <x:c r="A1271" s="34">
        <x:v>44048</x:v>
      </x:c>
      <x:c r="B1271" s="47">
        <x:v>298.59799194335898</x:v>
      </x:c>
      <x:c r="C1271" s="47">
        <x:v>299.96798706054699</x:v>
      </x:c>
      <x:c r="D1271" s="47">
        <x:v>293.66198730468699</x:v>
      </x:c>
      <x:c r="E1271" s="47">
        <x:v>297.00399780273398</x:v>
      </x:c>
      <x:c r="F1271" s="47">
        <x:v>24739000</x:v>
      </x:c>
      <x:c r="G1271" s="63">
        <x:f t="shared" si="10"/>
        <x:v>301.24509740000002</x:v>
      </x:c>
      <x:c r="H1271" s="63">
        <x:f t="shared" si="11"/>
        <x:v>11.53499427</x:v>
      </x:c>
      <x:c r="I1271" s="63">
        <x:f t="shared" si="12"/>
        <x:v>324.31508589999999</x:v>
      </x:c>
      <x:c r="J1271" s="63">
        <x:f t="shared" si="13"/>
        <x:v>278.17510879999998</x:v>
      </x:c>
      <x:c r="K1271" s="63">
        <x:f t="shared" si="14"/>
        <x:v>0.40808188870000001</x:v>
      </x:c>
      <x:c r="L1271" s="52">
        <x:f t="shared" si="0"/>
        <x:v>296.8779907</x:v>
      </x:c>
      <x:c r="M1271" s="52">
        <x:f t="shared" si="1"/>
        <x:v>0</x:v>
      </x:c>
      <x:c r="N1271" s="52">
        <x:f t="shared" si="2"/>
        <x:v>7344464612</x:v>
      </x:c>
      <x:c r="O1271" s="63">
        <x:f t="shared" si="8"/>
        <x:v>0.86011545639999998</x:v>
      </x:c>
      <x:c r="P1271" s="63">
        <x:f t="shared" si="9"/>
        <x:v>46.239896209999998</x:v>
      </x:c>
      <x:c r="Q1271" s="52">
        <x:f t="shared" si="15"/>
        <x:v>0</x:v>
      </x:c>
      <x:c r="R1271" s="52">
        <x:f t="shared" si="16"/>
        <x:v>0</x:v>
      </x:c>
      <x:c r="S1271" s="52">
        <x:f t="shared" si="17"/>
        <x:v>2</x:v>
      </x:c>
      <x:c r="T1271" s="52">
        <x:f t="shared" si="18"/>
        <x:v>1</x:v>
      </x:c>
      <x:c r="U1271" s="52">
        <x:f t="shared" si="3"/>
        <x:v>-0.0013315269060000001</x:v>
      </x:c>
      <x:c r="V1271" s="63">
        <x:f t="shared" si="19"/>
        <x:v>-0.0013315269060000001</x:v>
      </x:c>
      <x:c r="W1271" s="52">
        <x:f t="shared" ref="W1271:X1271" si="1269">W1270*(1+U1271)</x:f>
        <x:v>569.58421310000006</x:v>
      </x:c>
      <x:c r="X1271" s="52">
        <x:f t="shared" si="1269"/>
        <x:v>199.913274</x:v>
      </x:c>
    </x:row>
    <x:row r="1272" spans="1:24" ht="15.75" customHeight="1">
      <x:c r="A1272" s="34">
        <x:v>44049</x:v>
      </x:c>
      <x:c r="B1272" s="47">
        <x:v>298.16598510742199</x:v>
      </x:c>
      <x:c r="C1272" s="47">
        <x:v>303.46200561523398</x:v>
      </x:c>
      <x:c r="D1272" s="47">
        <x:v>295.45199584960898</x:v>
      </x:c>
      <x:c r="E1272" s="47">
        <x:v>297.91598510742199</x:v>
      </x:c>
      <x:c r="F1272" s="47">
        <x:v>29961500</x:v>
      </x:c>
      <x:c r="G1272" s="63">
        <x:f t="shared" si="10"/>
        <x:v>302.19809720000001</x:v>
      </x:c>
      <x:c r="H1272" s="63">
        <x:f t="shared" si="11"/>
        <x:v>10.31022063</x:v>
      </x:c>
      <x:c r="I1272" s="63">
        <x:f t="shared" si="12"/>
        <x:v>322.81853849999999</x:v>
      </x:c>
      <x:c r="J1272" s="63">
        <x:f t="shared" si="13"/>
        <x:v>281.57765599999999</x:v>
      </x:c>
      <x:c r="K1272" s="63">
        <x:f t="shared" si="14"/>
        <x:v>0.39616827139999999</x:v>
      </x:c>
      <x:c r="L1272" s="52">
        <x:f t="shared" si="0"/>
        <x:v>298.94332889999998</x:v>
      </x:c>
      <x:c r="M1272" s="52">
        <x:f t="shared" si="1"/>
        <x:v>8956790548</x:v>
      </x:c>
      <x:c r="N1272" s="52">
        <x:f t="shared" si="2"/>
        <x:v>0</x:v>
      </x:c>
      <x:c r="O1272" s="63">
        <x:f t="shared" si="8"/>
        <x:v>1.5109218360000001</x:v>
      </x:c>
      <x:c r="P1272" s="63">
        <x:f t="shared" si="9"/>
        <x:v>60.173989259999999</x:v>
      </x:c>
      <x:c r="Q1272" s="52">
        <x:f t="shared" si="15"/>
        <x:v>0</x:v>
      </x:c>
      <x:c r="R1272" s="52">
        <x:f t="shared" si="16"/>
        <x:v>0</x:v>
      </x:c>
      <x:c r="S1272" s="52">
        <x:f t="shared" si="17"/>
        <x:v>2</x:v>
      </x:c>
      <x:c r="T1272" s="52">
        <x:f t="shared" si="18"/>
        <x:v>1</x:v>
      </x:c>
      <x:c r="U1272" s="52">
        <x:f t="shared" si="3"/>
        <x:v>0.0030706229929999995</x:v>
      </x:c>
      <x:c r="V1272" s="63">
        <x:f t="shared" si="19"/>
        <x:v>0.0030706229929999995</x:v>
      </x:c>
      <x:c r="W1272" s="52">
        <x:f t="shared" ref="W1272:X1272" si="1270">W1271*(1+U1272)</x:f>
        <x:v>571.3331915</x:v>
      </x:c>
      <x:c r="X1272" s="52">
        <x:f t="shared" si="1270"/>
        <x:v>200.52713230000001</x:v>
      </x:c>
    </x:row>
    <x:row r="1273" spans="1:24" ht="15.75" customHeight="1">
      <x:c r="A1273" s="34">
        <x:v>44050</x:v>
      </x:c>
      <x:c r="B1273" s="47">
        <x:v>299.90798950195301</x:v>
      </x:c>
      <x:c r="C1273" s="47">
        <x:v>299.95001220703102</x:v>
      </x:c>
      <x:c r="D1273" s="47">
        <x:v>283.00201416015602</x:v>
      </x:c>
      <x:c r="E1273" s="47">
        <x:v>290.5419921875</x:v>
      </x:c>
      <x:c r="F1273" s="47">
        <x:v>44482000</x:v>
      </x:c>
      <x:c r="G1273" s="63">
        <x:f t="shared" si="10"/>
        <x:v>301.27869720000001</x:v>
      </x:c>
      <x:c r="H1273" s="63">
        <x:f t="shared" si="11"/>
        <x:v>10.49649761</x:v>
      </x:c>
      <x:c r="I1273" s="63">
        <x:f t="shared" si="12"/>
        <x:v>322.27169240000001</x:v>
      </x:c>
      <x:c r="J1273" s="63">
        <x:f t="shared" si="13"/>
        <x:v>280.28570200000001</x:v>
      </x:c>
      <x:c r="K1273" s="63">
        <x:f t="shared" si="14"/>
        <x:v>0.24427886770000001</x:v>
      </x:c>
      <x:c r="L1273" s="52">
        <x:f t="shared" si="0"/>
        <x:v>291.16467290000003</x:v>
      </x:c>
      <x:c r="M1273" s="52">
        <x:f t="shared" si="1"/>
        <x:v>0</x:v>
      </x:c>
      <x:c r="N1273" s="52">
        <x:f t="shared" si="2"/>
        <x:v>12951586978</x:v>
      </x:c>
      <x:c r="O1273" s="63">
        <x:f t="shared" si="8"/>
        <x:v>1.9546397760000001</x:v>
      </x:c>
      <x:c r="P1273" s="63">
        <x:f t="shared" si="9"/>
        <x:v>66.154926630000006</x:v>
      </x:c>
      <x:c r="Q1273" s="52">
        <x:f t="shared" si="15"/>
        <x:v>0</x:v>
      </x:c>
      <x:c r="R1273" s="52">
        <x:f t="shared" si="16"/>
        <x:v>0</x:v>
      </x:c>
      <x:c r="S1273" s="52">
        <x:f t="shared" si="17"/>
        <x:v>2</x:v>
      </x:c>
      <x:c r="T1273" s="52">
        <x:f t="shared" si="18"/>
        <x:v>1</x:v>
      </x:c>
      <x:c r="U1273" s="52">
        <x:f t="shared" si="3"/>
        <x:v>-0.024751920970000002</x:v>
      </x:c>
      <x:c r="V1273" s="63">
        <x:f t="shared" si="19"/>
        <x:v>-0.024751920970000002</x:v>
      </x:c>
      <x:c r="W1273" s="52">
        <x:f t="shared" ref="W1273:X1273" si="1271">W1272*(1+U1273)</x:f>
        <x:v>557.19159749999994</x:v>
      </x:c>
      <x:c r="X1273" s="52">
        <x:f t="shared" si="1271"/>
        <x:v>195.56370050000001</x:v>
      </x:c>
    </x:row>
    <x:row r="1274" spans="1:24" ht="15.75" customHeight="1">
      <x:c r="A1274" s="34">
        <x:v>44053</x:v>
      </x:c>
      <x:c r="B1274" s="47">
        <x:v>289.60000610351602</x:v>
      </x:c>
      <x:c r="C1274" s="47">
        <x:v>291.5</x:v>
      </x:c>
      <x:c r="D1274" s="47">
        <x:v>277.16799926757801</x:v>
      </x:c>
      <x:c r="E1274" s="47">
        <x:v>283.71398925781199</x:v>
      </x:c>
      <x:c r="F1274" s="47">
        <x:v>37611500</x:v>
      </x:c>
      <x:c r="G1274" s="63">
        <x:f t="shared" si="10"/>
        <x:v>300.49379729999998</x:v>
      </x:c>
      <x:c r="H1274" s="63">
        <x:f t="shared" si="11"/>
        <x:v>11.20635577</x:v>
      </x:c>
      <x:c r="I1274" s="63">
        <x:f t="shared" si="12"/>
        <x:v>322.90650879999998</x:v>
      </x:c>
      <x:c r="J1274" s="63">
        <x:f t="shared" si="13"/>
        <x:v>278.08108579999998</x:v>
      </x:c>
      <x:c r="K1274" s="63">
        <x:f t="shared" si="14"/>
        <x:v>0.12566314170000001</x:v>
      </x:c>
      <x:c r="L1274" s="52">
        <x:f t="shared" si="0"/>
        <x:v>284.12732949999997</x:v>
      </x:c>
      <x:c r="M1274" s="52">
        <x:f t="shared" si="1"/>
        <x:v>0</x:v>
      </x:c>
      <x:c r="N1274" s="52">
        <x:f t="shared" si="2"/>
        <x:v>10686455054</x:v>
      </x:c>
      <x:c r="O1274" s="63">
        <x:f t="shared" si="8"/>
        <x:v>1.2067405520000001</x:v>
      </x:c>
      <x:c r="P1274" s="63">
        <x:f t="shared" si="9"/>
        <x:v>54.684296750000001</x:v>
      </x:c>
      <x:c r="Q1274" s="52">
        <x:f t="shared" si="15"/>
        <x:v>0</x:v>
      </x:c>
      <x:c r="R1274" s="52">
        <x:f t="shared" si="16"/>
        <x:v>0</x:v>
      </x:c>
      <x:c r="S1274" s="52">
        <x:f t="shared" si="17"/>
        <x:v>2</x:v>
      </x:c>
      <x:c r="T1274" s="52">
        <x:f t="shared" si="18"/>
        <x:v>1</x:v>
      </x:c>
      <x:c r="U1274" s="52">
        <x:f t="shared" si="3"/>
        <x:v>-0.023500915920000001</x:v>
      </x:c>
      <x:c r="V1274" s="63">
        <x:f t="shared" si="19"/>
        <x:v>-0.023500915920000001</x:v>
      </x:c>
      <x:c r="W1274" s="52">
        <x:f t="shared" ref="W1274:X1274" si="1272">W1273*(1+U1274)</x:f>
        <x:v>544.09708460000002</x:v>
      </x:c>
      <x:c r="X1274" s="52">
        <x:f t="shared" si="1272"/>
        <x:v>190.96777449999999</x:v>
      </x:c>
    </x:row>
    <x:row r="1275" spans="1:24" ht="15.75" customHeight="1">
      <x:c r="A1275" s="34">
        <x:v>44054</x:v>
      </x:c>
      <x:c r="B1275" s="47">
        <x:v>279.20001220703102</x:v>
      </x:c>
      <x:c r="C1275" s="47">
        <x:v>284</x:v>
      </x:c>
      <x:c r="D1275" s="47">
        <x:v>273</x:v>
      </x:c>
      <x:c r="E1275" s="47">
        <x:v>274.87799072265602</x:v>
      </x:c>
      <x:c r="F1275" s="47">
        <x:v>43129000</x:v>
      </x:c>
      <x:c r="G1275" s="63">
        <x:f t="shared" si="10"/>
        <x:v>299.06969759999998</x:v>
      </x:c>
      <x:c r="H1275" s="63">
        <x:f t="shared" si="11"/>
        <x:v>12.551911349999999</x:v>
      </x:c>
      <x:c r="I1275" s="63">
        <x:f t="shared" si="12"/>
        <x:v>324.17352030000001</x:v>
      </x:c>
      <x:c r="J1275" s="63">
        <x:f t="shared" si="13"/>
        <x:v>273.96587490000002</x:v>
      </x:c>
      <x:c r="K1275" s="63">
        <x:f t="shared" si="14"/>
        <x:v>0.018166871800000001</x:v>
      </x:c>
      <x:c r="L1275" s="52">
        <x:f t="shared" si="0"/>
        <x:v>277.29266360000003</x:v>
      </x:c>
      <x:c r="M1275" s="52">
        <x:f t="shared" si="1"/>
        <x:v>0</x:v>
      </x:c>
      <x:c r="N1275" s="52">
        <x:f t="shared" si="2"/>
        <x:v>11959355287</x:v>
      </x:c>
      <x:c r="O1275" s="63">
        <x:f t="shared" si="8"/>
        <x:v>0.67639649700000004</x:v>
      </x:c>
      <x:c r="P1275" s="63">
        <x:f t="shared" si="9"/>
        <x:v>40.3482409</x:v>
      </x:c>
      <x:c r="Q1275" s="52">
        <x:f t="shared" si="15"/>
        <x:v>0</x:v>
      </x:c>
      <x:c r="R1275" s="52">
        <x:f t="shared" si="16"/>
        <x:v>0</x:v>
      </x:c>
      <x:c r="S1275" s="52">
        <x:f t="shared" si="17"/>
        <x:v>2</x:v>
      </x:c>
      <x:c r="T1275" s="52">
        <x:f t="shared" si="18"/>
        <x:v>1</x:v>
      </x:c>
      <x:c r="U1275" s="52">
        <x:f t="shared" si="3"/>
        <x:v>-0.031144035440000001</x:v>
      </x:c>
      <x:c r="V1275" s="63">
        <x:f t="shared" si="19"/>
        <x:v>-0.031144035440000001</x:v>
      </x:c>
      <x:c r="W1275" s="52">
        <x:f t="shared" ref="W1275:X1275" si="1273">W1274*(1+U1275)</x:f>
        <x:v>527.15170569999998</x:v>
      </x:c>
      <x:c r="X1275" s="52">
        <x:f t="shared" si="1273"/>
        <x:v>185.0202673</x:v>
      </x:c>
    </x:row>
    <x:row r="1276" spans="1:24" ht="15.75" customHeight="1">
      <x:c r="A1276" s="34">
        <x:v>44055</x:v>
      </x:c>
      <x:c r="B1276" s="47">
        <x:v>294</x:v>
      </x:c>
      <x:c r="C1276" s="47">
        <x:v>317</x:v>
      </x:c>
      <x:c r="D1276" s="47">
        <x:v>287</x:v>
      </x:c>
      <x:c r="E1276" s="47">
        <x:v>310.95199584960898</x:v>
      </x:c>
      <x:c r="F1276" s="47">
        <x:v>109147000</x:v>
      </x:c>
      <x:c r="G1276" s="63">
        <x:f t="shared" si="10"/>
        <x:v>299.15719760000002</x:v>
      </x:c>
      <x:c r="H1276" s="63">
        <x:f t="shared" si="11"/>
        <x:v>12.632105109999999</x:v>
      </x:c>
      <x:c r="I1276" s="63">
        <x:f t="shared" si="12"/>
        <x:v>324.4214078</x:v>
      </x:c>
      <x:c r="J1276" s="63">
        <x:f t="shared" si="13"/>
        <x:v>273.89298730000002</x:v>
      </x:c>
      <x:c r="K1276" s="63">
        <x:f t="shared" si="14"/>
        <x:v>0.73342899250000004</x:v>
      </x:c>
      <x:c r="L1276" s="52">
        <x:f t="shared" si="0"/>
        <x:v>304.98399860000001</x:v>
      </x:c>
      <x:c r="M1276" s="52">
        <x:f t="shared" si="1"/>
        <x:v>33288088497</x:v>
      </x:c>
      <x:c r="N1276" s="52">
        <x:f t="shared" si="2"/>
        <x:v>0</x:v>
      </x:c>
      <x:c r="O1276" s="63">
        <x:f t="shared" si="8"/>
        <x:v>0.94113051260000002</x:v>
      </x:c>
      <x:c r="P1276" s="63">
        <x:f t="shared" si="9"/>
        <x:v>48.48362882</x:v>
      </x:c>
      <x:c r="Q1276" s="52">
        <x:f t="shared" si="15"/>
        <x:v>0</x:v>
      </x:c>
      <x:c r="R1276" s="52">
        <x:f t="shared" si="16"/>
        <x:v>0</x:v>
      </x:c>
      <x:c r="S1276" s="52">
        <x:f t="shared" si="17"/>
        <x:v>2</x:v>
      </x:c>
      <x:c r="T1276" s="52">
        <x:f t="shared" si="18"/>
        <x:v>1</x:v>
      </x:c>
      <x:c r="U1276" s="52">
        <x:f t="shared" si="3"/>
        <x:v>0.1312364261</x:v>
      </x:c>
      <x:c r="V1276" s="63">
        <x:f t="shared" si="19"/>
        <x:v>0.1312364261</x:v>
      </x:c>
      <x:c r="W1276" s="52">
        <x:f t="shared" ref="W1276:X1276" si="1274">W1275*(1+U1276)</x:f>
        <x:v>596.33321160000003</x:v>
      </x:c>
      <x:c r="X1276" s="52">
        <x:f t="shared" si="1274"/>
        <x:v>209.30166600000001</x:v>
      </x:c>
    </x:row>
    <x:row r="1277" spans="1:24" ht="15.75" customHeight="1">
      <x:c r="A1277" s="34">
        <x:v>44056</x:v>
      </x:c>
      <x:c r="B1277" s="47">
        <x:v>322.20001220703102</x:v>
      </x:c>
      <x:c r="C1277" s="47">
        <x:v>330.23599243164102</x:v>
      </x:c>
      <x:c r="D1277" s="47">
        <x:v>313.45199584960898</x:v>
      </x:c>
      <x:c r="E1277" s="47">
        <x:v>324.20001220703102</x:v>
      </x:c>
      <x:c r="F1277" s="47">
        <x:v>102126500</x:v>
      </x:c>
      <x:c r="G1277" s="63">
        <x:f t="shared" si="10"/>
        <x:v>300.36079860000001</x:v>
      </x:c>
      <x:c r="H1277" s="63">
        <x:f t="shared" si="11"/>
        <x:v>13.8203864</x:v>
      </x:c>
      <x:c r="I1277" s="63">
        <x:f t="shared" si="12"/>
        <x:v>328.00157150000001</x:v>
      </x:c>
      <x:c r="J1277" s="63">
        <x:f t="shared" si="13"/>
        <x:v>272.72002579999997</x:v>
      </x:c>
      <x:c r="K1277" s="63">
        <x:f t="shared" si="14"/>
        <x:v>0.93123276119999998</x:v>
      </x:c>
      <x:c r="L1277" s="52">
        <x:f t="shared" si="0"/>
        <x:v>322.62933349999997</x:v>
      </x:c>
      <x:c r="M1277" s="52">
        <x:f t="shared" si="1"/>
        <x:v>32949004627</x:v>
      </x:c>
      <x:c r="N1277" s="52">
        <x:f t="shared" si="2"/>
        <x:v>0</x:v>
      </x:c>
      <x:c r="O1277" s="63">
        <x:f t="shared" si="8"/>
        <x:v>1.6598359650000001</x:v>
      </x:c>
      <x:c r="P1277" s="63">
        <x:f t="shared" si="9"/>
        <x:v>62.403696580000002</x:v>
      </x:c>
      <x:c r="Q1277" s="52">
        <x:f t="shared" si="15"/>
        <x:v>0</x:v>
      </x:c>
      <x:c r="R1277" s="52">
        <x:f t="shared" si="16"/>
        <x:v>0</x:v>
      </x:c>
      <x:c r="S1277" s="52">
        <x:f t="shared" si="17"/>
        <x:v>2</x:v>
      </x:c>
      <x:c r="T1277" s="52">
        <x:f t="shared" si="18"/>
        <x:v>1</x:v>
      </x:c>
      <x:c r="U1277" s="52">
        <x:f t="shared" si="3"/>
        <x:v>0.042604699550000003</x:v>
      </x:c>
      <x:c r="V1277" s="63">
        <x:f t="shared" si="19"/>
        <x:v>0.042604699550000003</x:v>
      </x:c>
      <x:c r="W1277" s="52">
        <x:f t="shared" ref="W1277:X1277" si="1275">W1276*(1+U1277)</x:f>
        <x:v>621.73980889999996</x:v>
      </x:c>
      <x:c r="X1277" s="52">
        <x:f t="shared" si="1275"/>
        <x:v>218.21890060000001</x:v>
      </x:c>
    </x:row>
    <x:row r="1278" spans="1:24" ht="15.75" customHeight="1">
      <x:c r="A1278" s="34">
        <x:v>44057</x:v>
      </x:c>
      <x:c r="B1278" s="47">
        <x:v>332.99798583984398</x:v>
      </x:c>
      <x:c r="C1278" s="47">
        <x:v>333.760009765625</x:v>
      </x:c>
      <x:c r="D1278" s="47">
        <x:v>325.32800292968699</x:v>
      </x:c>
      <x:c r="E1278" s="47">
        <x:v>330.14199829101602</x:v>
      </x:c>
      <x:c r="F1278" s="47">
        <x:v>62888000</x:v>
      </x:c>
      <x:c r="G1278" s="63">
        <x:f t="shared" si="10"/>
        <x:v>301.85949859999999</x:v>
      </x:c>
      <x:c r="H1278" s="63">
        <x:f t="shared" si="11"/>
        <x:v>15.34003907</x:v>
      </x:c>
      <x:c r="I1278" s="63">
        <x:f t="shared" si="12"/>
        <x:v>332.5395767</x:v>
      </x:c>
      <x:c r="J1278" s="63">
        <x:f t="shared" si="13"/>
        <x:v>271.17942040000003</x:v>
      </x:c>
      <x:c r="K1278" s="63">
        <x:f t="shared" si="14"/>
        <x:v>0.96092613520000003</x:v>
      </x:c>
      <x:c r="L1278" s="52">
        <x:f t="shared" si="0"/>
        <x:v>329.743337</x:v>
      </x:c>
      <x:c r="M1278" s="52">
        <x:f t="shared" si="1"/>
        <x:v>20736898977</x:v>
      </x:c>
      <x:c r="N1278" s="52">
        <x:f t="shared" si="2"/>
        <x:v>0</x:v>
      </x:c>
      <x:c r="O1278" s="63">
        <x:f t="shared" si="8"/>
        <x:v>2.82993081</x:v>
      </x:c>
      <x:c r="P1278" s="63">
        <x:f t="shared" si="9"/>
        <x:v>73.88986774</x:v>
      </x:c>
      <x:c r="Q1278" s="52">
        <x:f t="shared" si="15"/>
        <x:v>0</x:v>
      </x:c>
      <x:c r="R1278" s="52">
        <x:f t="shared" si="16"/>
        <x:v>0</x:v>
      </x:c>
      <x:c r="S1278" s="52">
        <x:f t="shared" si="17"/>
        <x:v>2</x:v>
      </x:c>
      <x:c r="T1278" s="52">
        <x:f t="shared" si="18"/>
        <x:v>1</x:v>
      </x:c>
      <x:c r="U1278" s="52">
        <x:f t="shared" si="3"/>
        <x:v>0.018328148860000001</x:v>
      </x:c>
      <x:c r="V1278" s="63">
        <x:f t="shared" si="19"/>
        <x:v>0.018328148860000001</x:v>
      </x:c>
      <x:c r="W1278" s="52">
        <x:f t="shared" ref="W1278:X1278" si="1276">W1277*(1+U1278)</x:f>
        <x:v>633.13514869999995</x:v>
      </x:c>
      <x:c r="X1278" s="52">
        <x:f t="shared" si="1276"/>
        <x:v>222.21844909999999</x:v>
      </x:c>
    </x:row>
    <x:row r="1279" spans="1:24" ht="15.75" customHeight="1">
      <x:c r="A1279" s="34">
        <x:v>44060</x:v>
      </x:c>
      <x:c r="B1279" s="47">
        <x:v>335.39999389648398</x:v>
      </x:c>
      <x:c r="C1279" s="47">
        <x:v>369.17199707031199</x:v>
      </x:c>
      <x:c r="D1279" s="47">
        <x:v>334.56600952148398</x:v>
      </x:c>
      <x:c r="E1279" s="47">
        <x:v>367.12799072265602</x:v>
      </x:c>
      <x:c r="F1279" s="47">
        <x:v>101211500</x:v>
      </x:c>
      <x:c r="G1279" s="63">
        <x:f t="shared" si="10"/>
        <x:v>303.78589779999999</x:v>
      </x:c>
      <x:c r="H1279" s="63">
        <x:f t="shared" si="11"/>
        <x:v>20.44468818</x:v>
      </x:c>
      <x:c r="I1279" s="63">
        <x:f t="shared" si="12"/>
        <x:v>344.67527419999999</x:v>
      </x:c>
      <x:c r="J1279" s="63">
        <x:f t="shared" si="13"/>
        <x:v>262.89652150000001</x:v>
      </x:c>
      <x:c r="K1279" s="63">
        <x:f t="shared" si="14"/>
        <x:v>1.2745544019999999</x:v>
      </x:c>
      <x:c r="L1279" s="52">
        <x:f t="shared" si="0"/>
        <x:v>356.95533239999997</x:v>
      </x:c>
      <x:c r="M1279" s="52">
        <x:f t="shared" si="1"/>
        <x:v>36127984629</x:v>
      </x:c>
      <x:c r="N1279" s="52">
        <x:f t="shared" si="2"/>
        <x:v>0</x:v>
      </x:c>
      <x:c r="O1279" s="63">
        <x:f t="shared" si="8"/>
        <x:v>3.3676950780000001</x:v>
      </x:c>
      <x:c r="P1279" s="63">
        <x:f t="shared" si="9"/>
        <x:v>77.104628820000002</x:v>
      </x:c>
      <x:c r="Q1279" s="52">
        <x:f t="shared" si="15"/>
        <x:v>0</x:v>
      </x:c>
      <x:c r="R1279" s="52">
        <x:f t="shared" si="16"/>
        <x:v>0</x:v>
      </x:c>
      <x:c r="S1279" s="52">
        <x:f t="shared" si="17"/>
        <x:v>2</x:v>
      </x:c>
      <x:c r="T1279" s="52">
        <x:f t="shared" si="18"/>
        <x:v>1</x:v>
      </x:c>
      <x:c r="U1279" s="52">
        <x:f t="shared" si="3"/>
        <x:v>0.11203055839999999</x:v>
      </x:c>
      <x:c r="V1279" s="63">
        <x:f t="shared" si="19"/>
        <x:v>0.11203055839999999</x:v>
      </x:c>
      <x:c r="W1279" s="52">
        <x:f t="shared" ref="W1279:X1279" si="1277">W1278*(1+U1279)</x:f>
        <x:v>704.06563289999997</x:v>
      </x:c>
      <x:c r="X1279" s="52">
        <x:f t="shared" si="1277"/>
        <x:v>247.11370600000001</x:v>
      </x:c>
    </x:row>
    <x:row r="1280" spans="1:24" ht="15.75" customHeight="1">
      <x:c r="A1280" s="34">
        <x:v>44061</x:v>
      </x:c>
      <x:c r="B1280" s="47">
        <x:v>379.79800415039102</x:v>
      </x:c>
      <x:c r="C1280" s="47">
        <x:v>384.77999877929699</x:v>
      </x:c>
      <x:c r="D1280" s="47">
        <x:v>369.02200317382801</x:v>
      </x:c>
      <x:c r="E1280" s="47">
        <x:v>377.41799926757801</x:v>
      </x:c>
      <x:c r="F1280" s="47">
        <x:v>82372500</x:v>
      </x:c>
      <x:c r="G1280" s="63">
        <x:f t="shared" si="10"/>
        <x:v>306.9731979</x:v>
      </x:c>
      <x:c r="H1280" s="63">
        <x:f t="shared" si="11"/>
        <x:v>26.220215169999999</x:v>
      </x:c>
      <x:c r="I1280" s="63">
        <x:f t="shared" si="12"/>
        <x:v>359.41362830000003</x:v>
      </x:c>
      <x:c r="J1280" s="63">
        <x:f t="shared" si="13"/>
        <x:v>254.5327676</x:v>
      </x:c>
      <x:c r="K1280" s="63">
        <x:f t="shared" si="14"/>
        <x:v>1.1716649809999999</x:v>
      </x:c>
      <x:c r="L1280" s="52">
        <x:f t="shared" si="0"/>
        <x:v>377.07333369999998</x:v>
      </x:c>
      <x:c r="M1280" s="52">
        <x:f t="shared" si="1"/>
        <x:v>31060473184</x:v>
      </x:c>
      <x:c r="N1280" s="52">
        <x:f t="shared" si="2"/>
        <x:v>0</x:v>
      </x:c>
      <x:c r="O1280" s="63">
        <x:f t="shared" si="8"/>
        <x:v>3.798606607</x:v>
      </x:c>
      <x:c r="P1280" s="63">
        <x:f t="shared" si="9"/>
        <x:v>79.160617200000004</x:v>
      </x:c>
      <x:c r="Q1280" s="52">
        <x:f t="shared" si="15"/>
        <x:v>0</x:v>
      </x:c>
      <x:c r="R1280" s="52">
        <x:f t="shared" si="16"/>
        <x:v>0</x:v>
      </x:c>
      <x:c r="S1280" s="52">
        <x:f t="shared" si="17"/>
        <x:v>2</x:v>
      </x:c>
      <x:c r="T1280" s="52">
        <x:f t="shared" si="18"/>
        <x:v>1</x:v>
      </x:c>
      <x:c r="U1280" s="52">
        <x:f t="shared" si="3"/>
        <x:v>0.028028395559999997</x:v>
      </x:c>
      <x:c r="V1280" s="63">
        <x:f t="shared" si="19"/>
        <x:v>0.028028395559999997</x:v>
      </x:c>
      <x:c r="W1280" s="52">
        <x:f t="shared" ref="W1280:X1280" si="1278">W1279*(1+U1280)</x:f>
        <x:v>723.79946299999995</x:v>
      </x:c>
      <x:c r="X1280" s="52">
        <x:f t="shared" si="1278"/>
        <x:v>254.03990669999999</x:v>
      </x:c>
    </x:row>
    <x:row r="1281" spans="1:24" ht="15.75" customHeight="1">
      <x:c r="A1281" s="34">
        <x:v>44062</x:v>
      </x:c>
      <x:c r="B1281" s="47">
        <x:v>373</x:v>
      </x:c>
      <x:c r="C1281" s="47">
        <x:v>382.20001220703102</x:v>
      </x:c>
      <x:c r="D1281" s="47">
        <x:v>368.24200439453102</x:v>
      </x:c>
      <x:c r="E1281" s="47">
        <x:v>375.70599365234398</x:v>
      </x:c>
      <x:c r="F1281" s="47">
        <x:v>61026500</x:v>
      </x:c>
      <x:c r="G1281" s="63">
        <x:f t="shared" si="10"/>
        <x:v>309.83519740000003</x:v>
      </x:c>
      <x:c r="H1281" s="63">
        <x:f t="shared" si="11"/>
        <x:v>30.340858149999999</x:v>
      </x:c>
      <x:c r="I1281" s="63">
        <x:f t="shared" si="12"/>
        <x:v>370.51691369999998</x:v>
      </x:c>
      <x:c r="J1281" s="63">
        <x:f t="shared" si="13"/>
        <x:v>249.15348119999999</x:v>
      </x:c>
      <x:c r="K1281" s="63">
        <x:f t="shared" si="14"/>
        <x:v>1.0427565350000001</x:v>
      </x:c>
      <x:c r="L1281" s="52">
        <x:f t="shared" si="0"/>
        <x:v>375.38267009999998</x:v>
      </x:c>
      <x:c r="M1281" s="52">
        <x:f t="shared" si="1"/>
        <x:v>0</x:v>
      </x:c>
      <x:c r="N1281" s="52">
        <x:f t="shared" si="2"/>
        <x:v>22908290516</x:v>
      </x:c>
      <x:c r="O1281" s="63">
        <x:f t="shared" si="8"/>
        <x:v>2.7880920040000001</x:v>
      </x:c>
      <x:c r="P1281" s="63">
        <x:f t="shared" si="9"/>
        <x:v>73.601485949999997</x:v>
      </x:c>
      <x:c r="Q1281" s="52">
        <x:f t="shared" si="15"/>
        <x:v>0</x:v>
      </x:c>
      <x:c r="R1281" s="52">
        <x:f t="shared" si="16"/>
        <x:v>0</x:v>
      </x:c>
      <x:c r="S1281" s="52">
        <x:f t="shared" si="17"/>
        <x:v>2</x:v>
      </x:c>
      <x:c r="T1281" s="52">
        <x:f t="shared" si="18"/>
        <x:v>1</x:v>
      </x:c>
      <x:c r="U1281" s="52">
        <x:f t="shared" si="3"/>
        <x:v>-0.0045360995459999998</x:v>
      </x:c>
      <x:c r="V1281" s="63">
        <x:f t="shared" si="19"/>
        <x:v>-0.0045360995459999998</x:v>
      </x:c>
      <x:c r="W1281" s="52">
        <x:f t="shared" ref="W1281:X1281" si="1279">W1280*(1+U1281)</x:f>
        <x:v>720.51623659999996</x:v>
      </x:c>
      <x:c r="X1281" s="52">
        <x:f t="shared" si="1279"/>
        <x:v>252.88755639999999</x:v>
      </x:c>
    </x:row>
    <x:row r="1282" spans="1:24" ht="15.75" customHeight="1">
      <x:c r="A1282" s="34">
        <x:v>44063</x:v>
      </x:c>
      <x:c r="B1282" s="47">
        <x:v>372.135986328125</x:v>
      </x:c>
      <x:c r="C1282" s="47">
        <x:v>404.39801025390602</x:v>
      </x:c>
      <x:c r="D1282" s="47">
        <x:v>371.41198730468699</x:v>
      </x:c>
      <x:c r="E1282" s="47">
        <x:v>400.36599731445301</x:v>
      </x:c>
      <x:c r="F1282" s="47">
        <x:v>103059000</x:v>
      </x:c>
      <x:c r="G1282" s="63">
        <x:f t="shared" si="10"/>
        <x:v>314.72279659999998</x:v>
      </x:c>
      <x:c r="H1282" s="63">
        <x:f t="shared" si="11"/>
        <x:v>36.387312350000002</x:v>
      </x:c>
      <x:c r="I1282" s="63">
        <x:f t="shared" si="12"/>
        <x:v>387.49742129999998</x:v>
      </x:c>
      <x:c r="J1282" s="63">
        <x:f t="shared" si="13"/>
        <x:v>241.94817190000001</x:v>
      </x:c>
      <x:c r="K1282" s="63">
        <x:f t="shared" si="14"/>
        <x:v>1.0884138940000001</x:v>
      </x:c>
      <x:c r="L1282" s="52">
        <x:f t="shared" si="0"/>
        <x:v>392.05866500000002</x:v>
      </x:c>
      <x:c r="M1282" s="52">
        <x:f t="shared" si="1"/>
        <x:v>40405173952</x:v>
      </x:c>
      <x:c r="N1282" s="52">
        <x:f t="shared" si="2"/>
        <x:v>0</x:v>
      </x:c>
      <x:c r="O1282" s="63">
        <x:f t="shared" si="8"/>
        <x:v>3.325618945</x:v>
      </x:c>
      <x:c r="P1282" s="63">
        <x:f t="shared" si="9"/>
        <x:v>76.881921120000001</x:v>
      </x:c>
      <x:c r="Q1282" s="52">
        <x:f t="shared" si="15"/>
        <x:v>0</x:v>
      </x:c>
      <x:c r="R1282" s="52">
        <x:f t="shared" si="16"/>
        <x:v>0</x:v>
      </x:c>
      <x:c r="S1282" s="52">
        <x:f t="shared" si="17"/>
        <x:v>2</x:v>
      </x:c>
      <x:c r="T1282" s="52">
        <x:f t="shared" si="18"/>
        <x:v>1</x:v>
      </x:c>
      <x:c r="U1282" s="52">
        <x:f t="shared" si="3"/>
        <x:v>0.065636439340000008</x:v>
      </x:c>
      <x:c r="V1282" s="63">
        <x:f t="shared" si="19"/>
        <x:v>0.065636439340000008</x:v>
      </x:c>
      <x:c r="W1282" s="52">
        <x:f t="shared" ref="W1282:X1282" si="1280">W1281*(1+U1282)</x:f>
        <x:v>767.80835679999996</x:v>
      </x:c>
      <x:c r="X1282" s="52">
        <x:f t="shared" si="1280"/>
        <x:v>269.4861952</x:v>
      </x:c>
    </x:row>
    <x:row r="1283" spans="1:24" ht="15.75" customHeight="1">
      <x:c r="A1283" s="34">
        <x:v>44064</x:v>
      </x:c>
      <x:c r="B1283" s="47">
        <x:v>408.95199584960898</x:v>
      </x:c>
      <x:c r="C1283" s="47">
        <x:v>419.09799194335898</x:v>
      </x:c>
      <x:c r="D1283" s="47">
        <x:v>405.010009765625</x:v>
      </x:c>
      <x:c r="E1283" s="47">
        <x:v>409.99600219726602</x:v>
      </x:c>
      <x:c r="F1283" s="47">
        <x:v>107448000</x:v>
      </x:c>
      <x:c r="G1283" s="63">
        <x:f t="shared" si="10"/>
        <x:v>321.05259699999999</x:v>
      </x:c>
      <x:c r="H1283" s="63">
        <x:f t="shared" si="11"/>
        <x:v>41.327467460000001</x:v>
      </x:c>
      <x:c r="I1283" s="63">
        <x:f t="shared" si="12"/>
        <x:v>403.70753200000001</x:v>
      </x:c>
      <x:c r="J1283" s="63">
        <x:f t="shared" si="13"/>
        <x:v>238.39766209999999</x:v>
      </x:c>
      <x:c r="K1283" s="63">
        <x:f t="shared" si="14"/>
        <x:v>1.038040501</x:v>
      </x:c>
      <x:c r="L1283" s="52">
        <x:f t="shared" si="0"/>
        <x:v>411.3680013</x:v>
      </x:c>
      <x:c r="M1283" s="52">
        <x:f t="shared" si="1"/>
        <x:v>44200669004</x:v>
      </x:c>
      <x:c r="N1283" s="52">
        <x:f t="shared" si="2"/>
        <x:v>0</x:v>
      </x:c>
      <x:c r="O1283" s="63">
        <x:f t="shared" si="8"/>
        <x:v>5.2414225810000001</x:v>
      </x:c>
      <x:c r="P1283" s="63">
        <x:f t="shared" si="9"/>
        <x:v>83.978011629999997</x:v>
      </x:c>
      <x:c r="Q1283" s="52">
        <x:f t="shared" si="15"/>
        <x:v>1</x:v>
      </x:c>
      <x:c r="R1283" s="52">
        <x:f t="shared" si="16"/>
        <x:v>0</x:v>
      </x:c>
      <x:c r="S1283" s="52">
        <x:f t="shared" si="17"/>
        <x:v>1</x:v>
      </x:c>
      <x:c r="T1283" s="52">
        <x:f t="shared" si="18"/>
        <x:v>1</x:v>
      </x:c>
      <x:c r="U1283" s="52">
        <x:f t="shared" si="3"/>
        <x:v>0.02405300387</x:v>
      </x:c>
      <x:c r="V1283" s="63">
        <x:f t="shared" si="19"/>
        <x:v>0.02405300387</x:v>
      </x:c>
      <x:c r="W1283" s="52">
        <x:f t="shared" ref="W1283:X1283" si="1281">W1282*(1+U1283)</x:f>
        <x:v>786.27645419999999</x:v>
      </x:c>
      <x:c r="X1283" s="52">
        <x:f t="shared" si="1281"/>
        <x:v>275.96814769999997</x:v>
      </x:c>
    </x:row>
    <x:row r="1284" spans="1:24" ht="15.75" customHeight="1">
      <x:c r="A1284" s="34">
        <x:v>44067</x:v>
      </x:c>
      <x:c r="B1284" s="47">
        <x:v>425.25601196289102</x:v>
      </x:c>
      <x:c r="C1284" s="47">
        <x:v>425.79998779296898</x:v>
      </x:c>
      <x:c r="D1284" s="47">
        <x:v>385.50399780273398</x:v>
      </x:c>
      <x:c r="E1284" s="47">
        <x:v>402.83999633789102</x:v>
      </x:c>
      <x:c r="F1284" s="47">
        <x:v>100318000</x:v>
      </x:c>
      <x:c r="G1284" s="63">
        <x:f t="shared" si="10"/>
        <x:v>325.79859620000002</x:v>
      </x:c>
      <x:c r="H1284" s="63">
        <x:f t="shared" si="11"/>
        <x:v>45.024820949999999</x:v>
      </x:c>
      <x:c r="I1284" s="63">
        <x:f t="shared" si="12"/>
        <x:v>415.8482381</x:v>
      </x:c>
      <x:c r="J1284" s="63">
        <x:f t="shared" si="13"/>
        <x:v>235.74895430000001</x:v>
      </x:c>
      <x:c r="K1284" s="63">
        <x:f t="shared" si="14"/>
        <x:v>0.92777182960000004</x:v>
      </x:c>
      <x:c r="L1284" s="52">
        <x:f t="shared" si="0"/>
        <x:v>404.7146606</x:v>
      </x:c>
      <x:c r="M1284" s="52">
        <x:f t="shared" si="1"/>
        <x:v>0</x:v>
      </x:c>
      <x:c r="N1284" s="52">
        <x:f t="shared" si="2"/>
        <x:v>40600165327</x:v>
      </x:c>
      <x:c r="O1284" s="63">
        <x:f t="shared" si="8"/>
        <x:v>3.1638428260000002</x:v>
      </x:c>
      <x:c r="P1284" s="63">
        <x:f t="shared" si="9"/>
        <x:v>75.983723650000002</x:v>
      </x:c>
      <x:c r="Q1284" s="52">
        <x:f t="shared" si="15"/>
        <x:v>0</x:v>
      </x:c>
      <x:c r="R1284" s="52">
        <x:f t="shared" si="16"/>
        <x:v>0</x:v>
      </x:c>
      <x:c r="S1284" s="52">
        <x:f t="shared" si="17"/>
        <x:v>2</x:v>
      </x:c>
      <x:c r="T1284" s="52">
        <x:f t="shared" si="18"/>
        <x:v>1</x:v>
      </x:c>
      <x:c r="U1284" s="52">
        <x:f t="shared" si="3"/>
        <x:v>-0.017453843019999998</x:v>
      </x:c>
      <x:c r="V1284" s="63">
        <x:f t="shared" si="19"/>
        <x:v>-0.017453843019999998</x:v>
      </x:c>
      <x:c r="W1284" s="52">
        <x:f t="shared" ref="W1284:X1284" si="1282">W1283*(1+U1284)</x:f>
        <x:v>772.55290839999998</x:v>
      </x:c>
      <x:c r="X1284" s="52">
        <x:f t="shared" si="1282"/>
        <x:v>271.15144290000001</x:v>
      </x:c>
    </x:row>
    <x:row r="1285" spans="1:24" ht="15.75" customHeight="1">
      <x:c r="A1285" s="34">
        <x:v>44068</x:v>
      </x:c>
      <x:c r="B1285" s="47">
        <x:v>394.97799682617199</x:v>
      </x:c>
      <x:c r="C1285" s="47">
        <x:v>405.58999633789102</x:v>
      </x:c>
      <x:c r="D1285" s="47">
        <x:v>393.60000610351602</x:v>
      </x:c>
      <x:c r="E1285" s="47">
        <x:v>404.66799926757801</x:v>
      </x:c>
      <x:c r="F1285" s="47">
        <x:v>53294500</x:v>
      </x:c>
      <x:c r="G1285" s="63">
        <x:f t="shared" si="10"/>
        <x:v>331.26709590000002</x:v>
      </x:c>
      <x:c r="H1285" s="63">
        <x:f t="shared" si="11"/>
        <x:v>47.688386739999999</x:v>
      </x:c>
      <x:c r="I1285" s="63">
        <x:f t="shared" si="12"/>
        <x:v>426.64386940000003</x:v>
      </x:c>
      <x:c r="J1285" s="63">
        <x:f t="shared" si="13"/>
        <x:v>235.8903225</x:v>
      </x:c>
      <x:c r="K1285" s="63">
        <x:f t="shared" si="14"/>
        <x:v>0.88479443489999998</x:v>
      </x:c>
      <x:c r="L1285" s="52">
        <x:f t="shared" si="0"/>
        <x:v>401.28600060000002</x:v>
      </x:c>
      <x:c r="M1285" s="52">
        <x:f t="shared" si="1"/>
        <x:v>0</x:v>
      </x:c>
      <x:c r="N1285" s="52">
        <x:f t="shared" si="2"/>
        <x:v>21386336757</x:v>
      </x:c>
      <x:c r="O1285" s="63">
        <x:f t="shared" si="8"/>
        <x:v>2.812519891</x:v>
      </x:c>
      <x:c r="P1285" s="63">
        <x:f t="shared" si="9"/>
        <x:v>73.770628650000006</x:v>
      </x:c>
      <x:c r="Q1285" s="52">
        <x:f t="shared" si="15"/>
        <x:v>0</x:v>
      </x:c>
      <x:c r="R1285" s="52">
        <x:f t="shared" si="16"/>
        <x:v>0</x:v>
      </x:c>
      <x:c r="S1285" s="52">
        <x:f t="shared" si="17"/>
        <x:v>2</x:v>
      </x:c>
      <x:c r="T1285" s="52">
        <x:f t="shared" si="18"/>
        <x:v>1</x:v>
      </x:c>
      <x:c r="U1285" s="52">
        <x:f t="shared" si="3"/>
        <x:v>0.0045377890629999995</x:v>
      </x:c>
      <x:c r="V1285" s="63">
        <x:f t="shared" si="19"/>
        <x:v>0.0045377890629999995</x:v>
      </x:c>
      <x:c r="W1285" s="52">
        <x:f t="shared" ref="W1285:X1285" si="1283">W1284*(1+U1285)</x:f>
        <x:v>776.05859050000004</x:v>
      </x:c>
      <x:c r="X1285" s="52">
        <x:f t="shared" si="1283"/>
        <x:v>272.38187099999999</x:v>
      </x:c>
    </x:row>
    <x:row r="1286" spans="1:24" ht="15.75" customHeight="1">
      <x:c r="A1286" s="34">
        <x:v>44069</x:v>
      </x:c>
      <x:c r="B1286" s="47">
        <x:v>412</x:v>
      </x:c>
      <x:c r="C1286" s="47">
        <x:v>433.20001220703102</x:v>
      </x:c>
      <x:c r="D1286" s="47">
        <x:v>410.72601318359398</x:v>
      </x:c>
      <x:c r="E1286" s="47">
        <x:v>430.63400268554699</x:v>
      </x:c>
      <x:c r="F1286" s="47">
        <x:v>71197000</x:v>
      </x:c>
      <x:c r="G1286" s="63">
        <x:f t="shared" si="10"/>
        <x:v>337.80769650000002</x:v>
      </x:c>
      <x:c r="H1286" s="63">
        <x:f t="shared" si="11"/>
        <x:v>51.930551180000002</x:v>
      </x:c>
      <x:c r="I1286" s="63">
        <x:f t="shared" si="12"/>
        <x:v>441.66879890000001</x:v>
      </x:c>
      <x:c r="J1286" s="63">
        <x:f t="shared" si="13"/>
        <x:v>233.94659419999999</x:v>
      </x:c>
      <x:c r="K1286" s="63">
        <x:f t="shared" si="14"/>
        <x:v>0.94687714670000001</x:v>
      </x:c>
      <x:c r="L1286" s="52">
        <x:f t="shared" si="0"/>
        <x:v>424.85334269999998</x:v>
      </x:c>
      <x:c r="M1286" s="52">
        <x:f t="shared" si="1"/>
        <x:v>30248283440</x:v>
      </x:c>
      <x:c r="N1286" s="52">
        <x:f t="shared" si="2"/>
        <x:v>0</x:v>
      </x:c>
      <x:c r="O1286" s="63">
        <x:f t="shared" si="8"/>
        <x:v>2.7767131599999999</x:v>
      </x:c>
      <x:c r="P1286" s="63">
        <x:f t="shared" si="9"/>
        <x:v>73.521949969999994</x:v>
      </x:c>
      <x:c r="Q1286" s="52">
        <x:f t="shared" si="15"/>
        <x:v>0</x:v>
      </x:c>
      <x:c r="R1286" s="52">
        <x:f t="shared" si="16"/>
        <x:v>0</x:v>
      </x:c>
      <x:c r="S1286" s="52">
        <x:f t="shared" si="17"/>
        <x:v>2</x:v>
      </x:c>
      <x:c r="T1286" s="52">
        <x:f t="shared" si="18"/>
        <x:v>1</x:v>
      </x:c>
      <x:c r="U1286" s="52">
        <x:f t="shared" si="3"/>
        <x:v>0.064166189230000004</x:v>
      </x:c>
      <x:c r="V1286" s="63">
        <x:f t="shared" si="19"/>
        <x:v>0.064166189230000004</x:v>
      </x:c>
      <x:c r="W1286" s="52">
        <x:f t="shared" ref="W1286:X1286" si="1284">W1285*(1+U1286)</x:f>
        <x:v>825.85531289999994</x:v>
      </x:c>
      <x:c r="X1286" s="52">
        <x:f t="shared" si="1284"/>
        <x:v>289.85957769999999</x:v>
      </x:c>
    </x:row>
    <x:row r="1287" spans="1:24" ht="15.75" customHeight="1">
      <x:c r="A1287" s="34">
        <x:v>44070</x:v>
      </x:c>
      <x:c r="B1287" s="47">
        <x:v>436.09201049804699</x:v>
      </x:c>
      <x:c r="C1287" s="47">
        <x:v>459.11999511718801</x:v>
      </x:c>
      <x:c r="D1287" s="47">
        <x:v>428.5</x:v>
      </x:c>
      <x:c r="E1287" s="47">
        <x:v>447.75</x:v>
      </x:c>
      <x:c r="F1287" s="47">
        <x:v>118465000</x:v>
      </x:c>
      <x:c r="G1287" s="63">
        <x:f t="shared" si="10"/>
        <x:v>345.32029720000003</x:v>
      </x:c>
      <x:c r="H1287" s="63">
        <x:f t="shared" si="11"/>
        <x:v>56.462616750000002</x:v>
      </x:c>
      <x:c r="I1287" s="63">
        <x:f t="shared" si="12"/>
        <x:v>458.24553070000002</x:v>
      </x:c>
      <x:c r="J1287" s="63">
        <x:f t="shared" si="13"/>
        <x:v>232.39506370000001</x:v>
      </x:c>
      <x:c r="K1287" s="63">
        <x:f t="shared" si="14"/>
        <x:v>0.95352885089999995</x:v>
      </x:c>
      <x:c r="L1287" s="52">
        <x:f t="shared" si="0"/>
        <x:v>445.12333169999999</x:v>
      </x:c>
      <x:c r="M1287" s="52">
        <x:f t="shared" si="1"/>
        <x:v>52731535491</x:v>
      </x:c>
      <x:c r="N1287" s="52">
        <x:f t="shared" si="2"/>
        <x:v>0</x:v>
      </x:c>
      <x:c r="O1287" s="63">
        <x:f t="shared" si="8"/>
        <x:v>3.0097372390000001</x:v>
      </x:c>
      <x:c r="P1287" s="63">
        <x:f t="shared" si="9"/>
        <x:v>75.060709959999997</x:v>
      </x:c>
      <x:c r="Q1287" s="52">
        <x:f t="shared" si="15"/>
        <x:v>0</x:v>
      </x:c>
      <x:c r="R1287" s="52">
        <x:f t="shared" si="16"/>
        <x:v>0</x:v>
      </x:c>
      <x:c r="S1287" s="52">
        <x:f t="shared" si="17"/>
        <x:v>2</x:v>
      </x:c>
      <x:c r="T1287" s="52">
        <x:f t="shared" si="18"/>
        <x:v>1</x:v>
      </x:c>
      <x:c r="U1287" s="52">
        <x:f t="shared" si="3"/>
        <x:v>0.03974604236</x:v>
      </x:c>
      <x:c r="V1287" s="63">
        <x:f t="shared" si="19"/>
        <x:v>0.03974604236</x:v>
      </x:c>
      <x:c r="W1287" s="52">
        <x:f t="shared" ref="W1287:X1287" si="1285">W1286*(1+U1287)</x:f>
        <x:v>858.67979319999995</x:v>
      </x:c>
      <x:c r="X1287" s="52">
        <x:f t="shared" si="1285"/>
        <x:v>301.38034870000001</x:v>
      </x:c>
    </x:row>
    <x:row r="1288" spans="1:24" ht="15.75" customHeight="1">
      <x:c r="A1288" s="34">
        <x:v>44071</x:v>
      </x:c>
      <x:c r="B1288" s="47">
        <x:v>459.02398681640602</x:v>
      </x:c>
      <x:c r="C1288" s="47">
        <x:v>463.697998046875</x:v>
      </x:c>
      <x:c r="D1288" s="47">
        <x:v>437.30398559570301</x:v>
      </x:c>
      <x:c r="E1288" s="47">
        <x:v>442.67999267578102</x:v>
      </x:c>
      <x:c r="F1288" s="47">
        <x:v>100406000</x:v>
      </x:c>
      <x:c r="G1288" s="63">
        <x:f t="shared" si="10"/>
        <x:v>353.14669650000002</x:v>
      </x:c>
      <x:c r="H1288" s="63">
        <x:f t="shared" si="11"/>
        <x:v>58.636026319999999</x:v>
      </x:c>
      <x:c r="I1288" s="63">
        <x:f t="shared" si="12"/>
        <x:v>470.41874910000001</x:v>
      </x:c>
      <x:c r="J1288" s="63">
        <x:f t="shared" si="13"/>
        <x:v>235.8746438</x:v>
      </x:c>
      <x:c r="K1288" s="63">
        <x:f t="shared" si="14"/>
        <x:v>0.88173330390000004</x:v>
      </x:c>
      <x:c r="L1288" s="52">
        <x:f t="shared" si="0"/>
        <x:v>447.89399209999999</x:v>
      </x:c>
      <x:c r="M1288" s="52">
        <x:f t="shared" si="1"/>
        <x:v>44971244171</x:v>
      </x:c>
      <x:c r="N1288" s="52">
        <x:f t="shared" si="2"/>
        <x:v>0</x:v>
      </x:c>
      <x:c r="O1288" s="63">
        <x:f t="shared" si="8"/>
        <x:v>3.2952005099999999</x:v>
      </x:c>
      <x:c r="P1288" s="63">
        <x:f t="shared" si="9"/>
        <x:v>76.718199819999995</x:v>
      </x:c>
      <x:c r="Q1288" s="52">
        <x:f t="shared" si="15"/>
        <x:v>0</x:v>
      </x:c>
      <x:c r="R1288" s="52">
        <x:f t="shared" si="16"/>
        <x:v>0</x:v>
      </x:c>
      <x:c r="S1288" s="52">
        <x:f t="shared" si="17"/>
        <x:v>2</x:v>
      </x:c>
      <x:c r="T1288" s="52">
        <x:f t="shared" si="18"/>
        <x:v>1</x:v>
      </x:c>
      <x:c r="U1288" s="52">
        <x:f t="shared" si="3"/>
        <x:v>-0.011323299440000001</x:v>
      </x:c>
      <x:c r="V1288" s="63">
        <x:f t="shared" si="19"/>
        <x:v>-0.011323299440000001</x:v>
      </x:c>
      <x:c r="W1288" s="52">
        <x:f t="shared" ref="W1288:X1288" si="1286">W1287*(1+U1288)</x:f>
        <x:v>848.95670480000001</x:v>
      </x:c>
      <x:c r="X1288" s="52">
        <x:f t="shared" si="1286"/>
        <x:v>297.96772879999997</x:v>
      </x:c>
    </x:row>
    <x:row r="1289" spans="1:24" ht="15.75" customHeight="1">
      <x:c r="A1289" s="34">
        <x:v>44074</x:v>
      </x:c>
      <x:c r="B1289" s="47">
        <x:v>444.60998535156199</x:v>
      </x:c>
      <x:c r="C1289" s="47">
        <x:v>500.14001464843801</x:v>
      </x:c>
      <x:c r="D1289" s="47">
        <x:v>440.10998535156301</x:v>
      </x:c>
      <x:c r="E1289" s="47">
        <x:v>498.32000732421898</x:v>
      </x:c>
      <x:c r="F1289" s="47">
        <x:v>118374400</x:v>
      </x:c>
      <x:c r="G1289" s="63">
        <x:f t="shared" si="10"/>
        <x:v>363.2126968</x:v>
      </x:c>
      <x:c r="H1289" s="63">
        <x:f t="shared" si="11"/>
        <x:v>65.382212069999994</x:v>
      </x:c>
      <x:c r="I1289" s="63">
        <x:f t="shared" si="12"/>
        <x:v>493.97712100000001</x:v>
      </x:c>
      <x:c r="J1289" s="63">
        <x:f t="shared" si="13"/>
        <x:v>232.44827269999999</x:v>
      </x:c>
      <x:c r="K1289" s="63">
        <x:f t="shared" si="14"/>
        <x:v>1.0166057639999999</x:v>
      </x:c>
      <x:c r="L1289" s="52">
        <x:f t="shared" si="0"/>
        <x:v>479.52333579999998</x:v>
      </x:c>
      <x:c r="M1289" s="52">
        <x:f t="shared" si="1"/>
        <x:v>56763287158</x:v>
      </x:c>
      <x:c r="N1289" s="52">
        <x:f t="shared" si="2"/>
        <x:v>0</x:v>
      </x:c>
      <x:c r="O1289" s="63">
        <x:f t="shared" si="8"/>
        <x:v>3.5382696299999998</x:v>
      </x:c>
      <x:c r="P1289" s="63">
        <x:f t="shared" si="9"/>
        <x:v>77.965169950000003</x:v>
      </x:c>
      <x:c r="Q1289" s="52">
        <x:f t="shared" si="15"/>
        <x:v>0</x:v>
      </x:c>
      <x:c r="R1289" s="52">
        <x:f t="shared" si="16"/>
        <x:v>0</x:v>
      </x:c>
      <x:c r="S1289" s="52">
        <x:f t="shared" si="17"/>
        <x:v>2</x:v>
      </x:c>
      <x:c r="T1289" s="52">
        <x:f t="shared" si="18"/>
        <x:v>1</x:v>
      </x:c>
      <x:c r="U1289" s="52">
        <x:f t="shared" si="3"/>
        <x:v>0.12568902039999999</x:v>
      </x:c>
      <x:c r="V1289" s="63">
        <x:f t="shared" si="19"/>
        <x:v>0.12568902039999999</x:v>
      </x:c>
      <x:c r="W1289" s="52">
        <x:f t="shared" ref="W1289:X1289" si="1287">W1288*(1+U1289)</x:f>
        <x:v>955.66124139999999</x:v>
      </x:c>
      <x:c r="X1289" s="52">
        <x:f t="shared" si="1287"/>
        <x:v>335.41900070000003</x:v>
      </x:c>
    </x:row>
    <x:row r="1290" spans="1:24" ht="15.75" customHeight="1">
      <x:c r="A1290" s="34">
        <x:v>44075</x:v>
      </x:c>
      <x:c r="B1290" s="47">
        <x:v>502.14001464843801</x:v>
      </x:c>
      <x:c r="C1290" s="47">
        <x:v>502.489990234375</x:v>
      </x:c>
      <x:c r="D1290" s="47">
        <x:v>470.510009765625</x:v>
      </x:c>
      <x:c r="E1290" s="47">
        <x:v>475.04998779296898</x:v>
      </x:c>
      <x:c r="F1290" s="47">
        <x:v>89841100</x:v>
      </x:c>
      <x:c r="G1290" s="63">
        <x:f t="shared" si="10"/>
        <x:v>372.09519649999999</x:v>
      </x:c>
      <x:c r="H1290" s="63">
        <x:f t="shared" si="11"/>
        <x:v>67.986117469999996</x:v>
      </x:c>
      <x:c r="I1290" s="63">
        <x:f t="shared" si="12"/>
        <x:v>508.0674315</x:v>
      </x:c>
      <x:c r="J1290" s="63">
        <x:f t="shared" si="13"/>
        <x:v>236.1229616</x:v>
      </x:c>
      <x:c r="K1290" s="63">
        <x:f t="shared" si="14"/>
        <x:v>0.87858755249999998</x:v>
      </x:c>
      <x:c r="L1290" s="52">
        <x:f t="shared" si="0"/>
        <x:v>482.68332930000003</x:v>
      </x:c>
      <x:c r="M1290" s="52">
        <x:f t="shared" si="1"/>
        <x:v>43364801253</x:v>
      </x:c>
      <x:c r="N1290" s="52">
        <x:f t="shared" si="2"/>
        <x:v>0</x:v>
      </x:c>
      <x:c r="O1290" s="63">
        <x:f t="shared" si="8"/>
        <x:v>3.6832058230000002</x:v>
      </x:c>
      <x:c r="P1290" s="63">
        <x:f t="shared" si="9"/>
        <x:v>78.64710547</x:v>
      </x:c>
      <x:c r="Q1290" s="52">
        <x:f t="shared" si="15"/>
        <x:v>0</x:v>
      </x:c>
      <x:c r="R1290" s="52">
        <x:f t="shared" si="16"/>
        <x:v>0</x:v>
      </x:c>
      <x:c r="S1290" s="52">
        <x:f t="shared" si="17"/>
        <x:v>2</x:v>
      </x:c>
      <x:c r="T1290" s="52">
        <x:f t="shared" si="18"/>
        <x:v>1</x:v>
      </x:c>
      <x:c r="U1290" s="52">
        <x:f t="shared" si="3"/>
        <x:v>-0.046696940100000001</x:v>
      </x:c>
      <x:c r="V1290" s="63">
        <x:f t="shared" si="19"/>
        <x:v>-0.046696940100000001</x:v>
      </x:c>
      <x:c r="W1290" s="52">
        <x:f t="shared" ref="W1290:X1290" si="1288">W1289*(1+U1290)</x:f>
        <x:v>911.03478559999996</x:v>
      </x:c>
      <x:c r="X1290" s="52">
        <x:f t="shared" si="1288"/>
        <x:v>319.75595970000001</x:v>
      </x:c>
    </x:row>
    <x:row r="1291" spans="1:24" ht="15.75" customHeight="1">
      <x:c r="A1291" s="34">
        <x:v>44076</x:v>
      </x:c>
      <x:c r="B1291" s="47">
        <x:v>478.989990234375</x:v>
      </x:c>
      <x:c r="C1291" s="47">
        <x:v>479.04000854492199</x:v>
      </x:c>
      <x:c r="D1291" s="47">
        <x:v>405.11999511718801</x:v>
      </x:c>
      <x:c r="E1291" s="47">
        <x:v>447.36999511718801</x:v>
      </x:c>
      <x:c r="F1291" s="47">
        <x:v>96176100</x:v>
      </x:c>
      <x:c r="G1291" s="63">
        <x:f t="shared" si="10"/>
        <x:v>379.61349639999997</x:v>
      </x:c>
      <x:c r="H1291" s="63">
        <x:f t="shared" si="11"/>
        <x:v>67.557866709999999</x:v>
      </x:c>
      <x:c r="I1291" s="63">
        <x:f t="shared" si="12"/>
        <x:v>514.72922979999998</x:v>
      </x:c>
      <x:c r="J1291" s="63">
        <x:f t="shared" si="13"/>
        <x:v>244.49776299999999</x:v>
      </x:c>
      <x:c r="K1291" s="63">
        <x:f t="shared" si="14"/>
        <x:v>0.75073504400000002</x:v>
      </x:c>
      <x:c r="L1291" s="52">
        <x:f t="shared" si="0"/>
        <x:v>443.84333290000001</x:v>
      </x:c>
      <x:c r="M1291" s="52">
        <x:f t="shared" si="1"/>
        <x:v>0</x:v>
      </x:c>
      <x:c r="N1291" s="52">
        <x:f t="shared" si="2"/>
        <x:v>42687120772</x:v>
      </x:c>
      <x:c r="O1291" s="63">
        <x:f t="shared" si="8"/>
        <x:v>2.98723772</x:v>
      </x:c>
      <x:c r="P1291" s="63">
        <x:f t="shared" si="9"/>
        <x:v>74.919980440000003</x:v>
      </x:c>
      <x:c r="Q1291" s="52">
        <x:f t="shared" si="15"/>
        <x:v>0</x:v>
      </x:c>
      <x:c r="R1291" s="52">
        <x:f t="shared" si="16"/>
        <x:v>0</x:v>
      </x:c>
      <x:c r="S1291" s="52">
        <x:f t="shared" si="17"/>
        <x:v>2</x:v>
      </x:c>
      <x:c r="T1291" s="52">
        <x:f t="shared" si="18"/>
        <x:v>1</x:v>
      </x:c>
      <x:c r="U1291" s="52">
        <x:f t="shared" si="3"/>
        <x:v>-0.058267536859999991</x:v>
      </x:c>
      <x:c r="V1291" s="63">
        <x:f t="shared" si="19"/>
        <x:v>-0.058267536859999991</x:v>
      </x:c>
      <x:c r="W1291" s="52">
        <x:f t="shared" ref="W1291:X1291" si="1289">W1290*(1+U1291)</x:f>
        <x:v>857.95103270000004</x:v>
      </x:c>
      <x:c r="X1291" s="52">
        <x:f t="shared" si="1289"/>
        <x:v>301.12456759999998</x:v>
      </x:c>
    </x:row>
    <x:row r="1292" spans="1:24" ht="15.75" customHeight="1">
      <x:c r="A1292" s="34">
        <x:v>44077</x:v>
      </x:c>
      <x:c r="B1292" s="47">
        <x:v>407.23001098632801</x:v>
      </x:c>
      <x:c r="C1292" s="47">
        <x:v>431.79998779296898</x:v>
      </x:c>
      <x:c r="D1292" s="47">
        <x:v>402</x:v>
      </x:c>
      <x:c r="E1292" s="47">
        <x:v>407</x:v>
      </x:c>
      <x:c r="F1292" s="47">
        <x:v>87596100</x:v>
      </x:c>
      <x:c r="G1292" s="63">
        <x:f t="shared" si="10"/>
        <x:v>385.06769709999998</x:v>
      </x:c>
      <x:c r="H1292" s="63">
        <x:f t="shared" si="11"/>
        <x:v>64.96874262</x:v>
      </x:c>
      <x:c r="I1292" s="63">
        <x:f t="shared" si="12"/>
        <x:v>515.00518239999997</x:v>
      </x:c>
      <x:c r="J1292" s="63">
        <x:f t="shared" si="13"/>
        <x:v>255.13021190000001</x:v>
      </x:c>
      <x:c r="K1292" s="63">
        <x:f t="shared" si="14"/>
        <x:v>0.58439559539999997</x:v>
      </x:c>
      <x:c r="L1292" s="52">
        <x:f t="shared" si="0"/>
        <x:v>413.59999590000001</x:v>
      </x:c>
      <x:c r="M1292" s="52">
        <x:f t="shared" si="1"/>
        <x:v>0</x:v>
      </x:c>
      <x:c r="N1292" s="52">
        <x:f t="shared" si="2"/>
        <x:v>36229746604</x:v>
      </x:c>
      <x:c r="O1292" s="63">
        <x:f t="shared" si="8"/>
        <x:v>1.9323868660000001</x:v>
      </x:c>
      <x:c r="P1292" s="63">
        <x:f t="shared" si="9"/>
        <x:v>65.898087610000005</x:v>
      </x:c>
      <x:c r="Q1292" s="52">
        <x:f t="shared" si="15"/>
        <x:v>0</x:v>
      </x:c>
      <x:c r="R1292" s="52">
        <x:f t="shared" si="16"/>
        <x:v>0</x:v>
      </x:c>
      <x:c r="S1292" s="52">
        <x:f t="shared" si="17"/>
        <x:v>2</x:v>
      </x:c>
      <x:c r="T1292" s="52">
        <x:f t="shared" si="18"/>
        <x:v>1</x:v>
      </x:c>
      <x:c r="U1292" s="52">
        <x:f t="shared" si="3"/>
        <x:v>-0.090238495109999994</x:v>
      </x:c>
      <x:c r="V1292" s="63">
        <x:f t="shared" si="19"/>
        <x:v>-0.090238495109999994</x:v>
      </x:c>
      <x:c r="W1292" s="52">
        <x:f t="shared" ref="W1292:X1292" si="1290">W1291*(1+U1292)</x:f>
        <x:v>780.53082259999996</x:v>
      </x:c>
      <x:c r="X1292" s="52">
        <x:f t="shared" si="1290"/>
        <x:v>273.95153979999998</x:v>
      </x:c>
    </x:row>
    <x:row r="1293" spans="1:24" ht="15.75" customHeight="1">
      <x:c r="A1293" s="34">
        <x:v>44078</x:v>
      </x:c>
      <x:c r="B1293" s="47">
        <x:v>402.80999755859398</x:v>
      </x:c>
      <x:c r="C1293" s="47">
        <x:v>428</x:v>
      </x:c>
      <x:c r="D1293" s="47">
        <x:v>372.01998901367199</x:v>
      </x:c>
      <x:c r="E1293" s="47">
        <x:v>418.32000732421898</x:v>
      </x:c>
      <x:c r="F1293" s="47">
        <x:v>110321900</x:v>
      </x:c>
      <x:c r="G1293" s="63">
        <x:f t="shared" si="10"/>
        <x:v>391.45659790000002</x:v>
      </x:c>
      <x:c r="H1293" s="63">
        <x:f t="shared" si="11"/>
        <x:v>61.366911629999997</x:v>
      </x:c>
      <x:c r="I1293" s="63">
        <x:f t="shared" si="12"/>
        <x:v>514.19042119999995</x:v>
      </x:c>
      <x:c r="J1293" s="63">
        <x:f t="shared" si="13"/>
        <x:v>268.72277459999998</x:v>
      </x:c>
      <x:c r="K1293" s="63">
        <x:f t="shared" si="14"/>
        <x:v>0.60943767869999999</x:v>
      </x:c>
      <x:c r="L1293" s="52">
        <x:f t="shared" si="0"/>
        <x:v>406.11333209999998</x:v>
      </x:c>
      <x:c r="M1293" s="52">
        <x:f t="shared" si="1"/>
        <x:v>0</x:v>
      </x:c>
      <x:c r="N1293" s="52">
        <x:f t="shared" si="2"/>
        <x:v>44803194414</x:v>
      </x:c>
      <x:c r="O1293" s="63">
        <x:f t="shared" si="8"/>
        <x:v>1.228169574</x:v>
      </x:c>
      <x:c r="P1293" s="63">
        <x:f t="shared" si="9"/>
        <x:v>55.120112419999998</x:v>
      </x:c>
      <x:c r="Q1293" s="52">
        <x:f t="shared" si="15"/>
        <x:v>0</x:v>
      </x:c>
      <x:c r="R1293" s="52">
        <x:f t="shared" si="16"/>
        <x:v>0</x:v>
      </x:c>
      <x:c r="S1293" s="52">
        <x:f t="shared" si="17"/>
        <x:v>2</x:v>
      </x:c>
      <x:c r="T1293" s="52">
        <x:f t="shared" si="18"/>
        <x:v>1</x:v>
      </x:c>
      <x:c r="U1293" s="52">
        <x:f t="shared" si="3"/>
        <x:v>0.027813285809999999</x:v>
      </x:c>
      <x:c r="V1293" s="63">
        <x:f t="shared" si="19"/>
        <x:v>0.027813285809999999</x:v>
      </x:c>
      <x:c r="W1293" s="52">
        <x:f t="shared" ref="W1293:X1293" si="1291">W1292*(1+U1293)</x:f>
        <x:v>802.23994949999997</x:v>
      </x:c>
      <x:c r="X1293" s="52">
        <x:f t="shared" si="1291"/>
        <x:v>281.57103219999999</x:v>
      </x:c>
    </x:row>
    <x:row r="1294" spans="1:24" ht="15.75" customHeight="1">
      <x:c r="A1294" s="34">
        <x:v>44082</x:v>
      </x:c>
      <x:c r="B1294" s="47">
        <x:v>356</x:v>
      </x:c>
      <x:c r="C1294" s="47">
        <x:v>368.739990234375</x:v>
      </x:c>
      <x:c r="D1294" s="47">
        <x:v>329.88000488281199</x:v>
      </x:c>
      <x:c r="E1294" s="47">
        <x:v>330.20999145507801</x:v>
      </x:c>
      <x:c r="F1294" s="47">
        <x:v>115465700</x:v>
      </x:c>
      <x:c r="G1294" s="63">
        <x:f t="shared" si="10"/>
        <x:v>393.78139800000002</x:v>
      </x:c>
      <x:c r="H1294" s="63">
        <x:f t="shared" si="11"/>
        <x:v>57.850370599999998</x:v>
      </x:c>
      <x:c r="I1294" s="63">
        <x:f t="shared" si="12"/>
        <x:v>509.48213920000001</x:v>
      </x:c>
      <x:c r="J1294" s="63">
        <x:f t="shared" si="13"/>
        <x:v>278.08065679999999</x:v>
      </x:c>
      <x:c r="K1294" s="63">
        <x:f t="shared" si="14"/>
        <x:v>0.22527658040000001</x:v>
      </x:c>
      <x:c r="L1294" s="52">
        <x:f t="shared" si="0"/>
        <x:v>342.94332889999998</x:v>
      </x:c>
      <x:c r="M1294" s="52">
        <x:f t="shared" si="1"/>
        <x:v>0</x:v>
      </x:c>
      <x:c r="N1294" s="52">
        <x:f t="shared" si="2"/>
        <x:v>39598191527</x:v>
      </x:c>
      <x:c r="O1294" s="63">
        <x:f t="shared" si="8"/>
        <x:v>1.234832071</x:v>
      </x:c>
      <x:c r="P1294" s="63">
        <x:f t="shared" si="9"/>
        <x:v>55.25390865</x:v>
      </x:c>
      <x:c r="Q1294" s="52">
        <x:f t="shared" si="15"/>
        <x:v>0</x:v>
      </x:c>
      <x:c r="R1294" s="52">
        <x:f t="shared" si="16"/>
        <x:v>0</x:v>
      </x:c>
      <x:c r="S1294" s="52">
        <x:f t="shared" si="17"/>
        <x:v>2</x:v>
      </x:c>
      <x:c r="T1294" s="52">
        <x:f t="shared" si="18"/>
        <x:v>1</x:v>
      </x:c>
      <x:c r="U1294" s="52">
        <x:f t="shared" si="3"/>
        <x:v>-0.21062826139999999</x:v>
      </x:c>
      <x:c r="V1294" s="63">
        <x:f t="shared" si="19"/>
        <x:v>-0.21062826139999999</x:v>
      </x:c>
      <x:c r="W1294" s="52">
        <x:f t="shared" ref="W1294:X1294" si="1292">W1293*(1+U1294)</x:f>
        <x:v>633.2655436</x:v>
      </x:c>
      <x:c r="X1294" s="52">
        <x:f t="shared" si="1292"/>
        <x:v>222.2642152</x:v>
      </x:c>
    </x:row>
    <x:row r="1295" spans="1:24" ht="15.75" customHeight="1">
      <x:c r="A1295" s="34">
        <x:v>44083</x:v>
      </x:c>
      <x:c r="B1295" s="47">
        <x:v>356.60000610351602</x:v>
      </x:c>
      <x:c r="C1295" s="47">
        <x:v>369</x:v>
      </x:c>
      <x:c r="D1295" s="47">
        <x:v>341.510009765625</x:v>
      </x:c>
      <x:c r="E1295" s="47">
        <x:v>366.27999877929699</x:v>
      </x:c>
      <x:c r="F1295" s="47">
        <x:v>79465800</x:v>
      </x:c>
      <x:c r="G1295" s="63">
        <x:f t="shared" si="10"/>
        <x:v>398.35149840000003</x:v>
      </x:c>
      <x:c r="H1295" s="63">
        <x:f t="shared" si="11"/>
        <x:v>51.189653839999998</x:v>
      </x:c>
      <x:c r="I1295" s="63">
        <x:f t="shared" si="12"/>
        <x:v>500.7308061</x:v>
      </x:c>
      <x:c r="J1295" s="63">
        <x:f t="shared" si="13"/>
        <x:v>295.9721907</x:v>
      </x:c>
      <x:c r="K1295" s="63">
        <x:f t="shared" si="14"/>
        <x:v>0.34336922980000001</x:v>
      </x:c>
      <x:c r="L1295" s="52">
        <x:f t="shared" si="0"/>
        <x:v>358.93000280000001</x:v>
      </x:c>
      <x:c r="M1295" s="52">
        <x:f t="shared" si="1"/>
        <x:v>28522659820</x:v>
      </x:c>
      <x:c r="N1295" s="52">
        <x:f t="shared" si="2"/>
        <x:v>0</x:v>
      </x:c>
      <x:c r="O1295" s="63">
        <x:f t="shared" si="8"/>
        <x:v>1.571176559</x:v>
      </x:c>
      <x:c r="P1295" s="63">
        <x:f t="shared" si="9"/>
        <x:v>61.107299439999998</x:v>
      </x:c>
      <x:c r="Q1295" s="52">
        <x:f t="shared" si="15"/>
        <x:v>0</x:v>
      </x:c>
      <x:c r="R1295" s="52">
        <x:f t="shared" si="16"/>
        <x:v>0</x:v>
      </x:c>
      <x:c r="S1295" s="52">
        <x:f t="shared" si="17"/>
        <x:v>2</x:v>
      </x:c>
      <x:c r="T1295" s="52">
        <x:f t="shared" si="18"/>
        <x:v>1</x:v>
      </x:c>
      <x:c r="U1295" s="52">
        <x:f t="shared" si="3"/>
        <x:v>0.1092335431</x:v>
      </x:c>
      <x:c r="V1295" s="63">
        <x:f t="shared" si="19"/>
        <x:v>0.1092335431</x:v>
      </x:c>
      <x:c r="W1295" s="52">
        <x:f t="shared" ref="W1295:X1295" si="1293">W1294*(1+U1295)</x:f>
        <x:v>702.43938270000001</x:v>
      </x:c>
      <x:c r="X1295" s="52">
        <x:f t="shared" si="1293"/>
        <x:v>246.542923</x:v>
      </x:c>
    </x:row>
    <x:row r="1296" spans="1:24" ht="15.75" customHeight="1">
      <x:c r="A1296" s="34">
        <x:v>44084</x:v>
      </x:c>
      <x:c r="B1296" s="47">
        <x:v>386.20999145507801</x:v>
      </x:c>
      <x:c r="C1296" s="47">
        <x:v>398.989990234375</x:v>
      </x:c>
      <x:c r="D1296" s="47">
        <x:v>360.55999755859398</x:v>
      </x:c>
      <x:c r="E1296" s="47">
        <x:v>371.33999633789102</x:v>
      </x:c>
      <x:c r="F1296" s="47">
        <x:v>84930600</x:v>
      </x:c>
      <x:c r="G1296" s="63">
        <x:f t="shared" si="10"/>
        <x:v>401.37089839999999</x:v>
      </x:c>
      <x:c r="H1296" s="63">
        <x:f t="shared" si="11"/>
        <x:v>47.40411108</x:v>
      </x:c>
      <x:c r="I1296" s="63">
        <x:f t="shared" si="12"/>
        <x:v>496.17912059999998</x:v>
      </x:c>
      <x:c r="J1296" s="63">
        <x:f t="shared" si="13"/>
        <x:v>306.56267630000002</x:v>
      </x:c>
      <x:c r="K1296" s="63">
        <x:f t="shared" si="14"/>
        <x:v>0.34162290249999999</x:v>
      </x:c>
      <x:c r="L1296" s="52">
        <x:f t="shared" si="0"/>
        <x:v>376.96332799999999</x:v>
      </x:c>
      <x:c r="M1296" s="52">
        <x:f t="shared" si="1"/>
        <x:v>32015721629</x:v>
      </x:c>
      <x:c r="N1296" s="52">
        <x:f t="shared" si="2"/>
        <x:v>0</x:v>
      </x:c>
      <x:c r="O1296" s="63">
        <x:f t="shared" si="8"/>
        <x:v>1.581998609</x:v>
      </x:c>
      <x:c r="P1296" s="63">
        <x:f t="shared" si="9"/>
        <x:v>61.27031221</x:v>
      </x:c>
      <x:c r="Q1296" s="52">
        <x:f t="shared" si="15"/>
        <x:v>0</x:v>
      </x:c>
      <x:c r="R1296" s="52">
        <x:f t="shared" si="16"/>
        <x:v>0</x:v>
      </x:c>
      <x:c r="S1296" s="52">
        <x:f t="shared" si="17"/>
        <x:v>2</x:v>
      </x:c>
      <x:c r="T1296" s="52">
        <x:f t="shared" si="18"/>
        <x:v>1</x:v>
      </x:c>
      <x:c r="U1296" s="52">
        <x:f t="shared" si="3"/>
        <x:v>0.01381456147</x:v>
      </x:c>
      <x:c r="V1296" s="63">
        <x:f t="shared" si="19"/>
        <x:v>0.01381456147</x:v>
      </x:c>
      <x:c r="W1296" s="52">
        <x:f t="shared" ref="W1296:X1296" si="1294">W1295*(1+U1296)</x:f>
        <x:v>712.14327470000001</x:v>
      </x:c>
      <x:c r="X1296" s="52">
        <x:f t="shared" si="1294"/>
        <x:v>249.9488053</x:v>
      </x:c>
    </x:row>
    <x:row r="1297" spans="1:24" ht="15.75" customHeight="1">
      <x:c r="A1297" s="34">
        <x:v>44085</x:v>
      </x:c>
      <x:c r="B1297" s="47">
        <x:v>381.94000244140602</x:v>
      </x:c>
      <x:c r="C1297" s="47">
        <x:v>382.5</x:v>
      </x:c>
      <x:c r="D1297" s="47">
        <x:v>360.5</x:v>
      </x:c>
      <x:c r="E1297" s="47">
        <x:v>372.72000122070301</x:v>
      </x:c>
      <x:c r="F1297" s="47">
        <x:v>60717500</x:v>
      </x:c>
      <x:c r="G1297" s="63">
        <x:f t="shared" si="10"/>
        <x:v>403.79689789999998</x:v>
      </x:c>
      <x:c r="H1297" s="63">
        <x:f t="shared" si="11"/>
        <x:v>44.392782699999998</x:v>
      </x:c>
      <x:c r="I1297" s="63">
        <x:f t="shared" si="12"/>
        <x:v>492.58246329999997</x:v>
      </x:c>
      <x:c r="J1297" s="63">
        <x:f t="shared" si="13"/>
        <x:v>315.01133249999998</x:v>
      </x:c>
      <x:c r="K1297" s="63">
        <x:f t="shared" si="14"/>
        <x:v>0.32498902540000002</x:v>
      </x:c>
      <x:c r="L1297" s="52">
        <x:f t="shared" si="0"/>
        <x:v>371.90666709999999</x:v>
      </x:c>
      <x:c r="M1297" s="52">
        <x:f t="shared" si="1"/>
        <x:v>0</x:v>
      </x:c>
      <x:c r="N1297" s="52">
        <x:f t="shared" si="2"/>
        <x:v>22581243058</x:v>
      </x:c>
      <x:c r="O1297" s="63">
        <x:f t="shared" si="8"/>
        <x:v>1.1061768219999999</x:v>
      </x:c>
      <x:c r="P1297" s="63">
        <x:f t="shared" si="9"/>
        <x:v>52.520605590000002</x:v>
      </x:c>
      <x:c r="Q1297" s="52">
        <x:f t="shared" si="15"/>
        <x:v>0</x:v>
      </x:c>
      <x:c r="R1297" s="52">
        <x:f t="shared" si="16"/>
        <x:v>0</x:v>
      </x:c>
      <x:c r="S1297" s="52">
        <x:f t="shared" si="17"/>
        <x:v>2</x:v>
      </x:c>
      <x:c r="T1297" s="52">
        <x:f t="shared" si="18"/>
        <x:v>1</x:v>
      </x:c>
      <x:c r="U1297" s="52">
        <x:f t="shared" si="3"/>
        <x:v>0.0037162839889999999</x:v>
      </x:c>
      <x:c r="V1297" s="63">
        <x:f t="shared" si="19"/>
        <x:v>0.0037162839889999999</x:v>
      </x:c>
      <x:c r="W1297" s="52">
        <x:f t="shared" ref="W1297:X1297" si="1295">W1296*(1+U1297)</x:f>
        <x:v>714.78980139999999</x:v>
      </x:c>
      <x:c r="X1297" s="52">
        <x:f t="shared" si="1295"/>
        <x:v>250.87768610000001</x:v>
      </x:c>
    </x:row>
    <x:row r="1298" spans="1:24" ht="15.75" customHeight="1">
      <x:c r="A1298" s="34">
        <x:v>44088</x:v>
      </x:c>
      <x:c r="B1298" s="47">
        <x:v>380.95001220703102</x:v>
      </x:c>
      <x:c r="C1298" s="47">
        <x:v>420</x:v>
      </x:c>
      <x:c r="D1298" s="47">
        <x:v>373.29998779296898</x:v>
      </x:c>
      <x:c r="E1298" s="47">
        <x:v>419.61999511718699</x:v>
      </x:c>
      <x:c r="F1298" s="47">
        <x:v>83020600</x:v>
      </x:c>
      <x:c r="G1298" s="63">
        <x:f t="shared" si="10"/>
        <x:v>408.2707977</x:v>
      </x:c>
      <x:c r="H1298" s="63">
        <x:f t="shared" si="11"/>
        <x:v>40.954836829999998</x:v>
      </x:c>
      <x:c r="I1298" s="63">
        <x:f t="shared" si="12"/>
        <x:v>490.18047139999999</x:v>
      </x:c>
      <x:c r="J1298" s="63">
        <x:f t="shared" si="13"/>
        <x:v>326.36112409999998</x:v>
      </x:c>
      <x:c r="K1298" s="63">
        <x:f t="shared" si="14"/>
        <x:v>0.56927873640000004</x:v>
      </x:c>
      <x:c r="L1298" s="52">
        <x:f t="shared" si="0"/>
        <x:v>404.30666100000002</x:v>
      </x:c>
      <x:c r="M1298" s="52">
        <x:f t="shared" si="1"/>
        <x:v>33565781578</x:v>
      </x:c>
      <x:c r="N1298" s="52">
        <x:f t="shared" si="2"/>
        <x:v>0</x:v>
      </x:c>
      <x:c r="O1298" s="63">
        <x:f t="shared" si="8"/>
        <x:v>1.044823979</x:v>
      </x:c>
      <x:c r="P1298" s="63">
        <x:f t="shared" si="9"/>
        <x:v>51.096035139999998</x:v>
      </x:c>
      <x:c r="Q1298" s="52">
        <x:f t="shared" si="15"/>
        <x:v>0</x:v>
      </x:c>
      <x:c r="R1298" s="52">
        <x:f t="shared" si="16"/>
        <x:v>0</x:v>
      </x:c>
      <x:c r="S1298" s="52">
        <x:f t="shared" si="17"/>
        <x:v>2</x:v>
      </x:c>
      <x:c r="T1298" s="52">
        <x:f t="shared" si="18"/>
        <x:v>1</x:v>
      </x:c>
      <x:c r="U1298" s="52">
        <x:f t="shared" si="3"/>
        <x:v>0.1258317068</x:v>
      </x:c>
      <x:c r="V1298" s="63">
        <x:f t="shared" si="19"/>
        <x:v>0.1258317068</x:v>
      </x:c>
      <x:c r="W1298" s="52">
        <x:f t="shared" ref="W1298:X1298" si="1296">W1297*(1+U1298)</x:f>
        <x:v>804.73302200000001</x:v>
      </x:c>
      <x:c r="X1298" s="52">
        <x:f t="shared" si="1296"/>
        <x:v>282.4460535</x:v>
      </x:c>
    </x:row>
    <x:row r="1299" spans="1:24" ht="15.75" customHeight="1">
      <x:c r="A1299" s="34">
        <x:v>44089</x:v>
      </x:c>
      <x:c r="B1299" s="47">
        <x:v>436.55999755859398</x:v>
      </x:c>
      <x:c r="C1299" s="47">
        <x:v>461.94000244140602</x:v>
      </x:c>
      <x:c r="D1299" s="47">
        <x:v>430.70001220703102</x:v>
      </x:c>
      <x:c r="E1299" s="47">
        <x:v>449.760009765625</x:v>
      </x:c>
      <x:c r="F1299" s="47">
        <x:v>97298200</x:v>
      </x:c>
      <x:c r="G1299" s="63">
        <x:f t="shared" si="10"/>
        <x:v>412.40239869999999</x:v>
      </x:c>
      <x:c r="H1299" s="63">
        <x:f t="shared" si="11"/>
        <x:v>40.753363540000002</x:v>
      </x:c>
      <x:c r="I1299" s="63">
        <x:f t="shared" si="12"/>
        <x:v>493.90912580000003</x:v>
      </x:c>
      <x:c r="J1299" s="63">
        <x:f t="shared" si="13"/>
        <x:v>330.89567160000001</x:v>
      </x:c>
      <x:c r="K1299" s="63">
        <x:f t="shared" si="14"/>
        <x:v>0.72916888229999999</x:v>
      </x:c>
      <x:c r="L1299" s="52">
        <x:f t="shared" si="0"/>
        <x:v>447.46667480000002</x:v>
      </x:c>
      <x:c r="M1299" s="52">
        <x:f t="shared" si="1"/>
        <x:v>43537702018</x:v>
      </x:c>
      <x:c r="N1299" s="52">
        <x:f t="shared" si="2"/>
        <x:v>0</x:v>
      </x:c>
      <x:c r="O1299" s="63">
        <x:f t="shared" si="8"/>
        <x:v>0.9736802403</x:v>
      </x:c>
      <x:c r="P1299" s="63">
        <x:f t="shared" si="9"/>
        <x:v>49.333231410000003</x:v>
      </x:c>
      <x:c r="Q1299" s="52">
        <x:f t="shared" si="15"/>
        <x:v>0</x:v>
      </x:c>
      <x:c r="R1299" s="52">
        <x:f t="shared" si="16"/>
        <x:v>0</x:v>
      </x:c>
      <x:c r="S1299" s="52">
        <x:f t="shared" si="17"/>
        <x:v>2</x:v>
      </x:c>
      <x:c r="T1299" s="52">
        <x:f t="shared" si="18"/>
        <x:v>1</x:v>
      </x:c>
      <x:c r="U1299" s="52">
        <x:f t="shared" si="3"/>
        <x:v>0.071826926740000008</x:v>
      </x:c>
      <x:c r="V1299" s="63">
        <x:f t="shared" si="19"/>
        <x:v>0.071826926740000008</x:v>
      </x:c>
      <x:c r="W1299" s="52">
        <x:f t="shared" ref="W1299:X1299" si="1297">W1298*(1+U1299)</x:f>
        <x:v>862.53452189999996</x:v>
      </x:c>
      <x:c r="X1299" s="52">
        <x:f t="shared" si="1297"/>
        <x:v>302.73328550000002</x:v>
      </x:c>
    </x:row>
    <x:row r="1300" spans="1:24" ht="15.75" customHeight="1">
      <x:c r="A1300" s="34">
        <x:v>44090</x:v>
      </x:c>
      <x:c r="B1300" s="47">
        <x:v>439.86999511718801</x:v>
      </x:c>
      <x:c r="C1300" s="47">
        <x:v>457.79000854492199</x:v>
      </x:c>
      <x:c r="D1300" s="47">
        <x:v>435.30999755859398</x:v>
      </x:c>
      <x:c r="E1300" s="47">
        <x:v>441.760009765625</x:v>
      </x:c>
      <x:c r="F1300" s="47">
        <x:v>72279300</x:v>
      </x:c>
      <x:c r="G1300" s="63">
        <x:f t="shared" si="10"/>
        <x:v>415.61949920000001</x:v>
      </x:c>
      <x:c r="H1300" s="63">
        <x:f t="shared" si="11"/>
        <x:v>40.384248210000003</x:v>
      </x:c>
      <x:c r="I1300" s="63">
        <x:f t="shared" si="12"/>
        <x:v>496.38799560000001</x:v>
      </x:c>
      <x:c r="J1300" s="63">
        <x:f t="shared" si="13"/>
        <x:v>334.8510028</x:v>
      </x:c>
      <x:c r="K1300" s="63">
        <x:f t="shared" si="14"/>
        <x:v>0.66182367949999998</x:v>
      </x:c>
      <x:c r="L1300" s="52">
        <x:f t="shared" si="0"/>
        <x:v>444.9533386</x:v>
      </x:c>
      <x:c r="M1300" s="52">
        <x:f t="shared" si="1"/>
        <x:v>0</x:v>
      </x:c>
      <x:c r="N1300" s="52">
        <x:f t="shared" si="2"/>
        <x:v>32160915848</x:v>
      </x:c>
      <x:c r="O1300" s="63">
        <x:f t="shared" si="8"/>
        <x:v>0.63120978100000003</x:v>
      </x:c>
      <x:c r="P1300" s="63">
        <x:f t="shared" si="9"/>
        <x:v>38.695806529999999</x:v>
      </x:c>
      <x:c r="Q1300" s="52">
        <x:f t="shared" si="15"/>
        <x:v>0</x:v>
      </x:c>
      <x:c r="R1300" s="52">
        <x:f t="shared" si="16"/>
        <x:v>0</x:v>
      </x:c>
      <x:c r="S1300" s="52">
        <x:f t="shared" si="17"/>
        <x:v>2</x:v>
      </x:c>
      <x:c r="T1300" s="52">
        <x:f t="shared" si="18"/>
        <x:v>1</x:v>
      </x:c>
      <x:c r="U1300" s="52">
        <x:f t="shared" si="3"/>
        <x:v>-0.017787263930000002</x:v>
      </x:c>
      <x:c r="V1300" s="63">
        <x:f t="shared" si="19"/>
        <x:v>-0.017787263930000002</x:v>
      </x:c>
      <x:c r="W1300" s="52">
        <x:f t="shared" ref="W1300:X1300" si="1298">W1299*(1+U1300)</x:f>
        <x:v>847.19239270000003</x:v>
      </x:c>
      <x:c r="X1300" s="52">
        <x:f t="shared" si="1298"/>
        <x:v>297.3484886</x:v>
      </x:c>
    </x:row>
    <x:row r="1301" spans="1:24" ht="15.75" customHeight="1">
      <x:c r="A1301" s="34">
        <x:v>44091</x:v>
      </x:c>
      <x:c r="B1301" s="47">
        <x:v>415.60000610351602</x:v>
      </x:c>
      <x:c r="C1301" s="47">
        <x:v>437.79000854492199</x:v>
      </x:c>
      <x:c r="D1301" s="47">
        <x:v>408</x:v>
      </x:c>
      <x:c r="E1301" s="47">
        <x:v>423.42999267578102</x:v>
      </x:c>
      <x:c r="F1301" s="47">
        <x:v>76779200</x:v>
      </x:c>
      <x:c r="G1301" s="63">
        <x:f t="shared" si="10"/>
        <x:v>418.00569919999998</x:v>
      </x:c>
      <x:c r="H1301" s="63">
        <x:f t="shared" si="11"/>
        <x:v>39.297046530000003</x:v>
      </x:c>
      <x:c r="I1301" s="63">
        <x:f t="shared" si="12"/>
        <x:v>496.59979220000002</x:v>
      </x:c>
      <x:c r="J1301" s="63">
        <x:f t="shared" si="13"/>
        <x:v>339.41160609999997</x:v>
      </x:c>
      <x:c r="K1301" s="63">
        <x:f t="shared" si="14"/>
        <x:v>0.53450827729999995</x:v>
      </x:c>
      <x:c r="L1301" s="52">
        <x:f t="shared" si="0"/>
        <x:v>423.07333369999998</x:v>
      </x:c>
      <x:c r="M1301" s="52">
        <x:f t="shared" si="1"/>
        <x:v>0</x:v>
      </x:c>
      <x:c r="N1301" s="52">
        <x:f t="shared" si="2"/>
        <x:v>32483232106</x:v>
      </x:c>
      <x:c r="O1301" s="63">
        <x:f t="shared" si="8"/>
        <x:v>0.66219651270000002</x:v>
      </x:c>
      <x:c r="P1301" s="63">
        <x:f t="shared" si="9"/>
        <x:v>39.838641680000002</x:v>
      </x:c>
      <x:c r="Q1301" s="52">
        <x:f t="shared" si="15"/>
        <x:v>0</x:v>
      </x:c>
      <x:c r="R1301" s="52">
        <x:f t="shared" si="16"/>
        <x:v>0</x:v>
      </x:c>
      <x:c r="S1301" s="52">
        <x:f t="shared" si="17"/>
        <x:v>2</x:v>
      </x:c>
      <x:c r="T1301" s="52">
        <x:f t="shared" si="18"/>
        <x:v>1</x:v>
      </x:c>
      <x:c r="U1301" s="52">
        <x:f t="shared" si="3"/>
        <x:v>-0.041493156199999998</x:v>
      </x:c>
      <x:c r="V1301" s="63">
        <x:f t="shared" si="19"/>
        <x:v>-0.041493156199999998</x:v>
      </x:c>
      <x:c r="W1301" s="52">
        <x:f t="shared" ref="W1301:X1301" si="1299">W1300*(1+U1301)</x:f>
        <x:v>812.0397064</x:v>
      </x:c>
      <x:c r="X1301" s="52">
        <x:f t="shared" si="1299"/>
        <x:v>285.01056139999997</x:v>
      </x:c>
    </x:row>
    <x:row r="1302" spans="1:24" ht="15.75" customHeight="1">
      <x:c r="A1302" s="34">
        <x:v>44092</x:v>
      </x:c>
      <x:c r="B1302" s="47">
        <x:v>447.94000244140602</x:v>
      </x:c>
      <x:c r="C1302" s="47">
        <x:v>451</x:v>
      </x:c>
      <x:c r="D1302" s="47">
        <x:v>428.79998779296898</x:v>
      </x:c>
      <x:c r="E1302" s="47">
        <x:v>442.14999389648398</x:v>
      </x:c>
      <x:c r="F1302" s="47">
        <x:v>86406800</x:v>
      </x:c>
      <x:c r="G1302" s="63">
        <x:f t="shared" si="10"/>
        <x:v>420.094899</x:v>
      </x:c>
      <x:c r="H1302" s="63">
        <x:f t="shared" si="11"/>
        <x:v>39.420400950000001</x:v>
      </x:c>
      <x:c r="I1302" s="63">
        <x:f t="shared" si="12"/>
        <x:v>498.93570089999997</x:v>
      </x:c>
      <x:c r="J1302" s="63">
        <x:f t="shared" si="13"/>
        <x:v>341.25409710000002</x:v>
      </x:c>
      <x:c r="K1302" s="63">
        <x:f t="shared" si="14"/>
        <x:v>0.63987107170000002</x:v>
      </x:c>
      <x:c r="L1302" s="52">
        <x:f t="shared" si="0"/>
        <x:v>440.64999390000003</x:v>
      </x:c>
      <x:c r="M1302" s="52">
        <x:f t="shared" si="1"/>
        <x:v>38075155893</x:v>
      </x:c>
      <x:c r="N1302" s="52">
        <x:f t="shared" si="2"/>
        <x:v>0</x:v>
      </x:c>
      <x:c r="O1302" s="63">
        <x:f t="shared" si="8"/>
        <x:v>1.0238322019999999</x:v>
      </x:c>
      <x:c r="P1302" s="63">
        <x:f t="shared" si="9"/>
        <x:v>50.588788979999997</x:v>
      </x:c>
      <x:c r="Q1302" s="52">
        <x:f t="shared" si="15"/>
        <x:v>0</x:v>
      </x:c>
      <x:c r="R1302" s="52">
        <x:f t="shared" si="16"/>
        <x:v>0</x:v>
      </x:c>
      <x:c r="S1302" s="52">
        <x:f t="shared" si="17"/>
        <x:v>2</x:v>
      </x:c>
      <x:c r="T1302" s="52">
        <x:f t="shared" si="18"/>
        <x:v>1</x:v>
      </x:c>
      <x:c r="U1302" s="52">
        <x:f t="shared" si="3"/>
        <x:v>0.04421038081</x:v>
      </x:c>
      <x:c r="V1302" s="63">
        <x:f t="shared" si="19"/>
        <x:v>0.04421038081</x:v>
      </x:c>
      <x:c r="W1302" s="52">
        <x:f t="shared" ref="W1302:X1302" si="1300">W1301*(1+U1302)</x:f>
        <x:v>847.940291</x:v>
      </x:c>
      <x:c r="X1302" s="52">
        <x:f t="shared" si="1300"/>
        <x:v>297.61098679999998</x:v>
      </x:c>
    </x:row>
    <x:row r="1303" spans="1:24" ht="15.75" customHeight="1">
      <x:c r="A1303" s="34">
        <x:v>44095</x:v>
      </x:c>
      <x:c r="B1303" s="47">
        <x:v>453.13000488281301</x:v>
      </x:c>
      <x:c r="C1303" s="47">
        <x:v>455.67999267578102</x:v>
      </x:c>
      <x:c r="D1303" s="47">
        <x:v>407.07000732421898</x:v>
      </x:c>
      <x:c r="E1303" s="47">
        <x:v>449.39001464843801</x:v>
      </x:c>
      <x:c r="F1303" s="47">
        <x:v>109476800</x:v>
      </x:c>
      <x:c r="G1303" s="63">
        <x:f t="shared" si="10"/>
        <x:v>422.06459960000001</x:v>
      </x:c>
      <x:c r="H1303" s="63">
        <x:f t="shared" si="11"/>
        <x:v>39.870853279999999</x:v>
      </x:c>
      <x:c r="I1303" s="63">
        <x:f t="shared" si="12"/>
        <x:v>501.80630619999999</x:v>
      </x:c>
      <x:c r="J1303" s="63">
        <x:f t="shared" si="13"/>
        <x:v>342.32289300000002</x:v>
      </x:c>
      <x:c r="K1303" s="63">
        <x:f t="shared" si="14"/>
        <x:v>0.67133703440000003</x:v>
      </x:c>
      <x:c r="L1303" s="52">
        <x:f t="shared" si="0"/>
        <x:v>437.38000490000002</x:v>
      </x:c>
      <x:c r="M1303" s="52">
        <x:f t="shared" si="1"/>
        <x:v>0</x:v>
      </x:c>
      <x:c r="N1303" s="52">
        <x:f t="shared" si="2"/>
        <x:v>47882963319</x:v>
      </x:c>
      <x:c r="O1303" s="63">
        <x:f t="shared" si="8"/>
        <x:v>1.005783842</x:v>
      </x:c>
      <x:c r="P1303" s="63">
        <x:f t="shared" si="9"/>
        <x:v>50.144179100000002</x:v>
      </x:c>
      <x:c r="Q1303" s="52">
        <x:f t="shared" si="15"/>
        <x:v>0</x:v>
      </x:c>
      <x:c r="R1303" s="52">
        <x:f t="shared" si="16"/>
        <x:v>0</x:v>
      </x:c>
      <x:c r="S1303" s="52">
        <x:f t="shared" si="17"/>
        <x:v>2</x:v>
      </x:c>
      <x:c r="T1303" s="52">
        <x:f t="shared" si="18"/>
        <x:v>1</x:v>
      </x:c>
      <x:c r="U1303" s="52">
        <x:f t="shared" si="3"/>
        <x:v>0.016374580690000001</x:v>
      </x:c>
      <x:c r="V1303" s="63">
        <x:f t="shared" si="19"/>
        <x:v>0.016374580690000001</x:v>
      </x:c>
      <x:c r="W1303" s="52">
        <x:f t="shared" ref="W1303:X1303" si="1301">W1302*(1+U1303)</x:f>
        <x:v>861.82495779999999</x:v>
      </x:c>
      <x:c r="X1303" s="52">
        <x:f t="shared" si="1301"/>
        <x:v>302.48424189999997</x:v>
      </x:c>
    </x:row>
    <x:row r="1304" spans="1:24" ht="15.75" customHeight="1">
      <x:c r="A1304" s="34">
        <x:v>44096</x:v>
      </x:c>
      <x:c r="B1304" s="47">
        <x:v>429.60000610351602</x:v>
      </x:c>
      <x:c r="C1304" s="47">
        <x:v>437.760009765625</x:v>
      </x:c>
      <x:c r="D1304" s="47">
        <x:v>417.60000610351602</x:v>
      </x:c>
      <x:c r="E1304" s="47">
        <x:v>424.23001098632801</x:v>
      </x:c>
      <x:c r="F1304" s="47">
        <x:v>79580800</x:v>
      </x:c>
      <x:c r="G1304" s="63">
        <x:f t="shared" si="10"/>
        <x:v>423.1341003</x:v>
      </x:c>
      <x:c r="H1304" s="63">
        <x:f t="shared" si="11"/>
        <x:v>39.61408634</x:v>
      </x:c>
      <x:c r="I1304" s="63">
        <x:f t="shared" si="12"/>
        <x:v>502.36227300000002</x:v>
      </x:c>
      <x:c r="J1304" s="63">
        <x:f t="shared" si="13"/>
        <x:v>343.90592770000001</x:v>
      </x:c>
      <x:c r="K1304" s="63">
        <x:f t="shared" si="14"/>
        <x:v>0.50691616760000002</x:v>
      </x:c>
      <x:c r="L1304" s="52">
        <x:f t="shared" si="0"/>
        <x:v>426.53000900000001</x:v>
      </x:c>
      <x:c r="M1304" s="52">
        <x:f t="shared" si="1"/>
        <x:v>0</x:v>
      </x:c>
      <x:c r="N1304" s="52">
        <x:f t="shared" si="2"/>
        <x:v>33943599336</x:v>
      </x:c>
      <x:c r="O1304" s="63">
        <x:f t="shared" si="8"/>
        <x:v>1.039426148</x:v>
      </x:c>
      <x:c r="P1304" s="63">
        <x:f t="shared" si="9"/>
        <x:v>50.966599049999999</x:v>
      </x:c>
      <x:c r="Q1304" s="52">
        <x:f t="shared" si="15"/>
        <x:v>0</x:v>
      </x:c>
      <x:c r="R1304" s="52">
        <x:f t="shared" si="16"/>
        <x:v>0</x:v>
      </x:c>
      <x:c r="S1304" s="52">
        <x:f t="shared" si="17"/>
        <x:v>2</x:v>
      </x:c>
      <x:c r="T1304" s="52">
        <x:f t="shared" si="18"/>
        <x:v>1</x:v>
      </x:c>
      <x:c r="U1304" s="52">
        <x:f t="shared" si="3"/>
        <x:v>-0.055987010930000003</x:v>
      </x:c>
      <x:c r="V1304" s="63">
        <x:f t="shared" si="19"/>
        <x:v>-0.055987010930000003</x:v>
      </x:c>
      <x:c r="W1304" s="52">
        <x:f t="shared" ref="W1304:X1304" si="1302">W1303*(1+U1304)</x:f>
        <x:v>813.57395440000005</x:v>
      </x:c>
      <x:c r="X1304" s="52">
        <x:f t="shared" si="1302"/>
        <x:v>285.54905339999999</x:v>
      </x:c>
    </x:row>
    <x:row r="1305" spans="1:24" ht="15.75" customHeight="1">
      <x:c r="A1305" s="34">
        <x:v>44097</x:v>
      </x:c>
      <x:c r="B1305" s="47">
        <x:v>405.16000366210898</x:v>
      </x:c>
      <x:c r="C1305" s="47">
        <x:v>412.14999389648398</x:v>
      </x:c>
      <x:c r="D1305" s="47">
        <x:v>375.88000488281199</x:v>
      </x:c>
      <x:c r="E1305" s="47">
        <x:v>380.35998535156199</x:v>
      </x:c>
      <x:c r="F1305" s="47">
        <x:v>95074200</x:v>
      </x:c>
      <x:c r="G1305" s="63">
        <x:f t="shared" si="10"/>
        <x:v>421.91869960000002</x:v>
      </x:c>
      <x:c r="H1305" s="63">
        <x:f t="shared" si="11"/>
        <x:v>40.571784940000001</x:v>
      </x:c>
      <x:c r="I1305" s="63">
        <x:f t="shared" si="12"/>
        <x:v>503.06226950000001</x:v>
      </x:c>
      <x:c r="J1305" s="63">
        <x:f t="shared" si="13"/>
        <x:v>340.7751298</x:v>
      </x:c>
      <x:c r="K1305" s="63">
        <x:f t="shared" si="14"/>
        <x:v>0.2439186226</x:v>
      </x:c>
      <x:c r="L1305" s="52">
        <x:f t="shared" si="0"/>
        <x:v>389.46332799999999</x:v>
      </x:c>
      <x:c r="M1305" s="52">
        <x:f t="shared" si="1"/>
        <x:v>0</x:v>
      </x:c>
      <x:c r="N1305" s="52">
        <x:f t="shared" si="2"/>
        <x:v>37027914343</x:v>
      </x:c>
      <x:c r="O1305" s="63">
        <x:f t="shared" si="8"/>
        <x:v>0.71425880919999996</x:v>
      </x:c>
      <x:c r="P1305" s="63">
        <x:f t="shared" si="9"/>
        <x:v>41.665751129999997</x:v>
      </x:c>
      <x:c r="Q1305" s="52">
        <x:f t="shared" si="15"/>
        <x:v>0</x:v>
      </x:c>
      <x:c r="R1305" s="52">
        <x:f t="shared" si="16"/>
        <x:v>0</x:v>
      </x:c>
      <x:c r="S1305" s="52">
        <x:f t="shared" si="17"/>
        <x:v>2</x:v>
      </x:c>
      <x:c r="T1305" s="52">
        <x:f t="shared" si="18"/>
        <x:v>1</x:v>
      </x:c>
      <x:c r="U1305" s="52">
        <x:f t="shared" si="3"/>
        <x:v>-0.1034109434</x:v>
      </x:c>
      <x:c r="V1305" s="63">
        <x:f t="shared" si="19"/>
        <x:v>-0.1034109434</x:v>
      </x:c>
      <x:c r="W1305" s="52">
        <x:f t="shared" ref="W1305:X1305" si="1303">W1304*(1+U1305)</x:f>
        <x:v>729.44150430000002</x:v>
      </x:c>
      <x:c r="X1305" s="52">
        <x:f t="shared" si="1303"/>
        <x:v>256.02015640000002</x:v>
      </x:c>
    </x:row>
    <x:row r="1306" spans="1:24" ht="15.75" customHeight="1">
      <x:c r="A1306" s="34">
        <x:v>44098</x:v>
      </x:c>
      <x:c r="B1306" s="47">
        <x:v>363.79998779296898</x:v>
      </x:c>
      <x:c r="C1306" s="47">
        <x:v>399.5</x:v>
      </x:c>
      <x:c r="D1306" s="47">
        <x:v>351.29998779296898</x:v>
      </x:c>
      <x:c r="E1306" s="47">
        <x:v>387.79000854492199</x:v>
      </x:c>
      <x:c r="F1306" s="47">
        <x:v>96561100</x:v>
      </x:c>
      <x:c r="G1306" s="63">
        <x:f t="shared" si="10"/>
        <x:v>419.77649989999998</x:v>
      </x:c>
      <x:c r="H1306" s="63">
        <x:f t="shared" si="11"/>
        <x:v>41.213408389999998</x:v>
      </x:c>
      <x:c r="I1306" s="63">
        <x:f t="shared" si="12"/>
        <x:v>502.20331670000002</x:v>
      </x:c>
      <x:c r="J1306" s="63">
        <x:f t="shared" si="13"/>
        <x:v>337.34968320000002</x:v>
      </x:c>
      <x:c r="K1306" s="63">
        <x:f t="shared" si="14"/>
        <x:v>0.3059703587</x:v>
      </x:c>
      <x:c r="L1306" s="52">
        <x:f t="shared" si="0"/>
        <x:v>379.52999879999999</x:v>
      </x:c>
      <x:c r="M1306" s="52">
        <x:f t="shared" si="1"/>
        <x:v>0</x:v>
      </x:c>
      <x:c r="N1306" s="52">
        <x:f t="shared" si="2"/>
        <x:v>36647834165</x:v>
      </x:c>
      <x:c r="O1306" s="63">
        <x:f t="shared" si="8"/>
        <x:v>0.47451789989999998</x:v>
      </x:c>
      <x:c r="P1306" s="63">
        <x:f t="shared" si="9"/>
        <x:v>32.181223430000003</x:v>
      </x:c>
      <x:c r="Q1306" s="52">
        <x:f t="shared" si="15"/>
        <x:v>0</x:v>
      </x:c>
      <x:c r="R1306" s="52">
        <x:f t="shared" si="16"/>
        <x:v>0</x:v>
      </x:c>
      <x:c r="S1306" s="52">
        <x:f t="shared" si="17"/>
        <x:v>2</x:v>
      </x:c>
      <x:c r="T1306" s="52">
        <x:f t="shared" si="18"/>
        <x:v>1</x:v>
      </x:c>
      <x:c r="U1306" s="52">
        <x:f t="shared" si="3"/>
        <x:v>0.019534187290000002</x:v>
      </x:c>
      <x:c r="V1306" s="63">
        <x:f t="shared" si="19"/>
        <x:v>0.019534187290000002</x:v>
      </x:c>
      <x:c r="W1306" s="52">
        <x:f t="shared" ref="W1306:X1306" si="1304">W1305*(1+U1306)</x:f>
        <x:v>743.69055130000004</x:v>
      </x:c>
      <x:c r="X1306" s="52">
        <x:f t="shared" si="1304"/>
        <x:v>261.02130210000001</x:v>
      </x:c>
    </x:row>
    <x:row r="1307" spans="1:24" ht="15.75" customHeight="1">
      <x:c r="A1307" s="34">
        <x:v>44099</x:v>
      </x:c>
      <x:c r="B1307" s="47">
        <x:v>393.47000122070301</x:v>
      </x:c>
      <x:c r="C1307" s="47">
        <x:v>408.73001098632801</x:v>
      </x:c>
      <x:c r="D1307" s="47">
        <x:v>391.29998779296898</x:v>
      </x:c>
      <x:c r="E1307" s="47">
        <x:v>407.33999633789102</x:v>
      </x:c>
      <x:c r="F1307" s="47">
        <x:v>67208500</x:v>
      </x:c>
      <x:c r="G1307" s="63">
        <x:f t="shared" si="10"/>
        <x:v>417.75599979999998</x:v>
      </x:c>
      <x:c r="H1307" s="63">
        <x:f t="shared" si="11"/>
        <x:v>40.757858200000001</x:v>
      </x:c>
      <x:c r="I1307" s="63">
        <x:f t="shared" si="12"/>
        <x:v>499.27171609999999</x:v>
      </x:c>
      <x:c r="J1307" s="63">
        <x:f t="shared" si="13"/>
        <x:v>336.24028340000001</x:v>
      </x:c>
      <x:c r="K1307" s="63">
        <x:f t="shared" si="14"/>
        <x:v>0.4361104589</x:v>
      </x:c>
      <x:c r="L1307" s="52">
        <x:f t="shared" si="0"/>
        <x:v>402.45666499999999</x:v>
      </x:c>
      <x:c r="M1307" s="52">
        <x:f t="shared" si="1"/>
        <x:v>27048508772</x:v>
      </x:c>
      <x:c r="N1307" s="52">
        <x:f t="shared" si="2"/>
        <x:v>0</x:v>
      </x:c>
      <x:c r="O1307" s="63">
        <x:f t="shared" si="8"/>
        <x:v>0.6460569424</x:v>
      </x:c>
      <x:c r="P1307" s="63">
        <x:f t="shared" si="9"/>
        <x:v>39.248760220000001</x:v>
      </x:c>
      <x:c r="Q1307" s="52">
        <x:f t="shared" si="15"/>
        <x:v>0</x:v>
      </x:c>
      <x:c r="R1307" s="52">
        <x:f t="shared" si="16"/>
        <x:v>0</x:v>
      </x:c>
      <x:c r="S1307" s="52">
        <x:f t="shared" si="17"/>
        <x:v>2</x:v>
      </x:c>
      <x:c r="T1307" s="52">
        <x:f t="shared" si="18"/>
        <x:v>1</x:v>
      </x:c>
      <x:c r="U1307" s="52">
        <x:f t="shared" si="3"/>
        <x:v>0.050413851209999994</x:v>
      </x:c>
      <x:c r="V1307" s="63">
        <x:f t="shared" si="19"/>
        <x:v>0.050413851209999994</x:v>
      </x:c>
      <x:c r="W1307" s="52">
        <x:f t="shared" ref="W1307:X1307" si="1305">W1306*(1+U1307)</x:f>
        <x:v>781.18285609999998</x:v>
      </x:c>
      <x:c r="X1307" s="52">
        <x:f t="shared" si="1305"/>
        <x:v>274.18039119999997</x:v>
      </x:c>
    </x:row>
    <x:row r="1308" spans="1:24" ht="15.75" customHeight="1">
      <x:c r="A1308" s="34">
        <x:v>44102</x:v>
      </x:c>
      <x:c r="B1308" s="47">
        <x:v>424.61999511718801</x:v>
      </x:c>
      <x:c r="C1308" s="47">
        <x:v>428.07998657226602</x:v>
      </x:c>
      <x:c r="D1308" s="47">
        <x:v>415.54998779296898</x:v>
      </x:c>
      <x:c r="E1308" s="47">
        <x:v>421.20001220703102</x:v>
      </x:c>
      <x:c r="F1308" s="47">
        <x:v>49719600</x:v>
      </x:c>
      <x:c r="G1308" s="63">
        <x:f t="shared" si="10"/>
        <x:v>416.6820007</x:v>
      </x:c>
      <x:c r="H1308" s="63">
        <x:f t="shared" si="11"/>
        <x:v>40.347466760000003</x:v>
      </x:c>
      <x:c r="I1308" s="63">
        <x:f t="shared" si="12"/>
        <x:v>497.37693430000002</x:v>
      </x:c>
      <x:c r="J1308" s="63">
        <x:f t="shared" si="13"/>
        <x:v>335.98706720000001</x:v>
      </x:c>
      <x:c r="K1308" s="63">
        <x:f t="shared" si="14"/>
        <x:v>0.52799439370000001</x:v>
      </x:c>
      <x:c r="L1308" s="52">
        <x:f t="shared" si="0"/>
        <x:v>421.60999550000003</x:v>
      </x:c>
      <x:c r="M1308" s="52">
        <x:f t="shared" si="1"/>
        <x:v>20962280333</x:v>
      </x:c>
      <x:c r="N1308" s="52">
        <x:f t="shared" si="2"/>
        <x:v>0</x:v>
      </x:c>
      <x:c r="O1308" s="63">
        <x:f t="shared" si="8"/>
        <x:v>0.58880641339999995</x:v>
      </x:c>
      <x:c r="P1308" s="63">
        <x:f t="shared" si="9"/>
        <x:v>37.059669980000002</x:v>
      </x:c>
      <x:c r="Q1308" s="52">
        <x:f t="shared" si="15"/>
        <x:v>0</x:v>
      </x:c>
      <x:c r="R1308" s="52">
        <x:f t="shared" si="16"/>
        <x:v>0</x:v>
      </x:c>
      <x:c r="S1308" s="52">
        <x:f t="shared" si="17"/>
        <x:v>2</x:v>
      </x:c>
      <x:c r="T1308" s="52">
        <x:f t="shared" si="18"/>
        <x:v>1</x:v>
      </x:c>
      <x:c r="U1308" s="52">
        <x:f t="shared" si="3"/>
        <x:v>0.03402566896</x:v>
      </x:c>
      <x:c r="V1308" s="63">
        <x:f t="shared" si="19"/>
        <x:v>0.03402566896</x:v>
      </x:c>
      <x:c r="W1308" s="52">
        <x:f t="shared" ref="W1308:X1308" si="1306">W1307*(1+U1308)</x:f>
        <x:v>807.76312529999996</x:v>
      </x:c>
      <x:c r="X1308" s="52">
        <x:f t="shared" si="1306"/>
        <x:v>283.50956239999999</x:v>
      </x:c>
    </x:row>
    <x:row r="1309" spans="1:24" ht="15.75" customHeight="1">
      <x:c r="A1309" s="34">
        <x:v>44103</x:v>
      </x:c>
      <x:c r="B1309" s="47">
        <x:v>416</x:v>
      </x:c>
      <x:c r="C1309" s="47">
        <x:v>428.5</x:v>
      </x:c>
      <x:c r="D1309" s="47">
        <x:v>411.60000610351602</x:v>
      </x:c>
      <x:c r="E1309" s="47">
        <x:v>419.07000732421898</x:v>
      </x:c>
      <x:c r="F1309" s="47">
        <x:v>50219300</x:v>
      </x:c>
      <x:c r="G1309" s="63">
        <x:f t="shared" si="10"/>
        <x:v>412.71950070000003</x:v>
      </x:c>
      <x:c r="H1309" s="63">
        <x:f t="shared" si="11"/>
        <x:v>35.509341800000001</x:v>
      </x:c>
      <x:c r="I1309" s="63">
        <x:f t="shared" si="12"/>
        <x:v>483.7381843</x:v>
      </x:c>
      <x:c r="J1309" s="63">
        <x:f t="shared" si="13"/>
        <x:v>341.70081709999999</x:v>
      </x:c>
      <x:c r="K1309" s="63">
        <x:f t="shared" si="14"/>
        <x:v>0.54471011199999997</x:v>
      </x:c>
      <x:c r="L1309" s="52">
        <x:f t="shared" si="0"/>
        <x:v>419.72333780000002</x:v>
      </x:c>
      <x:c r="M1309" s="52">
        <x:f t="shared" si="1"/>
        <x:v>0</x:v>
      </x:c>
      <x:c r="N1309" s="52">
        <x:f t="shared" si="2"/>
        <x:v>21078212218</x:v>
      </x:c>
      <x:c r="O1309" s="63">
        <x:f t="shared" si="8"/>
        <x:v>0.35687040019999999</x:v>
      </x:c>
      <x:c r="P1309" s="63">
        <x:f t="shared" si="9"/>
        <x:v>26.300993829999999</x:v>
      </x:c>
      <x:c r="Q1309" s="52">
        <x:f t="shared" si="15"/>
        <x:v>0</x:v>
      </x:c>
      <x:c r="R1309" s="52">
        <x:f t="shared" si="16"/>
        <x:v>0</x:v>
      </x:c>
      <x:c r="S1309" s="52">
        <x:f t="shared" si="17"/>
        <x:v>2</x:v>
      </x:c>
      <x:c r="T1309" s="52">
        <x:f t="shared" si="18"/>
        <x:v>1</x:v>
      </x:c>
      <x:c r="U1309" s="52">
        <x:f t="shared" si="3"/>
        <x:v>-0.0050569915030000001</x:v>
      </x:c>
      <x:c r="V1309" s="63">
        <x:f t="shared" si="19"/>
        <x:v>-0.0050569915030000001</x:v>
      </x:c>
      <x:c r="W1309" s="52">
        <x:f t="shared" ref="W1309:X1309" si="1307">W1308*(1+U1309)</x:f>
        <x:v>803.67827409999995</x:v>
      </x:c>
      <x:c r="X1309" s="52">
        <x:f t="shared" si="1307"/>
        <x:v>282.07585690000002</x:v>
      </x:c>
    </x:row>
    <x:row r="1310" spans="1:24" ht="15.75" customHeight="1">
      <x:c r="A1310" s="34">
        <x:v>44104</x:v>
      </x:c>
      <x:c r="B1310" s="47">
        <x:v>421.32000732421898</x:v>
      </x:c>
      <x:c r="C1310" s="47">
        <x:v>433.92999267578102</x:v>
      </x:c>
      <x:c r="D1310" s="47">
        <x:v>420.47000122070301</x:v>
      </x:c>
      <x:c r="E1310" s="47">
        <x:v>429.010009765625</x:v>
      </x:c>
      <x:c r="F1310" s="47">
        <x:v>48145600</x:v>
      </x:c>
      <x:c r="G1310" s="63">
        <x:f t="shared" si="10"/>
        <x:v>410.41750180000003</x:v>
      </x:c>
      <x:c r="H1310" s="63">
        <x:f t="shared" si="11"/>
        <x:v>32.631644979999997</x:v>
      </x:c>
      <x:c r="I1310" s="63">
        <x:f t="shared" si="12"/>
        <x:v>475.68079180000001</x:v>
      </x:c>
      <x:c r="J1310" s="63">
        <x:f t="shared" si="13"/>
        <x:v>345.15421190000001</x:v>
      </x:c>
      <x:c r="K1310" s="63">
        <x:f t="shared" si="14"/>
        <x:v>0.64244231289999998</x:v>
      </x:c>
      <x:c r="L1310" s="52">
        <x:f t="shared" si="0"/>
        <x:v>427.80333460000003</x:v>
      </x:c>
      <x:c r="M1310" s="52">
        <x:f t="shared" si="1"/>
        <x:v>20596848224</x:v>
      </x:c>
      <x:c r="N1310" s="52">
        <x:f t="shared" si="2"/>
        <x:v>0</x:v>
      </x:c>
      <x:c r="O1310" s="63">
        <x:f t="shared" si="8"/>
        <x:v>0.51028832319999995</x:v>
      </x:c>
      <x:c r="P1310" s="63">
        <x:f t="shared" si="9"/>
        <x:v>33.78747722</x:v>
      </x:c>
      <x:c r="Q1310" s="52">
        <x:f t="shared" si="15"/>
        <x:v>0</x:v>
      </x:c>
      <x:c r="R1310" s="52">
        <x:f t="shared" si="16"/>
        <x:v>0</x:v>
      </x:c>
      <x:c r="S1310" s="52">
        <x:f t="shared" si="17"/>
        <x:v>2</x:v>
      </x:c>
      <x:c r="T1310" s="52">
        <x:f t="shared" si="18"/>
        <x:v>1</x:v>
      </x:c>
      <x:c r="U1310" s="52">
        <x:f t="shared" si="3"/>
        <x:v>0.02371919314</x:v>
      </x:c>
      <x:c r="V1310" s="63">
        <x:f t="shared" si="19"/>
        <x:v>0.02371919314</x:v>
      </x:c>
      <x:c r="W1310" s="52">
        <x:f t="shared" ref="W1310:X1310" si="1308">W1309*(1+U1310)</x:f>
        <x:v>822.74087429999997</x:v>
      </x:c>
      <x:c r="X1310" s="52">
        <x:f t="shared" si="1308"/>
        <x:v>288.76646870000002</x:v>
      </x:c>
    </x:row>
    <x:row r="1311" spans="1:24" ht="15.75" customHeight="1">
      <x:c r="A1311" s="34">
        <x:v>44105</x:v>
      </x:c>
      <x:c r="B1311" s="47">
        <x:v>440.760009765625</x:v>
      </x:c>
      <x:c r="C1311" s="47">
        <x:v>448.88000488281301</x:v>
      </x:c>
      <x:c r="D1311" s="47">
        <x:v>434.42001342773398</x:v>
      </x:c>
      <x:c r="E1311" s="47">
        <x:v>448.16000366210898</x:v>
      </x:c>
      <x:c r="F1311" s="47">
        <x:v>50741500</x:v>
      </x:c>
      <x:c r="G1311" s="63">
        <x:f t="shared" si="10"/>
        <x:v>410.4570023</x:v>
      </x:c>
      <x:c r="H1311" s="63">
        <x:f t="shared" si="11"/>
        <x:v>32.679173560000002</x:v>
      </x:c>
      <x:c r="I1311" s="63">
        <x:f t="shared" si="12"/>
        <x:v>475.8153494</x:v>
      </x:c>
      <x:c r="J1311" s="63">
        <x:f t="shared" si="13"/>
        <x:v>345.09865509999997</x:v>
      </x:c>
      <x:c r="K1311" s="63">
        <x:f t="shared" si="14"/>
        <x:v>0.78843294750000004</x:v>
      </x:c>
      <x:c r="L1311" s="52">
        <x:f t="shared" si="0"/>
        <x:v>443.82000729999999</x:v>
      </x:c>
      <x:c r="M1311" s="52">
        <x:f t="shared" si="1"/>
        <x:v>22520092902</x:v>
      </x:c>
      <x:c r="N1311" s="52">
        <x:f t="shared" si="2"/>
        <x:v>0</x:v>
      </x:c>
      <x:c r="O1311" s="63">
        <x:f t="shared" si="8"/>
        <x:v>0.73169386780000001</x:v>
      </x:c>
      <x:c r="P1311" s="63">
        <x:f t="shared" si="9"/>
        <x:v>42.253072629999998</x:v>
      </x:c>
      <x:c r="Q1311" s="52">
        <x:f t="shared" si="15"/>
        <x:v>0</x:v>
      </x:c>
      <x:c r="R1311" s="52">
        <x:f t="shared" si="16"/>
        <x:v>0</x:v>
      </x:c>
      <x:c r="S1311" s="52">
        <x:f t="shared" si="17"/>
        <x:v>2</x:v>
      </x:c>
      <x:c r="T1311" s="52">
        <x:f t="shared" si="18"/>
        <x:v>1</x:v>
      </x:c>
      <x:c r="U1311" s="52">
        <x:f t="shared" si="3"/>
        <x:v>0.044637638889999998</x:v>
      </x:c>
      <x:c r="V1311" s="63">
        <x:f t="shared" si="19"/>
        <x:v>0.044637638889999998</x:v>
      </x:c>
      <x:c r="W1311" s="52">
        <x:f t="shared" ref="W1311:X1311" si="1309">W1310*(1+U1311)</x:f>
        <x:v>859.46608430000003</x:v>
      </x:c>
      <x:c r="X1311" s="52">
        <x:f t="shared" si="1309"/>
        <x:v>301.65632199999999</x:v>
      </x:c>
    </x:row>
    <x:row r="1312" spans="1:24" ht="15.75" customHeight="1">
      <x:c r="A1312" s="34">
        <x:v>44106</x:v>
      </x:c>
      <x:c r="B1312" s="47">
        <x:v>421.39001464843699</x:v>
      </x:c>
      <x:c r="C1312" s="47">
        <x:v>439.13000488281301</x:v>
      </x:c>
      <x:c r="D1312" s="47">
        <x:v>415</x:v>
      </x:c>
      <x:c r="E1312" s="47">
        <x:v>415.08999633789102</x:v>
      </x:c>
      <x:c r="F1312" s="47">
        <x:v>71430000</x:v>
      </x:c>
      <x:c r="G1312" s="63">
        <x:f t="shared" si="10"/>
        <x:v>410.8615021</x:v>
      </x:c>
      <x:c r="H1312" s="63">
        <x:f t="shared" si="11"/>
        <x:v>32.684199210000003</x:v>
      </x:c>
      <x:c r="I1312" s="63">
        <x:f t="shared" si="12"/>
        <x:v>476.22990049999999</x:v>
      </x:c>
      <x:c r="J1312" s="63">
        <x:f t="shared" si="13"/>
        <x:v>345.49310370000001</x:v>
      </x:c>
      <x:c r="K1312" s="63">
        <x:f t="shared" si="14"/>
        <x:v>0.53234356640000002</x:v>
      </x:c>
      <x:c r="L1312" s="52">
        <x:f t="shared" si="0"/>
        <x:v>423.07333369999998</x:v>
      </x:c>
      <x:c r="M1312" s="52">
        <x:f t="shared" si="1"/>
        <x:v>0</x:v>
      </x:c>
      <x:c r="N1312" s="52">
        <x:f t="shared" si="2"/>
        <x:v>30220128229</x:v>
      </x:c>
      <x:c r="O1312" s="63">
        <x:f t="shared" si="8"/>
        <x:v>0.44065494729999999</x:v>
      </x:c>
      <x:c r="P1312" s="63">
        <x:f t="shared" si="9"/>
        <x:v>30.587126229999999</x:v>
      </x:c>
      <x:c r="Q1312" s="52">
        <x:f t="shared" si="15"/>
        <x:v>0</x:v>
      </x:c>
      <x:c r="R1312" s="52">
        <x:f t="shared" si="16"/>
        <x:v>0</x:v>
      </x:c>
      <x:c r="S1312" s="52">
        <x:f t="shared" si="17"/>
        <x:v>2</x:v>
      </x:c>
      <x:c r="T1312" s="52">
        <x:f t="shared" si="18"/>
        <x:v>1</x:v>
      </x:c>
      <x:c r="U1312" s="52">
        <x:f t="shared" si="3"/>
        <x:v>-0.073790626240000001</x:v>
      </x:c>
      <x:c r="V1312" s="63">
        <x:f t="shared" si="19"/>
        <x:v>-0.073790626240000001</x:v>
      </x:c>
      <x:c r="W1312" s="52">
        <x:f t="shared" ref="W1312:X1312" si="1310">W1311*(1+U1312)</x:f>
        <x:v>796.04554370000005</x:v>
      </x:c>
      <x:c r="X1312" s="52">
        <x:f t="shared" si="1310"/>
        <x:v>279.39691310000001</x:v>
      </x:c>
    </x:row>
    <x:row r="1313" spans="1:24" ht="15.75" customHeight="1">
      <x:c r="A1313" s="34">
        <x:v>44109</x:v>
      </x:c>
      <x:c r="B1313" s="47">
        <x:v>423.35000610351602</x:v>
      </x:c>
      <x:c r="C1313" s="47">
        <x:v>433.64001464843801</x:v>
      </x:c>
      <x:c r="D1313" s="47">
        <x:v>419.32998657226602</x:v>
      </x:c>
      <x:c r="E1313" s="47">
        <x:v>425.67999267578102</x:v>
      </x:c>
      <x:c r="F1313" s="47">
        <x:v>44722800</x:v>
      </x:c>
      <x:c r="G1313" s="63">
        <x:f t="shared" si="10"/>
        <x:v>411.22950129999998</x:v>
      </x:c>
      <x:c r="H1313" s="63">
        <x:f t="shared" si="11"/>
        <x:v>32.813773240000003</x:v>
      </x:c>
      <x:c r="I1313" s="63">
        <x:f t="shared" si="12"/>
        <x:v>476.85704779999998</x:v>
      </x:c>
      <x:c r="J1313" s="63">
        <x:f t="shared" si="13"/>
        <x:v>345.60195490000001</x:v>
      </x:c>
      <x:c r="K1313" s="63">
        <x:f t="shared" si="14"/>
        <x:v>0.6100947095</x:v>
      </x:c>
      <x:c r="L1313" s="52">
        <x:f t="shared" si="0"/>
        <x:v>426.2166646</x:v>
      </x:c>
      <x:c r="M1313" s="52">
        <x:f t="shared" si="1"/>
        <x:v>19061602649</x:v>
      </x:c>
      <x:c r="N1313" s="52">
        <x:f t="shared" si="2"/>
        <x:v>0</x:v>
      </x:c>
      <x:c r="O1313" s="63">
        <x:f t="shared" si="8"/>
        <x:v>0.69337362039999995</x:v>
      </x:c>
      <x:c r="P1313" s="63">
        <x:f t="shared" si="9"/>
        <x:v>40.946286870000002</x:v>
      </x:c>
      <x:c r="Q1313" s="52">
        <x:f t="shared" si="15"/>
        <x:v>0</x:v>
      </x:c>
      <x:c r="R1313" s="52">
        <x:f t="shared" si="16"/>
        <x:v>0</x:v>
      </x:c>
      <x:c r="S1313" s="52">
        <x:f t="shared" si="17"/>
        <x:v>2</x:v>
      </x:c>
      <x:c r="T1313" s="52">
        <x:f t="shared" si="18"/>
        <x:v>1</x:v>
      </x:c>
      <x:c r="U1313" s="52">
        <x:f t="shared" si="3"/>
        <x:v>0.025512530849999998</x:v>
      </x:c>
      <x:c r="V1313" s="63">
        <x:f t="shared" si="19"/>
        <x:v>0.025512530849999998</x:v>
      </x:c>
      <x:c r="W1313" s="52">
        <x:f t="shared" ref="W1313:X1313" si="1311">W1312*(1+U1313)</x:f>
        <x:v>816.35468019999996</x:v>
      </x:c>
      <x:c r="X1313" s="52">
        <x:f t="shared" si="1311"/>
        <x:v>286.5250355</x:v>
      </x:c>
    </x:row>
    <x:row r="1314" spans="1:24" ht="15.75" customHeight="1">
      <x:c r="A1314" s="34">
        <x:v>44110</x:v>
      </x:c>
      <x:c r="B1314" s="47">
        <x:v>423.79000854492199</x:v>
      </x:c>
      <x:c r="C1314" s="47">
        <x:v>428.77999877929699</x:v>
      </x:c>
      <x:c r="D1314" s="47">
        <x:v>406.04998779296898</x:v>
      </x:c>
      <x:c r="E1314" s="47">
        <x:v>413.98001098632801</x:v>
      </x:c>
      <x:c r="F1314" s="47">
        <x:v>49146300</x:v>
      </x:c>
      <x:c r="G1314" s="63">
        <x:f t="shared" si="10"/>
        <x:v>415.41800230000001</x:v>
      </x:c>
      <x:c r="H1314" s="63">
        <x:f t="shared" si="11"/>
        <x:v>26.705670680000001</x:v>
      </x:c>
      <x:c r="I1314" s="63">
        <x:f t="shared" si="12"/>
        <x:v>468.82934369999998</x:v>
      </x:c>
      <x:c r="J1314" s="63">
        <x:f t="shared" si="13"/>
        <x:v>362.00666100000001</x:v>
      </x:c>
      <x:c r="K1314" s="63">
        <x:f t="shared" si="14"/>
        <x:v>0.48653852069999998</x:v>
      </x:c>
      <x:c r="L1314" s="52">
        <x:f t="shared" si="0"/>
        <x:v>416.26999919999997</x:v>
      </x:c>
      <x:c r="M1314" s="52">
        <x:f t="shared" si="1"/>
        <x:v>0</x:v>
      </x:c>
      <x:c r="N1314" s="52">
        <x:f t="shared" si="2"/>
        <x:v>20458130261</x:v>
      </x:c>
      <x:c r="O1314" s="63">
        <x:f t="shared" si="8"/>
        <x:v>0.75766796020000005</x:v>
      </x:c>
      <x:c r="P1314" s="63">
        <x:f t="shared" si="9"/>
        <x:v>43.106432920000003</x:v>
      </x:c>
      <x:c r="Q1314" s="52">
        <x:f t="shared" si="15"/>
        <x:v>0</x:v>
      </x:c>
      <x:c r="R1314" s="52">
        <x:f t="shared" si="16"/>
        <x:v>0</x:v>
      </x:c>
      <x:c r="S1314" s="52">
        <x:f t="shared" si="17"/>
        <x:v>2</x:v>
      </x:c>
      <x:c r="T1314" s="52">
        <x:f t="shared" si="18"/>
        <x:v>1</x:v>
      </x:c>
      <x:c r="U1314" s="52">
        <x:f t="shared" si="3"/>
        <x:v>-0.027485392529999997</x:v>
      </x:c>
      <x:c r="V1314" s="63">
        <x:f t="shared" si="19"/>
        <x:v>-0.027485392529999997</x:v>
      </x:c>
      <x:c r="W1314" s="52">
        <x:f t="shared" ref="W1314:X1314" si="1312">W1313*(1+U1314)</x:f>
        <x:v>793.91685140000004</x:v>
      </x:c>
      <x:c r="X1314" s="52">
        <x:f t="shared" si="1312"/>
        <x:v>278.64978239999999</x:v>
      </x:c>
    </x:row>
    <x:row r="1315" spans="1:24" ht="15.75" customHeight="1">
      <x:c r="A1315" s="34">
        <x:v>44111</x:v>
      </x:c>
      <x:c r="B1315" s="47">
        <x:v>419.86999511718801</x:v>
      </x:c>
      <x:c r="C1315" s="47">
        <x:v>429.89999389648398</x:v>
      </x:c>
      <x:c r="D1315" s="47">
        <x:v>413.85000610351602</x:v>
      </x:c>
      <x:c r="E1315" s="47">
        <x:v>425.29998779296898</x:v>
      </x:c>
      <x:c r="F1315" s="47">
        <x:v>43127700</x:v>
      </x:c>
      <x:c r="G1315" s="63">
        <x:f t="shared" si="10"/>
        <x:v>418.36900179999998</x:v>
      </x:c>
      <x:c r="H1315" s="63">
        <x:f t="shared" si="11"/>
        <x:v>24.126428369999999</x:v>
      </x:c>
      <x:c r="I1315" s="63">
        <x:f t="shared" si="12"/>
        <x:v>466.62185849999997</x:v>
      </x:c>
      <x:c r="J1315" s="63">
        <x:f t="shared" si="13"/>
        <x:v>370.11614500000002</x:v>
      </x:c>
      <x:c r="K1315" s="63">
        <x:f t="shared" si="14"/>
        <x:v>0.57181943710000005</x:v>
      </x:c>
      <x:c r="L1315" s="52">
        <x:f t="shared" si="0"/>
        <x:v>423.01666260000002</x:v>
      </x:c>
      <x:c r="M1315" s="52">
        <x:f t="shared" si="1"/>
        <x:v>18243735720</x:v>
      </x:c>
      <x:c r="N1315" s="52">
        <x:f t="shared" si="2"/>
        <x:v>0</x:v>
      </x:c>
      <x:c r="O1315" s="63">
        <x:f t="shared" si="8"/>
        <x:v>1.1847598559999999</x:v>
      </x:c>
      <x:c r="P1315" s="63">
        <x:f t="shared" si="9"/>
        <x:v>54.22837904</x:v>
      </x:c>
      <x:c r="Q1315" s="52">
        <x:f t="shared" si="15"/>
        <x:v>0</x:v>
      </x:c>
      <x:c r="R1315" s="52">
        <x:f t="shared" si="16"/>
        <x:v>0</x:v>
      </x:c>
      <x:c r="S1315" s="52">
        <x:f t="shared" si="17"/>
        <x:v>2</x:v>
      </x:c>
      <x:c r="T1315" s="52">
        <x:f t="shared" si="18"/>
        <x:v>1</x:v>
      </x:c>
      <x:c r="U1315" s="52">
        <x:f t="shared" si="3"/>
        <x:v>0.027344259400000004</x:v>
      </x:c>
      <x:c r="V1315" s="63">
        <x:f t="shared" si="19"/>
        <x:v>0.027344259400000004</x:v>
      </x:c>
      <x:c r="W1315" s="52">
        <x:f t="shared" ref="W1315:X1315" si="1313">W1314*(1+U1315)</x:f>
        <x:v>815.62591970000005</x:v>
      </x:c>
      <x:c r="X1315" s="52">
        <x:f t="shared" si="1313"/>
        <x:v>286.2692543</x:v>
      </x:c>
    </x:row>
    <x:row r="1316" spans="1:24" ht="15.75" customHeight="1">
      <x:c r="A1316" s="34">
        <x:v>44112</x:v>
      </x:c>
      <x:c r="B1316" s="47">
        <x:v>438.44000244140602</x:v>
      </x:c>
      <x:c r="C1316" s="47">
        <x:v>439</x:v>
      </x:c>
      <x:c r="D1316" s="47">
        <x:v>425.29998779296898</x:v>
      </x:c>
      <x:c r="E1316" s="47">
        <x:v>425.92001342773398</x:v>
      </x:c>
      <x:c r="F1316" s="47">
        <x:v>40421100</x:v>
      </x:c>
      <x:c r="G1316" s="63">
        <x:f t="shared" si="10"/>
        <x:v>421.09800259999997</x:v>
      </x:c>
      <x:c r="H1316" s="63">
        <x:f t="shared" si="11"/>
        <x:v>21.46716941</x:v>
      </x:c>
      <x:c r="I1316" s="63">
        <x:f t="shared" si="12"/>
        <x:v>464.03234140000001</x:v>
      </x:c>
      <x:c r="J1316" s="63">
        <x:f t="shared" si="13"/>
        <x:v>378.16366379999999</x:v>
      </x:c>
      <x:c r="K1316" s="63">
        <x:f t="shared" si="14"/>
        <x:v>0.55615564299999998</x:v>
      </x:c>
      <x:c r="L1316" s="52">
        <x:f t="shared" si="0"/>
        <x:v>430.07333369999998</x:v>
      </x:c>
      <x:c r="M1316" s="52">
        <x:f t="shared" si="1"/>
        <x:v>17384037230</x:v>
      </x:c>
      <x:c r="N1316" s="52">
        <x:f t="shared" si="2"/>
        <x:v>0</x:v>
      </x:c>
      <x:c r="O1316" s="63">
        <x:f t="shared" si="8"/>
        <x:v>2.0321108940000001</x:v>
      </x:c>
      <x:c r="P1316" s="63">
        <x:f t="shared" si="9"/>
        <x:v>67.019675899999996</x:v>
      </x:c>
      <x:c r="Q1316" s="52">
        <x:f t="shared" si="15"/>
        <x:v>0</x:v>
      </x:c>
      <x:c r="R1316" s="52">
        <x:f t="shared" si="16"/>
        <x:v>0</x:v>
      </x:c>
      <x:c r="S1316" s="52">
        <x:f t="shared" si="17"/>
        <x:v>2</x:v>
      </x:c>
      <x:c r="T1316" s="52">
        <x:f t="shared" si="18"/>
        <x:v>1</x:v>
      </x:c>
      <x:c r="U1316" s="52">
        <x:f t="shared" si="3"/>
        <x:v>0.001457854814</x:v>
      </x:c>
      <x:c r="V1316" s="63">
        <x:f t="shared" si="19"/>
        <x:v>0.001457854814</x:v>
      </x:c>
      <x:c r="W1316" s="52">
        <x:f t="shared" ref="W1316:X1316" si="1314">W1315*(1+U1316)</x:f>
        <x:v>816.81498390000002</x:v>
      </x:c>
      <x:c r="X1316" s="52">
        <x:f t="shared" si="1314"/>
        <x:v>286.68659330000003</x:v>
      </x:c>
    </x:row>
    <x:row r="1317" spans="1:24" ht="15.75" customHeight="1">
      <x:c r="A1317" s="34">
        <x:v>44113</x:v>
      </x:c>
      <x:c r="B1317" s="47">
        <x:v>430.13000488281301</x:v>
      </x:c>
      <x:c r="C1317" s="47">
        <x:v>434.58999633789102</x:v>
      </x:c>
      <x:c r="D1317" s="47">
        <x:v>426.45999145507801</x:v>
      </x:c>
      <x:c r="E1317" s="47">
        <x:v>434</x:v>
      </x:c>
      <x:c r="F1317" s="47">
        <x:v>28925700</x:v>
      </x:c>
      <x:c r="G1317" s="63">
        <x:f t="shared" si="10"/>
        <x:v>424.16200259999999</x:v>
      </x:c>
      <x:c r="H1317" s="63">
        <x:f t="shared" si="11"/>
        <x:v>18.34496416</x:v>
      </x:c>
      <x:c r="I1317" s="63">
        <x:f t="shared" si="12"/>
        <x:v>460.85193090000001</x:v>
      </x:c>
      <x:c r="J1317" s="63">
        <x:f t="shared" si="13"/>
        <x:v>387.47207429999997</x:v>
      </x:c>
      <x:c r="K1317" s="63">
        <x:f t="shared" si="14"/>
        <x:v>0.63406945569999995</x:v>
      </x:c>
      <x:c r="L1317" s="52">
        <x:f t="shared" si="0"/>
        <x:v>431.68332930000003</x:v>
      </x:c>
      <x:c r="M1317" s="52">
        <x:f t="shared" si="1"/>
        <x:v>12486742477</x:v>
      </x:c>
      <x:c r="N1317" s="52">
        <x:f t="shared" si="2"/>
        <x:v>0</x:v>
      </x:c>
      <x:c r="O1317" s="63">
        <x:f t="shared" si="8"/>
        <x:v>1.8291777490000001</x:v>
      </x:c>
      <x:c r="P1317" s="63">
        <x:f t="shared" si="9"/>
        <x:v>64.654041250000006</x:v>
      </x:c>
      <x:c r="Q1317" s="52">
        <x:f t="shared" si="15"/>
        <x:v>0</x:v>
      </x:c>
      <x:c r="R1317" s="52">
        <x:f t="shared" si="16"/>
        <x:v>0</x:v>
      </x:c>
      <x:c r="S1317" s="52">
        <x:f t="shared" si="17"/>
        <x:v>2</x:v>
      </x:c>
      <x:c r="T1317" s="52">
        <x:f t="shared" si="18"/>
        <x:v>1</x:v>
      </x:c>
      <x:c r="U1317" s="52">
        <x:f t="shared" si="3"/>
        <x:v>0.018970666600000002</x:v>
      </x:c>
      <x:c r="V1317" s="63">
        <x:f t="shared" si="19"/>
        <x:v>0.018970666600000002</x:v>
      </x:c>
      <x:c r="W1317" s="52">
        <x:f t="shared" ref="W1317:X1317" si="1315">W1316*(1+U1317)</x:f>
        <x:v>832.31050860000005</x:v>
      </x:c>
      <x:c r="X1317" s="52">
        <x:f t="shared" si="1315"/>
        <x:v>292.12522910000001</x:v>
      </x:c>
    </x:row>
    <x:row r="1318" spans="1:24" ht="15.75" customHeight="1">
      <x:c r="A1318" s="34">
        <x:v>44116</x:v>
      </x:c>
      <x:c r="B1318" s="47">
        <x:v>442</x:v>
      </x:c>
      <x:c r="C1318" s="47">
        <x:v>448.739990234375</x:v>
      </x:c>
      <x:c r="D1318" s="47">
        <x:v>438.57998657226602</x:v>
      </x:c>
      <x:c r="E1318" s="47">
        <x:v>442.29998779296898</x:v>
      </x:c>
      <x:c r="F1318" s="47">
        <x:v>38791100</x:v>
      </x:c>
      <x:c r="G1318" s="63">
        <x:f t="shared" si="10"/>
        <x:v>425.29600219999998</x:v>
      </x:c>
      <x:c r="H1318" s="63">
        <x:f t="shared" si="11"/>
        <x:v>18.74602282</x:v>
      </x:c>
      <x:c r="I1318" s="63">
        <x:f t="shared" si="12"/>
        <x:v>462.78804780000002</x:v>
      </x:c>
      <x:c r="J1318" s="63">
        <x:f t="shared" si="13"/>
        <x:v>387.80395659999999</x:v>
      </x:c>
      <x:c r="K1318" s="63">
        <x:f t="shared" si="14"/>
        <x:v>0.7267679091</x:v>
      </x:c>
      <x:c r="L1318" s="52">
        <x:f t="shared" si="0"/>
        <x:v>443.20665489999999</x:v>
      </x:c>
      <x:c r="M1318" s="52">
        <x:f t="shared" si="1"/>
        <x:v>17192473670</x:v>
      </x:c>
      <x:c r="N1318" s="52">
        <x:f t="shared" si="2"/>
        <x:v>0</x:v>
      </x:c>
      <x:c r="O1318" s="63">
        <x:f t="shared" si="8"/>
        <x:v>1.7766416270000001</x:v>
      </x:c>
      <x:c r="P1318" s="63">
        <x:f t="shared" si="9"/>
        <x:v>63.985269459999998</x:v>
      </x:c>
      <x:c r="Q1318" s="52">
        <x:f t="shared" si="15"/>
        <x:v>0</x:v>
      </x:c>
      <x:c r="R1318" s="52">
        <x:f t="shared" si="16"/>
        <x:v>0</x:v>
      </x:c>
      <x:c r="S1318" s="52">
        <x:f t="shared" si="17"/>
        <x:v>2</x:v>
      </x:c>
      <x:c r="T1318" s="52">
        <x:f t="shared" si="18"/>
        <x:v>1</x:v>
      </x:c>
      <x:c r="U1318" s="52">
        <x:f t="shared" si="3"/>
        <x:v>0.01912439584</x:v>
      </x:c>
      <x:c r="V1318" s="63">
        <x:f t="shared" si="19"/>
        <x:v>0.01912439584</x:v>
      </x:c>
      <x:c r="W1318" s="52">
        <x:f t="shared" ref="W1318:X1318" si="1316">W1317*(1+U1318)</x:f>
        <x:v>848.22794429999999</x:v>
      </x:c>
      <x:c r="X1318" s="52">
        <x:f t="shared" si="1316"/>
        <x:v>297.71194759999997</x:v>
      </x:c>
    </x:row>
    <x:row r="1319" spans="1:24" ht="15.75" customHeight="1">
      <x:c r="A1319" s="34">
        <x:v>44117</x:v>
      </x:c>
      <x:c r="B1319" s="47">
        <x:v>443.35000610351602</x:v>
      </x:c>
      <x:c r="C1319" s="47">
        <x:v>448.89001464843801</x:v>
      </x:c>
      <x:c r="D1319" s="47">
        <x:v>436.60000610351602</x:v>
      </x:c>
      <x:c r="E1319" s="47">
        <x:v>446.64999389648398</x:v>
      </x:c>
      <x:c r="F1319" s="47">
        <x:v>34463700</x:v>
      </x:c>
      <x:c r="G1319" s="63">
        <x:f t="shared" si="10"/>
        <x:v>425.14050140000001</x:v>
      </x:c>
      <x:c r="H1319" s="63">
        <x:f t="shared" si="11"/>
        <x:v>18.544222739999999</x:v>
      </x:c>
      <x:c r="I1319" s="63">
        <x:f t="shared" si="12"/>
        <x:v>462.22894689999998</x:v>
      </x:c>
      <x:c r="J1319" s="63">
        <x:f t="shared" si="13"/>
        <x:v>388.05205590000003</x:v>
      </x:c>
      <x:c r="K1319" s="63">
        <x:f t="shared" si="14"/>
        <x:v>0.78997565430000005</x:v>
      </x:c>
      <x:c r="L1319" s="52">
        <x:f t="shared" si="0"/>
        <x:v>444.0466715</x:v>
      </x:c>
      <x:c r="M1319" s="52">
        <x:f t="shared" si="1"/>
        <x:v>15303491274</x:v>
      </x:c>
      <x:c r="N1319" s="52">
        <x:f t="shared" si="2"/>
        <x:v>0</x:v>
      </x:c>
      <x:c r="O1319" s="63">
        <x:f t="shared" si="8"/>
        <x:v>2.8175598059999998</x:v>
      </x:c>
      <x:c r="P1319" s="63">
        <x:f t="shared" si="9"/>
        <x:v>73.805256479999997</x:v>
      </x:c>
      <x:c r="Q1319" s="52">
        <x:f t="shared" si="15"/>
        <x:v>0</x:v>
      </x:c>
      <x:c r="R1319" s="52">
        <x:f t="shared" si="16"/>
        <x:v>0</x:v>
      </x:c>
      <x:c r="S1319" s="52">
        <x:f t="shared" si="17"/>
        <x:v>2</x:v>
      </x:c>
      <x:c r="T1319" s="52">
        <x:f t="shared" si="18"/>
        <x:v>1</x:v>
      </x:c>
      <x:c r="U1319" s="52">
        <x:f t="shared" si="3"/>
        <x:v>0.0098349677219999998</x:v>
      </x:c>
      <x:c r="V1319" s="63">
        <x:f t="shared" si="19"/>
        <x:v>0.0098349677219999998</x:v>
      </x:c>
      <x:c r="W1319" s="52">
        <x:f t="shared" ref="W1319:X1319" si="1317">W1318*(1+U1319)</x:f>
        <x:v>856.5702387</x:v>
      </x:c>
      <x:c r="X1319" s="52">
        <x:f t="shared" si="1317"/>
        <x:v>300.63993499999998</x:v>
      </x:c>
    </x:row>
    <x:row r="1320" spans="1:24" ht="15.75" customHeight="1">
      <x:c r="A1320" s="34">
        <x:v>44118</x:v>
      </x:c>
      <x:c r="B1320" s="47">
        <x:v>449.77999877929699</x:v>
      </x:c>
      <x:c r="C1320" s="47">
        <x:v>465.89999389648398</x:v>
      </x:c>
      <x:c r="D1320" s="47">
        <x:v>447.35000610351602</x:v>
      </x:c>
      <x:c r="E1320" s="47">
        <x:v>461.29998779296898</x:v>
      </x:c>
      <x:c r="F1320" s="47">
        <x:v>47879700</x:v>
      </x:c>
      <x:c r="G1320" s="63">
        <x:f t="shared" si="10"/>
        <x:v>426.11750030000002</x:v>
      </x:c>
      <x:c r="H1320" s="63">
        <x:f t="shared" si="11"/>
        <x:v>19.928933749999999</x:v>
      </x:c>
      <x:c r="I1320" s="63">
        <x:f t="shared" si="12"/>
        <x:v>465.97536780000001</x:v>
      </x:c>
      <x:c r="J1320" s="63">
        <x:f t="shared" si="13"/>
        <x:v>386.25963280000002</x:v>
      </x:c>
      <x:c r="K1320" s="63">
        <x:f t="shared" si="14"/>
        <x:v>0.94134934579999996</x:v>
      </x:c>
      <x:c r="L1320" s="52">
        <x:f t="shared" si="0"/>
        <x:v>458.18332930000003</x:v>
      </x:c>
      <x:c r="M1320" s="52">
        <x:f t="shared" si="1"/>
        <x:v>21937680350</x:v>
      </x:c>
      <x:c r="N1320" s="52">
        <x:f t="shared" si="2"/>
        <x:v>0</x:v>
      </x:c>
      <x:c r="O1320" s="63">
        <x:f t="shared" si="8"/>
        <x:v>2.8440175449999998</x:v>
      </x:c>
      <x:c r="P1320" s="63">
        <x:f t="shared" si="9"/>
        <x:v>73.985550579999995</x:v>
      </x:c>
      <x:c r="Q1320" s="52">
        <x:f t="shared" si="15"/>
        <x:v>0</x:v>
      </x:c>
      <x:c r="R1320" s="52">
        <x:f t="shared" si="16"/>
        <x:v>0</x:v>
      </x:c>
      <x:c r="S1320" s="52">
        <x:f t="shared" si="17"/>
        <x:v>2</x:v>
      </x:c>
      <x:c r="T1320" s="52">
        <x:f t="shared" si="18"/>
        <x:v>1</x:v>
      </x:c>
      <x:c r="U1320" s="52">
        <x:f t="shared" si="3"/>
        <x:v>0.032799718119999999</x:v>
      </x:c>
      <x:c r="V1320" s="63">
        <x:f t="shared" si="19"/>
        <x:v>0.032799718119999999</x:v>
      </x:c>
      <x:c r="W1320" s="52">
        <x:f t="shared" ref="W1320:X1320" si="1318">W1319*(1+U1320)</x:f>
        <x:v>884.66550110000003</x:v>
      </x:c>
      <x:c r="X1320" s="52">
        <x:f t="shared" si="1318"/>
        <x:v>310.50084020000003</x:v>
      </x:c>
    </x:row>
    <x:row r="1321" spans="1:24" ht="15.75" customHeight="1">
      <x:c r="A1321" s="34">
        <x:v>44119</x:v>
      </x:c>
      <x:c r="B1321" s="47">
        <x:v>450.30999755859398</x:v>
      </x:c>
      <x:c r="C1321" s="47">
        <x:v>456.57000732421898</x:v>
      </x:c>
      <x:c r="D1321" s="47">
        <x:v>442.5</x:v>
      </x:c>
      <x:c r="E1321" s="47">
        <x:v>448.88000488281301</x:v>
      </x:c>
      <x:c r="F1321" s="47">
        <x:v>35672400</x:v>
      </x:c>
      <x:c r="G1321" s="63">
        <x:f t="shared" si="10"/>
        <x:v>427.39000090000002</x:v>
      </x:c>
      <x:c r="H1321" s="63">
        <x:f t="shared" si="11"/>
        <x:v>20.551103659999999</x:v>
      </x:c>
      <x:c r="I1321" s="63">
        <x:f t="shared" si="12"/>
        <x:v>468.49220819999999</x:v>
      </x:c>
      <x:c r="J1321" s="63">
        <x:f t="shared" si="13"/>
        <x:v>386.28779359999999</x:v>
      </x:c>
      <x:c r="K1321" s="63">
        <x:f t="shared" si="14"/>
        <x:v>0.76142153150000003</x:v>
      </x:c>
      <x:c r="L1321" s="52">
        <x:f t="shared" si="0"/>
        <x:v>449.31667069999997</x:v>
      </x:c>
      <x:c r="M1321" s="52">
        <x:f t="shared" si="1"/>
        <x:v>0</x:v>
      </x:c>
      <x:c r="N1321" s="52">
        <x:f t="shared" si="2"/>
        <x:v>16028204005</x:v>
      </x:c>
      <x:c r="O1321" s="63">
        <x:f t="shared" si="8"/>
        <x:v>1.8230581990000001</x:v>
      </x:c>
      <x:c r="P1321" s="63">
        <x:f t="shared" si="9"/>
        <x:v>64.577421729999998</x:v>
      </x:c>
      <x:c r="Q1321" s="52">
        <x:f t="shared" si="15"/>
        <x:v>0</x:v>
      </x:c>
      <x:c r="R1321" s="52">
        <x:f t="shared" si="16"/>
        <x:v>0</x:v>
      </x:c>
      <x:c r="S1321" s="52">
        <x:f t="shared" si="17"/>
        <x:v>2</x:v>
      </x:c>
      <x:c r="T1321" s="52">
        <x:f t="shared" si="18"/>
        <x:v>1</x:v>
      </x:c>
      <x:c r="U1321" s="52">
        <x:f t="shared" si="3"/>
        <x:v>-0.026923874349999999</x:v>
      </x:c>
      <x:c r="V1321" s="63">
        <x:f t="shared" si="19"/>
        <x:v>-0.026923874349999999</x:v>
      </x:c>
      <x:c r="W1321" s="52">
        <x:f t="shared" ref="W1321:X1321" si="1319">W1320*(1+U1321)</x:f>
        <x:v>860.84687829999996</x:v>
      </x:c>
      <x:c r="X1321" s="52">
        <x:f t="shared" si="1319"/>
        <x:v>302.14095459999999</x:v>
      </x:c>
    </x:row>
    <x:row r="1322" spans="1:24" ht="15.75" customHeight="1">
      <x:c r="A1322" s="34">
        <x:v>44120</x:v>
      </x:c>
      <x:c r="B1322" s="47">
        <x:v>454.44000244140602</x:v>
      </x:c>
      <x:c r="C1322" s="47">
        <x:v>455.95001220703102</x:v>
      </x:c>
      <x:c r="D1322" s="47">
        <x:v>438.85000610351602</x:v>
      </x:c>
      <x:c r="E1322" s="47">
        <x:v>439.67001342773398</x:v>
      </x:c>
      <x:c r="F1322" s="47">
        <x:v>32775900</x:v>
      </x:c>
      <x:c r="G1322" s="63">
        <x:f t="shared" si="10"/>
        <x:v>427.26600189999999</x:v>
      </x:c>
      <x:c r="H1322" s="63">
        <x:f t="shared" si="11"/>
        <x:v>20.464659099999999</x:v>
      </x:c>
      <x:c r="I1322" s="63">
        <x:f t="shared" si="12"/>
        <x:v>468.1953201</x:v>
      </x:c>
      <x:c r="J1322" s="63">
        <x:f t="shared" si="13"/>
        <x:v>386.33668369999998</x:v>
      </x:c>
      <x:c r="K1322" s="63">
        <x:f t="shared" si="14"/>
        <x:v>0.65152966239999999</x:v>
      </x:c>
      <x:c r="L1322" s="52">
        <x:f t="shared" si="0"/>
        <x:v>444.8233439</x:v>
      </x:c>
      <x:c r="M1322" s="52">
        <x:f t="shared" si="1"/>
        <x:v>0</x:v>
      </x:c>
      <x:c r="N1322" s="52">
        <x:f t="shared" si="2"/>
        <x:v>14579485438</x:v>
      </x:c>
      <x:c r="O1322" s="63">
        <x:f t="shared" si="8"/>
        <x:v>2.3814317300000001</x:v>
      </x:c>
      <x:c r="P1322" s="63">
        <x:f t="shared" si="9"/>
        <x:v>70.426728089999997</x:v>
      </x:c>
      <x:c r="Q1322" s="52">
        <x:f t="shared" si="15"/>
        <x:v>0</x:v>
      </x:c>
      <x:c r="R1322" s="52">
        <x:f t="shared" si="16"/>
        <x:v>0</x:v>
      </x:c>
      <x:c r="S1322" s="52">
        <x:f t="shared" si="17"/>
        <x:v>2</x:v>
      </x:c>
      <x:c r="T1322" s="52">
        <x:f t="shared" si="18"/>
        <x:v>1</x:v>
      </x:c>
      <x:c r="U1322" s="52">
        <x:f t="shared" si="3"/>
        <x:v>-0.020517713770000001</x:v>
      </x:c>
      <x:c r="V1322" s="63">
        <x:f t="shared" si="19"/>
        <x:v>-0.020517713770000001</x:v>
      </x:c>
      <x:c r="W1322" s="52">
        <x:f t="shared" ref="W1322:X1322" si="1320">W1321*(1+U1322)</x:f>
        <x:v>843.18426839999995</x:v>
      </x:c>
      <x:c r="X1322" s="52">
        <x:f t="shared" si="1320"/>
        <x:v>295.94171290000003</x:v>
      </x:c>
    </x:row>
    <x:row r="1323" spans="1:24" ht="15.75" customHeight="1">
      <x:c r="A1323" s="34">
        <x:v>44123</x:v>
      </x:c>
      <x:c r="B1323" s="47">
        <x:v>446.239990234375</x:v>
      </x:c>
      <x:c r="C1323" s="47">
        <x:v>447</x:v>
      </x:c>
      <x:c r="D1323" s="47">
        <x:v>428.86999511718801</x:v>
      </x:c>
      <x:c r="E1323" s="47">
        <x:v>430.82998657226602</x:v>
      </x:c>
      <x:c r="F1323" s="47">
        <x:v>36287800</x:v>
      </x:c>
      <x:c r="G1323" s="63">
        <x:f t="shared" si="10"/>
        <x:v>426.33800050000002</x:v>
      </x:c>
      <x:c r="H1323" s="63">
        <x:f t="shared" si="11"/>
        <x:v>19.819248330000001</x:v>
      </x:c>
      <x:c r="I1323" s="63">
        <x:f t="shared" si="12"/>
        <x:v>465.97649710000002</x:v>
      </x:c>
      <x:c r="J1323" s="63">
        <x:f t="shared" si="13"/>
        <x:v>386.6995038</x:v>
      </x:c>
      <x:c r="K1323" s="63">
        <x:f t="shared" si="14"/>
        <x:v>0.55666191279999999</x:v>
      </x:c>
      <x:c r="L1323" s="52">
        <x:f t="shared" si="0"/>
        <x:v>435.56666059999998</x:v>
      </x:c>
      <x:c r="M1323" s="52">
        <x:f t="shared" si="1"/>
        <x:v>0</x:v>
      </x:c>
      <x:c r="N1323" s="52">
        <x:f t="shared" si="2"/>
        <x:v>15805755865</x:v>
      </x:c>
      <x:c r="O1323" s="63">
        <x:f t="shared" si="8"/>
        <x:v>1.5335089660000001</x:v>
      </x:c>
      <x:c r="P1323" s="63">
        <x:f t="shared" si="9"/>
        <x:v>60.52905226</x:v>
      </x:c>
      <x:c r="Q1323" s="52">
        <x:f t="shared" si="15"/>
        <x:v>0</x:v>
      </x:c>
      <x:c r="R1323" s="52">
        <x:f t="shared" si="16"/>
        <x:v>0</x:v>
      </x:c>
      <x:c r="S1323" s="52">
        <x:f t="shared" si="17"/>
        <x:v>2</x:v>
      </x:c>
      <x:c r="T1323" s="52">
        <x:f t="shared" si="18"/>
        <x:v>1</x:v>
      </x:c>
      <x:c r="U1323" s="52">
        <x:f t="shared" si="3"/>
        <x:v>-0.020106049050000002</x:v>
      </x:c>
      <x:c r="V1323" s="63">
        <x:f t="shared" si="19"/>
        <x:v>-0.020106049050000002</x:v>
      </x:c>
      <x:c r="W1323" s="52">
        <x:f t="shared" ref="W1323:X1323" si="1321">W1322*(1+U1323)</x:f>
        <x:v>826.23116419999997</x:v>
      </x:c>
      <x:c r="X1323" s="52">
        <x:f t="shared" si="1321"/>
        <x:v>289.9914943</x:v>
      </x:c>
    </x:row>
    <x:row r="1324" spans="1:24" ht="15.75" customHeight="1">
      <x:c r="A1324" s="34">
        <x:v>44124</x:v>
      </x:c>
      <x:c r="B1324" s="47">
        <x:v>431.75</x:v>
      </x:c>
      <x:c r="C1324" s="47">
        <x:v>431.75</x:v>
      </x:c>
      <x:c r="D1324" s="47">
        <x:v>419.04998779296898</x:v>
      </x:c>
      <x:c r="E1324" s="47">
        <x:v>421.94000244140602</x:v>
      </x:c>
      <x:c r="F1324" s="47">
        <x:v>31656300</x:v>
      </x:c>
      <x:c r="G1324" s="63">
        <x:f t="shared" si="10"/>
        <x:v>426.22350010000002</x:v>
      </x:c>
      <x:c r="H1324" s="63">
        <x:f t="shared" si="11"/>
        <x:v>19.83867308</x:v>
      </x:c>
      <x:c r="I1324" s="63">
        <x:f t="shared" si="12"/>
        <x:v>465.90084619999999</x:v>
      </x:c>
      <x:c r="J1324" s="63">
        <x:f t="shared" si="13"/>
        <x:v>386.54615389999998</x:v>
      </x:c>
      <x:c r="K1324" s="63">
        <x:f t="shared" si="14"/>
        <x:v>0.44602086540000002</x:v>
      </x:c>
      <x:c r="L1324" s="52">
        <x:f t="shared" si="0"/>
        <x:v>424.24666339999999</x:v>
      </x:c>
      <x:c r="M1324" s="52">
        <x:f t="shared" si="1"/>
        <x:v>0</x:v>
      </x:c>
      <x:c r="N1324" s="52">
        <x:f t="shared" si="2"/>
        <x:v>13430079651</x:v>
      </x:c>
      <x:c r="O1324" s="63">
        <x:f t="shared" si="8"/>
        <x:v>1.7136049520000001</x:v>
      </x:c>
      <x:c r="P1324" s="63">
        <x:f t="shared" si="9"/>
        <x:v>63.148652159999997</x:v>
      </x:c>
      <x:c r="Q1324" s="52">
        <x:f t="shared" si="15"/>
        <x:v>0</x:v>
      </x:c>
      <x:c r="R1324" s="52">
        <x:f t="shared" si="16"/>
        <x:v>0</x:v>
      </x:c>
      <x:c r="S1324" s="52">
        <x:f t="shared" si="17"/>
        <x:v>2</x:v>
      </x:c>
      <x:c r="T1324" s="52">
        <x:f t="shared" si="18"/>
        <x:v>1</x:v>
      </x:c>
      <x:c r="U1324" s="52">
        <x:f t="shared" si="3"/>
        <x:v>-0.020634552859999999</x:v>
      </x:c>
      <x:c r="V1324" s="63">
        <x:f t="shared" si="19"/>
        <x:v>-0.020634552859999999</x:v>
      </x:c>
      <x:c r="W1324" s="52">
        <x:f t="shared" ref="W1324:X1324" si="1322">W1323*(1+U1324)</x:f>
        <x:v>809.18225359999997</x:v>
      </x:c>
      <x:c r="X1324" s="52">
        <x:f t="shared" si="1322"/>
        <x:v>284.00764950000001</x:v>
      </x:c>
    </x:row>
    <x:row r="1325" spans="1:24" ht="15.75" customHeight="1">
      <x:c r="A1325" s="34">
        <x:v>44125</x:v>
      </x:c>
      <x:c r="B1325" s="47">
        <x:v>422.70001220703102</x:v>
      </x:c>
      <x:c r="C1325" s="47">
        <x:v>432.95001220703102</x:v>
      </x:c>
      <x:c r="D1325" s="47">
        <x:v>421.25</x:v>
      </x:c>
      <x:c r="E1325" s="47">
        <x:v>422.64001464843801</x:v>
      </x:c>
      <x:c r="F1325" s="47">
        <x:v>32370500</x:v>
      </x:c>
      <x:c r="G1325" s="63">
        <x:f t="shared" si="10"/>
        <x:v>428.33750149999997</x:v>
      </x:c>
      <x:c r="H1325" s="63">
        <x:f t="shared" si="11"/>
        <x:v>16.698385340000002</x:v>
      </x:c>
      <x:c r="I1325" s="63">
        <x:f t="shared" si="12"/>
        <x:v>461.73427220000002</x:v>
      </x:c>
      <x:c r="J1325" s="63">
        <x:f t="shared" si="13"/>
        <x:v>394.94073090000001</x:v>
      </x:c>
      <x:c r="K1325" s="63">
        <x:f t="shared" si="14"/>
        <x:v>0.41470003290000002</x:v>
      </x:c>
      <x:c r="L1325" s="52">
        <x:f t="shared" si="0"/>
        <x:v>425.6133423</x:v>
      </x:c>
      <x:c r="M1325" s="52">
        <x:f t="shared" si="1"/>
        <x:v>13777316696</x:v>
      </x:c>
      <x:c r="N1325" s="52">
        <x:f t="shared" si="2"/>
        <x:v>0</x:v>
      </x:c>
      <x:c r="O1325" s="63">
        <x:f t="shared" si="8"/>
        <x:v>1.6389699929999999</x:v>
      </x:c>
      <x:c r="P1325" s="63">
        <x:f t="shared" si="9"/>
        <x:v>62.106427789999998</x:v>
      </x:c>
      <x:c r="Q1325" s="52">
        <x:f t="shared" si="15"/>
        <x:v>0</x:v>
      </x:c>
      <x:c r="R1325" s="52">
        <x:f t="shared" si="16"/>
        <x:v>0</x:v>
      </x:c>
      <x:c r="S1325" s="52">
        <x:f t="shared" si="17"/>
        <x:v>2</x:v>
      </x:c>
      <x:c r="T1325" s="52">
        <x:f t="shared" si="18"/>
        <x:v>1</x:v>
      </x:c>
      <x:c r="U1325" s="52">
        <x:f t="shared" si="3"/>
        <x:v>0.0016590325710000001</x:v>
      </x:c>
      <x:c r="V1325" s="63">
        <x:f t="shared" si="19"/>
        <x:v>0.0016590325710000001</x:v>
      </x:c>
      <x:c r="W1325" s="52">
        <x:f t="shared" ref="W1325:X1325" si="1323">W1324*(1+U1325)</x:f>
        <x:v>810.52471330000003</x:v>
      </x:c>
      <x:c r="X1325" s="52">
        <x:f t="shared" si="1323"/>
        <x:v>284.47882750000002</x:v>
      </x:c>
    </x:row>
    <x:row r="1326" spans="1:24" ht="15.75" customHeight="1">
      <x:c r="A1326" s="34">
        <x:v>44126</x:v>
      </x:c>
      <x:c r="B1326" s="47">
        <x:v>441.92001342773398</x:v>
      </x:c>
      <x:c r="C1326" s="47">
        <x:v>445.23001098632801</x:v>
      </x:c>
      <x:c r="D1326" s="47">
        <x:v>424.510009765625</x:v>
      </x:c>
      <x:c r="E1326" s="47">
        <x:v>425.79000854492199</x:v>
      </x:c>
      <x:c r="F1326" s="47">
        <x:v>39993200</x:v>
      </x:c>
      <x:c r="G1326" s="63">
        <x:f t="shared" si="10"/>
        <x:v>430.23750150000001</x:v>
      </x:c>
      <x:c r="H1326" s="63">
        <x:f t="shared" si="11"/>
        <x:v>13.742128689999999</x:v>
      </x:c>
      <x:c r="I1326" s="63">
        <x:f t="shared" si="12"/>
        <x:v>457.7217589</x:v>
      </x:c>
      <x:c r="J1326" s="63">
        <x:f t="shared" si="13"/>
        <x:v>402.75324410000002</x:v>
      </x:c>
      <x:c r="K1326" s="63">
        <x:f t="shared" si="14"/>
        <x:v>0.41909017370000001</x:v>
      </x:c>
      <x:c r="L1326" s="52">
        <x:f t="shared" si="0"/>
        <x:v>431.84334310000003</x:v>
      </x:c>
      <x:c r="M1326" s="52">
        <x:f t="shared" si="1"/>
        <x:v>17270797189</x:v>
      </x:c>
      <x:c r="N1326" s="52">
        <x:f t="shared" si="2"/>
        <x:v>0</x:v>
      </x:c>
      <x:c r="O1326" s="63">
        <x:f t="shared" si="8"/>
        <x:v>1.6370777240000001</x:v>
      </x:c>
      <x:c r="P1326" s="63">
        <x:f t="shared" si="9"/>
        <x:v>62.079236770000001</x:v>
      </x:c>
      <x:c r="Q1326" s="52">
        <x:f t="shared" si="15"/>
        <x:v>0</x:v>
      </x:c>
      <x:c r="R1326" s="52">
        <x:f t="shared" si="16"/>
        <x:v>0</x:v>
      </x:c>
      <x:c r="S1326" s="52">
        <x:f t="shared" si="17"/>
        <x:v>2</x:v>
      </x:c>
      <x:c r="T1326" s="52">
        <x:f t="shared" si="18"/>
        <x:v>1</x:v>
      </x:c>
      <x:c r="U1326" s="52">
        <x:f t="shared" si="3"/>
        <x:v>0.0074531369190000007</x:v>
      </x:c>
      <x:c r="V1326" s="63">
        <x:f t="shared" si="19"/>
        <x:v>0.0074531369190000007</x:v>
      </x:c>
      <x:c r="W1326" s="52">
        <x:f t="shared" ref="W1326:X1326" si="1324">W1325*(1+U1326)</x:f>
        <x:v>816.5656649</x:v>
      </x:c>
      <x:c r="X1326" s="52">
        <x:f t="shared" si="1324"/>
        <x:v>286.59908710000002</x:v>
      </x:c>
    </x:row>
    <x:row r="1327" spans="1:24" ht="15.75" customHeight="1">
      <x:c r="A1327" s="34">
        <x:v>44127</x:v>
      </x:c>
      <x:c r="B1327" s="47">
        <x:v>421.83999633789102</x:v>
      </x:c>
      <x:c r="C1327" s="47">
        <x:v>422.89001464843801</x:v>
      </x:c>
      <x:c r="D1327" s="47">
        <x:v>407.38000488281301</x:v>
      </x:c>
      <x:c r="E1327" s="47">
        <x:v>420.63000488281301</x:v>
      </x:c>
      <x:c r="F1327" s="47">
        <x:v>33717000</x:v>
      </x:c>
      <x:c r="G1327" s="63">
        <x:f t="shared" si="10"/>
        <x:v>430.90200199999998</x:v>
      </x:c>
      <x:c r="H1327" s="63">
        <x:f t="shared" si="11"/>
        <x:v>12.87031049</x:v>
      </x:c>
      <x:c r="I1327" s="63">
        <x:f t="shared" si="12"/>
        <x:v>456.64262289999999</x:v>
      </x:c>
      <x:c r="J1327" s="63">
        <x:f t="shared" si="13"/>
        <x:v>405.16138100000001</x:v>
      </x:c>
      <x:c r="K1327" s="63">
        <x:f t="shared" si="14"/>
        <x:v>0.30047107099999998</x:v>
      </x:c>
      <x:c r="L1327" s="52">
        <x:f t="shared" si="0"/>
        <x:v>416.96667480000002</x:v>
      </x:c>
      <x:c r="M1327" s="52">
        <x:f t="shared" si="1"/>
        <x:v>0</x:v>
      </x:c>
      <x:c r="N1327" s="52">
        <x:f t="shared" si="2"/>
        <x:v>14058865374</x:v>
      </x:c>
      <x:c r="O1327" s="63">
        <x:f t="shared" si="8"/>
        <x:v>1.1566846319999999</x:v>
      </x:c>
      <x:c r="P1327" s="63">
        <x:f t="shared" si="9"/>
        <x:v>53.632534630000002</x:v>
      </x:c>
      <x:c r="Q1327" s="52">
        <x:f t="shared" si="15"/>
        <x:v>0</x:v>
      </x:c>
      <x:c r="R1327" s="52">
        <x:f t="shared" si="16"/>
        <x:v>0</x:v>
      </x:c>
      <x:c r="S1327" s="52">
        <x:f t="shared" si="17"/>
        <x:v>2</x:v>
      </x:c>
      <x:c r="T1327" s="52">
        <x:f t="shared" si="18"/>
        <x:v>1</x:v>
      </x:c>
      <x:c r="U1327" s="52">
        <x:f t="shared" si="3"/>
        <x:v>-0.012118658399999999</x:v>
      </x:c>
      <x:c r="V1327" s="63">
        <x:f t="shared" si="19"/>
        <x:v>-0.012118658399999999</x:v>
      </x:c>
      <x:c r="W1327" s="52">
        <x:f t="shared" ref="W1327:X1327" si="1325">W1326*(1+U1327)</x:f>
        <x:v>806.66998460000002</x:v>
      </x:c>
      <x:c r="X1327" s="52">
        <x:f t="shared" si="1325"/>
        <x:v>283.12589070000001</x:v>
      </x:c>
    </x:row>
    <x:row r="1328" spans="1:24" ht="15.75" customHeight="1">
      <x:c r="A1328" s="34">
        <x:v>44130</x:v>
      </x:c>
      <x:c r="B1328" s="47">
        <x:v>411.63000488281301</x:v>
      </x:c>
      <x:c r="C1328" s="47">
        <x:v>425.760009765625</x:v>
      </x:c>
      <x:c r="D1328" s="47">
        <x:v>410</x:v>
      </x:c>
      <x:c r="E1328" s="47">
        <x:v>420.27999877929699</x:v>
      </x:c>
      <x:c r="F1328" s="47">
        <x:v>28239200</x:v>
      </x:c>
      <x:c r="G1328" s="63">
        <x:f t="shared" si="10"/>
        <x:v>430.8560013</x:v>
      </x:c>
      <x:c r="H1328" s="63">
        <x:f t="shared" si="11"/>
        <x:v>12.90839991</x:v>
      </x:c>
      <x:c r="I1328" s="63">
        <x:f t="shared" si="12"/>
        <x:v>456.67280110000002</x:v>
      </x:c>
      <x:c r="J1328" s="63">
        <x:f t="shared" si="13"/>
        <x:v>405.03920149999999</x:v>
      </x:c>
      <x:c r="K1328" s="63">
        <x:f t="shared" si="14"/>
        <x:v>0.295172086</x:v>
      </x:c>
      <x:c r="L1328" s="52">
        <x:f t="shared" si="0"/>
        <x:v>418.68000280000001</x:v>
      </x:c>
      <x:c r="M1328" s="52">
        <x:f t="shared" si="1"/>
        <x:v>11823188336</x:v>
      </x:c>
      <x:c r="N1328" s="52">
        <x:f t="shared" si="2"/>
        <x:v>0</x:v>
      </x:c>
      <x:c r="O1328" s="63">
        <x:f t="shared" si="8"/>
        <x:v>1.084030888</x:v>
      </x:c>
      <x:c r="P1328" s="63">
        <x:f t="shared" si="9"/>
        <x:v>52.016066289999998</x:v>
      </x:c>
      <x:c r="Q1328" s="52">
        <x:f t="shared" si="15"/>
        <x:v>0</x:v>
      </x:c>
      <x:c r="R1328" s="52">
        <x:f t="shared" si="16"/>
        <x:v>0</x:v>
      </x:c>
      <x:c r="S1328" s="52">
        <x:f t="shared" si="17"/>
        <x:v>2</x:v>
      </x:c>
      <x:c r="T1328" s="52">
        <x:f t="shared" si="18"/>
        <x:v>1</x:v>
      </x:c>
      <x:c r="U1328" s="52">
        <x:f t="shared" si="3"/>
        <x:v>-0.00083209970630000007</x:v>
      </x:c>
      <x:c r="V1328" s="63">
        <x:f t="shared" si="19"/>
        <x:v>-0.00083209970630000007</x:v>
      </x:c>
      <x:c r="W1328" s="52">
        <x:f t="shared" ref="W1328:X1328" si="1326">W1327*(1+U1328)</x:f>
        <x:v>805.99875469999995</x:v>
      </x:c>
      <x:c r="X1328" s="52">
        <x:f t="shared" si="1326"/>
        <x:v>282.89030170000001</x:v>
      </x:c>
    </x:row>
    <x:row r="1329" spans="1:24" ht="15.75" customHeight="1">
      <x:c r="A1329" s="34">
        <x:v>44131</x:v>
      </x:c>
      <x:c r="B1329" s="47">
        <x:v>423.760009765625</x:v>
      </x:c>
      <x:c r="C1329" s="47">
        <x:v>430.5</x:v>
      </x:c>
      <x:c r="D1329" s="47">
        <x:v>420.10000610351602</x:v>
      </x:c>
      <x:c r="E1329" s="47">
        <x:v>424.67999267578102</x:v>
      </x:c>
      <x:c r="F1329" s="47">
        <x:v>22686500</x:v>
      </x:c>
      <x:c r="G1329" s="63">
        <x:f t="shared" si="10"/>
        <x:v>431.13650050000001</x:v>
      </x:c>
      <x:c r="H1329" s="63">
        <x:f t="shared" si="11"/>
        <x:v>12.69804959</x:v>
      </x:c>
      <x:c r="I1329" s="63">
        <x:f t="shared" si="12"/>
        <x:v>456.53259969999999</x:v>
      </x:c>
      <x:c r="J1329" s="63">
        <x:f t="shared" si="13"/>
        <x:v>405.7404014</x:v>
      </x:c>
      <x:c r="K1329" s="63">
        <x:f t="shared" si="14"/>
        <x:v>0.37288386639999999</x:v>
      </x:c>
      <x:c r="L1329" s="52">
        <x:f t="shared" si="0"/>
        <x:v>425.09333290000001</x:v>
      </x:c>
      <x:c r="M1329" s="52">
        <x:f t="shared" si="1"/>
        <x:v>9643879897</x:v>
      </x:c>
      <x:c r="N1329" s="52">
        <x:f t="shared" si="2"/>
        <x:v>0</x:v>
      </x:c>
      <x:c r="O1329" s="63">
        <x:f t="shared" si="8"/>
        <x:v>1.0074486380000001</x:v>
      </x:c>
      <x:c r="P1329" s="63">
        <x:f t="shared" si="9"/>
        <x:v>50.185524989999998</x:v>
      </x:c>
      <x:c r="Q1329" s="52">
        <x:f t="shared" si="15"/>
        <x:v>0</x:v>
      </x:c>
      <x:c r="R1329" s="52">
        <x:f t="shared" si="16"/>
        <x:v>0</x:v>
      </x:c>
      <x:c r="S1329" s="52">
        <x:f t="shared" si="17"/>
        <x:v>2</x:v>
      </x:c>
      <x:c r="T1329" s="52">
        <x:f t="shared" si="18"/>
        <x:v>1</x:v>
      </x:c>
      <x:c r="U1329" s="52">
        <x:f t="shared" si="3"/>
        <x:v>0.010469196510000001</x:v>
      </x:c>
      <x:c r="V1329" s="63">
        <x:f t="shared" si="19"/>
        <x:v>0.010469196510000001</x:v>
      </x:c>
      <x:c r="W1329" s="52">
        <x:f t="shared" ref="W1329:X1329" si="1327">W1328*(1+U1329)</x:f>
        <x:v>814.43691409999997</x:v>
      </x:c>
      <x:c r="X1329" s="52">
        <x:f t="shared" si="1327"/>
        <x:v>285.8519359</x:v>
      </x:c>
    </x:row>
    <x:row r="1330" spans="1:24" ht="15.75" customHeight="1">
      <x:c r="A1330" s="34">
        <x:v>44132</x:v>
      </x:c>
      <x:c r="B1330" s="47">
        <x:v>416.48001098632801</x:v>
      </x:c>
      <x:c r="C1330" s="47">
        <x:v>418.60000610351602</x:v>
      </x:c>
      <x:c r="D1330" s="47">
        <x:v>406</x:v>
      </x:c>
      <x:c r="E1330" s="47">
        <x:v>406.01998901367199</x:v>
      </x:c>
      <x:c r="F1330" s="47">
        <x:v>25451400</x:v>
      </x:c>
      <x:c r="G1330" s="63">
        <x:f t="shared" si="10"/>
        <x:v>429.98699950000002</x:v>
      </x:c>
      <x:c r="H1330" s="63">
        <x:f t="shared" si="11"/>
        <x:v>13.885734709999999</x:v>
      </x:c>
      <x:c r="I1330" s="63">
        <x:f t="shared" si="12"/>
        <x:v>457.75846890000003</x:v>
      </x:c>
      <x:c r="J1330" s="63">
        <x:f t="shared" si="13"/>
        <x:v>402.21553010000002</x:v>
      </x:c>
      <x:c r="K1330" s="63">
        <x:f t="shared" si="14"/>
        <x:v>0.068495816190000003</x:v>
      </x:c>
      <x:c r="L1330" s="52">
        <x:f t="shared" si="0"/>
        <x:v>410.20666499999999</x:v>
      </x:c>
      <x:c r="M1330" s="52">
        <x:f t="shared" si="1"/>
        <x:v>0</x:v>
      </x:c>
      <x:c r="N1330" s="52">
        <x:f t="shared" si="2"/>
        <x:v>10440333915</x:v>
      </x:c>
      <x:c r="O1330" s="63">
        <x:f t="shared" si="8"/>
        <x:v>0.62264033549999998</x:v>
      </x:c>
      <x:c r="P1330" s="63">
        <x:f t="shared" si="9"/>
        <x:v>38.37204844</x:v>
      </x:c>
      <x:c r="Q1330" s="52">
        <x:f t="shared" si="15"/>
        <x:v>0</x:v>
      </x:c>
      <x:c r="R1330" s="52">
        <x:f t="shared" si="16"/>
        <x:v>0</x:v>
      </x:c>
      <x:c r="S1330" s="52">
        <x:f t="shared" si="17"/>
        <x:v>2</x:v>
      </x:c>
      <x:c r="T1330" s="52">
        <x:f t="shared" si="18"/>
        <x:v>1</x:v>
      </x:c>
      <x:c r="U1330" s="52">
        <x:f t="shared" si="3"/>
        <x:v>-0.043938975190000001</x:v>
      </x:c>
      <x:c r="V1330" s="63">
        <x:f t="shared" si="19"/>
        <x:v>-0.043938975190000001</x:v>
      </x:c>
      <x:c r="W1330" s="52">
        <x:f t="shared" ref="W1330:X1330" si="1328">W1329*(1+U1330)</x:f>
        <x:v>778.65139069999998</x:v>
      </x:c>
      <x:c r="X1330" s="52">
        <x:f t="shared" si="1328"/>
        <x:v>273.2918947</x:v>
      </x:c>
    </x:row>
    <x:row r="1331" spans="1:24" ht="15.75" customHeight="1">
      <x:c r="A1331" s="34">
        <x:v>44133</x:v>
      </x:c>
      <x:c r="B1331" s="47">
        <x:v>409.95999145507801</x:v>
      </x:c>
      <x:c r="C1331" s="47">
        <x:v>418.05999755859398</x:v>
      </x:c>
      <x:c r="D1331" s="47">
        <x:v>406.45999145507801</x:v>
      </x:c>
      <x:c r="E1331" s="47">
        <x:v>410.82998657226602</x:v>
      </x:c>
      <x:c r="F1331" s="47">
        <x:v>22655300</x:v>
      </x:c>
      <x:c r="G1331" s="63">
        <x:f t="shared" si="10"/>
        <x:v>428.12049869999998</x:v>
      </x:c>
      <x:c r="H1331" s="63">
        <x:f t="shared" si="11"/>
        <x:v>13.82316039</x:v>
      </x:c>
      <x:c r="I1331" s="63">
        <x:f t="shared" si="12"/>
        <x:v>455.76681939999997</x:v>
      </x:c>
      <x:c r="J1331" s="63">
        <x:f t="shared" si="13"/>
        <x:v>400.47417789999997</x:v>
      </x:c>
      <x:c r="K1331" s="63">
        <x:f t="shared" si="14"/>
        <x:v>0.1872909016</x:v>
      </x:c>
      <x:c r="L1331" s="52">
        <x:f t="shared" si="0"/>
        <x:v>411.78332519999998</x:v>
      </x:c>
      <x:c r="M1331" s="52">
        <x:f t="shared" si="1"/>
        <x:v>9329074767</x:v>
      </x:c>
      <x:c r="N1331" s="52">
        <x:f t="shared" si="2"/>
        <x:v>0</x:v>
      </x:c>
      <x:c r="O1331" s="63">
        <x:f t="shared" si="8"/>
        <x:v>0.90528714349999995</x:v>
      </x:c>
      <x:c r="P1331" s="63">
        <x:f t="shared" si="9"/>
        <x:v>47.514472900000001</x:v>
      </x:c>
      <x:c r="Q1331" s="52">
        <x:f t="shared" si="15"/>
        <x:v>0</x:v>
      </x:c>
      <x:c r="R1331" s="52">
        <x:f t="shared" si="16"/>
        <x:v>0</x:v>
      </x:c>
      <x:c r="S1331" s="52">
        <x:f t="shared" si="17"/>
        <x:v>2</x:v>
      </x:c>
      <x:c r="T1331" s="52">
        <x:f t="shared" si="18"/>
        <x:v>1</x:v>
      </x:c>
      <x:c r="U1331" s="52">
        <x:f t="shared" si="3"/>
        <x:v>0.011846701370000001</x:v>
      </x:c>
      <x:c r="V1331" s="63">
        <x:f t="shared" si="19"/>
        <x:v>0.011846701370000001</x:v>
      </x:c>
      <x:c r="W1331" s="52">
        <x:f t="shared" ref="W1331:X1331" si="1329">W1330*(1+U1331)</x:f>
        <x:v>787.87584119999997</x:v>
      </x:c>
      <x:c r="X1331" s="52">
        <x:f t="shared" si="1329"/>
        <x:v>276.52950220000002</x:v>
      </x:c>
    </x:row>
    <x:row r="1332" spans="1:24" ht="15.75" customHeight="1">
      <x:c r="A1332" s="34">
        <x:v>44134</x:v>
      </x:c>
      <x:c r="B1332" s="47">
        <x:v>406.89999389648398</x:v>
      </x:c>
      <x:c r="C1332" s="47">
        <x:v>407.58999633789102</x:v>
      </x:c>
      <x:c r="D1332" s="47">
        <x:v>379.10998535156199</x:v>
      </x:c>
      <x:c r="E1332" s="47">
        <x:v>388.04000854492199</x:v>
      </x:c>
      <x:c r="F1332" s="47">
        <x:v>42511300</x:v>
      </x:c>
      <x:c r="G1332" s="63">
        <x:f t="shared" si="10"/>
        <x:v>426.76799929999999</x:v>
      </x:c>
      <x:c r="H1332" s="63">
        <x:f t="shared" si="11"/>
        <x:v>16.27167721</x:v>
      </x:c>
      <x:c r="I1332" s="63">
        <x:f t="shared" si="12"/>
        <x:v>459.31135369999998</x:v>
      </x:c>
      <x:c r="J1332" s="63">
        <x:f t="shared" si="13"/>
        <x:v>394.22464489999999</x:v>
      </x:c>
      <x:c r="K1332" s="63">
        <x:f t="shared" si="14"/>
        <x:v>-0.095021493930000012</x:v>
      </x:c>
      <x:c r="L1332" s="52">
        <x:f t="shared" si="0"/>
        <x:v>391.57999669999998</x:v>
      </x:c>
      <x:c r="M1332" s="52">
        <x:f t="shared" si="1"/>
        <x:v>0</x:v>
      </x:c>
      <x:c r="N1332" s="52">
        <x:f t="shared" si="2"/>
        <x:v>16646574716</x:v>
      </x:c>
      <x:c r="O1332" s="63">
        <x:f t="shared" si="8"/>
        <x:v>0.8786990992</x:v>
      </x:c>
      <x:c r="P1332" s="63">
        <x:f t="shared" si="9"/>
        <x:v>46.771678319999999</x:v>
      </x:c>
      <x:c r="Q1332" s="52">
        <x:f t="shared" si="15"/>
        <x:v>0</x:v>
      </x:c>
      <x:c r="R1332" s="52">
        <x:f t="shared" si="16"/>
        <x:v>0</x:v>
      </x:c>
      <x:c r="S1332" s="52">
        <x:f t="shared" si="17"/>
        <x:v>2</x:v>
      </x:c>
      <x:c r="T1332" s="52">
        <x:f t="shared" si="18"/>
        <x:v>1</x:v>
      </x:c>
      <x:c r="U1332" s="52">
        <x:f t="shared" si="3"/>
        <x:v>-0.055473015049999996</x:v>
      </x:c>
      <x:c r="V1332" s="63">
        <x:f t="shared" si="19"/>
        <x:v>-0.055473015049999996</x:v>
      </x:c>
      <x:c r="W1332" s="52">
        <x:f t="shared" ref="W1332:X1332" si="1330">W1331*(1+U1332)</x:f>
        <x:v>744.16999280000005</x:v>
      </x:c>
      <x:c r="X1332" s="52">
        <x:f t="shared" si="1330"/>
        <x:v>261.18957699999999</x:v>
      </x:c>
    </x:row>
    <x:row r="1333" spans="1:24" ht="15.75" customHeight="1">
      <x:c r="A1333" s="34">
        <x:v>44137</x:v>
      </x:c>
      <x:c r="B1333" s="47">
        <x:v>394</x:v>
      </x:c>
      <x:c r="C1333" s="47">
        <x:v>406.98001098632801</x:v>
      </x:c>
      <x:c r="D1333" s="47">
        <x:v>392.29998779296898</x:v>
      </x:c>
      <x:c r="E1333" s="47">
        <x:v>400.510009765625</x:v>
      </x:c>
      <x:c r="F1333" s="47">
        <x:v>29021100</x:v>
      </x:c>
      <x:c r="G1333" s="63">
        <x:f t="shared" si="10"/>
        <x:v>425.50950010000003</x:v>
      </x:c>
      <x:c r="H1333" s="63">
        <x:f t="shared" si="11"/>
        <x:v>17.301055569999999</x:v>
      </x:c>
      <x:c r="I1333" s="63">
        <x:f t="shared" si="12"/>
        <x:v>460.11161129999999</x:v>
      </x:c>
      <x:c r="J1333" s="63">
        <x:f t="shared" si="13"/>
        <x:v>390.90738900000002</x:v>
      </x:c>
      <x:c r="K1333" s="63">
        <x:f t="shared" si="14"/>
        <x:v>0.13875773</x:v>
      </x:c>
      <x:c r="L1333" s="52">
        <x:f t="shared" si="0"/>
        <x:v>399.93000280000001</x:v>
      </x:c>
      <x:c r="M1333" s="52">
        <x:f t="shared" si="1"/>
        <x:v>11606408606</x:v>
      </x:c>
      <x:c r="N1333" s="52">
        <x:f t="shared" si="2"/>
        <x:v>0</x:v>
      </x:c>
      <x:c r="O1333" s="63">
        <x:f t="shared" si="8"/>
        <x:v>1.3458454710000001</x:v>
      </x:c>
      <x:c r="P1333" s="63">
        <x:f t="shared" si="9"/>
        <x:v>57.371446149999997</x:v>
      </x:c>
      <x:c r="Q1333" s="52">
        <x:f t="shared" si="15"/>
        <x:v>0</x:v>
      </x:c>
      <x:c r="R1333" s="52">
        <x:f t="shared" si="16"/>
        <x:v>0</x:v>
      </x:c>
      <x:c r="S1333" s="52">
        <x:f t="shared" si="17"/>
        <x:v>2</x:v>
      </x:c>
      <x:c r="T1333" s="52">
        <x:f t="shared" si="18"/>
        <x:v>1</x:v>
      </x:c>
      <x:c r="U1333" s="52">
        <x:f t="shared" si="3"/>
        <x:v>0.032135864719999996</x:v>
      </x:c>
      <x:c r="V1333" s="63">
        <x:f t="shared" si="19"/>
        <x:v>0.032135864719999996</x:v>
      </x:c>
      <x:c r="W1333" s="52">
        <x:f t="shared" ref="W1333:X1333" si="1331">W1332*(1+U1333)</x:f>
        <x:v>768.08453899999995</x:v>
      </x:c>
      <x:c r="X1333" s="52">
        <x:f t="shared" si="1331"/>
        <x:v>269.58312990000002</x:v>
      </x:c>
    </x:row>
    <x:row r="1334" spans="1:24" ht="15.75" customHeight="1">
      <x:c r="A1334" s="34">
        <x:v>44138</x:v>
      </x:c>
      <x:c r="B1334" s="47">
        <x:v>409.73001098632801</x:v>
      </x:c>
      <x:c r="C1334" s="47">
        <x:v>427.76998901367199</x:v>
      </x:c>
      <x:c r="D1334" s="47">
        <x:v>406.69000244140602</x:v>
      </x:c>
      <x:c r="E1334" s="47">
        <x:v>423.89999389648398</x:v>
      </x:c>
      <x:c r="F1334" s="47">
        <x:v>34351700</x:v>
      </x:c>
      <x:c r="G1334" s="63">
        <x:f t="shared" si="10"/>
        <x:v>426.0054993</x:v>
      </x:c>
      <x:c r="H1334" s="63">
        <x:f t="shared" si="11"/>
        <x:v>17.094081840000001</x:v>
      </x:c>
      <x:c r="I1334" s="63">
        <x:f t="shared" si="12"/>
        <x:v>460.19366289999999</x:v>
      </x:c>
      <x:c r="J1334" s="63">
        <x:f t="shared" si="13"/>
        <x:v>391.81733559999998</x:v>
      </x:c>
      <x:c r="K1334" s="63">
        <x:f t="shared" si="14"/>
        <x:v>0.46920710059999998</x:v>
      </x:c>
      <x:c r="L1334" s="52">
        <x:f t="shared" si="0"/>
        <x:v>419.4533285</x:v>
      </x:c>
      <x:c r="M1334" s="52">
        <x:f t="shared" si="1"/>
        <x:v>14408934903</x:v>
      </x:c>
      <x:c r="N1334" s="52">
        <x:f t="shared" si="2"/>
        <x:v>0</x:v>
      </x:c>
      <x:c r="O1334" s="63">
        <x:f t="shared" si="8"/>
        <x:v>2.1353250130000001</x:v>
      </x:c>
      <x:c r="P1334" s="63">
        <x:f t="shared" si="9"/>
        <x:v>68.10537995</x:v>
      </x:c>
      <x:c r="Q1334" s="52">
        <x:f t="shared" si="15"/>
        <x:v>0</x:v>
      </x:c>
      <x:c r="R1334" s="52">
        <x:f t="shared" si="16"/>
        <x:v>0</x:v>
      </x:c>
      <x:c r="S1334" s="52">
        <x:f t="shared" si="17"/>
        <x:v>2</x:v>
      </x:c>
      <x:c r="T1334" s="52">
        <x:f t="shared" si="18"/>
        <x:v>1</x:v>
      </x:c>
      <x:c r="U1334" s="52">
        <x:f t="shared" si="3"/>
        <x:v>0.058400498270000001</x:v>
      </x:c>
      <x:c r="V1334" s="63">
        <x:f t="shared" si="19"/>
        <x:v>0.058400498270000001</x:v>
      </x:c>
      <x:c r="W1334" s="52">
        <x:f t="shared" ref="W1334:X1334" si="1332">W1333*(1+U1334)</x:f>
        <x:v>812.94105879999995</x:v>
      </x:c>
      <x:c r="X1334" s="52">
        <x:f t="shared" si="1332"/>
        <x:v>285.32691899999998</x:v>
      </x:c>
    </x:row>
    <x:row r="1335" spans="1:24" ht="15.75" customHeight="1">
      <x:c r="A1335" s="34">
        <x:v>44139</x:v>
      </x:c>
      <x:c r="B1335" s="47">
        <x:v>430.61999511718801</x:v>
      </x:c>
      <x:c r="C1335" s="47">
        <x:v>435.39999389648398</x:v>
      </x:c>
      <x:c r="D1335" s="47">
        <x:v>417.10000610351602</x:v>
      </x:c>
      <x:c r="E1335" s="47">
        <x:v>420.98001098632801</x:v>
      </x:c>
      <x:c r="F1335" s="47">
        <x:v>32143100</x:v>
      </x:c>
      <x:c r="G1335" s="63">
        <x:f t="shared" si="10"/>
        <x:v>425.78950040000001</x:v>
      </x:c>
      <x:c r="H1335" s="63">
        <x:f t="shared" si="11"/>
        <x:v>17.130719899999999</x:v>
      </x:c>
      <x:c r="I1335" s="63">
        <x:f t="shared" si="12"/>
        <x:v>460.05094020000001</x:v>
      </x:c>
      <x:c r="J1335" s="63">
        <x:f t="shared" si="13"/>
        <x:v>391.5280606</x:v>
      </x:c>
      <x:c r="K1335" s="63">
        <x:f t="shared" si="14"/>
        <x:v>0.42981191870000002</x:v>
      </x:c>
      <x:c r="L1335" s="52">
        <x:f t="shared" si="0"/>
        <x:v>424.493337</x:v>
      </x:c>
      <x:c r="M1335" s="52">
        <x:f t="shared" si="1"/>
        <x:v>13644531780</x:v>
      </x:c>
      <x:c r="N1335" s="52">
        <x:f t="shared" si="2"/>
        <x:v>0</x:v>
      </x:c>
      <x:c r="O1335" s="63">
        <x:f t="shared" si="8"/>
        <x:v>2.1320978300000002</x:v>
      </x:c>
      <x:c r="P1335" s="63">
        <x:f t="shared" si="9"/>
        <x:v>68.072517070000004</x:v>
      </x:c>
      <x:c r="Q1335" s="52">
        <x:f t="shared" si="15"/>
        <x:v>0</x:v>
      </x:c>
      <x:c r="R1335" s="52">
        <x:f t="shared" si="16"/>
        <x:v>0</x:v>
      </x:c>
      <x:c r="S1335" s="52">
        <x:f t="shared" si="17"/>
        <x:v>2</x:v>
      </x:c>
      <x:c r="T1335" s="52">
        <x:f t="shared" si="18"/>
        <x:v>1</x:v>
      </x:c>
      <x:c r="U1335" s="52">
        <x:f t="shared" si="3"/>
        <x:v>-0.0068883768630000008</x:v>
      </x:c>
      <x:c r="V1335" s="63">
        <x:f t="shared" si="19"/>
        <x:v>-0.0068883768630000008</x:v>
      </x:c>
      <x:c r="W1335" s="52">
        <x:f t="shared" ref="W1335:X1335" si="1333">W1334*(1+U1335)</x:f>
        <x:v>807.34121440000001</x:v>
      </x:c>
      <x:c r="X1335" s="52">
        <x:f t="shared" si="1333"/>
        <x:v>283.3614796</x:v>
      </x:c>
    </x:row>
    <x:row r="1336" spans="1:24" ht="15.75" customHeight="1">
      <x:c r="A1336" s="34">
        <x:v>44140</x:v>
      </x:c>
      <x:c r="B1336" s="47">
        <x:v>428.29998779296898</x:v>
      </x:c>
      <x:c r="C1336" s="47">
        <x:v>440</x:v>
      </x:c>
      <x:c r="D1336" s="47">
        <x:v>424</x:v>
      </x:c>
      <x:c r="E1336" s="47">
        <x:v>438.08999633789102</x:v>
      </x:c>
      <x:c r="F1336" s="47">
        <x:v>28414500</x:v>
      </x:c>
      <x:c r="G1336" s="63">
        <x:f t="shared" si="10"/>
        <x:v>426.39799959999999</x:v>
      </x:c>
      <x:c r="H1336" s="63">
        <x:f t="shared" si="11"/>
        <x:v>17.35033666</x:v>
      </x:c>
      <x:c r="I1336" s="63">
        <x:f t="shared" si="12"/>
        <x:v>461.0986729</x:v>
      </x:c>
      <x:c r="J1336" s="63">
        <x:f t="shared" si="13"/>
        <x:v>391.69732629999999</x:v>
      </x:c>
      <x:c r="K1336" s="63">
        <x:f t="shared" si="14"/>
        <x:v>0.66846930689999995</x:v>
      </x:c>
      <x:c r="L1336" s="52">
        <x:f t="shared" si="0"/>
        <x:v>434.02999879999999</x:v>
      </x:c>
      <x:c r="M1336" s="52">
        <x:f t="shared" si="1"/>
        <x:v>12332745400</x:v>
      </x:c>
      <x:c r="N1336" s="52">
        <x:f t="shared" si="2"/>
        <x:v>0</x:v>
      </x:c>
      <x:c r="O1336" s="63">
        <x:f t="shared" si="8"/>
        <x:v>2.0120842470000002</x:v>
      </x:c>
      <x:c r="P1336" s="63">
        <x:f t="shared" si="9"/>
        <x:v>66.800397399999994</x:v>
      </x:c>
      <x:c r="Q1336" s="52">
        <x:f t="shared" si="15"/>
        <x:v>0</x:v>
      </x:c>
      <x:c r="R1336" s="52">
        <x:f t="shared" si="16"/>
        <x:v>0</x:v>
      </x:c>
      <x:c r="S1336" s="52">
        <x:f t="shared" si="17"/>
        <x:v>2</x:v>
      </x:c>
      <x:c r="T1336" s="52">
        <x:f t="shared" si="18"/>
        <x:v>1</x:v>
      </x:c>
      <x:c r="U1336" s="52">
        <x:f t="shared" si="3"/>
        <x:v>0.040643225110000003</x:v>
      </x:c>
      <x:c r="V1336" s="63">
        <x:f t="shared" si="19"/>
        <x:v>0.040643225110000003</x:v>
      </x:c>
      <x:c r="W1336" s="52">
        <x:f t="shared" ref="W1336:X1336" si="1334">W1335*(1+U1336)</x:f>
        <x:v>840.15416519999997</x:v>
      </x:c>
      <x:c r="X1336" s="52">
        <x:f t="shared" si="1334"/>
        <x:v>294.87820399999998</x:v>
      </x:c>
    </x:row>
    <x:row r="1337" spans="1:24" ht="15.75" customHeight="1">
      <x:c r="A1337" s="34">
        <x:v>44141</x:v>
      </x:c>
      <x:c r="B1337" s="47">
        <x:v>436.10000610351602</x:v>
      </x:c>
      <x:c r="C1337" s="47">
        <x:v>436.57000732421898</x:v>
      </x:c>
      <x:c r="D1337" s="47">
        <x:v>424.27999877929699</x:v>
      </x:c>
      <x:c r="E1337" s="47">
        <x:v>429.95001220703102</x:v>
      </x:c>
      <x:c r="F1337" s="47">
        <x:v>21706000</x:v>
      </x:c>
      <x:c r="G1337" s="63">
        <x:f t="shared" si="10"/>
        <x:v>426.19550020000003</x:v>
      </x:c>
      <x:c r="H1337" s="63">
        <x:f t="shared" si="11"/>
        <x:v>17.280435730000001</x:v>
      </x:c>
      <x:c r="I1337" s="63">
        <x:f t="shared" si="12"/>
        <x:v>460.75637169999999</x:v>
      </x:c>
      <x:c r="J1337" s="63">
        <x:f t="shared" si="13"/>
        <x:v>391.63462870000001</x:v>
      </x:c>
      <x:c r="K1337" s="63">
        <x:f t="shared" si="14"/>
        <x:v>0.55431738070000003</x:v>
      </x:c>
      <x:c r="L1337" s="52">
        <x:f t="shared" si="0"/>
        <x:v>430.26667279999998</x:v>
      </x:c>
      <x:c r="M1337" s="52">
        <x:f t="shared" si="1"/>
        <x:v>0</x:v>
      </x:c>
      <x:c r="N1337" s="52">
        <x:f t="shared" si="2"/>
        <x:v>9339368399</x:v>
      </x:c>
      <x:c r="O1337" s="63">
        <x:f t="shared" si="8"/>
        <x:v>2.2727758759999999</x:v>
      </x:c>
      <x:c r="P1337" s="63">
        <x:f t="shared" si="9"/>
        <x:v>69.444898219999999</x:v>
      </x:c>
      <x:c r="Q1337" s="52">
        <x:f t="shared" si="15"/>
        <x:v>0</x:v>
      </x:c>
      <x:c r="R1337" s="52">
        <x:f t="shared" si="16"/>
        <x:v>0</x:v>
      </x:c>
      <x:c r="S1337" s="52">
        <x:f t="shared" si="17"/>
        <x:v>2</x:v>
      </x:c>
      <x:c r="T1337" s="52">
        <x:f t="shared" si="18"/>
        <x:v>1</x:v>
      </x:c>
      <x:c r="U1337" s="52">
        <x:f t="shared" si="3"/>
        <x:v>-0.018580620870000003</x:v>
      </x:c>
      <x:c r="V1337" s="63">
        <x:f t="shared" si="19"/>
        <x:v>-0.018580620870000003</x:v>
      </x:c>
      <x:c r="W1337" s="52">
        <x:f t="shared" ref="W1337:X1337" si="1335">W1336*(1+U1337)</x:f>
        <x:v>824.54357909999999</x:v>
      </x:c>
      <x:c r="X1337" s="52">
        <x:f t="shared" si="1335"/>
        <x:v>289.39918390000003</x:v>
      </x:c>
    </x:row>
    <x:row r="1338" spans="1:24" ht="15.75" customHeight="1">
      <x:c r="A1338" s="34">
        <x:v>44144</x:v>
      </x:c>
      <x:c r="B1338" s="47">
        <x:v>439.5</x:v>
      </x:c>
      <x:c r="C1338" s="47">
        <x:v>452.5</x:v>
      </x:c>
      <x:c r="D1338" s="47">
        <x:v>421</x:v>
      </x:c>
      <x:c r="E1338" s="47">
        <x:v>421.260009765625</x:v>
      </x:c>
      <x:c r="F1338" s="47">
        <x:v>34833000</x:v>
      </x:c>
      <x:c r="G1338" s="63">
        <x:f t="shared" si="10"/>
        <x:v>425.14350130000003</x:v>
      </x:c>
      <x:c r="H1338" s="63">
        <x:f t="shared" si="11"/>
        <x:v>16.884321960000001</x:v>
      </x:c>
      <x:c r="I1338" s="63">
        <x:f t="shared" si="12"/>
        <x:v>458.9121452</x:v>
      </x:c>
      <x:c r="J1338" s="63">
        <x:f t="shared" si="13"/>
        <x:v>391.3748574</x:v>
      </x:c>
      <x:c r="K1338" s="63">
        <x:f t="shared" si="14"/>
        <x:v>0.44249855690000001</x:v>
      </x:c>
      <x:c r="L1338" s="52">
        <x:f t="shared" si="0"/>
        <x:v>431.5866699</x:v>
      </x:c>
      <x:c r="M1338" s="52">
        <x:f t="shared" si="1"/>
        <x:v>15033458473</x:v>
      </x:c>
      <x:c r="N1338" s="52">
        <x:f t="shared" si="2"/>
        <x:v>0</x:v>
      </x:c>
      <x:c r="O1338" s="63">
        <x:f t="shared" si="8"/>
        <x:v>2.3609064900000001</x:v>
      </x:c>
      <x:c r="P1338" s="63">
        <x:f t="shared" si="9"/>
        <x:v>70.246122490000005</x:v>
      </x:c>
      <x:c r="Q1338" s="52">
        <x:f t="shared" si="15"/>
        <x:v>0</x:v>
      </x:c>
      <x:c r="R1338" s="52">
        <x:f t="shared" si="16"/>
        <x:v>0</x:v>
      </x:c>
      <x:c r="S1338" s="52">
        <x:f t="shared" si="17"/>
        <x:v>2</x:v>
      </x:c>
      <x:c r="T1338" s="52">
        <x:f t="shared" si="18"/>
        <x:v>1</x:v>
      </x:c>
      <x:c r="U1338" s="52">
        <x:f t="shared" si="3"/>
        <x:v>-0.020211657620000001</x:v>
      </x:c>
      <x:c r="V1338" s="63">
        <x:f t="shared" si="19"/>
        <x:v>-0.020211657620000001</x:v>
      </x:c>
      <x:c r="W1338" s="52">
        <x:f t="shared" ref="W1338:X1338" si="1336">W1337*(1+U1338)</x:f>
        <x:v>807.87818660000005</x:v>
      </x:c>
      <x:c r="X1338" s="52">
        <x:f t="shared" si="1336"/>
        <x:v>283.54994670000002</x:v>
      </x:c>
    </x:row>
    <x:row r="1339" spans="1:24" ht="15.75" customHeight="1">
      <x:c r="A1339" s="34">
        <x:v>44145</x:v>
      </x:c>
      <x:c r="B1339" s="47">
        <x:v>420.08999633789102</x:v>
      </x:c>
      <x:c r="C1339" s="47">
        <x:v>420.08999633789102</x:v>
      </x:c>
      <x:c r="D1339" s="47">
        <x:v>396.02999877929699</x:v>
      </x:c>
      <x:c r="E1339" s="47">
        <x:v>410.35998535156301</x:v>
      </x:c>
      <x:c r="F1339" s="47">
        <x:v>30284200</x:v>
      </x:c>
      <x:c r="G1339" s="63">
        <x:f t="shared" si="10"/>
        <x:v>423.32900089999998</x:v>
      </x:c>
      <x:c r="H1339" s="63">
        <x:f t="shared" si="11"/>
        <x:v>16.394320449999999</x:v>
      </x:c>
      <x:c r="I1339" s="63">
        <x:f t="shared" si="12"/>
        <x:v>456.1176418</x:v>
      </x:c>
      <x:c r="J1339" s="63">
        <x:f t="shared" si="13"/>
        <x:v>390.54036000000002</x:v>
      </x:c>
      <x:c r="K1339" s="63">
        <x:f t="shared" si="14"/>
        <x:v>0.30223310349999999</x:v>
      </x:c>
      <x:c r="L1339" s="52">
        <x:f t="shared" si="0"/>
        <x:v>408.82666019999999</x:v>
      </x:c>
      <x:c r="M1339" s="52">
        <x:f t="shared" si="1"/>
        <x:v>0</x:v>
      </x:c>
      <x:c r="N1339" s="52">
        <x:f t="shared" si="2"/>
        <x:v>12380988342</x:v>
      </x:c>
      <x:c r="O1339" s="63">
        <x:f t="shared" si="8"/>
        <x:v>1.564421882</x:v>
      </x:c>
      <x:c r="P1339" s="63">
        <x:f t="shared" si="9"/>
        <x:v>61.004856220000001</x:v>
      </x:c>
      <x:c r="Q1339" s="52">
        <x:f t="shared" si="15"/>
        <x:v>0</x:v>
      </x:c>
      <x:c r="R1339" s="52">
        <x:f t="shared" si="16"/>
        <x:v>0</x:v>
      </x:c>
      <x:c r="S1339" s="52">
        <x:f t="shared" si="17"/>
        <x:v>2</x:v>
      </x:c>
      <x:c r="T1339" s="52">
        <x:f t="shared" si="18"/>
        <x:v>1</x:v>
      </x:c>
      <x:c r="U1339" s="52">
        <x:f t="shared" si="3"/>
        <x:v>-0.025874814039999999</x:v>
      </x:c>
      <x:c r="V1339" s="63">
        <x:f t="shared" si="19"/>
        <x:v>-0.025874814039999999</x:v>
      </x:c>
      <x:c r="W1339" s="52">
        <x:f t="shared" ref="W1339:X1339" si="1337">W1338*(1+U1339)</x:f>
        <x:v>786.97448880000002</x:v>
      </x:c>
      <x:c r="X1339" s="52">
        <x:f t="shared" si="1337"/>
        <x:v>276.21314460000002</x:v>
      </x:c>
    </x:row>
    <x:row r="1340" spans="1:24" ht="15.75" customHeight="1">
      <x:c r="A1340" s="34">
        <x:v>44146</x:v>
      </x:c>
      <x:c r="B1340" s="47">
        <x:v>416.45001220703102</x:v>
      </x:c>
      <x:c r="C1340" s="47">
        <x:v>418.70001220703102</x:v>
      </x:c>
      <x:c r="D1340" s="47">
        <x:v>410.57998657226602</x:v>
      </x:c>
      <x:c r="E1340" s="47">
        <x:v>417.13000488281301</x:v>
      </x:c>
      <x:c r="F1340" s="47">
        <x:v>17357700</x:v>
      </x:c>
      <x:c r="G1340" s="63">
        <x:f t="shared" si="10"/>
        <x:v>421.12050169999998</x:v>
      </x:c>
      <x:c r="H1340" s="63">
        <x:f t="shared" si="11"/>
        <x:v>13.77599638</x:v>
      </x:c>
      <x:c r="I1340" s="63">
        <x:f t="shared" si="12"/>
        <x:v>448.67249450000003</x:v>
      </x:c>
      <x:c r="J1340" s="63">
        <x:f t="shared" si="13"/>
        <x:v>393.56850889999998</x:v>
      </x:c>
      <x:c r="K1340" s="63">
        <x:f t="shared" si="14"/>
        <x:v>0.42758242819999998</x:v>
      </x:c>
      <x:c r="L1340" s="52">
        <x:f t="shared" si="0"/>
        <x:v>415.47000120000001</x:v>
      </x:c>
      <x:c r="M1340" s="52">
        <x:f t="shared" si="1"/>
        <x:v>7211603640</x:v>
      </x:c>
      <x:c r="N1340" s="52">
        <x:f t="shared" si="2"/>
        <x:v>0</x:v>
      </x:c>
      <x:c r="O1340" s="63">
        <x:f t="shared" si="8"/>
        <x:v>2.178093332</x:v>
      </x:c>
      <x:c r="P1340" s="63">
        <x:f t="shared" si="9"/>
        <x:v>68.534593049999998</x:v>
      </x:c>
      <x:c r="Q1340" s="52">
        <x:f t="shared" si="15"/>
        <x:v>0</x:v>
      </x:c>
      <x:c r="R1340" s="52">
        <x:f t="shared" si="16"/>
        <x:v>0</x:v>
      </x:c>
      <x:c r="S1340" s="52">
        <x:f t="shared" si="17"/>
        <x:v>2</x:v>
      </x:c>
      <x:c r="T1340" s="52">
        <x:f t="shared" si="18"/>
        <x:v>1</x:v>
      </x:c>
      <x:c r="U1340" s="52">
        <x:f t="shared" si="3"/>
        <x:v>0.01649775751</x:v>
      </x:c>
      <x:c r="V1340" s="63">
        <x:f t="shared" si="19"/>
        <x:v>0.01649775751</x:v>
      </x:c>
      <x:c r="W1340" s="52">
        <x:f t="shared" ref="W1340:X1340" si="1338">W1339*(1+U1340)</x:f>
        <x:v>799.95780309999998</x:v>
      </x:c>
      <x:c r="X1340" s="52">
        <x:f t="shared" si="1338"/>
        <x:v>280.77004210000001</x:v>
      </x:c>
    </x:row>
    <x:row r="1341" spans="1:24" ht="15.75" customHeight="1">
      <x:c r="A1341" s="34">
        <x:v>44147</x:v>
      </x:c>
      <x:c r="B1341" s="47">
        <x:v>415.04998779296898</x:v>
      </x:c>
      <x:c r="C1341" s="47">
        <x:v>423</x:v>
      </x:c>
      <x:c r="D1341" s="47">
        <x:v>409.51998901367199</x:v>
      </x:c>
      <x:c r="E1341" s="47">
        <x:v>411.760009765625</x:v>
      </x:c>
      <x:c r="F1341" s="47">
        <x:v>19855100</x:v>
      </x:c>
      <x:c r="G1341" s="63">
        <x:f t="shared" si="10"/>
        <x:v>419.26450199999999</x:v>
      </x:c>
      <x:c r="H1341" s="63">
        <x:f t="shared" si="11"/>
        <x:v>12.25586335</x:v>
      </x:c>
      <x:c r="I1341" s="63">
        <x:f t="shared" si="12"/>
        <x:v>443.77622860000002</x:v>
      </x:c>
      <x:c r="J1341" s="63">
        <x:f t="shared" si="13"/>
        <x:v>394.7527753</x:v>
      </x:c>
      <x:c r="K1341" s="63">
        <x:f t="shared" si="14"/>
        <x:v>0.3469203683</x:v>
      </x:c>
      <x:c r="L1341" s="52">
        <x:f t="shared" si="0"/>
        <x:v>414.75999960000001</x:v>
      </x:c>
      <x:c r="M1341" s="52">
        <x:f t="shared" si="1"/>
        <x:v>0</x:v>
      </x:c>
      <x:c r="N1341" s="52">
        <x:f t="shared" si="2"/>
        <x:v>8235101268</x:v>
      </x:c>
      <x:c r="O1341" s="63">
        <x:f t="shared" si="8"/>
        <x:v>1.593013834</x:v>
      </x:c>
      <x:c r="P1341" s="63">
        <x:f t="shared" si="9"/>
        <x:v>61.434837440000003</x:v>
      </x:c>
      <x:c r="Q1341" s="52">
        <x:f t="shared" si="15"/>
        <x:v>0</x:v>
      </x:c>
      <x:c r="R1341" s="52">
        <x:f t="shared" si="16"/>
        <x:v>0</x:v>
      </x:c>
      <x:c r="S1341" s="52">
        <x:f t="shared" si="17"/>
        <x:v>2</x:v>
      </x:c>
      <x:c r="T1341" s="52">
        <x:f t="shared" si="18"/>
        <x:v>1</x:v>
      </x:c>
      <x:c r="U1341" s="52">
        <x:f t="shared" si="3"/>
        <x:v>-0.01287367261</x:v>
      </x:c>
      <x:c r="V1341" s="63">
        <x:f t="shared" si="19"/>
        <x:v>-0.01287367261</x:v>
      </x:c>
      <x:c r="W1341" s="52">
        <x:f t="shared" ref="W1341:X1341" si="1339">W1340*(1+U1341)</x:f>
        <x:v>789.65940820000003</x:v>
      </x:c>
      <x:c r="X1341" s="52">
        <x:f t="shared" si="1339"/>
        <x:v>277.15550050000002</x:v>
      </x:c>
    </x:row>
    <x:row r="1342" spans="1:24" ht="15.75" customHeight="1">
      <x:c r="A1342" s="34">
        <x:v>44148</x:v>
      </x:c>
      <x:c r="B1342" s="47">
        <x:v>410.85000610351602</x:v>
      </x:c>
      <x:c r="C1342" s="47">
        <x:v>412.52999877929699</x:v>
      </x:c>
      <x:c r="D1342" s="47">
        <x:v>401.66000366210898</x:v>
      </x:c>
      <x:c r="E1342" s="47">
        <x:v>408.5</x:v>
      </x:c>
      <x:c r="F1342" s="47">
        <x:v>19771100</x:v>
      </x:c>
      <x:c r="G1342" s="63">
        <x:f t="shared" si="10"/>
        <x:v>417.70600130000003</x:v>
      </x:c>
      <x:c r="H1342" s="63">
        <x:f t="shared" si="11"/>
        <x:v>11.481859050000001</x:v>
      </x:c>
      <x:c r="I1342" s="63">
        <x:f t="shared" si="12"/>
        <x:v>440.66971940000002</x:v>
      </x:c>
      <x:c r="J1342" s="63">
        <x:f t="shared" si="13"/>
        <x:v>394.74228319999997</x:v>
      </x:c>
      <x:c r="K1342" s="63">
        <x:f t="shared" si="14"/>
        <x:v>0.299553338</x:v>
      </x:c>
      <x:c r="L1342" s="52">
        <x:f t="shared" si="0"/>
        <x:v>407.56333410000002</x:v>
      </x:c>
      <x:c r="M1342" s="52">
        <x:f t="shared" si="1"/>
        <x:v>0</x:v>
      </x:c>
      <x:c r="N1342" s="52">
        <x:f t="shared" si="2"/>
        <x:v>8057975436</x:v>
      </x:c>
      <x:c r="O1342" s="63">
        <x:f t="shared" si="8"/>
        <x:v>1.952932847</x:v>
      </x:c>
      <x:c r="P1342" s="63">
        <x:f t="shared" si="9"/>
        <x:v>66.135362639999997</x:v>
      </x:c>
      <x:c r="Q1342" s="52">
        <x:f t="shared" si="15"/>
        <x:v>0</x:v>
      </x:c>
      <x:c r="R1342" s="52">
        <x:f t="shared" si="16"/>
        <x:v>0</x:v>
      </x:c>
      <x:c r="S1342" s="52">
        <x:f t="shared" si="17"/>
        <x:v>2</x:v>
      </x:c>
      <x:c r="T1342" s="52">
        <x:f t="shared" si="18"/>
        <x:v>1</x:v>
      </x:c>
      <x:c r="U1342" s="52">
        <x:f t="shared" si="3"/>
        <x:v>-0.007917256869</x:v>
      </x:c>
      <x:c r="V1342" s="63">
        <x:f t="shared" si="19"/>
        <x:v>-0.007917256869</x:v>
      </x:c>
      <x:c r="W1342" s="52">
        <x:f t="shared" ref="W1342:X1342" si="1340">W1341*(1+U1342)</x:f>
        <x:v>783.40747180000005</x:v>
      </x:c>
      <x:c r="X1342" s="52">
        <x:f t="shared" si="1340"/>
        <x:v>274.96118919999998</x:v>
      </x:c>
    </x:row>
    <x:row r="1343" spans="1:24" ht="15.75" customHeight="1">
      <x:c r="A1343" s="34">
        <x:v>44151</x:v>
      </x:c>
      <x:c r="B1343" s="47">
        <x:v>408.92999267578102</x:v>
      </x:c>
      <x:c r="C1343" s="47">
        <x:v>412.45001220703102</x:v>
      </x:c>
      <x:c r="D1343" s="47">
        <x:v>404.08999633789102</x:v>
      </x:c>
      <x:c r="E1343" s="47">
        <x:v>408.08999633789102</x:v>
      </x:c>
      <x:c r="F1343" s="47">
        <x:v>26838600</x:v>
      </x:c>
      <x:c r="G1343" s="63">
        <x:f t="shared" si="10"/>
        <x:v>416.56900180000002</x:v>
      </x:c>
      <x:c r="H1343" s="63">
        <x:f t="shared" si="11"/>
        <x:v>11.237160769999999</x:v>
      </x:c>
      <x:c r="I1343" s="63">
        <x:f t="shared" si="12"/>
        <x:v>439.0433233</x:v>
      </x:c>
      <x:c r="J1343" s="63">
        <x:f t="shared" si="13"/>
        <x:v>394.09468020000003</x:v>
      </x:c>
      <x:c r="K1343" s="63">
        <x:f t="shared" si="14"/>
        <x:v>0.31136237160000002</x:v>
      </x:c>
      <x:c r="L1343" s="52">
        <x:f t="shared" si="0"/>
        <x:v>408.2100016</x:v>
      </x:c>
      <x:c r="M1343" s="52">
        <x:f t="shared" si="1"/>
        <x:v>10955784950</x:v>
      </x:c>
      <x:c r="N1343" s="52">
        <x:f t="shared" si="2"/>
        <x:v>0</x:v>
      </x:c>
      <x:c r="O1343" s="63">
        <x:f t="shared" si="8"/>
        <x:v>1.9358172220000001</x:v>
      </x:c>
      <x:c r="P1343" s="63">
        <x:f t="shared" si="9"/>
        <x:v>65.937933999999998</x:v>
      </x:c>
      <x:c r="Q1343" s="52">
        <x:f t="shared" si="15"/>
        <x:v>0</x:v>
      </x:c>
      <x:c r="R1343" s="52">
        <x:f t="shared" si="16"/>
        <x:v>0</x:v>
      </x:c>
      <x:c r="S1343" s="52">
        <x:f t="shared" si="17"/>
        <x:v>2</x:v>
      </x:c>
      <x:c r="T1343" s="52">
        <x:f t="shared" si="18"/>
        <x:v>1</x:v>
      </x:c>
      <x:c r="U1343" s="52">
        <x:f t="shared" si="3"/>
        <x:v>-0.0010036809350000001</x:v>
      </x:c>
      <x:c r="V1343" s="63">
        <x:f t="shared" si="19"/>
        <x:v>-0.0010036809350000001</x:v>
      </x:c>
      <x:c r="W1343" s="52">
        <x:f t="shared" ref="W1343:X1343" si="1341">W1342*(1+U1343)</x:f>
        <x:v>782.62118069999997</x:v>
      </x:c>
      <x:c r="X1343" s="52">
        <x:f t="shared" si="1341"/>
        <x:v>274.6852159</x:v>
      </x:c>
    </x:row>
    <x:row r="1344" spans="1:24" ht="15.75" customHeight="1">
      <x:c r="A1344" s="34">
        <x:v>44152</x:v>
      </x:c>
      <x:c r="B1344" s="47">
        <x:v>460.17001342773398</x:v>
      </x:c>
      <x:c r="C1344" s="47">
        <x:v>462</x:v>
      </x:c>
      <x:c r="D1344" s="47">
        <x:v>433.010009765625</x:v>
      </x:c>
      <x:c r="E1344" s="47">
        <x:v>441.60998535156301</x:v>
      </x:c>
      <x:c r="F1344" s="47">
        <x:v>61188300</x:v>
      </x:c>
      <x:c r="G1344" s="63">
        <x:f t="shared" si="10"/>
        <x:v>417.55250089999998</x:v>
      </x:c>
      <x:c r="H1344" s="63">
        <x:f t="shared" si="11"/>
        <x:v>12.519583949999999</x:v>
      </x:c>
      <x:c r="I1344" s="63">
        <x:f t="shared" si="12"/>
        <x:v>442.59166879999998</x:v>
      </x:c>
      <x:c r="J1344" s="63">
        <x:f t="shared" si="13"/>
        <x:v>392.51333299999999</x:v>
      </x:c>
      <x:c r="K1344" s="63">
        <x:f t="shared" si="14"/>
        <x:v>0.98039704319999998</x:v>
      </x:c>
      <x:c r="L1344" s="52">
        <x:f t="shared" si="0"/>
        <x:v>445.5399984</x:v>
      </x:c>
      <x:c r="M1344" s="52">
        <x:f t="shared" si="1"/>
        <x:v>27261835082</x:v>
      </x:c>
      <x:c r="N1344" s="52">
        <x:f t="shared" si="2"/>
        <x:v>0</x:v>
      </x:c>
      <x:c r="O1344" s="63">
        <x:f t="shared" si="8"/>
        <x:v>2.2739319099999999</x:v>
      </x:c>
      <x:c r="P1344" s="63">
        <x:f t="shared" si="9"/>
        <x:v>69.455687310000002</x:v>
      </x:c>
      <x:c r="Q1344" s="52">
        <x:f t="shared" si="15"/>
        <x:v>0</x:v>
      </x:c>
      <x:c r="R1344" s="52">
        <x:f t="shared" si="16"/>
        <x:v>0</x:v>
      </x:c>
      <x:c r="S1344" s="52">
        <x:f t="shared" si="17"/>
        <x:v>2</x:v>
      </x:c>
      <x:c r="T1344" s="52">
        <x:f t="shared" si="18"/>
        <x:v>1</x:v>
      </x:c>
      <x:c r="U1344" s="52">
        <x:f t="shared" si="3"/>
        <x:v>0.08213871772000001</x:v>
      </x:c>
      <x:c r="V1344" s="63">
        <x:f t="shared" si="19"/>
        <x:v>0.08213871772000001</x:v>
      </x:c>
      <x:c r="W1344" s="52">
        <x:f t="shared" ref="W1344:X1344" si="1342">W1343*(1+U1344)</x:f>
        <x:v>846.90468090000002</x:v>
      </x:c>
      <x:c r="X1344" s="52">
        <x:f t="shared" si="1342"/>
        <x:v>297.2475073</x:v>
      </x:c>
    </x:row>
    <x:row r="1345" spans="1:24" ht="15.75" customHeight="1">
      <x:c r="A1345" s="34">
        <x:v>44153</x:v>
      </x:c>
      <x:c r="B1345" s="47">
        <x:v>448.35000610351602</x:v>
      </x:c>
      <x:c r="C1345" s="47">
        <x:v>496</x:v>
      </x:c>
      <x:c r="D1345" s="47">
        <x:v>443.5</x:v>
      </x:c>
      <x:c r="E1345" s="47">
        <x:v>486.64001464843801</x:v>
      </x:c>
      <x:c r="F1345" s="47">
        <x:v>78044000</x:v>
      </x:c>
      <x:c r="G1345" s="63">
        <x:f t="shared" si="10"/>
        <x:v>420.75250089999997</x:v>
      </x:c>
      <x:c r="H1345" s="63">
        <x:f t="shared" si="11"/>
        <x:v>19.89506871</x:v>
      </x:c>
      <x:c r="I1345" s="63">
        <x:f t="shared" si="12"/>
        <x:v>460.54263830000002</x:v>
      </x:c>
      <x:c r="J1345" s="63">
        <x:f t="shared" si="13"/>
        <x:v>380.96236349999998</x:v>
      </x:c>
      <x:c r="K1345" s="63">
        <x:f t="shared" si="14"/>
        <x:v>1.3279377510000001</x:v>
      </x:c>
      <x:c r="L1345" s="52">
        <x:f t="shared" si="0"/>
        <x:v>475.38000490000002</x:v>
      </x:c>
      <x:c r="M1345" s="52">
        <x:f t="shared" si="1"/>
        <x:v>37100557101</x:v>
      </x:c>
      <x:c r="N1345" s="52">
        <x:f t="shared" si="2"/>
        <x:v>0</x:v>
      </x:c>
      <x:c r="O1345" s="63">
        <x:f t="shared" si="8"/>
        <x:v>2.890977602</x:v>
      </x:c>
      <x:c r="P1345" s="63">
        <x:f t="shared" si="9"/>
        <x:v>74.299517949999995</x:v>
      </x:c>
      <x:c r="Q1345" s="52">
        <x:f t="shared" si="15"/>
        <x:v>0</x:v>
      </x:c>
      <x:c r="R1345" s="52">
        <x:f t="shared" si="16"/>
        <x:v>0</x:v>
      </x:c>
      <x:c r="S1345" s="52">
        <x:f t="shared" si="17"/>
        <x:v>2</x:v>
      </x:c>
      <x:c r="T1345" s="52">
        <x:f t="shared" si="18"/>
        <x:v>1</x:v>
      </x:c>
      <x:c r="U1345" s="52">
        <x:f t="shared" si="3"/>
        <x:v>0.10196786939999999</x:v>
      </x:c>
      <x:c r="V1345" s="63">
        <x:f t="shared" si="19"/>
        <x:v>0.10196786939999999</x:v>
      </x:c>
      <x:c r="W1345" s="52">
        <x:f t="shared" ref="W1345:X1345" si="1343">W1344*(1+U1345)</x:f>
        <x:v>933.26174679999997</x:v>
      </x:c>
      <x:c r="X1345" s="52">
        <x:f t="shared" si="1343"/>
        <x:v>327.55720229999997</x:v>
      </x:c>
    </x:row>
    <x:row r="1346" spans="1:24" ht="15.75" customHeight="1">
      <x:c r="A1346" s="34">
        <x:v>44154</x:v>
      </x:c>
      <x:c r="B1346" s="47">
        <x:v>492</x:v>
      </x:c>
      <x:c r="C1346" s="47">
        <x:v>508.60998535156301</x:v>
      </x:c>
      <x:c r="D1346" s="47">
        <x:v>487.57000732421898</x:v>
      </x:c>
      <x:c r="E1346" s="47">
        <x:v>499.26998901367199</x:v>
      </x:c>
      <x:c r="F1346" s="47">
        <x:v>62475300</x:v>
      </x:c>
      <x:c r="G1346" s="63">
        <x:f t="shared" si="10"/>
        <x:v>424.42649990000001</x:v>
      </x:c>
      <x:c r="H1346" s="63">
        <x:f t="shared" si="11"/>
        <x:v>26.546994569999999</x:v>
      </x:c>
      <x:c r="I1346" s="63">
        <x:f t="shared" si="12"/>
        <x:v>477.52048910000002</x:v>
      </x:c>
      <x:c r="J1346" s="63">
        <x:f t="shared" si="13"/>
        <x:v>371.33251080000002</x:v>
      </x:c>
      <x:c r="K1346" s="63">
        <x:f t="shared" si="14"/>
        <x:v>1.2048207369999999</x:v>
      </x:c>
      <x:c r="L1346" s="52">
        <x:f t="shared" si="0"/>
        <x:v>498.48332720000002</x:v>
      </x:c>
      <x:c r="M1346" s="52">
        <x:f t="shared" si="1"/>
        <x:v>31142895414</x:v>
      </x:c>
      <x:c r="N1346" s="52">
        <x:f t="shared" si="2"/>
        <x:v>0</x:v>
      </x:c>
      <x:c r="O1346" s="63">
        <x:f t="shared" si="8"/>
        <x:v>3.385806621</x:v>
      </x:c>
      <x:c r="P1346" s="63">
        <x:f t="shared" si="9"/>
        <x:v>77.199177109999994</x:v>
      </x:c>
      <x:c r="Q1346" s="52">
        <x:f t="shared" si="15"/>
        <x:v>0</x:v>
      </x:c>
      <x:c r="R1346" s="52">
        <x:f t="shared" si="16"/>
        <x:v>0</x:v>
      </x:c>
      <x:c r="S1346" s="52">
        <x:f t="shared" si="17"/>
        <x:v>2</x:v>
      </x:c>
      <x:c r="T1346" s="52">
        <x:f t="shared" si="18"/>
        <x:v>1</x:v>
      </x:c>
      <x:c r="U1346" s="52">
        <x:f t="shared" si="3"/>
        <x:v>0.025953423440000001</x:v>
      </x:c>
      <x:c r="V1346" s="63">
        <x:f t="shared" si="19"/>
        <x:v>0.025953423440000001</x:v>
      </x:c>
      <x:c r="W1346" s="52">
        <x:f t="shared" ref="W1346:X1346" si="1344">W1345*(1+U1346)</x:f>
        <x:v>957.48308410000004</x:v>
      </x:c>
      <x:c r="X1346" s="52">
        <x:f t="shared" si="1344"/>
        <x:v>336.05843299999998</x:v>
      </x:c>
    </x:row>
    <x:row r="1347" spans="1:24" ht="15.75" customHeight="1">
      <x:c r="A1347" s="34">
        <x:v>44155</x:v>
      </x:c>
      <x:c r="B1347" s="47">
        <x:v>497.989990234375</x:v>
      </x:c>
      <x:c r="C1347" s="47">
        <x:v>502.5</x:v>
      </x:c>
      <x:c r="D1347" s="47">
        <x:v>489.05999755859398</x:v>
      </x:c>
      <x:c r="E1347" s="47">
        <x:v>489.60998535156301</x:v>
      </x:c>
      <x:c r="F1347" s="47">
        <x:v>32911900</x:v>
      </x:c>
      <x:c r="G1347" s="63">
        <x:f t="shared" si="10"/>
        <x:v>427.87549899999999</x:v>
      </x:c>
      <x:c r="H1347" s="63">
        <x:f t="shared" si="11"/>
        <x:v>30.250425839999998</x:v>
      </x:c>
      <x:c r="I1347" s="63">
        <x:f t="shared" si="12"/>
        <x:v>488.37635060000002</x:v>
      </x:c>
      <x:c r="J1347" s="63">
        <x:f t="shared" si="13"/>
        <x:v>367.37464729999999</x:v>
      </x:c>
      <x:c r="K1347" s="63">
        <x:f t="shared" si="14"/>
        <x:v>1.0101951849999999</x:v>
      </x:c>
      <x:c r="L1347" s="52">
        <x:f t="shared" si="0"/>
        <x:v>493.7233276</x:v>
      </x:c>
      <x:c r="M1347" s="52">
        <x:f t="shared" si="1"/>
        <x:v>0</x:v>
      </x:c>
      <x:c r="N1347" s="52">
        <x:f t="shared" si="2"/>
        <x:v>16249372787</x:v>
      </x:c>
      <x:c r="O1347" s="63">
        <x:f t="shared" si="8"/>
        <x:v>2.865010802</x:v>
      </x:c>
      <x:c r="P1347" s="63">
        <x:f t="shared" si="9"/>
        <x:v>74.126851099999996</x:v>
      </x:c>
      <x:c r="Q1347" s="52">
        <x:f t="shared" si="15"/>
        <x:v>0</x:v>
      </x:c>
      <x:c r="R1347" s="52">
        <x:f t="shared" si="16"/>
        <x:v>0</x:v>
      </x:c>
      <x:c r="S1347" s="52">
        <x:f t="shared" si="17"/>
        <x:v>2</x:v>
      </x:c>
      <x:c r="T1347" s="52">
        <x:f t="shared" si="18"/>
        <x:v>1</x:v>
      </x:c>
      <x:c r="U1347" s="52">
        <x:f t="shared" si="3"/>
        <x:v>-0.0193482562</x:v>
      </x:c>
      <x:c r="V1347" s="63">
        <x:f t="shared" si="19"/>
        <x:v>-0.0193482562</x:v>
      </x:c>
      <x:c r="W1347" s="52">
        <x:f t="shared" ref="W1347:X1347" si="1345">W1346*(1+U1347)</x:f>
        <x:v>938.95745609999994</x:v>
      </x:c>
      <x:c r="X1347" s="52">
        <x:f t="shared" si="1345"/>
        <x:v>329.55628840000003</x:v>
      </x:c>
    </x:row>
    <x:row r="1348" spans="1:24" ht="15.75" customHeight="1">
      <x:c r="A1348" s="34">
        <x:v>44158</x:v>
      </x:c>
      <x:c r="B1348" s="47">
        <x:v>503.5</x:v>
      </x:c>
      <x:c r="C1348" s="47">
        <x:v>526</x:v>
      </x:c>
      <x:c r="D1348" s="47">
        <x:v>501.79000854492199</x:v>
      </x:c>
      <x:c r="E1348" s="47">
        <x:v>521.84997558593705</x:v>
      </x:c>
      <x:c r="F1348" s="47">
        <x:v>50260300</x:v>
      </x:c>
      <x:c r="G1348" s="63">
        <x:f t="shared" si="10"/>
        <x:v>432.95399780000002</x:v>
      </x:c>
      <x:c r="H1348" s="63">
        <x:f t="shared" si="11"/>
        <x:v>36.738309729999997</x:v>
      </x:c>
      <x:c r="I1348" s="63">
        <x:f t="shared" si="12"/>
        <x:v>506.43061729999999</x:v>
      </x:c>
      <x:c r="J1348" s="63">
        <x:f t="shared" si="13"/>
        <x:v>359.4773783</x:v>
      </x:c>
      <x:c r="K1348" s="63">
        <x:f t="shared" si="14"/>
        <x:v>1.1049269719999999</x:v>
      </x:c>
      <x:c r="L1348" s="52">
        <x:f t="shared" si="0"/>
        <x:v>516.54666139999995</x:v>
      </x:c>
      <x:c r="M1348" s="52">
        <x:f t="shared" si="1"/>
        <x:v>25961790165</x:v>
      </x:c>
      <x:c r="N1348" s="52">
        <x:f t="shared" si="2"/>
        <x:v>0</x:v>
      </x:c>
      <x:c r="O1348" s="63">
        <x:f t="shared" si="8"/>
        <x:v>3.1082765050000001</x:v>
      </x:c>
      <x:c r="P1348" s="63">
        <x:f t="shared" si="9"/>
        <x:v>75.658892510000001</x:v>
      </x:c>
      <x:c r="Q1348" s="52">
        <x:f t="shared" si="15"/>
        <x:v>0</x:v>
      </x:c>
      <x:c r="R1348" s="52">
        <x:f t="shared" si="16"/>
        <x:v>0</x:v>
      </x:c>
      <x:c r="S1348" s="52">
        <x:f t="shared" si="17"/>
        <x:v>2</x:v>
      </x:c>
      <x:c r="T1348" s="52">
        <x:f t="shared" si="18"/>
        <x:v>1</x:v>
      </x:c>
      <x:c r="U1348" s="52">
        <x:f t="shared" si="3"/>
        <x:v>0.065848310290000001</x:v>
      </x:c>
      <x:c r="V1348" s="63">
        <x:f t="shared" si="19"/>
        <x:v>0.065848310290000001</x:v>
      </x:c>
      <x:c r="W1348" s="52">
        <x:f t="shared" ref="W1348:X1348" si="1346">W1347*(1+U1348)</x:f>
        <x:v>1000.786218</x:v>
      </x:c>
      <x:c r="X1348" s="52">
        <x:f t="shared" si="1346"/>
        <x:v>351.25701309999999</x:v>
      </x:c>
    </x:row>
    <x:row r="1349" spans="1:24" ht="15.75" customHeight="1">
      <x:c r="A1349" s="34">
        <x:v>44159</x:v>
      </x:c>
      <x:c r="B1349" s="47">
        <x:v>540.40002441406295</x:v>
      </x:c>
      <x:c r="C1349" s="47">
        <x:v>559.989990234375</x:v>
      </x:c>
      <x:c r="D1349" s="47">
        <x:v>526.20001220703102</x:v>
      </x:c>
      <x:c r="E1349" s="47">
        <x:v>555.38000488281295</x:v>
      </x:c>
      <x:c r="F1349" s="47">
        <x:v>53648500</x:v>
      </x:c>
      <x:c r="G1349" s="63">
        <x:f t="shared" si="10"/>
        <x:v>439.48899840000001</x:v>
      </x:c>
      <x:c r="H1349" s="63">
        <x:f t="shared" si="11"/>
        <x:v>45.716464860000002</x:v>
      </x:c>
      <x:c r="I1349" s="63">
        <x:f t="shared" si="12"/>
        <x:v>530.92192809999995</x:v>
      </x:c>
      <x:c r="J1349" s="63">
        <x:f t="shared" si="13"/>
        <x:v>348.05606870000003</x:v>
      </x:c>
      <x:c r="K1349" s="63">
        <x:f t="shared" si="14"/>
        <x:v>1.1337487319999999</x:v>
      </x:c>
      <x:c r="L1349" s="52">
        <x:f t="shared" si="0"/>
        <x:v>547.19000240000003</x:v>
      </x:c>
      <x:c r="M1349" s="52">
        <x:f t="shared" si="1"/>
        <x:v>29355922846</x:v>
      </x:c>
      <x:c r="N1349" s="52">
        <x:f t="shared" si="2"/>
        <x:v>0</x:v>
      </x:c>
      <x:c r="O1349" s="63">
        <x:f t="shared" si="8"/>
        <x:v>5.19292161</x:v>
      </x:c>
      <x:c r="P1349" s="63">
        <x:f t="shared" si="9"/>
        <x:v>83.852532569999994</x:v>
      </x:c>
      <x:c r="Q1349" s="52">
        <x:f t="shared" si="15"/>
        <x:v>1</x:v>
      </x:c>
      <x:c r="R1349" s="52">
        <x:f t="shared" si="16"/>
        <x:v>0</x:v>
      </x:c>
      <x:c r="S1349" s="52">
        <x:f t="shared" si="17"/>
        <x:v>1</x:v>
      </x:c>
      <x:c r="T1349" s="52">
        <x:f t="shared" si="18"/>
        <x:v>1</x:v>
      </x:c>
      <x:c r="U1349" s="52">
        <x:f t="shared" si="3"/>
        <x:v>0.064252238889999991</x:v>
      </x:c>
      <x:c r="V1349" s="63">
        <x:f t="shared" si="19"/>
        <x:v>0.064252238889999991</x:v>
      </x:c>
      <x:c r="W1349" s="52">
        <x:f t="shared" ref="W1349:X1349" si="1347">W1348*(1+U1349)</x:f>
        <x:v>1065.0889729999999</x:v>
      </x:c>
      <x:c r="X1349" s="52">
        <x:f t="shared" si="1347"/>
        <x:v>373.8260626</x:v>
      </x:c>
    </x:row>
    <x:row r="1350" spans="1:24" ht="15.75" customHeight="1">
      <x:c r="A1350" s="34">
        <x:v>44160</x:v>
      </x:c>
      <x:c r="B1350" s="47">
        <x:v>550.05999755859398</x:v>
      </x:c>
      <x:c r="C1350" s="47">
        <x:v>574</x:v>
      </x:c>
      <x:c r="D1350" s="47">
        <x:v>545.36999511718795</x:v>
      </x:c>
      <x:c r="E1350" s="47">
        <x:v>574</x:v>
      </x:c>
      <x:c r="F1350" s="47">
        <x:v>48930200</x:v>
      </x:c>
      <x:c r="G1350" s="63">
        <x:f t="shared" si="10"/>
        <x:v>447.88799899999998</x:v>
      </x:c>
      <x:c r="H1350" s="63">
        <x:f t="shared" si="11"/>
        <x:v>53.935672590000003</x:v>
      </x:c>
      <x:c r="I1350" s="63">
        <x:f t="shared" si="12"/>
        <x:v>555.75934410000002</x:v>
      </x:c>
      <x:c r="J1350" s="63">
        <x:f t="shared" si="13"/>
        <x:v>340.01665379999997</x:v>
      </x:c>
      <x:c r="K1350" s="63">
        <x:f t="shared" si="14"/>
        <x:v>1.0845481990000001</x:v>
      </x:c>
      <x:c r="L1350" s="52">
        <x:f t="shared" si="0"/>
        <x:v>564.45666500000004</x:v>
      </x:c>
      <x:c r="M1350" s="52">
        <x:f t="shared" si="1"/>
        <x:v>27618977512</x:v>
      </x:c>
      <x:c r="N1350" s="52">
        <x:f t="shared" si="2"/>
        <x:v>0</x:v>
      </x:c>
      <x:c r="O1350" s="63">
        <x:f t="shared" si="8"/>
        <x:v>5.8200217270000003</x:v>
      </x:c>
      <x:c r="P1350" s="63">
        <x:f t="shared" si="9"/>
        <x:v>85.337290109999998</x:v>
      </x:c>
      <x:c r="Q1350" s="52">
        <x:f t="shared" si="15"/>
        <x:v>1</x:v>
      </x:c>
      <x:c r="R1350" s="52">
        <x:f t="shared" si="16"/>
        <x:v>0</x:v>
      </x:c>
      <x:c r="S1350" s="52">
        <x:f t="shared" si="17"/>
        <x:v>1</x:v>
      </x:c>
      <x:c r="T1350" s="52">
        <x:f t="shared" si="18"/>
        <x:v>1</x:v>
      </x:c>
      <x:c r="U1350" s="52">
        <x:f t="shared" si="3"/>
        <x:v>0.033526585320000002</x:v>
      </x:c>
      <x:c r="V1350" s="63">
        <x:f t="shared" si="19"/>
        <x:v>0.033526585320000002</x:v>
      </x:c>
      <x:c r="W1350" s="52">
        <x:f t="shared" ref="W1350:X1350" si="1348">W1349*(1+U1350)</x:f>
        <x:v>1100.797769</x:v>
      </x:c>
      <x:c r="X1350" s="52">
        <x:f t="shared" si="1348"/>
        <x:v>386.359174</x:v>
      </x:c>
    </x:row>
    <x:row r="1351" spans="1:24" ht="15.75" customHeight="1">
      <x:c r="A1351" s="34">
        <x:v>44162</x:v>
      </x:c>
      <x:c r="B1351" s="47">
        <x:v>581.15997314453102</x:v>
      </x:c>
      <x:c r="C1351" s="47">
        <x:v>598.780029296875</x:v>
      </x:c>
      <x:c r="D1351" s="47">
        <x:v>578.45001220703102</x:v>
      </x:c>
      <x:c r="E1351" s="47">
        <x:v>585.760009765625</x:v>
      </x:c>
      <x:c r="F1351" s="47">
        <x:v>37561100</x:v>
      </x:c>
      <x:c r="G1351" s="63">
        <x:f t="shared" si="10"/>
        <x:v>456.63450010000003</x:v>
      </x:c>
      <x:c r="H1351" s="63">
        <x:f t="shared" si="11"/>
        <x:v>61.291988060000001</x:v>
      </x:c>
      <x:c r="I1351" s="63">
        <x:f t="shared" si="12"/>
        <x:v>579.21847620000005</x:v>
      </x:c>
      <x:c r="J1351" s="63">
        <x:f t="shared" si="13"/>
        <x:v>334.050524</x:v>
      </x:c>
      <x:c r="K1351" s="63">
        <x:f t="shared" si="14"/>
        <x:v>1.026681846</x:v>
      </x:c>
      <x:c r="L1351" s="52">
        <x:f t="shared" si="0"/>
        <x:v>587.66335040000001</x:v>
      </x:c>
      <x:c r="M1351" s="52">
        <x:f t="shared" si="1"/>
        <x:v>22073281872</x:v>
      </x:c>
      <x:c r="N1351" s="52">
        <x:f t="shared" si="2"/>
        <x:v>0</x:v>
      </x:c>
      <x:c r="O1351" s="63">
        <x:f t="shared" si="8"/>
        <x:v>8.699881328</x:v>
      </x:c>
      <x:c r="P1351" s="63">
        <x:f t="shared" si="9"/>
        <x:v>89.690595520000002</x:v>
      </x:c>
      <x:c r="Q1351" s="52">
        <x:f t="shared" si="15"/>
        <x:v>1</x:v>
      </x:c>
      <x:c r="R1351" s="52">
        <x:f t="shared" si="16"/>
        <x:v>0</x:v>
      </x:c>
      <x:c r="S1351" s="52">
        <x:f t="shared" si="17"/>
        <x:v>1</x:v>
      </x:c>
      <x:c r="T1351" s="52">
        <x:f t="shared" si="18"/>
        <x:v>1</x:v>
      </x:c>
      <x:c r="U1351" s="52">
        <x:f t="shared" si="3"/>
        <x:v>0.020487821890000002</x:v>
      </x:c>
      <x:c r="V1351" s="63">
        <x:f t="shared" si="19"/>
        <x:v>0.020487821890000002</x:v>
      </x:c>
      <x:c r="W1351" s="52">
        <x:f t="shared" ref="W1351:X1351" si="1349">W1350*(1+U1351)</x:f>
        <x:v>1123.3507179999999</x:v>
      </x:c>
      <x:c r="X1351" s="52">
        <x:f t="shared" si="1349"/>
        <x:v>394.27483189999998</x:v>
      </x:c>
    </x:row>
    <x:row r="1352" spans="1:24" ht="15.75" customHeight="1">
      <x:c r="A1352" s="34">
        <x:v>44165</x:v>
      </x:c>
      <x:c r="B1352" s="47">
        <x:v>602.21002197265602</x:v>
      </x:c>
      <x:c r="C1352" s="47">
        <x:v>607.79998779296898</x:v>
      </x:c>
      <x:c r="D1352" s="47">
        <x:v>554.510009765625</x:v>
      </x:c>
      <x:c r="E1352" s="47">
        <x:v>567.59997558593795</x:v>
      </x:c>
      <x:c r="F1352" s="47">
        <x:v>63003100</x:v>
      </x:c>
      <x:c r="G1352" s="63">
        <x:f t="shared" si="10"/>
        <x:v>465.61249850000002</x:v>
      </x:c>
      <x:c r="H1352" s="63">
        <x:f t="shared" si="11"/>
        <x:v>63.814489190000003</x:v>
      </x:c>
      <x:c r="I1352" s="63">
        <x:f t="shared" si="12"/>
        <x:v>593.24147689999995</x:v>
      </x:c>
      <x:c r="J1352" s="63">
        <x:f t="shared" si="13"/>
        <x:v>337.98352010000002</x:v>
      </x:c>
      <x:c r="K1352" s="63">
        <x:f t="shared" si="14"/>
        <x:v>0.89954671109999995</x:v>
      </x:c>
      <x:c r="L1352" s="52">
        <x:f t="shared" si="0"/>
        <x:v>576.6366577</x:v>
      </x:c>
      <x:c r="M1352" s="52">
        <x:f t="shared" si="1"/>
        <x:v>0</x:v>
      </x:c>
      <x:c r="N1352" s="52">
        <x:f t="shared" si="2"/>
        <x:v>36329897010</x:v>
      </x:c>
      <x:c r="O1352" s="63">
        <x:f t="shared" si="8"/>
        <x:v>4.021947162</x:v>
      </x:c>
      <x:c r="P1352" s="63">
        <x:f t="shared" si="9"/>
        <x:v>80.087404989999996</x:v>
      </x:c>
      <x:c r="Q1352" s="52">
        <x:f t="shared" si="15"/>
        <x:v>1</x:v>
      </x:c>
      <x:c r="R1352" s="52">
        <x:f t="shared" si="16"/>
        <x:v>0</x:v>
      </x:c>
      <x:c r="S1352" s="52">
        <x:f t="shared" si="17"/>
        <x:v>1</x:v>
      </x:c>
      <x:c r="T1352" s="52">
        <x:f t="shared" si="18"/>
        <x:v>1</x:v>
      </x:c>
      <x:c r="U1352" s="52">
        <x:f t="shared" si="3"/>
        <x:v>-0.03100251618</x:v>
      </x:c>
      <x:c r="V1352" s="63">
        <x:f t="shared" si="19"/>
        <x:v>-0.03100251618</x:v>
      </x:c>
      <x:c r="W1352" s="52">
        <x:f t="shared" ref="W1352:X1352" si="1350">W1351*(1+U1352)</x:f>
        <x:v>1088.524019</x:v>
      </x:c>
      <x:c r="X1352" s="52">
        <x:f t="shared" si="1350"/>
        <x:v>382.0513201</x:v>
      </x:c>
    </x:row>
    <x:row r="1353" spans="1:24" ht="15.75" customHeight="1">
      <x:c r="A1353" s="34">
        <x:v>44166</x:v>
      </x:c>
      <x:c r="B1353" s="47">
        <x:v>597.59002685546898</x:v>
      </x:c>
      <x:c r="C1353" s="47">
        <x:v>597.84997558593795</x:v>
      </x:c>
      <x:c r="D1353" s="47">
        <x:v>572.04998779296898</x:v>
      </x:c>
      <x:c r="E1353" s="47">
        <x:v>584.760009765625</x:v>
      </x:c>
      <x:c r="F1353" s="47">
        <x:v>40103500</x:v>
      </x:c>
      <x:c r="G1353" s="63">
        <x:f t="shared" si="10"/>
        <x:v>474.82499849999999</x:v>
      </x:c>
      <x:c r="H1353" s="63">
        <x:f t="shared" si="11"/>
        <x:v>67.134540439999995</x:v>
      </x:c>
      <x:c r="I1353" s="63">
        <x:f t="shared" si="12"/>
        <x:v>609.09407929999998</x:v>
      </x:c>
      <x:c r="J1353" s="63">
        <x:f t="shared" si="13"/>
        <x:v>340.55591759999999</x:v>
      </x:c>
      <x:c r="K1353" s="63">
        <x:f t="shared" si="14"/>
        <x:v>0.90938319739999995</x:v>
      </x:c>
      <x:c r="L1353" s="52">
        <x:f t="shared" si="0"/>
        <x:v>584.8866577</x:v>
      </x:c>
      <x:c r="M1353" s="52">
        <x:f t="shared" si="1"/>
        <x:v>23456002078</x:v>
      </x:c>
      <x:c r="N1353" s="52">
        <x:f t="shared" si="2"/>
        <x:v>0</x:v>
      </x:c>
      <x:c r="O1353" s="63">
        <x:f t="shared" si="8"/>
        <x:v>4.2596875709999997</x:v>
      </x:c>
      <x:c r="P1353" s="63">
        <x:f t="shared" si="9"/>
        <x:v>80.987463869999999</x:v>
      </x:c>
      <x:c r="Q1353" s="52">
        <x:f t="shared" si="15"/>
        <x:v>1</x:v>
      </x:c>
      <x:c r="R1353" s="52">
        <x:f t="shared" si="16"/>
        <x:v>0</x:v>
      </x:c>
      <x:c r="S1353" s="52">
        <x:f t="shared" si="17"/>
        <x:v>1</x:v>
      </x:c>
      <x:c r="T1353" s="52">
        <x:f t="shared" si="18"/>
        <x:v>1</x:v>
      </x:c>
      <x:c r="U1353" s="52">
        <x:f t="shared" si="3"/>
        <x:v>0.030232619660000004</x:v>
      </x:c>
      <x:c r="V1353" s="63">
        <x:f t="shared" si="19"/>
        <x:v>0.030232619660000004</x:v>
      </x:c>
      <x:c r="W1353" s="52">
        <x:f t="shared" ref="W1353:X1353" si="1351">W1352*(1+U1353)</x:f>
        <x:v>1121.4329519999999</x:v>
      </x:c>
      <x:c r="X1353" s="52">
        <x:f t="shared" si="1351"/>
        <x:v>393.60173229999998</x:v>
      </x:c>
    </x:row>
    <x:row r="1354" spans="1:24" ht="15.75" customHeight="1">
      <x:c r="A1354" s="34">
        <x:v>44167</x:v>
      </x:c>
      <x:c r="B1354" s="47">
        <x:v>556.44000244140602</x:v>
      </x:c>
      <x:c r="C1354" s="47">
        <x:v>571.53997802734398</x:v>
      </x:c>
      <x:c r="D1354" s="47">
        <x:v>541.21002197265602</x:v>
      </x:c>
      <x:c r="E1354" s="47">
        <x:v>568.82000732421898</x:v>
      </x:c>
      <x:c r="F1354" s="47">
        <x:v>47775700</x:v>
      </x:c>
      <x:c r="G1354" s="63">
        <x:f t="shared" si="10"/>
        <x:v>482.07099909999999</x:v>
      </x:c>
      <x:c r="H1354" s="63">
        <x:f t="shared" si="11"/>
        <x:v>69.139637100000002</x:v>
      </x:c>
      <x:c r="I1354" s="63">
        <x:f t="shared" si="12"/>
        <x:v>620.35027339999999</x:v>
      </x:c>
      <x:c r="J1354" s="63">
        <x:f t="shared" si="13"/>
        <x:v>343.79172490000002</x:v>
      </x:c>
      <x:c r="K1354" s="63">
        <x:f t="shared" si="14"/>
        <x:v>0.81367321199999998</x:v>
      </x:c>
      <x:c r="L1354" s="52">
        <x:f t="shared" si="0"/>
        <x:v>560.52333580000004</x:v>
      </x:c>
      <x:c r="M1354" s="52">
        <x:f t="shared" si="1"/>
        <x:v>0</x:v>
      </x:c>
      <x:c r="N1354" s="52">
        <x:f t="shared" si="2"/>
        <x:v>26779394733</x:v>
      </x:c>
      <x:c r="O1354" s="63">
        <x:f t="shared" si="8"/>
        <x:v>2.478739129</x:v>
      </x:c>
      <x:c r="P1354" s="63">
        <x:f t="shared" si="9"/>
        <x:v>71.253952569999996</x:v>
      </x:c>
      <x:c r="Q1354" s="52">
        <x:f t="shared" si="15"/>
        <x:v>0</x:v>
      </x:c>
      <x:c r="R1354" s="52">
        <x:f t="shared" si="16"/>
        <x:v>0</x:v>
      </x:c>
      <x:c r="S1354" s="52">
        <x:f t="shared" si="17"/>
        <x:v>2</x:v>
      </x:c>
      <x:c r="T1354" s="52">
        <x:f t="shared" si="18"/>
        <x:v>1</x:v>
      </x:c>
      <x:c r="U1354" s="52">
        <x:f t="shared" si="3"/>
        <x:v>-0.027259050169999999</x:v>
      </x:c>
      <x:c r="V1354" s="63">
        <x:f t="shared" si="19"/>
        <x:v>-0.027259050169999999</x:v>
      </x:c>
      <x:c r="W1354" s="52">
        <x:f t="shared" ref="W1354:X1354" si="1352">W1353*(1+U1354)</x:f>
        <x:v>1090.8637550000001</x:v>
      </x:c>
      <x:c r="X1354" s="52">
        <x:f t="shared" si="1352"/>
        <x:v>382.872523</x:v>
      </x:c>
    </x:row>
    <x:row r="1355" spans="1:24" ht="15.75" customHeight="1">
      <x:c r="A1355" s="34">
        <x:v>44168</x:v>
      </x:c>
      <x:c r="B1355" s="47">
        <x:v>590.02001953125</x:v>
      </x:c>
      <x:c r="C1355" s="47">
        <x:v>598.969970703125</x:v>
      </x:c>
      <x:c r="D1355" s="47">
        <x:v>582.42999267578102</x:v>
      </x:c>
      <x:c r="E1355" s="47">
        <x:v>593.38000488281295</x:v>
      </x:c>
      <x:c r="F1355" s="47">
        <x:v>42552000</x:v>
      </x:c>
      <x:c r="G1355" s="63">
        <x:f t="shared" si="10"/>
        <x:v>490.69099879999999</x:v>
      </x:c>
      <x:c r="H1355" s="63">
        <x:f t="shared" si="11"/>
        <x:v>71.817384270000005</x:v>
      </x:c>
      <x:c r="I1355" s="63">
        <x:f t="shared" si="12"/>
        <x:v>634.32576740000002</x:v>
      </x:c>
      <x:c r="J1355" s="63">
        <x:f t="shared" si="13"/>
        <x:v>347.05623029999998</x:v>
      </x:c>
      <x:c r="K1355" s="63">
        <x:f t="shared" si="14"/>
        <x:v>0.85746569959999996</x:v>
      </x:c>
      <x:c r="L1355" s="52">
        <x:f t="shared" si="0"/>
        <x:v>591.59332280000001</x:v>
      </x:c>
      <x:c r="M1355" s="52">
        <x:f t="shared" si="1"/>
        <x:v>25173479070</x:v>
      </x:c>
      <x:c r="N1355" s="52">
        <x:f t="shared" si="2"/>
        <x:v>0</x:v>
      </x:c>
      <x:c r="O1355" s="63">
        <x:f t="shared" si="8"/>
        <x:v>2.3284457980000002</x:v>
      </x:c>
      <x:c r="P1355" s="63">
        <x:f t="shared" si="9"/>
        <x:v>69.955947589999994</x:v>
      </x:c>
      <x:c r="Q1355" s="52">
        <x:f t="shared" si="15"/>
        <x:v>0</x:v>
      </x:c>
      <x:c r="R1355" s="52">
        <x:f t="shared" si="16"/>
        <x:v>0</x:v>
      </x:c>
      <x:c r="S1355" s="52">
        <x:f t="shared" si="17"/>
        <x:v>2</x:v>
      </x:c>
      <x:c r="T1355" s="52">
        <x:f t="shared" si="18"/>
        <x:v>1</x:v>
      </x:c>
      <x:c r="U1355" s="52">
        <x:f t="shared" si="3"/>
        <x:v>0.043177098629999999</x:v>
      </x:c>
      <x:c r="V1355" s="63">
        <x:f t="shared" si="19"/>
        <x:v>0.043177098629999999</x:v>
      </x:c>
      <x:c r="W1355" s="52">
        <x:f t="shared" ref="W1355:X1355" si="1353">W1354*(1+U1355)</x:f>
        <x:v>1137.9640870000001</x:v>
      </x:c>
      <x:c r="X1355" s="52">
        <x:f t="shared" si="1353"/>
        <x:v>399.40384769999997</x:v>
      </x:c>
    </x:row>
    <x:row r="1356" spans="1:24" ht="15.75" customHeight="1">
      <x:c r="A1356" s="34">
        <x:v>44169</x:v>
      </x:c>
      <x:c r="B1356" s="47">
        <x:v>591.010009765625</x:v>
      </x:c>
      <x:c r="C1356" s="47">
        <x:v>599.03997802734398</x:v>
      </x:c>
      <x:c r="D1356" s="47">
        <x:v>585.5</x:v>
      </x:c>
      <x:c r="E1356" s="47">
        <x:v>599.03997802734398</x:v>
      </x:c>
      <x:c r="F1356" s="47">
        <x:v>29401300</x:v>
      </x:c>
      <x:c r="G1356" s="63">
        <x:f t="shared" si="10"/>
        <x:v>498.73849790000003</x:v>
      </x:c>
      <x:c r="H1356" s="63">
        <x:f t="shared" si="11"/>
        <x:v>74.577542820000005</x:v>
      </x:c>
      <x:c r="I1356" s="63">
        <x:f t="shared" si="12"/>
        <x:v>647.89358360000006</x:v>
      </x:c>
      <x:c r="J1356" s="63">
        <x:f t="shared" si="13"/>
        <x:v>349.58341230000002</x:v>
      </x:c>
      <x:c r="K1356" s="63">
        <x:f t="shared" si="14"/>
        <x:v>0.83623218300000002</x:v>
      </x:c>
      <x:c r="L1356" s="52">
        <x:f t="shared" si="0"/>
        <x:v>594.52665200000001</x:v>
      </x:c>
      <x:c r="M1356" s="52">
        <x:f t="shared" si="1"/>
        <x:v>17479856454</x:v>
      </x:c>
      <x:c r="N1356" s="52">
        <x:f t="shared" si="2"/>
        <x:v>0</x:v>
      </x:c>
      <x:c r="O1356" s="63">
        <x:f t="shared" si="8"/>
        <x:v>2.1562775909999998</x:v>
      </x:c>
      <x:c r="P1356" s="63">
        <x:f t="shared" si="9"/>
        <x:v>68.317108649999994</x:v>
      </x:c>
      <x:c r="Q1356" s="52">
        <x:f t="shared" si="15"/>
        <x:v>0</x:v>
      </x:c>
      <x:c r="R1356" s="52">
        <x:f t="shared" si="16"/>
        <x:v>0</x:v>
      </x:c>
      <x:c r="S1356" s="52">
        <x:f t="shared" si="17"/>
        <x:v>2</x:v>
      </x:c>
      <x:c r="T1356" s="52">
        <x:f t="shared" si="18"/>
        <x:v>1</x:v>
      </x:c>
      <x:c r="U1356" s="52">
        <x:f t="shared" si="3"/>
        <x:v>0.0095385302809999994</x:v>
      </x:c>
      <x:c r="V1356" s="63">
        <x:f t="shared" si="19"/>
        <x:v>0.0095385302809999994</x:v>
      </x:c>
      <x:c r="W1356" s="52">
        <x:f t="shared" ref="W1356:X1356" si="1354">W1355*(1+U1356)</x:f>
        <x:v>1148.8185920000001</x:v>
      </x:c>
      <x:c r="X1356" s="52">
        <x:f t="shared" si="1354"/>
        <x:v>403.21357339999997</x:v>
      </x:c>
    </x:row>
    <x:row r="1357" spans="1:24" ht="15.75" customHeight="1">
      <x:c r="A1357" s="34">
        <x:v>44172</x:v>
      </x:c>
      <x:c r="B1357" s="47">
        <x:v>604.91998291015602</x:v>
      </x:c>
      <x:c r="C1357" s="47">
        <x:v>648.78997802734398</x:v>
      </x:c>
      <x:c r="D1357" s="47">
        <x:v>603.04998779296898</x:v>
      </x:c>
      <x:c r="E1357" s="47">
        <x:v>641.760009765625</x:v>
      </x:c>
      <x:c r="F1357" s="47">
        <x:v>56309700</x:v>
      </x:c>
      <x:c r="G1357" s="63">
        <x:f t="shared" si="10"/>
        <x:v>509.32899780000002</x:v>
      </x:c>
      <x:c r="H1357" s="63">
        <x:f t="shared" si="11"/>
        <x:v>79.191477250000005</x:v>
      </x:c>
      <x:c r="I1357" s="63">
        <x:f t="shared" si="12"/>
        <x:v>667.71195230000001</x:v>
      </x:c>
      <x:c r="J1357" s="63">
        <x:f t="shared" si="13"/>
        <x:v>350.94604329999999</x:v>
      </x:c>
      <x:c r="K1357" s="63">
        <x:f t="shared" si="14"/>
        <x:v>0.91807217320000001</x:v>
      </x:c>
      <x:c r="L1357" s="52">
        <x:f t="shared" si="0"/>
        <x:v>631.19999189999999</x:v>
      </x:c>
      <x:c r="M1357" s="52">
        <x:f t="shared" si="1"/>
        <x:v>35542682182</x:v>
      </x:c>
      <x:c r="N1357" s="52">
        <x:f t="shared" si="2"/>
        <x:v>0</x:v>
      </x:c>
      <x:c r="O1357" s="63">
        <x:f t="shared" si="8"/>
        <x:v>3.2746682219999999</x:v>
      </x:c>
      <x:c r="P1357" s="63">
        <x:f t="shared" si="9"/>
        <x:v>76.606371580000001</x:v>
      </x:c>
      <x:c r="Q1357" s="52">
        <x:f t="shared" si="15"/>
        <x:v>0</x:v>
      </x:c>
      <x:c r="R1357" s="52">
        <x:f t="shared" si="16"/>
        <x:v>0</x:v>
      </x:c>
      <x:c r="S1357" s="52">
        <x:f t="shared" si="17"/>
        <x:v>2</x:v>
      </x:c>
      <x:c r="T1357" s="52">
        <x:f t="shared" si="18"/>
        <x:v>1</x:v>
      </x:c>
      <x:c r="U1357" s="52">
        <x:f t="shared" si="3"/>
        <x:v>0.071314158159999996</x:v>
      </x:c>
      <x:c r="V1357" s="63">
        <x:f t="shared" si="19"/>
        <x:v>0.071314158159999996</x:v>
      </x:c>
      <x:c r="W1357" s="52">
        <x:f t="shared" ref="W1357:X1357" si="1355">W1356*(1+U1357)</x:f>
        <x:v>1230.7456219999999</x:v>
      </x:c>
      <x:c r="X1357" s="52">
        <x:f t="shared" si="1355"/>
        <x:v>431.96840989999998</x:v>
      </x:c>
    </x:row>
    <x:row r="1358" spans="1:24" ht="15.75" customHeight="1">
      <x:c r="A1358" s="34">
        <x:v>44173</x:v>
      </x:c>
      <x:c r="B1358" s="47">
        <x:v>625.510009765625</x:v>
      </x:c>
      <x:c r="C1358" s="47">
        <x:v>651.280029296875</x:v>
      </x:c>
      <x:c r="D1358" s="47">
        <x:v>618.5</x:v>
      </x:c>
      <x:c r="E1358" s="47">
        <x:v>649.88000488281295</x:v>
      </x:c>
      <x:c r="F1358" s="47">
        <x:v>64265000</x:v>
      </x:c>
      <x:c r="G1358" s="63">
        <x:f t="shared" si="10"/>
        <x:v>520.75999760000002</x:v>
      </x:c>
      <x:c r="H1358" s="63">
        <x:f t="shared" si="11"/>
        <x:v>82.251090259999998</x:v>
      </x:c>
      <x:c r="I1358" s="63">
        <x:f t="shared" si="12"/>
        <x:v>685.26217810000003</x:v>
      </x:c>
      <x:c r="J1358" s="63">
        <x:f t="shared" si="13"/>
        <x:v>356.25781699999999</x:v>
      </x:c>
      <x:c r="K1358" s="63">
        <x:f t="shared" si="14"/>
        <x:v>0.89245682609999999</x:v>
      </x:c>
      <x:c r="L1358" s="52">
        <x:f t="shared" si="0"/>
        <x:v>639.88667810000004</x:v>
      </x:c>
      <x:c r="M1358" s="52">
        <x:f t="shared" si="1"/>
        <x:v>41122317366</x:v>
      </x:c>
      <x:c r="N1358" s="52">
        <x:f t="shared" si="2"/>
        <x:v>0</x:v>
      </x:c>
      <x:c r="O1358" s="63">
        <x:f t="shared" si="8"/>
        <x:v>3.514894768</x:v>
      </x:c>
      <x:c r="P1358" s="63">
        <x:f t="shared" si="9"/>
        <x:v>77.851089529999996</x:v>
      </x:c>
      <x:c r="Q1358" s="52">
        <x:f t="shared" si="15"/>
        <x:v>0</x:v>
      </x:c>
      <x:c r="R1358" s="52">
        <x:f t="shared" si="16"/>
        <x:v>0</x:v>
      </x:c>
      <x:c r="S1358" s="52">
        <x:f t="shared" si="17"/>
        <x:v>2</x:v>
      </x:c>
      <x:c r="T1358" s="52">
        <x:f t="shared" si="18"/>
        <x:v>1</x:v>
      </x:c>
      <x:c r="U1358" s="52">
        <x:f t="shared" si="3"/>
        <x:v>0.012652697260000001</x:v>
      </x:c>
      <x:c r="V1358" s="63">
        <x:f t="shared" si="19"/>
        <x:v>0.012652697260000001</x:v>
      </x:c>
      <x:c r="W1358" s="52">
        <x:f t="shared" ref="W1358:X1358" si="1356">W1357*(1+U1358)</x:f>
        <x:v>1246.3178740000001</x:v>
      </x:c>
      <x:c r="X1358" s="52">
        <x:f t="shared" si="1356"/>
        <x:v>437.43397540000001</x:v>
      </x:c>
    </x:row>
    <x:row r="1359" spans="1:24" ht="15.75" customHeight="1">
      <x:c r="A1359" s="34">
        <x:v>44174</x:v>
      </x:c>
      <x:c r="B1359" s="47">
        <x:v>653.69000244140602</x:v>
      </x:c>
      <x:c r="C1359" s="47">
        <x:v>654.32000732421898</x:v>
      </x:c>
      <x:c r="D1359" s="47">
        <x:v>588</x:v>
      </x:c>
      <x:c r="E1359" s="47">
        <x:v>604.47998046875</x:v>
      </x:c>
      <x:c r="F1359" s="47">
        <x:v>71291200</x:v>
      </x:c>
      <x:c r="G1359" s="63">
        <x:f t="shared" si="10"/>
        <x:v>530.46599730000003</x:v>
      </x:c>
      <x:c r="H1359" s="63">
        <x:f t="shared" si="11"/>
        <x:v>79.959311810000003</x:v>
      </x:c>
      <x:c r="I1359" s="63">
        <x:f t="shared" si="12"/>
        <x:v>690.38462089999996</x:v>
      </x:c>
      <x:c r="J1359" s="63">
        <x:f t="shared" si="13"/>
        <x:v>370.54737369999998</x:v>
      </x:c>
      <x:c r="K1359" s="63">
        <x:f t="shared" si="14"/>
        <x:v>0.73141139369999997</x:v>
      </x:c>
      <x:c r="L1359" s="52">
        <x:f t="shared" si="0"/>
        <x:v>615.59999589999995</x:v>
      </x:c>
      <x:c r="M1359" s="52">
        <x:f t="shared" si="1"/>
        <x:v>0</x:v>
      </x:c>
      <x:c r="N1359" s="52">
        <x:f t="shared" si="2"/>
        <x:v>43886862430</x:v>
      </x:c>
      <x:c r="O1359" s="63">
        <x:f t="shared" si="8"/>
        <x:v>1.798817892</x:v>
      </x:c>
      <x:c r="P1359" s="63">
        <x:f t="shared" si="9"/>
        <x:v>64.270630010000005</x:v>
      </x:c>
      <x:c r="Q1359" s="52">
        <x:f t="shared" si="15"/>
        <x:v>0</x:v>
      </x:c>
      <x:c r="R1359" s="52">
        <x:f t="shared" si="16"/>
        <x:v>0</x:v>
      </x:c>
      <x:c r="S1359" s="52">
        <x:f t="shared" si="17"/>
        <x:v>2</x:v>
      </x:c>
      <x:c r="T1359" s="52">
        <x:f t="shared" si="18"/>
        <x:v>1</x:v>
      </x:c>
      <x:c r="U1359" s="52">
        <x:f t="shared" si="3"/>
        <x:v>-0.069859087939999998</x:v>
      </x:c>
      <x:c r="V1359" s="63">
        <x:f t="shared" si="19"/>
        <x:v>-0.069859087939999998</x:v>
      </x:c>
      <x:c r="W1359" s="52">
        <x:f t="shared" ref="W1359:X1359" si="1357">W1358*(1+U1359)</x:f>
        <x:v>1159.251244</x:v>
      </x:c>
      <x:c r="X1359" s="52">
        <x:f t="shared" si="1357"/>
        <x:v>406.8752369</x:v>
      </x:c>
    </x:row>
    <x:row r="1360" spans="1:24" ht="15.75" customHeight="1">
      <x:c r="A1360" s="34">
        <x:v>44175</x:v>
      </x:c>
      <x:c r="B1360" s="47">
        <x:v>574.36999511718795</x:v>
      </x:c>
      <x:c r="C1360" s="47">
        <x:v>627.75</x:v>
      </x:c>
      <x:c r="D1360" s="47">
        <x:v>566.34002685546898</x:v>
      </x:c>
      <x:c r="E1360" s="47">
        <x:v>627.07000732421898</x:v>
      </x:c>
      <x:c r="F1360" s="47">
        <x:v>67083200</x:v>
      </x:c>
      <x:c r="G1360" s="63">
        <x:f t="shared" si="10"/>
        <x:v>540.96299739999995</x:v>
      </x:c>
      <x:c r="H1360" s="63">
        <x:f t="shared" si="11"/>
        <x:v>78.055272819999999</x:v>
      </x:c>
      <x:c r="I1360" s="63">
        <x:f t="shared" si="12"/>
        <x:v>697.07354310000005</x:v>
      </x:c>
      <x:c r="J1360" s="63">
        <x:f t="shared" si="13"/>
        <x:v>384.85245179999998</x:v>
      </x:c>
      <x:c r="K1360" s="63">
        <x:f t="shared" si="14"/>
        <x:v>0.77578857509999999</x:v>
      </x:c>
      <x:c r="L1360" s="52">
        <x:f t="shared" si="0"/>
        <x:v>607.05334470000003</x:v>
      </x:c>
      <x:c r="M1360" s="52">
        <x:f t="shared" si="1"/>
        <x:v>0</x:v>
      </x:c>
      <x:c r="N1360" s="52">
        <x:f t="shared" si="2"/>
        <x:v>40723080935</x:v>
      </x:c>
      <x:c r="O1360" s="63">
        <x:f t="shared" si="8"/>
        <x:v>1.115952292</x:v>
      </x:c>
      <x:c r="P1360" s="63">
        <x:f t="shared" si="9"/>
        <x:v>52.739955260000002</x:v>
      </x:c>
      <x:c r="Q1360" s="52">
        <x:f t="shared" si="15"/>
        <x:v>0</x:v>
      </x:c>
      <x:c r="R1360" s="52">
        <x:f t="shared" si="16"/>
        <x:v>0</x:v>
      </x:c>
      <x:c r="S1360" s="52">
        <x:f t="shared" si="17"/>
        <x:v>2</x:v>
      </x:c>
      <x:c r="T1360" s="52">
        <x:f t="shared" si="18"/>
        <x:v>1</x:v>
      </x:c>
      <x:c r="U1360" s="52">
        <x:f t="shared" si="3"/>
        <x:v>0.037371009109999997</x:v>
      </x:c>
      <x:c r="V1360" s="63">
        <x:f t="shared" si="19"/>
        <x:v>0.037371009109999997</x:v>
      </x:c>
      <x:c r="W1360" s="52">
        <x:f t="shared" ref="W1360:X1360" si="1358">W1359*(1+U1360)</x:f>
        <x:v>1202.573633</x:v>
      </x:c>
      <x:c r="X1360" s="52">
        <x:f t="shared" si="1358"/>
        <x:v>422.08057500000001</x:v>
      </x:c>
    </x:row>
    <x:row r="1361" spans="1:24" ht="15.75" customHeight="1">
      <x:c r="A1361" s="34">
        <x:v>44176</x:v>
      </x:c>
      <x:c r="B1361" s="47">
        <x:v>615.010009765625</x:v>
      </x:c>
      <x:c r="C1361" s="47">
        <x:v>624</x:v>
      </x:c>
      <x:c r="D1361" s="47">
        <x:v>596.79998779296898</x:v>
      </x:c>
      <x:c r="E1361" s="47">
        <x:v>609.989990234375</x:v>
      </x:c>
      <x:c r="F1361" s="47">
        <x:v>46475000</x:v>
      </x:c>
      <x:c r="G1361" s="63">
        <x:f t="shared" si="10"/>
        <x:v>550.87449649999996</x:v>
      </x:c>
      <x:c r="H1361" s="63">
        <x:f t="shared" si="11"/>
        <x:v>73.221525499999998</x:v>
      </x:c>
      <x:c r="I1361" s="63">
        <x:f t="shared" si="12"/>
        <x:v>697.31754750000005</x:v>
      </x:c>
      <x:c r="J1361" s="63">
        <x:f t="shared" si="13"/>
        <x:v>404.4314455</x:v>
      </x:c>
      <x:c r="K1361" s="63">
        <x:f t="shared" si="14"/>
        <x:v>0.70183782490000002</x:v>
      </x:c>
      <x:c r="L1361" s="52">
        <x:f t="shared" si="0"/>
        <x:v>610.26332600000001</x:v>
      </x:c>
      <x:c r="M1361" s="52">
        <x:f t="shared" si="1"/>
        <x:v>28361988076</x:v>
      </x:c>
      <x:c r="N1361" s="52">
        <x:f t="shared" si="2"/>
        <x:v>0</x:v>
      </x:c>
      <x:c r="O1361" s="63">
        <x:f t="shared" si="8"/>
        <x:v>1.1585243119999999</x:v>
      </x:c>
      <x:c r="P1361" s="63">
        <x:f t="shared" si="9"/>
        <x:v>53.672052970000003</x:v>
      </x:c>
      <x:c r="Q1361" s="52">
        <x:f t="shared" si="15"/>
        <x:v>0</x:v>
      </x:c>
      <x:c r="R1361" s="52">
        <x:f t="shared" si="16"/>
        <x:v>0</x:v>
      </x:c>
      <x:c r="S1361" s="52">
        <x:f t="shared" si="17"/>
        <x:v>2</x:v>
      </x:c>
      <x:c r="T1361" s="52">
        <x:f t="shared" si="18"/>
        <x:v>1</x:v>
      </x:c>
      <x:c r="U1361" s="52">
        <x:f t="shared" si="3"/>
        <x:v>-0.027237815379999997</x:v>
      </x:c>
      <x:c r="V1361" s="63">
        <x:f t="shared" si="19"/>
        <x:v>-0.027237815379999997</x:v>
      </x:c>
      <x:c r="W1361" s="52">
        <x:f t="shared" ref="W1361:X1361" si="1359">W1360*(1+U1361)</x:f>
        <x:v>1169.818154</x:v>
      </x:c>
      <x:c r="X1361" s="52">
        <x:f t="shared" si="1359"/>
        <x:v>410.58402230000002</x:v>
      </x:c>
    </x:row>
    <x:row r="1362" spans="1:24" ht="15.75" customHeight="1">
      <x:c r="A1362" s="34">
        <x:v>44179</x:v>
      </x:c>
      <x:c r="B1362" s="47">
        <x:v>619</x:v>
      </x:c>
      <x:c r="C1362" s="47">
        <x:v>642.75</x:v>
      </x:c>
      <x:c r="D1362" s="47">
        <x:v>610.20001220703102</x:v>
      </x:c>
      <x:c r="E1362" s="47">
        <x:v>639.83001708984398</x:v>
      </x:c>
      <x:c r="F1362" s="47">
        <x:v>52040600</x:v>
      </x:c>
      <x:c r="G1362" s="63">
        <x:f t="shared" si="10"/>
        <x:v>562.44099730000005</x:v>
      </x:c>
      <x:c r="H1362" s="63">
        <x:f t="shared" si="11"/>
        <x:v>67.603080250000005</x:v>
      </x:c>
      <x:c r="I1362" s="63">
        <x:f t="shared" si="12"/>
        <x:v>697.64715779999995</x:v>
      </x:c>
      <x:c r="J1362" s="63">
        <x:f t="shared" si="13"/>
        <x:v>427.23483679999998</x:v>
      </x:c>
      <x:c r="K1362" s="63">
        <x:f t="shared" si="14"/>
        <x:v>0.78618895580000003</x:v>
      </x:c>
      <x:c r="L1362" s="52">
        <x:f t="shared" si="0"/>
        <x:v>630.92667640000002</x:v>
      </x:c>
      <x:c r="M1362" s="52">
        <x:f t="shared" si="1"/>
        <x:v>32833802798</x:v>
      </x:c>
      <x:c r="N1362" s="52">
        <x:f t="shared" si="2"/>
        <x:v>0</x:v>
      </x:c>
      <x:c r="O1362" s="63">
        <x:f t="shared" si="8"/>
        <x:v>1.8311458839999999</x:v>
      </x:c>
      <x:c r="P1362" s="63">
        <x:f t="shared" si="9"/>
        <x:v>64.678612799999996</x:v>
      </x:c>
      <x:c r="Q1362" s="52">
        <x:f t="shared" si="15"/>
        <x:v>0</x:v>
      </x:c>
      <x:c r="R1362" s="52">
        <x:f t="shared" si="16"/>
        <x:v>0</x:v>
      </x:c>
      <x:c r="S1362" s="52">
        <x:f t="shared" si="17"/>
        <x:v>2</x:v>
      </x:c>
      <x:c r="T1362" s="52">
        <x:f t="shared" si="18"/>
        <x:v>1</x:v>
      </x:c>
      <x:c r="U1362" s="52">
        <x:f t="shared" si="3"/>
        <x:v>0.048918879540000004</x:v>
      </x:c>
      <x:c r="V1362" s="63">
        <x:f t="shared" si="19"/>
        <x:v>0.048918879540000004</x:v>
      </x:c>
      <x:c r="W1362" s="52">
        <x:f t="shared" ref="W1362:X1362" si="1360">W1361*(1+U1362)</x:f>
        <x:v>1227.0443479999999</x:v>
      </x:c>
      <x:c r="X1362" s="52">
        <x:f t="shared" si="1360"/>
        <x:v>430.66933260000002</x:v>
      </x:c>
    </x:row>
    <x:row r="1363" spans="1:24" ht="15.75" customHeight="1">
      <x:c r="A1363" s="34">
        <x:v>44180</x:v>
      </x:c>
      <x:c r="B1363" s="47">
        <x:v>643.280029296875</x:v>
      </x:c>
      <x:c r="C1363" s="47">
        <x:v>646.90002441406295</x:v>
      </x:c>
      <x:c r="D1363" s="47">
        <x:v>623.79998779296898</x:v>
      </x:c>
      <x:c r="E1363" s="47">
        <x:v>633.25</x:v>
      </x:c>
      <x:c r="F1363" s="47">
        <x:v>45071500</x:v>
      </x:c>
      <x:c r="G1363" s="63">
        <x:f t="shared" si="10"/>
        <x:v>573.69899750000002</x:v>
      </x:c>
      <x:c r="H1363" s="63">
        <x:f t="shared" si="11"/>
        <x:v>58.708998999999999</x:v>
      </x:c>
      <x:c r="I1363" s="63">
        <x:f t="shared" si="12"/>
        <x:v>691.11699550000003</x:v>
      </x:c>
      <x:c r="J1363" s="63">
        <x:f t="shared" si="13"/>
        <x:v>456.28099950000001</x:v>
      </x:c>
      <x:c r="K1363" s="63">
        <x:f t="shared" si="14"/>
        <x:v>0.75358549590000001</x:v>
      </x:c>
      <x:c r="L1363" s="52">
        <x:f t="shared" si="0"/>
        <x:v>634.65000410000005</x:v>
      </x:c>
      <x:c r="M1363" s="52">
        <x:f t="shared" si="1"/>
        <x:v>28604627658</x:v>
      </x:c>
      <x:c r="N1363" s="52">
        <x:f t="shared" si="2"/>
        <x:v>0</x:v>
      </x:c>
      <x:c r="O1363" s="63">
        <x:f t="shared" si="8"/>
        <x:v>1.877367773</x:v>
      </x:c>
      <x:c r="P1363" s="63">
        <x:f t="shared" si="9"/>
        <x:v>65.246013759999997</x:v>
      </x:c>
      <x:c r="Q1363" s="52">
        <x:f t="shared" si="15"/>
        <x:v>0</x:v>
      </x:c>
      <x:c r="R1363" s="52">
        <x:f t="shared" si="16"/>
        <x:v>0</x:v>
      </x:c>
      <x:c r="S1363" s="52">
        <x:f t="shared" si="17"/>
        <x:v>2</x:v>
      </x:c>
      <x:c r="T1363" s="52">
        <x:f t="shared" si="18"/>
        <x:v>1</x:v>
      </x:c>
      <x:c r="U1363" s="52">
        <x:f t="shared" si="3"/>
        <x:v>-0.01028400812</x:v>
      </x:c>
      <x:c r="V1363" s="63">
        <x:f t="shared" si="19"/>
        <x:v>-0.01028400812</x:v>
      </x:c>
      <x:c r="W1363" s="52">
        <x:f t="shared" ref="W1363:X1363" si="1361">W1362*(1+U1363)</x:f>
        <x:v>1214.425414</x:v>
      </x:c>
      <x:c r="X1363" s="52">
        <x:f t="shared" si="1361"/>
        <x:v>426.24032570000003</x:v>
      </x:c>
    </x:row>
    <x:row r="1364" spans="1:24" ht="15.75" customHeight="1">
      <x:c r="A1364" s="34">
        <x:v>44181</x:v>
      </x:c>
      <x:c r="B1364" s="47">
        <x:v>628.22998046875</x:v>
      </x:c>
      <x:c r="C1364" s="47">
        <x:v>632.5</x:v>
      </x:c>
      <x:c r="D1364" s="47">
        <x:v>605</x:v>
      </x:c>
      <x:c r="E1364" s="47">
        <x:v>622.77001953125</x:v>
      </x:c>
      <x:c r="F1364" s="47">
        <x:v>42095800</x:v>
      </x:c>
      <x:c r="G1364" s="63">
        <x:f t="shared" si="10"/>
        <x:v>582.7569992</x:v>
      </x:c>
      <x:c r="H1364" s="63">
        <x:f t="shared" si="11"/>
        <x:v>50.683587549999999</x:v>
      </x:c>
      <x:c r="I1364" s="63">
        <x:f t="shared" si="12"/>
        <x:v>684.12417430000005</x:v>
      </x:c>
      <x:c r="J1364" s="63">
        <x:f t="shared" si="13"/>
        <x:v>481.3898241</x:v>
      </x:c>
      <x:c r="K1364" s="63">
        <x:f t="shared" si="14"/>
        <x:v>0.69736675250000002</x:v>
      </x:c>
      <x:c r="L1364" s="52">
        <x:f t="shared" si="0"/>
        <x:v>620.09000649999996</x:v>
      </x:c>
      <x:c r="M1364" s="52">
        <x:f t="shared" si="1"/>
        <x:v>0</x:v>
      </x:c>
      <x:c r="N1364" s="52">
        <x:f t="shared" si="2"/>
        <x:v>26103184896</x:v>
      </x:c>
      <x:c r="O1364" s="63">
        <x:f t="shared" si="8"/>
        <x:v>1.8888342950000001</x:v>
      </x:c>
      <x:c r="P1364" s="63">
        <x:f t="shared" si="9"/>
        <x:v>65.383961220000003</x:v>
      </x:c>
      <x:c r="Q1364" s="52">
        <x:f t="shared" si="15"/>
        <x:v>0</x:v>
      </x:c>
      <x:c r="R1364" s="52">
        <x:f t="shared" si="16"/>
        <x:v>0</x:v>
      </x:c>
      <x:c r="S1364" s="52">
        <x:f t="shared" si="17"/>
        <x:v>2</x:v>
      </x:c>
      <x:c r="T1364" s="52">
        <x:f t="shared" si="18"/>
        <x:v>1</x:v>
      </x:c>
      <x:c r="U1364" s="52">
        <x:f t="shared" si="3"/>
        <x:v>-0.016549515149999999</x:v>
      </x:c>
      <x:c r="V1364" s="63">
        <x:f t="shared" si="19"/>
        <x:v>-0.016549515149999999</x:v>
      </x:c>
      <x:c r="W1364" s="52">
        <x:f t="shared" ref="W1364:X1364" si="1362">W1363*(1+U1364)</x:f>
        <x:v>1194.327262</x:v>
      </x:c>
      <x:c r="X1364" s="52">
        <x:f t="shared" si="1362"/>
        <x:v>419.18625489999999</x:v>
      </x:c>
    </x:row>
    <x:row r="1365" spans="1:24" ht="15.75" customHeight="1">
      <x:c r="A1365" s="34">
        <x:v>44182</x:v>
      </x:c>
      <x:c r="B1365" s="47">
        <x:v>628.19000244140602</x:v>
      </x:c>
      <x:c r="C1365" s="47">
        <x:v>658.82000732421898</x:v>
      </x:c>
      <x:c r="D1365" s="47">
        <x:v>619.5</x:v>
      </x:c>
      <x:c r="E1365" s="47">
        <x:v>655.90002441406295</x:v>
      </x:c>
      <x:c r="F1365" s="47">
        <x:v>56270100</x:v>
      </x:c>
      <x:c r="G1365" s="63">
        <x:f t="shared" si="10"/>
        <x:v>591.21999970000002</x:v>
      </x:c>
      <x:c r="H1365" s="63">
        <x:f t="shared" si="11"/>
        <x:v>47.841115739999999</x:v>
      </x:c>
      <x:c r="I1365" s="63">
        <x:f t="shared" si="12"/>
        <x:v>686.90223119999996</x:v>
      </x:c>
      <x:c r="J1365" s="63">
        <x:f t="shared" si="13"/>
        <x:v>495.53776820000002</x:v>
      </x:c>
      <x:c r="K1365" s="63">
        <x:f t="shared" si="14"/>
        <x:v>0.83799391860000005</x:v>
      </x:c>
      <x:c r="L1365" s="52">
        <x:f t="shared" si="0"/>
        <x:v>644.74001060000001</x:v>
      </x:c>
      <x:c r="M1365" s="52">
        <x:f t="shared" si="1"/>
        <x:v>36279584869</x:v>
      </x:c>
      <x:c r="N1365" s="52">
        <x:f t="shared" si="2"/>
        <x:v>0</x:v>
      </x:c>
      <x:c r="O1365" s="63">
        <x:f t="shared" si="8"/>
        <x:v>1.9891485579999999</x:v>
      </x:c>
      <x:c r="P1365" s="63">
        <x:f t="shared" si="9"/>
        <x:v>66.545657379999994</x:v>
      </x:c>
      <x:c r="Q1365" s="52">
        <x:f t="shared" si="15"/>
        <x:v>0</x:v>
      </x:c>
      <x:c r="R1365" s="52">
        <x:f t="shared" si="16"/>
        <x:v>0</x:v>
      </x:c>
      <x:c r="S1365" s="52">
        <x:f t="shared" si="17"/>
        <x:v>2</x:v>
      </x:c>
      <x:c r="T1365" s="52">
        <x:f t="shared" si="18"/>
        <x:v>1</x:v>
      </x:c>
      <x:c r="U1365" s="52">
        <x:f t="shared" si="3"/>
        <x:v>0.053197815959999994</x:v>
      </x:c>
      <x:c r="V1365" s="63">
        <x:f t="shared" si="19"/>
        <x:v>0.053197815959999994</x:v>
      </x:c>
      <x:c r="W1365" s="52">
        <x:f t="shared" ref="W1365:X1365" si="1363">W1364*(1+U1365)</x:f>
        <x:v>1257.8628639999999</x:v>
      </x:c>
      <x:c r="X1365" s="52">
        <x:f t="shared" si="1363"/>
        <x:v>441.48604820000003</x:v>
      </x:c>
    </x:row>
    <x:row r="1366" spans="1:24" ht="15.75" customHeight="1">
      <x:c r="A1366" s="34">
        <x:v>44183</x:v>
      </x:c>
      <x:c r="B1366" s="47">
        <x:v>668.90002441406295</x:v>
      </x:c>
      <x:c r="C1366" s="47">
        <x:v>695</x:v>
      </x:c>
      <x:c r="D1366" s="47">
        <x:v>628.53997802734398</x:v>
      </x:c>
      <x:c r="E1366" s="47">
        <x:v>695</x:v>
      </x:c>
      <x:c r="F1366" s="47">
        <x:v>222126200</x:v>
      </x:c>
      <x:c r="G1366" s="63">
        <x:f t="shared" si="10"/>
        <x:v>601.0065002</x:v>
      </x:c>
      <x:c r="H1366" s="63">
        <x:f t="shared" si="11"/>
        <x:v>48.060623390000003</x:v>
      </x:c>
      <x:c r="I1366" s="63">
        <x:f t="shared" si="12"/>
        <x:v>697.127747</x:v>
      </x:c>
      <x:c r="J1366" s="63">
        <x:f t="shared" si="13"/>
        <x:v>504.88525349999998</x:v>
      </x:c>
      <x:c r="K1366" s="63">
        <x:f t="shared" si="14"/>
        <x:v>0.98893196299999997</x:v>
      </x:c>
      <x:c r="L1366" s="52">
        <x:f t="shared" si="0"/>
        <x:v>672.84665930000006</x:v>
      </x:c>
      <x:c r="M1366" s="52">
        <x:f t="shared" si="1"/>
        <x:v>149456871622</x:v>
      </x:c>
      <x:c r="N1366" s="52">
        <x:f t="shared" si="2"/>
        <x:v>0</x:v>
      </x:c>
      <x:c r="O1366" s="63">
        <x:f t="shared" si="8"/>
        <x:v>3.18121148</x:v>
      </x:c>
      <x:c r="P1366" s="63">
        <x:f t="shared" si="9"/>
        <x:v>76.083486690000001</x:v>
      </x:c>
      <x:c r="Q1366" s="52">
        <x:f t="shared" si="15"/>
        <x:v>0</x:v>
      </x:c>
      <x:c r="R1366" s="52">
        <x:f t="shared" si="16"/>
        <x:v>0</x:v>
      </x:c>
      <x:c r="S1366" s="52">
        <x:f t="shared" si="17"/>
        <x:v>2</x:v>
      </x:c>
      <x:c r="T1366" s="52">
        <x:f t="shared" si="18"/>
        <x:v>1</x:v>
      </x:c>
      <x:c r="U1366" s="52">
        <x:f t="shared" si="3"/>
        <x:v>0.059612706400000004</x:v>
      </x:c>
      <x:c r="V1366" s="63">
        <x:f t="shared" si="19"/>
        <x:v>0.059612706400000004</x:v>
      </x:c>
      <x:c r="W1366" s="52">
        <x:f t="shared" ref="W1366:X1366" si="1364">W1365*(1+U1366)</x:f>
        <x:v>1332.847473</x:v>
      </x:c>
      <x:c r="X1366" s="52">
        <x:f t="shared" si="1364"/>
        <x:v>467.8042264</x:v>
      </x:c>
    </x:row>
    <x:row r="1367" spans="1:24" ht="15.75" customHeight="1">
      <x:c r="A1367" s="34">
        <x:v>44186</x:v>
      </x:c>
      <x:c r="B1367" s="47">
        <x:v>666.239990234375</x:v>
      </x:c>
      <x:c r="C1367" s="47">
        <x:v>668.5</x:v>
      </x:c>
      <x:c r="D1367" s="47">
        <x:v>646.07000732421898</x:v>
      </x:c>
      <x:c r="E1367" s="47">
        <x:v>649.85998535156295</x:v>
      </x:c>
      <x:c r="F1367" s="47">
        <x:v>58045300</x:v>
      </x:c>
      <x:c r="G1367" s="63">
        <x:f t="shared" si="10"/>
        <x:v>609.01900020000005</x:v>
      </x:c>
      <x:c r="H1367" s="63">
        <x:f t="shared" si="11"/>
        <x:v>41.409459409999997</x:v>
      </x:c>
      <x:c r="I1367" s="63">
        <x:f t="shared" si="12"/>
        <x:v>691.83791910000002</x:v>
      </x:c>
      <x:c r="J1367" s="63">
        <x:f t="shared" si="13"/>
        <x:v>526.20008140000004</x:v>
      </x:c>
      <x:c r="K1367" s="63">
        <x:f t="shared" si="14"/>
        <x:v>0.74656796830000005</x:v>
      </x:c>
      <x:c r="L1367" s="52">
        <x:f t="shared" si="0"/>
        <x:v>654.80999759999997</x:v>
      </x:c>
      <x:c r="M1367" s="52">
        <x:f t="shared" si="1"/>
        <x:v>0</x:v>
      </x:c>
      <x:c r="N1367" s="52">
        <x:f t="shared" si="2"/>
        <x:v>38008642751</x:v>
      </x:c>
      <x:c r="O1367" s="63">
        <x:f t="shared" si="8"/>
        <x:v>2.1292053630000001</x:v>
      </x:c>
      <x:c r="P1367" s="63">
        <x:f t="shared" si="9"/>
        <x:v>68.043005039999997</x:v>
      </x:c>
      <x:c r="Q1367" s="52">
        <x:f t="shared" si="15"/>
        <x:v>0</x:v>
      </x:c>
      <x:c r="R1367" s="52">
        <x:f t="shared" si="16"/>
        <x:v>0</x:v>
      </x:c>
      <x:c r="S1367" s="52">
        <x:f t="shared" si="17"/>
        <x:v>2</x:v>
      </x:c>
      <x:c r="T1367" s="52">
        <x:f t="shared" si="18"/>
        <x:v>1</x:v>
      </x:c>
      <x:c r="U1367" s="52">
        <x:f t="shared" si="3"/>
        <x:v>-0.064949661359999999</x:v>
      </x:c>
      <x:c r="V1367" s="63">
        <x:f t="shared" si="19"/>
        <x:v>-0.064949661359999999</x:v>
      </x:c>
      <x:c r="W1367" s="52">
        <x:f t="shared" ref="W1367:X1367" si="1365">W1366*(1+U1367)</x:f>
        <x:v>1246.279481</x:v>
      </x:c>
      <x:c r="X1367" s="52">
        <x:f t="shared" si="1365"/>
        <x:v>437.42050030000001</x:v>
      </x:c>
    </x:row>
    <x:row r="1368" spans="1:24" ht="15.75" customHeight="1">
      <x:c r="A1368" s="34">
        <x:v>44187</x:v>
      </x:c>
      <x:c r="B1368" s="47">
        <x:v>648</x:v>
      </x:c>
      <x:c r="C1368" s="47">
        <x:v>649.88000488281295</x:v>
      </x:c>
      <x:c r="D1368" s="47">
        <x:v>614.22998046875</x:v>
      </x:c>
      <x:c r="E1368" s="47">
        <x:v>640.34002685546898</x:v>
      </x:c>
      <x:c r="F1368" s="47">
        <x:v>51716000</x:v>
      </x:c>
      <x:c r="G1368" s="63">
        <x:f t="shared" si="10"/>
        <x:v>614.94350280000003</x:v>
      </x:c>
      <x:c r="H1368" s="63">
        <x:f t="shared" si="11"/>
        <x:v>36.462451110000003</x:v>
      </x:c>
      <x:c r="I1368" s="63">
        <x:f t="shared" si="12"/>
        <x:v>687.86840500000005</x:v>
      </x:c>
      <x:c r="J1368" s="63">
        <x:f t="shared" si="13"/>
        <x:v>542.01860060000001</x:v>
      </x:c>
      <x:c r="K1368" s="63">
        <x:f t="shared" si="14"/>
        <x:v>0.67412792659999998</x:v>
      </x:c>
      <x:c r="L1368" s="52">
        <x:f t="shared" si="0"/>
        <x:v>634.81667070000003</x:v>
      </x:c>
      <x:c r="M1368" s="52">
        <x:f t="shared" si="1"/>
        <x:v>0</x:v>
      </x:c>
      <x:c r="N1368" s="52">
        <x:f t="shared" si="2"/>
        <x:v>32830178944</x:v>
      </x:c>
      <x:c r="O1368" s="63">
        <x:f t="shared" si="8"/>
        <x:v>1.5176751070000001</x:v>
      </x:c>
      <x:c r="P1368" s="63">
        <x:f t="shared" si="9"/>
        <x:v>60.28081632</x:v>
      </x:c>
      <x:c r="Q1368" s="52">
        <x:f t="shared" si="15"/>
        <x:v>0</x:v>
      </x:c>
      <x:c r="R1368" s="52">
        <x:f t="shared" si="16"/>
        <x:v>0</x:v>
      </x:c>
      <x:c r="S1368" s="52">
        <x:f t="shared" si="17"/>
        <x:v>2</x:v>
      </x:c>
      <x:c r="T1368" s="52">
        <x:f t="shared" si="18"/>
        <x:v>1</x:v>
      </x:c>
      <x:c r="U1368" s="52">
        <x:f t="shared" si="3"/>
        <x:v>-0.014649245550000001</x:v>
      </x:c>
      <x:c r="V1368" s="63">
        <x:f t="shared" si="19"/>
        <x:v>-0.014649245550000001</x:v>
      </x:c>
      <x:c r="W1368" s="52">
        <x:f t="shared" ref="W1368:X1368" si="1366">W1367*(1+U1368)</x:f>
        <x:v>1228.0224270000001</x:v>
      </x:c>
      <x:c r="X1368" s="52">
        <x:f t="shared" si="1366"/>
        <x:v>431.01262000000003</x:v>
      </x:c>
    </x:row>
    <x:row r="1369" spans="1:24" ht="15.75" customHeight="1">
      <x:c r="A1369" s="34">
        <x:v>44188</x:v>
      </x:c>
      <x:c r="B1369" s="47">
        <x:v>632.20001220703102</x:v>
      </x:c>
      <x:c r="C1369" s="47">
        <x:v>651.5</x:v>
      </x:c>
      <x:c r="D1369" s="47">
        <x:v>622.57000732421898</x:v>
      </x:c>
      <x:c r="E1369" s="47">
        <x:v>645.97998046875</x:v>
      </x:c>
      <x:c r="F1369" s="47">
        <x:v>33173000</x:v>
      </x:c>
      <x:c r="G1369" s="63">
        <x:f t="shared" si="10"/>
        <x:v>619.47350159999996</x:v>
      </x:c>
      <x:c r="H1369" s="63">
        <x:f t="shared" si="11"/>
        <x:v>34.232741609999998</x:v>
      </x:c>
      <x:c r="I1369" s="63">
        <x:f t="shared" si="12"/>
        <x:v>687.93898479999996</x:v>
      </x:c>
      <x:c r="J1369" s="63">
        <x:f t="shared" si="13"/>
        <x:v>551.00801839999997</x:v>
      </x:c>
      <x:c r="K1369" s="63">
        <x:f t="shared" si="14"/>
        <x:v>0.69357548970000005</x:v>
      </x:c>
      <x:c r="L1369" s="52">
        <x:f t="shared" si="0"/>
        <x:v>640.01666260000002</x:v>
      </x:c>
      <x:c r="M1369" s="52">
        <x:f t="shared" si="1"/>
        <x:v>21231272748</x:v>
      </x:c>
      <x:c r="N1369" s="52">
        <x:f t="shared" si="2"/>
        <x:v>0</x:v>
      </x:c>
      <x:c r="O1369" s="63">
        <x:f t="shared" si="8"/>
        <x:v>2.155725559</x:v>
      </x:c>
      <x:c r="P1369" s="63">
        <x:f t="shared" si="9"/>
        <x:v>68.311566350000007</x:v>
      </x:c>
      <x:c r="Q1369" s="52">
        <x:f t="shared" si="15"/>
        <x:v>0</x:v>
      </x:c>
      <x:c r="R1369" s="52">
        <x:f t="shared" si="16"/>
        <x:v>0</x:v>
      </x:c>
      <x:c r="S1369" s="52">
        <x:f t="shared" si="17"/>
        <x:v>2</x:v>
      </x:c>
      <x:c r="T1369" s="52">
        <x:f t="shared" si="18"/>
        <x:v>1</x:v>
      </x:c>
      <x:c r="U1369" s="52">
        <x:f t="shared" si="3"/>
        <x:v>0.0088077480350000004</x:v>
      </x:c>
      <x:c r="V1369" s="63">
        <x:f t="shared" si="19"/>
        <x:v>0.0088077480350000004</x:v>
      </x:c>
      <x:c r="W1369" s="52">
        <x:f t="shared" ref="W1369:X1369" si="1367">W1368*(1+U1369)</x:f>
        <x:v>1238.8385390000001</x:v>
      </x:c>
      <x:c r="X1369" s="52">
        <x:f t="shared" si="1367"/>
        <x:v>434.80887050000001</x:v>
      </x:c>
    </x:row>
    <x:row r="1370" spans="1:24" ht="15.75" customHeight="1">
      <x:c r="A1370" s="34">
        <x:v>44189</x:v>
      </x:c>
      <x:c r="B1370" s="47">
        <x:v>642.989990234375</x:v>
      </x:c>
      <x:c r="C1370" s="47">
        <x:v>666.09002685546898</x:v>
      </x:c>
      <x:c r="D1370" s="47">
        <x:v>641</x:v>
      </x:c>
      <x:c r="E1370" s="47">
        <x:v>661.77001953125</x:v>
      </x:c>
      <x:c r="F1370" s="47">
        <x:v>22865600</x:v>
      </x:c>
      <x:c r="G1370" s="63">
        <x:f t="shared" si="10"/>
        <x:v>623.86200259999998</x:v>
      </x:c>
      <x:c r="H1370" s="63">
        <x:f t="shared" si="11"/>
        <x:v>33.718422760000003</x:v>
      </x:c>
      <x:c r="I1370" s="63">
        <x:f t="shared" si="12"/>
        <x:v>691.29884809999999</x:v>
      </x:c>
      <x:c r="J1370" s="63">
        <x:f t="shared" si="13"/>
        <x:v>556.42515700000001</x:v>
      </x:c>
      <x:c r="K1370" s="63">
        <x:f t="shared" si="14"/>
        <x:v>0.7810630945</x:v>
      </x:c>
      <x:c r="L1370" s="52">
        <x:f t="shared" si="0"/>
        <x:v>656.28668210000001</x:v>
      </x:c>
      <x:c r="M1370" s="52">
        <x:f t="shared" si="1"/>
        <x:v>15006388759</x:v>
      </x:c>
      <x:c r="N1370" s="52">
        <x:f t="shared" si="2"/>
        <x:v>0</x:v>
      </x:c>
      <x:c r="O1370" s="63">
        <x:f t="shared" si="8"/>
        <x:v>3.216093286</x:v>
      </x:c>
      <x:c r="P1370" s="63">
        <x:f t="shared" si="9"/>
        <x:v>76.281359730000005</x:v>
      </x:c>
      <x:c r="Q1370" s="52">
        <x:f t="shared" si="15"/>
        <x:v>0</x:v>
      </x:c>
      <x:c r="R1370" s="52">
        <x:f t="shared" si="16"/>
        <x:v>0</x:v>
      </x:c>
      <x:c r="S1370" s="52">
        <x:f t="shared" si="17"/>
        <x:v>2</x:v>
      </x:c>
      <x:c r="T1370" s="52">
        <x:f t="shared" si="18"/>
        <x:v>1</x:v>
      </x:c>
      <x:c r="U1370" s="52">
        <x:f t="shared" si="3"/>
        <x:v>0.024443542429999998</x:v>
      </x:c>
      <x:c r="V1370" s="63">
        <x:f t="shared" si="19"/>
        <x:v>0.024443542429999998</x:v>
      </x:c>
      <x:c r="W1370" s="52">
        <x:f t="shared" ref="W1370:X1370" si="1368">W1369*(1+U1370)</x:f>
        <x:v>1269.120142</x:v>
      </x:c>
      <x:c r="X1370" s="52">
        <x:f t="shared" si="1368"/>
        <x:v>445.43713960000002</x:v>
      </x:c>
    </x:row>
    <x:row r="1371" spans="1:24" ht="15.75" customHeight="1">
      <x:c r="A1371" s="34">
        <x:v>44193</x:v>
      </x:c>
      <x:c r="B1371" s="47">
        <x:v>674.510009765625</x:v>
      </x:c>
      <x:c r="C1371" s="47">
        <x:v>681.40002441406295</x:v>
      </x:c>
      <x:c r="D1371" s="47">
        <x:v>660.79998779296898</x:v>
      </x:c>
      <x:c r="E1371" s="47">
        <x:v>663.69000244140602</x:v>
      </x:c>
      <x:c r="F1371" s="47">
        <x:v>32278600</x:v>
      </x:c>
      <x:c r="G1371" s="63">
        <x:f t="shared" si="10"/>
        <x:v>627.75850219999995</x:v>
      </x:c>
      <x:c r="H1371" s="63">
        <x:f t="shared" si="11"/>
        <x:v>33.586151719999997</x:v>
      </x:c>
      <x:c r="I1371" s="63">
        <x:f t="shared" si="12"/>
        <x:v>694.93080559999999</x:v>
      </x:c>
      <x:c r="J1371" s="63">
        <x:f t="shared" si="13"/>
        <x:v>560.58619880000003</x:v>
      </x:c>
      <x:c r="K1371" s="63">
        <x:f t="shared" si="14"/>
        <x:v>0.76745770499999999</x:v>
      </x:c>
      <x:c r="L1371" s="52">
        <x:f t="shared" si="0"/>
        <x:v>668.63000490000002</x:v>
      </x:c>
      <x:c r="M1371" s="52">
        <x:f t="shared" si="1"/>
        <x:v>21582440476</x:v>
      </x:c>
      <x:c r="N1371" s="52">
        <x:f t="shared" si="2"/>
        <x:v>0</x:v>
      </x:c>
      <x:c r="O1371" s="63">
        <x:f t="shared" si="8"/>
        <x:v>3.1461592309999999</x:v>
      </x:c>
      <x:c r="P1371" s="63">
        <x:f t="shared" si="9"/>
        <x:v>75.881292920000007</x:v>
      </x:c>
      <x:c r="Q1371" s="52">
        <x:f t="shared" si="15"/>
        <x:v>0</x:v>
      </x:c>
      <x:c r="R1371" s="52">
        <x:f t="shared" si="16"/>
        <x:v>0</x:v>
      </x:c>
      <x:c r="S1371" s="52">
        <x:f t="shared" si="17"/>
        <x:v>2</x:v>
      </x:c>
      <x:c r="T1371" s="52">
        <x:f t="shared" si="18"/>
        <x:v>1</x:v>
      </x:c>
      <x:c r="U1371" s="52">
        <x:f t="shared" si="3"/>
        <x:v>0.0029012842129999999</x:v>
      </x:c>
      <x:c r="V1371" s="63">
        <x:f t="shared" si="19"/>
        <x:v>0.0029012842129999999</x:v>
      </x:c>
      <x:c r="W1371" s="52">
        <x:f t="shared" ref="W1371:X1371" si="1369">W1370*(1+U1371)</x:f>
        <x:v>1272.80222</x:v>
      </x:c>
      <x:c r="X1371" s="52">
        <x:f t="shared" si="1369"/>
        <x:v>446.72947929999998</x:v>
      </x:c>
    </x:row>
    <x:row r="1372" spans="1:24" ht="15.75" customHeight="1">
      <x:c r="A1372" s="34">
        <x:v>44194</x:v>
      </x:c>
      <x:c r="B1372" s="47">
        <x:v>661</x:v>
      </x:c>
      <x:c r="C1372" s="47">
        <x:v>669.90002441406295</x:v>
      </x:c>
      <x:c r="D1372" s="47">
        <x:v>655</x:v>
      </x:c>
      <x:c r="E1372" s="47">
        <x:v>665.989990234375</x:v>
      </x:c>
      <x:c r="F1372" s="47">
        <x:v>22910800</x:v>
      </x:c>
      <x:c r="G1372" s="63">
        <x:f t="shared" si="10"/>
        <x:v>632.67800290000002</x:v>
      </x:c>
      <x:c r="H1372" s="63">
        <x:f t="shared" si="11"/>
        <x:v>31.448479809999998</x:v>
      </x:c>
      <x:c r="I1372" s="63">
        <x:f t="shared" si="12"/>
        <x:v>695.57496260000005</x:v>
      </x:c>
      <x:c r="J1372" s="63">
        <x:f t="shared" si="13"/>
        <x:v>569.78104329999996</x:v>
      </x:c>
      <x:c r="K1372" s="63">
        <x:f t="shared" si="14"/>
        <x:v>0.76481397120000005</x:v>
      </x:c>
      <x:c r="L1372" s="52">
        <x:f t="shared" si="0"/>
        <x:v>663.63000490000002</x:v>
      </x:c>
      <x:c r="M1372" s="52">
        <x:f t="shared" si="1"/>
        <x:v>0</x:v>
      </x:c>
      <x:c r="N1372" s="52">
        <x:f t="shared" si="2"/>
        <x:v>15204294316</x:v>
      </x:c>
      <x:c r="O1372" s="63">
        <x:f t="shared" si="8"/>
        <x:v>2.4268405099999999</x:v>
      </x:c>
      <x:c r="P1372" s="63">
        <x:f t="shared" si="9"/>
        <x:v>70.81860107</x:v>
      </x:c>
      <x:c r="Q1372" s="52">
        <x:f t="shared" si="15"/>
        <x:v>0</x:v>
      </x:c>
      <x:c r="R1372" s="52">
        <x:f t="shared" si="16"/>
        <x:v>0</x:v>
      </x:c>
      <x:c r="S1372" s="52">
        <x:f t="shared" si="17"/>
        <x:v>2</x:v>
      </x:c>
      <x:c r="T1372" s="52">
        <x:f t="shared" si="18"/>
        <x:v>1</x:v>
      </x:c>
      <x:c r="U1372" s="52">
        <x:f t="shared" si="3"/>
        <x:v>0.0034654549330000001</x:v>
      </x:c>
      <x:c r="V1372" s="63">
        <x:f t="shared" si="19"/>
        <x:v>0.0034654549330000001</x:v>
      </x:c>
      <x:c r="W1372" s="52">
        <x:f t="shared" ref="W1372:X1372" si="1370">W1371*(1+U1372)</x:f>
        <x:v>1277.2130589999999</x:v>
      </x:c>
      <x:c r="X1372" s="52">
        <x:f t="shared" si="1370"/>
        <x:v>448.27760019999999</x:v>
      </x:c>
    </x:row>
    <x:row r="1373" spans="1:24" ht="15.75" customHeight="1">
      <x:c r="A1373" s="34">
        <x:v>44195</x:v>
      </x:c>
      <x:c r="B1373" s="47">
        <x:v>672</x:v>
      </x:c>
      <x:c r="C1373" s="47">
        <x:v>696.59997558593795</x:v>
      </x:c>
      <x:c r="D1373" s="47">
        <x:v>668.35998535156295</x:v>
      </x:c>
      <x:c r="E1373" s="47">
        <x:v>694.780029296875</x:v>
      </x:c>
      <x:c r="F1373" s="47">
        <x:v>42846000</x:v>
      </x:c>
      <x:c r="G1373" s="63">
        <x:f t="shared" si="10"/>
        <x:v>638.1790039</x:v>
      </x:c>
      <x:c r="H1373" s="63">
        <x:f t="shared" si="11"/>
        <x:v>32.237962369999998</x:v>
      </x:c>
      <x:c r="I1373" s="63">
        <x:f t="shared" si="12"/>
        <x:v>702.65492870000003</x:v>
      </x:c>
      <x:c r="J1373" s="63">
        <x:f t="shared" si="13"/>
        <x:v>573.70307920000005</x:v>
      </x:c>
      <x:c r="K1373" s="63">
        <x:f t="shared" si="14"/>
        <x:v>0.9389314741</x:v>
      </x:c>
      <x:c r="L1373" s="52">
        <x:f t="shared" si="0"/>
        <x:v>686.57999670000004</x:v>
      </x:c>
      <x:c r="M1373" s="52">
        <x:f t="shared" si="1"/>
        <x:v>29417206541</x:v>
      </x:c>
      <x:c r="N1373" s="52">
        <x:f t="shared" si="2"/>
        <x:v>0</x:v>
      </x:c>
      <x:c r="O1373" s="63">
        <x:f t="shared" si="8"/>
        <x:v>2.4340862140000001</x:v>
      </x:c>
      <x:c r="P1373" s="63">
        <x:f t="shared" si="9"/>
        <x:v>70.880171970000006</x:v>
      </x:c>
      <x:c r="Q1373" s="52">
        <x:f t="shared" si="15"/>
        <x:v>0</x:v>
      </x:c>
      <x:c r="R1373" s="52">
        <x:f t="shared" si="16"/>
        <x:v>0</x:v>
      </x:c>
      <x:c r="S1373" s="52">
        <x:f t="shared" si="17"/>
        <x:v>2</x:v>
      </x:c>
      <x:c r="T1373" s="52">
        <x:f t="shared" si="18"/>
        <x:v>1</x:v>
      </x:c>
      <x:c r="U1373" s="52">
        <x:f t="shared" si="3"/>
        <x:v>0.043228936599999995</x:v>
      </x:c>
      <x:c r="V1373" s="63">
        <x:f t="shared" si="19"/>
        <x:v>0.043228936599999995</x:v>
      </x:c>
      <x:c r="W1373" s="52">
        <x:f t="shared" ref="W1373:X1373" si="1371">W1372*(1+U1373)</x:f>
        <x:v>1332.4256210000001</x:v>
      </x:c>
      <x:c r="X1373" s="52">
        <x:f t="shared" si="1371"/>
        <x:v>467.65616419999998</x:v>
      </x:c>
    </x:row>
    <x:row r="1374" spans="1:24" ht="15.75" customHeight="1">
      <x:c r="A1374" s="34">
        <x:v>44196</x:v>
      </x:c>
      <x:c r="B1374" s="47">
        <x:v>699.989990234375</x:v>
      </x:c>
      <x:c r="C1374" s="47">
        <x:v>718.719970703125</x:v>
      </x:c>
      <x:c r="D1374" s="47">
        <x:v>691.11999511718795</x:v>
      </x:c>
      <x:c r="E1374" s="47">
        <x:v>705.66998291015602</x:v>
      </x:c>
      <x:c r="F1374" s="47">
        <x:v>49649900</x:v>
      </x:c>
      <x:c r="G1374" s="63">
        <x:f t="shared" si="10"/>
        <x:v>645.02150270000004</x:v>
      </x:c>
      <x:c r="H1374" s="63">
        <x:f t="shared" si="11"/>
        <x:v>31.249761419999999</x:v>
      </x:c>
      <x:c r="I1374" s="63">
        <x:f t="shared" si="12"/>
        <x:v>707.52102549999995</x:v>
      </x:c>
      <x:c r="J1374" s="63">
        <x:f t="shared" si="13"/>
        <x:v>582.52197980000005</x:v>
      </x:c>
      <x:c r="K1374" s="63">
        <x:f t="shared" si="14"/>
        <x:v>0.98519154600000003</x:v>
      </x:c>
      <x:c r="L1374" s="52">
        <x:f t="shared" si="0"/>
        <x:v>705.16998290000004</x:v>
      </x:c>
      <x:c r="M1374" s="52">
        <x:f t="shared" si="1"/>
        <x:v>35011619134</x:v>
      </x:c>
      <x:c r="N1374" s="52">
        <x:f t="shared" si="2"/>
        <x:v>0</x:v>
      </x:c>
      <x:c r="O1374" s="63">
        <x:f t="shared" si="8"/>
        <x:v>3.5794308529999999</x:v>
      </x:c>
      <x:c r="P1374" s="63">
        <x:f t="shared" si="9"/>
        <x:v>78.163225260000004</x:v>
      </x:c>
      <x:c r="Q1374" s="52">
        <x:f t="shared" si="15"/>
        <x:v>0</x:v>
      </x:c>
      <x:c r="R1374" s="52">
        <x:f t="shared" si="16"/>
        <x:v>0</x:v>
      </x:c>
      <x:c r="S1374" s="52">
        <x:f t="shared" si="17"/>
        <x:v>2</x:v>
      </x:c>
      <x:c r="T1374" s="52">
        <x:f t="shared" si="18"/>
        <x:v>1</x:v>
      </x:c>
      <x:c r="U1374" s="52">
        <x:f t="shared" si="3"/>
        <x:v>0.015673958880000002</x:v>
      </x:c>
      <x:c r="V1374" s="63">
        <x:f t="shared" si="19"/>
        <x:v>0.015673958880000002</x:v>
      </x:c>
      <x:c r="W1374" s="52">
        <x:f t="shared" ref="W1374:X1374" si="1372">W1373*(1+U1374)</x:f>
        <x:v>1353.3100059999999</x:v>
      </x:c>
      <x:c r="X1374" s="52">
        <x:f t="shared" si="1372"/>
        <x:v>474.98618770000002</x:v>
      </x:c>
    </x:row>
    <x:row r="1375" spans="1:24" ht="15.75" customHeight="1">
      <x:c r="A1375" s="34">
        <x:v>44200</x:v>
      </x:c>
      <x:c r="B1375" s="47">
        <x:v>719.46002197265602</x:v>
      </x:c>
      <x:c r="C1375" s="47">
        <x:v>744.489990234375</x:v>
      </x:c>
      <x:c r="D1375" s="47">
        <x:v>717.19000244140602</x:v>
      </x:c>
      <x:c r="E1375" s="47">
        <x:v>729.77001953125</x:v>
      </x:c>
      <x:c r="F1375" s="47">
        <x:v>48638200</x:v>
      </x:c>
      <x:c r="G1375" s="63">
        <x:f t="shared" si="10"/>
        <x:v>651.84100339999998</x:v>
      </x:c>
      <x:c r="H1375" s="63">
        <x:f t="shared" si="11"/>
        <x:v>34.135765470000003</x:v>
      </x:c>
      <x:c r="I1375" s="63">
        <x:f t="shared" si="12"/>
        <x:v>720.11253439999996</x:v>
      </x:c>
      <x:c r="J1375" s="63">
        <x:f t="shared" si="13"/>
        <x:v>583.56947249999996</x:v>
      </x:c>
      <x:c r="K1375" s="63">
        <x:f t="shared" si="14"/>
        <x:v>1.0707284939999999</x:v>
      </x:c>
      <x:c r="L1375" s="52">
        <x:f t="shared" si="0"/>
        <x:v>730.48333739999998</x:v>
      </x:c>
      <x:c r="M1375" s="52">
        <x:f t="shared" si="1"/>
        <x:v>35529394661</x:v>
      </x:c>
      <x:c r="N1375" s="52">
        <x:f t="shared" si="2"/>
        <x:v>0</x:v>
      </x:c>
      <x:c r="O1375" s="63">
        <x:f t="shared" si="8"/>
        <x:v>3.570712082</x:v>
      </x:c>
      <x:c r="P1375" s="63">
        <x:f t="shared" si="9"/>
        <x:v>78.121570950000006</x:v>
      </x:c>
      <x:c r="Q1375" s="52">
        <x:f t="shared" si="15"/>
        <x:v>0</x:v>
      </x:c>
      <x:c r="R1375" s="52">
        <x:f t="shared" si="16"/>
        <x:v>0</x:v>
      </x:c>
      <x:c r="S1375" s="52">
        <x:f t="shared" si="17"/>
        <x:v>2</x:v>
      </x:c>
      <x:c r="T1375" s="52">
        <x:f t="shared" si="18"/>
        <x:v>1</x:v>
      </x:c>
      <x:c r="U1375" s="52">
        <x:f t="shared" si="3"/>
        <x:v>0.034151993429999999</x:v>
      </x:c>
      <x:c r="V1375" s="63">
        <x:f t="shared" si="19"/>
        <x:v>0.034151993429999999</x:v>
      </x:c>
      <x:c r="W1375" s="52">
        <x:f t="shared" ref="W1375:X1375" si="1373">W1374*(1+U1375)</x:f>
        <x:v>1399.5282400000001</x:v>
      </x:c>
      <x:c r="X1375" s="52">
        <x:f t="shared" si="1373"/>
        <x:v>491.20791279999997</x:v>
      </x:c>
    </x:row>
    <x:row r="1376" spans="1:24" ht="15.75" customHeight="1">
      <x:c r="A1376" s="34">
        <x:v>44201</x:v>
      </x:c>
      <x:c r="B1376" s="47">
        <x:v>723.65997314453102</x:v>
      </x:c>
      <x:c r="C1376" s="47">
        <x:v>740.84002685546898</x:v>
      </x:c>
      <x:c r="D1376" s="47">
        <x:v>719.20001220703102</x:v>
      </x:c>
      <x:c r="E1376" s="47">
        <x:v>735.10998535156295</x:v>
      </x:c>
      <x:c r="F1376" s="47">
        <x:v>32245200</x:v>
      </x:c>
      <x:c r="G1376" s="63">
        <x:f t="shared" si="10"/>
        <x:v>658.64450380000005</x:v>
      </x:c>
      <x:c r="H1376" s="63">
        <x:f t="shared" si="11"/>
        <x:v>36.533893370000001</x:v>
      </x:c>
      <x:c r="I1376" s="63">
        <x:f t="shared" si="12"/>
        <x:v>731.71229049999999</x:v>
      </x:c>
      <x:c r="J1376" s="63">
        <x:f t="shared" si="13"/>
        <x:v>585.5767171</x:v>
      </x:c>
      <x:c r="K1376" s="63">
        <x:f t="shared" si="14"/>
        <x:v>1.023250293</x:v>
      </x:c>
      <x:c r="L1376" s="52">
        <x:f t="shared" si="0"/>
        <x:v>731.71667479999996</x:v>
      </x:c>
      <x:c r="M1376" s="52">
        <x:f t="shared" si="1"/>
        <x:v>23594350522</x:v>
      </x:c>
      <x:c r="N1376" s="52">
        <x:f t="shared" si="2"/>
        <x:v>0</x:v>
      </x:c>
      <x:c r="O1376" s="63">
        <x:f t="shared" si="8"/>
        <x:v>2.107927761</x:v>
      </x:c>
      <x:c r="P1376" s="63">
        <x:f t="shared" si="9"/>
        <x:v>67.824219959999994</x:v>
      </x:c>
      <x:c r="Q1376" s="52">
        <x:f t="shared" si="15"/>
        <x:v>0</x:v>
      </x:c>
      <x:c r="R1376" s="52">
        <x:f t="shared" si="16"/>
        <x:v>0</x:v>
      </x:c>
      <x:c r="S1376" s="52">
        <x:f t="shared" si="17"/>
        <x:v>2</x:v>
      </x:c>
      <x:c r="T1376" s="52">
        <x:f t="shared" si="18"/>
        <x:v>1</x:v>
      </x:c>
      <x:c r="U1376" s="52">
        <x:f t="shared" si="3"/>
        <x:v>0.0073173269350000003</x:v>
      </x:c>
      <x:c r="V1376" s="63">
        <x:f t="shared" si="19"/>
        <x:v>0.0073173269350000003</x:v>
      </x:c>
      <x:c r="W1376" s="52">
        <x:f t="shared" ref="W1376:X1376" si="1374">W1375*(1+U1376)</x:f>
        <x:v>1409.7690459999999</x:v>
      </x:c>
      <x:c r="X1376" s="52">
        <x:f t="shared" si="1374"/>
        <x:v>494.80224170000002</x:v>
      </x:c>
    </x:row>
    <x:row r="1377" spans="1:24" ht="15.75" customHeight="1">
      <x:c r="A1377" s="34">
        <x:v>44202</x:v>
      </x:c>
      <x:c r="B1377" s="47">
        <x:v>758.489990234375</x:v>
      </x:c>
      <x:c r="C1377" s="47">
        <x:v>774</x:v>
      </x:c>
      <x:c r="D1377" s="47">
        <x:v>749.09997558593705</x:v>
      </x:c>
      <x:c r="E1377" s="47">
        <x:v>755.97998046875</x:v>
      </x:c>
      <x:c r="F1377" s="47">
        <x:v>44700000</x:v>
      </x:c>
      <x:c r="G1377" s="63">
        <x:f t="shared" si="10"/>
        <x:v>664.35550230000001</x:v>
      </x:c>
      <x:c r="H1377" s="63">
        <x:f t="shared" si="11"/>
        <x:v>42.237785979999998</x:v>
      </x:c>
      <x:c r="I1377" s="63">
        <x:f t="shared" si="12"/>
        <x:v>748.83107429999995</x:v>
      </x:c>
      <x:c r="J1377" s="63">
        <x:f t="shared" si="13"/>
        <x:v>579.87993040000003</x:v>
      </x:c>
      <x:c r="K1377" s="63">
        <x:f t="shared" si="14"/>
        <x:v>1.0423134519999999</x:v>
      </x:c>
      <x:c r="L1377" s="52">
        <x:f t="shared" si="0"/>
        <x:v>759.69331869999996</x:v>
      </x:c>
      <x:c r="M1377" s="52">
        <x:f t="shared" si="1"/>
        <x:v>33958291345</x:v>
      </x:c>
      <x:c r="N1377" s="52">
        <x:f t="shared" si="2"/>
        <x:v>0</x:v>
      </x:c>
      <x:c r="O1377" s="63">
        <x:f t="shared" si="8"/>
        <x:v>4.4828422080000001</x:v>
      </x:c>
      <x:c r="P1377" s="63">
        <x:f t="shared" si="9"/>
        <x:v>81.761284349999997</x:v>
      </x:c>
      <x:c r="Q1377" s="52">
        <x:f t="shared" si="15"/>
        <x:v>1</x:v>
      </x:c>
      <x:c r="R1377" s="52">
        <x:f t="shared" si="16"/>
        <x:v>0</x:v>
      </x:c>
      <x:c r="S1377" s="52">
        <x:f t="shared" si="17"/>
        <x:v>1</x:v>
      </x:c>
      <x:c r="T1377" s="52">
        <x:f t="shared" si="18"/>
        <x:v>1</x:v>
      </x:c>
      <x:c r="U1377" s="52">
        <x:f t="shared" si="3"/>
        <x:v>0.02839030286</x:v>
      </x:c>
      <x:c r="V1377" s="63">
        <x:f t="shared" si="19"/>
        <x:v>0.02839030286</x:v>
      </x:c>
      <x:c r="W1377" s="52">
        <x:f t="shared" ref="W1377:X1377" si="1375">W1376*(1+U1377)</x:f>
        <x:v>1449.7928159999999</x:v>
      </x:c>
      <x:c r="X1377" s="52">
        <x:f t="shared" si="1375"/>
        <x:v>508.84982719999999</x:v>
      </x:c>
    </x:row>
    <x:row r="1378" spans="1:24" ht="15.75" customHeight="1">
      <x:c r="A1378" s="34">
        <x:v>44203</x:v>
      </x:c>
      <x:c r="B1378" s="47">
        <x:v>777.63000488281205</x:v>
      </x:c>
      <x:c r="C1378" s="47">
        <x:v>816.989990234375</x:v>
      </x:c>
      <x:c r="D1378" s="47">
        <x:v>775.20001220703102</x:v>
      </x:c>
      <x:c r="E1378" s="47">
        <x:v>816.03997802734398</x:v>
      </x:c>
      <x:c r="F1378" s="47">
        <x:v>51498900</x:v>
      </x:c>
      <x:c r="G1378" s="63">
        <x:f t="shared" si="10"/>
        <x:v>672.663501</x:v>
      </x:c>
      <x:c r="H1378" s="63">
        <x:f t="shared" si="11"/>
        <x:v>53.956495160000003</x:v>
      </x:c>
      <x:c r="I1378" s="63">
        <x:f t="shared" si="12"/>
        <x:v>780.57649130000004</x:v>
      </x:c>
      <x:c r="J1378" s="63">
        <x:f t="shared" si="13"/>
        <x:v>564.75051069999995</x:v>
      </x:c>
      <x:c r="K1378" s="63">
        <x:f t="shared" si="14"/>
        <x:v>1.1643151890000001</x:v>
      </x:c>
      <x:c r="L1378" s="52">
        <x:f t="shared" si="0"/>
        <x:v>802.74332679999998</x:v>
      </x:c>
      <x:c r="M1378" s="52">
        <x:f t="shared" si="1"/>
        <x:v>41340398314</x:v>
      </x:c>
      <x:c r="N1378" s="52">
        <x:f t="shared" si="2"/>
        <x:v>0</x:v>
      </x:c>
      <x:c r="O1378" s="63">
        <x:f t="shared" si="8"/>
        <x:v>16.881504469999999</x:v>
      </x:c>
      <x:c r="P1378" s="63">
        <x:f t="shared" si="9"/>
        <x:v>94.407629389999997</x:v>
      </x:c>
      <x:c r="Q1378" s="52">
        <x:f t="shared" si="15"/>
        <x:v>1</x:v>
      </x:c>
      <x:c r="R1378" s="52">
        <x:f t="shared" si="16"/>
        <x:v>0</x:v>
      </x:c>
      <x:c r="S1378" s="52">
        <x:f t="shared" si="17"/>
        <x:v>1</x:v>
      </x:c>
      <x:c r="T1378" s="52">
        <x:f t="shared" si="18"/>
        <x:v>1</x:v>
      </x:c>
      <x:c r="U1378" s="52">
        <x:f t="shared" si="3"/>
        <x:v>0.079446545029999993</x:v>
      </x:c>
      <x:c r="V1378" s="63">
        <x:f t="shared" si="19"/>
        <x:v>0.079446545029999993</x:v>
      </x:c>
      <x:c r="W1378" s="52">
        <x:f t="shared" ref="W1378:X1378" si="1376">W1377*(1+U1378)</x:f>
        <x:v>1564.9738460000001</x:v>
      </x:c>
      <x:c r="X1378" s="52">
        <x:f t="shared" si="1376"/>
        <x:v>549.27618789999997</x:v>
      </x:c>
    </x:row>
    <x:row r="1379" spans="1:24" ht="15.75" customHeight="1">
      <x:c r="A1379" s="34">
        <x:v>44204</x:v>
      </x:c>
      <x:c r="B1379" s="47">
        <x:v>856</x:v>
      </x:c>
      <x:c r="C1379" s="47">
        <x:v>884.489990234375</x:v>
      </x:c>
      <x:c r="D1379" s="47">
        <x:v>838.39001464843795</x:v>
      </x:c>
      <x:c r="E1379" s="47">
        <x:v>880.02001953125</x:v>
      </x:c>
      <x:c r="F1379" s="47">
        <x:v>75055500</x:v>
      </x:c>
      <x:c r="G1379" s="63">
        <x:f t="shared" si="10"/>
        <x:v>686.44050289999996</x:v>
      </x:c>
      <x:c r="H1379" s="63">
        <x:f t="shared" si="11"/>
        <x:v>68.773610950000005</x:v>
      </x:c>
      <x:c r="I1379" s="63">
        <x:f t="shared" si="12"/>
        <x:v>823.98772480000002</x:v>
      </x:c>
      <x:c r="J1379" s="63">
        <x:f t="shared" si="13"/>
        <x:v>548.893281</x:v>
      </x:c>
      <x:c r="K1379" s="63">
        <x:f t="shared" si="14"/>
        <x:v>1.203683847</x:v>
      </x:c>
      <x:c r="L1379" s="52">
        <x:f t="shared" si="0"/>
        <x:v>867.63334150000003</x:v>
      </x:c>
      <x:c r="M1379" s="52">
        <x:f t="shared" si="1"/>
        <x:v>65120654261</x:v>
      </x:c>
      <x:c r="N1379" s="52">
        <x:f t="shared" si="2"/>
        <x:v>0</x:v>
      </x:c>
      <x:c r="O1379" s="63">
        <x:f t="shared" si="8"/>
        <x:v>19.768148249999999</x:v>
      </x:c>
      <x:c r="P1379" s="63">
        <x:f t="shared" si="9"/>
        <x:v>95.184934220000002</x:v>
      </x:c>
      <x:c r="Q1379" s="52">
        <x:f t="shared" si="15"/>
        <x:v>1</x:v>
      </x:c>
      <x:c r="R1379" s="52">
        <x:f t="shared" si="16"/>
        <x:v>0</x:v>
      </x:c>
      <x:c r="S1379" s="52">
        <x:f t="shared" si="17"/>
        <x:v>1</x:v>
      </x:c>
      <x:c r="T1379" s="52">
        <x:f t="shared" si="18"/>
        <x:v>1</x:v>
      </x:c>
      <x:c r="U1379" s="52">
        <x:f t="shared" si="3"/>
        <x:v>0.078403072429999998</x:v>
      </x:c>
      <x:c r="V1379" s="63">
        <x:f t="shared" si="19"/>
        <x:v>0.078403072429999998</x:v>
      </x:c>
      <x:c r="W1379" s="52">
        <x:f t="shared" ref="W1379:X1379" si="1377">W1378*(1+U1379)</x:f>
        <x:v>1687.6726040000001</x:v>
      </x:c>
      <x:c r="X1379" s="52">
        <x:f t="shared" si="1377"/>
        <x:v>592.34112870000001</x:v>
      </x:c>
    </x:row>
    <x:row r="1380" spans="1:24" ht="15.75" customHeight="1">
      <x:c r="A1380" s="34">
        <x:v>44207</x:v>
      </x:c>
      <x:c r="B1380" s="47">
        <x:v>849.40002441406295</x:v>
      </x:c>
      <x:c r="C1380" s="47">
        <x:v>854.42999267578102</x:v>
      </x:c>
      <x:c r="D1380" s="47">
        <x:v>803.61999511718795</x:v>
      </x:c>
      <x:c r="E1380" s="47">
        <x:v>811.19000244140602</x:v>
      </x:c>
      <x:c r="F1380" s="47">
        <x:v>59301600</x:v>
      </x:c>
      <x:c r="G1380" s="63">
        <x:f t="shared" si="10"/>
        <x:v>695.64650270000004</x:v>
      </x:c>
      <x:c r="H1380" s="63">
        <x:f t="shared" si="11"/>
        <x:v>72.623381379999998</x:v>
      </x:c>
      <x:c r="I1380" s="63">
        <x:f t="shared" si="12"/>
        <x:v>840.89326549999998</x:v>
      </x:c>
      <x:c r="J1380" s="63">
        <x:f t="shared" si="13"/>
        <x:v>550.39973989999999</x:v>
      </x:c>
      <x:c r="K1380" s="63">
        <x:f t="shared" si="14"/>
        <x:v>0.89774896719999997</x:v>
      </x:c>
      <x:c r="L1380" s="52">
        <x:f t="shared" si="0"/>
        <x:v>823.07999670000004</x:v>
      </x:c>
      <x:c r="M1380" s="52">
        <x:f t="shared" si="1"/>
        <x:v>0</x:v>
      </x:c>
      <x:c r="N1380" s="52">
        <x:f t="shared" si="2"/>
        <x:v>48809960735</x:v>
      </x:c>
      <x:c r="O1380" s="63">
        <x:f t="shared" si="8"/>
        <x:v>4.4607932249999998</x:v>
      </x:c>
      <x:c r="P1380" s="63">
        <x:f t="shared" si="9"/>
        <x:v>81.687642089999997</x:v>
      </x:c>
      <x:c r="Q1380" s="52">
        <x:f t="shared" si="15"/>
        <x:v>1</x:v>
      </x:c>
      <x:c r="R1380" s="52">
        <x:f t="shared" si="16"/>
        <x:v>0</x:v>
      </x:c>
      <x:c r="S1380" s="52">
        <x:f t="shared" si="17"/>
        <x:v>1</x:v>
      </x:c>
      <x:c r="T1380" s="52">
        <x:f t="shared" si="18"/>
        <x:v>1</x:v>
      </x:c>
      <x:c r="U1380" s="52">
        <x:f t="shared" si="3"/>
        <x:v>-0.078214149180000003</x:v>
      </x:c>
      <x:c r="V1380" s="63">
        <x:f t="shared" si="19"/>
        <x:v>-0.078214149180000003</x:v>
      </x:c>
      <x:c r="W1380" s="52">
        <x:f t="shared" ref="W1380:X1380" si="1378">W1379*(1+U1380)</x:f>
        <x:v>1555.6727269999999</x:v>
      </x:c>
      <x:c r="X1380" s="52">
        <x:f t="shared" si="1378"/>
        <x:v>546.01167129999999</x:v>
      </x:c>
    </x:row>
    <x:row r="1381" spans="1:24" ht="15.75" customHeight="1">
      <x:c r="A1381" s="34">
        <x:v>44208</x:v>
      </x:c>
      <x:c r="B1381" s="47">
        <x:v>831</x:v>
      </x:c>
      <x:c r="C1381" s="47">
        <x:v>868</x:v>
      </x:c>
      <x:c r="D1381" s="47">
        <x:v>827.34002685546898</x:v>
      </x:c>
      <x:c r="E1381" s="47">
        <x:v>849.44000244140602</x:v>
      </x:c>
      <x:c r="F1381" s="47">
        <x:v>46270700</x:v>
      </x:c>
      <x:c r="G1381" s="63">
        <x:f t="shared" si="10"/>
        <x:v>707.61900330000003</x:v>
      </x:c>
      <x:c r="H1381" s="63">
        <x:f t="shared" si="11"/>
        <x:v>77.34323431</x:v>
      </x:c>
      <x:c r="I1381" s="63">
        <x:f t="shared" si="12"/>
        <x:v>862.30547190000004</x:v>
      </x:c>
      <x:c r="J1381" s="63">
        <x:f t="shared" si="13"/>
        <x:v>552.93253470000002</x:v>
      </x:c>
      <x:c r="K1381" s="63">
        <x:f t="shared" si="14"/>
        <x:v>0.95841436690000004</x:v>
      </x:c>
      <x:c r="L1381" s="52">
        <x:f t="shared" si="0"/>
        <x:v>848.26000980000003</x:v>
      </x:c>
      <x:c r="M1381" s="52">
        <x:f t="shared" si="1"/>
        <x:v>39249584434</x:v>
      </x:c>
      <x:c r="N1381" s="52">
        <x:f t="shared" si="2"/>
        <x:v>0</x:v>
      </x:c>
      <x:c r="O1381" s="63">
        <x:f t="shared" si="8"/>
        <x:v>4.7367808780000002</x:v>
      </x:c>
      <x:c r="P1381" s="63">
        <x:f t="shared" si="9"/>
        <x:v>82.568621300000004</x:v>
      </x:c>
      <x:c r="Q1381" s="52">
        <x:f t="shared" si="15"/>
        <x:v>1</x:v>
      </x:c>
      <x:c r="R1381" s="52">
        <x:f t="shared" si="16"/>
        <x:v>0</x:v>
      </x:c>
      <x:c r="S1381" s="52">
        <x:f t="shared" si="17"/>
        <x:v>1</x:v>
      </x:c>
      <x:c r="T1381" s="52">
        <x:f t="shared" si="18"/>
        <x:v>1</x:v>
      </x:c>
      <x:c r="U1381" s="52">
        <x:f t="shared" si="3"/>
        <x:v>0.047152948</x:v>
      </x:c>
      <x:c r="V1381" s="63">
        <x:f t="shared" si="19"/>
        <x:v>0.047152948</x:v>
      </x:c>
      <x:c r="W1381" s="52">
        <x:f t="shared" ref="W1381:X1381" si="1379">W1380*(1+U1381)</x:f>
        <x:v>1629.027282</x:v>
      </x:c>
      <x:c r="X1381" s="52">
        <x:f t="shared" si="1379"/>
        <x:v>571.75773119999997</x:v>
      </x:c>
    </x:row>
    <x:row r="1382" spans="1:24" ht="15.75" customHeight="1">
      <x:c r="A1382" s="34">
        <x:v>44209</x:v>
      </x:c>
      <x:c r="B1382" s="47">
        <x:v>852.760009765625</x:v>
      </x:c>
      <x:c r="C1382" s="47">
        <x:v>860.469970703125</x:v>
      </x:c>
      <x:c r="D1382" s="47">
        <x:v>832</x:v>
      </x:c>
      <x:c r="E1382" s="47">
        <x:v>854.40997314453102</x:v>
      </x:c>
      <x:c r="F1382" s="47">
        <x:v>33312500</x:v>
      </x:c>
      <x:c r="G1382" s="63">
        <x:f t="shared" si="10"/>
        <x:v>718.34800110000003</x:v>
      </x:c>
      <x:c r="H1382" s="63">
        <x:f t="shared" si="11"/>
        <x:v>82.176817150000005</x:v>
      </x:c>
      <x:c r="I1382" s="63">
        <x:f t="shared" si="12"/>
        <x:v>882.70163539999999</x:v>
      </x:c>
      <x:c r="J1382" s="63">
        <x:f t="shared" si="13"/>
        <x:v>553.99436679999997</x:v>
      </x:c>
      <x:c r="K1382" s="63">
        <x:f t="shared" si="14"/>
        <x:v>0.91393052429999999</x:v>
      </x:c>
      <x:c r="L1382" s="52">
        <x:f t="shared" si="0"/>
        <x:v>848.95998129999998</x:v>
      </x:c>
      <x:c r="M1382" s="52">
        <x:f t="shared" si="1"/>
        <x:v>28280979376</x:v>
      </x:c>
      <x:c r="N1382" s="52">
        <x:f t="shared" si="2"/>
        <x:v>0</x:v>
      </x:c>
      <x:c r="O1382" s="63">
        <x:f t="shared" si="8"/>
        <x:v>6.7916973010000001</x:v>
      </x:c>
      <x:c r="P1382" s="63">
        <x:f t="shared" si="9"/>
        <x:v>87.165825859999998</x:v>
      </x:c>
      <x:c r="Q1382" s="52">
        <x:f t="shared" si="15"/>
        <x:v>1</x:v>
      </x:c>
      <x:c r="R1382" s="52">
        <x:f t="shared" si="16"/>
        <x:v>0</x:v>
      </x:c>
      <x:c r="S1382" s="52">
        <x:f t="shared" si="17"/>
        <x:v>1</x:v>
      </x:c>
      <x:c r="T1382" s="52">
        <x:f t="shared" si="18"/>
        <x:v>1</x:v>
      </x:c>
      <x:c r="U1382" s="52">
        <x:f t="shared" si="3"/>
        <x:v>0.0058508790369999997</x:v>
      </x:c>
      <x:c r="V1382" s="63">
        <x:f t="shared" si="19"/>
        <x:v>0.0058508790369999997</x:v>
      </x:c>
      <x:c r="W1382" s="52">
        <x:f t="shared" ref="W1382:X1382" si="1380">W1381*(1+U1382)</x:f>
        <x:v>1638.558524</x:v>
      </x:c>
      <x:c r="X1382" s="52">
        <x:f t="shared" si="1380"/>
        <x:v>575.10301649999997</x:v>
      </x:c>
    </x:row>
    <x:row r="1383" spans="1:24" ht="15.75" customHeight="1">
      <x:c r="A1383" s="34">
        <x:v>44210</x:v>
      </x:c>
      <x:c r="B1383" s="47">
        <x:v>843.39001464843705</x:v>
      </x:c>
      <x:c r="C1383" s="47">
        <x:v>863</x:v>
      </x:c>
      <x:c r="D1383" s="47">
        <x:v>838.75</x:v>
      </x:c>
      <x:c r="E1383" s="47">
        <x:v>845</x:v>
      </x:c>
      <x:c r="F1383" s="47">
        <x:v>31266300</x:v>
      </x:c>
      <x:c r="G1383" s="63">
        <x:f t="shared" si="10"/>
        <x:v>728.93550110000001</x:v>
      </x:c>
      <x:c r="H1383" s="63">
        <x:f t="shared" si="11"/>
        <x:v>84.250476239999998</x:v>
      </x:c>
      <x:c r="I1383" s="63">
        <x:f t="shared" si="12"/>
        <x:v>897.43645360000005</x:v>
      </x:c>
      <x:c r="J1383" s="63">
        <x:f t="shared" si="13"/>
        <x:v>560.43454859999997</x:v>
      </x:c>
      <x:c r="K1383" s="63">
        <x:f t="shared" si="14"/>
        <x:v>0.84440309440000005</x:v>
      </x:c>
      <x:c r="L1383" s="52">
        <x:f t="shared" si="0"/>
        <x:v>848.91666669999995</x:v>
      </x:c>
      <x:c r="M1383" s="52">
        <x:f t="shared" si="1"/>
        <x:v>0</x:v>
      </x:c>
      <x:c r="N1383" s="52">
        <x:f t="shared" si="2"/>
        <x:v>26542483175</x:v>
      </x:c>
      <x:c r="O1383" s="63">
        <x:f t="shared" si="8"/>
        <x:v>4.0089644919999996</x:v>
      </x:c>
      <x:c r="P1383" s="63">
        <x:f t="shared" si="9"/>
        <x:v>80.03579379</x:v>
      </x:c>
      <x:c r="Q1383" s="52">
        <x:f t="shared" si="15"/>
        <x:v>1</x:v>
      </x:c>
      <x:c r="R1383" s="52">
        <x:f t="shared" si="16"/>
        <x:v>0</x:v>
      </x:c>
      <x:c r="S1383" s="52">
        <x:f t="shared" si="17"/>
        <x:v>1</x:v>
      </x:c>
      <x:c r="T1383" s="52">
        <x:f t="shared" si="18"/>
        <x:v>1</x:v>
      </x:c>
      <x:c r="U1383" s="52">
        <x:f t="shared" si="3"/>
        <x:v>-0.01101341679</x:v>
      </x:c>
      <x:c r="V1383" s="63">
        <x:f t="shared" si="19"/>
        <x:v>-0.01101341679</x:v>
      </x:c>
      <x:c r="W1383" s="52">
        <x:f t="shared" ref="W1383:X1383" si="1381">W1382*(1+U1383)</x:f>
        <x:v>1620.5123960000001</x:v>
      </x:c>
      <x:c r="X1383" s="52">
        <x:f t="shared" si="1381"/>
        <x:v>568.76916730000005</x:v>
      </x:c>
    </x:row>
    <x:row r="1384" spans="1:24" ht="15.75" customHeight="1">
      <x:c r="A1384" s="34">
        <x:v>44211</x:v>
      </x:c>
      <x:c r="B1384" s="47">
        <x:v>852</x:v>
      </x:c>
      <x:c r="C1384" s="47">
        <x:v>859.90002441406205</x:v>
      </x:c>
      <x:c r="D1384" s="47">
        <x:v>819.09997558593795</x:v>
      </x:c>
      <x:c r="E1384" s="47">
        <x:v>826.15997314453102</x:v>
      </x:c>
      <x:c r="F1384" s="47">
        <x:v>38777600</x:v>
      </x:c>
      <x:c r="G1384" s="63">
        <x:f t="shared" si="10"/>
        <x:v>739.10499879999998</x:v>
      </x:c>
      <x:c r="H1384" s="63">
        <x:f t="shared" si="11"/>
        <x:v>83.02752461</x:v>
      </x:c>
      <x:c r="I1384" s="63">
        <x:f t="shared" si="12"/>
        <x:v>905.16004799999996</x:v>
      </x:c>
      <x:c r="J1384" s="63">
        <x:f t="shared" si="13"/>
        <x:v>573.04994959999999</x:v>
      </x:c>
      <x:c r="K1384" s="63">
        <x:f t="shared" si="14"/>
        <x:v>0.76212685120000001</x:v>
      </x:c>
      <x:c r="L1384" s="52">
        <x:f t="shared" si="0"/>
        <x:v>835.05332439999995</x:v>
      </x:c>
      <x:c r="M1384" s="52">
        <x:f t="shared" si="1"/>
        <x:v>0</x:v>
      </x:c>
      <x:c r="N1384" s="52">
        <x:f t="shared" si="2"/>
        <x:v>32381363792</x:v>
      </x:c>
      <x:c r="O1384" s="63">
        <x:f t="shared" si="8"/>
        <x:v>2.4790143279999999</x:v>
      </x:c>
      <x:c r="P1384" s="63">
        <x:f t="shared" si="9"/>
        <x:v>71.256226459999993</x:v>
      </x:c>
      <x:c r="Q1384" s="52">
        <x:f t="shared" si="15"/>
        <x:v>0</x:v>
      </x:c>
      <x:c r="R1384" s="52">
        <x:f t="shared" si="16"/>
        <x:v>0</x:v>
      </x:c>
      <x:c r="S1384" s="52">
        <x:f t="shared" si="17"/>
        <x:v>2</x:v>
      </x:c>
      <x:c r="T1384" s="52">
        <x:f t="shared" si="18"/>
        <x:v>1</x:v>
      </x:c>
      <x:c r="U1384" s="52">
        <x:f t="shared" si="3"/>
        <x:v>-0.022295889769999999</x:v>
      </x:c>
      <x:c r="V1384" s="63">
        <x:f t="shared" si="19"/>
        <x:v>-0.022295889769999999</x:v>
      </x:c>
      <x:c r="W1384" s="52">
        <x:f t="shared" ref="W1384:X1384" si="1382">W1383*(1+U1384)</x:f>
        <x:v>1584.3816300000001</x:v>
      </x:c>
      <x:c r="X1384" s="52">
        <x:f t="shared" si="1382"/>
        <x:v>556.08795259999999</x:v>
      </x:c>
    </x:row>
    <x:row r="1385" spans="1:24" ht="15.75" customHeight="1">
      <x:c r="A1385" s="34">
        <x:v>44215</x:v>
      </x:c>
      <x:c r="B1385" s="47">
        <x:v>837.79998779296898</x:v>
      </x:c>
      <x:c r="C1385" s="47">
        <x:v>850</x:v>
      </x:c>
      <x:c r="D1385" s="47">
        <x:v>833</x:v>
      </x:c>
      <x:c r="E1385" s="47">
        <x:v>844.54998779296898</x:v>
      </x:c>
      <x:c r="F1385" s="47">
        <x:v>25367000</x:v>
      </x:c>
      <x:c r="G1385" s="63">
        <x:f t="shared" si="10"/>
        <x:v>748.53749689999995</x:v>
      </x:c>
      <x:c r="H1385" s="63">
        <x:f t="shared" si="11"/>
        <x:v>83.789826199999993</x:v>
      </x:c>
      <x:c r="I1385" s="63">
        <x:f t="shared" si="12"/>
        <x:v>916.11714940000002</x:v>
      </x:c>
      <x:c r="J1385" s="63">
        <x:f t="shared" si="13"/>
        <x:v>580.95784449999996</x:v>
      </x:c>
      <x:c r="K1385" s="63">
        <x:f t="shared" si="14"/>
        <x:v>0.78646822409999995</x:v>
      </x:c>
      <x:c r="L1385" s="52">
        <x:f t="shared" si="0"/>
        <x:v>842.51666260000002</x:v>
      </x:c>
      <x:c r="M1385" s="52">
        <x:f t="shared" si="1"/>
        <x:v>21372120180</x:v>
      </x:c>
      <x:c r="N1385" s="52">
        <x:f t="shared" si="2"/>
        <x:v>0</x:v>
      </x:c>
      <x:c r="O1385" s="63">
        <x:f t="shared" si="8"/>
        <x:v>2.3476045619999999</x:v>
      </x:c>
      <x:c r="P1385" s="63">
        <x:f t="shared" si="9"/>
        <x:v>70.127893499999999</x:v>
      </x:c>
      <x:c r="Q1385" s="52">
        <x:f t="shared" si="15"/>
        <x:v>0</x:v>
      </x:c>
      <x:c r="R1385" s="52">
        <x:f t="shared" si="16"/>
        <x:v>0</x:v>
      </x:c>
      <x:c r="S1385" s="52">
        <x:f t="shared" si="17"/>
        <x:v>2</x:v>
      </x:c>
      <x:c r="T1385" s="52">
        <x:f t="shared" si="18"/>
        <x:v>1</x:v>
      </x:c>
      <x:c r="U1385" s="52">
        <x:f t="shared" si="3"/>
        <x:v>0.022259629180000001</x:v>
      </x:c>
      <x:c r="V1385" s="63">
        <x:f t="shared" si="19"/>
        <x:v>0.022259629180000001</x:v>
      </x:c>
      <x:c r="W1385" s="52">
        <x:f t="shared" ref="W1385:X1385" si="1383">W1384*(1+U1385)</x:f>
        <x:v>1619.6493780000001</x:v>
      </x:c>
      <x:c r="X1385" s="52">
        <x:f t="shared" si="1383"/>
        <x:v>568.46626430000003</x:v>
      </x:c>
    </x:row>
    <x:row r="1386" spans="1:24" ht="15.75" customHeight="1">
      <x:c r="A1386" s="34">
        <x:v>44216</x:v>
      </x:c>
      <x:c r="B1386" s="47">
        <x:v>858.739990234375</x:v>
      </x:c>
      <x:c r="C1386" s="47">
        <x:v>859.5</x:v>
      </x:c>
      <x:c r="D1386" s="47">
        <x:v>837.280029296875</x:v>
      </x:c>
      <x:c r="E1386" s="47">
        <x:v>850.45001220703102</x:v>
      </x:c>
      <x:c r="F1386" s="47">
        <x:v>25665900</x:v>
      </x:c>
      <x:c r="G1386" s="63">
        <x:f t="shared" si="10"/>
        <x:v>756.30999759999997</x:v>
      </x:c>
      <x:c r="H1386" s="63">
        <x:f t="shared" si="11"/>
        <x:v>85.749214019999997</x:v>
      </x:c>
      <x:c r="I1386" s="63">
        <x:f t="shared" si="12"/>
        <x:v>927.80842559999996</x:v>
      </x:c>
      <x:c r="J1386" s="63">
        <x:f t="shared" si="13"/>
        <x:v>584.81156950000002</x:v>
      </x:c>
      <x:c r="K1386" s="63">
        <x:f t="shared" si="14"/>
        <x:v>0.7744631998</x:v>
      </x:c>
      <x:c r="L1386" s="52">
        <x:f t="shared" si="0"/>
        <x:v>849.07668049999995</x:v>
      </x:c>
      <x:c r="M1386" s="52">
        <x:f t="shared" si="1"/>
        <x:v>21792317174</x:v>
      </x:c>
      <x:c r="N1386" s="52">
        <x:f t="shared" si="2"/>
        <x:v>0</x:v>
      </x:c>
      <x:c r="O1386" s="63">
        <x:f t="shared" si="8"/>
        <x:v>2.330877841</x:v>
      </x:c>
      <x:c r="P1386" s="63">
        <x:f t="shared" si="9"/>
        <x:v>69.977884279999998</x:v>
      </x:c>
      <x:c r="Q1386" s="52">
        <x:f t="shared" si="15"/>
        <x:v>0</x:v>
      </x:c>
      <x:c r="R1386" s="52">
        <x:f t="shared" si="16"/>
        <x:v>0</x:v>
      </x:c>
      <x:c r="S1386" s="52">
        <x:f t="shared" si="17"/>
        <x:v>2</x:v>
      </x:c>
      <x:c r="T1386" s="52">
        <x:f t="shared" si="18"/>
        <x:v>1</x:v>
      </x:c>
      <x:c r="U1386" s="52">
        <x:f t="shared" si="3"/>
        <x:v>0.0069859978680000001</x:v>
      </x:c>
      <x:c r="V1386" s="63">
        <x:f t="shared" si="19"/>
        <x:v>0.0069859978680000001</x:v>
      </x:c>
      <x:c r="W1386" s="52">
        <x:f t="shared" ref="W1386:X1386" si="1384">W1385*(1+U1386)</x:f>
        <x:v>1630.9642449999999</x:v>
      </x:c>
      <x:c r="X1386" s="52">
        <x:f t="shared" si="1384"/>
        <x:v>572.43756840000003</x:v>
      </x:c>
    </x:row>
    <x:row r="1387" spans="1:24" ht="15.75" customHeight="1">
      <x:c r="A1387" s="34">
        <x:v>44217</x:v>
      </x:c>
      <x:c r="B1387" s="47">
        <x:v>855</x:v>
      </x:c>
      <x:c r="C1387" s="47">
        <x:v>855.719970703125</x:v>
      </x:c>
      <x:c r="D1387" s="47">
        <x:v>841.41998291015602</x:v>
      </x:c>
      <x:c r="E1387" s="47">
        <x:v>844.989990234375</x:v>
      </x:c>
      <x:c r="F1387" s="47">
        <x:v>20521100</x:v>
      </x:c>
      <x:c r="G1387" s="63">
        <x:f t="shared" si="10"/>
        <x:v>766.06649779999998</x:v>
      </x:c>
      <x:c r="H1387" s="63">
        <x:f t="shared" si="11"/>
        <x:v>84.084661740000001</x:v>
      </x:c>
      <x:c r="I1387" s="63">
        <x:f t="shared" si="12"/>
        <x:v>934.2358213</x:v>
      </x:c>
      <x:c r="J1387" s="63">
        <x:f t="shared" si="13"/>
        <x:v>597.89717429999996</x:v>
      </x:c>
      <x:c r="K1387" s="63">
        <x:f t="shared" si="14"/>
        <x:v>0.73465484309999995</x:v>
      </x:c>
      <x:c r="L1387" s="52">
        <x:f t="shared" si="0"/>
        <x:v>847.37664789999997</x:v>
      </x:c>
      <x:c r="M1387" s="52">
        <x:f t="shared" si="1"/>
        <x:v>0</x:v>
      </x:c>
      <x:c r="N1387" s="52">
        <x:f t="shared" si="2"/>
        <x:v>17389100930</x:v>
      </x:c>
      <x:c r="O1387" s="63">
        <x:f t="shared" si="8"/>
        <x:v>1.7355419249999999</x:v>
      </x:c>
      <x:c r="P1387" s="63">
        <x:f t="shared" si="9"/>
        <x:v>63.444172039999998</x:v>
      </x:c>
      <x:c r="Q1387" s="52">
        <x:f t="shared" si="15"/>
        <x:v>0</x:v>
      </x:c>
      <x:c r="R1387" s="52">
        <x:f t="shared" si="16"/>
        <x:v>0</x:v>
      </x:c>
      <x:c r="S1387" s="52">
        <x:f t="shared" si="17"/>
        <x:v>2</x:v>
      </x:c>
      <x:c r="T1387" s="52">
        <x:f t="shared" si="18"/>
        <x:v>1</x:v>
      </x:c>
      <x:c r="U1387" s="52">
        <x:f t="shared" si="3"/>
        <x:v>-0.0064201562629999998</x:v>
      </x:c>
      <x:c r="V1387" s="63">
        <x:f t="shared" si="19"/>
        <x:v>-0.0064201562629999998</x:v>
      </x:c>
      <x:c r="W1387" s="52">
        <x:f t="shared" ref="W1387:X1387" si="1385">W1386*(1+U1387)</x:f>
        <x:v>1620.493199</x:v>
      </x:c>
      <x:c r="X1387" s="52">
        <x:f t="shared" si="1385"/>
        <x:v>568.76242969999998</x:v>
      </x:c>
    </x:row>
    <x:row r="1388" spans="1:24" ht="15.75" customHeight="1">
      <x:c r="A1388" s="34">
        <x:v>44218</x:v>
      </x:c>
      <x:c r="B1388" s="47">
        <x:v>834.30999755859398</x:v>
      </x:c>
      <x:c r="C1388" s="47">
        <x:v>848</x:v>
      </x:c>
      <x:c r="D1388" s="47">
        <x:v>828.61999511718795</x:v>
      </x:c>
      <x:c r="E1388" s="47">
        <x:v>846.64001464843795</x:v>
      </x:c>
      <x:c r="F1388" s="47">
        <x:v>20066500</x:v>
      </x:c>
      <x:c r="G1388" s="63">
        <x:f t="shared" si="10"/>
        <x:v>776.38149720000001</x:v>
      </x:c>
      <x:c r="H1388" s="63">
        <x:f t="shared" si="11"/>
        <x:v>80.42366054</x:v>
      </x:c>
      <x:c r="I1388" s="63">
        <x:f t="shared" si="12"/>
        <x:v>937.22881829999994</x:v>
      </x:c>
      <x:c r="J1388" s="63">
        <x:f t="shared" si="13"/>
        <x:v>615.53417609999997</x:v>
      </x:c>
      <x:c r="K1388" s="63">
        <x:f t="shared" si="14"/>
        <x:v>0.71840126709999996</x:v>
      </x:c>
      <x:c r="L1388" s="52">
        <x:f t="shared" si="0"/>
        <x:v>841.08666989999995</x:v>
      </x:c>
      <x:c r="M1388" s="52">
        <x:f t="shared" si="1"/>
        <x:v>0</x:v>
      </x:c>
      <x:c r="N1388" s="52">
        <x:f t="shared" si="2"/>
        <x:v>16877665662</x:v>
      </x:c>
      <x:c r="O1388" s="63">
        <x:f t="shared" si="8"/>
        <x:v>1.238133411</x:v>
      </x:c>
      <x:c r="P1388" s="63">
        <x:f t="shared" si="9"/>
        <x:v>55.319910999999998</x:v>
      </x:c>
      <x:c r="Q1388" s="52">
        <x:f t="shared" si="15"/>
        <x:v>0</x:v>
      </x:c>
      <x:c r="R1388" s="52">
        <x:f t="shared" si="16"/>
        <x:v>0</x:v>
      </x:c>
      <x:c r="S1388" s="52">
        <x:f t="shared" si="17"/>
        <x:v>2</x:v>
      </x:c>
      <x:c r="T1388" s="52">
        <x:f t="shared" si="18"/>
        <x:v>1</x:v>
      </x:c>
      <x:c r="U1388" s="52">
        <x:f t="shared" si="3"/>
        <x:v>0.0019527147459999999</x:v>
      </x:c>
      <x:c r="V1388" s="63">
        <x:f t="shared" si="19"/>
        <x:v>0.0019527147459999999</x:v>
      </x:c>
      <x:c r="W1388" s="52">
        <x:f t="shared" ref="W1388:X1388" si="1386">W1387*(1+U1388)</x:f>
        <x:v>1623.6575600000001</x:v>
      </x:c>
      <x:c r="X1388" s="52">
        <x:f t="shared" si="1386"/>
        <x:v>569.87306049999995</x:v>
      </x:c>
    </x:row>
    <x:row r="1389" spans="1:24" ht="15.75" customHeight="1">
      <x:c r="A1389" s="34">
        <x:v>44221</x:v>
      </x:c>
      <x:c r="B1389" s="47">
        <x:v>855</x:v>
      </x:c>
      <x:c r="C1389" s="47">
        <x:v>900.40002441406295</x:v>
      </x:c>
      <x:c r="D1389" s="47">
        <x:v>838.82000732421898</x:v>
      </x:c>
      <x:c r="E1389" s="47">
        <x:v>880.79998779296898</x:v>
      </x:c>
      <x:c r="F1389" s="47">
        <x:v>41173400</x:v>
      </x:c>
      <x:c r="G1389" s="63">
        <x:f t="shared" si="10"/>
        <x:v>788.12249759999997</x:v>
      </x:c>
      <x:c r="H1389" s="63">
        <x:f t="shared" si="11"/>
        <x:v>77.470871320000001</x:v>
      </x:c>
      <x:c r="I1389" s="63">
        <x:f t="shared" si="12"/>
        <x:v>943.06424019999997</x:v>
      </x:c>
      <x:c r="J1389" s="63">
        <x:f t="shared" si="13"/>
        <x:v>633.18075490000001</x:v>
      </x:c>
      <x:c r="K1389" s="63">
        <x:f t="shared" si="14"/>
        <x:v>0.79907205329999997</x:v>
      </x:c>
      <x:c r="L1389" s="52">
        <x:f t="shared" si="0"/>
        <x:v>873.34000649999996</x:v>
      </x:c>
      <x:c r="M1389" s="52">
        <x:f t="shared" si="1"/>
        <x:v>35958377424</x:v>
      </x:c>
      <x:c r="N1389" s="52">
        <x:f t="shared" si="2"/>
        <x:v>0</x:v>
      </x:c>
      <x:c r="O1389" s="63">
        <x:f t="shared" si="8"/>
        <x:v>1.0327660949999999</x:v>
      </x:c>
      <x:c r="P1389" s="63">
        <x:f t="shared" si="9"/>
        <x:v>50.805948479999998</x:v>
      </x:c>
      <x:c r="Q1389" s="52">
        <x:f t="shared" si="15"/>
        <x:v>0</x:v>
      </x:c>
      <x:c r="R1389" s="52">
        <x:f t="shared" si="16"/>
        <x:v>0</x:v>
      </x:c>
      <x:c r="S1389" s="52">
        <x:f t="shared" si="17"/>
        <x:v>2</x:v>
      </x:c>
      <x:c r="T1389" s="52">
        <x:f t="shared" si="18"/>
        <x:v>1</x:v>
      </x:c>
      <x:c r="U1389" s="52">
        <x:f t="shared" si="3"/>
        <x:v>0.04034769507</x:v>
      </x:c>
      <x:c r="V1389" s="63">
        <x:f t="shared" si="19"/>
        <x:v>0.04034769507</x:v>
      </x:c>
      <x:c r="W1389" s="52">
        <x:f t="shared" ref="W1389:X1389" si="1387">W1388*(1+U1389)</x:f>
        <x:v>1689.1684009999999</x:v>
      </x:c>
      <x:c r="X1389" s="52">
        <x:f t="shared" si="1387"/>
        <x:v>592.86612500000001</x:v>
      </x:c>
    </x:row>
    <x:row r="1390" spans="1:24" ht="15.75" customHeight="1">
      <x:c r="A1390" s="34">
        <x:v>44222</x:v>
      </x:c>
      <x:c r="B1390" s="47">
        <x:v>891.38000488281295</x:v>
      </x:c>
      <x:c r="C1390" s="47">
        <x:v>895.90002441406295</x:v>
      </x:c>
      <x:c r="D1390" s="47">
        <x:v>871.59997558593795</x:v>
      </x:c>
      <x:c r="E1390" s="47">
        <x:v>883.09002685546898</x:v>
      </x:c>
      <x:c r="F1390" s="47">
        <x:v>23131600</x:v>
      </x:c>
      <x:c r="G1390" s="63">
        <x:f t="shared" si="10"/>
        <x:v>799.18849790000002</x:v>
      </x:c>
      <x:c r="H1390" s="63">
        <x:f t="shared" si="11"/>
        <x:v>74.210843929999996</x:v>
      </x:c>
      <x:c r="I1390" s="63">
        <x:f t="shared" si="12"/>
        <x:v>947.61018579999995</x:v>
      </x:c>
      <x:c r="J1390" s="63">
        <x:f t="shared" si="13"/>
        <x:v>650.76681010000004</x:v>
      </x:c>
      <x:c r="K1390" s="63">
        <x:f t="shared" si="14"/>
        <x:v>0.78264578490000003</x:v>
      </x:c>
      <x:c r="L1390" s="52">
        <x:f t="shared" si="0"/>
        <x:v>883.53000899999995</x:v>
      </x:c>
      <x:c r="M1390" s="52">
        <x:f t="shared" si="1"/>
        <x:v>20437462755</x:v>
      </x:c>
      <x:c r="N1390" s="52">
        <x:f t="shared" si="2"/>
        <x:v>0</x:v>
      </x:c>
      <x:c r="O1390" s="63">
        <x:f t="shared" si="8"/>
        <x:v>1.7930007640000001</x:v>
      </x:c>
      <x:c r="P1390" s="63">
        <x:f t="shared" si="9"/>
        <x:v>64.196214600000005</x:v>
      </x:c>
      <x:c r="Q1390" s="52">
        <x:f t="shared" si="15"/>
        <x:v>0</x:v>
      </x:c>
      <x:c r="R1390" s="52">
        <x:f t="shared" si="16"/>
        <x:v>0</x:v>
      </x:c>
      <x:c r="S1390" s="52">
        <x:f t="shared" si="17"/>
        <x:v>2</x:v>
      </x:c>
      <x:c r="T1390" s="52">
        <x:f t="shared" si="18"/>
        <x:v>1</x:v>
      </x:c>
      <x:c r="U1390" s="52">
        <x:f t="shared" si="3"/>
        <x:v>0.0025999535579999999</x:v>
      </x:c>
      <x:c r="V1390" s="63">
        <x:f t="shared" si="19"/>
        <x:v>0.0025999535579999999</x:v>
      </x:c>
      <x:c r="W1390" s="52">
        <x:f t="shared" ref="W1390:X1390" si="1388">W1389*(1+U1390)</x:f>
        <x:v>1693.56016</x:v>
      </x:c>
      <x:c r="X1390" s="52">
        <x:f t="shared" si="1388"/>
        <x:v>594.40754939999999</x:v>
      </x:c>
    </x:row>
    <x:row r="1391" spans="1:24" ht="15.75" customHeight="1">
      <x:c r="A1391" s="34">
        <x:v>44223</x:v>
      </x:c>
      <x:c r="B1391" s="47">
        <x:v>870.34997558593795</x:v>
      </x:c>
      <x:c r="C1391" s="47">
        <x:v>891.5</x:v>
      </x:c>
      <x:c r="D1391" s="47">
        <x:v>858.65997314453102</x:v>
      </x:c>
      <x:c r="E1391" s="47">
        <x:v>864.15997314453102</x:v>
      </x:c>
      <x:c r="F1391" s="47">
        <x:v>27334000</x:v>
      </x:c>
      <x:c r="G1391" s="63">
        <x:f t="shared" si="10"/>
        <x:v>809.21199650000005</x:v>
      </x:c>
      <x:c r="H1391" s="63">
        <x:f t="shared" si="11"/>
        <x:v>68.244829240000001</x:v>
      </x:c>
      <x:c r="I1391" s="63">
        <x:f t="shared" si="12"/>
        <x:v>945.70165489999999</x:v>
      </x:c>
      <x:c r="J1391" s="63">
        <x:f t="shared" si="13"/>
        <x:v>672.72233800000004</x:v>
      </x:c>
      <x:c r="K1391" s="63">
        <x:f t="shared" si="14"/>
        <x:v>0.70128988999999997</x:v>
      </x:c>
      <x:c r="L1391" s="52">
        <x:f t="shared" si="0"/>
        <x:v>871.43998209999995</x:v>
      </x:c>
      <x:c r="M1391" s="52">
        <x:f t="shared" si="1"/>
        <x:v>0</x:v>
      </x:c>
      <x:c r="N1391" s="52">
        <x:f t="shared" si="2"/>
        <x:v>23819940471</x:v>
      </x:c>
      <x:c r="O1391" s="63">
        <x:f t="shared" si="8"/>
        <x:v>1.092561761</x:v>
      </x:c>
      <x:c r="P1391" s="63">
        <x:f t="shared" si="9"/>
        <x:v>52.211685269999997</x:v>
      </x:c>
      <x:c r="Q1391" s="52">
        <x:f t="shared" si="15"/>
        <x:v>0</x:v>
      </x:c>
      <x:c r="R1391" s="52">
        <x:f t="shared" si="16"/>
        <x:v>0</x:v>
      </x:c>
      <x:c r="S1391" s="52">
        <x:f t="shared" si="17"/>
        <x:v>2</x:v>
      </x:c>
      <x:c r="T1391" s="52">
        <x:f t="shared" si="18"/>
        <x:v>1</x:v>
      </x:c>
      <x:c r="U1391" s="52">
        <x:f t="shared" si="3"/>
        <x:v>-0.021436153890000001</x:v>
      </x:c>
      <x:c r="V1391" s="63">
        <x:f t="shared" si="19"/>
        <x:v>-0.021436153890000001</x:v>
      </x:c>
      <x:c r="W1391" s="52">
        <x:f t="shared" ref="W1391:X1391" si="1389">W1390*(1+U1391)</x:f>
        <x:v>1657.256744</x:v>
      </x:c>
      <x:c r="X1391" s="52">
        <x:f t="shared" si="1389"/>
        <x:v>581.66573770000002</x:v>
      </x:c>
    </x:row>
    <x:row r="1392" spans="1:24" ht="15.75" customHeight="1">
      <x:c r="A1392" s="34">
        <x:v>44224</x:v>
      </x:c>
      <x:c r="B1392" s="47">
        <x:v>820</x:v>
      </x:c>
      <x:c r="C1392" s="47">
        <x:v>848</x:v>
      </x:c>
      <x:c r="D1392" s="47">
        <x:v>801</x:v>
      </x:c>
      <x:c r="E1392" s="47">
        <x:v>835.42999267578102</x:v>
      </x:c>
      <x:c r="F1392" s="47">
        <x:v>26378000</x:v>
      </x:c>
      <x:c r="G1392" s="63">
        <x:f t="shared" si="10"/>
        <x:v>817.6839966</x:v>
      </x:c>
      <x:c r="H1392" s="63">
        <x:f t="shared" si="11"/>
        <x:v>59.484240360000001</x:v>
      </x:c>
      <x:c r="I1392" s="63">
        <x:f t="shared" si="12"/>
        <x:v>936.65247729999999</x:v>
      </x:c>
      <x:c r="J1392" s="63">
        <x:f t="shared" si="13"/>
        <x:v>698.71551590000001</x:v>
      </x:c>
      <x:c r="K1392" s="63">
        <x:f t="shared" si="14"/>
        <x:v>0.57458276340000003</x:v>
      </x:c>
      <x:c r="L1392" s="52">
        <x:f t="shared" si="0"/>
        <x:v>828.14333090000002</x:v>
      </x:c>
      <x:c r="M1392" s="52">
        <x:f t="shared" si="1"/>
        <x:v>0</x:v>
      </x:c>
      <x:c r="N1392" s="52">
        <x:f t="shared" si="2"/>
        <x:v>21844764782</x:v>
      </x:c>
      <x:c r="O1392" s="63">
        <x:f t="shared" si="8"/>
        <x:v>0.71700730219999997</x:v>
      </x:c>
      <x:c r="P1392" s="63">
        <x:f t="shared" si="9"/>
        <x:v>41.759129459999997</x:v>
      </x:c>
      <x:c r="Q1392" s="52">
        <x:f t="shared" si="15"/>
        <x:v>0</x:v>
      </x:c>
      <x:c r="R1392" s="52">
        <x:f t="shared" si="16"/>
        <x:v>0</x:v>
      </x:c>
      <x:c r="S1392" s="52">
        <x:f t="shared" si="17"/>
        <x:v>2</x:v>
      </x:c>
      <x:c r="T1392" s="52">
        <x:f t="shared" si="18"/>
        <x:v>1</x:v>
      </x:c>
      <x:c r="U1392" s="52">
        <x:f t="shared" si="3"/>
        <x:v>-0.033246136549999999</x:v>
      </x:c>
      <x:c r="V1392" s="63">
        <x:f t="shared" si="19"/>
        <x:v>-0.033246136549999999</x:v>
      </x:c>
      <x:c r="W1392" s="52">
        <x:f t="shared" ref="W1392:X1392" si="1390">W1391*(1+U1392)</x:f>
        <x:v>1602.1593600000001</x:v>
      </x:c>
      <x:c r="X1392" s="52">
        <x:f t="shared" si="1390"/>
        <x:v>562.32759910000004</x:v>
      </x:c>
    </x:row>
    <x:row r="1393" spans="1:24" ht="15.75" customHeight="1">
      <x:c r="A1393" s="34">
        <x:v>44225</x:v>
      </x:c>
      <x:c r="B1393" s="47">
        <x:v>830</x:v>
      </x:c>
      <x:c r="C1393" s="47">
        <x:v>842.40997314453102</x:v>
      </x:c>
      <x:c r="D1393" s="47">
        <x:v>780.09997558593795</x:v>
      </x:c>
      <x:c r="E1393" s="47">
        <x:v>793.530029296875</x:v>
      </x:c>
      <x:c r="F1393" s="47">
        <x:v>34990800</x:v>
      </x:c>
      <x:c r="G1393" s="63">
        <x:f t="shared" si="10"/>
        <x:v>822.6214966</x:v>
      </x:c>
      <x:c r="H1393" s="63">
        <x:f t="shared" si="11"/>
        <x:v>52.425171239999997</x:v>
      </x:c>
      <x:c r="I1393" s="63">
        <x:f t="shared" si="12"/>
        <x:v>927.47183910000001</x:v>
      </x:c>
      <x:c r="J1393" s="63">
        <x:f t="shared" si="13"/>
        <x:v>717.77115409999999</x:v>
      </x:c>
      <x:c r="K1393" s="63">
        <x:f t="shared" si="14"/>
        <x:v>0.36127147230000001</x:v>
      </x:c>
      <x:c r="L1393" s="52">
        <x:f t="shared" si="0"/>
        <x:v>805.34665930000006</x:v>
      </x:c>
      <x:c r="M1393" s="52">
        <x:f t="shared" si="1"/>
        <x:v>0</x:v>
      </x:c>
      <x:c r="N1393" s="52">
        <x:f t="shared" si="2"/>
        <x:v>28179723888</x:v>
      </x:c>
      <x:c r="O1393" s="63">
        <x:f t="shared" si="8"/>
        <x:v>0.70865160309999997</x:v>
      </x:c>
      <x:c r="P1393" s="63">
        <x:f t="shared" si="9"/>
        <x:v>41.474318220000001</x:v>
      </x:c>
      <x:c r="Q1393" s="52">
        <x:f t="shared" si="15"/>
        <x:v>0</x:v>
      </x:c>
      <x:c r="R1393" s="52">
        <x:f t="shared" si="16"/>
        <x:v>0</x:v>
      </x:c>
      <x:c r="S1393" s="52">
        <x:f t="shared" si="17"/>
        <x:v>2</x:v>
      </x:c>
      <x:c r="T1393" s="52">
        <x:f t="shared" si="18"/>
        <x:v>1</x:v>
      </x:c>
      <x:c r="U1393" s="52">
        <x:f t="shared" si="3"/>
        <x:v>-0.050153769609999999</x:v>
      </x:c>
      <x:c r="V1393" s="63">
        <x:f t="shared" si="19"/>
        <x:v>-0.050153769609999999</x:v>
      </x:c>
      <x:c r="W1393" s="52">
        <x:f t="shared" ref="W1393:X1393" si="1391">W1392*(1+U1393)</x:f>
        <x:v>1521.805028</x:v>
      </x:c>
      <x:c r="X1393" s="52">
        <x:f t="shared" si="1391"/>
        <x:v>534.12475029999996</x:v>
      </x:c>
    </x:row>
    <x:row r="1394" spans="1:24" ht="15.75" customHeight="1">
      <x:c r="A1394" s="34">
        <x:v>44228</x:v>
      </x:c>
      <x:c r="B1394" s="47">
        <x:v>814.28997802734398</x:v>
      </x:c>
      <x:c r="C1394" s="47">
        <x:v>842</x:v>
      </x:c>
      <x:c r="D1394" s="47">
        <x:v>795.55999755859398</x:v>
      </x:c>
      <x:c r="E1394" s="47">
        <x:v>839.80999755859398</x:v>
      </x:c>
      <x:c r="F1394" s="47">
        <x:v>25391400</x:v>
      </x:c>
      <x:c r="G1394" s="63">
        <x:f t="shared" si="10"/>
        <x:v>829.32849729999998</x:v>
      </x:c>
      <x:c r="H1394" s="63">
        <x:f t="shared" si="11"/>
        <x:v>44.684675259999999</x:v>
      </x:c>
      <x:c r="I1394" s="63">
        <x:f t="shared" si="12"/>
        <x:v>918.69784779999998</x:v>
      </x:c>
      <x:c r="J1394" s="63">
        <x:f t="shared" si="13"/>
        <x:v>739.95914679999998</x:v>
      </x:c>
      <x:c r="K1394" s="63">
        <x:f t="shared" si="14"/>
        <x:v>0.55864147040000001</x:v>
      </x:c>
      <x:c r="L1394" s="52">
        <x:f t="shared" si="0"/>
        <x:v>825.78999839999994</x:v>
      </x:c>
      <x:c r="M1394" s="52">
        <x:f t="shared" si="1"/>
        <x:v>20967964165</x:v>
      </x:c>
      <x:c r="N1394" s="52">
        <x:f t="shared" si="2"/>
        <x:v>0</x:v>
      </x:c>
      <x:c r="O1394" s="63">
        <x:f t="shared" si="8"/>
        <x:v>1.1148543950000001</x:v>
      </x:c>
      <x:c r="P1394" s="63">
        <x:f t="shared" si="9"/>
        <x:v>52.715420860000002</x:v>
      </x:c>
      <x:c r="Q1394" s="52">
        <x:f t="shared" si="15"/>
        <x:v>0</x:v>
      </x:c>
      <x:c r="R1394" s="52">
        <x:f t="shared" si="16"/>
        <x:v>0</x:v>
      </x:c>
      <x:c r="S1394" s="52">
        <x:f t="shared" si="17"/>
        <x:v>2</x:v>
      </x:c>
      <x:c r="T1394" s="52">
        <x:f t="shared" si="18"/>
        <x:v>1</x:v>
      </x:c>
      <x:c r="U1394" s="52">
        <x:f t="shared" si="3"/>
        <x:v>0.058321634410000001</x:v>
      </x:c>
      <x:c r="V1394" s="63">
        <x:f t="shared" si="19"/>
        <x:v>0.058321634410000001</x:v>
      </x:c>
      <x:c r="W1394" s="52">
        <x:f t="shared" ref="W1394:X1394" si="1392">W1393*(1+U1394)</x:f>
        <x:v>1610.5591850000001</x:v>
      </x:c>
      <x:c r="X1394" s="52">
        <x:f t="shared" si="1392"/>
        <x:v>565.27577870000005</x:v>
      </x:c>
    </x:row>
    <x:row r="1395" spans="1:24" ht="15.75" customHeight="1">
      <x:c r="A1395" s="34">
        <x:v>44229</x:v>
      </x:c>
      <x:c r="B1395" s="47">
        <x:v>844.67999267578102</x:v>
      </x:c>
      <x:c r="C1395" s="47">
        <x:v>880.5</x:v>
      </x:c>
      <x:c r="D1395" s="47">
        <x:v>842.20001220703102</x:v>
      </x:c>
      <x:c r="E1395" s="47">
        <x:v>872.78997802734398</x:v>
      </x:c>
      <x:c r="F1395" s="47">
        <x:v>24346200</x:v>
      </x:c>
      <x:c r="G1395" s="63">
        <x:f t="shared" si="10"/>
        <x:v>836.47949519999997</x:v>
      </x:c>
      <x:c r="H1395" s="63">
        <x:f t="shared" si="11"/>
        <x:v>38.995248179999997</x:v>
      </x:c>
      <x:c r="I1395" s="63">
        <x:f t="shared" si="12"/>
        <x:v>914.46999159999996</x:v>
      </x:c>
      <x:c r="J1395" s="63">
        <x:f t="shared" si="13"/>
        <x:v>758.48899889999996</x:v>
      </x:c>
      <x:c r="K1395" s="63">
        <x:f t="shared" si="14"/>
        <x:v>0.73278786829999998</x:v>
      </x:c>
      <x:c r="L1395" s="52">
        <x:f t="shared" si="0"/>
        <x:v>865.16333010000005</x:v>
      </x:c>
      <x:c r="M1395" s="52">
        <x:f t="shared" si="1"/>
        <x:v>21063439467</x:v>
      </x:c>
      <x:c r="N1395" s="52">
        <x:f t="shared" si="2"/>
        <x:v>0</x:v>
      </x:c>
      <x:c r="O1395" s="63">
        <x:f t="shared" si="8"/>
        <x:v>1.11199918</x:v>
      </x:c>
      <x:c r="P1395" s="63">
        <x:f t="shared" si="9"/>
        <x:v>52.651496760000001</x:v>
      </x:c>
      <x:c r="Q1395" s="52">
        <x:f t="shared" si="15"/>
        <x:v>0</x:v>
      </x:c>
      <x:c r="R1395" s="52">
        <x:f t="shared" si="16"/>
        <x:v>0</x:v>
      </x:c>
      <x:c r="S1395" s="52">
        <x:f t="shared" si="17"/>
        <x:v>2</x:v>
      </x:c>
      <x:c r="T1395" s="52">
        <x:f t="shared" si="18"/>
        <x:v>1</x:v>
      </x:c>
      <x:c r="U1395" s="52">
        <x:f t="shared" si="3"/>
        <x:v>0.039270764299999994</x:v>
      </x:c>
      <x:c r="V1395" s="63">
        <x:f t="shared" si="19"/>
        <x:v>0.039270764299999994</x:v>
      </x:c>
      <x:c r="W1395" s="52">
        <x:f t="shared" ref="W1395:X1395" si="1393">W1394*(1+U1395)</x:f>
        <x:v>1673.8070749999999</x:v>
      </x:c>
      <x:c r="X1395" s="52">
        <x:f t="shared" si="1393"/>
        <x:v>587.47459060000006</x:v>
      </x:c>
    </x:row>
    <x:row r="1396" spans="1:24" ht="15.75" customHeight="1">
      <x:c r="A1396" s="34">
        <x:v>44230</x:v>
      </x:c>
      <x:c r="B1396" s="47">
        <x:v>877.02001953125</x:v>
      </x:c>
      <x:c r="C1396" s="47">
        <x:v>878.08001708984398</x:v>
      </x:c>
      <x:c r="D1396" s="47">
        <x:v>853.05999755859398</x:v>
      </x:c>
      <x:c r="E1396" s="47">
        <x:v>854.69000244140602</x:v>
      </x:c>
      <x:c r="F1396" s="47">
        <x:v>18343500</x:v>
      </x:c>
      <x:c r="G1396" s="63">
        <x:f t="shared" si="10"/>
        <x:v>842.45849610000005</x:v>
      </x:c>
      <x:c r="H1396" s="63">
        <x:f t="shared" si="11"/>
        <x:v>30.977780020000001</x:v>
      </x:c>
      <x:c r="I1396" s="63">
        <x:f t="shared" si="12"/>
        <x:v>904.41405610000004</x:v>
      </x:c>
      <x:c r="J1396" s="63">
        <x:f t="shared" si="13"/>
        <x:v>780.50293599999998</x:v>
      </x:c>
      <x:c r="K1396" s="63">
        <x:f t="shared" si="14"/>
        <x:v>0.59871193430000003</x:v>
      </x:c>
      <x:c r="L1396" s="52">
        <x:f t="shared" si="0"/>
        <x:v>861.94333900000004</x:v>
      </x:c>
      <x:c r="M1396" s="52">
        <x:f t="shared" si="1"/>
        <x:v>0</x:v>
      </x:c>
      <x:c r="N1396" s="52">
        <x:f t="shared" si="2"/>
        <x:v>15811057639</x:v>
      </x:c>
      <x:c r="O1396" s="63">
        <x:f t="shared" si="8"/>
        <x:v>0.79426609130000003</x:v>
      </x:c>
      <x:c r="P1396" s="63">
        <x:f t="shared" si="9"/>
        <x:v>44.266906409999997</x:v>
      </x:c>
      <x:c r="Q1396" s="52">
        <x:f t="shared" si="15"/>
        <x:v>0</x:v>
      </x:c>
      <x:c r="R1396" s="52">
        <x:f t="shared" si="16"/>
        <x:v>0</x:v>
      </x:c>
      <x:c r="S1396" s="52">
        <x:f t="shared" si="17"/>
        <x:v>2</x:v>
      </x:c>
      <x:c r="T1396" s="52">
        <x:f t="shared" si="18"/>
        <x:v>1</x:v>
      </x:c>
      <x:c r="U1396" s="52">
        <x:f t="shared" si="3"/>
        <x:v>-0.02073806533</x:v>
      </x:c>
      <x:c r="V1396" s="63">
        <x:f t="shared" si="19"/>
        <x:v>-0.02073806533</x:v>
      </x:c>
      <x:c r="W1396" s="52">
        <x:f t="shared" ref="W1396:X1396" si="1394">W1395*(1+U1396)</x:f>
        <x:v>1639.095554</x:v>
      </x:c>
      <x:c r="X1396" s="52">
        <x:f t="shared" si="1394"/>
        <x:v>575.2915041</x:v>
      </x:c>
    </x:row>
    <x:row r="1397" spans="1:24" ht="15.75" customHeight="1">
      <x:c r="A1397" s="34">
        <x:v>44231</x:v>
      </x:c>
      <x:c r="B1397" s="47">
        <x:v>855</x:v>
      </x:c>
      <x:c r="C1397" s="47">
        <x:v>856.5</x:v>
      </x:c>
      <x:c r="D1397" s="47">
        <x:v>833.41998291015602</x:v>
      </x:c>
      <x:c r="E1397" s="47">
        <x:v>849.989990234375</x:v>
      </x:c>
      <x:c r="F1397" s="47">
        <x:v>15812700</x:v>
      </x:c>
      <x:c r="G1397" s="63">
        <x:f t="shared" si="10"/>
        <x:v>847.15899660000002</x:v>
      </x:c>
      <x:c r="H1397" s="63">
        <x:f t="shared" si="11"/>
        <x:v>23.361157469999998</x:v>
      </x:c>
      <x:c r="I1397" s="63">
        <x:f t="shared" si="12"/>
        <x:v>893.88131150000004</x:v>
      </x:c>
      <x:c r="J1397" s="63">
        <x:f t="shared" si="13"/>
        <x:v>800.43668160000004</x:v>
      </x:c>
      <x:c r="K1397" s="63">
        <x:f t="shared" si="14"/>
        <x:v>0.53029594800000002</x:v>
      </x:c>
      <x:c r="L1397" s="52">
        <x:f t="shared" si="0"/>
        <x:v>846.6366577</x:v>
      </x:c>
      <x:c r="M1397" s="52">
        <x:f t="shared" si="1"/>
        <x:v>0</x:v>
      </x:c>
      <x:c r="N1397" s="52">
        <x:f t="shared" si="2"/>
        <x:v>13387611477</x:v>
      </x:c>
      <x:c r="O1397" s="63">
        <x:f t="shared" si="8"/>
        <x:v>0.82076898610000004</x:v>
      </x:c>
      <x:c r="P1397" s="63">
        <x:f t="shared" si="9"/>
        <x:v>45.078150620000002</x:v>
      </x:c>
      <x:c r="Q1397" s="52">
        <x:f t="shared" si="15"/>
        <x:v>0</x:v>
      </x:c>
      <x:c r="R1397" s="52">
        <x:f t="shared" si="16"/>
        <x:v>0</x:v>
      </x:c>
      <x:c r="S1397" s="52">
        <x:f t="shared" si="17"/>
        <x:v>2</x:v>
      </x:c>
      <x:c r="T1397" s="52">
        <x:f t="shared" si="18"/>
        <x:v>1</x:v>
      </x:c>
      <x:c r="U1397" s="52">
        <x:f t="shared" si="3"/>
        <x:v>-0.0054990841049999994</x:v>
      </x:c>
      <x:c r="V1397" s="63">
        <x:f t="shared" si="19"/>
        <x:v>-0.0054990841049999994</x:v>
      </x:c>
      <x:c r="W1397" s="52">
        <x:f t="shared" ref="W1397:X1397" si="1395">W1396*(1+U1397)</x:f>
        <x:v>1630.08203</x:v>
      </x:c>
      <x:c r="X1397" s="52">
        <x:f t="shared" si="1395"/>
        <x:v>572.12792779999995</x:v>
      </x:c>
    </x:row>
    <x:row r="1398" spans="1:24" ht="15.75" customHeight="1">
      <x:c r="A1398" s="34">
        <x:v>44232</x:v>
      </x:c>
      <x:c r="B1398" s="47">
        <x:v>845</x:v>
      </x:c>
      <x:c r="C1398" s="47">
        <x:v>864.77001953125</x:v>
      </x:c>
      <x:c r="D1398" s="47">
        <x:v>838.969970703125</x:v>
      </x:c>
      <x:c r="E1398" s="47">
        <x:v>852.22998046875</x:v>
      </x:c>
      <x:c r="F1398" s="47">
        <x:v>18566600</x:v>
      </x:c>
      <x:c r="G1398" s="63">
        <x:f t="shared" si="10"/>
        <x:v>848.96849669999995</x:v>
      </x:c>
      <x:c r="H1398" s="63">
        <x:f t="shared" si="11"/>
        <x:v>22.196450209999998</x:v>
      </x:c>
      <x:c r="I1398" s="63">
        <x:f t="shared" si="12"/>
        <x:v>893.36139709999998</x:v>
      </x:c>
      <x:c r="J1398" s="63">
        <x:f t="shared" si="13"/>
        <x:v>804.57559630000003</x:v>
      </x:c>
      <x:c r="K1398" s="63">
        <x:f t="shared" si="14"/>
        <x:v>0.53673429459999999</x:v>
      </x:c>
      <x:c r="L1398" s="52">
        <x:f t="shared" si="0"/>
        <x:v>851.98999019999997</x:v>
      </x:c>
      <x:c r="M1398" s="52">
        <x:f t="shared" si="1"/>
        <x:v>15818557353</x:v>
      </x:c>
      <x:c r="N1398" s="52">
        <x:f t="shared" si="2"/>
        <x:v>0</x:v>
      </x:c>
      <x:c r="O1398" s="63">
        <x:f t="shared" si="8"/>
        <x:v>1.1087186149999999</x:v>
      </x:c>
      <x:c r="P1398" s="63">
        <x:f t="shared" si="9"/>
        <x:v>52.577835989999997</x:v>
      </x:c>
      <x:c r="Q1398" s="52">
        <x:f t="shared" si="15"/>
        <x:v>0</x:v>
      </x:c>
      <x:c r="R1398" s="52">
        <x:f t="shared" si="16"/>
        <x:v>0</x:v>
      </x:c>
      <x:c r="S1398" s="52">
        <x:f t="shared" si="17"/>
        <x:v>2</x:v>
      </x:c>
      <x:c r="T1398" s="52">
        <x:f t="shared" si="18"/>
        <x:v>1</x:v>
      </x:c>
      <x:c r="U1398" s="52">
        <x:f t="shared" si="3"/>
        <x:v>0.0026353136630000001</x:v>
      </x:c>
      <x:c r="V1398" s="63">
        <x:f t="shared" si="19"/>
        <x:v>0.0026353136630000001</x:v>
      </x:c>
      <x:c r="W1398" s="52">
        <x:f t="shared" ref="W1398:X1398" si="1396">W1397*(1+U1398)</x:f>
        <x:v>1634.377808</x:v>
      </x:c>
      <x:c r="X1398" s="52">
        <x:f t="shared" si="1396"/>
        <x:v>573.63566430000003</x:v>
      </x:c>
    </x:row>
    <x:row r="1399" spans="1:24" ht="15.75" customHeight="1">
      <x:c r="A1399" s="34">
        <x:v>44235</x:v>
      </x:c>
      <x:c r="B1399" s="47">
        <x:v>869.66998291015602</x:v>
      </x:c>
      <x:c r="C1399" s="47">
        <x:v>877.77001953125</x:v>
      </x:c>
      <x:c r="D1399" s="47">
        <x:v>854.75</x:v>
      </x:c>
      <x:c r="E1399" s="47">
        <x:v>863.41998291015602</x:v>
      </x:c>
      <x:c r="F1399" s="47">
        <x:v>20161700</x:v>
      </x:c>
      <x:c r="G1399" s="63">
        <x:f t="shared" si="10"/>
        <x:v>848.13849489999996</x:v>
      </x:c>
      <x:c r="H1399" s="63">
        <x:f t="shared" si="11"/>
        <x:v>21.265039210000001</x:v>
      </x:c>
      <x:c r="I1399" s="63">
        <x:f t="shared" si="12"/>
        <x:v>890.66857330000005</x:v>
      </x:c>
      <x:c r="J1399" s="63">
        <x:f t="shared" si="13"/>
        <x:v>805.60841640000001</x:v>
      </x:c>
      <x:c r="K1399" s="63">
        <x:f t="shared" si="14"/>
        <x:v>0.67965506529999997</x:v>
      </x:c>
      <x:c r="L1399" s="52">
        <x:f t="shared" si="0"/>
        <x:v>865.31333410000002</x:v>
      </x:c>
      <x:c r="M1399" s="52">
        <x:f t="shared" si="1"/>
        <x:v>17446187849</x:v>
      </x:c>
      <x:c r="N1399" s="52">
        <x:f t="shared" si="2"/>
        <x:v>0</x:v>
      </x:c>
      <x:c r="O1399" s="63">
        <x:f t="shared" si="8"/>
        <x:v>0.92906379179999998</x:v>
      </x:c>
      <x:c r="P1399" s="63">
        <x:f t="shared" si="9"/>
        <x:v>48.161382519999997</x:v>
      </x:c>
      <x:c r="Q1399" s="52">
        <x:f t="shared" si="15"/>
        <x:v>0</x:v>
      </x:c>
      <x:c r="R1399" s="52">
        <x:f t="shared" si="16"/>
        <x:v>0</x:v>
      </x:c>
      <x:c r="S1399" s="52">
        <x:f t="shared" si="17"/>
        <x:v>2</x:v>
      </x:c>
      <x:c r="T1399" s="52">
        <x:f t="shared" si="18"/>
        <x:v>1</x:v>
      </x:c>
      <x:c r="U1399" s="52">
        <x:f t="shared" si="3"/>
        <x:v>0.013130261430000001</x:v>
      </x:c>
      <x:c r="V1399" s="63">
        <x:f t="shared" si="19"/>
        <x:v>0.013130261430000001</x:v>
      </x:c>
      <x:c r="W1399" s="52">
        <x:f t="shared" ref="W1399:X1399" si="1397">W1398*(1+U1399)</x:f>
        <x:v>1655.837616</x:v>
      </x:c>
      <x:c r="X1399" s="52">
        <x:f t="shared" si="1397"/>
        <x:v>581.16765050000004</x:v>
      </x:c>
    </x:row>
    <x:row r="1400" spans="1:24" ht="15.75" customHeight="1">
      <x:c r="A1400" s="34">
        <x:v>44236</x:v>
      </x:c>
      <x:c r="B1400" s="47">
        <x:v>855.11999511718705</x:v>
      </x:c>
      <x:c r="C1400" s="47">
        <x:v>859.79998779296898</x:v>
      </x:c>
      <x:c r="D1400" s="47">
        <x:v>841.75</x:v>
      </x:c>
      <x:c r="E1400" s="47">
        <x:v>849.46002197265602</x:v>
      </x:c>
      <x:c r="F1400" s="47">
        <x:v>15157700</x:v>
      </x:c>
      <x:c r="G1400" s="63">
        <x:f t="shared" si="10"/>
        <x:v>850.05199579999999</x:v>
      </x:c>
      <x:c r="H1400" s="63">
        <x:f t="shared" si="11"/>
        <x:v>19.405861269999999</x:v>
      </x:c>
      <x:c r="I1400" s="63">
        <x:f t="shared" si="12"/>
        <x:v>888.86371840000004</x:v>
      </x:c>
      <x:c r="J1400" s="63">
        <x:f t="shared" si="13"/>
        <x:v>811.24027330000001</x:v>
      </x:c>
      <x:c r="K1400" s="63">
        <x:f t="shared" si="14"/>
        <x:v>0.4923737748</x:v>
      </x:c>
      <x:c r="L1400" s="52">
        <x:f t="shared" si="0"/>
        <x:v>850.33666989999995</x:v>
      </x:c>
      <x:c r="M1400" s="52">
        <x:f t="shared" si="1"/>
        <x:v>0</x:v>
      </x:c>
      <x:c r="N1400" s="52">
        <x:f t="shared" si="2"/>
        <x:v>12889148142</x:v>
      </x:c>
      <x:c r="O1400" s="63">
        <x:f t="shared" si="8"/>
        <x:v>0.6494840838</x:v>
      </x:c>
      <x:c r="P1400" s="63">
        <x:f t="shared" si="9"/>
        <x:v>39.374983380000003</x:v>
      </x:c>
      <x:c r="Q1400" s="52">
        <x:f t="shared" si="15"/>
        <x:v>0</x:v>
      </x:c>
      <x:c r="R1400" s="52">
        <x:f t="shared" si="16"/>
        <x:v>0</x:v>
      </x:c>
      <x:c r="S1400" s="52">
        <x:f t="shared" si="17"/>
        <x:v>2</x:v>
      </x:c>
      <x:c r="T1400" s="52">
        <x:f t="shared" si="18"/>
        <x:v>1</x:v>
      </x:c>
      <x:c r="U1400" s="52">
        <x:f t="shared" si="3"/>
        <x:v>-0.01616821618</x:v>
      </x:c>
      <x:c r="V1400" s="63">
        <x:f t="shared" si="19"/>
        <x:v>-0.01616821618</x:v>
      </x:c>
      <x:c r="W1400" s="52">
        <x:f t="shared" ref="W1400:X1400" si="1398">W1399*(1+U1400)</x:f>
        <x:v>1629.0656750000001</x:v>
      </x:c>
      <x:c r="X1400" s="52">
        <x:f t="shared" si="1398"/>
        <x:v>571.77120630000002</x:v>
      </x:c>
    </x:row>
    <x:row r="1401" spans="1:24" ht="15.75" customHeight="1">
      <x:c r="A1401" s="34">
        <x:v>44237</x:v>
      </x:c>
      <x:c r="B1401" s="47">
        <x:v>843.64001464843795</x:v>
      </x:c>
      <x:c r="C1401" s="47">
        <x:v>844.82000732421898</x:v>
      </x:c>
      <x:c r="D1401" s="47">
        <x:v>800.02001953125</x:v>
      </x:c>
      <x:c r="E1401" s="47">
        <x:v>804.82000732421898</x:v>
      </x:c>
      <x:c r="F1401" s="47">
        <x:v>36216100</x:v>
      </x:c>
      <x:c r="G1401" s="63">
        <x:f t="shared" si="10"/>
        <x:v>847.8209961</x:v>
      </x:c>
      <x:c r="H1401" s="63">
        <x:f t="shared" si="11"/>
        <x:v>21.886276200000001</x:v>
      </x:c>
      <x:c r="I1401" s="63">
        <x:f t="shared" si="12"/>
        <x:v>891.5935485</x:v>
      </x:c>
      <x:c r="J1401" s="63">
        <x:f t="shared" si="13"/>
        <x:v>804.04844370000001</x:v>
      </x:c>
      <x:c r="K1401" s="63">
        <x:f t="shared" si="14"/>
        <x:v>0.0088133270429999999</x:v>
      </x:c>
      <x:c r="L1401" s="52">
        <x:f t="shared" si="0"/>
        <x:v>816.55334470000003</x:v>
      </x:c>
      <x:c r="M1401" s="52">
        <x:f t="shared" si="1"/>
        <x:v>0</x:v>
      </x:c>
      <x:c r="N1401" s="52">
        <x:f t="shared" si="2"/>
        <x:v>29572377588</x:v>
      </x:c>
      <x:c r="O1401" s="63">
        <x:f t="shared" si="8"/>
        <x:v>0.61878082479999996</x:v>
      </x:c>
      <x:c r="P1401" s="63">
        <x:f t="shared" si="9"/>
        <x:v>38.225114560000002</x:v>
      </x:c>
      <x:c r="Q1401" s="52">
        <x:f t="shared" si="15"/>
        <x:v>0</x:v>
      </x:c>
      <x:c r="R1401" s="52">
        <x:f t="shared" si="16"/>
        <x:v>0</x:v>
      </x:c>
      <x:c r="S1401" s="52">
        <x:f t="shared" si="17"/>
        <x:v>2</x:v>
      </x:c>
      <x:c r="T1401" s="52">
        <x:f t="shared" si="18"/>
        <x:v>1</x:v>
      </x:c>
      <x:c r="U1401" s="52">
        <x:f t="shared" si="3"/>
        <x:v>-0.052551048310000004</x:v>
      </x:c>
      <x:c r="V1401" s="63">
        <x:f t="shared" si="19"/>
        <x:v>-0.052551048310000004</x:v>
      </x:c>
      <x:c r="W1401" s="52">
        <x:f t="shared" ref="W1401:X1401" si="1399">W1400*(1+U1401)</x:f>
        <x:v>1543.4565660000001</x:v>
      </x:c>
      <x:c r="X1401" s="52">
        <x:f t="shared" si="1399"/>
        <x:v>541.72403010000005</x:v>
      </x:c>
    </x:row>
    <x:row r="1402" spans="1:24" ht="15.75" customHeight="1">
      <x:c r="A1402" s="34">
        <x:v>44238</x:v>
      </x:c>
      <x:c r="B1402" s="47">
        <x:v>812.44000244140602</x:v>
      </x:c>
      <x:c r="C1402" s="47">
        <x:v>829.88000488281295</x:v>
      </x:c>
      <x:c r="D1402" s="47">
        <x:v>801.72998046875</x:v>
      </x:c>
      <x:c r="E1402" s="47">
        <x:v>811.65997314453102</x:v>
      </x:c>
      <x:c r="F1402" s="47">
        <x:v>21622800</x:v>
      </x:c>
      <x:c r="G1402" s="63">
        <x:f t="shared" si="10"/>
        <x:v>845.68349609999996</x:v>
      </x:c>
      <x:c r="H1402" s="63">
        <x:f t="shared" si="11"/>
        <x:v>23.253748389999998</x:v>
      </x:c>
      <x:c r="I1402" s="63">
        <x:f t="shared" si="12"/>
        <x:v>892.19099289999997</x:v>
      </x:c>
      <x:c r="J1402" s="63">
        <x:f t="shared" si="13"/>
        <x:v>799.17599929999994</x:v>
      </x:c>
      <x:c r="K1402" s="63">
        <x:f t="shared" si="14"/>
        <x:v>0.13421463959999999</x:v>
      </x:c>
      <x:c r="L1402" s="52">
        <x:f t="shared" si="0"/>
        <x:v>814.42331950000005</x:v>
      </x:c>
      <x:c r="M1402" s="52">
        <x:f t="shared" si="1"/>
        <x:v>0</x:v>
      </x:c>
      <x:c r="N1402" s="52">
        <x:f t="shared" si="2"/>
        <x:v>17610112553</x:v>
      </x:c>
      <x:c r="O1402" s="63">
        <x:f t="shared" si="8"/>
        <x:v>0.64109092190000005</x:v>
      </x:c>
      <x:c r="P1402" s="63">
        <x:f t="shared" si="9"/>
        <x:v>39.06492403</x:v>
      </x:c>
      <x:c r="Q1402" s="52">
        <x:f t="shared" si="15"/>
        <x:v>0</x:v>
      </x:c>
      <x:c r="R1402" s="52">
        <x:f t="shared" si="16"/>
        <x:v>0</x:v>
      </x:c>
      <x:c r="S1402" s="52">
        <x:f t="shared" si="17"/>
        <x:v>2</x:v>
      </x:c>
      <x:c r="T1402" s="52">
        <x:f t="shared" si="18"/>
        <x:v>1</x:v>
      </x:c>
      <x:c r="U1402" s="52">
        <x:f t="shared" si="3"/>
        <x:v>0.0084987522150000006</x:v>
      </x:c>
      <x:c r="V1402" s="63">
        <x:f t="shared" si="19"/>
        <x:v>0.0084987522150000006</x:v>
      </x:c>
      <x:c r="W1402" s="52">
        <x:f t="shared" ref="W1402:X1402" si="1400">W1401*(1+U1402)</x:f>
        <x:v>1556.5740209999999</x:v>
      </x:c>
      <x:c r="X1402" s="52">
        <x:f t="shared" si="1400"/>
        <x:v>546.32800840000004</x:v>
      </x:c>
    </x:row>
    <x:row r="1403" spans="1:24" ht="15.75" customHeight="1">
      <x:c r="A1403" s="34">
        <x:v>44239</x:v>
      </x:c>
      <x:c r="B1403" s="47">
        <x:v>801.260009765625</x:v>
      </x:c>
      <x:c r="C1403" s="47">
        <x:v>817.33001708984398</x:v>
      </x:c>
      <x:c r="D1403" s="47">
        <x:v>785.33001708984398</x:v>
      </x:c>
      <x:c r="E1403" s="47">
        <x:v>816.11999511718795</x:v>
      </x:c>
      <x:c r="F1403" s="47">
        <x:v>23768300</x:v>
      </x:c>
      <x:c r="G1403" s="63">
        <x:f t="shared" si="10"/>
        <x:v>844.23949579999999</x:v>
      </x:c>
      <x:c r="H1403" s="63">
        <x:f t="shared" si="11"/>
        <x:v>24.176794180000002</x:v>
      </x:c>
      <x:c r="I1403" s="63">
        <x:f t="shared" si="12"/>
        <x:v>892.59308420000002</x:v>
      </x:c>
      <x:c r="J1403" s="63">
        <x:f t="shared" si="13"/>
        <x:v>795.88590750000003</x:v>
      </x:c>
      <x:c r="K1403" s="63">
        <x:f t="shared" si="14"/>
        <x:v>0.20923046579999999</x:v>
      </x:c>
      <x:c r="L1403" s="52">
        <x:f t="shared" si="0"/>
        <x:v>806.26000980000003</x:v>
      </x:c>
      <x:c r="M1403" s="52">
        <x:f t="shared" si="1"/>
        <x:v>0</x:v>
      </x:c>
      <x:c r="N1403" s="52">
        <x:f t="shared" si="2"/>
        <x:v>19163429790</x:v>
      </x:c>
      <x:c r="O1403" s="63">
        <x:f t="shared" si="8"/>
        <x:v>0.69439780259999995</x:v>
      </x:c>
      <x:c r="P1403" s="63">
        <x:f t="shared" si="9"/>
        <x:v>40.981982010000003</x:v>
      </x:c>
      <x:c r="Q1403" s="52">
        <x:f t="shared" si="15"/>
        <x:v>0</x:v>
      </x:c>
      <x:c r="R1403" s="52">
        <x:f t="shared" si="16"/>
        <x:v>0</x:v>
      </x:c>
      <x:c r="S1403" s="52">
        <x:f t="shared" si="17"/>
        <x:v>2</x:v>
      </x:c>
      <x:c r="T1403" s="52">
        <x:f t="shared" si="18"/>
        <x:v>1</x:v>
      </x:c>
      <x:c r="U1403" s="52">
        <x:f t="shared" si="3"/>
        <x:v>0.0054949389160000006</x:v>
      </x:c>
      <x:c r="V1403" s="63">
        <x:f t="shared" si="19"/>
        <x:v>0.0054949389160000006</x:v>
      </x:c>
      <x:c r="W1403" s="52">
        <x:f t="shared" ref="W1403:X1403" si="1401">W1402*(1+U1403)</x:f>
        <x:v>1565.1273000000001</x:v>
      </x:c>
      <x:c r="X1403" s="52">
        <x:f t="shared" si="1401"/>
        <x:v>549.33004740000001</x:v>
      </x:c>
    </x:row>
    <x:row r="1404" spans="1:24" ht="15.75" customHeight="1">
      <x:c r="A1404" s="34">
        <x:v>44243</x:v>
      </x:c>
      <x:c r="B1404" s="47">
        <x:v>818</x:v>
      </x:c>
      <x:c r="C1404" s="47">
        <x:v>821</x:v>
      </x:c>
      <x:c r="D1404" s="47">
        <x:v>792.44000244140602</x:v>
      </x:c>
      <x:c r="E1404" s="47">
        <x:v>796.219970703125</x:v>
      </x:c>
      <x:c r="F1404" s="47">
        <x:v>19802300</x:v>
      </x:c>
      <x:c r="G1404" s="63">
        <x:f t="shared" si="10"/>
        <x:v>842.74249569999995</x:v>
      </x:c>
      <x:c r="H1404" s="63">
        <x:f t="shared" si="11"/>
        <x:v>26.19764516</x:v>
      </x:c>
      <x:c r="I1404" s="63">
        <x:f t="shared" si="12"/>
        <x:v>895.13778609999997</x:v>
      </x:c>
      <x:c r="J1404" s="63">
        <x:f t="shared" si="13"/>
        <x:v>790.34720540000001</x:v>
      </x:c>
      <x:c r="K1404" s="63">
        <x:f t="shared" si="14"/>
        <x:v>0.056042873930000003</x:v>
      </x:c>
      <x:c r="L1404" s="52">
        <x:f t="shared" si="0"/>
        <x:v>803.21999100000005</x:v>
      </x:c>
      <x:c r="M1404" s="52">
        <x:f t="shared" si="1"/>
        <x:v>0</x:v>
      </x:c>
      <x:c r="N1404" s="52">
        <x:f t="shared" si="2"/>
        <x:v>15905603229</x:v>
      </x:c>
      <x:c r="O1404" s="63">
        <x:f t="shared" si="8"/>
        <x:v>0.43693479860000001</x:v>
      </x:c>
      <x:c r="P1404" s="63">
        <x:f t="shared" si="9"/>
        <x:v>30.407419950000001</x:v>
      </x:c>
      <x:c r="Q1404" s="52">
        <x:f t="shared" si="15"/>
        <x:v>0</x:v>
      </x:c>
      <x:c r="R1404" s="52">
        <x:f t="shared" si="16"/>
        <x:v>0</x:v>
      </x:c>
      <x:c r="S1404" s="52">
        <x:f t="shared" si="17"/>
        <x:v>2</x:v>
      </x:c>
      <x:c r="T1404" s="52">
        <x:f t="shared" si="18"/>
        <x:v>1</x:v>
      </x:c>
      <x:c r="U1404" s="52">
        <x:f t="shared" si="3"/>
        <x:v>-0.024383699129999997</x:v>
      </x:c>
      <x:c r="V1404" s="63">
        <x:f t="shared" si="19"/>
        <x:v>-0.024383699129999997</x:v>
      </x:c>
      <x:c r="W1404" s="52">
        <x:f t="shared" ref="W1404:X1404" si="1402">W1403*(1+U1404)</x:f>
        <x:v>1526.9637070000001</x:v>
      </x:c>
      <x:c r="X1404" s="52">
        <x:f t="shared" si="1402"/>
        <x:v>535.93534880000004</x:v>
      </x:c>
    </x:row>
    <x:row r="1405" spans="1:24" ht="15.75" customHeight="1">
      <x:c r="A1405" s="34">
        <x:v>44244</x:v>
      </x:c>
      <x:c r="B1405" s="47">
        <x:v>779.09002685546898</x:v>
      </x:c>
      <x:c r="C1405" s="47">
        <x:v>799.84002685546898</x:v>
      </x:c>
      <x:c r="D1405" s="47">
        <x:v>762.010009765625</x:v>
      </x:c>
      <x:c r="E1405" s="47">
        <x:v>798.15002441406205</x:v>
      </x:c>
      <x:c r="F1405" s="47">
        <x:v>25996500</x:v>
      </x:c>
      <x:c r="G1405" s="63">
        <x:f t="shared" si="10"/>
        <x:v>840.42249760000004</x:v>
      </x:c>
      <x:c r="H1405" s="63">
        <x:f t="shared" si="11"/>
        <x:v>28.020283320000001</x:v>
      </x:c>
      <x:c r="I1405" s="63">
        <x:f t="shared" si="12"/>
        <x:v>896.46306419999996</x:v>
      </x:c>
      <x:c r="J1405" s="63">
        <x:f t="shared" si="13"/>
        <x:v>784.38193090000004</x:v>
      </x:c>
      <x:c r="K1405" s="63">
        <x:f t="shared" si="14"/>
        <x:v>0.1228404201</x:v>
      </x:c>
      <x:c r="L1405" s="52">
        <x:f t="shared" si="0"/>
        <x:v>786.66668700000002</x:v>
      </x:c>
      <x:c r="M1405" s="52">
        <x:f t="shared" si="1"/>
        <x:v>0</x:v>
      </x:c>
      <x:c r="N1405" s="52">
        <x:f t="shared" si="2"/>
        <x:v>20450580529</x:v>
      </x:c>
      <x:c r="O1405" s="63">
        <x:f t="shared" si="8"/>
        <x:v>0.22974489510000001</x:v>
      </x:c>
      <x:c r="P1405" s="63">
        <x:f t="shared" si="9"/>
        <x:v>18.682321510000001</x:v>
      </x:c>
      <x:c r="Q1405" s="52">
        <x:f t="shared" si="15"/>
        <x:v>0</x:v>
      </x:c>
      <x:c r="R1405" s="52">
        <x:f t="shared" si="16"/>
        <x:v>1</x:v>
      </x:c>
      <x:c r="S1405" s="52">
        <x:f t="shared" si="17"/>
        <x:v>0</x:v>
      </x:c>
      <x:c r="T1405" s="52">
        <x:f t="shared" si="18"/>
        <x:v>0</x:v>
      </x:c>
      <x:c r="U1405" s="52">
        <x:f t="shared" si="3"/>
        <x:v>0.0024240207250000001</x:v>
      </x:c>
      <x:c r="V1405" s="63">
        <x:f t="shared" si="19"/>
        <x:v>0.0024240207250000001</x:v>
      </x:c>
      <x:c r="W1405" s="52">
        <x:f t="shared" ref="W1405:X1405" si="1403">W1404*(1+U1405)</x:f>
        <x:v>1530.6650990000001</x:v>
      </x:c>
      <x:c r="X1405" s="52">
        <x:f t="shared" si="1403"/>
        <x:v>537.23446720000004</x:v>
      </x:c>
    </x:row>
    <x:row r="1406" spans="1:24" ht="15.75" customHeight="1">
      <x:c r="A1406" s="34">
        <x:v>44245</x:v>
      </x:c>
      <x:c r="B1406" s="47">
        <x:v>780.90002441406295</x:v>
      </x:c>
      <x:c r="C1406" s="47">
        <x:v>794.69000244140602</x:v>
      </x:c>
      <x:c r="D1406" s="47">
        <x:v>776.27001953125</x:v>
      </x:c>
      <x:c r="E1406" s="47">
        <x:v>787.38000488281295</x:v>
      </x:c>
      <x:c r="F1406" s="47">
        <x:v>17957100</x:v>
      </x:c>
      <x:c r="G1406" s="63">
        <x:f t="shared" si="10"/>
        <x:v>837.26899719999994</x:v>
      </x:c>
      <x:c r="H1406" s="63">
        <x:f t="shared" si="11"/>
        <x:v>30.289526550000001</x:v>
      </x:c>
      <x:c r="I1406" s="63">
        <x:f t="shared" si="12"/>
        <x:v>897.84805029999995</x:v>
      </x:c>
      <x:c r="J1406" s="63">
        <x:f t="shared" si="13"/>
        <x:v>776.68994410000005</x:v>
      </x:c>
      <x:c r="K1406" s="63">
        <x:f t="shared" si="14"/>
        <x:v>0.088232319990000008</x:v>
      </x:c>
      <x:c r="L1406" s="52">
        <x:f t="shared" si="0"/>
        <x:v>786.1133423</x:v>
      </x:c>
      <x:c r="M1406" s="52">
        <x:f t="shared" si="1"/>
        <x:v>0</x:v>
      </x:c>
      <x:c r="N1406" s="52">
        <x:f t="shared" si="2"/>
        <x:v>14116315899</x:v>
      </x:c>
      <x:c r="O1406" s="63">
        <x:f t="shared" si="8"/>
        <x:v>0.2324658691</x:v>
      </x:c>
      <x:c r="P1406" s="63">
        <x:f t="shared" si="9"/>
        <x:v>18.861850449999999</x:v>
      </x:c>
      <x:c r="Q1406" s="52">
        <x:f t="shared" si="15"/>
        <x:v>0</x:v>
      </x:c>
      <x:c r="R1406" s="52">
        <x:f t="shared" si="16"/>
        <x:v>1</x:v>
      </x:c>
      <x:c r="S1406" s="52">
        <x:f t="shared" si="17"/>
        <x:v>0</x:v>
      </x:c>
      <x:c r="T1406" s="52">
        <x:f t="shared" si="18"/>
        <x:v>0</x:v>
      </x:c>
      <x:c r="U1406" s="52">
        <x:f t="shared" si="3"/>
        <x:v>-0.013493728250000001</x:v>
      </x:c>
      <x:c r="V1406" s="63">
        <x:f t="shared" si="19"/>
        <x:v>0</x:v>
      </x:c>
      <x:c r="W1406" s="52">
        <x:f t="shared" ref="W1406:X1406" si="1404">W1405*(1+U1406)</x:f>
        <x:v>1510.01072</x:v>
      </x:c>
      <x:c r="X1406" s="52">
        <x:f t="shared" si="1404"/>
        <x:v>537.23446720000004</x:v>
      </x:c>
    </x:row>
    <x:row r="1407" spans="1:24" ht="15.75" customHeight="1">
      <x:c r="A1407" s="34">
        <x:v>44246</x:v>
      </x:c>
      <x:c r="B1407" s="47">
        <x:v>795</x:v>
      </x:c>
      <x:c r="C1407" s="47">
        <x:v>796.78997802734398</x:v>
      </x:c>
      <x:c r="D1407" s="47">
        <x:v>777.36999511718795</x:v>
      </x:c>
      <x:c r="E1407" s="47">
        <x:v>781.29998779296898</x:v>
      </x:c>
      <x:c r="F1407" s="47">
        <x:v>18958300</x:v>
      </x:c>
      <x:c r="G1407" s="63">
        <x:f t="shared" si="10"/>
        <x:v>834.08449710000002</x:v>
      </x:c>
      <x:c r="H1407" s="63">
        <x:f t="shared" si="11"/>
        <x:v>32.688118250000002</x:v>
      </x:c>
      <x:c r="I1407" s="63">
        <x:f t="shared" si="12"/>
        <x:v>899.46073360000003</x:v>
      </x:c>
      <x:c r="J1407" s="63">
        <x:f t="shared" si="13"/>
        <x:v>768.70826060000002</x:v>
      </x:c>
      <x:c r="K1407" s="63">
        <x:f t="shared" si="14"/>
        <x:v>0.096302019599999999</x:v>
      </x:c>
      <x:c r="L1407" s="52">
        <x:f t="shared" si="0"/>
        <x:v>785.15332030000002</x:v>
      </x:c>
      <x:c r="M1407" s="52">
        <x:f t="shared" si="1"/>
        <x:v>0</x:v>
      </x:c>
      <x:c r="N1407" s="52">
        <x:f t="shared" si="2"/>
        <x:v>14885172192</x:v>
      </x:c>
      <x:c r="O1407" s="63">
        <x:f t="shared" si="8"/>
        <x:v>0.2300581981</x:v>
      </x:c>
      <x:c r="P1407" s="63">
        <x:f t="shared" si="9"/>
        <x:v>18.703033600000001</x:v>
      </x:c>
      <x:c r="Q1407" s="52">
        <x:f t="shared" si="15"/>
        <x:v>0</x:v>
      </x:c>
      <x:c r="R1407" s="52">
        <x:f t="shared" si="16"/>
        <x:v>1</x:v>
      </x:c>
      <x:c r="S1407" s="52">
        <x:f t="shared" si="17"/>
        <x:v>0</x:v>
      </x:c>
      <x:c r="T1407" s="52">
        <x:f t="shared" si="18"/>
        <x:v>0</x:v>
      </x:c>
      <x:c r="U1407" s="52">
        <x:f t="shared" si="3"/>
        <x:v>-0.0077218332339999995</x:v>
      </x:c>
      <x:c r="V1407" s="63">
        <x:f t="shared" si="19"/>
        <x:v>0</x:v>
      </x:c>
      <x:c r="W1407" s="52">
        <x:f t="shared" ref="W1407:X1407" si="1405">W1406*(1+U1407)</x:f>
        <x:v>1498.3506689999999</x:v>
      </x:c>
      <x:c r="X1407" s="52">
        <x:f t="shared" si="1405"/>
        <x:v>537.23446720000004</x:v>
      </x:c>
    </x:row>
    <x:row r="1408" spans="1:24" ht="15.75" customHeight="1">
      <x:c r="A1408" s="34">
        <x:v>44249</x:v>
      </x:c>
      <x:c r="B1408" s="47">
        <x:v>762.64001464843795</x:v>
      </x:c>
      <x:c r="C1408" s="47">
        <x:v>768.5</x:v>
      </x:c>
      <x:c r="D1408" s="47">
        <x:v>710.20001220703102</x:v>
      </x:c>
      <x:c r="E1408" s="47">
        <x:v>714.5</x:v>
      </x:c>
      <x:c r="F1408" s="47">
        <x:v>37269700</x:v>
      </x:c>
      <x:c r="G1408" s="63">
        <x:f t="shared" si="10"/>
        <x:v>827.47749629999998</x:v>
      </x:c>
      <x:c r="H1408" s="63">
        <x:f t="shared" si="11"/>
        <x:v>42.034766410000003</x:v>
      </x:c>
      <x:c r="I1408" s="63">
        <x:f t="shared" si="12"/>
        <x:v>911.5470292</x:v>
      </x:c>
      <x:c r="J1408" s="63">
        <x:f t="shared" si="13"/>
        <x:v>743.40796350000005</x:v>
      </x:c>
      <x:c r="K1408" s="63">
        <x:f t="shared" si="14"/>
        <x:v>-0.17192889350000001</x:v>
      </x:c>
      <x:c r="L1408" s="52">
        <x:f t="shared" si="0"/>
        <x:v>731.06667070000003</x:v>
      </x:c>
      <x:c r="M1408" s="52">
        <x:f t="shared" si="1"/>
        <x:v>0</x:v>
      </x:c>
      <x:c r="N1408" s="52">
        <x:f t="shared" si="2"/>
        <x:v>27246635498</x:v>
      </x:c>
      <x:c r="O1408" s="63">
        <x:f t="shared" si="8"/>
        <x:v>0.1015261363</x:v>
      </x:c>
      <x:c r="P1408" s="63">
        <x:f t="shared" si="9"/>
        <x:v>9.2168613110000006</x:v>
      </x:c>
      <x:c r="Q1408" s="52">
        <x:f t="shared" si="15"/>
        <x:v>0</x:v>
      </x:c>
      <x:c r="R1408" s="52">
        <x:f t="shared" si="16"/>
        <x:v>1</x:v>
      </x:c>
      <x:c r="S1408" s="52">
        <x:f t="shared" si="17"/>
        <x:v>0</x:v>
      </x:c>
      <x:c r="T1408" s="52">
        <x:f t="shared" si="18"/>
        <x:v>0</x:v>
      </x:c>
      <x:c r="U1408" s="52">
        <x:f t="shared" si="3"/>
        <x:v>-0.085498513809999999</x:v>
      </x:c>
      <x:c r="V1408" s="63">
        <x:f t="shared" si="19"/>
        <x:v>0</x:v>
      </x:c>
      <x:c r="W1408" s="52">
        <x:f t="shared" ref="W1408:X1408" si="1406">W1407*(1+U1408)</x:f>
        <x:v>1370.243913</x:v>
      </x:c>
      <x:c r="X1408" s="52">
        <x:f t="shared" si="1406"/>
        <x:v>537.23446720000004</x:v>
      </x:c>
    </x:row>
    <x:row r="1409" spans="1:24" ht="15.75" customHeight="1">
      <x:c r="A1409" s="34">
        <x:v>44250</x:v>
      </x:c>
      <x:c r="B1409" s="47">
        <x:v>662.13000488281295</x:v>
      </x:c>
      <x:c r="C1409" s="47">
        <x:v>713.60998535156295</x:v>
      </x:c>
      <x:c r="D1409" s="47">
        <x:v>619</x:v>
      </x:c>
      <x:c r="E1409" s="47">
        <x:v>698.84002685546898</x:v>
      </x:c>
      <x:c r="F1409" s="47">
        <x:v>66606900</x:v>
      </x:c>
      <x:c r="G1409" s="63">
        <x:f t="shared" si="10"/>
        <x:v>818.37949830000002</x:v>
      </x:c>
      <x:c r="H1409" s="63">
        <x:f t="shared" si="11"/>
        <x:v>49.00072462</x:v>
      </x:c>
      <x:c r="I1409" s="63">
        <x:f t="shared" si="12"/>
        <x:v>916.38094750000005</x:v>
      </x:c>
      <x:c r="J1409" s="63">
        <x:f t="shared" si="13"/>
        <x:v>720.3780491</x:v>
      </x:c>
      <x:c r="K1409" s="63">
        <x:f t="shared" si="14"/>
        <x:v>-0.10988624330000001</x:v>
      </x:c>
      <x:c r="L1409" s="52">
        <x:f t="shared" si="0"/>
        <x:v>677.15000410000005</x:v>
      </x:c>
      <x:c r="M1409" s="52">
        <x:f t="shared" si="1"/>
        <x:v>0</x:v>
      </x:c>
      <x:c r="N1409" s="52">
        <x:f t="shared" si="2"/>
        <x:v>45102862606</x:v>
      </x:c>
      <x:c r="O1409" s="63">
        <x:f t="shared" si="8"/>
        <x:v>0</x:v>
      </x:c>
      <x:c r="P1409" s="63">
        <x:f t="shared" si="9"/>
        <x:v>0</x:v>
      </x:c>
      <x:c r="Q1409" s="52">
        <x:f t="shared" si="15"/>
        <x:v>0</x:v>
      </x:c>
      <x:c r="R1409" s="52">
        <x:f t="shared" si="16"/>
        <x:v>1</x:v>
      </x:c>
      <x:c r="S1409" s="52">
        <x:f t="shared" si="17"/>
        <x:v>0</x:v>
      </x:c>
      <x:c r="T1409" s="52">
        <x:f t="shared" si="18"/>
        <x:v>0</x:v>
      </x:c>
      <x:c r="U1409" s="52">
        <x:f t="shared" si="3"/>
        <x:v>-0.021917387189999998</x:v>
      </x:c>
      <x:c r="V1409" s="63">
        <x:f t="shared" si="19"/>
        <x:v>0</x:v>
      </x:c>
      <x:c r="W1409" s="52">
        <x:f t="shared" ref="W1409:X1409" si="1407">W1408*(1+U1409)</x:f>
        <x:v>1340.2117470000001</x:v>
      </x:c>
      <x:c r="X1409" s="52">
        <x:f t="shared" si="1407"/>
        <x:v>537.23446720000004</x:v>
      </x:c>
    </x:row>
    <x:row r="1410" spans="1:24" ht="15.75" customHeight="1">
      <x:c r="A1410" s="34">
        <x:v>44251</x:v>
      </x:c>
      <x:c r="B1410" s="47">
        <x:v>711.84997558593795</x:v>
      </x:c>
      <x:c r="C1410" s="47">
        <x:v>745</x:v>
      </x:c>
      <x:c r="D1410" s="47">
        <x:v>694.16998291015602</x:v>
      </x:c>
      <x:c r="E1410" s="47">
        <x:v>742.02001953125</x:v>
      </x:c>
      <x:c r="F1410" s="47">
        <x:v>36767000</x:v>
      </x:c>
      <x:c r="G1410" s="63">
        <x:f t="shared" si="10"/>
        <x:v>811.32599789999995</x:v>
      </x:c>
      <x:c r="H1410" s="63">
        <x:f t="shared" si="11"/>
        <x:v>49.347654660000003</x:v>
      </x:c>
      <x:c r="I1410" s="63">
        <x:f t="shared" si="12"/>
        <x:v>910.02130720000002</x:v>
      </x:c>
      <x:c r="J1410" s="63">
        <x:f t="shared" si="13"/>
        <x:v>712.63068859999998</x:v>
      </x:c>
      <x:c r="K1410" s="63">
        <x:f t="shared" si="14"/>
        <x:v>0.14888919810000001</x:v>
      </x:c>
      <x:c r="L1410" s="52">
        <x:f t="shared" si="0"/>
        <x:v>727.06333410000002</x:v>
      </x:c>
      <x:c r="M1410" s="52">
        <x:f t="shared" si="1"/>
        <x:v>26731937607</x:v>
      </x:c>
      <x:c r="N1410" s="52">
        <x:f t="shared" si="2"/>
        <x:v>0</x:v>
      </x:c>
      <x:c r="O1410" s="63">
        <x:f t="shared" si="8"/>
        <x:v>0.13100481650000001</x:v>
      </x:c>
      <x:c r="P1410" s="63">
        <x:f t="shared" si="9"/>
        <x:v>11.58304674</x:v>
      </x:c>
      <x:c r="Q1410" s="52">
        <x:f t="shared" si="15"/>
        <x:v>0</x:v>
      </x:c>
      <x:c r="R1410" s="52">
        <x:f t="shared" si="16"/>
        <x:v>1</x:v>
      </x:c>
      <x:c r="S1410" s="52">
        <x:f t="shared" si="17"/>
        <x:v>0</x:v>
      </x:c>
      <x:c r="T1410" s="52">
        <x:f t="shared" si="18"/>
        <x:v>0</x:v>
      </x:c>
      <x:c r="U1410" s="52">
        <x:f t="shared" si="3"/>
        <x:v>0.061788093150000001</x:v>
      </x:c>
      <x:c r="V1410" s="63">
        <x:f t="shared" si="19"/>
        <x:v>0</x:v>
      </x:c>
      <x:c r="W1410" s="52">
        <x:f t="shared" ref="W1410:X1410" si="1408">W1409*(1+U1410)</x:f>
        <x:v>1423.0208749999999</x:v>
      </x:c>
      <x:c r="X1410" s="52">
        <x:f t="shared" si="1408"/>
        <x:v>537.23446720000004</x:v>
      </x:c>
    </x:row>
    <x:row r="1411" spans="1:24" ht="15.75" customHeight="1">
      <x:c r="A1411" s="34">
        <x:v>44252</x:v>
      </x:c>
      <x:c r="B1411" s="47">
        <x:v>726.15002441406295</x:v>
      </x:c>
      <x:c r="C1411" s="47">
        <x:v>737.21002197265602</x:v>
      </x:c>
      <x:c r="D1411" s="47">
        <x:v>670.58001708984398</x:v>
      </x:c>
      <x:c r="E1411" s="47">
        <x:v>682.219970703125</x:v>
      </x:c>
      <x:c r="F1411" s="47">
        <x:v>39023900</x:v>
      </x:c>
      <x:c r="G1411" s="63">
        <x:f t="shared" si="10"/>
        <x:v>802.2289978</x:v>
      </x:c>
      <x:c r="H1411" s="63">
        <x:f t="shared" si="11"/>
        <x:v>55.483738010000003</x:v>
      </x:c>
      <x:c r="I1411" s="63">
        <x:f t="shared" si="12"/>
        <x:v>913.19647380000004</x:v>
      </x:c>
      <x:c r="J1411" s="63">
        <x:f t="shared" si="13"/>
        <x:v>691.26152179999997</x:v>
      </x:c>
      <x:c r="K1411" s="63">
        <x:f t="shared" si="14"/>
        <x:v>-0.040739644610000003</x:v>
      </x:c>
      <x:c r="L1411" s="52">
        <x:f t="shared" si="0"/>
        <x:v>696.67000329999996</x:v>
      </x:c>
      <x:c r="M1411" s="52">
        <x:f t="shared" si="1"/>
        <x:v>0</x:v>
      </x:c>
      <x:c r="N1411" s="52">
        <x:f t="shared" si="2"/>
        <x:v>27186780540</x:v>
      </x:c>
      <x:c r="O1411" s="63">
        <x:f t="shared" si="8"/>
        <x:v>0.1325545195</x:v>
      </x:c>
      <x:c r="P1411" s="63">
        <x:f t="shared" si="9"/>
        <x:v>11.704029889999999</x:v>
      </x:c>
      <x:c r="Q1411" s="52">
        <x:f t="shared" si="15"/>
        <x:v>0</x:v>
      </x:c>
      <x:c r="R1411" s="52">
        <x:f t="shared" si="16"/>
        <x:v>1</x:v>
      </x:c>
      <x:c r="S1411" s="52">
        <x:f t="shared" si="17"/>
        <x:v>0</x:v>
      </x:c>
      <x:c r="T1411" s="52">
        <x:f t="shared" si="18"/>
        <x:v>0</x:v>
      </x:c>
      <x:c r="U1411" s="52">
        <x:f t="shared" si="3"/>
        <x:v>-0.080590883339999997</x:v>
      </x:c>
      <x:c r="V1411" s="63">
        <x:f t="shared" si="19"/>
        <x:v>0</x:v>
      </x:c>
      <x:c r="W1411" s="52">
        <x:f t="shared" ref="W1411:X1411" si="1409">W1410*(1+U1411)</x:f>
        <x:v>1308.338366</x:v>
      </x:c>
      <x:c r="X1411" s="52">
        <x:f t="shared" si="1409"/>
        <x:v>537.23446720000004</x:v>
      </x:c>
    </x:row>
    <x:row r="1412" spans="1:24" ht="15.75" customHeight="1">
      <x:c r="A1412" s="34">
        <x:v>44253</x:v>
      </x:c>
      <x:c r="B1412" s="47">
        <x:v>700</x:v>
      </x:c>
      <x:c r="C1412" s="47">
        <x:v>706.70001220703102</x:v>
      </x:c>
      <x:c r="D1412" s="47">
        <x:v>659.510009765625</x:v>
      </x:c>
      <x:c r="E1412" s="47">
        <x:v>675.5</x:v>
      </x:c>
      <x:c r="F1412" s="47">
        <x:v>41089200</x:v>
      </x:c>
      <x:c r="G1412" s="63">
        <x:f t="shared" si="10"/>
        <x:v>794.23249820000001</x:v>
      </x:c>
      <x:c r="H1412" s="63">
        <x:f t="shared" si="11"/>
        <x:v>61.631123029999998</x:v>
      </x:c>
      <x:c r="I1412" s="63">
        <x:f t="shared" si="12"/>
        <x:v>917.49474420000001</x:v>
      </x:c>
      <x:c r="J1412" s="63">
        <x:f t="shared" si="13"/>
        <x:v>670.97025210000004</x:v>
      </x:c>
      <x:c r="K1412" s="63">
        <x:f t="shared" si="14"/>
        <x:v>0.018374433509999999</x:v>
      </x:c>
      <x:c r="L1412" s="52">
        <x:f t="shared" si="0"/>
        <x:v>680.57000730000004</x:v>
      </x:c>
      <x:c r="M1412" s="52">
        <x:f t="shared" si="1"/>
        <x:v>0</x:v>
      </x:c>
      <x:c r="N1412" s="52">
        <x:f t="shared" si="2"/>
        <x:v>27964077145</x:v>
      </x:c>
      <x:c r="O1412" s="63">
        <x:f t="shared" si="8"/>
        <x:v>0.1260812841</x:v>
      </x:c>
      <x:c r="P1412" s="63">
        <x:f t="shared" si="9"/>
        <x:v>11.196463870000001</x:v>
      </x:c>
      <x:c r="Q1412" s="52">
        <x:f t="shared" si="15"/>
        <x:v>0</x:v>
      </x:c>
      <x:c r="R1412" s="52">
        <x:f t="shared" si="16"/>
        <x:v>1</x:v>
      </x:c>
      <x:c r="S1412" s="52">
        <x:f t="shared" si="17"/>
        <x:v>0</x:v>
      </x:c>
      <x:c r="T1412" s="52">
        <x:f t="shared" si="18"/>
        <x:v>0</x:v>
      </x:c>
      <x:c r="U1412" s="52">
        <x:f t="shared" si="3"/>
        <x:v>-0.009850152431000001</x:v>
      </x:c>
      <x:c r="V1412" s="63">
        <x:f t="shared" si="19"/>
        <x:v>0</x:v>
      </x:c>
      <x:c r="W1412" s="52">
        <x:f t="shared" ref="W1412:X1412" si="1410">W1411*(1+U1412)</x:f>
        <x:v>1295.4510339999999</x:v>
      </x:c>
      <x:c r="X1412" s="52">
        <x:f t="shared" si="1410"/>
        <x:v>537.23446720000004</x:v>
      </x:c>
    </x:row>
    <x:row r="1413" spans="1:24" ht="15.75" customHeight="1">
      <x:c r="A1413" s="34">
        <x:v>44256</x:v>
      </x:c>
      <x:c r="B1413" s="47">
        <x:v>690.10998535156295</x:v>
      </x:c>
      <x:c r="C1413" s="47">
        <x:v>719</x:v>
      </x:c>
      <x:c r="D1413" s="47">
        <x:v>685.04998779296898</x:v>
      </x:c>
      <x:c r="E1413" s="47">
        <x:v>718.42999267578102</x:v>
      </x:c>
      <x:c r="F1413" s="47">
        <x:v>27136200</x:v>
      </x:c>
      <x:c r="G1413" s="63">
        <x:f t="shared" si="10"/>
        <x:v>790.47749629999998</x:v>
      </x:c>
      <x:c r="H1413" s="63">
        <x:f t="shared" si="11"/>
        <x:v>63.921430719999996</x:v>
      </x:c>
      <x:c r="I1413" s="63">
        <x:f t="shared" si="12"/>
        <x:v>918.32035780000001</x:v>
      </x:c>
      <x:c r="J1413" s="63">
        <x:f t="shared" si="13"/>
        <x:v>662.63463490000004</x:v>
      </x:c>
      <x:c r="K1413" s="63">
        <x:f t="shared" si="14"/>
        <x:v>0.21821851119999999</x:v>
      </x:c>
      <x:c r="L1413" s="52">
        <x:f t="shared" si="0"/>
        <x:v>707.49332679999998</x:v>
      </x:c>
      <x:c r="M1413" s="52">
        <x:f t="shared" si="1"/>
        <x:v>19198680415</x:v>
      </x:c>
      <x:c r="N1413" s="52">
        <x:f t="shared" si="2"/>
        <x:v>0</x:v>
      </x:c>
      <x:c r="O1413" s="63">
        <x:f t="shared" si="8"/>
        <x:v>0.2381576675</x:v>
      </x:c>
      <x:c r="P1413" s="63">
        <x:f t="shared" si="9"/>
        <x:v>19.234841710000001</x:v>
      </x:c>
      <x:c r="Q1413" s="52">
        <x:f t="shared" si="15"/>
        <x:v>0</x:v>
      </x:c>
      <x:c r="R1413" s="52">
        <x:f t="shared" si="16"/>
        <x:v>0</x:v>
      </x:c>
      <x:c r="S1413" s="52">
        <x:f t="shared" si="17"/>
        <x:v>2</x:v>
      </x:c>
      <x:c r="T1413" s="52">
        <x:f t="shared" si="18"/>
        <x:v>0</x:v>
      </x:c>
      <x:c r="U1413" s="52">
        <x:f t="shared" si="3"/>
        <x:v>0.063552912919999993</x:v>
      </x:c>
      <x:c r="V1413" s="63">
        <x:f t="shared" si="19"/>
        <x:v>0</x:v>
      </x:c>
      <x:c r="W1413" s="52">
        <x:f t="shared" ref="W1413:X1413" si="1411">W1412*(1+U1413)</x:f>
        <x:v>1377.78072</x:v>
      </x:c>
      <x:c r="X1413" s="52">
        <x:f t="shared" si="1411"/>
        <x:v>537.23446720000004</x:v>
      </x:c>
    </x:row>
    <x:row r="1414" spans="1:24" ht="15.75" customHeight="1">
      <x:c r="A1414" s="34">
        <x:v>44257</x:v>
      </x:c>
      <x:c r="B1414" s="47">
        <x:v>718.280029296875</x:v>
      </x:c>
      <x:c r="C1414" s="47">
        <x:v>721.10998535156295</x:v>
      </x:c>
      <x:c r="D1414" s="47">
        <x:v>685</x:v>
      </x:c>
      <x:c r="E1414" s="47">
        <x:v>686.44000244140602</x:v>
      </x:c>
      <x:c r="F1414" s="47">
        <x:v>23732200</x:v>
      </x:c>
      <x:c r="G1414" s="63">
        <x:f t="shared" si="10"/>
        <x:v>782.8089966</x:v>
      </x:c>
      <x:c r="H1414" s="63">
        <x:f t="shared" si="11"/>
        <x:v>66.825390499999997</x:v>
      </x:c>
      <x:c r="I1414" s="63">
        <x:f t="shared" si="12"/>
        <x:v>916.45977760000005</x:v>
      </x:c>
      <x:c r="J1414" s="63">
        <x:f t="shared" si="13"/>
        <x:v>649.15821559999995</x:v>
      </x:c>
      <x:c r="K1414" s="63">
        <x:f t="shared" si="14"/>
        <x:v>0.1394746315</x:v>
      </x:c>
      <x:c r="L1414" s="52">
        <x:f t="shared" si="0"/>
        <x:v>697.51666260000002</x:v>
      </x:c>
      <x:c r="M1414" s="52">
        <x:f t="shared" si="1"/>
        <x:v>0</x:v>
      </x:c>
      <x:c r="N1414" s="52">
        <x:f t="shared" si="2"/>
        <x:v>16553604940</x:v>
      </x:c>
      <x:c r="O1414" s="63">
        <x:f t="shared" si="8"/>
        <x:v>0.237360139</x:v>
      </x:c>
      <x:c r="P1414" s="63">
        <x:f t="shared" si="9"/>
        <x:v>19.18278531</x:v>
      </x:c>
      <x:c r="Q1414" s="52">
        <x:f t="shared" si="15"/>
        <x:v>0</x:v>
      </x:c>
      <x:c r="R1414" s="52">
        <x:f t="shared" si="16"/>
        <x:v>1</x:v>
      </x:c>
      <x:c r="S1414" s="52">
        <x:f t="shared" si="17"/>
        <x:v>0</x:v>
      </x:c>
      <x:c r="T1414" s="52">
        <x:f t="shared" si="18"/>
        <x:v>0</x:v>
      </x:c>
      <x:c r="U1414" s="52">
        <x:f t="shared" si="3"/>
        <x:v>-0.04452763743</x:v>
      </x:c>
      <x:c r="V1414" s="63">
        <x:f t="shared" si="19"/>
        <x:v>0</x:v>
      </x:c>
      <x:c r="W1414" s="52">
        <x:f t="shared" ref="W1414:X1414" si="1412">W1413*(1+U1414)</x:f>
        <x:v>1316.4313999999999</x:v>
      </x:c>
      <x:c r="X1414" s="52">
        <x:f t="shared" si="1412"/>
        <x:v>537.23446720000004</x:v>
      </x:c>
    </x:row>
    <x:row r="1415" spans="1:24" ht="15.75" customHeight="1">
      <x:c r="A1415" s="34">
        <x:v>44258</x:v>
      </x:c>
      <x:c r="B1415" s="47">
        <x:v>687.989990234375</x:v>
      </x:c>
      <x:c r="C1415" s="47">
        <x:v>700.70001220703102</x:v>
      </x:c>
      <x:c r="D1415" s="47">
        <x:v>651.71002197265602</x:v>
      </x:c>
      <x:c r="E1415" s="47">
        <x:v>653.20001220703102</x:v>
      </x:c>
      <x:c r="F1415" s="47">
        <x:v>30208000</x:v>
      </x:c>
      <x:c r="G1415" s="63">
        <x:f t="shared" si="10"/>
        <x:v>771.82949829999995</x:v>
      </x:c>
      <x:c r="H1415" s="63">
        <x:f t="shared" si="11"/>
        <x:v>69.258458590000004</x:v>
      </x:c>
      <x:c r="I1415" s="63">
        <x:f t="shared" si="12"/>
        <x:v>910.34641550000003</x:v>
      </x:c>
      <x:c r="J1415" s="63">
        <x:f t="shared" si="13"/>
        <x:v>633.31258109999999</x:v>
      </x:c>
      <x:c r="K1415" s="63">
        <x:f t="shared" si="14"/>
        <x:v>0.071787011649999999</x:v>
      </x:c>
      <x:c r="L1415" s="52">
        <x:f t="shared" si="0"/>
        <x:v>668.53668210000001</x:v>
      </x:c>
      <x:c r="M1415" s="52">
        <x:f t="shared" si="1"/>
        <x:v>0</x:v>
      </x:c>
      <x:c r="N1415" s="52">
        <x:f t="shared" si="2"/>
        <x:v>20195156094</x:v>
      </x:c>
      <x:c r="O1415" s="63">
        <x:f t="shared" si="8"/>
        <x:v>0.2376738642</x:v>
      </x:c>
      <x:c r="P1415" s="63">
        <x:f t="shared" si="9"/>
        <x:v>19.203270830000001</x:v>
      </x:c>
      <x:c r="Q1415" s="52">
        <x:f t="shared" si="15"/>
        <x:v>0</x:v>
      </x:c>
      <x:c r="R1415" s="52">
        <x:f t="shared" si="16"/>
        <x:v>1</x:v>
      </x:c>
      <x:c r="S1415" s="52">
        <x:f t="shared" si="17"/>
        <x:v>0</x:v>
      </x:c>
      <x:c r="T1415" s="52">
        <x:f t="shared" si="18"/>
        <x:v>0</x:v>
      </x:c>
      <x:c r="U1415" s="52">
        <x:f t="shared" si="3"/>
        <x:v>-0.04842373713</x:v>
      </x:c>
      <x:c r="V1415" s="63">
        <x:f t="shared" si="19"/>
        <x:v>0</x:v>
      </x:c>
      <x:c r="W1415" s="52">
        <x:f t="shared" ref="W1415:X1415" si="1413">W1414*(1+U1415)</x:f>
        <x:v>1252.684872</x:v>
      </x:c>
      <x:c r="X1415" s="52">
        <x:f t="shared" si="1413"/>
        <x:v>537.23446720000004</x:v>
      </x:c>
    </x:row>
    <x:row r="1416" spans="1:24" ht="15.75" customHeight="1">
      <x:c r="A1416" s="34">
        <x:v>44259</x:v>
      </x:c>
      <x:c r="B1416" s="47">
        <x:v>655.79998779296898</x:v>
      </x:c>
      <x:c r="C1416" s="47">
        <x:v>668.45001220703102</x:v>
      </x:c>
      <x:c r="D1416" s="47">
        <x:v>600</x:v>
      </x:c>
      <x:c r="E1416" s="47">
        <x:v>621.44000244140602</x:v>
      </x:c>
      <x:c r="F1416" s="47">
        <x:v>65919500</x:v>
      </x:c>
      <x:c r="G1416" s="63">
        <x:f t="shared" si="10"/>
        <x:v>760.16699830000005</x:v>
      </x:c>
      <x:c r="H1416" s="63">
        <x:f t="shared" si="11"/>
        <x:v>74.044370349999994</x:v>
      </x:c>
      <x:c r="I1416" s="63">
        <x:f t="shared" si="12"/>
        <x:v>908.25573899999995</x:v>
      </x:c>
      <x:c r="J1416" s="63">
        <x:f t="shared" si="13"/>
        <x:v>612.07825760000003</x:v>
      </x:c>
      <x:c r="K1416" s="63">
        <x:f t="shared" si="14"/>
        <x:v>0.031608563899999997</x:v>
      </x:c>
      <x:c r="L1416" s="52">
        <x:f t="shared" si="0"/>
        <x:v>629.96333819999995</x:v>
      </x:c>
      <x:c r="M1416" s="52">
        <x:f t="shared" si="1"/>
        <x:v>0</x:v>
      </x:c>
      <x:c r="N1416" s="52">
        <x:f t="shared" si="2"/>
        <x:v>41526868274</x:v>
      </x:c>
      <x:c r="O1416" s="63">
        <x:f t="shared" si="8"/>
        <x:v>0.20814999149999999</x:v>
      </x:c>
      <x:c r="P1416" s="63">
        <x:f t="shared" si="9"/>
        <x:v>17.228820339999999</x:v>
      </x:c>
      <x:c r="Q1416" s="52">
        <x:f t="shared" si="15"/>
        <x:v>0</x:v>
      </x:c>
      <x:c r="R1416" s="52">
        <x:f t="shared" si="16"/>
        <x:v>1</x:v>
      </x:c>
      <x:c r="S1416" s="52">
        <x:f t="shared" si="17"/>
        <x:v>0</x:v>
      </x:c>
      <x:c r="T1416" s="52">
        <x:f t="shared" si="18"/>
        <x:v>0</x:v>
      </x:c>
      <x:c r="U1416" s="52">
        <x:f t="shared" si="3"/>
        <x:v>-0.04862218183</x:v>
      </x:c>
      <x:c r="V1416" s="63">
        <x:f t="shared" si="19"/>
        <x:v>0</x:v>
      </x:c>
      <x:c r="W1416" s="52">
        <x:f t="shared" ref="W1416:X1416" si="1414">W1415*(1+U1416)</x:f>
        <x:v>1191.7765999999999</x:v>
      </x:c>
      <x:c r="X1416" s="52">
        <x:f t="shared" si="1414"/>
        <x:v>537.23446720000004</x:v>
      </x:c>
    </x:row>
    <x:row r="1417" spans="1:24" ht="15.75" customHeight="1">
      <x:c r="A1417" s="34">
        <x:v>44260</x:v>
      </x:c>
      <x:c r="B1417" s="47">
        <x:v>626.05999755859398</x:v>
      </x:c>
      <x:c r="C1417" s="47">
        <x:v>627.84002685546898</x:v>
      </x:c>
      <x:c r="D1417" s="47">
        <x:v>539.489990234375</x:v>
      </x:c>
      <x:c r="E1417" s="47">
        <x:v>597.95001220703102</x:v>
      </x:c>
      <x:c r="F1417" s="47">
        <x:v>89396500</x:v>
      </x:c>
      <x:c r="G1417" s="63">
        <x:f t="shared" si="10"/>
        <x:v>747.56499940000003</x:v>
      </x:c>
      <x:c r="H1417" s="63">
        <x:f t="shared" si="11"/>
        <x:v>79.219475270000004</x:v>
      </x:c>
      <x:c r="I1417" s="63">
        <x:f t="shared" si="12"/>
        <x:v>906.00394989999995</x:v>
      </x:c>
      <x:c r="J1417" s="63">
        <x:f t="shared" si="13"/>
        <x:v>589.12604880000004</x:v>
      </x:c>
      <x:c r="K1417" s="63">
        <x:f t="shared" si="14"/>
        <x:v>0.02784657224</x:v>
      </x:c>
      <x:c r="L1417" s="52">
        <x:f t="shared" si="0"/>
        <x:v>588.42667640000002</x:v>
      </x:c>
      <x:c r="M1417" s="52">
        <x:f t="shared" si="1"/>
        <x:v>0</x:v>
      </x:c>
      <x:c r="N1417" s="52">
        <x:f t="shared" si="2"/>
        <x:v>52603285380</x:v>
      </x:c>
      <x:c r="O1417" s="63">
        <x:f t="shared" si="8"/>
        <x:v>0.17776433050000001</x:v>
      </x:c>
      <x:c r="P1417" s="63">
        <x:f t="shared" si="9"/>
        <x:v>15.093370200000001</x:v>
      </x:c>
      <x:c r="Q1417" s="52">
        <x:f t="shared" si="15"/>
        <x:v>0</x:v>
      </x:c>
      <x:c r="R1417" s="52">
        <x:f t="shared" si="16"/>
        <x:v>1</x:v>
      </x:c>
      <x:c r="S1417" s="52">
        <x:f t="shared" si="17"/>
        <x:v>0</x:v>
      </x:c>
      <x:c r="T1417" s="52">
        <x:f t="shared" si="18"/>
        <x:v>0</x:v>
      </x:c>
      <x:c r="U1417" s="52">
        <x:f t="shared" si="3"/>
        <x:v>-0.037799288980000001</x:v>
      </x:c>
      <x:c r="V1417" s="63">
        <x:f t="shared" si="19"/>
        <x:v>0</x:v>
      </x:c>
      <x:c r="W1417" s="52">
        <x:f t="shared" ref="W1417:X1417" si="1415">W1416*(1+U1417)</x:f>
        <x:v>1146.728292</x:v>
      </x:c>
      <x:c r="X1417" s="52">
        <x:f t="shared" si="1415"/>
        <x:v>537.23446720000004</x:v>
      </x:c>
    </x:row>
    <x:row r="1418" spans="1:24" ht="15.75" customHeight="1">
      <x:c r="A1418" s="34">
        <x:v>44263</x:v>
      </x:c>
      <x:c r="B1418" s="47">
        <x:v>600.54998779296898</x:v>
      </x:c>
      <x:c r="C1418" s="47">
        <x:v>620.13000488281295</x:v>
      </x:c>
      <x:c r="D1418" s="47">
        <x:v>558.78997802734398</x:v>
      </x:c>
      <x:c r="E1418" s="47">
        <x:v>563</x:v>
      </x:c>
      <x:c r="F1418" s="47">
        <x:v>51787000</x:v>
      </x:c>
      <x:c r="G1418" s="63">
        <x:f t="shared" si="10"/>
        <x:v>733.10350040000003</x:v>
      </x:c>
      <x:c r="H1418" s="63">
        <x:f t="shared" si="11"/>
        <x:v>85.275269949999995</x:v>
      </x:c>
      <x:c r="I1418" s="63">
        <x:f t="shared" si="12"/>
        <x:v>903.65404030000002</x:v>
      </x:c>
      <x:c r="J1418" s="63">
        <x:f t="shared" si="13"/>
        <x:v>562.55296050000004</x:v>
      </x:c>
      <x:c r="K1418" s="63">
        <x:f t="shared" si="14"/>
        <x:v>0.0013105779110000002</x:v>
      </x:c>
      <x:c r="L1418" s="52">
        <x:f t="shared" si="0"/>
        <x:v>580.63999430000001</x:v>
      </x:c>
      <x:c r="M1418" s="52">
        <x:f t="shared" si="1"/>
        <x:v>0</x:v>
      </x:c>
      <x:c r="N1418" s="52">
        <x:f t="shared" si="2"/>
        <x:v>30069603385</x:v>
      </x:c>
      <x:c r="O1418" s="63">
        <x:f t="shared" si="8"/>
        <x:v>0.17584312569999999</x:v>
      </x:c>
      <x:c r="P1418" s="63">
        <x:f t="shared" si="9"/>
        <x:v>14.95464164</x:v>
      </x:c>
      <x:c r="Q1418" s="52">
        <x:f t="shared" si="15"/>
        <x:v>0</x:v>
      </x:c>
      <x:c r="R1418" s="52">
        <x:f t="shared" si="16"/>
        <x:v>1</x:v>
      </x:c>
      <x:c r="S1418" s="52">
        <x:f t="shared" si="17"/>
        <x:v>0</x:v>
      </x:c>
      <x:c r="T1418" s="52">
        <x:f t="shared" si="18"/>
        <x:v>0</x:v>
      </x:c>
      <x:c r="U1418" s="52">
        <x:f t="shared" si="3"/>
        <x:v>-0.058449722370000001</x:v>
      </x:c>
      <x:c r="V1418" s="63">
        <x:f t="shared" si="19"/>
        <x:v>0</x:v>
      </x:c>
      <x:c r="W1418" s="52">
        <x:f t="shared" ref="W1418:X1418" si="1416">W1417*(1+U1418)</x:f>
        <x:v>1079.702342</x:v>
      </x:c>
      <x:c r="X1418" s="52">
        <x:f t="shared" si="1416"/>
        <x:v>537.23446720000004</x:v>
      </x:c>
    </x:row>
    <x:row r="1419" spans="1:24" ht="15.75" customHeight="1">
      <x:c r="A1419" s="34">
        <x:v>44264</x:v>
      </x:c>
      <x:c r="B1419" s="47">
        <x:v>608.17999267578102</x:v>
      </x:c>
      <x:c r="C1419" s="47">
        <x:v>678.09002685546898</x:v>
      </x:c>
      <x:c r="D1419" s="47">
        <x:v>595.21002197265602</x:v>
      </x:c>
      <x:c r="E1419" s="47">
        <x:v>673.58001708984398</x:v>
      </x:c>
      <x:c r="F1419" s="47">
        <x:v>67523300</x:v>
      </x:c>
      <x:c r="G1419" s="63">
        <x:f t="shared" si="10"/>
        <x:v>723.61150210000005</x:v>
      </x:c>
      <x:c r="H1419" s="63">
        <x:f t="shared" si="11"/>
        <x:v>80.434432419999993</x:v>
      </x:c>
      <x:c r="I1419" s="63">
        <x:f t="shared" si="12"/>
        <x:v>884.48036690000004</x:v>
      </x:c>
      <x:c r="J1419" s="63">
        <x:f t="shared" si="13"/>
        <x:v>562.74263719999999</x:v>
      </x:c>
      <x:c r="K1419" s="63">
        <x:f t="shared" si="14"/>
        <x:v>0.3444960588</x:v>
      </x:c>
      <x:c r="L1419" s="52">
        <x:f t="shared" si="0"/>
        <x:v>648.96002199999998</x:v>
      </x:c>
      <x:c r="M1419" s="52">
        <x:f t="shared" si="1"/>
        <x:v>43819922252</x:v>
      </x:c>
      <x:c r="N1419" s="52">
        <x:f t="shared" si="2"/>
        <x:v>0</x:v>
      </x:c>
      <x:c r="O1419" s="63">
        <x:f t="shared" si="8"/>
        <x:v>0.4153206827</x:v>
      </x:c>
      <x:c r="P1419" s="63">
        <x:f t="shared" si="9"/>
        <x:v>29.344634599999999</x:v>
      </x:c>
      <x:c r="Q1419" s="52">
        <x:f t="shared" si="15"/>
        <x:v>0</x:v>
      </x:c>
      <x:c r="R1419" s="52">
        <x:f t="shared" si="16"/>
        <x:v>0</x:v>
      </x:c>
      <x:c r="S1419" s="52">
        <x:f t="shared" si="17"/>
        <x:v>2</x:v>
      </x:c>
      <x:c r="T1419" s="52">
        <x:f t="shared" si="18"/>
        <x:v>0</x:v>
      </x:c>
      <x:c r="U1419" s="52">
        <x:f t="shared" si="3"/>
        <x:v>0.19641210849999999</x:v>
      </x:c>
      <x:c r="V1419" s="63">
        <x:f t="shared" si="19"/>
        <x:v>0</x:v>
      </x:c>
      <x:c r="W1419" s="52">
        <x:f t="shared" ref="W1419:X1419" si="1417">W1418*(1+U1419)</x:f>
        <x:v>1291.768955</x:v>
      </x:c>
      <x:c r="X1419" s="52">
        <x:f t="shared" si="1417"/>
        <x:v>537.23446720000004</x:v>
      </x:c>
    </x:row>
    <x:row r="1420" spans="1:24" ht="15.75" customHeight="1">
      <x:c r="A1420" s="34">
        <x:v>44265</x:v>
      </x:c>
      <x:c r="B1420" s="47">
        <x:v>700.29998779296898</x:v>
      </x:c>
      <x:c r="C1420" s="47">
        <x:v>717.84997558593705</x:v>
      </x:c>
      <x:c r="D1420" s="47">
        <x:v>655.05999755859398</x:v>
      </x:c>
      <x:c r="E1420" s="47">
        <x:v>668.05999755859398</x:v>
      </x:c>
      <x:c r="F1420" s="47">
        <x:v>60605700</x:v>
      </x:c>
      <x:c r="G1420" s="63">
        <x:f t="shared" si="10"/>
        <x:v>714.54150089999996</x:v>
      </x:c>
      <x:c r="H1420" s="63">
        <x:f t="shared" si="11"/>
        <x:v>75.577454759999995</x:v>
      </x:c>
      <x:c r="I1420" s="63">
        <x:f t="shared" si="12"/>
        <x:v>865.69641039999999</x:v>
      </x:c>
      <x:c r="J1420" s="63">
        <x:f t="shared" si="13"/>
        <x:v>563.38659129999996</x:v>
      </x:c>
      <x:c r="K1420" s="63">
        <x:f t="shared" si="14"/>
        <x:v>0.34624547280000001</x:v>
      </x:c>
      <x:c r="L1420" s="52">
        <x:f t="shared" si="0"/>
        <x:v>680.32332359999998</x:v>
      </x:c>
      <x:c r="M1420" s="52">
        <x:f t="shared" si="1"/>
        <x:v>41231471251</x:v>
      </x:c>
      <x:c r="N1420" s="52">
        <x:f t="shared" si="2"/>
        <x:v>0</x:v>
      </x:c>
      <x:c r="O1420" s="63">
        <x:f t="shared" si="8"/>
        <x:v>0.482417284</x:v>
      </x:c>
      <x:c r="P1420" s="63">
        <x:f t="shared" si="9"/>
        <x:v>32.542610580000002</x:v>
      </x:c>
      <x:c r="Q1420" s="52">
        <x:f t="shared" si="15"/>
        <x:v>0</x:v>
      </x:c>
      <x:c r="R1420" s="52">
        <x:f t="shared" si="16"/>
        <x:v>0</x:v>
      </x:c>
      <x:c r="S1420" s="52">
        <x:f t="shared" si="17"/>
        <x:v>2</x:v>
      </x:c>
      <x:c r="T1420" s="52">
        <x:f t="shared" si="18"/>
        <x:v>0</x:v>
      </x:c>
      <x:c r="U1420" s="52">
        <x:f t="shared" si="3"/>
        <x:v>-0.0081950464550000002</x:v>
      </x:c>
      <x:c r="V1420" s="63">
        <x:f t="shared" si="19"/>
        <x:v>0</x:v>
      </x:c>
      <x:c r="W1420" s="52">
        <x:f t="shared" ref="W1420:X1420" si="1418">W1419*(1+U1420)</x:f>
        <x:v>1281.182849</x:v>
      </x:c>
      <x:c r="X1420" s="52">
        <x:f t="shared" si="1418"/>
        <x:v>537.23446720000004</x:v>
      </x:c>
    </x:row>
    <x:row r="1421" spans="1:24" ht="15.75" customHeight="1">
      <x:c r="A1421" s="34">
        <x:v>44266</x:v>
      </x:c>
      <x:c r="B1421" s="47">
        <x:v>699.40002441406295</x:v>
      </x:c>
      <x:c r="C1421" s="47">
        <x:v>702.5</x:v>
      </x:c>
      <x:c r="D1421" s="47">
        <x:v>677.17999267578102</x:v>
      </x:c>
      <x:c r="E1421" s="47">
        <x:v>699.59997558593795</x:v>
      </x:c>
      <x:c r="F1421" s="47">
        <x:v>36253900</x:v>
      </x:c>
      <x:c r="G1421" s="63">
        <x:f t="shared" si="10"/>
        <x:v>709.28049929999997</x:v>
      </x:c>
      <x:c r="H1421" s="63">
        <x:f t="shared" si="11"/>
        <x:v>72.564511909999993</x:v>
      </x:c>
      <x:c r="I1421" s="63">
        <x:f t="shared" si="12"/>
        <x:v>854.4095231</x:v>
      </x:c>
      <x:c r="J1421" s="63">
        <x:f t="shared" si="13"/>
        <x:v>564.15147539999998</x:v>
      </x:c>
      <x:c r="K1421" s="63">
        <x:f t="shared" si="14"/>
        <x:v>0.46664856059999998</x:v>
      </x:c>
      <x:c r="L1421" s="52">
        <x:f t="shared" si="0"/>
        <x:v>693.09332280000001</x:v>
      </x:c>
      <x:c r="M1421" s="52">
        <x:f t="shared" si="1"/>
        <x:v>25127336014</x:v>
      </x:c>
      <x:c r="N1421" s="52">
        <x:f t="shared" si="2"/>
        <x:v>0</x:v>
      </x:c>
      <x:c r="O1421" s="63">
        <x:f t="shared" si="8"/>
        <x:v>0.6848532772</x:v>
      </x:c>
      <x:c r="P1421" s="63">
        <x:f t="shared" si="9"/>
        <x:v>40.647650830000003</x:v>
      </x:c>
      <x:c r="Q1421" s="52">
        <x:f t="shared" si="15"/>
        <x:v>0</x:v>
      </x:c>
      <x:c r="R1421" s="52">
        <x:f t="shared" si="16"/>
        <x:v>0</x:v>
      </x:c>
      <x:c r="S1421" s="52">
        <x:f t="shared" si="17"/>
        <x:v>2</x:v>
      </x:c>
      <x:c r="T1421" s="52">
        <x:f t="shared" si="18"/>
        <x:v>0</x:v>
      </x:c>
      <x:c r="U1421" s="52">
        <x:f t="shared" si="3"/>
        <x:v>0.047211295610000004</x:v>
      </x:c>
      <x:c r="V1421" s="63">
        <x:f t="shared" si="19"/>
        <x:v>0</x:v>
      </x:c>
      <x:c r="W1421" s="52">
        <x:f t="shared" ref="W1421:X1421" si="1419">W1420*(1+U1421)</x:f>
        <x:v>1341.6691510000001</x:v>
      </x:c>
      <x:c r="X1421" s="52">
        <x:f t="shared" si="1419"/>
        <x:v>537.23446720000004</x:v>
      </x:c>
    </x:row>
    <x:row r="1422" spans="1:24" ht="15.75" customHeight="1">
      <x:c r="A1422" s="34">
        <x:v>44267</x:v>
      </x:c>
      <x:c r="B1422" s="47">
        <x:v>670</x:v>
      </x:c>
      <x:c r="C1422" s="47">
        <x:v>694.88000488281295</x:v>
      </x:c>
      <x:c r="D1422" s="47">
        <x:v>666.14001464843795</x:v>
      </x:c>
      <x:c r="E1422" s="47">
        <x:v>693.72998046875</x:v>
      </x:c>
      <x:c r="F1422" s="47">
        <x:v>33583800</x:v>
      </x:c>
      <x:c r="G1422" s="63">
        <x:f t="shared" si="10"/>
        <x:v>703.38399960000004</x:v>
      </x:c>
      <x:c r="H1422" s="63">
        <x:f t="shared" si="11"/>
        <x:v>68.484130780000001</x:v>
      </x:c>
      <x:c r="I1422" s="63">
        <x:f t="shared" si="12"/>
        <x:v>840.35226120000004</x:v>
      </x:c>
      <x:c r="J1422" s="63">
        <x:f t="shared" si="13"/>
        <x:v>566.4157381</x:v>
      </x:c>
      <x:c r="K1422" s="63">
        <x:f t="shared" si="14"/>
        <x:v>0.46475818899999999</x:v>
      </x:c>
      <x:c r="L1422" s="52">
        <x:f t="shared" si="0"/>
        <x:v>684.91666669999995</x:v>
      </x:c>
      <x:c r="M1422" s="52">
        <x:f t="shared" si="1"/>
        <x:v>0</x:v>
      </x:c>
      <x:c r="N1422" s="52">
        <x:f t="shared" si="2"/>
        <x:v>23002104350</x:v>
      </x:c>
      <x:c r="O1422" s="63">
        <x:f t="shared" si="8"/>
        <x:v>0.70332683969999998</x:v>
      </x:c>
      <x:c r="P1422" s="63">
        <x:f t="shared" si="9"/>
        <x:v>41.291361309999999</x:v>
      </x:c>
      <x:c r="Q1422" s="52">
        <x:f t="shared" si="15"/>
        <x:v>0</x:v>
      </x:c>
      <x:c r="R1422" s="52">
        <x:f t="shared" si="16"/>
        <x:v>0</x:v>
      </x:c>
      <x:c r="S1422" s="52">
        <x:f t="shared" si="17"/>
        <x:v>2</x:v>
      </x:c>
      <x:c r="T1422" s="52">
        <x:f t="shared" si="18"/>
        <x:v>0</x:v>
      </x:c>
      <x:c r="U1422" s="52">
        <x:f t="shared" si="3"/>
        <x:v>-0.0083905021760000009</x:v>
      </x:c>
      <x:c r="V1422" s="63">
        <x:f t="shared" si="19"/>
        <x:v>0</x:v>
      </x:c>
      <x:c r="W1422" s="52">
        <x:f t="shared" ref="W1422:X1422" si="1420">W1421*(1+U1422)</x:f>
        <x:v>1330.411873</x:v>
      </x:c>
      <x:c r="X1422" s="52">
        <x:f t="shared" si="1420"/>
        <x:v>537.23446720000004</x:v>
      </x:c>
    </x:row>
    <x:row r="1423" spans="1:24" ht="15.75" customHeight="1">
      <x:c r="A1423" s="34">
        <x:v>44270</x:v>
      </x:c>
      <x:c r="B1423" s="47">
        <x:v>694.09002685546898</x:v>
      </x:c>
      <x:c r="C1423" s="47">
        <x:v>713.17999267578102</x:v>
      </x:c>
      <x:c r="D1423" s="47">
        <x:v>684.03997802734398</x:v>
      </x:c>
      <x:c r="E1423" s="47">
        <x:v>707.94000244140602</x:v>
      </x:c>
      <x:c r="F1423" s="47">
        <x:v>29335600</x:v>
      </x:c>
      <x:c r="G1423" s="63">
        <x:f t="shared" si="10"/>
        <x:v>697.97500000000002</x:v>
      </x:c>
      <x:c r="H1423" s="63">
        <x:f t="shared" si="11"/>
        <x:v>63.177966740000002</x:v>
      </x:c>
      <x:c r="I1423" s="63">
        <x:f t="shared" si="12"/>
        <x:v>824.33093350000001</x:v>
      </x:c>
      <x:c r="J1423" s="63">
        <x:f t="shared" si="13"/>
        <x:v>571.61906650000003</x:v>
      </x:c>
      <x:c r="K1423" s="63">
        <x:f t="shared" si="14"/>
        <x:v>0.53943226950000001</x:v>
      </x:c>
      <x:c r="L1423" s="52">
        <x:f t="shared" si="0"/>
        <x:v>701.71999100000005</x:v>
      </x:c>
      <x:c r="M1423" s="52">
        <x:f t="shared" si="1"/>
        <x:v>20585376969</x:v>
      </x:c>
      <x:c r="N1423" s="52">
        <x:f t="shared" si="2"/>
        <x:v>0</x:v>
      </x:c>
      <x:c r="O1423" s="63">
        <x:f t="shared" si="8"/>
        <x:v>0.71086525700000003</x:v>
      </x:c>
      <x:c r="P1423" s="63">
        <x:f t="shared" si="9"/>
        <x:v>41.550043410000001</x:v>
      </x:c>
      <x:c r="Q1423" s="52">
        <x:f t="shared" si="15"/>
        <x:v>0</x:v>
      </x:c>
      <x:c r="R1423" s="52">
        <x:f t="shared" si="16"/>
        <x:v>0</x:v>
      </x:c>
      <x:c r="S1423" s="52">
        <x:f t="shared" si="17"/>
        <x:v>2</x:v>
      </x:c>
      <x:c r="T1423" s="52">
        <x:f t="shared" si="18"/>
        <x:v>0</x:v>
      </x:c>
      <x:c r="U1423" s="52">
        <x:f t="shared" si="3"/>
        <x:v>0.02048350565</x:v>
      </x:c>
      <x:c r="V1423" s="63">
        <x:f t="shared" si="19"/>
        <x:v>0</x:v>
      </x:c>
      <x:c r="W1423" s="52">
        <x:f t="shared" ref="W1423:X1423" si="1421">W1422*(1+U1423)</x:f>
        <x:v>1357.663372</x:v>
      </x:c>
      <x:c r="X1423" s="52">
        <x:f t="shared" si="1421"/>
        <x:v>537.23446720000004</x:v>
      </x:c>
    </x:row>
    <x:row r="1424" spans="1:24" ht="15.75" customHeight="1">
      <x:c r="A1424" s="34">
        <x:v>44271</x:v>
      </x:c>
      <x:c r="B1424" s="47">
        <x:v>703.34997558593795</x:v>
      </x:c>
      <x:c r="C1424" s="47">
        <x:v>707.91998291015602</x:v>
      </x:c>
      <x:c r="D1424" s="47">
        <x:v>671</x:v>
      </x:c>
      <x:c r="E1424" s="47">
        <x:v>676.88000488281295</x:v>
      </x:c>
      <x:c r="F1424" s="47">
        <x:v>32195700</x:v>
      </x:c>
      <x:c r="G1424" s="63">
        <x:f t="shared" si="10"/>
        <x:v>692.00800170000002</x:v>
      </x:c>
      <x:c r="H1424" s="63">
        <x:f t="shared" si="11"/>
        <x:v>58.90155807</x:v>
      </x:c>
      <x:c r="I1424" s="63">
        <x:f t="shared" si="12"/>
        <x:v>809.8111179</x:v>
      </x:c>
      <x:c r="J1424" s="63">
        <x:f t="shared" si="13"/>
        <x:v>574.20488560000001</x:v>
      </x:c>
      <x:c r="K1424" s="63">
        <x:f t="shared" si="14"/>
        <x:v>0.43579118570000003</x:v>
      </x:c>
      <x:c r="L1424" s="52">
        <x:f t="shared" si="0"/>
        <x:v>685.26666260000002</x:v>
      </x:c>
      <x:c r="M1424" s="52">
        <x:f t="shared" si="1"/>
        <x:v>0</x:v>
      </x:c>
      <x:c r="N1424" s="52">
        <x:f t="shared" si="2"/>
        <x:v>22062639889</x:v>
      </x:c>
      <x:c r="O1424" s="63">
        <x:f t="shared" si="8"/>
        <x:v>0.69019499090000003</x:v>
      </x:c>
      <x:c r="P1424" s="63">
        <x:f t="shared" si="9"/>
        <x:v>40.835228749999999</x:v>
      </x:c>
      <x:c r="Q1424" s="52">
        <x:f t="shared" si="15"/>
        <x:v>0</x:v>
      </x:c>
      <x:c r="R1424" s="52">
        <x:f t="shared" si="16"/>
        <x:v>0</x:v>
      </x:c>
      <x:c r="S1424" s="52">
        <x:f t="shared" si="17"/>
        <x:v>2</x:v>
      </x:c>
      <x:c r="T1424" s="52">
        <x:f t="shared" si="18"/>
        <x:v>0</x:v>
      </x:c>
      <x:c r="U1424" s="52">
        <x:f t="shared" si="3"/>
        <x:v>-0.043873771010000001</x:v>
      </x:c>
      <x:c r="V1424" s="63">
        <x:f t="shared" si="19"/>
        <x:v>0</x:v>
      </x:c>
      <x:c r="W1424" s="52">
        <x:f t="shared" ref="W1424:X1424" si="1422">W1423*(1+U1424)</x:f>
        <x:v>1298.0975599999999</x:v>
      </x:c>
      <x:c r="X1424" s="52">
        <x:f t="shared" si="1422"/>
        <x:v>537.23446720000004</x:v>
      </x:c>
    </x:row>
    <x:row r="1425" spans="1:24" ht="15.75" customHeight="1">
      <x:c r="A1425" s="34">
        <x:v>44272</x:v>
      </x:c>
      <x:c r="B1425" s="47">
        <x:v>656.86999511718795</x:v>
      </x:c>
      <x:c r="C1425" s="47">
        <x:v>703.72998046875</x:v>
      </x:c>
      <x:c r="D1425" s="47">
        <x:v>651.010009765625</x:v>
      </x:c>
      <x:c r="E1425" s="47">
        <x:v>701.80999755859398</x:v>
      </x:c>
      <x:c r="F1425" s="47">
        <x:v>40372500</x:v>
      </x:c>
      <x:c r="G1425" s="63">
        <x:f t="shared" si="10"/>
        <x:v>687.19100040000001</x:v>
      </x:c>
      <x:c r="H1425" s="63">
        <x:f t="shared" si="11"/>
        <x:v>53.451580360000001</x:v>
      </x:c>
      <x:c r="I1425" s="63">
        <x:f t="shared" si="12"/>
        <x:v>794.09416109999995</x:v>
      </x:c>
      <x:c r="J1425" s="63">
        <x:f t="shared" si="13"/>
        <x:v>580.28783959999998</x:v>
      </x:c>
      <x:c r="K1425" s="63">
        <x:f t="shared" si="14"/>
        <x:v>0.56837495309999997</x:v>
      </x:c>
      <x:c r="L1425" s="52">
        <x:f t="shared" si="0"/>
        <x:v>685.51666260000002</x:v>
      </x:c>
      <x:c r="M1425" s="52">
        <x:f t="shared" si="1"/>
        <x:v>27676021461</x:v>
      </x:c>
      <x:c r="N1425" s="52">
        <x:f t="shared" si="2"/>
        <x:v>0</x:v>
      </x:c>
      <x:c r="O1425" s="63">
        <x:f t="shared" si="8"/>
        <x:v>0.93605054070000004</x:v>
      </x:c>
      <x:c r="P1425" s="63">
        <x:f t="shared" si="9"/>
        <x:v>48.34845584</x:v>
      </x:c>
      <x:c r="Q1425" s="52">
        <x:f t="shared" si="15"/>
        <x:v>0</x:v>
      </x:c>
      <x:c r="R1425" s="52">
        <x:f t="shared" si="16"/>
        <x:v>0</x:v>
      </x:c>
      <x:c r="S1425" s="52">
        <x:f t="shared" si="17"/>
        <x:v>2</x:v>
      </x:c>
      <x:c r="T1425" s="52">
        <x:f t="shared" si="18"/>
        <x:v>0</x:v>
      </x:c>
      <x:c r="U1425" s="52">
        <x:f t="shared" si="3"/>
        <x:v>0.036830741780000004</x:v>
      </x:c>
      <x:c r="V1425" s="63">
        <x:f t="shared" si="19"/>
        <x:v>0</x:v>
      </x:c>
      <x:c r="W1425" s="52">
        <x:f t="shared" ref="W1425:X1425" si="1423">W1424*(1+U1425)</x:f>
        <x:v>1345.9074559999999</x:v>
      </x:c>
      <x:c r="X1425" s="52">
        <x:f t="shared" si="1423"/>
        <x:v>537.23446720000004</x:v>
      </x:c>
    </x:row>
    <x:row r="1426" spans="1:24" ht="15.75" customHeight="1">
      <x:c r="A1426" s="34">
        <x:v>44273</x:v>
      </x:c>
      <x:c r="B1426" s="47">
        <x:v>684.28997802734398</x:v>
      </x:c>
      <x:c r="C1426" s="47">
        <x:v>689.22998046875</x:v>
      </x:c>
      <x:c r="D1426" s="47">
        <x:v>652</x:v>
      </x:c>
      <x:c r="E1426" s="47">
        <x:v>653.15997314453102</x:v>
      </x:c>
      <x:c r="F1426" s="47">
        <x:v>33224800</x:v>
      </x:c>
      <x:c r="G1426" s="63">
        <x:f t="shared" si="10"/>
        <x:v>680.47999879999998</x:v>
      </x:c>
      <x:c r="H1426" s="63">
        <x:f t="shared" si="11"/>
        <x:v>48.397412269999997</x:v>
      </x:c>
      <x:c r="I1426" s="63">
        <x:f t="shared" si="12"/>
        <x:v>777.27482329999998</x:v>
      </x:c>
      <x:c r="J1426" s="63">
        <x:f t="shared" si="13"/>
        <x:v>583.68517420000001</x:v>
      </x:c>
      <x:c r="K1426" s="63">
        <x:f t="shared" si="14"/>
        <x:v>0.35887661990000003</x:v>
      </x:c>
      <x:c r="L1426" s="52">
        <x:f t="shared" si="0"/>
        <x:v>664.79665120000004</x:v>
      </x:c>
      <x:c r="M1426" s="52">
        <x:f t="shared" si="1"/>
        <x:v>0</x:v>
      </x:c>
      <x:c r="N1426" s="52">
        <x:f t="shared" si="2"/>
        <x:v>22087735777</x:v>
      </x:c>
      <x:c r="O1426" s="63">
        <x:f t="shared" si="8"/>
        <x:v>1.057498668</x:v>
      </x:c>
      <x:c r="P1426" s="63">
        <x:f t="shared" si="9"/>
        <x:v>51.397295389999996</x:v>
      </x:c>
      <x:c r="Q1426" s="52">
        <x:f t="shared" si="15"/>
        <x:v>0</x:v>
      </x:c>
      <x:c r="R1426" s="52">
        <x:f t="shared" si="16"/>
        <x:v>0</x:v>
      </x:c>
      <x:c r="S1426" s="52">
        <x:f t="shared" si="17"/>
        <x:v>2</x:v>
      </x:c>
      <x:c r="T1426" s="52">
        <x:f t="shared" si="18"/>
        <x:v>0</x:v>
      </x:c>
      <x:c r="U1426" s="52">
        <x:f t="shared" si="3"/>
        <x:v>-0.06932079136</x:v>
      </x:c>
      <x:c r="V1426" s="63">
        <x:f t="shared" si="19"/>
        <x:v>0</x:v>
      </x:c>
      <x:c r="W1426" s="52">
        <x:f t="shared" ref="W1426:X1426" si="1424">W1425*(1+U1426)</x:f>
        <x:v>1252.608086</x:v>
      </x:c>
      <x:c r="X1426" s="52">
        <x:f t="shared" si="1424"/>
        <x:v>537.23446720000004</x:v>
      </x:c>
    </x:row>
    <x:row r="1427" spans="1:24" ht="15.75" customHeight="1">
      <x:c r="A1427" s="34">
        <x:v>44274</x:v>
      </x:c>
      <x:c r="B1427" s="47">
        <x:v>646.59997558593795</x:v>
      </x:c>
      <x:c r="C1427" s="47">
        <x:v>657.22998046875</x:v>
      </x:c>
      <x:c r="D1427" s="47">
        <x:v>624.61999511718795</x:v>
      </x:c>
      <x:c r="E1427" s="47">
        <x:v>654.86999511718705</x:v>
      </x:c>
      <x:c r="F1427" s="47">
        <x:v>42894000</x:v>
      </x:c>
      <x:c r="G1427" s="63">
        <x:f t="shared" si="10"/>
        <x:v>674.15849909999997</x:v>
      </x:c>
      <x:c r="H1427" s="63">
        <x:f t="shared" si="11"/>
        <x:v>42.423836219999998</x:v>
      </x:c>
      <x:c r="I1427" s="63">
        <x:f t="shared" si="12"/>
        <x:v>759.00617160000002</x:v>
      </x:c>
      <x:c r="J1427" s="63">
        <x:f t="shared" si="13"/>
        <x:v>589.31082670000001</x:v>
      </x:c>
      <x:c r="K1427" s="63">
        <x:f t="shared" si="14"/>
        <x:v>0.38633451289999998</x:v>
      </x:c>
      <x:c r="L1427" s="52">
        <x:f t="shared" si="0"/>
        <x:v>645.57332359999998</x:v>
      </x:c>
      <x:c r="M1427" s="52">
        <x:f t="shared" si="1"/>
        <x:v>0</x:v>
      </x:c>
      <x:c r="N1427" s="52">
        <x:f t="shared" si="2"/>
        <x:v>27691222141</x:v>
      </x:c>
      <x:c r="O1427" s="63">
        <x:f t="shared" si="8"/>
        <x:v>1.26840073</x:v>
      </x:c>
      <x:c r="P1427" s="63">
        <x:f t="shared" si="9"/>
        <x:v>55.916078370000001</x:v>
      </x:c>
      <x:c r="Q1427" s="52">
        <x:f t="shared" si="15"/>
        <x:v>0</x:v>
      </x:c>
      <x:c r="R1427" s="52">
        <x:f t="shared" si="16"/>
        <x:v>0</x:v>
      </x:c>
      <x:c r="S1427" s="52">
        <x:f t="shared" si="17"/>
        <x:v>2</x:v>
      </x:c>
      <x:c r="T1427" s="52">
        <x:f t="shared" si="18"/>
        <x:v>0</x:v>
      </x:c>
      <x:c r="U1427" s="52">
        <x:f t="shared" si="3"/>
        <x:v>0.0026180752689999998</x:v>
      </x:c>
      <x:c r="V1427" s="63">
        <x:f t="shared" si="19"/>
        <x:v>0</x:v>
      </x:c>
      <x:c r="W1427" s="52">
        <x:f t="shared" ref="W1427:X1427" si="1425">W1426*(1+U1427)</x:f>
        <x:v>1255.8875089999999</x:v>
      </x:c>
      <x:c r="X1427" s="52">
        <x:f t="shared" si="1425"/>
        <x:v>537.23446720000004</x:v>
      </x:c>
    </x:row>
    <x:row r="1428" spans="1:24" ht="15.75" customHeight="1">
      <x:c r="A1428" s="34">
        <x:v>44277</x:v>
      </x:c>
      <x:c r="B1428" s="47">
        <x:v>684.59002685546898</x:v>
      </x:c>
      <x:c r="C1428" s="47">
        <x:v>699.61999511718795</x:v>
      </x:c>
      <x:c r="D1428" s="47">
        <x:v>668.75</x:v>
      </x:c>
      <x:c r="E1428" s="47">
        <x:v>670</x:v>
      </x:c>
      <x:c r="F1428" s="47">
        <x:v>39512200</x:v>
      </x:c>
      <x:c r="G1428" s="63">
        <x:f t="shared" si="10"/>
        <x:v>671.93349909999995</x:v>
      </x:c>
      <x:c r="H1428" s="63">
        <x:f t="shared" si="11"/>
        <x:v>41.350045909999999</x:v>
      </x:c>
      <x:c r="I1428" s="63">
        <x:f t="shared" si="12"/>
        <x:v>754.63359100000002</x:v>
      </x:c>
      <x:c r="J1428" s="63">
        <x:f t="shared" si="13"/>
        <x:v>589.23340729999995</x:v>
      </x:c>
      <x:c r="K1428" s="63">
        <x:f t="shared" si="14"/>
        <x:v>0.48831017529999998</x:v>
      </x:c>
      <x:c r="L1428" s="52">
        <x:f t="shared" si="0"/>
        <x:v>679.45666500000004</x:v>
      </x:c>
      <x:c r="M1428" s="52">
        <x:f t="shared" si="1"/>
        <x:v>26846827640</x:v>
      </x:c>
      <x:c r="N1428" s="52">
        <x:f t="shared" si="2"/>
        <x:v>0</x:v>
      </x:c>
      <x:c r="O1428" s="63">
        <x:f t="shared" si="8"/>
        <x:v>1.953603153</x:v>
      </x:c>
      <x:c r="P1428" s="63">
        <x:f t="shared" si="9"/>
        <x:v>66.143048059999998</x:v>
      </x:c>
      <x:c r="Q1428" s="52">
        <x:f t="shared" si="15"/>
        <x:v>0</x:v>
      </x:c>
      <x:c r="R1428" s="52">
        <x:f t="shared" si="16"/>
        <x:v>0</x:v>
      </x:c>
      <x:c r="S1428" s="52">
        <x:f t="shared" si="17"/>
        <x:v>2</x:v>
      </x:c>
      <x:c r="T1428" s="52">
        <x:f t="shared" si="18"/>
        <x:v>0</x:v>
      </x:c>
      <x:c r="U1428" s="52">
        <x:f t="shared" si="3"/>
        <x:v>0.02310382976</x:v>
      </x:c>
      <x:c r="V1428" s="63">
        <x:f t="shared" si="19"/>
        <x:v>0</x:v>
      </x:c>
      <x:c r="W1428" s="52">
        <x:f t="shared" ref="W1428:X1428" si="1426">W1427*(1+U1428)</x:f>
        <x:v>1284.9033199999999</x:v>
      </x:c>
      <x:c r="X1428" s="52">
        <x:f t="shared" si="1426"/>
        <x:v>537.23446720000004</x:v>
      </x:c>
    </x:row>
    <x:row r="1429" spans="1:24" ht="15.75" customHeight="1">
      <x:c r="A1429" s="34">
        <x:v>44278</x:v>
      </x:c>
      <x:c r="B1429" s="47">
        <x:v>675.77001953125</x:v>
      </x:c>
      <x:c r="C1429" s="47">
        <x:v>677.79998779296898</x:v>
      </x:c>
      <x:c r="D1429" s="47">
        <x:v>657.510009765625</x:v>
      </x:c>
      <x:c r="E1429" s="47">
        <x:v>662.15997314453102</x:v>
      </x:c>
      <x:c r="F1429" s="47">
        <x:v>30491900</x:v>
      </x:c>
      <x:c r="G1429" s="63">
        <x:f t="shared" si="10"/>
        <x:v>670.09949649999999</x:v>
      </x:c>
      <x:c r="H1429" s="63">
        <x:f t="shared" si="11"/>
        <x:v>40.904888980000003</x:v>
      </x:c>
      <x:c r="I1429" s="63">
        <x:f t="shared" si="12"/>
        <x:v>751.90927439999996</x:v>
      </x:c>
      <x:c r="J1429" s="63">
        <x:f t="shared" si="13"/>
        <x:v>588.28971850000005</x:v>
      </x:c>
      <x:c r="K1429" s="63">
        <x:f t="shared" si="14"/>
        <x:v>0.45147570669999998</x:v>
      </x:c>
      <x:c r="L1429" s="52">
        <x:f t="shared" si="0"/>
        <x:v>665.82332359999998</x:v>
      </x:c>
      <x:c r="M1429" s="52">
        <x:f t="shared" si="1"/>
        <x:v>0</x:v>
      </x:c>
      <x:c r="N1429" s="52">
        <x:f t="shared" si="2"/>
        <x:v>20302218200</x:v>
      </x:c>
      <x:c r="O1429" s="63">
        <x:f t="shared" si="8"/>
        <x:v>1.2285891929999999</x:v>
      </x:c>
      <x:c r="P1429" s="63">
        <x:f t="shared" si="9"/>
        <x:v>55.128562799999997</x:v>
      </x:c>
      <x:c r="Q1429" s="52">
        <x:f t="shared" si="15"/>
        <x:v>0</x:v>
      </x:c>
      <x:c r="R1429" s="52">
        <x:f t="shared" si="16"/>
        <x:v>0</x:v>
      </x:c>
      <x:c r="S1429" s="52">
        <x:f t="shared" si="17"/>
        <x:v>2</x:v>
      </x:c>
      <x:c r="T1429" s="52">
        <x:f t="shared" si="18"/>
        <x:v>0</x:v>
      </x:c>
      <x:c r="U1429" s="52">
        <x:f t="shared" si="3"/>
        <x:v>-0.011701532619999999</x:v>
      </x:c>
      <x:c r="V1429" s="63">
        <x:f t="shared" si="19"/>
        <x:v>0</x:v>
      </x:c>
      <x:c r="W1429" s="52">
        <x:f t="shared" ref="W1429:X1429" si="1427">W1428*(1+U1429)</x:f>
        <x:v>1269.867982</x:v>
      </x:c>
      <x:c r="X1429" s="52">
        <x:f t="shared" si="1427"/>
        <x:v>537.23446720000004</x:v>
      </x:c>
    </x:row>
    <x:row r="1430" spans="1:24" ht="15.75" customHeight="1">
      <x:c r="A1430" s="34">
        <x:v>44279</x:v>
      </x:c>
      <x:c r="B1430" s="47">
        <x:v>667.90997314453102</x:v>
      </x:c>
      <x:c r="C1430" s="47">
        <x:v>668.02001953125</x:v>
      </x:c>
      <x:c r="D1430" s="47">
        <x:v>630.10998535156295</x:v>
      </x:c>
      <x:c r="E1430" s="47">
        <x:v>630.27001953125</x:v>
      </x:c>
      <x:c r="F1430" s="47">
        <x:v>33795200</x:v>
      </x:c>
      <x:c r="G1430" s="63">
        <x:f t="shared" si="10"/>
        <x:v>664.51199650000001</x:v>
      </x:c>
      <x:c r="H1430" s="63">
        <x:f t="shared" si="11"/>
        <x:v>38.099876620000003</x:v>
      </x:c>
      <x:c r="I1430" s="63">
        <x:f t="shared" si="12"/>
        <x:v>740.71174970000004</x:v>
      </x:c>
      <x:c r="J1430" s="63">
        <x:f t="shared" si="13"/>
        <x:v>588.31224320000001</x:v>
      </x:c>
      <x:c r="K1430" s="63">
        <x:f t="shared" si="14"/>
        <x:v>0.2753143844</x:v>
      </x:c>
      <x:c r="L1430" s="52">
        <x:f t="shared" si="0"/>
        <x:v>642.80000810000001</x:v>
      </x:c>
      <x:c r="M1430" s="52">
        <x:f t="shared" si="1"/>
        <x:v>0</x:v>
      </x:c>
      <x:c r="N1430" s="52">
        <x:f t="shared" si="2"/>
        <x:v>21723554835</x:v>
      </x:c>
      <x:c r="O1430" s="63">
        <x:f t="shared" si="8"/>
        <x:v>0.7323441691</x:v>
      </x:c>
      <x:c r="P1430" s="63">
        <x:f t="shared" si="9"/>
        <x:v>42.274750140000002</x:v>
      </x:c>
      <x:c r="Q1430" s="52">
        <x:f t="shared" si="15"/>
        <x:v>0</x:v>
      </x:c>
      <x:c r="R1430" s="52">
        <x:f t="shared" si="16"/>
        <x:v>0</x:v>
      </x:c>
      <x:c r="S1430" s="52">
        <x:f t="shared" si="17"/>
        <x:v>2</x:v>
      </x:c>
      <x:c r="T1430" s="52">
        <x:f t="shared" si="18"/>
        <x:v>0</x:v>
      </x:c>
      <x:c r="U1430" s="52">
        <x:f t="shared" si="3"/>
        <x:v>-0.048160497320000001</x:v>
      </x:c>
      <x:c r="V1430" s="63">
        <x:f t="shared" si="19"/>
        <x:v>0</x:v>
      </x:c>
      <x:c r="W1430" s="52">
        <x:f t="shared" ref="W1430:X1430" si="1428">W1429*(1+U1430)</x:f>
        <x:v>1208.7105079999999</x:v>
      </x:c>
      <x:c r="X1430" s="52">
        <x:f t="shared" si="1428"/>
        <x:v>537.23446720000004</x:v>
      </x:c>
    </x:row>
    <x:row r="1431" spans="1:24" ht="15.75" customHeight="1">
      <x:c r="A1431" s="34">
        <x:v>44280</x:v>
      </x:c>
      <x:c r="B1431" s="47">
        <x:v>613</x:v>
      </x:c>
      <x:c r="C1431" s="47">
        <x:v>645.5</x:v>
      </x:c>
      <x:c r="D1431" s="47">
        <x:v>609.5</x:v>
      </x:c>
      <x:c r="E1431" s="47">
        <x:v>640.39001464843795</x:v>
      </x:c>
      <x:c r="F1431" s="47">
        <x:v>39224900</x:v>
      </x:c>
      <x:c r="G1431" s="63">
        <x:f t="shared" si="10"/>
        <x:v>662.42049870000005</x:v>
      </x:c>
      <x:c r="H1431" s="63">
        <x:f t="shared" si="11"/>
        <x:v>38.224559319999997</x:v>
      </x:c>
      <x:c r="I1431" s="63">
        <x:f t="shared" si="12"/>
        <x:v>738.86961729999996</x:v>
      </x:c>
      <x:c r="J1431" s="63">
        <x:f t="shared" si="13"/>
        <x:v>585.97137999999995</x:v>
      </x:c>
      <x:c r="K1431" s="63">
        <x:f t="shared" si="14"/>
        <x:v>0.35591407460000002</x:v>
      </x:c>
      <x:c r="L1431" s="52">
        <x:f t="shared" si="0"/>
        <x:v>631.7966715</x:v>
      </x:c>
      <x:c r="M1431" s="52">
        <x:f t="shared" si="1"/>
        <x:v>0</x:v>
      </x:c>
      <x:c r="N1431" s="52">
        <x:f t="shared" si="2"/>
        <x:v>24782161262</x:v>
      </x:c>
      <x:c r="O1431" s="63">
        <x:f t="shared" si="8"/>
        <x:v>0.46463016219999997</x:v>
      </x:c>
      <x:c r="P1431" s="63">
        <x:f t="shared" si="9"/>
        <x:v>31.723377970000001</x:v>
      </x:c>
      <x:c r="Q1431" s="52">
        <x:f t="shared" si="15"/>
        <x:v>0</x:v>
      </x:c>
      <x:c r="R1431" s="52">
        <x:f t="shared" si="16"/>
        <x:v>0</x:v>
      </x:c>
      <x:c r="S1431" s="52">
        <x:f t="shared" si="17"/>
        <x:v>2</x:v>
      </x:c>
      <x:c r="T1431" s="52">
        <x:f t="shared" si="18"/>
        <x:v>0</x:v>
      </x:c>
      <x:c r="U1431" s="52">
        <x:f t="shared" si="3"/>
        <x:v>0.016056602409999998</x:v>
      </x:c>
      <x:c r="V1431" s="63">
        <x:f t="shared" si="19"/>
        <x:v>0</x:v>
      </x:c>
      <x:c r="W1431" s="52">
        <x:f t="shared" ref="W1431:X1431" si="1429">W1430*(1+U1431)</x:f>
        <x:v>1228.1182920000001</x:v>
      </x:c>
      <x:c r="X1431" s="52">
        <x:f t="shared" si="1429"/>
        <x:v>537.23446720000004</x:v>
      </x:c>
    </x:row>
    <x:row r="1432" spans="1:24" ht="15.75" customHeight="1">
      <x:c r="A1432" s="34">
        <x:v>44281</x:v>
      </x:c>
      <x:c r="B1432" s="47">
        <x:v>641.86999511718795</x:v>
      </x:c>
      <x:c r="C1432" s="47">
        <x:v>643.82000732421898</x:v>
      </x:c>
      <x:c r="D1432" s="47">
        <x:v>599.89001464843795</x:v>
      </x:c>
      <x:c r="E1432" s="47">
        <x:v>618.71002197265602</x:v>
      </x:c>
      <x:c r="F1432" s="47">
        <x:v>33852800</x:v>
      </x:c>
      <x:c r="G1432" s="63">
        <x:f t="shared" si="10"/>
        <x:v>659.58099979999997</x:v>
      </x:c>
      <x:c r="H1432" s="63">
        <x:f t="shared" si="11"/>
        <x:v>39.296108750000002</x:v>
      </x:c>
      <x:c r="I1432" s="63">
        <x:f t="shared" si="12"/>
        <x:v>738.17321730000003</x:v>
      </x:c>
      <x:c r="J1432" s="63">
        <x:f t="shared" si="13"/>
        <x:v>580.98878219999995</x:v>
      </x:c>
      <x:c r="K1432" s="63">
        <x:f t="shared" si="14"/>
        <x:v>0.2399807571</x:v>
      </x:c>
      <x:c r="L1432" s="52">
        <x:f t="shared" si="0"/>
        <x:v>620.80668130000004</x:v>
      </x:c>
      <x:c r="M1432" s="52">
        <x:f t="shared" si="1"/>
        <x:v>0</x:v>
      </x:c>
      <x:c r="N1432" s="52">
        <x:f t="shared" si="2"/>
        <x:v>21016044421</x:v>
      </x:c>
      <x:c r="O1432" s="63">
        <x:f t="shared" si="8"/>
        <x:v>0.47040963810000003</x:v>
      </x:c>
      <x:c r="P1432" s="63">
        <x:f t="shared" si="9"/>
        <x:v>31.991740660000001</x:v>
      </x:c>
      <x:c r="Q1432" s="52">
        <x:f t="shared" si="15"/>
        <x:v>0</x:v>
      </x:c>
      <x:c r="R1432" s="52">
        <x:f t="shared" si="16"/>
        <x:v>0</x:v>
      </x:c>
      <x:c r="S1432" s="52">
        <x:f t="shared" si="17"/>
        <x:v>2</x:v>
      </x:c>
      <x:c r="T1432" s="52">
        <x:f t="shared" si="18"/>
        <x:v>0</x:v>
      </x:c>
      <x:c r="U1432" s="52">
        <x:f t="shared" si="3"/>
        <x:v>-0.03385435778</x:v>
      </x:c>
      <x:c r="V1432" s="63">
        <x:f t="shared" si="19"/>
        <x:v>0</x:v>
      </x:c>
      <x:c r="W1432" s="52">
        <x:f t="shared" ref="W1432:X1432" si="1430">W1431*(1+U1432)</x:f>
        <x:v>1186.5411360000001</x:v>
      </x:c>
      <x:c r="X1432" s="52">
        <x:f t="shared" si="1430"/>
        <x:v>537.23446720000004</x:v>
      </x:c>
    </x:row>
    <x:row r="1433" spans="1:24" ht="15.75" customHeight="1">
      <x:c r="A1433" s="34">
        <x:v>44284</x:v>
      </x:c>
      <x:c r="B1433" s="47">
        <x:v>615.64001464843795</x:v>
      </x:c>
      <x:c r="C1433" s="47">
        <x:v>616.47998046875</x:v>
      </x:c>
      <x:c r="D1433" s="47">
        <x:v>596.02001953125</x:v>
      </x:c>
      <x:c r="E1433" s="47">
        <x:v>611.28997802734398</x:v>
      </x:c>
      <x:c r="F1433" s="47">
        <x:v>28637000</x:v>
      </x:c>
      <x:c r="G1433" s="63">
        <x:f t="shared" si="10"/>
        <x:v>654.22399900000005</x:v>
      </x:c>
      <x:c r="H1433" s="63">
        <x:f t="shared" si="11"/>
        <x:v>38.137127079999999</x:v>
      </x:c>
      <x:c r="I1433" s="63">
        <x:f t="shared" si="12"/>
        <x:v>730.49825320000002</x:v>
      </x:c>
      <x:c r="J1433" s="63">
        <x:f t="shared" si="13"/>
        <x:v>577.94974490000004</x:v>
      </x:c>
      <x:c r="K1433" s="63">
        <x:f t="shared" si="14"/>
        <x:v>0.21855496020000001</x:v>
      </x:c>
      <x:c r="L1433" s="52">
        <x:f t="shared" si="0"/>
        <x:v>607.92999269999996</x:v>
      </x:c>
      <x:c r="M1433" s="52">
        <x:f t="shared" si="1"/>
        <x:v>0</x:v>
      </x:c>
      <x:c r="N1433" s="52">
        <x:f t="shared" si="2"/>
        <x:v>17409291200</x:v>
      </x:c>
      <x:c r="O1433" s="63">
        <x:f t="shared" si="8"/>
        <x:v>0.30790845589999999</x:v>
      </x:c>
      <x:c r="P1433" s="63">
        <x:f t="shared" si="9"/>
        <x:v>23.542049479999999</x:v>
      </x:c>
      <x:c r="Q1433" s="52">
        <x:f t="shared" si="15"/>
        <x:v>0</x:v>
      </x:c>
      <x:c r="R1433" s="52">
        <x:f t="shared" si="16"/>
        <x:v>0</x:v>
      </x:c>
      <x:c r="S1433" s="52">
        <x:f t="shared" si="17"/>
        <x:v>2</x:v>
      </x:c>
      <x:c r="T1433" s="52">
        <x:f t="shared" si="18"/>
        <x:v>0</x:v>
      </x:c>
      <x:c r="U1433" s="52">
        <x:f t="shared" si="3"/>
        <x:v>-0.011992765080000001</x:v>
      </x:c>
      <x:c r="V1433" s="63">
        <x:f t="shared" si="19"/>
        <x:v>0</x:v>
      </x:c>
      <x:c r="W1433" s="52">
        <x:f t="shared" ref="W1433:X1433" si="1431">W1432*(1+U1433)</x:f>
        <x:v>1172.3112269999999</x:v>
      </x:c>
      <x:c r="X1433" s="52">
        <x:f t="shared" si="1431"/>
        <x:v>537.23446720000004</x:v>
      </x:c>
    </x:row>
    <x:row r="1434" spans="1:24" ht="15.75" customHeight="1">
      <x:c r="A1434" s="34">
        <x:v>44285</x:v>
      </x:c>
      <x:c r="B1434" s="47">
        <x:v>601.75</x:v>
      </x:c>
      <x:c r="C1434" s="47">
        <x:v>637.65997314453102</x:v>
      </x:c>
      <x:c r="D1434" s="47">
        <x:v>591.010009765625</x:v>
      </x:c>
      <x:c r="E1434" s="47">
        <x:v>635.61999511718795</x:v>
      </x:c>
      <x:c r="F1434" s="47">
        <x:v>39432400</x:v>
      </x:c>
      <x:c r="G1434" s="63">
        <x:f t="shared" si="10"/>
        <x:v>651.68299869999998</x:v>
      </x:c>
      <x:c r="H1434" s="63">
        <x:f t="shared" si="11"/>
        <x:v>37.566413609999998</x:v>
      </x:c>
      <x:c r="I1434" s="63">
        <x:f t="shared" si="12"/>
        <x:v>726.81582590000005</x:v>
      </x:c>
      <x:c r="J1434" s="63">
        <x:f t="shared" si="13"/>
        <x:v>576.55017139999995</x:v>
      </x:c>
      <x:c r="K1434" s="63">
        <x:f t="shared" si="14"/>
        <x:v>0.39310262810000002</x:v>
      </x:c>
      <x:c r="L1434" s="52">
        <x:f t="shared" si="0"/>
        <x:v>621.42999269999996</x:v>
      </x:c>
      <x:c r="M1434" s="52">
        <x:f t="shared" si="1"/>
        <x:v>24504476043</x:v>
      </x:c>
      <x:c r="N1434" s="52">
        <x:f t="shared" si="2"/>
        <x:v>0</x:v>
      </x:c>
      <x:c r="O1434" s="63">
        <x:f t="shared" si="8"/>
        <x:v>0.50981349180000002</x:v>
      </x:c>
      <x:c r="P1434" s="63">
        <x:f t="shared" si="9"/>
        <x:v>33.766653599999998</x:v>
      </x:c>
      <x:c r="Q1434" s="52">
        <x:f t="shared" si="15"/>
        <x:v>0</x:v>
      </x:c>
      <x:c r="R1434" s="52">
        <x:f t="shared" si="16"/>
        <x:v>0</x:v>
      </x:c>
      <x:c r="S1434" s="52">
        <x:f t="shared" si="17"/>
        <x:v>2</x:v>
      </x:c>
      <x:c r="T1434" s="52">
        <x:f t="shared" si="18"/>
        <x:v>0</x:v>
      </x:c>
      <x:c r="U1434" s="52">
        <x:f t="shared" si="3"/>
        <x:v>0.039801105800000003</x:v>
      </x:c>
      <x:c r="V1434" s="63">
        <x:f t="shared" si="19"/>
        <x:v>0</x:v>
      </x:c>
      <x:c r="W1434" s="52">
        <x:f t="shared" ref="W1434:X1434" si="1432">W1433*(1+U1434)</x:f>
        <x:v>1218.9705100000001</x:v>
      </x:c>
      <x:c r="X1434" s="52">
        <x:f t="shared" si="1432"/>
        <x:v>537.23446720000004</x:v>
      </x:c>
    </x:row>
    <x:row r="1435" spans="1:24" ht="15.75" customHeight="1">
      <x:c r="A1435" s="34">
        <x:v>44286</x:v>
      </x:c>
      <x:c r="B1435" s="47">
        <x:v>646.61999511718795</x:v>
      </x:c>
      <x:c r="C1435" s="47">
        <x:v>672</x:v>
      </x:c>
      <x:c r="D1435" s="47">
        <x:v>641.10998535156295</x:v>
      </x:c>
      <x:c r="E1435" s="47">
        <x:v>667.92999267578102</x:v>
      </x:c>
      <x:c r="F1435" s="47">
        <x:v>33337300</x:v>
      </x:c>
      <x:c r="G1435" s="63">
        <x:f t="shared" si="10"/>
        <x:v>652.41949769999997</x:v>
      </x:c>
      <x:c r="H1435" s="63">
        <x:f t="shared" si="11"/>
        <x:v>37.741703909999998</x:v>
      </x:c>
      <x:c r="I1435" s="63">
        <x:f t="shared" si="12"/>
        <x:v>727.90290549999997</x:v>
      </x:c>
      <x:c r="J1435" s="63">
        <x:f t="shared" si="13"/>
        <x:v>576.93608989999996</x:v>
      </x:c>
      <x:c r="K1435" s="63">
        <x:f t="shared" si="14"/>
        <x:v>0.60274108869999998</x:v>
      </x:c>
      <x:c r="L1435" s="52">
        <x:f t="shared" si="0"/>
        <x:v>660.34665930000006</x:v>
      </x:c>
      <x:c r="M1435" s="52">
        <x:f t="shared" si="1"/>
        <x:v>22014174686</x:v>
      </x:c>
      <x:c r="N1435" s="52">
        <x:f t="shared" si="2"/>
        <x:v>0</x:v>
      </x:c>
      <x:c r="O1435" s="63">
        <x:f t="shared" si="8"/>
        <x:v>0.47328832949999999</x:v>
      </x:c>
      <x:c r="P1435" s="63">
        <x:f t="shared" si="9"/>
        <x:v>32.124623540000002</x:v>
      </x:c>
      <x:c r="Q1435" s="52">
        <x:f t="shared" si="15"/>
        <x:v>0</x:v>
      </x:c>
      <x:c r="R1435" s="52">
        <x:f t="shared" si="16"/>
        <x:v>0</x:v>
      </x:c>
      <x:c r="S1435" s="52">
        <x:f t="shared" si="17"/>
        <x:v>2</x:v>
      </x:c>
      <x:c r="T1435" s="52">
        <x:f t="shared" si="18"/>
        <x:v>0</x:v>
      </x:c>
      <x:c r="U1435" s="52">
        <x:f t="shared" si="3"/>
        <x:v>0.05083225482</x:v>
      </x:c>
      <x:c r="V1435" s="63">
        <x:f t="shared" si="19"/>
        <x:v>0</x:v>
      </x:c>
      <x:c r="W1435" s="52">
        <x:f t="shared" ref="W1435:X1435" si="1433">W1434*(1+U1435)</x:f>
        <x:v>1280.93353</x:v>
      </x:c>
      <x:c r="X1435" s="52">
        <x:f t="shared" si="1433"/>
        <x:v>537.23446720000004</x:v>
      </x:c>
    </x:row>
    <x:row r="1436" spans="1:24" ht="15.75" customHeight="1">
      <x:c r="A1436" s="34">
        <x:v>44287</x:v>
      </x:c>
      <x:c r="B1436" s="47">
        <x:v>688.36999511718705</x:v>
      </x:c>
      <x:c r="C1436" s="47">
        <x:v>692.41998291015602</x:v>
      </x:c>
      <x:c r="D1436" s="47">
        <x:v>659.41998291015602</x:v>
      </x:c>
      <x:c r="E1436" s="47">
        <x:v>661.75</x:v>
      </x:c>
      <x:c r="F1436" s="47">
        <x:v>35298400</x:v>
      </x:c>
      <x:c r="G1436" s="63">
        <x:f t="shared" si="10"/>
        <x:v>654.43499759999997</x:v>
      </x:c>
      <x:c r="H1436" s="63">
        <x:f t="shared" si="11"/>
        <x:v>37.070610019999997</x:v>
      </x:c>
      <x:c r="I1436" s="63">
        <x:f t="shared" si="12"/>
        <x:v>728.57621759999995</x:v>
      </x:c>
      <x:c r="J1436" s="63">
        <x:f t="shared" si="13"/>
        <x:v>580.29377750000003</x:v>
      </x:c>
      <x:c r="K1436" s="63">
        <x:f t="shared" si="14"/>
        <x:v>0.54933154890000002</x:v>
      </x:c>
      <x:c r="L1436" s="52">
        <x:f t="shared" si="0"/>
        <x:v>671.19665529999997</x:v>
      </x:c>
      <x:c r="M1436" s="52">
        <x:f t="shared" si="1"/>
        <x:v>23692168017</x:v>
      </x:c>
      <x:c r="N1436" s="52">
        <x:f t="shared" si="2"/>
        <x:v>0</x:v>
      </x:c>
      <x:c r="O1436" s="63">
        <x:f t="shared" si="8"/>
        <x:v>0.73017127910000001</x:v>
      </x:c>
      <x:c r="P1436" s="63">
        <x:f t="shared" si="9"/>
        <x:v>42.202254070000002</x:v>
      </x:c>
      <x:c r="Q1436" s="52">
        <x:f t="shared" si="15"/>
        <x:v>0</x:v>
      </x:c>
      <x:c r="R1436" s="52">
        <x:f t="shared" si="16"/>
        <x:v>0</x:v>
      </x:c>
      <x:c r="S1436" s="52">
        <x:f t="shared" si="17"/>
        <x:v>2</x:v>
      </x:c>
      <x:c r="T1436" s="52">
        <x:f t="shared" si="18"/>
        <x:v>0</x:v>
      </x:c>
      <x:c r="U1436" s="52">
        <x:f t="shared" si="3"/>
        <x:v>-0.0092524557120000006</x:v>
      </x:c>
      <x:c r="V1436" s="63">
        <x:f t="shared" si="19"/>
        <x:v>0</x:v>
      </x:c>
      <x:c r="W1436" s="52">
        <x:f t="shared" ref="W1436:X1436" si="1434">W1435*(1+U1436)</x:f>
        <x:v>1269.0817489999999</x:v>
      </x:c>
      <x:c r="X1436" s="52">
        <x:f t="shared" si="1434"/>
        <x:v>537.23446720000004</x:v>
      </x:c>
    </x:row>
    <x:row r="1437" spans="1:24" ht="15.75" customHeight="1">
      <x:c r="A1437" s="34">
        <x:v>44291</x:v>
      </x:c>
      <x:c r="B1437" s="47">
        <x:v>707.71002197265602</x:v>
      </x:c>
      <x:c r="C1437" s="47">
        <x:v>708.15997314453102</x:v>
      </x:c>
      <x:c r="D1437" s="47">
        <x:v>684.70001220703102</x:v>
      </x:c>
      <x:c r="E1437" s="47">
        <x:v>691.04998779296898</x:v>
      </x:c>
      <x:c r="F1437" s="47">
        <x:v>41842800</x:v>
      </x:c>
      <x:c r="G1437" s="63">
        <x:f t="shared" si="10"/>
        <x:v>659.08999630000005</x:v>
      </x:c>
      <x:c r="H1437" s="63">
        <x:f t="shared" si="11"/>
        <x:v>35.412676949999998</x:v>
      </x:c>
      <x:c r="I1437" s="63">
        <x:f t="shared" si="12"/>
        <x:v>729.91535020000003</x:v>
      </x:c>
      <x:c r="J1437" s="63">
        <x:f t="shared" si="13"/>
        <x:v>588.26464239999996</x:v>
      </x:c>
      <x:c r="K1437" s="63">
        <x:f t="shared" si="14"/>
        <x:v>0.72562535650000004</x:v>
      </x:c>
      <x:c r="L1437" s="52">
        <x:f t="shared" si="0"/>
        <x:v>694.6366577</x:v>
      </x:c>
      <x:c r="M1437" s="52">
        <x:f t="shared" si="1"/>
        <x:v>29065542741</x:v>
      </x:c>
      <x:c r="N1437" s="52">
        <x:f t="shared" si="2"/>
        <x:v>0</x:v>
      </x:c>
      <x:c r="O1437" s="63">
        <x:f t="shared" si="8"/>
        <x:v>1.1985105970000001</x:v>
      </x:c>
      <x:c r="P1437" s="63">
        <x:f t="shared" si="9"/>
        <x:v>54.514660900000003</x:v>
      </x:c>
      <x:c r="Q1437" s="52">
        <x:f t="shared" si="15"/>
        <x:v>0</x:v>
      </x:c>
      <x:c r="R1437" s="52">
        <x:f t="shared" si="16"/>
        <x:v>0</x:v>
      </x:c>
      <x:c r="S1437" s="52">
        <x:f t="shared" si="17"/>
        <x:v>2</x:v>
      </x:c>
      <x:c r="T1437" s="52">
        <x:f t="shared" si="18"/>
        <x:v>0</x:v>
      </x:c>
      <x:c r="U1437" s="52">
        <x:f t="shared" si="3"/>
        <x:v>0.044276521030000004</x:v>
      </x:c>
      <x:c r="V1437" s="63">
        <x:f t="shared" si="19"/>
        <x:v>0</x:v>
      </x:c>
      <x:c r="W1437" s="52">
        <x:f t="shared" ref="W1437:X1437" si="1435">W1436*(1+U1437)</x:f>
        <x:v>1325.2722739999999</x:v>
      </x:c>
      <x:c r="X1437" s="52">
        <x:f t="shared" si="1435"/>
        <x:v>537.23446720000004</x:v>
      </x:c>
    </x:row>
    <x:row r="1438" spans="1:24" ht="15.75" customHeight="1">
      <x:c r="A1438" s="34">
        <x:v>44292</x:v>
      </x:c>
      <x:c r="B1438" s="47">
        <x:v>690.29998779296898</x:v>
      </x:c>
      <x:c r="C1438" s="47">
        <x:v>696.54998779296898</x:v>
      </x:c>
      <x:c r="D1438" s="47">
        <x:v>681.36999511718795</x:v>
      </x:c>
      <x:c r="E1438" s="47">
        <x:v>691.61999511718795</x:v>
      </x:c>
      <x:c r="F1438" s="47">
        <x:v>28271800</x:v>
      </x:c>
      <x:c r="G1438" s="63">
        <x:f t="shared" si="10"/>
        <x:v>665.52099610000005</x:v>
      </x:c>
      <x:c r="H1438" s="63">
        <x:f t="shared" si="11"/>
        <x:v>27.93305376</x:v>
      </x:c>
      <x:c r="I1438" s="63">
        <x:f t="shared" si="12"/>
        <x:v>721.38710360000005</x:v>
      </x:c>
      <x:c r="J1438" s="63">
        <x:f t="shared" si="13"/>
        <x:v>609.65488860000005</x:v>
      </x:c>
      <x:c r="K1438" s="63">
        <x:f t="shared" si="14"/>
        <x:v>0.73358526469999996</x:v>
      </x:c>
      <x:c r="L1438" s="52">
        <x:f t="shared" si="0"/>
        <x:v>689.84665930000006</x:v>
      </x:c>
      <x:c r="M1438" s="52">
        <x:f t="shared" si="1"/>
        <x:v>0</x:v>
      </x:c>
      <x:c r="N1438" s="52">
        <x:f t="shared" si="2"/>
        <x:v>19503206784</x:v>
      </x:c>
      <x:c r="O1438" s="63">
        <x:f t="shared" si="8"/>
        <x:v>0.7958887738</x:v>
      </x:c>
      <x:c r="P1438" s="63">
        <x:f t="shared" si="9"/>
        <x:v>44.317264260000002</x:v>
      </x:c>
      <x:c r="Q1438" s="52">
        <x:f t="shared" si="15"/>
        <x:v>0</x:v>
      </x:c>
      <x:c r="R1438" s="52">
        <x:f t="shared" si="16"/>
        <x:v>0</x:v>
      </x:c>
      <x:c r="S1438" s="52">
        <x:f t="shared" si="17"/>
        <x:v>2</x:v>
      </x:c>
      <x:c r="T1438" s="52">
        <x:f t="shared" si="18"/>
        <x:v>0</x:v>
      </x:c>
      <x:c r="U1438" s="52">
        <x:f t="shared" si="3"/>
        <x:v>0.00082484239100000001</x:v>
      </x:c>
      <x:c r="V1438" s="63">
        <x:f t="shared" si="19"/>
        <x:v>0</x:v>
      </x:c>
      <x:c r="W1438" s="52">
        <x:f t="shared" ref="W1438:X1438" si="1436">W1437*(1+U1438)</x:f>
        <x:v>1326.365415</x:v>
      </x:c>
      <x:c r="X1438" s="52">
        <x:f t="shared" si="1436"/>
        <x:v>537.23446720000004</x:v>
      </x:c>
    </x:row>
    <x:row r="1439" spans="1:24" ht="15.75" customHeight="1">
      <x:c r="A1439" s="34">
        <x:v>44293</x:v>
      </x:c>
      <x:c r="B1439" s="47">
        <x:v>687</x:v>
      </x:c>
      <x:c r="C1439" s="47">
        <x:v>691.38000488281295</x:v>
      </x:c>
      <x:c r="D1439" s="47">
        <x:v>667.84002685546898</x:v>
      </x:c>
      <x:c r="E1439" s="47">
        <x:v>670.969970703125</x:v>
      </x:c>
      <x:c r="F1439" s="47">
        <x:v>26309400</x:v>
      </x:c>
      <x:c r="G1439" s="63">
        <x:f t="shared" si="10"/>
        <x:v>665.39049379999994</x:v>
      </x:c>
      <x:c r="H1439" s="63">
        <x:f t="shared" si="11"/>
        <x:v>27.899497490000002</x:v>
      </x:c>
      <x:c r="I1439" s="63">
        <x:f t="shared" si="12"/>
        <x:v>721.18948880000005</x:v>
      </x:c>
      <x:c r="J1439" s="63">
        <x:f t="shared" si="13"/>
        <x:v>609.59149879999995</x:v>
      </x:c>
      <x:c r="K1439" s="63">
        <x:f t="shared" si="14"/>
        <x:v>0.54999621350000005</x:v>
      </x:c>
      <x:c r="L1439" s="52">
        <x:f t="shared" si="0"/>
        <x:v>676.73000079999997</x:v>
      </x:c>
      <x:c r="M1439" s="52">
        <x:f t="shared" si="1"/>
        <x:v>0</x:v>
      </x:c>
      <x:c r="N1439" s="52">
        <x:f t="shared" si="2"/>
        <x:v>17804360283</x:v>
      </x:c>
      <x:c r="O1439" s="63">
        <x:f t="shared" si="8"/>
        <x:v>0.81215218619999996</x:v>
      </x:c>
      <x:c r="P1439" s="63">
        <x:f t="shared" si="9"/>
        <x:v>44.81699674</x:v>
      </x:c>
      <x:c r="Q1439" s="52">
        <x:f t="shared" si="15"/>
        <x:v>0</x:v>
      </x:c>
      <x:c r="R1439" s="52">
        <x:f t="shared" si="16"/>
        <x:v>0</x:v>
      </x:c>
      <x:c r="S1439" s="52">
        <x:f t="shared" si="17"/>
        <x:v>2</x:v>
      </x:c>
      <x:c r="T1439" s="52">
        <x:f t="shared" si="18"/>
        <x:v>0</x:v>
      </x:c>
      <x:c r="U1439" s="52">
        <x:f t="shared" si="3"/>
        <x:v>-0.029857471670000002</x:v>
      </x:c>
      <x:c r="V1439" s="63">
        <x:f t="shared" si="19"/>
        <x:v>0</x:v>
      </x:c>
      <x:c r="W1439" s="52">
        <x:f t="shared" ref="W1439:X1439" si="1437">W1438*(1+U1439)</x:f>
        <x:v>1286.7634969999999</x:v>
      </x:c>
      <x:c r="X1439" s="52">
        <x:f t="shared" si="1437"/>
        <x:v>537.23446720000004</x:v>
      </x:c>
    </x:row>
    <x:row r="1440" spans="1:24" ht="15.75" customHeight="1">
      <x:c r="A1440" s="34">
        <x:v>44294</x:v>
      </x:c>
      <x:c r="B1440" s="47">
        <x:v>677.38000488281295</x:v>
      </x:c>
      <x:c r="C1440" s="47">
        <x:v>689.54998779296898</x:v>
      </x:c>
      <x:c r="D1440" s="47">
        <x:v>671.65002441406295</x:v>
      </x:c>
      <x:c r="E1440" s="47">
        <x:v>683.79998779296898</x:v>
      </x:c>
      <x:c r="F1440" s="47">
        <x:v>23924300</x:v>
      </x:c>
      <x:c r="G1440" s="63">
        <x:f t="shared" si="10"/>
        <x:v>666.17749330000004</x:v>
      </x:c>
      <x:c r="H1440" s="63">
        <x:f t="shared" si="11"/>
        <x:v>28.199153679999998</x:v>
      </x:c>
      <x:c r="I1440" s="63">
        <x:f t="shared" si="12"/>
        <x:v>722.57580069999995</x:v>
      </x:c>
      <x:c r="J1440" s="63">
        <x:f t="shared" si="13"/>
        <x:v>609.77918590000002</x:v>
      </x:c>
      <x:c r="K1440" s="63">
        <x:f t="shared" si="14"/>
        <x:v>0.65623247689999997</x:v>
      </x:c>
      <x:c r="L1440" s="52">
        <x:f t="shared" si="0"/>
        <x:v>681.66666669999995</x:v>
      </x:c>
      <x:c r="M1440" s="52">
        <x:f t="shared" si="1"/>
        <x:v>16308397833</x:v>
      </x:c>
      <x:c r="N1440" s="52">
        <x:f t="shared" si="2"/>
        <x:v>0</x:v>
      </x:c>
      <x:c r="O1440" s="63">
        <x:f t="shared" si="8"/>
        <x:v>1.1499247450000001</x:v>
      </x:c>
      <x:c r="P1440" s="63">
        <x:f t="shared" si="9"/>
        <x:v>53.486744029999997</x:v>
      </x:c>
      <x:c r="Q1440" s="52">
        <x:f t="shared" si="15"/>
        <x:v>0</x:v>
      </x:c>
      <x:c r="R1440" s="52">
        <x:f t="shared" si="16"/>
        <x:v>0</x:v>
      </x:c>
      <x:c r="S1440" s="52">
        <x:f t="shared" si="17"/>
        <x:v>2</x:v>
      </x:c>
      <x:c r="T1440" s="52">
        <x:f t="shared" si="18"/>
        <x:v>0</x:v>
      </x:c>
      <x:c r="U1440" s="52">
        <x:f t="shared" si="3"/>
        <x:v>0.019121596569999999</x:v>
      </x:c>
      <x:c r="V1440" s="63">
        <x:f t="shared" si="19"/>
        <x:v>0</x:v>
      </x:c>
      <x:c r="W1440" s="52">
        <x:f t="shared" ref="W1440:X1440" si="1438">W1439*(1+U1440)</x:f>
        <x:v>1311.368469</x:v>
      </x:c>
      <x:c r="X1440" s="52">
        <x:f t="shared" si="1438"/>
        <x:v>537.23446720000004</x:v>
      </x:c>
    </x:row>
    <x:row r="1441" spans="1:24" ht="15.75" customHeight="1">
      <x:c r="A1441" s="34">
        <x:v>44295</x:v>
      </x:c>
      <x:c r="B1441" s="47">
        <x:v>677.77001953125</x:v>
      </x:c>
      <x:c r="C1441" s="47">
        <x:v>680.969970703125</x:v>
      </x:c>
      <x:c r="D1441" s="47">
        <x:v>669.42999267578102</x:v>
      </x:c>
      <x:c r="E1441" s="47">
        <x:v>677.02001953125</x:v>
      </x:c>
      <x:c r="F1441" s="47">
        <x:v>21437100</x:v>
      </x:c>
      <x:c r="G1441" s="63">
        <x:f t="shared" si="10"/>
        <x:v>665.04849549999994</x:v>
      </x:c>
      <x:c r="H1441" s="63">
        <x:f t="shared" si="11"/>
        <x:v>27.225818270000001</x:v>
      </x:c>
      <x:c r="I1441" s="63">
        <x:f t="shared" si="12"/>
        <x:v>719.50013200000001</x:v>
      </x:c>
      <x:c r="J1441" s="63">
        <x:f t="shared" si="13"/>
        <x:v>610.59685890000003</x:v>
      </x:c>
      <x:c r="K1441" s="63">
        <x:f t="shared" si="14"/>
        <x:v>0.60992804629999997</x:v>
      </x:c>
      <x:c r="L1441" s="52">
        <x:f t="shared" si="0"/>
        <x:v>675.80666099999996</x:v>
      </x:c>
      <x:c r="M1441" s="52">
        <x:f t="shared" si="1"/>
        <x:v>0</x:v>
      </x:c>
      <x:c r="N1441" s="52">
        <x:f t="shared" si="2"/>
        <x:v>14487334972</x:v>
      </x:c>
      <x:c r="O1441" s="63">
        <x:f t="shared" si="8"/>
        <x:v>1.2811400449999999</x:v>
      </x:c>
      <x:c r="P1441" s="63">
        <x:f t="shared" si="9"/>
        <x:v>56.162270599999999</x:v>
      </x:c>
      <x:c r="Q1441" s="52">
        <x:f t="shared" si="15"/>
        <x:v>0</x:v>
      </x:c>
      <x:c r="R1441" s="52">
        <x:f t="shared" si="16"/>
        <x:v>0</x:v>
      </x:c>
      <x:c r="S1441" s="52">
        <x:f t="shared" si="17"/>
        <x:v>2</x:v>
      </x:c>
      <x:c r="T1441" s="52">
        <x:f t="shared" si="18"/>
        <x:v>0</x:v>
      </x:c>
      <x:c r="U1441" s="52">
        <x:f t="shared" si="3"/>
        <x:v>-0.0099151336400000001</x:v>
      </x:c>
      <x:c r="V1441" s="63">
        <x:f t="shared" si="19"/>
        <x:v>0</x:v>
      </x:c>
      <x:c r="W1441" s="52">
        <x:f t="shared" ref="W1441:X1441" si="1439">W1440*(1+U1441)</x:f>
        <x:v>1298.366076</x:v>
      </x:c>
      <x:c r="X1441" s="52">
        <x:f t="shared" si="1439"/>
        <x:v>537.23446720000004</x:v>
      </x:c>
    </x:row>
    <x:row r="1442" spans="1:24" ht="15.75" customHeight="1">
      <x:c r="A1442" s="34">
        <x:v>44298</x:v>
      </x:c>
      <x:c r="B1442" s="47">
        <x:v>685.70001220703102</x:v>
      </x:c>
      <x:c r="C1442" s="47">
        <x:v>704.79998779296898</x:v>
      </x:c>
      <x:c r="D1442" s="47">
        <x:v>682.09002685546898</x:v>
      </x:c>
      <x:c r="E1442" s="47">
        <x:v>701.97998046875</x:v>
      </x:c>
      <x:c r="F1442" s="47">
        <x:v>29135700</x:v>
      </x:c>
      <x:c r="G1442" s="63">
        <x:f t="shared" si="10"/>
        <x:v>665.46099549999997</x:v>
      </x:c>
      <x:c r="H1442" s="63">
        <x:f t="shared" si="11"/>
        <x:v>27.740870770000001</x:v>
      </x:c>
      <x:c r="I1442" s="63">
        <x:f t="shared" si="12"/>
        <x:v>720.94273699999997</x:v>
      </x:c>
      <x:c r="J1442" s="63">
        <x:f t="shared" si="13"/>
        <x:v>609.9792539</x:v>
      </x:c>
      <x:c r="K1442" s="63">
        <x:f t="shared" si="14"/>
        <x:v>0.82910813520000004</x:v>
      </x:c>
      <x:c r="L1442" s="52">
        <x:f t="shared" si="0"/>
        <x:v>696.28999839999994</x:v>
      </x:c>
      <x:c r="M1442" s="52">
        <x:f t="shared" si="1"/>
        <x:v>20286896506</x:v>
      </x:c>
      <x:c r="N1442" s="52">
        <x:f t="shared" si="2"/>
        <x:v>0</x:v>
      </x:c>
      <x:c r="O1442" s="63">
        <x:f t="shared" si="8"/>
        <x:v>1.9633442640000001</x:v>
      </x:c>
      <x:c r="P1442" s="63">
        <x:f t="shared" si="9"/>
        <x:v>66.254342699999995</x:v>
      </x:c>
      <x:c r="Q1442" s="52">
        <x:f t="shared" si="15"/>
        <x:v>0</x:v>
      </x:c>
      <x:c r="R1442" s="52">
        <x:f t="shared" si="16"/>
        <x:v>0</x:v>
      </x:c>
      <x:c r="S1442" s="52">
        <x:f t="shared" si="17"/>
        <x:v>2</x:v>
      </x:c>
      <x:c r="T1442" s="52">
        <x:f t="shared" si="18"/>
        <x:v>0</x:v>
      </x:c>
      <x:c r="U1442" s="52">
        <x:f t="shared" si="3"/>
        <x:v>0.036867389760000002</x:v>
      </x:c>
      <x:c r="V1442" s="63">
        <x:f t="shared" si="19"/>
        <x:v>0</x:v>
      </x:c>
      <x:c r="W1442" s="52">
        <x:f t="shared" ref="W1442:X1442" si="1440">W1441*(1+U1442)</x:f>
        <x:v>1346.233444</x:v>
      </x:c>
      <x:c r="X1442" s="52">
        <x:f t="shared" si="1440"/>
        <x:v>537.23446720000004</x:v>
      </x:c>
    </x:row>
    <x:row r="1443" spans="1:24" ht="15.75" customHeight="1">
      <x:c r="A1443" s="34">
        <x:v>44299</x:v>
      </x:c>
      <x:c r="B1443" s="47">
        <x:v>712.70001220703102</x:v>
      </x:c>
      <x:c r="C1443" s="47">
        <x:v>763</x:v>
      </x:c>
      <x:c r="D1443" s="47">
        <x:v>710.65997314453102</x:v>
      </x:c>
      <x:c r="E1443" s="47">
        <x:v>762.32000732421898</x:v>
      </x:c>
      <x:c r="F1443" s="47">
        <x:v>44652800</x:v>
      </x:c>
      <x:c r="G1443" s="63">
        <x:f t="shared" si="10"/>
        <x:v>668.17999569999995</x:v>
      </x:c>
      <x:c r="H1443" s="63">
        <x:f t="shared" si="11"/>
        <x:v>34.06719769</x:v>
      </x:c>
      <x:c r="I1443" s="63">
        <x:f t="shared" si="12"/>
        <x:v>736.31439109999997</x:v>
      </x:c>
      <x:c r="J1443" s="63">
        <x:f t="shared" si="13"/>
        <x:v>600.04560040000001</x:v>
      </x:c>
      <x:c r="K1443" s="63">
        <x:f t="shared" si="14"/>
        <x:v>1.190840589</x:v>
      </x:c>
      <x:c r="L1443" s="52">
        <x:f t="shared" si="0"/>
        <x:v>745.32666019999999</x:v>
      </x:c>
      <x:c r="M1443" s="52">
        <x:f t="shared" si="1"/>
        <x:v>33280922291</x:v>
      </x:c>
      <x:c r="N1443" s="52">
        <x:f t="shared" si="2"/>
        <x:v>0</x:v>
      </x:c>
      <x:c r="O1443" s="63">
        <x:f t="shared" si="8"/>
        <x:v>3.2658151950000001</x:v>
      </x:c>
      <x:c r="P1443" s="63">
        <x:f t="shared" si="9"/>
        <x:v>76.557821790000006</x:v>
      </x:c>
      <x:c r="Q1443" s="52">
        <x:f t="shared" si="15"/>
        <x:v>0</x:v>
      </x:c>
      <x:c r="R1443" s="52">
        <x:f t="shared" si="16"/>
        <x:v>0</x:v>
      </x:c>
      <x:c r="S1443" s="52">
        <x:f t="shared" si="17"/>
        <x:v>2</x:v>
      </x:c>
      <x:c r="T1443" s="52">
        <x:f t="shared" si="18"/>
        <x:v>0</x:v>
      </x:c>
      <x:c r="U1443" s="52">
        <x:f t="shared" si="3"/>
        <x:v>0.085956905520000004</x:v>
      </x:c>
      <x:c r="V1443" s="63">
        <x:f t="shared" si="19"/>
        <x:v>0</x:v>
      </x:c>
      <x:c r="W1443" s="52">
        <x:f t="shared" ref="W1443:X1443" si="1441">W1442*(1+U1443)</x:f>
        <x:v>1461.951505</x:v>
      </x:c>
      <x:c r="X1443" s="52">
        <x:f t="shared" si="1441"/>
        <x:v>537.23446720000004</x:v>
      </x:c>
    </x:row>
    <x:row r="1444" spans="1:24" ht="15.75" customHeight="1">
      <x:c r="A1444" s="34">
        <x:v>44300</x:v>
      </x:c>
      <x:c r="B1444" s="47">
        <x:v>770.70001220703102</x:v>
      </x:c>
      <x:c r="C1444" s="47">
        <x:v>780.78997802734398</x:v>
      </x:c>
      <x:c r="D1444" s="47">
        <x:v>728.030029296875</x:v>
      </x:c>
      <x:c r="E1444" s="47">
        <x:v>732.22998046875</x:v>
      </x:c>
      <x:c r="F1444" s="47">
        <x:v>49017400</x:v>
      </x:c>
      <x:c r="G1444" s="63">
        <x:f t="shared" si="10"/>
        <x:v>670.94749449999995</x:v>
      </x:c>
      <x:c r="H1444" s="63">
        <x:f t="shared" si="11"/>
        <x:v>36.938380129999999</x:v>
      </x:c>
      <x:c r="I1444" s="63">
        <x:f t="shared" si="12"/>
        <x:v>744.82425479999995</x:v>
      </x:c>
      <x:c r="J1444" s="63">
        <x:f t="shared" si="13"/>
        <x:v>597.07073430000003</x:v>
      </x:c>
      <x:c r="K1444" s="63">
        <x:f t="shared" si="14"/>
        <x:v>0.91476159589999995</x:v>
      </x:c>
      <x:c r="L1444" s="52">
        <x:f t="shared" si="0"/>
        <x:v>747.01666260000002</x:v>
      </x:c>
      <x:c r="M1444" s="52">
        <x:f t="shared" si="1"/>
        <x:v>36616814557</x:v>
      </x:c>
      <x:c r="N1444" s="52">
        <x:f t="shared" si="2"/>
        <x:v>0</x:v>
      </x:c>
      <x:c r="O1444" s="63">
        <x:f t="shared" si="8"/>
        <x:v>3.499667139</x:v>
      </x:c>
      <x:c r="P1444" s="63">
        <x:f t="shared" si="9"/>
        <x:v>77.776133900000005</x:v>
      </x:c>
      <x:c r="Q1444" s="52">
        <x:f t="shared" si="15"/>
        <x:v>0</x:v>
      </x:c>
      <x:c r="R1444" s="52">
        <x:f t="shared" si="16"/>
        <x:v>0</x:v>
      </x:c>
      <x:c r="S1444" s="52">
        <x:f t="shared" si="17"/>
        <x:v>2</x:v>
      </x:c>
      <x:c r="T1444" s="52">
        <x:f t="shared" si="18"/>
        <x:v>0</x:v>
      </x:c>
      <x:c r="U1444" s="52">
        <x:f t="shared" si="3"/>
        <x:v>-0.03947164782</x:v>
      </x:c>
      <x:c r="V1444" s="63">
        <x:f t="shared" si="19"/>
        <x:v>0</x:v>
      </x:c>
      <x:c r="W1444" s="52">
        <x:f t="shared" ref="W1444:X1444" si="1442">W1443*(1+U1444)</x:f>
        <x:v>1404.24587</x:v>
      </x:c>
      <x:c r="X1444" s="52">
        <x:f t="shared" si="1442"/>
        <x:v>537.23446720000004</x:v>
      </x:c>
    </x:row>
    <x:row r="1445" spans="1:24" ht="15.75" customHeight="1">
      <x:c r="A1445" s="34">
        <x:v>44301</x:v>
      </x:c>
      <x:c r="B1445" s="47">
        <x:v>743.09997558593795</x:v>
      </x:c>
      <x:c r="C1445" s="47">
        <x:v>743.69000244140602</x:v>
      </x:c>
      <x:c r="D1445" s="47">
        <x:v>721.30999755859398</x:v>
      </x:c>
      <x:c r="E1445" s="47">
        <x:v>738.84997558593705</x:v>
      </x:c>
      <x:c r="F1445" s="47">
        <x:v>27848900</x:v>
      </x:c>
      <x:c r="G1445" s="63">
        <x:f t="shared" si="10"/>
        <x:v>672.79949339999996</x:v>
      </x:c>
      <x:c r="H1445" s="63">
        <x:f t="shared" si="11"/>
        <x:v>39.412854869999997</x:v>
      </x:c>
      <x:c r="I1445" s="63">
        <x:f t="shared" si="12"/>
        <x:v>751.62520310000002</x:v>
      </x:c>
      <x:c r="J1445" s="63">
        <x:f t="shared" si="13"/>
        <x:v>593.97378370000001</x:v>
      </x:c>
      <x:c r="K1445" s="63">
        <x:f t="shared" si="14"/>
        <x:v>0.91896535030000004</x:v>
      </x:c>
      <x:c r="L1445" s="52">
        <x:f t="shared" si="0"/>
        <x:v>734.61665849999997</x:v>
      </x:c>
      <x:c r="M1445" s="52">
        <x:f t="shared" si="1"/>
        <x:v>0</x:v>
      </x:c>
      <x:c r="N1445" s="52">
        <x:f t="shared" si="2"/>
        <x:v>20458265862</x:v>
      </x:c>
      <x:c r="O1445" s="63">
        <x:f t="shared" si="8"/>
        <x:v>2.2040658780000002</x:v>
      </x:c>
      <x:c r="P1445" s="63">
        <x:f t="shared" si="9"/>
        <x:v>68.789655449999998</x:v>
      </x:c>
      <x:c r="Q1445" s="52">
        <x:f t="shared" si="15"/>
        <x:v>0</x:v>
      </x:c>
      <x:c r="R1445" s="52">
        <x:f t="shared" si="16"/>
        <x:v>0</x:v>
      </x:c>
      <x:c r="S1445" s="52">
        <x:f t="shared" si="17"/>
        <x:v>2</x:v>
      </x:c>
      <x:c r="T1445" s="52">
        <x:f t="shared" si="18"/>
        <x:v>0</x:v>
      </x:c>
      <x:c r="U1445" s="52">
        <x:f t="shared" si="3"/>
        <x:v>0.0090408687079999994</x:v>
      </x:c>
      <x:c r="V1445" s="63">
        <x:f t="shared" si="19"/>
        <x:v>0</x:v>
      </x:c>
      <x:c r="W1445" s="52">
        <x:f t="shared" ref="W1445:X1445" si="1443">W1444*(1+U1445)</x:f>
        <x:v>1416.941472</x:v>
      </x:c>
      <x:c r="X1445" s="52">
        <x:f t="shared" si="1443"/>
        <x:v>537.23446720000004</x:v>
      </x:c>
    </x:row>
    <x:row r="1446" spans="1:24" ht="15.75" customHeight="1">
      <x:c r="A1446" s="34">
        <x:v>44302</x:v>
      </x:c>
      <x:c r="B1446" s="47">
        <x:v>728.65002441406295</x:v>
      </x:c>
      <x:c r="C1446" s="47">
        <x:v>749.40997314453102</x:v>
      </x:c>
      <x:c r="D1446" s="47">
        <x:v>724.59997558593795</x:v>
      </x:c>
      <x:c r="E1446" s="47">
        <x:v>739.780029296875</x:v>
      </x:c>
      <x:c r="F1446" s="47">
        <x:v>27979500</x:v>
      </x:c>
      <x:c r="G1446" s="63">
        <x:f t="shared" si="10"/>
        <x:v>677.13049620000004</x:v>
      </x:c>
      <x:c r="H1446" s="63">
        <x:f t="shared" si="11"/>
        <x:v>41.826470569999998</x:v>
      </x:c>
      <x:c r="I1446" s="63">
        <x:f t="shared" si="12"/>
        <x:v>760.78343740000003</x:v>
      </x:c>
      <x:c r="J1446" s="63">
        <x:f t="shared" si="13"/>
        <x:v>593.47755510000002</x:v>
      </x:c>
      <x:c r="K1446" s="63">
        <x:f t="shared" si="14"/>
        <x:v>0.87446103040000001</x:v>
      </x:c>
      <x:c r="L1446" s="52">
        <x:f t="shared" si="0"/>
        <x:v>737.92999269999996</x:v>
      </x:c>
      <x:c r="M1446" s="52">
        <x:f t="shared" si="1"/>
        <x:v>20646912230</x:v>
      </x:c>
      <x:c r="N1446" s="52">
        <x:f t="shared" si="2"/>
        <x:v>0</x:v>
      </x:c>
      <x:c r="O1446" s="63">
        <x:f t="shared" si="8"/>
        <x:v>2.1619188569999999</x:v>
      </x:c>
      <x:c r="P1446" s="63">
        <x:f t="shared" si="9"/>
        <x:v>68.373634960000004</x:v>
      </x:c>
      <x:c r="Q1446" s="52">
        <x:f t="shared" si="15"/>
        <x:v>0</x:v>
      </x:c>
      <x:c r="R1446" s="52">
        <x:f t="shared" si="16"/>
        <x:v>0</x:v>
      </x:c>
      <x:c r="S1446" s="52">
        <x:f t="shared" si="17"/>
        <x:v>2</x:v>
      </x:c>
      <x:c r="T1446" s="52">
        <x:f t="shared" si="18"/>
        <x:v>0</x:v>
      </x:c>
      <x:c r="U1446" s="52">
        <x:f t="shared" si="3"/>
        <x:v>0.0012587856020000002</x:v>
      </x:c>
      <x:c r="V1446" s="63">
        <x:f t="shared" si="19"/>
        <x:v>0</x:v>
      </x:c>
      <x:c r="W1446" s="52">
        <x:f t="shared" ref="W1446:X1446" si="1444">W1445*(1+U1446)</x:f>
        <x:v>1418.7250979999999</x:v>
      </x:c>
      <x:c r="X1446" s="52">
        <x:f t="shared" si="1444"/>
        <x:v>537.23446720000004</x:v>
      </x:c>
    </x:row>
    <x:row r="1447" spans="1:24" ht="15.75" customHeight="1">
      <x:c r="A1447" s="34">
        <x:v>44305</x:v>
      </x:c>
      <x:c r="B1447" s="47">
        <x:v>719.59997558593795</x:v>
      </x:c>
      <x:c r="C1447" s="47">
        <x:v>725.40002441406205</x:v>
      </x:c>
      <x:c r="D1447" s="47">
        <x:v>691.79998779296898</x:v>
      </x:c>
      <x:c r="E1447" s="47">
        <x:v>714.63000488281295</x:v>
      </x:c>
      <x:c r="F1447" s="47">
        <x:v>39686200</x:v>
      </x:c>
      <x:c r="G1447" s="63">
        <x:f t="shared" si="10"/>
        <x:v>680.11849670000004</x:v>
      </x:c>
      <x:c r="H1447" s="63">
        <x:f t="shared" si="11"/>
        <x:v>42.28458689</x:v>
      </x:c>
      <x:c r="I1447" s="63">
        <x:f t="shared" si="12"/>
        <x:v>764.68767049999997</x:v>
      </x:c>
      <x:c r="J1447" s="63">
        <x:f t="shared" si="13"/>
        <x:v>595.54932289999999</x:v>
      </x:c>
      <x:c r="K1447" s="63">
        <x:f t="shared" si="14"/>
        <x:v>0.70404307290000001</x:v>
      </x:c>
      <x:c r="L1447" s="52">
        <x:f t="shared" si="0"/>
        <x:v>710.61000569999999</x:v>
      </x:c>
      <x:c r="M1447" s="52">
        <x:f t="shared" si="1"/>
        <x:v>0</x:v>
      </x:c>
      <x:c r="N1447" s="52">
        <x:f t="shared" si="2"/>
        <x:v>28201410808</x:v>
      </x:c>
      <x:c r="O1447" s="63">
        <x:f t="shared" si="8"/>
        <x:v>1.265646077</x:v>
      </x:c>
      <x:c r="P1447" s="63">
        <x:f t="shared" si="9"/>
        <x:v>55.862479569999998</x:v>
      </x:c>
      <x:c r="Q1447" s="52">
        <x:f t="shared" si="15"/>
        <x:v>0</x:v>
      </x:c>
      <x:c r="R1447" s="52">
        <x:f t="shared" si="16"/>
        <x:v>0</x:v>
      </x:c>
      <x:c r="S1447" s="52">
        <x:f t="shared" si="17"/>
        <x:v>2</x:v>
      </x:c>
      <x:c r="T1447" s="52">
        <x:f t="shared" si="18"/>
        <x:v>0</x:v>
      </x:c>
      <x:c r="U1447" s="52">
        <x:f t="shared" si="3"/>
        <x:v>-0.03399662524</x:v>
      </x:c>
      <x:c r="V1447" s="63">
        <x:f t="shared" si="19"/>
        <x:v>0</x:v>
      </x:c>
      <x:c r="W1447" s="52">
        <x:f t="shared" ref="W1447:X1447" si="1445">W1446*(1+U1447)</x:f>
        <x:v>1370.493232</x:v>
      </x:c>
      <x:c r="X1447" s="52">
        <x:f t="shared" si="1445"/>
        <x:v>537.23446720000004</x:v>
      </x:c>
    </x:row>
    <x:row r="1448" spans="1:24" ht="15.75" customHeight="1">
      <x:c r="A1448" s="34">
        <x:v>44306</x:v>
      </x:c>
      <x:c r="B1448" s="47">
        <x:v>717.41998291015602</x:v>
      </x:c>
      <x:c r="C1448" s="47">
        <x:v>737.25</x:v>
      </x:c>
      <x:c r="D1448" s="47">
        <x:v>710.69000244140602</x:v>
      </x:c>
      <x:c r="E1448" s="47">
        <x:v>718.989990234375</x:v>
      </x:c>
      <x:c r="F1448" s="47">
        <x:v>35609000</x:v>
      </x:c>
      <x:c r="G1448" s="63">
        <x:f t="shared" si="10"/>
        <x:v>682.56799620000004</x:v>
      </x:c>
      <x:c r="H1448" s="63">
        <x:f t="shared" si="11"/>
        <x:v>43.079087340000001</x:v>
      </x:c>
      <x:c r="I1448" s="63">
        <x:f t="shared" si="12"/>
        <x:v>768.72617090000006</x:v>
      </x:c>
      <x:c r="J1448" s="63">
        <x:f t="shared" si="13"/>
        <x:v>596.40982150000002</x:v>
      </x:c>
      <x:c r="K1448" s="63">
        <x:f t="shared" si="14"/>
        <x:v>0.71136702439999999</x:v>
      </x:c>
      <x:c r="L1448" s="52">
        <x:f t="shared" si="0"/>
        <x:v>722.30999759999997</x:v>
      </x:c>
      <x:c r="M1448" s="52">
        <x:f t="shared" si="1"/>
        <x:v>25720736703</x:v>
      </x:c>
      <x:c r="N1448" s="52">
        <x:f t="shared" si="2"/>
        <x:v>0</x:v>
      </x:c>
      <x:c r="O1448" s="63">
        <x:f t="shared" si="8"/>
        <x:v>1.8883025259999999</x:v>
      </x:c>
      <x:c r="P1448" s="63">
        <x:f t="shared" si="9"/>
        <x:v>65.377588020000005</x:v>
      </x:c>
      <x:c r="Q1448" s="52">
        <x:f t="shared" si="15"/>
        <x:v>0</x:v>
      </x:c>
      <x:c r="R1448" s="52">
        <x:f t="shared" si="16"/>
        <x:v>0</x:v>
      </x:c>
      <x:c r="S1448" s="52">
        <x:f t="shared" si="17"/>
        <x:v>2</x:v>
      </x:c>
      <x:c r="T1448" s="52">
        <x:f t="shared" si="18"/>
        <x:v>0</x:v>
      </x:c>
      <x:c r="U1448" s="52">
        <x:f t="shared" si="3"/>
        <x:v>0.0061010387499999996</x:v>
      </x:c>
      <x:c r="V1448" s="63">
        <x:f t="shared" si="19"/>
        <x:v>0</x:v>
      </x:c>
      <x:c r="W1448" s="52">
        <x:f t="shared" ref="W1448:X1448" si="1446">W1447*(1+U1448)</x:f>
        <x:v>1378.8546650000001</x:v>
      </x:c>
      <x:c r="X1448" s="52">
        <x:f t="shared" si="1446"/>
        <x:v>537.23446720000004</x:v>
      </x:c>
    </x:row>
    <x:row r="1449" spans="1:24" ht="15.75" customHeight="1">
      <x:c r="A1449" s="34">
        <x:v>44307</x:v>
      </x:c>
      <x:c r="B1449" s="47">
        <x:v>704.77001953125</x:v>
      </x:c>
      <x:c r="C1449" s="47">
        <x:v>744.84002685546898</x:v>
      </x:c>
      <x:c r="D1449" s="47">
        <x:v>698</x:v>
      </x:c>
      <x:c r="E1449" s="47">
        <x:v>744.11999511718795</x:v>
      </x:c>
      <x:c r="F1449" s="47">
        <x:v>31215500</x:v>
      </x:c>
      <x:c r="G1449" s="63">
        <x:f t="shared" si="10"/>
        <x:v>686.66599729999996</x:v>
      </x:c>
      <x:c r="H1449" s="63">
        <x:f t="shared" si="11"/>
        <x:v>44.895572659999999</x:v>
      </x:c>
      <x:c r="I1449" s="63">
        <x:f t="shared" si="12"/>
        <x:v>776.4571426</x:v>
      </x:c>
      <x:c r="J1449" s="63">
        <x:f t="shared" si="13"/>
        <x:v>596.87485200000003</x:v>
      </x:c>
      <x:c r="K1449" s="63">
        <x:f t="shared" si="14"/>
        <x:v>0.8199313117</x:v>
      </x:c>
      <x:c r="L1449" s="52">
        <x:f t="shared" si="0"/>
        <x:v>728.98667399999999</x:v>
      </x:c>
      <x:c r="M1449" s="52">
        <x:f t="shared" si="1"/>
        <x:v>22755683522</x:v>
      </x:c>
      <x:c r="N1449" s="52">
        <x:f t="shared" si="2"/>
        <x:v>0</x:v>
      </x:c>
      <x:c r="O1449" s="63">
        <x:f t="shared" si="8"/>
        <x:v>2.7810716470000001</x:v>
      </x:c>
      <x:c r="P1449" s="63">
        <x:f t="shared" si="9"/>
        <x:v>73.552471539999999</x:v>
      </x:c>
      <x:c r="Q1449" s="52">
        <x:f t="shared" si="15"/>
        <x:v>0</x:v>
      </x:c>
      <x:c r="R1449" s="52">
        <x:f t="shared" si="16"/>
        <x:v>0</x:v>
      </x:c>
      <x:c r="S1449" s="52">
        <x:f t="shared" si="17"/>
        <x:v>2</x:v>
      </x:c>
      <x:c r="T1449" s="52">
        <x:f t="shared" si="18"/>
        <x:v>0</x:v>
      </x:c>
      <x:c r="U1449" s="52">
        <x:f t="shared" si="3"/>
        <x:v>0.034951814659999997</x:v>
      </x:c>
      <x:c r="V1449" s="63">
        <x:f t="shared" si="19"/>
        <x:v>0</x:v>
      </x:c>
      <x:c r="W1449" s="52">
        <x:f t="shared" ref="W1449:X1449" si="1447">W1448*(1+U1449)</x:f>
        <x:v>1427.048137</x:v>
      </x:c>
      <x:c r="X1449" s="52">
        <x:f t="shared" si="1447"/>
        <x:v>537.23446720000004</x:v>
      </x:c>
    </x:row>
    <x:row r="1450" spans="1:24" ht="15.75" customHeight="1">
      <x:c r="A1450" s="34">
        <x:v>44308</x:v>
      </x:c>
      <x:c r="B1450" s="47">
        <x:v>741.5</x:v>
      </x:c>
      <x:c r="C1450" s="47">
        <x:v>753.77001953125</x:v>
      </x:c>
      <x:c r="D1450" s="47">
        <x:v>718.03997802734398</x:v>
      </x:c>
      <x:c r="E1450" s="47">
        <x:v>719.69000244140602</x:v>
      </x:c>
      <x:c r="F1450" s="47">
        <x:v>35590300</x:v>
      </x:c>
      <x:c r="G1450" s="63">
        <x:f t="shared" si="10"/>
        <x:v>691.13699650000001</x:v>
      </x:c>
      <x:c r="H1450" s="63">
        <x:f t="shared" si="11"/>
        <x:v>43.411687970000003</x:v>
      </x:c>
      <x:c r="I1450" s="63">
        <x:f t="shared" si="12"/>
        <x:v>777.96037239999998</x:v>
      </x:c>
      <x:c r="J1450" s="63">
        <x:f t="shared" si="13"/>
        <x:v>604.31362049999996</x:v>
      </x:c>
      <x:c r="K1450" s="63">
        <x:f t="shared" si="14"/>
        <x:v>0.66443155819999999</x:v>
      </x:c>
      <x:c r="L1450" s="52">
        <x:f t="shared" si="0"/>
        <x:v>730.5</x:v>
      </x:c>
      <x:c r="M1450" s="52">
        <x:f t="shared" si="1"/>
        <x:v>25998714150</x:v>
      </x:c>
      <x:c r="N1450" s="52">
        <x:f t="shared" si="2"/>
        <x:v>0</x:v>
      </x:c>
      <x:c r="O1450" s="63">
        <x:f t="shared" si="8"/>
        <x:v>2.9345280979999999</x:v>
      </x:c>
      <x:c r="P1450" s="63">
        <x:f t="shared" si="9"/>
        <x:v>74.583991389999994</x:v>
      </x:c>
      <x:c r="Q1450" s="52">
        <x:f t="shared" si="15"/>
        <x:v>0</x:v>
      </x:c>
      <x:c r="R1450" s="52">
        <x:f t="shared" si="16"/>
        <x:v>0</x:v>
      </x:c>
      <x:c r="S1450" s="52">
        <x:f t="shared" si="17"/>
        <x:v>2</x:v>
      </x:c>
      <x:c r="T1450" s="52">
        <x:f t="shared" si="18"/>
        <x:v>0</x:v>
      </x:c>
      <x:c r="U1450" s="52">
        <x:f t="shared" si="3"/>
        <x:v>-0.032830716599999998</x:v>
      </x:c>
      <x:c r="V1450" s="63">
        <x:f t="shared" si="19"/>
        <x:v>0</x:v>
      </x:c>
      <x:c r="W1450" s="52">
        <x:f t="shared" ref="W1450:X1450" si="1448">W1449*(1+U1450)</x:f>
        <x:v>1380.197124</x:v>
      </x:c>
      <x:c r="X1450" s="52">
        <x:f t="shared" si="1448"/>
        <x:v>537.23446720000004</x:v>
      </x:c>
    </x:row>
    <x:row r="1451" spans="1:24" ht="15.75" customHeight="1">
      <x:c r="A1451" s="34">
        <x:v>44309</x:v>
      </x:c>
      <x:c r="B1451" s="47">
        <x:v>719.79998779296898</x:v>
      </x:c>
      <x:c r="C1451" s="47">
        <x:v>737.35998535156295</x:v>
      </x:c>
      <x:c r="D1451" s="47">
        <x:v>715.46002197265602</x:v>
      </x:c>
      <x:c r="E1451" s="47">
        <x:v>729.40002441406205</x:v>
      </x:c>
      <x:c r="F1451" s="47">
        <x:v>28370000</x:v>
      </x:c>
      <x:c r="G1451" s="63">
        <x:f t="shared" si="10"/>
        <x:v>695.58749690000002</x:v>
      </x:c>
      <x:c r="H1451" s="63">
        <x:f t="shared" si="11"/>
        <x:v>42.488129890000003</x:v>
      </x:c>
      <x:c r="I1451" s="63">
        <x:f t="shared" si="12"/>
        <x:v>780.5637567</x:v>
      </x:c>
      <x:c r="J1451" s="63">
        <x:f t="shared" si="13"/>
        <x:v>610.61123720000001</x:v>
      </x:c>
      <x:c r="K1451" s="63">
        <x:f t="shared" si="14"/>
        <x:v>0.69895278729999999</x:v>
      </x:c>
      <x:c r="L1451" s="52">
        <x:f t="shared" si="0"/>
        <x:v>727.40667719999999</x:v>
      </x:c>
      <x:c r="M1451" s="52">
        <x:f t="shared" si="1"/>
        <x:v>0</x:v>
      </x:c>
      <x:c r="N1451" s="52">
        <x:f t="shared" si="2"/>
        <x:v>20636527433</x:v>
      </x:c>
      <x:c r="O1451" s="63">
        <x:f t="shared" si="8"/>
        <x:v>2.6741245409999999</x:v>
      </x:c>
      <x:c r="P1451" s="63">
        <x:f t="shared" si="9"/>
        <x:v>72.78263192</x:v>
      </x:c>
      <x:c r="Q1451" s="52">
        <x:f t="shared" si="15"/>
        <x:v>0</x:v>
      </x:c>
      <x:c r="R1451" s="52">
        <x:f t="shared" si="16"/>
        <x:v>0</x:v>
      </x:c>
      <x:c r="S1451" s="52">
        <x:f t="shared" si="17"/>
        <x:v>2</x:v>
      </x:c>
      <x:c r="T1451" s="52">
        <x:f t="shared" si="18"/>
        <x:v>0</x:v>
      </x:c>
      <x:c r="U1451" s="52">
        <x:f t="shared" si="3"/>
        <x:v>0.013491950620000001</x:v>
      </x:c>
      <x:c r="V1451" s="63">
        <x:f t="shared" si="19"/>
        <x:v>0</x:v>
      </x:c>
      <x:c r="W1451" s="52">
        <x:f t="shared" ref="W1451:X1451" si="1449">W1450*(1+U1451)</x:f>
        <x:v>1398.8186760000001</x:v>
      </x:c>
      <x:c r="X1451" s="52">
        <x:f t="shared" si="1449"/>
        <x:v>537.23446720000004</x:v>
      </x:c>
    </x:row>
    <x:row r="1452" spans="1:24" ht="15.75" customHeight="1">
      <x:c r="A1452" s="34">
        <x:v>44312</x:v>
      </x:c>
      <x:c r="B1452" s="47">
        <x:v>741</x:v>
      </x:c>
      <x:c r="C1452" s="47">
        <x:v>749.29998779296898</x:v>
      </x:c>
      <x:c r="D1452" s="47">
        <x:v>732.60998535156295</x:v>
      </x:c>
      <x:c r="E1452" s="47">
        <x:v>738.20001220703102</x:v>
      </x:c>
      <x:c r="F1452" s="47">
        <x:v>31038500</x:v>
      </x:c>
      <x:c r="G1452" s="63">
        <x:f t="shared" si="10"/>
        <x:v>701.56199649999996</x:v>
      </x:c>
      <x:c r="H1452" s="63">
        <x:f t="shared" si="11"/>
        <x:v>39.397682170000003</x:v>
      </x:c>
      <x:c r="I1452" s="63">
        <x:f t="shared" si="12"/>
        <x:v>780.35736080000004</x:v>
      </x:c>
      <x:c r="J1452" s="63">
        <x:f t="shared" si="13"/>
        <x:v>622.76663210000004</x:v>
      </x:c>
      <x:c r="K1452" s="63">
        <x:f t="shared" si="14"/>
        <x:v>0.73248839610000005</x:v>
      </x:c>
      <x:c r="L1452" s="52">
        <x:f t="shared" si="0"/>
        <x:v>740.03666180000005</x:v>
      </x:c>
      <x:c r="M1452" s="52">
        <x:f t="shared" si="1"/>
        <x:v>22969627927</x:v>
      </x:c>
      <x:c r="N1452" s="52">
        <x:f t="shared" si="2"/>
        <x:v>0</x:v>
      </x:c>
      <x:c r="O1452" s="63">
        <x:f t="shared" si="8"/>
        <x:v>2.712838514</x:v>
      </x:c>
      <x:c r="P1452" s="63">
        <x:f t="shared" si="9"/>
        <x:v>73.066428930000001</x:v>
      </x:c>
      <x:c r="Q1452" s="52">
        <x:f t="shared" si="15"/>
        <x:v>0</x:v>
      </x:c>
      <x:c r="R1452" s="52">
        <x:f t="shared" si="16"/>
        <x:v>0</x:v>
      </x:c>
      <x:c r="S1452" s="52">
        <x:f t="shared" si="17"/>
        <x:v>2</x:v>
      </x:c>
      <x:c r="T1452" s="52">
        <x:f t="shared" si="18"/>
        <x:v>0</x:v>
      </x:c>
      <x:c r="U1452" s="52">
        <x:f t="shared" si="3"/>
        <x:v>0.012064693580000001</x:v>
      </x:c>
      <x:c r="V1452" s="63">
        <x:f t="shared" si="19"/>
        <x:v>0</x:v>
      </x:c>
      <x:c r="W1452" s="52">
        <x:f t="shared" ref="W1452:X1452" si="1450">W1451*(1+U1452)</x:f>
        <x:v>1415.6949950000001</x:v>
      </x:c>
      <x:c r="X1452" s="52">
        <x:f t="shared" si="1450"/>
        <x:v>537.23446720000004</x:v>
      </x:c>
    </x:row>
    <x:row r="1453" spans="1:24" ht="15.75" customHeight="1">
      <x:c r="A1453" s="34">
        <x:v>44313</x:v>
      </x:c>
      <x:c r="B1453" s="47">
        <x:v>717.96002197265602</x:v>
      </x:c>
      <x:c r="C1453" s="47">
        <x:v>724</x:v>
      </x:c>
      <x:c r="D1453" s="47">
        <x:v>703.34997558593795</x:v>
      </x:c>
      <x:c r="E1453" s="47">
        <x:v>704.739990234375</x:v>
      </x:c>
      <x:c r="F1453" s="47">
        <x:v>29437000</x:v>
      </x:c>
      <x:c r="G1453" s="63">
        <x:f t="shared" si="10"/>
        <x:v>706.2344971</x:v>
      </x:c>
      <x:c r="H1453" s="63">
        <x:f t="shared" si="11"/>
        <x:v>33.178771709999999</x:v>
      </x:c>
      <x:c r="I1453" s="63">
        <x:f t="shared" si="12"/>
        <x:v>772.59204050000005</x:v>
      </x:c>
      <x:c r="J1453" s="63">
        <x:f t="shared" si="13"/>
        <x:v>639.87695369999994</x:v>
      </x:c>
      <x:c r="K1453" s="63">
        <x:f t="shared" si="14"/>
        <x:v>0.48873898310000002</x:v>
      </x:c>
      <x:c r="L1453" s="52">
        <x:f t="shared" si="0"/>
        <x:v>710.69665529999997</x:v>
      </x:c>
      <x:c r="M1453" s="52">
        <x:f t="shared" si="1"/>
        <x:v>0</x:v>
      </x:c>
      <x:c r="N1453" s="52">
        <x:f t="shared" si="2"/>
        <x:v>20920777441</x:v>
      </x:c>
      <x:c r="O1453" s="63">
        <x:f t="shared" si="8"/>
        <x:v>1.714848873</x:v>
      </x:c>
      <x:c r="P1453" s="63">
        <x:f t="shared" si="9"/>
        <x:v>63.165537129999997</x:v>
      </x:c>
      <x:c r="Q1453" s="52">
        <x:f t="shared" si="15"/>
        <x:v>0</x:v>
      </x:c>
      <x:c r="R1453" s="52">
        <x:f t="shared" si="16"/>
        <x:v>0</x:v>
      </x:c>
      <x:c r="S1453" s="52">
        <x:f t="shared" si="17"/>
        <x:v>2</x:v>
      </x:c>
      <x:c r="T1453" s="52">
        <x:f t="shared" si="18"/>
        <x:v>0</x:v>
      </x:c>
      <x:c r="U1453" s="52">
        <x:f t="shared" si="3"/>
        <x:v>-0.045326498809999999</x:v>
      </x:c>
      <x:c r="V1453" s="63">
        <x:f t="shared" si="19"/>
        <x:v>0</x:v>
      </x:c>
      <x:c r="W1453" s="52">
        <x:f t="shared" ref="W1453:X1453" si="1451">W1452*(1+U1453)</x:f>
        <x:v>1351.5264970000001</x:v>
      </x:c>
      <x:c r="X1453" s="52">
        <x:f t="shared" si="1451"/>
        <x:v>537.23446720000004</x:v>
      </x:c>
    </x:row>
    <x:row r="1454" spans="1:24" ht="15.75" customHeight="1">
      <x:c r="A1454" s="34">
        <x:v>44314</x:v>
      </x:c>
      <x:c r="B1454" s="47">
        <x:v>696.40997314453102</x:v>
      </x:c>
      <x:c r="C1454" s="47">
        <x:v>708.5</x:v>
      </x:c>
      <x:c r="D1454" s="47">
        <x:v>693.59997558593795</x:v>
      </x:c>
      <x:c r="E1454" s="47">
        <x:v>694.40002441406295</x:v>
      </x:c>
      <x:c r="F1454" s="47">
        <x:v>22271000</x:v>
      </x:c>
      <x:c r="G1454" s="63">
        <x:f t="shared" si="10"/>
        <x:v>709.17349850000005</x:v>
      </x:c>
      <x:c r="H1454" s="63">
        <x:f t="shared" si="11"/>
        <x:v>28.925202280000001</x:v>
      </x:c>
      <x:c r="I1454" s="63">
        <x:f t="shared" si="12"/>
        <x:v>767.02390309999998</x:v>
      </x:c>
      <x:c r="J1454" s="63">
        <x:f t="shared" si="13"/>
        <x:v>651.32309399999997</x:v>
      </x:c>
      <x:c r="K1454" s="63">
        <x:f t="shared" si="14"/>
        <x:v>0.37231313040000003</x:v>
      </x:c>
      <x:c r="L1454" s="52">
        <x:f t="shared" si="0"/>
        <x:v>698.83333330000005</x:v>
      </x:c>
      <x:c r="M1454" s="52">
        <x:f t="shared" si="1"/>
        <x:v>0</x:v>
      </x:c>
      <x:c r="N1454" s="52">
        <x:f t="shared" si="2"/>
        <x:v>15563717167</x:v>
      </x:c>
      <x:c r="O1454" s="63">
        <x:f t="shared" si="8"/>
        <x:v>1.116382062</x:v>
      </x:c>
      <x:c r="P1454" s="63">
        <x:f t="shared" si="9"/>
        <x:v>52.749552270000002</x:v>
      </x:c>
      <x:c r="Q1454" s="52">
        <x:f t="shared" si="15"/>
        <x:v>0</x:v>
      </x:c>
      <x:c r="R1454" s="52">
        <x:f t="shared" si="16"/>
        <x:v>0</x:v>
      </x:c>
      <x:c r="S1454" s="52">
        <x:f t="shared" si="17"/>
        <x:v>2</x:v>
      </x:c>
      <x:c r="T1454" s="52">
        <x:f t="shared" si="18"/>
        <x:v>0</x:v>
      </x:c>
      <x:c r="U1454" s="52">
        <x:f t="shared" si="3"/>
        <x:v>-0.014672029350000002</x:v>
      </x:c>
      <x:c r="V1454" s="63">
        <x:f t="shared" si="19"/>
        <x:v>0</x:v>
      </x:c>
      <x:c r="W1454" s="52">
        <x:f t="shared" ref="W1454:X1454" si="1452">W1453*(1+U1454)</x:f>
        <x:v>1331.6968609999999</x:v>
      </x:c>
      <x:c r="X1454" s="52">
        <x:f t="shared" si="1452"/>
        <x:v>537.23446720000004</x:v>
      </x:c>
    </x:row>
    <x:row r="1455" spans="1:24" ht="15.75" customHeight="1">
      <x:c r="A1455" s="34">
        <x:v>44315</x:v>
      </x:c>
      <x:c r="B1455" s="47">
        <x:v>699.510009765625</x:v>
      </x:c>
      <x:c r="C1455" s="47">
        <x:v>702.25</x:v>
      </x:c>
      <x:c r="D1455" s="47">
        <x:v>668.5</x:v>
      </x:c>
      <x:c r="E1455" s="47">
        <x:v>677</x:v>
      </x:c>
      <x:c r="F1455" s="47">
        <x:v>28845400</x:v>
      </x:c>
      <x:c r="G1455" s="63">
        <x:f t="shared" si="10"/>
        <x:v>709.62699889999999</x:v>
      </x:c>
      <x:c r="H1455" s="63">
        <x:f t="shared" si="11"/>
        <x:v>28.309077210000002</x:v>
      </x:c>
      <x:c r="I1455" s="63">
        <x:f t="shared" si="12"/>
        <x:v>766.24515329999997</x:v>
      </x:c>
      <x:c r="J1455" s="63">
        <x:f t="shared" si="13"/>
        <x:v>653.00884450000001</x:v>
      </x:c>
      <x:c r="K1455" s="63">
        <x:f t="shared" si="14"/>
        <x:v>0.21186804619999999</x:v>
      </x:c>
      <x:c r="L1455" s="52">
        <x:f t="shared" si="0"/>
        <x:v>682.58333330000005</x:v>
      </x:c>
      <x:c r="M1455" s="52">
        <x:f t="shared" si="1"/>
        <x:v>0</x:v>
      </x:c>
      <x:c r="N1455" s="52">
        <x:f t="shared" si="2"/>
        <x:v>19689389283</x:v>
      </x:c>
      <x:c r="O1455" s="63">
        <x:f t="shared" si="8"/>
        <x:v>1.124555999</x:v>
      </x:c>
      <x:c r="P1455" s="63">
        <x:f t="shared" si="9"/>
        <x:v>52.931341860000003</x:v>
      </x:c>
      <x:c r="Q1455" s="52">
        <x:f t="shared" si="15"/>
        <x:v>0</x:v>
      </x:c>
      <x:c r="R1455" s="52">
        <x:f t="shared" si="16"/>
        <x:v>0</x:v>
      </x:c>
      <x:c r="S1455" s="52">
        <x:f t="shared" si="17"/>
        <x:v>2</x:v>
      </x:c>
      <x:c r="T1455" s="52">
        <x:f t="shared" si="18"/>
        <x:v>0</x:v>
      </x:c>
      <x:c r="U1455" s="52">
        <x:f t="shared" si="3"/>
        <x:v>-0.025057637960000001</x:v>
      </x:c>
      <x:c r="V1455" s="63">
        <x:f t="shared" si="19"/>
        <x:v>0</x:v>
      </x:c>
      <x:c r="W1455" s="52">
        <x:f t="shared" ref="W1455:X1455" si="1453">W1454*(1+U1455)</x:f>
        <x:v>1298.327683</x:v>
      </x:c>
      <x:c r="X1455" s="52">
        <x:f t="shared" si="1453"/>
        <x:v>537.23446720000004</x:v>
      </x:c>
    </x:row>
    <x:row r="1456" spans="1:24" ht="15.75" customHeight="1">
      <x:c r="A1456" s="34">
        <x:v>44316</x:v>
      </x:c>
      <x:c r="B1456" s="47">
        <x:v>667.59002685546898</x:v>
      </x:c>
      <x:c r="C1456" s="47">
        <x:v>715.469970703125</x:v>
      </x:c>
      <x:c r="D1456" s="47">
        <x:v>666.14001464843795</x:v>
      </x:c>
      <x:c r="E1456" s="47">
        <x:v>709.44000244140602</x:v>
      </x:c>
      <x:c r="F1456" s="47">
        <x:v>40758700</x:v>
      </x:c>
      <x:c r="G1456" s="63">
        <x:f t="shared" si="10"/>
        <x:v>712.01149899999996</x:v>
      </x:c>
      <x:c r="H1456" s="63">
        <x:f t="shared" si="11"/>
        <x:v>25.976491719999999</x:v>
      </x:c>
      <x:c r="I1456" s="63">
        <x:f t="shared" si="12"/>
        <x:v>763.96448250000003</x:v>
      </x:c>
      <x:c r="J1456" s="63">
        <x:f t="shared" si="13"/>
        <x:v>660.05851559999996</x:v>
      </x:c>
      <x:c r="K1456" s="63">
        <x:f t="shared" si="14"/>
        <x:v>0.47525169480000001</x:v>
      </x:c>
      <x:c r="L1456" s="52">
        <x:f t="shared" si="0"/>
        <x:v>697.01666260000002</x:v>
      </x:c>
      <x:c r="M1456" s="52">
        <x:f t="shared" si="1"/>
        <x:v>28409493046</x:v>
      </x:c>
      <x:c r="N1456" s="52">
        <x:f t="shared" si="2"/>
        <x:v>0</x:v>
      </x:c>
      <x:c r="O1456" s="63">
        <x:f t="shared" si="8"/>
        <x:v>1.1984770170000001</x:v>
      </x:c>
      <x:c r="P1456" s="63">
        <x:f t="shared" si="9"/>
        <x:v>54.513966160000003</x:v>
      </x:c>
      <x:c r="Q1456" s="52">
        <x:f t="shared" si="15"/>
        <x:v>0</x:v>
      </x:c>
      <x:c r="R1456" s="52">
        <x:f t="shared" si="16"/>
        <x:v>0</x:v>
      </x:c>
      <x:c r="S1456" s="52">
        <x:f t="shared" si="17"/>
        <x:v>2</x:v>
      </x:c>
      <x:c r="T1456" s="52">
        <x:f t="shared" si="18"/>
        <x:v>0</x:v>
      </x:c>
      <x:c r="U1456" s="52">
        <x:f t="shared" si="3"/>
        <x:v>0.047917285730000003</x:v>
      </x:c>
      <x:c r="V1456" s="63">
        <x:f t="shared" si="19"/>
        <x:v>0</x:v>
      </x:c>
      <x:c r="W1456" s="52">
        <x:f t="shared" ref="W1456:X1456" si="1454">W1455*(1+U1456)</x:f>
        <x:v>1360.540021</x:v>
      </x:c>
      <x:c r="X1456" s="52">
        <x:f t="shared" si="1454"/>
        <x:v>537.23446720000004</x:v>
      </x:c>
    </x:row>
    <x:row r="1457" spans="1:24" ht="15.75" customHeight="1">
      <x:c r="A1457" s="34">
        <x:v>44319</x:v>
      </x:c>
      <x:c r="B1457" s="47">
        <x:v>703.79998779296898</x:v>
      </x:c>
      <x:c r="C1457" s="47">
        <x:v>706</x:v>
      </x:c>
      <x:c r="D1457" s="47">
        <x:v>680.5</x:v>
      </x:c>
      <x:c r="E1457" s="47">
        <x:v>684.90002441406295</x:v>
      </x:c>
      <x:c r="F1457" s="47">
        <x:v>27043100</x:v>
      </x:c>
      <x:c r="G1457" s="63">
        <x:f t="shared" si="10"/>
        <x:v>711.70400089999998</x:v>
      </x:c>
      <x:c r="H1457" s="63">
        <x:f t="shared" si="11"/>
        <x:v>26.272399279999998</x:v>
      </x:c>
      <x:c r="I1457" s="63">
        <x:f t="shared" si="12"/>
        <x:v>764.24879940000005</x:v>
      </x:c>
      <x:c r="J1457" s="63">
        <x:f t="shared" si="13"/>
        <x:v>659.15920229999995</x:v>
      </x:c>
      <x:c r="K1457" s="63">
        <x:f t="shared" si="14"/>
        <x:v>0.2449416767</x:v>
      </x:c>
      <x:c r="L1457" s="52">
        <x:f t="shared" si="0"/>
        <x:v>690.46667479999996</x:v>
      </x:c>
      <x:c r="M1457" s="52">
        <x:f t="shared" si="1"/>
        <x:v>0</x:v>
      </x:c>
      <x:c r="N1457" s="52">
        <x:f t="shared" si="2"/>
        <x:v>18672359333</x:v>
      </x:c>
      <x:c r="O1457" s="63">
        <x:f t="shared" si="8"/>
        <x:v>1.318083404</x:v>
      </x:c>
      <x:c r="P1457" s="63">
        <x:f t="shared" si="9"/>
        <x:v>56.860913699999998</x:v>
      </x:c>
      <x:c r="Q1457" s="52">
        <x:f t="shared" si="15"/>
        <x:v>0</x:v>
      </x:c>
      <x:c r="R1457" s="52">
        <x:f t="shared" si="16"/>
        <x:v>0</x:v>
      </x:c>
      <x:c r="S1457" s="52">
        <x:f t="shared" si="17"/>
        <x:v>2</x:v>
      </x:c>
      <x:c r="T1457" s="52">
        <x:f t="shared" si="18"/>
        <x:v>0</x:v>
      </x:c>
      <x:c r="U1457" s="52">
        <x:f t="shared" si="3"/>
        <x:v>-0.034590631970000002</x:v>
      </x:c>
      <x:c r="V1457" s="63">
        <x:f t="shared" si="19"/>
        <x:v>0</x:v>
      </x:c>
      <x:c r="W1457" s="52">
        <x:f t="shared" ref="W1457:X1457" si="1455">W1456*(1+U1457)</x:f>
        <x:v>1313.4780820000001</x:v>
      </x:c>
      <x:c r="X1457" s="52">
        <x:f t="shared" si="1455"/>
        <x:v>537.23446720000004</x:v>
      </x:c>
    </x:row>
    <x:row r="1458" spans="1:24" ht="15.75" customHeight="1">
      <x:c r="A1458" s="34">
        <x:v>44320</x:v>
      </x:c>
      <x:c r="B1458" s="47">
        <x:v>678.94000244140602</x:v>
      </x:c>
      <x:c r="C1458" s="47">
        <x:v>683.45001220703102</x:v>
      </x:c>
      <x:c r="D1458" s="47">
        <x:v>657.70001220703102</x:v>
      </x:c>
      <x:c r="E1458" s="47">
        <x:v>673.59997558593795</x:v>
      </x:c>
      <x:c r="F1458" s="47">
        <x:v>29739300</x:v>
      </x:c>
      <x:c r="G1458" s="63">
        <x:f t="shared" si="10"/>
        <x:v>710.80299990000003</x:v>
      </x:c>
      <x:c r="H1458" s="63">
        <x:f t="shared" si="11"/>
        <x:v>27.286832879999999</x:v>
      </x:c>
      <x:c r="I1458" s="63">
        <x:f t="shared" si="12"/>
        <x:v>765.37666560000002</x:v>
      </x:c>
      <x:c r="J1458" s="63">
        <x:f t="shared" si="13"/>
        <x:v>656.22933409999996</x:v>
      </x:c>
      <x:c r="K1458" s="63">
        <x:f t="shared" si="14"/>
        <x:v>0.1591485675</x:v>
      </x:c>
      <x:c r="L1458" s="52">
        <x:f t="shared" si="0"/>
        <x:v>671.58333330000005</x:v>
      </x:c>
      <x:c r="M1458" s="52">
        <x:f t="shared" si="1"/>
        <x:v>0</x:v>
      </x:c>
      <x:c r="N1458" s="52">
        <x:f t="shared" si="2"/>
        <x:v>19972418225</x:v>
      </x:c>
      <x:c r="O1458" s="63">
        <x:f t="shared" si="8"/>
        <x:v>0.86729335959999998</x:v>
      </x:c>
      <x:c r="P1458" s="63">
        <x:f t="shared" si="9"/>
        <x:v>46.44655084</x:v>
      </x:c>
      <x:c r="Q1458" s="52">
        <x:f t="shared" si="15"/>
        <x:v>0</x:v>
      </x:c>
      <x:c r="R1458" s="52">
        <x:f t="shared" si="16"/>
        <x:v>0</x:v>
      </x:c>
      <x:c r="S1458" s="52">
        <x:f t="shared" si="17"/>
        <x:v>2</x:v>
      </x:c>
      <x:c r="T1458" s="52">
        <x:f t="shared" si="18"/>
        <x:v>0</x:v>
      </x:c>
      <x:c r="U1458" s="52">
        <x:f t="shared" si="3"/>
        <x:v>-0.016498829650000002</x:v>
      </x:c>
      <x:c r="V1458" s="63">
        <x:f t="shared" si="19"/>
        <x:v>0</x:v>
      </x:c>
      <x:c r="W1458" s="52">
        <x:f t="shared" ref="W1458:X1458" si="1456">W1457*(1+U1458)</x:f>
        <x:v>1291.807231</x:v>
      </x:c>
      <x:c r="X1458" s="52">
        <x:f t="shared" si="1456"/>
        <x:v>537.23446720000004</x:v>
      </x:c>
    </x:row>
    <x:row r="1459" spans="1:24" ht="15.75" customHeight="1">
      <x:c r="A1459" s="34">
        <x:v>44321</x:v>
      </x:c>
      <x:c r="B1459" s="47">
        <x:v>681.05999755859398</x:v>
      </x:c>
      <x:c r="C1459" s="47">
        <x:v>685.29998779296898</x:v>
      </x:c>
      <x:c r="D1459" s="47">
        <x:v>667.34002685546898</x:v>
      </x:c>
      <x:c r="E1459" s="47">
        <x:v>670.94000244140602</x:v>
      </x:c>
      <x:c r="F1459" s="47">
        <x:v>21901900</x:v>
      </x:c>
      <x:c r="G1459" s="63">
        <x:f t="shared" si="10"/>
        <x:v>710.80150149999997</x:v>
      </x:c>
      <x:c r="H1459" s="63">
        <x:f t="shared" si="11"/>
        <x:v>27.28913609</x:v>
      </x:c>
      <x:c r="I1459" s="63">
        <x:f t="shared" si="12"/>
        <x:v>765.37977369999999</x:v>
      </x:c>
      <x:c r="J1459" s="63">
        <x:f t="shared" si="13"/>
        <x:v>656.22322929999996</x:v>
      </x:c>
      <x:c r="K1459" s="63">
        <x:f t="shared" si="14"/>
        <x:v>0.134822637</x:v>
      </x:c>
      <x:c r="L1459" s="52">
        <x:f t="shared" si="0"/>
        <x:v>674.52667240000005</x:v>
      </x:c>
      <x:c r="M1459" s="52">
        <x:f t="shared" si="1"/>
        <x:v>14773415725</x:v>
      </x:c>
      <x:c r="N1459" s="52">
        <x:f t="shared" si="2"/>
        <x:v>0</x:v>
      </x:c>
      <x:c r="O1459" s="63">
        <x:f t="shared" si="8"/>
        <x:v>0.79815599230000001</x:v>
      </x:c>
      <x:c r="P1459" s="63">
        <x:f t="shared" si="9"/>
        <x:v>44.387472260000003</x:v>
      </x:c>
      <x:c r="Q1459" s="52">
        <x:f t="shared" si="15"/>
        <x:v>0</x:v>
      </x:c>
      <x:c r="R1459" s="52">
        <x:f t="shared" si="16"/>
        <x:v>0</x:v>
      </x:c>
      <x:c r="S1459" s="52">
        <x:f t="shared" si="17"/>
        <x:v>2</x:v>
      </x:c>
      <x:c r="T1459" s="52">
        <x:f t="shared" si="18"/>
        <x:v>0</x:v>
      </x:c>
      <x:c r="U1459" s="52">
        <x:f t="shared" si="3"/>
        <x:v>-0.0039488913910000001</x:v>
      </x:c>
      <x:c r="V1459" s="63">
        <x:f t="shared" si="19"/>
        <x:v>0</x:v>
      </x:c>
      <x:c r="W1459" s="52">
        <x:f t="shared" ref="W1459:X1459" si="1457">W1458*(1+U1459)</x:f>
        <x:v>1286.706025</x:v>
      </x:c>
      <x:c r="X1459" s="52">
        <x:f t="shared" si="1457"/>
        <x:v>537.23446720000004</x:v>
      </x:c>
    </x:row>
    <x:row r="1460" spans="1:24" ht="15.75" customHeight="1">
      <x:c r="A1460" s="34">
        <x:v>44322</x:v>
      </x:c>
      <x:c r="B1460" s="47">
        <x:v>680.760009765625</x:v>
      </x:c>
      <x:c r="C1460" s="47">
        <x:v>681.02001953125</x:v>
      </x:c>
      <x:c r="D1460" s="47">
        <x:v>650</x:v>
      </x:c>
      <x:c r="E1460" s="47">
        <x:v>663.53997802734398</x:v>
      </x:c>
      <x:c r="F1460" s="47">
        <x:v>27784600</x:v>
      </x:c>
      <x:c r="G1460" s="63">
        <x:f t="shared" si="10"/>
        <x:v>709.788501</x:v>
      </x:c>
      <x:c r="H1460" s="63">
        <x:f t="shared" si="11"/>
        <x:v>28.684571760000001</x:v>
      </x:c>
      <x:c r="I1460" s="63">
        <x:f t="shared" si="12"/>
        <x:v>767.15764449999995</x:v>
      </x:c>
      <x:c r="J1460" s="63">
        <x:f t="shared" si="13"/>
        <x:v>652.41935750000005</x:v>
      </x:c>
      <x:c r="K1460" s="63">
        <x:f t="shared" si="14"/>
        <x:v>0.096921619240000001</x:v>
      </x:c>
      <x:c r="L1460" s="52">
        <x:f t="shared" si="0"/>
        <x:v>664.85333249999996</x:v>
      </x:c>
      <x:c r="M1460" s="52">
        <x:f t="shared" si="1"/>
        <x:v>0</x:v>
      </x:c>
      <x:c r="N1460" s="52">
        <x:f t="shared" si="2"/>
        <x:v>18472683903</x:v>
      </x:c>
      <x:c r="O1460" s="63">
        <x:f t="shared" si="8"/>
        <x:v>0.49394151730000002</x:v>
      </x:c>
      <x:c r="P1460" s="63">
        <x:f t="shared" si="9"/>
        <x:v>33.062975469999998</x:v>
      </x:c>
      <x:c r="Q1460" s="52">
        <x:f t="shared" si="15"/>
        <x:v>0</x:v>
      </x:c>
      <x:c r="R1460" s="52">
        <x:f t="shared" si="16"/>
        <x:v>0</x:v>
      </x:c>
      <x:c r="S1460" s="52">
        <x:f t="shared" si="17"/>
        <x:v>2</x:v>
      </x:c>
      <x:c r="T1460" s="52">
        <x:f t="shared" si="18"/>
        <x:v>0</x:v>
      </x:c>
      <x:c r="U1460" s="52">
        <x:f t="shared" si="3"/>
        <x:v>-0.01102933852</x:v>
      </x:c>
      <x:c r="V1460" s="63">
        <x:f t="shared" si="19"/>
        <x:v>0</x:v>
      </x:c>
      <x:c r="W1460" s="52">
        <x:f t="shared" ref="W1460:X1460" si="1458">W1459*(1+U1460)</x:f>
        <x:v>1272.514508</x:v>
      </x:c>
      <x:c r="X1460" s="52">
        <x:f t="shared" si="1458"/>
        <x:v>537.23446720000004</x:v>
      </x:c>
    </x:row>
    <x:row r="1461" spans="1:24" ht="15.75" customHeight="1">
      <x:c r="A1461" s="34">
        <x:v>44323</x:v>
      </x:c>
      <x:c r="B1461" s="47">
        <x:v>665.79998779296898</x:v>
      </x:c>
      <x:c r="C1461" s="47">
        <x:v>690</x:v>
      </x:c>
      <x:c r="D1461" s="47">
        <x:v>660.219970703125</x:v>
      </x:c>
      <x:c r="E1461" s="47">
        <x:v>672.36999511718795</x:v>
      </x:c>
      <x:c r="F1461" s="47">
        <x:v>23469200</x:v>
      </x:c>
      <x:c r="G1461" s="63">
        <x:f t="shared" si="10"/>
        <x:v>709.5559998</x:v>
      </x:c>
      <x:c r="H1461" s="63">
        <x:f t="shared" si="11"/>
        <x:v>28.981462820000001</x:v>
      </x:c>
      <x:c r="I1461" s="63">
        <x:f t="shared" si="12"/>
        <x:v>767.51892539999994</x:v>
      </x:c>
      <x:c r="J1461" s="63">
        <x:f t="shared" si="13"/>
        <x:v>651.59307409999997</x:v>
      </x:c>
      <x:c r="K1461" s="63">
        <x:f t="shared" si="14"/>
        <x:v>0.17922595150000001</x:v>
      </x:c>
      <x:c r="L1461" s="52">
        <x:f t="shared" si="0"/>
        <x:v>674.19665529999997</x:v>
      </x:c>
      <x:c r="M1461" s="52">
        <x:f t="shared" si="1"/>
        <x:v>15822856142</x:v>
      </x:c>
      <x:c r="N1461" s="52">
        <x:f t="shared" si="2"/>
        <x:v>0</x:v>
      </x:c>
      <x:c r="O1461" s="63">
        <x:f t="shared" si="8"/>
        <x:v>0.72358036339999998</x:v>
      </x:c>
      <x:c r="P1461" s="63">
        <x:f t="shared" si="9"/>
        <x:v>41.981237360000002</x:v>
      </x:c>
      <x:c r="Q1461" s="52">
        <x:f t="shared" si="15"/>
        <x:v>0</x:v>
      </x:c>
      <x:c r="R1461" s="52">
        <x:f t="shared" si="16"/>
        <x:v>0</x:v>
      </x:c>
      <x:c r="S1461" s="52">
        <x:f t="shared" si="17"/>
        <x:v>2</x:v>
      </x:c>
      <x:c r="T1461" s="52">
        <x:f t="shared" si="18"/>
        <x:v>0</x:v>
      </x:c>
      <x:c r="U1461" s="52">
        <x:f t="shared" si="3"/>
        <x:v>0.013307437959999999</x:v>
      </x:c>
      <x:c r="V1461" s="63">
        <x:f t="shared" si="19"/>
        <x:v>0</x:v>
      </x:c>
      <x:c r="W1461" s="52">
        <x:f t="shared" ref="W1461:X1461" si="1459">W1460*(1+U1461)</x:f>
        <x:v>1289.448416</x:v>
      </x:c>
      <x:c r="X1461" s="52">
        <x:f t="shared" si="1459"/>
        <x:v>537.23446720000004</x:v>
      </x:c>
    </x:row>
    <x:row r="1462" spans="1:24" ht="15.75" customHeight="1">
      <x:c r="A1462" s="34">
        <x:v>44326</x:v>
      </x:c>
      <x:c r="B1462" s="47">
        <x:v>664.90002441406295</x:v>
      </x:c>
      <x:c r="C1462" s="47">
        <x:v>665.04998779296898</x:v>
      </x:c>
      <x:c r="D1462" s="47">
        <x:v>627.60998535156295</x:v>
      </x:c>
      <x:c r="E1462" s="47">
        <x:v>629.03997802734398</x:v>
      </x:c>
      <x:c r="F1462" s="47">
        <x:v>31392400</x:v>
      </x:c>
      <x:c r="G1462" s="63">
        <x:f t="shared" si="10"/>
        <x:v>705.90899960000002</x:v>
      </x:c>
      <x:c r="H1462" s="63">
        <x:f t="shared" si="11"/>
        <x:v>34.118986870000001</x:v>
      </x:c>
      <x:c r="I1462" s="63">
        <x:f t="shared" si="12"/>
        <x:v>774.14697339999998</x:v>
      </x:c>
      <x:c r="J1462" s="63">
        <x:f t="shared" si="13"/>
        <x:v>637.67102590000002</x:v>
      </x:c>
      <x:c r="K1462" s="63">
        <x:f t="shared" si="14"/>
        <x:v>-0.06324226369999999</x:v>
      </x:c>
      <x:c r="L1462" s="52">
        <x:f t="shared" si="0"/>
        <x:v>640.56665039999996</x:v>
      </x:c>
      <x:c r="M1462" s="52">
        <x:f t="shared" si="1"/>
        <x:v>0</x:v>
      </x:c>
      <x:c r="N1462" s="52">
        <x:f t="shared" si="2"/>
        <x:v>20108924516</x:v>
      </x:c>
      <x:c r="O1462" s="63">
        <x:f t="shared" si="8"/>
        <x:v>0.44232118100000001</x:v>
      </x:c>
      <x:c r="P1462" s="63">
        <x:f t="shared" si="9"/>
        <x:v>30.667315080000002</x:v>
      </x:c>
      <x:c r="Q1462" s="52">
        <x:f t="shared" si="15"/>
        <x:v>0</x:v>
      </x:c>
      <x:c r="R1462" s="52">
        <x:f t="shared" si="16"/>
        <x:v>0</x:v>
      </x:c>
      <x:c r="S1462" s="52">
        <x:f t="shared" si="17"/>
        <x:v>2</x:v>
      </x:c>
      <x:c r="T1462" s="52">
        <x:f t="shared" si="18"/>
        <x:v>0</x:v>
      </x:c>
      <x:c r="U1462" s="52">
        <x:f t="shared" si="3"/>
        <x:v>-0.064443710170000001</x:v>
      </x:c>
      <x:c r="V1462" s="63">
        <x:f t="shared" si="19"/>
        <x:v>0</x:v>
      </x:c>
      <x:c r="W1462" s="52">
        <x:f t="shared" ref="W1462:X1462" si="1460">W1461*(1+U1462)</x:f>
        <x:v>1206.351576</x:v>
      </x:c>
      <x:c r="X1462" s="52">
        <x:f t="shared" si="1460"/>
        <x:v>537.23446720000004</x:v>
      </x:c>
    </x:row>
    <x:row r="1463" spans="1:24" ht="15.75" customHeight="1">
      <x:c r="A1463" s="34">
        <x:v>44327</x:v>
      </x:c>
      <x:c r="B1463" s="47">
        <x:v>599.239990234375</x:v>
      </x:c>
      <x:c r="C1463" s="47">
        <x:v>627.09997558593795</x:v>
      </x:c>
      <x:c r="D1463" s="47">
        <x:v>595.59997558593795</x:v>
      </x:c>
      <x:c r="E1463" s="47">
        <x:v>617.20001220703102</x:v>
      </x:c>
      <x:c r="F1463" s="47">
        <x:v>46503900</x:v>
      </x:c>
      <x:c r="G1463" s="63">
        <x:f t="shared" si="10"/>
        <x:v>698.65299990000005</x:v>
      </x:c>
      <x:c r="H1463" s="63">
        <x:f t="shared" si="11"/>
        <x:v>36.815394410000003</x:v>
      </x:c>
      <x:c r="I1463" s="63">
        <x:f t="shared" si="12"/>
        <x:v>772.28378869999995</x:v>
      </x:c>
      <x:c r="J1463" s="63">
        <x:f t="shared" si="13"/>
        <x:v>625.02221099999997</x:v>
      </x:c>
      <x:c r="K1463" s="63">
        <x:f t="shared" si="14"/>
        <x:v>-0.053117717230000006</x:v>
      </x:c>
      <x:c r="L1463" s="52">
        <x:f t="shared" si="0"/>
        <x:v>613.29998780000005</x:v>
      </x:c>
      <x:c r="M1463" s="52">
        <x:f t="shared" si="1"/>
        <x:v>0</x:v>
      </x:c>
      <x:c r="N1463" s="52">
        <x:f t="shared" si="2"/>
        <x:v>28520841302</x:v>
      </x:c>
      <x:c r="O1463" s="63">
        <x:f t="shared" si="8"/>
        <x:v>0.41847961169999998</x:v>
      </x:c>
      <x:c r="P1463" s="63">
        <x:f t="shared" si="9"/>
        <x:v>29.501982850000001</x:v>
      </x:c>
      <x:c r="Q1463" s="52">
        <x:f t="shared" si="15"/>
        <x:v>0</x:v>
      </x:c>
      <x:c r="R1463" s="52">
        <x:f t="shared" si="16"/>
        <x:v>0</x:v>
      </x:c>
      <x:c r="S1463" s="52">
        <x:f t="shared" si="17"/>
        <x:v>2</x:v>
      </x:c>
      <x:c r="T1463" s="52">
        <x:f t="shared" si="18"/>
        <x:v>0</x:v>
      </x:c>
      <x:c r="U1463" s="52">
        <x:f t="shared" si="3"/>
        <x:v>-0.01882227876</x:v>
      </x:c>
      <x:c r="V1463" s="63">
        <x:f t="shared" si="19"/>
        <x:v>0</x:v>
      </x:c>
      <x:c r="W1463" s="52">
        <x:f t="shared" ref="W1463:X1463" si="1461">W1462*(1+U1463)</x:f>
        <x:v>1183.645291</x:v>
      </x:c>
      <x:c r="X1463" s="52">
        <x:f t="shared" si="1461"/>
        <x:v>537.23446720000004</x:v>
      </x:c>
    </x:row>
    <x:row r="1464" spans="1:24" ht="15.75" customHeight="1">
      <x:c r="A1464" s="34">
        <x:v>44328</x:v>
      </x:c>
      <x:c r="B1464" s="47">
        <x:v>602.489990234375</x:v>
      </x:c>
      <x:c r="C1464" s="47">
        <x:v>620.40997314453102</x:v>
      </x:c>
      <x:c r="D1464" s="47">
        <x:v>586.77001953125</x:v>
      </x:c>
      <x:c r="E1464" s="47">
        <x:v>589.89001464843795</x:v>
      </x:c>
      <x:c r="F1464" s="47">
        <x:v>33823600</x:v>
      </x:c>
      <x:c r="G1464" s="63">
        <x:f t="shared" si="10"/>
        <x:v>691.53600159999996</x:v>
      </x:c>
      <x:c r="H1464" s="63">
        <x:f t="shared" si="11"/>
        <x:v>43.18932135</x:v>
      </x:c>
      <x:c r="I1464" s="63">
        <x:f t="shared" si="12"/>
        <x:v>777.91464429999996</x:v>
      </x:c>
      <x:c r="J1464" s="63">
        <x:f t="shared" si="13"/>
        <x:v>605.15735889999996</x:v>
      </x:c>
      <x:c r="K1464" s="63">
        <x:f t="shared" si="14"/>
        <x:v>-0.088374531990000005</x:v>
      </x:c>
      <x:c r="L1464" s="52">
        <x:f t="shared" si="0"/>
        <x:v>599.02333580000004</x:v>
      </x:c>
      <x:c r="M1464" s="52">
        <x:f t="shared" si="1"/>
        <x:v>0</x:v>
      </x:c>
      <x:c r="N1464" s="52">
        <x:f t="shared" si="2"/>
        <x:v>20261125700</x:v>
      </x:c>
      <x:c r="O1464" s="63">
        <x:f t="shared" si="8"/>
        <x:v>0.40498750360000002</x:v>
      </x:c>
      <x:c r="P1464" s="63">
        <x:f t="shared" si="9"/>
        <x:v>28.824989729999999</x:v>
      </x:c>
      <x:c r="Q1464" s="52">
        <x:f t="shared" si="15"/>
        <x:v>0</x:v>
      </x:c>
      <x:c r="R1464" s="52">
        <x:f t="shared" si="16"/>
        <x:v>0</x:v>
      </x:c>
      <x:c r="S1464" s="52">
        <x:f t="shared" si="17"/>
        <x:v>2</x:v>
      </x:c>
      <x:c r="T1464" s="52">
        <x:f t="shared" si="18"/>
        <x:v>0</x:v>
      </x:c>
      <x:c r="U1464" s="52">
        <x:f t="shared" si="3"/>
        <x:v>-0.044248212930000003</x:v>
      </x:c>
      <x:c r="V1464" s="63">
        <x:f t="shared" si="19"/>
        <x:v>0</x:v>
      </x:c>
      <x:c r="W1464" s="52">
        <x:f t="shared" ref="W1464:X1464" si="1462">W1463*(1+U1464)</x:f>
        <x:v>1131.2711019999999</x:v>
      </x:c>
      <x:c r="X1464" s="52">
        <x:f t="shared" si="1462"/>
        <x:v>537.23446720000004</x:v>
      </x:c>
    </x:row>
    <x:row r="1465" spans="1:24" ht="15.75" customHeight="1">
      <x:c r="A1465" s="34">
        <x:v>44329</x:v>
      </x:c>
      <x:c r="B1465" s="47">
        <x:v>601.53997802734398</x:v>
      </x:c>
      <x:c r="C1465" s="47">
        <x:v>606.46002197265602</x:v>
      </x:c>
      <x:c r="D1465" s="47">
        <x:v>559.65002441406295</x:v>
      </x:c>
      <x:c r="E1465" s="47">
        <x:v>571.69000244140602</x:v>
      </x:c>
      <x:c r="F1465" s="47">
        <x:v>44184900</x:v>
      </x:c>
      <x:c r="G1465" s="63">
        <x:f t="shared" si="10"/>
        <x:v>683.17800290000002</x:v>
      </x:c>
      <x:c r="H1465" s="63">
        <x:f t="shared" si="11"/>
        <x:v>49.294155000000003</x:v>
      </x:c>
      <x:c r="I1465" s="63">
        <x:f t="shared" si="12"/>
        <x:v>781.7663129</x:v>
      </x:c>
      <x:c r="J1465" s="63">
        <x:f t="shared" si="13"/>
        <x:v>584.58969290000005</x:v>
      </x:c>
      <x:c r="K1465" s="63">
        <x:f t="shared" si="14"/>
        <x:v>-0.065422008340000004</x:v>
      </x:c>
      <x:c r="L1465" s="52">
        <x:f t="shared" si="0"/>
        <x:v>579.26668289999998</x:v>
      </x:c>
      <x:c r="M1465" s="52">
        <x:f t="shared" si="1"/>
        <x:v>0</x:v>
      </x:c>
      <x:c r="N1465" s="52">
        <x:f t="shared" si="2"/>
        <x:v>25594840459</x:v>
      </x:c>
      <x:c r="O1465" s="63">
        <x:f t="shared" si="8"/>
        <x:v>0.38921188649999999</x:v>
      </x:c>
      <x:c r="P1465" s="63">
        <x:f t="shared" si="9"/>
        <x:v>28.016740299999999</x:v>
      </x:c>
      <x:c r="Q1465" s="52">
        <x:f t="shared" si="15"/>
        <x:v>0</x:v>
      </x:c>
      <x:c r="R1465" s="52">
        <x:f t="shared" si="16"/>
        <x:v>0</x:v>
      </x:c>
      <x:c r="S1465" s="52">
        <x:f t="shared" si="17"/>
        <x:v>2</x:v>
      </x:c>
      <x:c r="T1465" s="52">
        <x:f t="shared" si="18"/>
        <x:v>0</x:v>
      </x:c>
      <x:c r="U1465" s="52">
        <x:f t="shared" si="3"/>
        <x:v>-0.030853229850000002</x:v>
      </x:c>
      <x:c r="V1465" s="63">
        <x:f t="shared" si="19"/>
        <x:v>0</x:v>
      </x:c>
      <x:c r="W1465" s="52">
        <x:f t="shared" ref="W1465:X1465" si="1463">W1464*(1+U1465)</x:f>
        <x:v>1096.3677339999999</x:v>
      </x:c>
      <x:c r="X1465" s="52">
        <x:f t="shared" si="1463"/>
        <x:v>537.23446720000004</x:v>
      </x:c>
    </x:row>
    <x:row r="1466" spans="1:24" ht="15.75" customHeight="1">
      <x:c r="A1466" s="34">
        <x:v>44330</x:v>
      </x:c>
      <x:c r="B1466" s="47">
        <x:v>583.40997314453102</x:v>
      </x:c>
      <x:c r="C1466" s="47">
        <x:v>592.86999511718795</x:v>
      </x:c>
      <x:c r="D1466" s="47">
        <x:v>570.46002197265602</x:v>
      </x:c>
      <x:c r="E1466" s="47">
        <x:v>589.739990234375</x:v>
      </x:c>
      <x:c r="F1466" s="47">
        <x:v>33370900</x:v>
      </x:c>
      <x:c r="G1466" s="63">
        <x:f t="shared" si="10"/>
        <x:v>675.67600100000004</x:v>
      </x:c>
      <x:c r="H1466" s="63">
        <x:f t="shared" si="11"/>
        <x:v>51.590305489999999</x:v>
      </x:c>
      <x:c r="I1466" s="63">
        <x:f t="shared" si="12"/>
        <x:v>778.85661200000004</x:v>
      </x:c>
      <x:c r="J1466" s="63">
        <x:f t="shared" si="13"/>
        <x:v>572.49539000000004</x:v>
      </x:c>
      <x:c r="K1466" s="63">
        <x:f t="shared" si="14"/>
        <x:v>0.083565119830000012</x:v>
      </x:c>
      <x:c r="L1466" s="52">
        <x:f t="shared" si="0"/>
        <x:v>584.35666909999998</x:v>
      </x:c>
      <x:c r="M1466" s="52">
        <x:f t="shared" si="1"/>
        <x:v>19500507969</x:v>
      </x:c>
      <x:c r="N1466" s="52">
        <x:f t="shared" si="2"/>
        <x:v>0</x:v>
      </x:c>
      <x:c r="O1466" s="63">
        <x:f t="shared" si="8"/>
        <x:v>0.33044673200000002</x:v>
      </x:c>
      <x:c r="P1466" s="63">
        <x:f t="shared" si="9"/>
        <x:v>24.83727639</x:v>
      </x:c>
      <x:c r="Q1466" s="52">
        <x:f t="shared" si="15"/>
        <x:v>0</x:v>
      </x:c>
      <x:c r="R1466" s="52">
        <x:f t="shared" si="16"/>
        <x:v>0</x:v>
      </x:c>
      <x:c r="S1466" s="52">
        <x:f t="shared" si="17"/>
        <x:v>2</x:v>
      </x:c>
      <x:c r="T1466" s="52">
        <x:f t="shared" si="18"/>
        <x:v>0</x:v>
      </x:c>
      <x:c r="U1466" s="52">
        <x:f t="shared" si="3"/>
        <x:v>0.031573033839999998</x:v>
      </x:c>
      <x:c r="V1466" s="63">
        <x:f t="shared" si="19"/>
        <x:v>0</x:v>
      </x:c>
      <x:c r="W1466" s="52">
        <x:f t="shared" ref="W1466:X1466" si="1464">W1465*(1+U1466)</x:f>
        <x:v>1130.9833900000001</x:v>
      </x:c>
      <x:c r="X1466" s="52">
        <x:f t="shared" si="1464"/>
        <x:v>537.23446720000004</x:v>
      </x:c>
    </x:row>
    <x:row r="1467" spans="1:24" ht="15.75" customHeight="1">
      <x:c r="A1467" s="34">
        <x:v>44333</x:v>
      </x:c>
      <x:c r="B1467" s="47">
        <x:v>575.54998779296898</x:v>
      </x:c>
      <x:c r="C1467" s="47">
        <x:v>589.72998046875</x:v>
      </x:c>
      <x:c r="D1467" s="47">
        <x:v>561.20001220703102</x:v>
      </x:c>
      <x:c r="E1467" s="47">
        <x:v>576.83001708984398</x:v>
      </x:c>
      <x:c r="F1467" s="47">
        <x:v>32390400</x:v>
      </x:c>
      <x:c r="G1467" s="63">
        <x:f t="shared" si="10"/>
        <x:v>668.78600159999996</x:v>
      </x:c>
      <x:c r="H1467" s="63">
        <x:f t="shared" si="11"/>
        <x:v>55.190247550000002</x:v>
      </x:c>
      <x:c r="I1467" s="63">
        <x:f t="shared" si="12"/>
        <x:v>779.16649670000004</x:v>
      </x:c>
      <x:c r="J1467" s="63">
        <x:f t="shared" si="13"/>
        <x:v>558.4055065</x:v>
      </x:c>
      <x:c r="K1467" s="63">
        <x:f t="shared" si="14"/>
        <x:v>0.083459086640000002</x:v>
      </x:c>
      <x:c r="L1467" s="52">
        <x:f t="shared" si="0"/>
        <x:v>575.92000329999996</x:v>
      </x:c>
      <x:c r="M1467" s="52">
        <x:f t="shared" si="1"/>
        <x:v>0</x:v>
      </x:c>
      <x:c r="N1467" s="52">
        <x:f t="shared" si="2"/>
        <x:v>18654279273</x:v>
      </x:c>
      <x:c r="O1467" s="63">
        <x:f t="shared" si="8"/>
        <x:v>0.33048614549999999</x:v>
      </x:c>
      <x:c r="P1467" s="63">
        <x:f t="shared" si="9"/>
        <x:v>24.839502960000001</x:v>
      </x:c>
      <x:c r="Q1467" s="52">
        <x:f t="shared" si="15"/>
        <x:v>0</x:v>
      </x:c>
      <x:c r="R1467" s="52">
        <x:f t="shared" si="16"/>
        <x:v>0</x:v>
      </x:c>
      <x:c r="S1467" s="52">
        <x:f t="shared" si="17"/>
        <x:v>2</x:v>
      </x:c>
      <x:c r="T1467" s="52">
        <x:f t="shared" si="18"/>
        <x:v>0</x:v>
      </x:c>
      <x:c r="U1467" s="52">
        <x:f t="shared" si="3"/>
        <x:v>-0.02189095764</x:v>
      </x:c>
      <x:c r="V1467" s="63">
        <x:f t="shared" si="19"/>
        <x:v>0</x:v>
      </x:c>
      <x:c r="W1467" s="52">
        <x:f t="shared" ref="W1467:X1467" si="1465">W1466*(1+U1467)</x:f>
        <x:v>1106.2250799999999</x:v>
      </x:c>
      <x:c r="X1467" s="52">
        <x:f t="shared" si="1465"/>
        <x:v>537.23446720000004</x:v>
      </x:c>
    </x:row>
    <x:row r="1468" spans="1:24" ht="15.75" customHeight="1">
      <x:c r="A1468" s="34">
        <x:v>44334</x:v>
      </x:c>
      <x:c r="B1468" s="47">
        <x:v>568</x:v>
      </x:c>
      <x:c r="C1468" s="47">
        <x:v>596.25</x:v>
      </x:c>
      <x:c r="D1468" s="47">
        <x:v>563.38000488281205</x:v>
      </x:c>
      <x:c r="E1468" s="47">
        <x:v>577.86999511718795</x:v>
      </x:c>
      <x:c r="F1468" s="47">
        <x:v>36830600</x:v>
      </x:c>
      <x:c r="G1468" s="63">
        <x:f t="shared" si="10"/>
        <x:v>661.73000179999997</x:v>
      </x:c>
      <x:c r="H1468" s="63">
        <x:f t="shared" si="11"/>
        <x:v>57.410269659999997</x:v>
      </x:c>
      <x:c r="I1468" s="63">
        <x:f t="shared" si="12"/>
        <x:v>776.55054110000003</x:v>
      </x:c>
      <x:c r="J1468" s="63">
        <x:f t="shared" si="13"/>
        <x:v>546.90946250000002</x:v>
      </x:c>
      <x:c r="K1468" s="63">
        <x:f t="shared" si="14"/>
        <x:v>0.13482140379999999</x:v>
      </x:c>
      <x:c r="L1468" s="52">
        <x:f t="shared" si="0"/>
        <x:v>579.16666669999995</x:v>
      </x:c>
      <x:c r="M1468" s="52">
        <x:f t="shared" si="1"/>
        <x:v>21331055833</x:v>
      </x:c>
      <x:c r="N1468" s="52">
        <x:f t="shared" si="2"/>
        <x:v>0</x:v>
      </x:c>
      <x:c r="O1468" s="63">
        <x:f t="shared" si="8"/>
        <x:v>0.54271235449999999</x:v>
      </x:c>
      <x:c r="P1468" s="63">
        <x:f t="shared" si="9"/>
        <x:v>35.179102110000002</x:v>
      </x:c>
      <x:c r="Q1468" s="52">
        <x:f t="shared" si="15"/>
        <x:v>0</x:v>
      </x:c>
      <x:c r="R1468" s="52">
        <x:f t="shared" si="16"/>
        <x:v>0</x:v>
      </x:c>
      <x:c r="S1468" s="52">
        <x:f t="shared" si="17"/>
        <x:v>2</x:v>
      </x:c>
      <x:c r="T1468" s="52">
        <x:f t="shared" si="18"/>
        <x:v>0</x:v>
      </x:c>
      <x:c r="U1468" s="52">
        <x:f t="shared" si="3"/>
        <x:v>0.001802919398</x:v>
      </x:c>
      <x:c r="V1468" s="63">
        <x:f t="shared" si="19"/>
        <x:v>0</x:v>
      </x:c>
      <x:c r="W1468" s="52">
        <x:f t="shared" ref="W1468:X1468" si="1466">W1467*(1+U1468)</x:f>
        <x:v>1108.219515</x:v>
      </x:c>
      <x:c r="X1468" s="52">
        <x:f t="shared" si="1466"/>
        <x:v>537.23446720000004</x:v>
      </x:c>
    </x:row>
    <x:row r="1469" spans="1:24" ht="15.75" customHeight="1">
      <x:c r="A1469" s="34">
        <x:v>44335</x:v>
      </x:c>
      <x:c r="B1469" s="47">
        <x:v>552.54998779296898</x:v>
      </x:c>
      <x:c r="C1469" s="47">
        <x:v>566.21002197265602</x:v>
      </x:c>
      <x:c r="D1469" s="47">
        <x:v>546.97998046875</x:v>
      </x:c>
      <x:c r="E1469" s="47">
        <x:v>563.46002197265602</x:v>
      </x:c>
      <x:c r="F1469" s="47">
        <x:v>39578400</x:v>
      </x:c>
      <x:c r="G1469" s="63">
        <x:f t="shared" si="10"/>
        <x:v>652.69700320000004</x:v>
      </x:c>
      <x:c r="H1469" s="63">
        <x:f t="shared" si="11"/>
        <x:v>57.974503849999998</x:v>
      </x:c>
      <x:c r="I1469" s="63">
        <x:f t="shared" si="12"/>
        <x:v>768.64601089999996</x:v>
      </x:c>
      <x:c r="J1469" s="63">
        <x:f t="shared" si="13"/>
        <x:v>536.7479955</x:v>
      </x:c>
      <x:c r="K1469" s="63">
        <x:f t="shared" si="14"/>
        <x:v>0.11518868090000001</x:v>
      </x:c>
      <x:c r="L1469" s="52">
        <x:f t="shared" si="0"/>
        <x:v>558.88334150000003</x:v>
      </x:c>
      <x:c r="M1469" s="52">
        <x:f t="shared" si="1"/>
        <x:v>0</x:v>
      </x:c>
      <x:c r="N1469" s="52">
        <x:f t="shared" si="2"/>
        <x:v>22119708442</x:v>
      </x:c>
      <x:c r="O1469" s="63">
        <x:f t="shared" si="8"/>
        <x:v>0.36852620930000002</x:v>
      </x:c>
      <x:c r="P1469" s="63">
        <x:f t="shared" si="9"/>
        <x:v>26.92869211</x:v>
      </x:c>
      <x:c r="Q1469" s="52">
        <x:f t="shared" si="15"/>
        <x:v>0</x:v>
      </x:c>
      <x:c r="R1469" s="52">
        <x:f t="shared" si="16"/>
        <x:v>0</x:v>
      </x:c>
      <x:c r="S1469" s="52">
        <x:f t="shared" si="17"/>
        <x:v>2</x:v>
      </x:c>
      <x:c r="T1469" s="52">
        <x:f t="shared" si="18"/>
        <x:v>0</x:v>
      </x:c>
      <x:c r="U1469" s="52">
        <x:f t="shared" si="3"/>
        <x:v>-0.024936358119999999</x:v>
      </x:c>
      <x:c r="V1469" s="63">
        <x:f t="shared" si="19"/>
        <x:v>0</x:v>
      </x:c>
      <x:c r="W1469" s="52">
        <x:f t="shared" ref="W1469:X1469" si="1467">W1468*(1+U1469)</x:f>
        <x:v>1080.584556</x:v>
      </x:c>
      <x:c r="X1469" s="52">
        <x:f t="shared" si="1467"/>
        <x:v>537.23446720000004</x:v>
      </x:c>
    </x:row>
    <x:row r="1470" spans="1:24" ht="15.75" customHeight="1">
      <x:c r="A1470" s="34">
        <x:v>44336</x:v>
      </x:c>
      <x:c r="B1470" s="47">
        <x:v>575</x:v>
      </x:c>
      <x:c r="C1470" s="47">
        <x:v>588.84997558593705</x:v>
      </x:c>
      <x:c r="D1470" s="47">
        <x:v>571.07000732421898</x:v>
      </x:c>
      <x:c r="E1470" s="47">
        <x:v>586.780029296875</x:v>
      </x:c>
      <x:c r="F1470" s="47">
        <x:v>30821100</x:v>
      </x:c>
      <x:c r="G1470" s="63">
        <x:f t="shared" si="10"/>
        <x:v>646.05150449999996</x:v>
      </x:c>
      <x:c r="H1470" s="63">
        <x:f t="shared" si="11"/>
        <x:v>57.506773639999999</x:v>
      </x:c>
      <x:c r="I1470" s="63">
        <x:f t="shared" si="12"/>
        <x:v>761.06505179999999</x:v>
      </x:c>
      <x:c r="J1470" s="63">
        <x:f t="shared" si="13"/>
        <x:v>531.03795720000005</x:v>
      </x:c>
      <x:c r="K1470" s="63">
        <x:f t="shared" si="14"/>
        <x:v>0.24232828819999999</x:v>
      </x:c>
      <x:c r="L1470" s="52">
        <x:f t="shared" si="0"/>
        <x:v>582.23333739999998</x:v>
      </x:c>
      <x:c r="M1470" s="52">
        <x:f t="shared" si="1"/>
        <x:v>17945071915</x:v>
      </x:c>
      <x:c r="N1470" s="52">
        <x:f t="shared" si="2"/>
        <x:v>0</x:v>
      </x:c>
      <x:c r="O1470" s="63">
        <x:f t="shared" si="8"/>
        <x:v>0.55152777210000004</x:v>
      </x:c>
      <x:c r="P1470" s="63">
        <x:f t="shared" si="9"/>
        <x:v>35.54739928</x:v>
      </x:c>
      <x:c r="Q1470" s="52">
        <x:f t="shared" si="15"/>
        <x:v>0</x:v>
      </x:c>
      <x:c r="R1470" s="52">
        <x:f t="shared" si="16"/>
        <x:v>0</x:v>
      </x:c>
      <x:c r="S1470" s="52">
        <x:f t="shared" si="17"/>
        <x:v>2</x:v>
      </x:c>
      <x:c r="T1470" s="52">
        <x:f t="shared" si="18"/>
        <x:v>0</x:v>
      </x:c>
      <x:c r="U1470" s="52">
        <x:f t="shared" si="3"/>
        <x:v>0.041387155100000006</x:v>
      </x:c>
      <x:c r="V1470" s="63">
        <x:f t="shared" si="19"/>
        <x:v>0</x:v>
      </x:c>
      <x:c r="W1470" s="52">
        <x:f t="shared" ref="W1470:X1470" si="1468">W1469*(1+U1470)</x:f>
        <x:v>1125.306877</x:v>
      </x:c>
      <x:c r="X1470" s="52">
        <x:f t="shared" si="1468"/>
        <x:v>537.23446720000004</x:v>
      </x:c>
    </x:row>
    <x:row r="1471" spans="1:24" ht="15.75" customHeight="1">
      <x:c r="A1471" s="34">
        <x:v>44337</x:v>
      </x:c>
      <x:c r="B1471" s="47">
        <x:v>596.10998535156295</x:v>
      </x:c>
      <x:c r="C1471" s="47">
        <x:v>596.67999267578102</x:v>
      </x:c>
      <x:c r="D1471" s="47">
        <x:v>580</x:v>
      </x:c>
      <x:c r="E1471" s="47">
        <x:v>580.88000488281295</x:v>
      </x:c>
      <x:c r="F1471" s="47">
        <x:v>26030600</x:v>
      </x:c>
      <x:c r="G1471" s="63">
        <x:f t="shared" si="10"/>
        <x:v>638.62550350000004</x:v>
      </x:c>
      <x:c r="H1471" s="63">
        <x:f t="shared" si="11"/>
        <x:v>55.739521109999998</x:v>
      </x:c>
      <x:c r="I1471" s="63">
        <x:f t="shared" si="12"/>
        <x:v>750.10454579999998</x:v>
      </x:c>
      <x:c r="J1471" s="63">
        <x:f t="shared" si="13"/>
        <x:v>527.14646130000006</x:v>
      </x:c>
      <x:c r="K1471" s="63">
        <x:f t="shared" si="14"/>
        <x:v>0.24100289389999999</x:v>
      </x:c>
      <x:c r="L1471" s="52">
        <x:f t="shared" si="0"/>
        <x:v>585.85333249999996</x:v>
      </x:c>
      <x:c r="M1471" s="52">
        <x:f t="shared" si="1"/>
        <x:v>15250113757</x:v>
      </x:c>
      <x:c r="N1471" s="52">
        <x:f t="shared" si="2"/>
        <x:v>0</x:v>
      </x:c>
      <x:c r="O1471" s="63">
        <x:f t="shared" si="8"/>
        <x:v>0.54729338230000002</x:v>
      </x:c>
      <x:c r="P1471" s="63">
        <x:f t="shared" si="9"/>
        <x:v>35.371015509999999</x:v>
      </x:c>
      <x:c r="Q1471" s="52">
        <x:f t="shared" si="15"/>
        <x:v>0</x:v>
      </x:c>
      <x:c r="R1471" s="52">
        <x:f t="shared" si="16"/>
        <x:v>0</x:v>
      </x:c>
      <x:c r="S1471" s="52">
        <x:f t="shared" si="17"/>
        <x:v>2</x:v>
      </x:c>
      <x:c r="T1471" s="52">
        <x:f t="shared" si="18"/>
        <x:v>0</x:v>
      </x:c>
      <x:c r="U1471" s="52">
        <x:f t="shared" si="3"/>
        <x:v>-0.01005491687</x:v>
      </x:c>
      <x:c r="V1471" s="63">
        <x:f t="shared" si="19"/>
        <x:v>0</x:v>
      </x:c>
      <x:c r="W1471" s="52">
        <x:f t="shared" ref="W1471:X1471" si="1469">W1470*(1+U1471)</x:f>
        <x:v>1113.9920099999999</x:v>
      </x:c>
      <x:c r="X1471" s="52">
        <x:f t="shared" si="1469"/>
        <x:v>537.23446720000004</x:v>
      </x:c>
    </x:row>
    <x:row r="1472" spans="1:24" ht="15.75" customHeight="1">
      <x:c r="A1472" s="34">
        <x:v>44340</x:v>
      </x:c>
      <x:c r="B1472" s="47">
        <x:v>581.59997558593795</x:v>
      </x:c>
      <x:c r="C1472" s="47">
        <x:v>614.47998046875</x:v>
      </x:c>
      <x:c r="D1472" s="47">
        <x:v>573.65002441406295</x:v>
      </x:c>
      <x:c r="E1472" s="47">
        <x:v>606.44000244140602</x:v>
      </x:c>
      <x:c r="F1472" s="47">
        <x:v>34558100</x:v>
      </x:c>
      <x:c r="G1472" s="63">
        <x:f t="shared" si="10"/>
        <x:v>632.03750309999998</x:v>
      </x:c>
      <x:c r="H1472" s="63">
        <x:f t="shared" si="11"/>
        <x:v>50.930178599999998</x:v>
      </x:c>
      <x:c r="I1472" s="63">
        <x:f t="shared" si="12"/>
        <x:v>733.89786030000005</x:v>
      </x:c>
      <x:c r="J1472" s="63">
        <x:f t="shared" si="13"/>
        <x:v>530.17714579999995</x:v>
      </x:c>
      <x:c r="K1472" s="63">
        <x:f t="shared" si="14"/>
        <x:v>0.37435003509999998</x:v>
      </x:c>
      <x:c r="L1472" s="52">
        <x:f t="shared" si="0"/>
        <x:v>598.19000240000003</x:v>
      </x:c>
      <x:c r="M1472" s="52">
        <x:f t="shared" si="1"/>
        <x:v>20672309923</x:v>
      </x:c>
      <x:c r="N1472" s="52">
        <x:f t="shared" si="2"/>
        <x:v>0</x:v>
      </x:c>
      <x:c r="O1472" s="63">
        <x:f t="shared" si="8"/>
        <x:v>0.82239171040000003</x:v>
      </x:c>
      <x:c r="P1472" s="63">
        <x:f t="shared" si="9"/>
        <x:v>45.127055050000003</x:v>
      </x:c>
      <x:c r="Q1472" s="52">
        <x:f t="shared" si="15"/>
        <x:v>0</x:v>
      </x:c>
      <x:c r="R1472" s="52">
        <x:f t="shared" si="16"/>
        <x:v>0</x:v>
      </x:c>
      <x:c r="S1472" s="52">
        <x:f t="shared" si="17"/>
        <x:v>2</x:v>
      </x:c>
      <x:c r="T1472" s="52">
        <x:f t="shared" si="18"/>
        <x:v>0</x:v>
      </x:c>
      <x:c r="U1472" s="52">
        <x:f t="shared" si="3"/>
        <x:v>0.044002198979999996</x:v>
      </x:c>
      <x:c r="V1472" s="63">
        <x:f t="shared" si="19"/>
        <x:v>0</x:v>
      </x:c>
      <x:c r="W1472" s="52">
        <x:f t="shared" ref="W1472:X1472" si="1470">W1471*(1+U1472)</x:f>
        <x:v>1163.0101079999999</x:v>
      </x:c>
      <x:c r="X1472" s="52">
        <x:f t="shared" si="1470"/>
        <x:v>537.23446720000004</x:v>
      </x:c>
    </x:row>
    <x:row r="1473" spans="1:24" ht="15.75" customHeight="1">
      <x:c r="A1473" s="34">
        <x:v>44341</x:v>
      </x:c>
      <x:c r="B1473" s="47">
        <x:v>607.30999755859398</x:v>
      </x:c>
      <x:c r="C1473" s="47">
        <x:v>613.989990234375</x:v>
      </x:c>
      <x:c r="D1473" s="47">
        <x:v>595.71002197265602</x:v>
      </x:c>
      <x:c r="E1473" s="47">
        <x:v>604.69000244140602</x:v>
      </x:c>
      <x:c r="F1473" s="47">
        <x:v>28005900</x:v>
      </x:c>
      <x:c r="G1473" s="63">
        <x:f t="shared" si="10"/>
        <x:v>627.03500369999995</x:v>
      </x:c>
      <x:c r="H1473" s="63">
        <x:f t="shared" si="11"/>
        <x:v>48.25672187</x:v>
      </x:c>
      <x:c r="I1473" s="63">
        <x:f t="shared" si="12"/>
        <x:v>723.54844739999999</x:v>
      </x:c>
      <x:c r="J1473" s="63">
        <x:f t="shared" si="13"/>
        <x:v>530.52155990000006</x:v>
      </x:c>
      <x:c r="K1473" s="63">
        <x:f t="shared" si="14"/>
        <x:v>0.38423891869999999</x:v>
      </x:c>
      <x:c r="L1473" s="52">
        <x:f t="shared" si="0"/>
        <x:v>604.7966715</x:v>
      </x:c>
      <x:c r="M1473" s="52">
        <x:f t="shared" si="1"/>
        <x:v>16937875104</x:v>
      </x:c>
      <x:c r="N1473" s="52">
        <x:f t="shared" si="2"/>
        <x:v>0</x:v>
      </x:c>
      <x:c r="O1473" s="63">
        <x:f t="shared" si="8"/>
        <x:v>1.288664365</x:v>
      </x:c>
      <x:c r="P1473" s="63">
        <x:f t="shared" si="9"/>
        <x:v>56.306393579999998</x:v>
      </x:c>
      <x:c r="Q1473" s="52">
        <x:f t="shared" si="15"/>
        <x:v>0</x:v>
      </x:c>
      <x:c r="R1473" s="52">
        <x:f t="shared" si="16"/>
        <x:v>0</x:v>
      </x:c>
      <x:c r="S1473" s="52">
        <x:f t="shared" si="17"/>
        <x:v>2</x:v>
      </x:c>
      <x:c r="T1473" s="52">
        <x:f t="shared" si="18"/>
        <x:v>0</x:v>
      </x:c>
      <x:c r="U1473" s="52">
        <x:f t="shared" si="3"/>
        <x:v>-0.0028856935439999998</x:v>
      </x:c>
      <x:c r="V1473" s="63">
        <x:f t="shared" si="19"/>
        <x:v>0</x:v>
      </x:c>
      <x:c r="W1473" s="52">
        <x:f t="shared" ref="W1473:X1473" si="1471">W1472*(1+U1473)</x:f>
        <x:v>1159.6540170000001</x:v>
      </x:c>
      <x:c r="X1473" s="52">
        <x:f t="shared" si="1471"/>
        <x:v>537.23446720000004</x:v>
      </x:c>
    </x:row>
    <x:row r="1474" spans="1:24" ht="15.75" customHeight="1">
      <x:c r="A1474" s="34">
        <x:v>44342</x:v>
      </x:c>
      <x:c r="B1474" s="47">
        <x:v>607.55999755859398</x:v>
      </x:c>
      <x:c r="C1474" s="47">
        <x:v>626.16998291015602</x:v>
      </x:c>
      <x:c r="D1474" s="47">
        <x:v>601.5</x:v>
      </x:c>
      <x:c r="E1474" s="47">
        <x:v>619.13000488281295</x:v>
      </x:c>
      <x:c r="F1474" s="47">
        <x:v>28639300</x:v>
      </x:c>
      <x:c r="G1474" s="63">
        <x:f t="shared" si="10"/>
        <x:v>623.27150270000004</x:v>
      </x:c>
      <x:c r="H1474" s="63">
        <x:f t="shared" si="11"/>
        <x:v>45.587785240000002</x:v>
      </x:c>
      <x:c r="I1474" s="63">
        <x:f t="shared" si="12"/>
        <x:v>714.44707319999998</x:v>
      </x:c>
      <x:c r="J1474" s="63">
        <x:f t="shared" si="13"/>
        <x:v>532.09593219999999</x:v>
      </x:c>
      <x:c r="K1474" s="63">
        <x:f t="shared" si="14"/>
        <x:v>0.4772883362</x:v>
      </x:c>
      <x:c r="L1474" s="52">
        <x:f t="shared" si="0"/>
        <x:v>615.59999589999995</x:v>
      </x:c>
      <x:c r="M1474" s="52">
        <x:f t="shared" si="1"/>
        <x:v>17630352963</x:v>
      </x:c>
      <x:c r="N1474" s="52">
        <x:f t="shared" si="2"/>
        <x:v>0</x:v>
      </x:c>
      <x:c r="O1474" s="63">
        <x:f t="shared" si="8"/>
        <x:v>1.947710861</x:v>
      </x:c>
      <x:c r="P1474" s="63">
        <x:f t="shared" si="9"/>
        <x:v>66.075370100000001</x:v>
      </x:c>
      <x:c r="Q1474" s="52">
        <x:f t="shared" si="15"/>
        <x:v>0</x:v>
      </x:c>
      <x:c r="R1474" s="52">
        <x:f t="shared" si="16"/>
        <x:v>0</x:v>
      </x:c>
      <x:c r="S1474" s="52">
        <x:f t="shared" si="17"/>
        <x:v>2</x:v>
      </x:c>
      <x:c r="T1474" s="52">
        <x:f t="shared" si="18"/>
        <x:v>0</x:v>
      </x:c>
      <x:c r="U1474" s="52">
        <x:f t="shared" si="3"/>
        <x:v>0.02388000857</x:v>
      </x:c>
      <x:c r="V1474" s="63">
        <x:f t="shared" si="19"/>
        <x:v>0</x:v>
      </x:c>
      <x:c r="W1474" s="52">
        <x:f t="shared" ref="W1474:X1474" si="1472">W1473*(1+U1474)</x:f>
        <x:v>1187.3465650000001</x:v>
      </x:c>
      <x:c r="X1474" s="52">
        <x:f t="shared" si="1472"/>
        <x:v>537.23446720000004</x:v>
      </x:c>
    </x:row>
    <x:row r="1475" spans="1:24" ht="15.75" customHeight="1">
      <x:c r="A1475" s="34">
        <x:v>44343</x:v>
      </x:c>
      <x:c r="B1475" s="47">
        <x:v>620.239990234375</x:v>
      </x:c>
      <x:c r="C1475" s="47">
        <x:v>631.13000488281295</x:v>
      </x:c>
      <x:c r="D1475" s="47">
        <x:v>616.21002197265602</x:v>
      </x:c>
      <x:c r="E1475" s="47">
        <x:v>630.84997558593795</x:v>
      </x:c>
      <x:c r="F1475" s="47">
        <x:v>26370600</x:v>
      </x:c>
      <x:c r="G1475" s="63">
        <x:f t="shared" si="10"/>
        <x:v>620.96400149999999</x:v>
      </x:c>
      <x:c r="H1475" s="63">
        <x:f t="shared" si="11"/>
        <x:v>43.860345170000002</x:v>
      </x:c>
      <x:c r="I1475" s="63">
        <x:f t="shared" si="12"/>
        <x:v>708.6846918</x:v>
      </x:c>
      <x:c r="J1475" s="63">
        <x:f t="shared" si="13"/>
        <x:v>533.24331110000003</x:v>
      </x:c>
      <x:c r="K1475" s="63">
        <x:f t="shared" si="14"/>
        <x:v>0.55634915819999997</x:v>
      </x:c>
      <x:c r="L1475" s="52">
        <x:f t="shared" si="0"/>
        <x:v>626.06333410000002</x:v>
      </x:c>
      <x:c r="M1475" s="52">
        <x:f t="shared" si="1"/>
        <x:v>16509665759</x:v>
      </x:c>
      <x:c r="N1475" s="52">
        <x:f t="shared" si="2"/>
        <x:v>0</x:v>
      </x:c>
      <x:c r="O1475" s="63">
        <x:f t="shared" si="8"/>
        <x:v>3.5752439580000002</x:v>
      </x:c>
      <x:c r="P1475" s="63">
        <x:f t="shared" si="9"/>
        <x:v>78.143242000000001</x:v>
      </x:c>
      <x:c r="Q1475" s="52">
        <x:f t="shared" si="15"/>
        <x:v>0</x:v>
      </x:c>
      <x:c r="R1475" s="52">
        <x:f t="shared" si="16"/>
        <x:v>0</x:v>
      </x:c>
      <x:c r="S1475" s="52">
        <x:f t="shared" si="17"/>
        <x:v>2</x:v>
      </x:c>
      <x:c r="T1475" s="52">
        <x:f t="shared" si="18"/>
        <x:v>0</x:v>
      </x:c>
      <x:c r="U1475" s="52">
        <x:f t="shared" si="3"/>
        <x:v>0.018929741109999998</x:v>
      </x:c>
      <x:c r="V1475" s="63">
        <x:f t="shared" si="19"/>
        <x:v>0</x:v>
      </x:c>
      <x:c r="W1475" s="52">
        <x:f t="shared" ref="W1475:X1475" si="1473">W1474*(1+U1475)</x:f>
        <x:v>1209.8227280000001</x:v>
      </x:c>
      <x:c r="X1475" s="52">
        <x:f t="shared" si="1473"/>
        <x:v>537.23446720000004</x:v>
      </x:c>
    </x:row>
    <x:row r="1476" spans="1:24" ht="15.75" customHeight="1">
      <x:c r="A1476" s="34">
        <x:v>44344</x:v>
      </x:c>
      <x:c r="B1476" s="47">
        <x:v>628.5</x:v>
      </x:c>
      <x:c r="C1476" s="47">
        <x:v>635.59002685546898</x:v>
      </x:c>
      <x:c r="D1476" s="47">
        <x:v>622.38000488281295</x:v>
      </x:c>
      <x:c r="E1476" s="47">
        <x:v>625.219970703125</x:v>
      </x:c>
      <x:c r="F1476" s="47">
        <x:v>22737000</x:v>
      </x:c>
      <x:c r="G1476" s="63">
        <x:f t="shared" si="10"/>
        <x:v>616.75299989999996</x:v>
      </x:c>
      <x:c r="H1476" s="63">
        <x:f t="shared" si="11"/>
        <x:v>38.652519169999998</x:v>
      </x:c>
      <x:c r="I1476" s="63">
        <x:f t="shared" si="12"/>
        <x:v>694.05803820000006</x:v>
      </x:c>
      <x:c r="J1476" s="63">
        <x:f t="shared" si="13"/>
        <x:v>539.44796150000002</x:v>
      </x:c>
      <x:c r="K1476" s="63">
        <x:f t="shared" si="14"/>
        <x:v>0.55476338290000005</x:v>
      </x:c>
      <x:c r="L1476" s="52">
        <x:f t="shared" si="0"/>
        <x:v>627.73000079999997</x:v>
      </x:c>
      <x:c r="M1476" s="52">
        <x:f t="shared" si="1"/>
        <x:v>14272697029</x:v>
      </x:c>
      <x:c r="N1476" s="52">
        <x:f t="shared" si="2"/>
        <x:v>0</x:v>
      </x:c>
      <x:c r="O1476" s="63">
        <x:f t="shared" si="8"/>
        <x:v>3.4470295929999999</x:v>
      </x:c>
      <x:c r="P1476" s="63">
        <x:f t="shared" si="9"/>
        <x:v>77.51307971</x:v>
      </x:c>
      <x:c r="Q1476" s="52">
        <x:f t="shared" si="15"/>
        <x:v>0</x:v>
      </x:c>
      <x:c r="R1476" s="52">
        <x:f t="shared" si="16"/>
        <x:v>0</x:v>
      </x:c>
      <x:c r="S1476" s="52">
        <x:f t="shared" si="17"/>
        <x:v>2</x:v>
      </x:c>
      <x:c r="T1476" s="52">
        <x:f t="shared" si="18"/>
        <x:v>0</x:v>
      </x:c>
      <x:c r="U1476" s="52">
        <x:f t="shared" si="3"/>
        <x:v>-0.0089244750740000001</x:v>
      </x:c>
      <x:c r="V1476" s="63">
        <x:f t="shared" si="19"/>
        <x:v>0</x:v>
      </x:c>
      <x:c r="W1476" s="52">
        <x:f t="shared" ref="W1476:X1476" si="1474">W1475*(1+U1476)</x:f>
        <x:v>1199.025695</x:v>
      </x:c>
      <x:c r="X1476" s="52">
        <x:f t="shared" si="1474"/>
        <x:v>537.23446720000004</x:v>
      </x:c>
    </x:row>
    <x:row r="1477" spans="1:24" ht="15.75" customHeight="1">
      <x:c r="A1477" s="34">
        <x:v>44348</x:v>
      </x:c>
      <x:c r="B1477" s="47">
        <x:v>627.79998779296898</x:v>
      </x:c>
      <x:c r="C1477" s="47">
        <x:v>633.79998779296898</x:v>
      </x:c>
      <x:c r="D1477" s="47">
        <x:v>620.54998779296898</x:v>
      </x:c>
      <x:c r="E1477" s="47">
        <x:v>623.90002441406295</x:v>
      </x:c>
      <x:c r="F1477" s="47">
        <x:v>18084900</x:v>
      </x:c>
      <x:c r="G1477" s="63">
        <x:f t="shared" si="10"/>
        <x:v>613.70299990000001</x:v>
      </x:c>
      <x:c r="H1477" s="63">
        <x:f t="shared" si="11"/>
        <x:v>35.248994410000002</x:v>
      </x:c>
      <x:c r="I1477" s="63">
        <x:f t="shared" si="12"/>
        <x:v>684.20098870000004</x:v>
      </x:c>
      <x:c r="J1477" s="63">
        <x:f t="shared" si="13"/>
        <x:v>543.20501109999998</x:v>
      </x:c>
      <x:c r="K1477" s="63">
        <x:f t="shared" si="14"/>
        <x:v>0.57232138610000005</x:v>
      </x:c>
      <x:c r="L1477" s="52">
        <x:f t="shared" si="0"/>
        <x:v>626.08333330000005</x:v>
      </x:c>
      <x:c r="M1477" s="52">
        <x:f t="shared" si="1"/>
        <x:v>0</x:v>
      </x:c>
      <x:c r="N1477" s="52">
        <x:f t="shared" si="2"/>
        <x:v>11322654475</x:v>
      </x:c>
      <x:c r="O1477" s="63">
        <x:f t="shared" si="8"/>
        <x:v>4.202727619</x:v>
      </x:c>
      <x:c r="P1477" s="63">
        <x:f t="shared" si="9"/>
        <x:v>80.779312829999995</x:v>
      </x:c>
      <x:c r="Q1477" s="52">
        <x:f t="shared" si="15"/>
        <x:v>0</x:v>
      </x:c>
      <x:c r="R1477" s="52">
        <x:f t="shared" si="16"/>
        <x:v>0</x:v>
      </x:c>
      <x:c r="S1477" s="52">
        <x:f t="shared" si="17"/>
        <x:v>2</x:v>
      </x:c>
      <x:c r="T1477" s="52">
        <x:f t="shared" si="18"/>
        <x:v>0</x:v>
      </x:c>
      <x:c r="U1477" s="52">
        <x:f t="shared" si="3"/>
        <x:v>-0.0021111710290000002</x:v>
      </x:c>
      <x:c r="V1477" s="63">
        <x:f t="shared" si="19"/>
        <x:v>0</x:v>
      </x:c>
      <x:c r="W1477" s="52">
        <x:f t="shared" ref="W1477:X1477" si="1475">W1476*(1+U1477)</x:f>
        <x:v>1196.4943470000001</x:v>
      </x:c>
      <x:c r="X1477" s="52">
        <x:f t="shared" si="1475"/>
        <x:v>537.23446720000004</x:v>
      </x:c>
    </x:row>
    <x:row r="1478" spans="1:24" ht="15.75" customHeight="1">
      <x:c r="A1478" s="34">
        <x:v>44349</x:v>
      </x:c>
      <x:c r="B1478" s="47">
        <x:v>620.13000488281295</x:v>
      </x:c>
      <x:c r="C1478" s="47">
        <x:v>623.35998535156295</x:v>
      </x:c>
      <x:c r="D1478" s="47">
        <x:v>599.14001464843795</x:v>
      </x:c>
      <x:c r="E1478" s="47">
        <x:v>605.11999511718795</x:v>
      </x:c>
      <x:c r="F1478" s="47">
        <x:v>23302800</x:v>
      </x:c>
      <x:c r="G1478" s="63">
        <x:f t="shared" si="10"/>
        <x:v>610.27900090000003</x:v>
      </x:c>
      <x:c r="H1478" s="63">
        <x:f t="shared" si="11"/>
        <x:v>32.329622569999998</x:v>
      </x:c>
      <x:c r="I1478" s="63">
        <x:f t="shared" si="12"/>
        <x:v>674.93824600000005</x:v>
      </x:c>
      <x:c r="J1478" s="63">
        <x:f t="shared" si="13"/>
        <x:v>545.61975570000004</x:v>
      </x:c>
      <x:c r="K1478" s="63">
        <x:f t="shared" si="14"/>
        <x:v>0.46010620190000001</x:v>
      </x:c>
      <x:c r="L1478" s="52">
        <x:f t="shared" si="0"/>
        <x:v>609.20666500000004</x:v>
      </x:c>
      <x:c r="M1478" s="52">
        <x:f t="shared" si="1"/>
        <x:v>0</x:v>
      </x:c>
      <x:c r="N1478" s="52">
        <x:f t="shared" si="2"/>
        <x:v>14196221074</x:v>
      </x:c>
      <x:c r="O1478" s="63">
        <x:f t="shared" si="8"/>
        <x:v>2.5025531079999999</x:v>
      </x:c>
      <x:c r="P1478" s="63">
        <x:f t="shared" si="9"/>
        <x:v>71.449397939999997</x:v>
      </x:c>
      <x:c r="Q1478" s="52">
        <x:f t="shared" si="15"/>
        <x:v>0</x:v>
      </x:c>
      <x:c r="R1478" s="52">
        <x:f t="shared" si="16"/>
        <x:v>0</x:v>
      </x:c>
      <x:c r="S1478" s="52">
        <x:f t="shared" si="17"/>
        <x:v>2</x:v>
      </x:c>
      <x:c r="T1478" s="52">
        <x:f t="shared" si="18"/>
        <x:v>0</x:v>
      </x:c>
      <x:c r="U1478" s="52">
        <x:f t="shared" si="3"/>
        <x:v>-0.030101023500000001</x:v>
      </x:c>
      <x:c r="V1478" s="63">
        <x:f t="shared" si="19"/>
        <x:v>0</x:v>
      </x:c>
      <x:c r="W1478" s="52">
        <x:f t="shared" ref="W1478:X1478" si="1476">W1477*(1+U1478)</x:f>
        <x:v>1160.4786429999999</x:v>
      </x:c>
      <x:c r="X1478" s="52">
        <x:f t="shared" si="1476"/>
        <x:v>537.23446720000004</x:v>
      </x:c>
    </x:row>
    <x:row r="1479" spans="1:24" ht="15.75" customHeight="1">
      <x:c r="A1479" s="34">
        <x:v>44350</x:v>
      </x:c>
      <x:c r="B1479" s="47">
        <x:v>601.79998779296898</x:v>
      </x:c>
      <x:c r="C1479" s="47">
        <x:v>604.54998779296898</x:v>
      </x:c>
      <x:c r="D1479" s="47">
        <x:v>571.219970703125</x:v>
      </x:c>
      <x:c r="E1479" s="47">
        <x:v>572.84002685546898</x:v>
      </x:c>
      <x:c r="F1479" s="47">
        <x:v>30111900</x:v>
      </x:c>
      <x:c r="G1479" s="63">
        <x:f t="shared" si="10"/>
        <x:v>605.37400209999998</x:v>
      </x:c>
      <x:c r="H1479" s="63">
        <x:f t="shared" si="11"/>
        <x:v>29.999670890000001</x:v>
      </x:c>
      <x:c r="I1479" s="63">
        <x:f t="shared" si="12"/>
        <x:v>665.37334390000001</x:v>
      </x:c>
      <x:c r="J1479" s="63">
        <x:f t="shared" si="13"/>
        <x:v>545.37466029999996</x:v>
      </x:c>
      <x:c r="K1479" s="63">
        <x:f t="shared" si="14"/>
        <x:v>0.2288805656</x:v>
      </x:c>
      <x:c r="L1479" s="52">
        <x:f t="shared" si="0"/>
        <x:v>582.86999509999998</x:v>
      </x:c>
      <x:c r="M1479" s="52">
        <x:f t="shared" si="1"/>
        <x:v>0</x:v>
      </x:c>
      <x:c r="N1479" s="52">
        <x:f t="shared" si="2"/>
        <x:v>17551323006</x:v>
      </x:c>
      <x:c r="O1479" s="63">
        <x:f t="shared" si="8"/>
        <x:v>2.7679948190000001</x:v>
      </x:c>
      <x:c r="P1479" s="63">
        <x:f t="shared" si="9"/>
        <x:v>73.460685380000001</x:v>
      </x:c>
      <x:c r="Q1479" s="52">
        <x:f t="shared" si="15"/>
        <x:v>0</x:v>
      </x:c>
      <x:c r="R1479" s="52">
        <x:f t="shared" si="16"/>
        <x:v>0</x:v>
      </x:c>
      <x:c r="S1479" s="52">
        <x:f t="shared" si="17"/>
        <x:v>2</x:v>
      </x:c>
      <x:c r="T1479" s="52">
        <x:f t="shared" si="18"/>
        <x:v>0</x:v>
      </x:c>
      <x:c r="U1479" s="52">
        <x:f t="shared" si="3"/>
        <x:v>-0.053344739100000005</x:v>
      </x:c>
      <x:c r="V1479" s="63">
        <x:f t="shared" si="19"/>
        <x:v>0</x:v>
      </x:c>
      <x:c r="W1479" s="52">
        <x:f t="shared" ref="W1479:X1479" si="1477">W1478*(1+U1479)</x:f>
        <x:v>1098.573212</x:v>
      </x:c>
      <x:c r="X1479" s="52">
        <x:f t="shared" si="1477"/>
        <x:v>537.23446720000004</x:v>
      </x:c>
    </x:row>
    <x:row r="1480" spans="1:24" ht="15.75" customHeight="1">
      <x:c r="A1480" s="34">
        <x:v>44351</x:v>
      </x:c>
      <x:c r="B1480" s="47">
        <x:v>579.71002197265602</x:v>
      </x:c>
      <x:c r="C1480" s="47">
        <x:v>600.60998535156295</x:v>
      </x:c>
      <x:c r="D1480" s="47">
        <x:v>577.20001220703102</x:v>
      </x:c>
      <x:c r="E1480" s="47">
        <x:v>599.04998779296898</x:v>
      </x:c>
      <x:c r="F1480" s="47">
        <x:v>24036900</x:v>
      </x:c>
      <x:c r="G1480" s="63">
        <x:f t="shared" si="10"/>
        <x:v>602.14950260000001</x:v>
      </x:c>
      <x:c r="H1480" s="63">
        <x:f t="shared" si="11"/>
        <x:v>26.703428989999999</x:v>
      </x:c>
      <x:c r="I1480" s="63">
        <x:f t="shared" si="12"/>
        <x:v>655.55636049999998</x:v>
      </x:c>
      <x:c r="J1480" s="63">
        <x:f t="shared" si="13"/>
        <x:v>548.74264459999995</x:v>
      </x:c>
      <x:c r="K1480" s="63">
        <x:f t="shared" si="14"/>
        <x:v>0.4709820528</x:v>
      </x:c>
      <x:c r="L1480" s="52">
        <x:f t="shared" si="0"/>
        <x:v>592.28666180000005</x:v>
      </x:c>
      <x:c r="M1480" s="52">
        <x:f t="shared" si="1"/>
        <x:v>14236735261</x:v>
      </x:c>
      <x:c r="N1480" s="52">
        <x:f t="shared" si="2"/>
        <x:v>0</x:v>
      </x:c>
      <x:c r="O1480" s="63">
        <x:f t="shared" si="8"/>
        <x:v>2.6818949920000001</x:v>
      </x:c>
      <x:c r="P1480" s="63">
        <x:f t="shared" si="9"/>
        <x:v>72.84007278</x:v>
      </x:c>
      <x:c r="Q1480" s="52">
        <x:f t="shared" si="15"/>
        <x:v>0</x:v>
      </x:c>
      <x:c r="R1480" s="52">
        <x:f t="shared" si="16"/>
        <x:v>0</x:v>
      </x:c>
      <x:c r="S1480" s="52">
        <x:f t="shared" si="17"/>
        <x:v>2</x:v>
      </x:c>
      <x:c r="T1480" s="52">
        <x:f t="shared" si="18"/>
        <x:v>0</x:v>
      </x:c>
      <x:c r="U1480" s="52">
        <x:f t="shared" si="3"/>
        <x:v>0.045754416079999999</x:v>
      </x:c>
      <x:c r="V1480" s="63">
        <x:f t="shared" si="19"/>
        <x:v>0</x:v>
      </x:c>
      <x:c r="W1480" s="52">
        <x:f t="shared" ref="W1480:X1480" si="1478">W1479*(1+U1480)</x:f>
        <x:v>1148.837788</x:v>
      </x:c>
      <x:c r="X1480" s="52">
        <x:f t="shared" si="1478"/>
        <x:v>537.23446720000004</x:v>
      </x:c>
    </x:row>
    <x:row r="1481" spans="1:24" ht="15.75" customHeight="1">
      <x:c r="A1481" s="34">
        <x:v>44354</x:v>
      </x:c>
      <x:c r="B1481" s="47">
        <x:v>591.83001708984398</x:v>
      </x:c>
      <x:c r="C1481" s="47">
        <x:v>610</x:v>
      </x:c>
      <x:c r="D1481" s="47">
        <x:v>582.88000488281295</x:v>
      </x:c>
      <x:c r="E1481" s="47">
        <x:v>605.13000488281295</x:v>
      </x:c>
      <x:c r="F1481" s="47">
        <x:v>22543700</x:v>
      </x:c>
      <x:c r="G1481" s="63">
        <x:f t="shared" si="10"/>
        <x:v>598.78750309999998</x:v>
      </x:c>
      <x:c r="H1481" s="63">
        <x:f t="shared" si="11"/>
        <x:v>21.026667629999999</x:v>
      </x:c>
      <x:c r="I1481" s="63">
        <x:f t="shared" si="12"/>
        <x:v>640.84083829999997</x:v>
      </x:c>
      <x:c r="J1481" s="63">
        <x:f t="shared" si="13"/>
        <x:v>556.73416780000002</x:v>
      </x:c>
      <x:c r="K1481" s="63">
        <x:f t="shared" si="14"/>
        <x:v>0.57541021169999995</x:v>
      </x:c>
      <x:c r="L1481" s="52">
        <x:f t="shared" si="0"/>
        <x:v>599.33666989999995</x:v>
      </x:c>
      <x:c r="M1481" s="52">
        <x:f t="shared" si="1"/>
        <x:v>13511266086</x:v>
      </x:c>
      <x:c r="N1481" s="52">
        <x:f t="shared" si="2"/>
        <x:v>0</x:v>
      </x:c>
      <x:c r="O1481" s="63">
        <x:f t="shared" si="8"/>
        <x:v>2.641522583</x:v>
      </x:c>
      <x:c r="P1481" s="63">
        <x:f t="shared" si="9"/>
        <x:v>72.538959259999999</x:v>
      </x:c>
      <x:c r="Q1481" s="52">
        <x:f t="shared" si="15"/>
        <x:v>0</x:v>
      </x:c>
      <x:c r="R1481" s="52">
        <x:f t="shared" si="16"/>
        <x:v>0</x:v>
      </x:c>
      <x:c r="S1481" s="52">
        <x:f t="shared" si="17"/>
        <x:v>2</x:v>
      </x:c>
      <x:c r="T1481" s="52">
        <x:f t="shared" si="18"/>
        <x:v>0</x:v>
      </x:c>
      <x:c r="U1481" s="52">
        <x:f t="shared" si="3"/>
        <x:v>0.010149431959999999</x:v>
      </x:c>
      <x:c r="V1481" s="63">
        <x:f t="shared" si="19"/>
        <x:v>0</x:v>
      </x:c>
      <x:c r="W1481" s="52">
        <x:f t="shared" ref="W1481:X1481" si="1479">W1480*(1+U1481)</x:f>
        <x:v>1160.4978390000001</x:v>
      </x:c>
      <x:c r="X1481" s="52">
        <x:f t="shared" si="1479"/>
        <x:v>537.23446720000004</x:v>
      </x:c>
    </x:row>
    <x:row r="1482" spans="1:24" ht="15.75" customHeight="1">
      <x:c r="A1482" s="34">
        <x:v>44355</x:v>
      </x:c>
      <x:c r="B1482" s="47">
        <x:v>623.010009765625</x:v>
      </x:c>
      <x:c r="C1482" s="47">
        <x:v>623.09002685546898</x:v>
      </x:c>
      <x:c r="D1482" s="47">
        <x:v>595.5</x:v>
      </x:c>
      <x:c r="E1482" s="47">
        <x:v>603.59002685546898</x:v>
      </x:c>
      <x:c r="F1482" s="47">
        <x:v>26053400</x:v>
      </x:c>
      <x:c r="G1482" s="63">
        <x:f t="shared" si="10"/>
        <x:v>597.51500550000003</x:v>
      </x:c>
      <x:c r="H1482" s="63">
        <x:f t="shared" si="11"/>
        <x:v>19.835854390000002</x:v>
      </x:c>
      <x:c r="I1482" s="63">
        <x:f t="shared" si="12"/>
        <x:v>637.18671429999995</x:v>
      </x:c>
      <x:c r="J1482" s="63">
        <x:f t="shared" si="13"/>
        <x:v>557.8432967</x:v>
      </x:c>
      <x:c r="K1482" s="63">
        <x:f t="shared" si="14"/>
        <x:v>0.57656616699999996</x:v>
      </x:c>
      <x:c r="L1482" s="52">
        <x:f t="shared" si="0"/>
        <x:v>607.39335119999998</x:v>
      </x:c>
      <x:c r="M1482" s="52">
        <x:f t="shared" si="1"/>
        <x:v>15824661937</x:v>
      </x:c>
      <x:c r="N1482" s="52">
        <x:f t="shared" si="2"/>
        <x:v>0</x:v>
      </x:c>
      <x:c r="O1482" s="63">
        <x:f t="shared" si="8"/>
        <x:v>2.5289703270000001</x:v>
      </x:c>
      <x:c r="P1482" s="63">
        <x:f t="shared" si="9"/>
        <x:v>71.663122459999997</x:v>
      </x:c>
      <x:c r="Q1482" s="52">
        <x:f t="shared" si="15"/>
        <x:v>0</x:v>
      </x:c>
      <x:c r="R1482" s="52">
        <x:f t="shared" si="16"/>
        <x:v>0</x:v>
      </x:c>
      <x:c r="S1482" s="52">
        <x:f t="shared" si="17"/>
        <x:v>2</x:v>
      </x:c>
      <x:c r="T1482" s="52">
        <x:f t="shared" si="18"/>
        <x:v>0</x:v>
      </x:c>
      <x:c r="U1482" s="52">
        <x:f t="shared" si="3"/>
        <x:v>-0.0025448713750000002</x:v>
      </x:c>
      <x:c r="V1482" s="63">
        <x:f t="shared" si="19"/>
        <x:v>0</x:v>
      </x:c>
      <x:c r="W1482" s="52">
        <x:f t="shared" ref="W1482:X1482" si="1480">W1481*(1+U1482)</x:f>
        <x:v>1157.544521</x:v>
      </x:c>
      <x:c r="X1482" s="52">
        <x:f t="shared" si="1480"/>
        <x:v>537.23446720000004</x:v>
      </x:c>
    </x:row>
    <x:row r="1483" spans="1:24" ht="15.75" customHeight="1">
      <x:c r="A1483" s="34">
        <x:v>44356</x:v>
      </x:c>
      <x:c r="B1483" s="47">
        <x:v>602.16998291015602</x:v>
      </x:c>
      <x:c r="C1483" s="47">
        <x:v>611.78997802734398</x:v>
      </x:c>
      <x:c r="D1483" s="47">
        <x:v>597.63000488281295</x:v>
      </x:c>
      <x:c r="E1483" s="47">
        <x:v>598.780029296875</x:v>
      </x:c>
      <x:c r="F1483" s="47">
        <x:v>16584600</x:v>
      </x:c>
      <x:c r="G1483" s="63">
        <x:f t="shared" si="10"/>
        <x:v>596.59400630000005</x:v>
      </x:c>
      <x:c r="H1483" s="63">
        <x:f t="shared" si="11"/>
        <x:v>19.29398226</x:v>
      </x:c>
      <x:c r="I1483" s="63">
        <x:f t="shared" si="12"/>
        <x:v>635.18197090000001</x:v>
      </x:c>
      <x:c r="J1483" s="63">
        <x:f t="shared" si="13"/>
        <x:v>558.00604180000005</x:v>
      </x:c>
      <x:c r="K1483" s="63">
        <x:f t="shared" si="14"/>
        <x:v>0.52832519119999999</x:v>
      </x:c>
      <x:c r="L1483" s="52">
        <x:f t="shared" si="0"/>
        <x:v>602.73333739999998</x:v>
      </x:c>
      <x:c r="M1483" s="52">
        <x:f t="shared" si="1"/>
        <x:v>0</x:v>
      </x:c>
      <x:c r="N1483" s="52">
        <x:f t="shared" si="2"/>
        <x:v>9996091307</x:v>
      </x:c>
      <x:c r="O1483" s="63">
        <x:f t="shared" si="8"/>
        <x:v>1.7334051290000001</x:v>
      </x:c>
      <x:c r="P1483" s="63">
        <x:f t="shared" si="9"/>
        <x:v>63.415595099999997</x:v>
      </x:c>
      <x:c r="Q1483" s="52">
        <x:f t="shared" si="15"/>
        <x:v>0</x:v>
      </x:c>
      <x:c r="R1483" s="52">
        <x:f t="shared" si="16"/>
        <x:v>0</x:v>
      </x:c>
      <x:c r="S1483" s="52">
        <x:f t="shared" si="17"/>
        <x:v>2</x:v>
      </x:c>
      <x:c r="T1483" s="52">
        <x:f t="shared" si="18"/>
        <x:v>0</x:v>
      </x:c>
      <x:c r="U1483" s="52">
        <x:f t="shared" si="3"/>
        <x:v>-0.0079689811700000002</x:v>
      </x:c>
      <x:c r="V1483" s="63">
        <x:f t="shared" si="19"/>
        <x:v>0</x:v>
      </x:c>
      <x:c r="W1483" s="52">
        <x:f t="shared" ref="W1483:X1483" si="1481">W1482*(1+U1483)</x:f>
        <x:v>1148.3200710000001</x:v>
      </x:c>
      <x:c r="X1483" s="52">
        <x:f t="shared" si="1481"/>
        <x:v>537.23446720000004</x:v>
      </x:c>
    </x:row>
    <x:row r="1484" spans="1:24" ht="15.75" customHeight="1">
      <x:c r="A1484" s="34">
        <x:v>44357</x:v>
      </x:c>
      <x:c r="B1484" s="47">
        <x:v>603.88000488281295</x:v>
      </x:c>
      <x:c r="C1484" s="47">
        <x:v>616.59002685546898</x:v>
      </x:c>
      <x:c r="D1484" s="47">
        <x:v>600.5</x:v>
      </x:c>
      <x:c r="E1484" s="47">
        <x:v>610.11999511718795</x:v>
      </x:c>
      <x:c r="F1484" s="47">
        <x:v>23919600</x:v>
      </x:c>
      <x:c r="G1484" s="63">
        <x:f t="shared" si="10"/>
        <x:v>597.60550539999997</x:v>
      </x:c>
      <x:c r="H1484" s="63">
        <x:f t="shared" si="11"/>
        <x:v>19.45364739</x:v>
      </x:c>
      <x:c r="I1484" s="63">
        <x:f t="shared" si="12"/>
        <x:v>636.51280020000002</x:v>
      </x:c>
      <x:c r="J1484" s="63">
        <x:f t="shared" si="13"/>
        <x:v>558.69821060000004</x:v>
      </x:c>
      <x:c r="K1484" s="63">
        <x:f t="shared" si="14"/>
        <x:v>0.66082446510000004</x:v>
      </x:c>
      <x:c r="L1484" s="52">
        <x:f t="shared" si="0"/>
        <x:v>609.07000730000004</x:v>
      </x:c>
      <x:c r="M1484" s="52">
        <x:f t="shared" si="1"/>
        <x:v>14568710947</x:v>
      </x:c>
      <x:c r="N1484" s="52">
        <x:f t="shared" si="2"/>
        <x:v>0</x:v>
      </x:c>
      <x:c r="O1484" s="63">
        <x:f t="shared" si="8"/>
        <x:v>1.6757104599999999</x:v>
      </x:c>
      <x:c r="P1484" s="63">
        <x:f t="shared" si="9"/>
        <x:v>62.626748489999997</x:v>
      </x:c>
      <x:c r="Q1484" s="52">
        <x:f t="shared" si="15"/>
        <x:v>0</x:v>
      </x:c>
      <x:c r="R1484" s="52">
        <x:f t="shared" si="16"/>
        <x:v>0</x:v>
      </x:c>
      <x:c r="S1484" s="52">
        <x:f t="shared" si="17"/>
        <x:v>2</x:v>
      </x:c>
      <x:c r="T1484" s="52">
        <x:f t="shared" si="18"/>
        <x:v>0</x:v>
      </x:c>
      <x:c r="U1484" s="52">
        <x:f t="shared" si="3"/>
        <x:v>0.018938450289999997</x:v>
      </x:c>
      <x:c r="V1484" s="63">
        <x:f t="shared" si="19"/>
        <x:v>0</x:v>
      </x:c>
      <x:c r="W1484" s="52">
        <x:f t="shared" ref="W1484:X1484" si="1482">W1483*(1+U1484)</x:f>
        <x:v>1170.0674730000001</x:v>
      </x:c>
      <x:c r="X1484" s="52">
        <x:f t="shared" si="1482"/>
        <x:v>537.23446720000004</x:v>
      </x:c>
    </x:row>
    <x:row r="1485" spans="1:24" ht="15.75" customHeight="1">
      <x:c r="A1485" s="34">
        <x:v>44358</x:v>
      </x:c>
      <x:c r="B1485" s="47">
        <x:v>610.22998046875</x:v>
      </x:c>
      <x:c r="C1485" s="47">
        <x:v>612.55999755859398</x:v>
      </x:c>
      <x:c r="D1485" s="47">
        <x:v>601.52001953125</x:v>
      </x:c>
      <x:c r="E1485" s="47">
        <x:v>609.89001464843795</x:v>
      </x:c>
      <x:c r="F1485" s="47">
        <x:v>16205300</x:v>
      </x:c>
      <x:c r="G1485" s="63">
        <x:f t="shared" si="10"/>
        <x:v>599.51550599999996</x:v>
      </x:c>
      <x:c r="H1485" s="63">
        <x:f t="shared" si="11"/>
        <x:v>18.633271560000001</x:v>
      </x:c>
      <x:c r="I1485" s="63">
        <x:f t="shared" si="12"/>
        <x:v>636.78204909999999</x:v>
      </x:c>
      <x:c r="J1485" s="63">
        <x:f t="shared" si="13"/>
        <x:v>562.24896290000004</x:v>
      </x:c>
      <x:c r="K1485" s="63">
        <x:f t="shared" si="14"/>
        <x:v>0.63919333270000001</x:v>
      </x:c>
      <x:c r="L1485" s="52">
        <x:f t="shared" si="0"/>
        <x:v>607.99001060000001</x:v>
      </x:c>
      <x:c r="M1485" s="52">
        <x:f t="shared" si="1"/>
        <x:v>0</x:v>
      </x:c>
      <x:c r="N1485" s="52">
        <x:f t="shared" si="2"/>
        <x:v>9852660518</x:v>
      </x:c>
      <x:c r="O1485" s="63">
        <x:f t="shared" si="8"/>
        <x:v>1.1509103510000001</x:v>
      </x:c>
      <x:c r="P1485" s="63">
        <x:f t="shared" si="9"/>
        <x:v>53.508057669999999</x:v>
      </x:c>
      <x:c r="Q1485" s="52">
        <x:f t="shared" si="15"/>
        <x:v>0</x:v>
      </x:c>
      <x:c r="R1485" s="52">
        <x:f t="shared" si="16"/>
        <x:v>0</x:v>
      </x:c>
      <x:c r="S1485" s="52">
        <x:f t="shared" si="17"/>
        <x:v>2</x:v>
      </x:c>
      <x:c r="T1485" s="52">
        <x:f t="shared" si="18"/>
        <x:v>0</x:v>
      </x:c>
      <x:c r="U1485" s="52">
        <x:f t="shared" si="3"/>
        <x:v>-0.00037694301219999998</x:v>
      </x:c>
      <x:c r="V1485" s="63">
        <x:f t="shared" si="19"/>
        <x:v>0</x:v>
      </x:c>
      <x:c r="W1485" s="52">
        <x:f t="shared" ref="W1485:X1485" si="1483">W1484*(1+U1485)</x:f>
        <x:v>1169.6264249999999</x:v>
      </x:c>
      <x:c r="X1485" s="52">
        <x:f t="shared" si="1483"/>
        <x:v>537.23446720000004</x:v>
      </x:c>
    </x:row>
    <x:row r="1486" spans="1:24" ht="15.75" customHeight="1">
      <x:c r="A1486" s="34">
        <x:v>44361</x:v>
      </x:c>
      <x:c r="B1486" s="47">
        <x:v>612.22998046875</x:v>
      </x:c>
      <x:c r="C1486" s="47">
        <x:v>625.489990234375</x:v>
      </x:c>
      <x:c r="D1486" s="47">
        <x:v>609.17999267578102</x:v>
      </x:c>
      <x:c r="E1486" s="47">
        <x:v>617.69000244140602</x:v>
      </x:c>
      <x:c r="F1486" s="47">
        <x:v>20424000</x:v>
      </x:c>
      <x:c r="G1486" s="63">
        <x:f t="shared" si="10"/>
        <x:v>600.91300660000002</x:v>
      </x:c>
      <x:c r="H1486" s="63">
        <x:f t="shared" si="11"/>
        <x:v>18.907627009999999</x:v>
      </x:c>
      <x:c r="I1486" s="63">
        <x:f t="shared" si="12"/>
        <x:v>638.7282606</x:v>
      </x:c>
      <x:c r="J1486" s="63">
        <x:f t="shared" si="13"/>
        <x:v>563.09775260000004</x:v>
      </x:c>
      <x:c r="K1486" s="63">
        <x:f t="shared" si="14"/>
        <x:v>0.72182841669999998</x:v>
      </x:c>
      <x:c r="L1486" s="52">
        <x:f t="shared" si="0"/>
        <x:v>617.4533285</x:v>
      </x:c>
      <x:c r="M1486" s="52">
        <x:f t="shared" si="1"/>
        <x:v>12610866780</x:v>
      </x:c>
      <x:c r="N1486" s="52">
        <x:f t="shared" si="2"/>
        <x:v>0</x:v>
      </x:c>
      <x:c r="O1486" s="63">
        <x:f t="shared" si="8"/>
        <x:v>1.1244981140000001</x:v>
      </x:c>
      <x:c r="P1486" s="63">
        <x:f t="shared" si="9"/>
        <x:v>52.930059399999998</x:v>
      </x:c>
      <x:c r="Q1486" s="52">
        <x:f t="shared" si="15"/>
        <x:v>0</x:v>
      </x:c>
      <x:c r="R1486" s="52">
        <x:f t="shared" si="16"/>
        <x:v>0</x:v>
      </x:c>
      <x:c r="S1486" s="52">
        <x:f t="shared" si="17"/>
        <x:v>2</x:v>
      </x:c>
      <x:c r="T1486" s="52">
        <x:f t="shared" si="18"/>
        <x:v>0</x:v>
      </x:c>
      <x:c r="U1486" s="52">
        <x:f t="shared" si="3"/>
        <x:v>0.012789171169999999</x:v>
      </x:c>
      <x:c r="V1486" s="63">
        <x:f t="shared" si="19"/>
        <x:v>0</x:v>
      </x:c>
      <x:c r="W1486" s="52">
        <x:f t="shared" ref="W1486:X1486" si="1484">W1485*(1+U1486)</x:f>
        <x:v>1184.584977</x:v>
      </x:c>
      <x:c r="X1486" s="52">
        <x:f t="shared" si="1484"/>
        <x:v>537.23446720000004</x:v>
      </x:c>
    </x:row>
    <x:row r="1487" spans="1:24" ht="15.75" customHeight="1">
      <x:c r="A1487" s="34">
        <x:v>44362</x:v>
      </x:c>
      <x:c r="B1487" s="47">
        <x:v>616.69000244140602</x:v>
      </x:c>
      <x:c r="C1487" s="47">
        <x:v>616.78997802734398</x:v>
      </x:c>
      <x:c r="D1487" s="47">
        <x:v>598.22998046875</x:v>
      </x:c>
      <x:c r="E1487" s="47">
        <x:v>599.35998535156295</x:v>
      </x:c>
      <x:c r="F1487" s="47">
        <x:v>17764100</x:v>
      </x:c>
      <x:c r="G1487" s="63">
        <x:f t="shared" si="10"/>
        <x:v>602.03950499999996</x:v>
      </x:c>
      <x:c r="H1487" s="63">
        <x:f t="shared" si="11"/>
        <x:v>18.048925239999999</x:v>
      </x:c>
      <x:c r="I1487" s="63">
        <x:f t="shared" si="12"/>
        <x:v>638.13735550000001</x:v>
      </x:c>
      <x:c r="J1487" s="63">
        <x:f t="shared" si="13"/>
        <x:v>565.94165450000003</x:v>
      </x:c>
      <x:c r="K1487" s="63">
        <x:f t="shared" si="14"/>
        <x:v>0.4628853295</x:v>
      </x:c>
      <x:c r="L1487" s="52">
        <x:f t="shared" si="0"/>
        <x:v>604.79331460000003</x:v>
      </x:c>
      <x:c r="M1487" s="52">
        <x:f t="shared" si="1"/>
        <x:v>0</x:v>
      </x:c>
      <x:c r="N1487" s="52">
        <x:f t="shared" si="2"/>
        <x:v>10743608920</x:v>
      </x:c>
      <x:c r="O1487" s="63">
        <x:f t="shared" si="8"/>
        <x:v>1.1349430389999999</x:v>
      </x:c>
      <x:c r="P1487" s="63">
        <x:f t="shared" si="9"/>
        <x:v>53.160342829999998</x:v>
      </x:c>
      <x:c r="Q1487" s="52">
        <x:f t="shared" si="15"/>
        <x:v>0</x:v>
      </x:c>
      <x:c r="R1487" s="52">
        <x:f t="shared" si="16"/>
        <x:v>0</x:v>
      </x:c>
      <x:c r="S1487" s="52">
        <x:f t="shared" si="17"/>
        <x:v>2</x:v>
      </x:c>
      <x:c r="T1487" s="52">
        <x:f t="shared" si="18"/>
        <x:v>0</x:v>
      </x:c>
      <x:c r="U1487" s="52">
        <x:f t="shared" si="3"/>
        <x:v>-0.029675107280000002</x:v>
      </x:c>
      <x:c r="V1487" s="63">
        <x:f t="shared" si="19"/>
        <x:v>0</x:v>
      </x:c>
      <x:c r="W1487" s="52">
        <x:f t="shared" ref="W1487:X1487" si="1485">W1486*(1+U1487)</x:f>
        <x:v>1149.4322910000001</x:v>
      </x:c>
      <x:c r="X1487" s="52">
        <x:f t="shared" si="1485"/>
        <x:v>537.23446720000004</x:v>
      </x:c>
    </x:row>
    <x:row r="1488" spans="1:24" ht="15.75" customHeight="1">
      <x:c r="A1488" s="34">
        <x:v>44363</x:v>
      </x:c>
      <x:c r="B1488" s="47">
        <x:v>597.53997802734398</x:v>
      </x:c>
      <x:c r="C1488" s="47">
        <x:v>608.5</x:v>
      </x:c>
      <x:c r="D1488" s="47">
        <x:v>593.5</x:v>
      </x:c>
      <x:c r="E1488" s="47">
        <x:v>604.86999511718705</x:v>
      </x:c>
      <x:c r="F1488" s="47">
        <x:v>22144100</x:v>
      </x:c>
      <x:c r="G1488" s="63">
        <x:f t="shared" si="10"/>
        <x:v>603.38950499999999</x:v>
      </x:c>
      <x:c r="H1488" s="63">
        <x:f t="shared" si="11"/>
        <x:v>17.132466569999998</x:v>
      </x:c>
      <x:c r="I1488" s="63">
        <x:f t="shared" si="12"/>
        <x:v>637.65443819999996</x:v>
      </x:c>
      <x:c r="J1488" s="63">
        <x:f t="shared" si="13"/>
        <x:v>569.12457189999998</x:v>
      </x:c>
      <x:c r="K1488" s="63">
        <x:f t="shared" si="14"/>
        <x:v>0.52160357509999999</x:v>
      </x:c>
      <x:c r="L1488" s="52">
        <x:f t="shared" si="0"/>
        <x:v>602.28999839999994</x:v>
      </x:c>
      <x:c r="M1488" s="52">
        <x:f t="shared" si="1"/>
        <x:v>0</x:v>
      </x:c>
      <x:c r="N1488" s="52">
        <x:f t="shared" si="2"/>
        <x:v>13337169953</x:v>
      </x:c>
      <x:c r="O1488" s="63">
        <x:f t="shared" si="8"/>
        <x:v>1.150801213</x:v>
      </x:c>
      <x:c r="P1488" s="63">
        <x:f t="shared" si="9"/>
        <x:v>53.505698529999997</x:v>
      </x:c>
      <x:c r="Q1488" s="52">
        <x:f t="shared" si="15"/>
        <x:v>0</x:v>
      </x:c>
      <x:c r="R1488" s="52">
        <x:f t="shared" si="16"/>
        <x:v>0</x:v>
      </x:c>
      <x:c r="S1488" s="52">
        <x:f t="shared" si="17"/>
        <x:v>2</x:v>
      </x:c>
      <x:c r="T1488" s="52">
        <x:f t="shared" si="18"/>
        <x:v>0</x:v>
      </x:c>
      <x:c r="U1488" s="52">
        <x:f t="shared" si="3"/>
        <x:v>0.0091931558669999991</x:v>
      </x:c>
      <x:c r="V1488" s="63">
        <x:f t="shared" si="19"/>
        <x:v>0</x:v>
      </x:c>
      <x:c r="W1488" s="52">
        <x:f t="shared" ref="W1488:X1488" si="1486">W1487*(1+U1488)</x:f>
        <x:v>1159.9992010000001</x:v>
      </x:c>
      <x:c r="X1488" s="52">
        <x:f t="shared" si="1486"/>
        <x:v>537.23446720000004</x:v>
      </x:c>
    </x:row>
    <x:row r="1489" spans="1:24" ht="15.75" customHeight="1">
      <x:c r="A1489" s="34">
        <x:v>44364</x:v>
      </x:c>
      <x:c r="B1489" s="47">
        <x:v>601.89001464843795</x:v>
      </x:c>
      <x:c r="C1489" s="47">
        <x:v>621.469970703125</x:v>
      </x:c>
      <x:c r="D1489" s="47">
        <x:v>601.34002685546898</x:v>
      </x:c>
      <x:c r="E1489" s="47">
        <x:v>616.59997558593795</x:v>
      </x:c>
      <x:c r="F1489" s="47">
        <x:v>22701400</x:v>
      </x:c>
      <x:c r="G1489" s="63">
        <x:f t="shared" si="10"/>
        <x:v>606.04650270000002</x:v>
      </x:c>
      <x:c r="H1489" s="63">
        <x:f t="shared" si="11"/>
        <x:v>14.53827433</x:v>
      </x:c>
      <x:c r="I1489" s="63">
        <x:f t="shared" si="12"/>
        <x:v>635.12305140000001</x:v>
      </x:c>
      <x:c r="J1489" s="63">
        <x:f t="shared" si="13"/>
        <x:v>576.96995400000003</x:v>
      </x:c>
      <x:c r="K1489" s="63">
        <x:f t="shared" si="14"/>
        <x:v>0.6814773999</x:v>
      </x:c>
      <x:c r="L1489" s="52">
        <x:f t="shared" si="0"/>
        <x:v>613.1366577</x:v>
      </x:c>
      <x:c r="M1489" s="52">
        <x:f t="shared" si="1"/>
        <x:v>13919060521</x:v>
      </x:c>
      <x:c r="N1489" s="52">
        <x:f t="shared" si="2"/>
        <x:v>0</x:v>
      </x:c>
      <x:c r="O1489" s="63">
        <x:f t="shared" si="8"/>
        <x:v>1.9274346929999999</x:v>
      </x:c>
      <x:c r="P1489" s="63">
        <x:f t="shared" si="9"/>
        <x:v>65.84039937</x:v>
      </x:c>
      <x:c r="Q1489" s="52">
        <x:f t="shared" si="15"/>
        <x:v>0</x:v>
      </x:c>
      <x:c r="R1489" s="52">
        <x:f t="shared" si="16"/>
        <x:v>0</x:v>
      </x:c>
      <x:c r="S1489" s="52">
        <x:f t="shared" si="17"/>
        <x:v>2</x:v>
      </x:c>
      <x:c r="T1489" s="52">
        <x:f t="shared" si="18"/>
        <x:v>0</x:v>
      </x:c>
      <x:c r="U1489" s="52">
        <x:f t="shared" si="3"/>
        <x:v>0.01939256462</x:v>
      </x:c>
      <x:c r="V1489" s="63">
        <x:f t="shared" si="19"/>
        <x:v>0</x:v>
      </x:c>
      <x:c r="W1489" s="52">
        <x:f t="shared" ref="W1489:X1489" si="1487">W1488*(1+U1489)</x:f>
        <x:v>1182.494561</x:v>
      </x:c>
      <x:c r="X1489" s="52">
        <x:f t="shared" si="1487"/>
        <x:v>537.23446720000004</x:v>
      </x:c>
    </x:row>
    <x:row r="1490" spans="1:24" ht="15.75" customHeight="1">
      <x:c r="A1490" s="34">
        <x:v>44365</x:v>
      </x:c>
      <x:c r="B1490" s="47">
        <x:v>613.36999511718705</x:v>
      </x:c>
      <x:c r="C1490" s="47">
        <x:v>628.34997558593795</x:v>
      </x:c>
      <x:c r="D1490" s="47">
        <x:v>611.79998779296898</x:v>
      </x:c>
      <x:c r="E1490" s="47">
        <x:v>623.30999755859398</x:v>
      </x:c>
      <x:c r="F1490" s="47">
        <x:v>24560900</x:v>
      </x:c>
      <x:c r="G1490" s="63">
        <x:f t="shared" si="10"/>
        <x:v>607.87300110000001</x:v>
      </x:c>
      <x:c r="H1490" s="63">
        <x:f t="shared" si="11"/>
        <x:v>14.28281323</x:v>
      </x:c>
      <x:c r="I1490" s="63">
        <x:f t="shared" si="12"/>
        <x:v>636.43862760000002</x:v>
      </x:c>
      <x:c r="J1490" s="63">
        <x:f t="shared" si="13"/>
        <x:v>579.3073746</x:v>
      </x:c>
      <x:c r="K1490" s="63">
        <x:f t="shared" si="14"/>
        <x:v>0.77020230909999998</x:v>
      </x:c>
      <x:c r="L1490" s="52">
        <x:f t="shared" si="0"/>
        <x:v>621.15332030000002</x:v>
      </x:c>
      <x:c r="M1490" s="52">
        <x:f t="shared" si="1"/>
        <x:v>15256084585</x:v>
      </x:c>
      <x:c r="N1490" s="52">
        <x:f t="shared" si="2"/>
        <x:v>0</x:v>
      </x:c>
      <x:c r="O1490" s="63">
        <x:f t="shared" si="8"/>
        <x:v>1.950638887</x:v>
      </x:c>
      <x:c r="P1490" s="63">
        <x:f t="shared" si="9"/>
        <x:v>66.109034739999998</x:v>
      </x:c>
      <x:c r="Q1490" s="52">
        <x:f t="shared" si="15"/>
        <x:v>0</x:v>
      </x:c>
      <x:c r="R1490" s="52">
        <x:f t="shared" si="16"/>
        <x:v>0</x:v>
      </x:c>
      <x:c r="S1490" s="52">
        <x:f t="shared" si="17"/>
        <x:v>2</x:v>
      </x:c>
      <x:c r="T1490" s="52">
        <x:f t="shared" si="18"/>
        <x:v>0</x:v>
      </x:c>
      <x:c r="U1490" s="52">
        <x:f t="shared" si="3"/>
        <x:v>0.010882293609999999</x:v>
      </x:c>
      <x:c r="V1490" s="63">
        <x:f t="shared" si="19"/>
        <x:v>0</x:v>
      </x:c>
      <x:c r="W1490" s="52">
        <x:f t="shared" ref="W1490:X1490" si="1488">W1489*(1+U1490)</x:f>
        <x:v>1195.3628140000001</x:v>
      </x:c>
      <x:c r="X1490" s="52">
        <x:f t="shared" si="1488"/>
        <x:v>537.23446720000004</x:v>
      </x:c>
    </x:row>
    <x:row r="1491" spans="1:24" ht="15.75" customHeight="1">
      <x:c r="A1491" s="34">
        <x:v>44368</x:v>
      </x:c>
      <x:c r="B1491" s="47">
        <x:v>624.47998046875</x:v>
      </x:c>
      <x:c r="C1491" s="47">
        <x:v>631.39001464843795</x:v>
      </x:c>
      <x:c r="D1491" s="47">
        <x:v>608.88000488281205</x:v>
      </x:c>
      <x:c r="E1491" s="47">
        <x:v>620.83001708984398</x:v>
      </x:c>
      <x:c r="F1491" s="47">
        <x:v>24812700</x:v>
      </x:c>
      <x:c r="G1491" s="63">
        <x:f t="shared" si="10"/>
        <x:v>609.87050169999998</x:v>
      </x:c>
      <x:c r="H1491" s="63">
        <x:f t="shared" si="11"/>
        <x:v>13.049377010000001</x:v>
      </x:c>
      <x:c r="I1491" s="63">
        <x:f t="shared" si="12"/>
        <x:v>635.96925569999996</x:v>
      </x:c>
      <x:c r="J1491" s="63">
        <x:f t="shared" si="13"/>
        <x:v>583.77174769999999</x:v>
      </x:c>
      <x:c r="K1491" s="63">
        <x:f t="shared" si="14"/>
        <x:v>0.70996242529999998</x:v>
      </x:c>
      <x:c r="L1491" s="52">
        <x:f t="shared" si="0"/>
        <x:v>620.36667890000001</x:v>
      </x:c>
      <x:c r="M1491" s="52">
        <x:f t="shared" si="1"/>
        <x:v>0</x:v>
      </x:c>
      <x:c r="N1491" s="52">
        <x:f t="shared" si="2"/>
        <x:v>15392972293</x:v>
      </x:c>
      <x:c r="O1491" s="63">
        <x:f t="shared" si="8"/>
        <x:v>1.216728579</x:v>
      </x:c>
      <x:c r="P1491" s="63">
        <x:f t="shared" si="9"/>
        <x:v>54.888478030000002</x:v>
      </x:c>
      <x:c r="Q1491" s="52">
        <x:f t="shared" si="15"/>
        <x:v>0</x:v>
      </x:c>
      <x:c r="R1491" s="52">
        <x:f t="shared" si="16"/>
        <x:v>0</x:v>
      </x:c>
      <x:c r="S1491" s="52">
        <x:f t="shared" si="17"/>
        <x:v>2</x:v>
      </x:c>
      <x:c r="T1491" s="52">
        <x:f t="shared" si="18"/>
        <x:v>0</x:v>
      </x:c>
      <x:c r="U1491" s="52">
        <x:f t="shared" si="3"/>
        <x:v>-0.0039787272440000004</x:v>
      </x:c>
      <x:c r="V1491" s="63">
        <x:f t="shared" si="19"/>
        <x:v>0</x:v>
      </x:c>
      <x:c r="W1491" s="52">
        <x:f t="shared" ref="W1491:X1491" si="1489">W1490*(1+U1491)</x:f>
        <x:v>1190.6067909999999</x:v>
      </x:c>
      <x:c r="X1491" s="52">
        <x:f t="shared" si="1489"/>
        <x:v>537.23446720000004</x:v>
      </x:c>
    </x:row>
    <x:row r="1492" spans="1:24" ht="15.75" customHeight="1">
      <x:c r="A1492" s="34">
        <x:v>44369</x:v>
      </x:c>
      <x:c r="B1492" s="47">
        <x:v>618.25</x:v>
      </x:c>
      <x:c r="C1492" s="47">
        <x:v>628.57000732421898</x:v>
      </x:c>
      <x:c r="D1492" s="47">
        <x:v>615.5</x:v>
      </x:c>
      <x:c r="E1492" s="47">
        <x:v>623.71002197265602</x:v>
      </x:c>
      <x:c r="F1492" s="47">
        <x:v>19158900</x:v>
      </x:c>
      <x:c r="G1492" s="63">
        <x:f t="shared" si="10"/>
        <x:v>610.73400270000002</x:v>
      </x:c>
      <x:c r="H1492" s="63">
        <x:f t="shared" si="11"/>
        <x:v>13.377691329999999</x:v>
      </x:c>
      <x:c r="I1492" s="63">
        <x:f t="shared" si="12"/>
        <x:v>637.48938539999995</x:v>
      </x:c>
      <x:c r="J1492" s="63">
        <x:f t="shared" si="13"/>
        <x:v>583.97861999999998</x:v>
      </x:c>
      <x:c r="K1492" s="63">
        <x:f t="shared" si="14"/>
        <x:v>0.74249362169999999</x:v>
      </x:c>
      <x:c r="L1492" s="52">
        <x:f t="shared" si="0"/>
        <x:v>622.59334309999997</x:v>
      </x:c>
      <x:c r="M1492" s="52">
        <x:f t="shared" si="1"/>
        <x:v>11928203601</x:v>
      </x:c>
      <x:c r="N1492" s="52">
        <x:f t="shared" si="2"/>
        <x:v>0</x:v>
      </x:c>
      <x:c r="O1492" s="63">
        <x:f t="shared" si="8"/>
        <x:v>1.151045944</x:v>
      </x:c>
      <x:c r="P1492" s="63">
        <x:f t="shared" si="9"/>
        <x:v>53.510988320000003</x:v>
      </x:c>
      <x:c r="Q1492" s="52">
        <x:f t="shared" si="15"/>
        <x:v>0</x:v>
      </x:c>
      <x:c r="R1492" s="52">
        <x:f t="shared" si="16"/>
        <x:v>0</x:v>
      </x:c>
      <x:c r="S1492" s="52">
        <x:f t="shared" si="17"/>
        <x:v>2</x:v>
      </x:c>
      <x:c r="T1492" s="52">
        <x:f t="shared" si="18"/>
        <x:v>0</x:v>
      </x:c>
      <x:c r="U1492" s="52">
        <x:f t="shared" si="3"/>
        <x:v>0.0046389588190000003</x:v>
      </x:c>
      <x:c r="V1492" s="63">
        <x:f t="shared" si="19"/>
        <x:v>0</x:v>
      </x:c>
      <x:c r="W1492" s="52">
        <x:f t="shared" ref="W1492:X1492" si="1490">W1491*(1+U1492)</x:f>
        <x:v>1196.1299670000001</x:v>
      </x:c>
      <x:c r="X1492" s="52">
        <x:f t="shared" si="1490"/>
        <x:v>537.23446720000004</x:v>
      </x:c>
    </x:row>
    <x:row r="1493" spans="1:24" ht="15.75" customHeight="1">
      <x:c r="A1493" s="34">
        <x:v>44370</x:v>
      </x:c>
      <x:c r="B1493" s="47">
        <x:v>632</x:v>
      </x:c>
      <x:c r="C1493" s="47">
        <x:v>657.20001220703102</x:v>
      </x:c>
      <x:c r="D1493" s="47">
        <x:v>630.03997802734398</x:v>
      </x:c>
      <x:c r="E1493" s="47">
        <x:v>656.57000732421898</x:v>
      </x:c>
      <x:c r="F1493" s="47">
        <x:v>31099200</x:v>
      </x:c>
      <x:c r="G1493" s="63">
        <x:f t="shared" si="10"/>
        <x:v>613.3280029</x:v>
      </x:c>
      <x:c r="H1493" s="63">
        <x:f t="shared" si="11"/>
        <x:v>16.74911234</x:v>
      </x:c>
      <x:c r="I1493" s="63">
        <x:f t="shared" si="12"/>
        <x:v>646.82622760000004</x:v>
      </x:c>
      <x:c r="J1493" s="63">
        <x:f t="shared" si="13"/>
        <x:v>579.82977819999996</x:v>
      </x:c>
      <x:c r="K1493" s="63">
        <x:f t="shared" si="14"/>
        <x:v>1.145437255</x:v>
      </x:c>
      <x:c r="L1493" s="52">
        <x:f t="shared" si="0"/>
        <x:v>647.93666589999998</x:v>
      </x:c>
      <x:c r="M1493" s="52">
        <x:f t="shared" si="1"/>
        <x:v>20150311959</x:v>
      </x:c>
      <x:c r="N1493" s="52">
        <x:f t="shared" si="2"/>
        <x:v>0</x:v>
      </x:c>
      <x:c r="O1493" s="63">
        <x:f t="shared" si="8"/>
        <x:v>1.7928171820000001</x:v>
      </x:c>
      <x:c r="P1493" s="63">
        <x:f t="shared" si="9"/>
        <x:v>64.193861080000005</x:v>
      </x:c>
      <x:c r="Q1493" s="52">
        <x:f t="shared" si="15"/>
        <x:v>0</x:v>
      </x:c>
      <x:c r="R1493" s="52">
        <x:f t="shared" si="16"/>
        <x:v>0</x:v>
      </x:c>
      <x:c r="S1493" s="52">
        <x:f t="shared" si="17"/>
        <x:v>2</x:v>
      </x:c>
      <x:c r="T1493" s="52">
        <x:f t="shared" si="18"/>
        <x:v>0</x:v>
      </x:c>
      <x:c r="U1493" s="52">
        <x:f t="shared" si="3"/>
        <x:v>0.052684715960000006</x:v>
      </x:c>
      <x:c r="V1493" s="63">
        <x:f t="shared" si="19"/>
        <x:v>0</x:v>
      </x:c>
      <x:c r="W1493" s="52">
        <x:f t="shared" ref="W1493:X1493" si="1491">W1492*(1+U1493)</x:f>
        <x:v>1259.1477339999999</x:v>
      </x:c>
      <x:c r="X1493" s="52">
        <x:f t="shared" si="1491"/>
        <x:v>537.23446720000004</x:v>
      </x:c>
    </x:row>
    <x:row r="1494" spans="1:24" ht="15.75" customHeight="1">
      <x:c r="A1494" s="34">
        <x:v>44371</x:v>
      </x:c>
      <x:c r="B1494" s="47">
        <x:v>674.989990234375</x:v>
      </x:c>
      <x:c r="C1494" s="47">
        <x:v>697.61999511718795</x:v>
      </x:c>
      <x:c r="D1494" s="47">
        <x:v>667.60998535156295</x:v>
      </x:c>
      <x:c r="E1494" s="47">
        <x:v>679.82000732421898</x:v>
      </x:c>
      <x:c r="F1494" s="47">
        <x:v>45982400</x:v>
      </x:c>
      <x:c r="G1494" s="63">
        <x:f t="shared" si="10"/>
        <x:v>616.36250310000003</x:v>
      </x:c>
      <x:c r="H1494" s="63">
        <x:f t="shared" si="11"/>
        <x:v>22.400049490000001</x:v>
      </x:c>
      <x:c r="I1494" s="63">
        <x:f t="shared" si="12"/>
        <x:v>661.16260199999999</x:v>
      </x:c>
      <x:c r="J1494" s="63">
        <x:f t="shared" si="13"/>
        <x:v>571.56240409999998</x:v>
      </x:c>
      <x:c r="K1494" s="63">
        <x:f t="shared" si="14"/>
        <x:v>1.20822951</x:v>
      </x:c>
      <x:c r="L1494" s="52">
        <x:f t="shared" si="0"/>
        <x:v>681.68332929999997</x:v>
      </x:c>
      <x:c r="M1494" s="52">
        <x:f t="shared" si="1"/>
        <x:v>31345435520</x:v>
      </x:c>
      <x:c r="N1494" s="52">
        <x:f t="shared" si="2"/>
        <x:v>0</x:v>
      </x:c>
      <x:c r="O1494" s="63">
        <x:f t="shared" si="8"/>
        <x:v>2.1329336429999999</x:v>
      </x:c>
      <x:c r="P1494" s="63">
        <x:f t="shared" si="9"/>
        <x:v>68.081034779999996</x:v>
      </x:c>
      <x:c r="Q1494" s="52">
        <x:f t="shared" si="15"/>
        <x:v>0</x:v>
      </x:c>
      <x:c r="R1494" s="52">
        <x:f t="shared" si="16"/>
        <x:v>0</x:v>
      </x:c>
      <x:c r="S1494" s="52">
        <x:f t="shared" si="17"/>
        <x:v>2</x:v>
      </x:c>
      <x:c r="T1494" s="52">
        <x:f t="shared" si="18"/>
        <x:v>0</x:v>
      </x:c>
      <x:c r="U1494" s="52">
        <x:f t="shared" si="3"/>
        <x:v>0.035411303810000005</x:v>
      </x:c>
      <x:c r="V1494" s="63">
        <x:f t="shared" si="19"/>
        <x:v>0</x:v>
      </x:c>
      <x:c r="W1494" s="52">
        <x:f t="shared" ref="W1494:X1494" si="1492">W1493*(1+U1494)</x:f>
        <x:v>1303.735797</x:v>
      </x:c>
      <x:c r="X1494" s="52">
        <x:f t="shared" si="1492"/>
        <x:v>537.23446720000004</x:v>
      </x:c>
    </x:row>
    <x:row r="1495" spans="1:24" ht="15.75" customHeight="1">
      <x:c r="A1495" s="34">
        <x:v>44372</x:v>
      </x:c>
      <x:c r="B1495" s="47">
        <x:v>689.58001708984398</x:v>
      </x:c>
      <x:c r="C1495" s="47">
        <x:v>693.80999755859398</x:v>
      </x:c>
      <x:c r="D1495" s="47">
        <x:v>668.70001220703102</x:v>
      </x:c>
      <x:c r="E1495" s="47">
        <x:v>671.86999511718705</x:v>
      </x:c>
      <x:c r="F1495" s="47">
        <x:v>32496700</x:v>
      </x:c>
      <x:c r="G1495" s="63">
        <x:f t="shared" si="10"/>
        <x:v>618.41350399999999</x:v>
      </x:c>
      <x:c r="H1495" s="63">
        <x:f t="shared" si="11"/>
        <x:v>25.464676090000001</x:v>
      </x:c>
      <x:c r="I1495" s="63">
        <x:f t="shared" si="12"/>
        <x:v>669.34285620000003</x:v>
      </x:c>
      <x:c r="J1495" s="63">
        <x:f t="shared" si="13"/>
        <x:v>567.48415190000003</x:v>
      </x:c>
      <x:c r="K1495" s="63">
        <x:f t="shared" si="14"/>
        <x:v>1.0248102400000001</x:v>
      </x:c>
      <x:c r="L1495" s="52">
        <x:f t="shared" si="0"/>
        <x:v>678.12666830000001</x:v>
      </x:c>
      <x:c r="M1495" s="52">
        <x:f t="shared" si="1"/>
        <x:v>0</x:v>
      </x:c>
      <x:c r="N1495" s="52">
        <x:f t="shared" si="2"/>
        <x:v>22036878902</x:v>
      </x:c>
      <x:c r="O1495" s="63">
        <x:f t="shared" si="8"/>
        <x:v>1.710435462</x:v>
      </x:c>
      <x:c r="P1495" s="63">
        <x:f t="shared" si="9"/>
        <x:v>63.105559460000002</x:v>
      </x:c>
      <x:c r="Q1495" s="52">
        <x:f t="shared" si="15"/>
        <x:v>0</x:v>
      </x:c>
      <x:c r="R1495" s="52">
        <x:f t="shared" si="16"/>
        <x:v>0</x:v>
      </x:c>
      <x:c r="S1495" s="52">
        <x:f t="shared" si="17"/>
        <x:v>2</x:v>
      </x:c>
      <x:c r="T1495" s="52">
        <x:f t="shared" si="18"/>
        <x:v>0</x:v>
      </x:c>
      <x:c r="U1495" s="52">
        <x:f t="shared" si="3"/>
        <x:v>-0.011694289839999999</x:v>
      </x:c>
      <x:c r="V1495" s="63">
        <x:f t="shared" si="19"/>
        <x:v>0</x:v>
      </x:c>
      <x:c r="W1495" s="52">
        <x:f t="shared" ref="W1495:X1495" si="1493">W1494*(1+U1495)</x:f>
        <x:v>1288.4895329999999</x:v>
      </x:c>
      <x:c r="X1495" s="52">
        <x:f t="shared" si="1493"/>
        <x:v>537.23446720000004</x:v>
      </x:c>
    </x:row>
    <x:row r="1496" spans="1:24" ht="15.75" customHeight="1">
      <x:c r="A1496" s="34">
        <x:v>44375</x:v>
      </x:c>
      <x:c r="B1496" s="47">
        <x:v>671.64001464843795</x:v>
      </x:c>
      <x:c r="C1496" s="47">
        <x:v>694.70001220703102</x:v>
      </x:c>
      <x:c r="D1496" s="47">
        <x:v>670.32000732421898</x:v>
      </x:c>
      <x:c r="E1496" s="47">
        <x:v>688.719970703125</x:v>
      </x:c>
      <x:c r="F1496" s="47">
        <x:v>21628200</x:v>
      </x:c>
      <x:c r="G1496" s="63">
        <x:f t="shared" si="10"/>
        <x:v>621.58850399999994</x:v>
      </x:c>
      <x:c r="H1496" s="63">
        <x:f t="shared" si="11"/>
        <x:v>29.925876500000001</x:v>
      </x:c>
      <x:c r="I1496" s="63">
        <x:f t="shared" si="12"/>
        <x:v>681.44025699999997</x:v>
      </x:c>
      <x:c r="J1496" s="63">
        <x:f t="shared" si="13"/>
        <x:v>561.73675100000003</x:v>
      </x:c>
      <x:c r="K1496" s="63">
        <x:f t="shared" si="14"/>
        <x:v>1.06081454</x:v>
      </x:c>
      <x:c r="L1496" s="52">
        <x:f t="shared" si="0"/>
        <x:v>684.57999670000004</x:v>
      </x:c>
      <x:c r="M1496" s="52">
        <x:f t="shared" si="1"/>
        <x:v>14806233086</x:v>
      </x:c>
      <x:c r="N1496" s="52">
        <x:f t="shared" si="2"/>
        <x:v>0</x:v>
      </x:c>
      <x:c r="O1496" s="63">
        <x:f t="shared" si="8"/>
        <x:v>1.7461263060000001</x:v>
      </x:c>
      <x:c r="P1496" s="63">
        <x:f t="shared" si="9"/>
        <x:v>63.585068980000003</x:v>
      </x:c>
      <x:c r="Q1496" s="52">
        <x:f t="shared" si="15"/>
        <x:v>0</x:v>
      </x:c>
      <x:c r="R1496" s="52">
        <x:f t="shared" si="16"/>
        <x:v>0</x:v>
      </x:c>
      <x:c r="S1496" s="52">
        <x:f t="shared" si="17"/>
        <x:v>2</x:v>
      </x:c>
      <x:c r="T1496" s="52">
        <x:f t="shared" si="18"/>
        <x:v>0</x:v>
      </x:c>
      <x:c r="U1496" s="52">
        <x:f t="shared" si="3"/>
        <x:v>0.025079220250000001</x:v>
      </x:c>
      <x:c r="V1496" s="63">
        <x:f t="shared" si="19"/>
        <x:v>0</x:v>
      </x:c>
      <x:c r="W1496" s="52">
        <x:f t="shared" ref="W1496:X1496" si="1494">W1495*(1+U1496)</x:f>
        <x:v>1320.803846</x:v>
      </x:c>
      <x:c r="X1496" s="52">
        <x:f t="shared" si="1494"/>
        <x:v>537.23446720000004</x:v>
      </x:c>
    </x:row>
    <x:row r="1497" spans="1:24" ht="15.75" customHeight="1">
      <x:c r="A1497" s="34">
        <x:v>44376</x:v>
      </x:c>
      <x:c r="B1497" s="47">
        <x:v>684.65002441406295</x:v>
      </x:c>
      <x:c r="C1497" s="47">
        <x:v>687.510009765625</x:v>
      </x:c>
      <x:c r="D1497" s="47">
        <x:v>675.89001464843795</x:v>
      </x:c>
      <x:c r="E1497" s="47">
        <x:v>680.760009765625</x:v>
      </x:c>
      <x:c r="F1497" s="47">
        <x:v>17381300</x:v>
      </x:c>
      <x:c r="G1497" s="63">
        <x:f t="shared" si="10"/>
        <x:v>624.43150330000003</x:v>
      </x:c>
      <x:c r="H1497" s="63">
        <x:f t="shared" si="11"/>
        <x:v>32.726839679999998</x:v>
      </x:c>
      <x:c r="I1497" s="63">
        <x:f t="shared" si="12"/>
        <x:v>689.88518269999997</x:v>
      </x:c>
      <x:c r="J1497" s="63">
        <x:f t="shared" si="13"/>
        <x:v>558.97782389999998</x:v>
      </x:c>
      <x:c r="K1497" s="63">
        <x:f t="shared" si="14"/>
        <x:v>0.93029289579999996</x:v>
      </x:c>
      <x:c r="L1497" s="52">
        <x:f t="shared" si="0"/>
        <x:v>681.38667810000004</x:v>
      </x:c>
      <x:c r="M1497" s="52">
        <x:f t="shared" si="1"/>
        <x:v>0</x:v>
      </x:c>
      <x:c r="N1497" s="52">
        <x:f t="shared" si="2"/>
        <x:v>11843386267</x:v>
      </x:c>
      <x:c r="O1497" s="63">
        <x:f t="shared" si="8"/>
        <x:v>1.715454885</x:v>
      </x:c>
      <x:c r="P1497" s="63">
        <x:f t="shared" si="9"/>
        <x:v>63.173757539999997</x:v>
      </x:c>
      <x:c r="Q1497" s="52">
        <x:f t="shared" si="15"/>
        <x:v>0</x:v>
      </x:c>
      <x:c r="R1497" s="52">
        <x:f t="shared" si="16"/>
        <x:v>0</x:v>
      </x:c>
      <x:c r="S1497" s="52">
        <x:f t="shared" si="17"/>
        <x:v>2</x:v>
      </x:c>
      <x:c r="T1497" s="52">
        <x:f t="shared" si="18"/>
        <x:v>0</x:v>
      </x:c>
      <x:c r="U1497" s="52">
        <x:f t="shared" si="3"/>
        <x:v>-0.011557615979999999</x:v>
      </x:c>
      <x:c r="V1497" s="63">
        <x:f t="shared" si="19"/>
        <x:v>0</x:v>
      </x:c>
      <x:c r="W1497" s="52">
        <x:f t="shared" ref="W1497:X1497" si="1495">W1496*(1+U1497)</x:f>
        <x:v>1305.5385020000001</x:v>
      </x:c>
      <x:c r="X1497" s="52">
        <x:f t="shared" si="1495"/>
        <x:v>537.23446720000004</x:v>
      </x:c>
    </x:row>
    <x:row r="1498" spans="1:24" ht="15.75" customHeight="1">
      <x:c r="A1498" s="34">
        <x:v>44377</x:v>
      </x:c>
      <x:c r="B1498" s="47">
        <x:v>679.77001953125</x:v>
      </x:c>
      <x:c r="C1498" s="47">
        <x:v>692.80999755859398</x:v>
      </x:c>
      <x:c r="D1498" s="47">
        <x:v>678.14001464843795</x:v>
      </x:c>
      <x:c r="E1498" s="47">
        <x:v>679.70001220703102</x:v>
      </x:c>
      <x:c r="F1498" s="47">
        <x:v>18924900</x:v>
      </x:c>
      <x:c r="G1498" s="63">
        <x:f t="shared" si="10"/>
        <x:v>628.16050419999999</x:v>
      </x:c>
      <x:c r="H1498" s="63">
        <x:f t="shared" si="11"/>
        <x:v>34.60562736</x:v>
      </x:c>
      <x:c r="I1498" s="63">
        <x:f t="shared" si="12"/>
        <x:v>697.37175890000003</x:v>
      </x:c>
      <x:c r="J1498" s="63">
        <x:f t="shared" si="13"/>
        <x:v>558.94924939999999</x:v>
      </x:c>
      <x:c r="K1498" s="63">
        <x:f t="shared" si="14"/>
        <x:v>0.87233473269999995</x:v>
      </x:c>
      <x:c r="L1498" s="52">
        <x:f t="shared" si="0"/>
        <x:v>683.55000810000001</x:v>
      </x:c>
      <x:c r="M1498" s="52">
        <x:f t="shared" si="1"/>
        <x:v>12936115549</x:v>
      </x:c>
      <x:c r="N1498" s="52">
        <x:f t="shared" si="2"/>
        <x:v>0</x:v>
      </x:c>
      <x:c r="O1498" s="63">
        <x:f t="shared" si="8"/>
        <x:v>2.4423287569999999</x:v>
      </x:c>
      <x:c r="P1498" s="63">
        <x:f t="shared" si="9"/>
        <x:v>70.949898439999998</x:v>
      </x:c>
      <x:c r="Q1498" s="52">
        <x:f t="shared" si="15"/>
        <x:v>0</x:v>
      </x:c>
      <x:c r="R1498" s="52">
        <x:f t="shared" si="16"/>
        <x:v>0</x:v>
      </x:c>
      <x:c r="S1498" s="52">
        <x:f t="shared" si="17"/>
        <x:v>2</x:v>
      </x:c>
      <x:c r="T1498" s="52">
        <x:f t="shared" si="18"/>
        <x:v>0</x:v>
      </x:c>
      <x:c r="U1498" s="52">
        <x:f t="shared" si="3"/>
        <x:v>-0.0015570796510000001</x:v>
      </x:c>
      <x:c r="V1498" s="63">
        <x:f t="shared" si="19"/>
        <x:v>0</x:v>
      </x:c>
      <x:c r="W1498" s="52">
        <x:f t="shared" ref="W1498:X1498" si="1496">W1497*(1+U1498)</x:f>
        <x:v>1303.5056750000001</x:v>
      </x:c>
      <x:c r="X1498" s="52">
        <x:f t="shared" si="1496"/>
        <x:v>537.23446720000004</x:v>
      </x:c>
    </x:row>
    <x:row r="1499" spans="1:24" ht="15.75" customHeight="1">
      <x:c r="A1499" s="34">
        <x:v>44378</x:v>
      </x:c>
      <x:c r="B1499" s="47">
        <x:v>683.91998291015602</x:v>
      </x:c>
      <x:c r="C1499" s="47">
        <x:v>687.989990234375</x:v>
      </x:c>
      <x:c r="D1499" s="47">
        <x:v>672.79998779296898</x:v>
      </x:c>
      <x:c r="E1499" s="47">
        <x:v>677.91998291015602</x:v>
      </x:c>
      <x:c r="F1499" s="47">
        <x:v>18634500</x:v>
      </x:c>
      <x:c r="G1499" s="63">
        <x:f t="shared" si="10"/>
        <x:v>633.41450199999997</x:v>
      </x:c>
      <x:c r="H1499" s="63">
        <x:f t="shared" si="11"/>
        <x:v>33.730355000000003</x:v>
      </x:c>
      <x:c r="I1499" s="63">
        <x:f t="shared" si="12"/>
        <x:v>700.87521189999995</x:v>
      </x:c>
      <x:c r="J1499" s="63">
        <x:f t="shared" si="13"/>
        <x:v>565.95379200000002</x:v>
      </x:c>
      <x:c r="K1499" s="63">
        <x:f t="shared" si="14"/>
        <x:v>0.8298622336</x:v>
      </x:c>
      <x:c r="L1499" s="52">
        <x:f t="shared" si="0"/>
        <x:v>679.56998699999997</x:v>
      </x:c>
      <x:c r="M1499" s="52">
        <x:f t="shared" si="1"/>
        <x:v>0</x:v>
      </x:c>
      <x:c r="N1499" s="52">
        <x:f t="shared" si="2"/>
        <x:v>12663446922</x:v>
      </x:c>
      <x:c r="O1499" s="63">
        <x:f t="shared" si="8"/>
        <x:v>1.7182447750000001</x:v>
      </x:c>
      <x:c r="P1499" s="63">
        <x:f t="shared" si="9"/>
        <x:v>63.211554409999998</x:v>
      </x:c>
      <x:c r="Q1499" s="52">
        <x:f t="shared" si="15"/>
        <x:v>0</x:v>
      </x:c>
      <x:c r="R1499" s="52">
        <x:f t="shared" si="16"/>
        <x:v>0</x:v>
      </x:c>
      <x:c r="S1499" s="52">
        <x:f t="shared" si="17"/>
        <x:v>2</x:v>
      </x:c>
      <x:c r="T1499" s="52">
        <x:f t="shared" si="18"/>
        <x:v>0</x:v>
      </x:c>
      <x:c r="U1499" s="52">
        <x:f t="shared" si="3"/>
        <x:v>-0.0026188454680000001</x:v>
      </x:c>
      <x:c r="V1499" s="63">
        <x:f t="shared" si="19"/>
        <x:v>0</x:v>
      </x:c>
      <x:c r="W1499" s="52">
        <x:f t="shared" ref="W1499:X1499" si="1497">W1498*(1+U1499)</x:f>
        <x:v>1300.091995</x:v>
      </x:c>
      <x:c r="X1499" s="52">
        <x:f t="shared" si="1497"/>
        <x:v>537.23446720000004</x:v>
      </x:c>
    </x:row>
    <x:row r="1500" spans="1:24" ht="15.75" customHeight="1">
      <x:c r="A1500" s="34">
        <x:v>44379</x:v>
      </x:c>
      <x:c r="B1500" s="47">
        <x:v>678.97998046875</x:v>
      </x:c>
      <x:c r="C1500" s="47">
        <x:v>700</x:v>
      </x:c>
      <x:c r="D1500" s="47">
        <x:v>673.260009765625</x:v>
      </x:c>
      <x:c r="E1500" s="47">
        <x:v>678.90002441406295</x:v>
      </x:c>
      <x:c r="F1500" s="47">
        <x:v>27054500</x:v>
      </x:c>
      <x:c r="G1500" s="63">
        <x:f t="shared" si="10"/>
        <x:v>637.40700379999998</x:v>
      </x:c>
      <x:c r="H1500" s="63">
        <x:f t="shared" si="11"/>
        <x:v>34.171557589999999</x:v>
      </x:c>
      <x:c r="I1500" s="63">
        <x:f t="shared" si="12"/>
        <x:v>705.75011900000004</x:v>
      </x:c>
      <x:c r="J1500" s="63">
        <x:f t="shared" si="13"/>
        <x:v>569.06388860000004</x:v>
      </x:c>
      <x:c r="K1500" s="63">
        <x:f t="shared" si="14"/>
        <x:v>0.80356401310000003</x:v>
      </x:c>
      <x:c r="L1500" s="52">
        <x:f t="shared" si="0"/>
        <x:v>684.05334470000003</x:v>
      </x:c>
      <x:c r="M1500" s="52">
        <x:f t="shared" si="1"/>
        <x:v>18506721215</x:v>
      </x:c>
      <x:c r="N1500" s="52">
        <x:f t="shared" si="2"/>
        <x:v>0</x:v>
      </x:c>
      <x:c r="O1500" s="63">
        <x:f t="shared" si="8"/>
        <x:v>1.7707279950000001</x:v>
      </x:c>
      <x:c r="P1500" s="63">
        <x:f t="shared" si="9"/>
        <x:v>63.908402340000002</x:v>
      </x:c>
      <x:c r="Q1500" s="52">
        <x:f t="shared" si="15"/>
        <x:v>0</x:v>
      </x:c>
      <x:c r="R1500" s="52">
        <x:f t="shared" si="16"/>
        <x:v>0</x:v>
      </x:c>
      <x:c r="S1500" s="52">
        <x:f t="shared" si="17"/>
        <x:v>2</x:v>
      </x:c>
      <x:c r="T1500" s="52">
        <x:f t="shared" si="18"/>
        <x:v>0</x:v>
      </x:c>
      <x:c r="U1500" s="52">
        <x:f t="shared" si="3"/>
        <x:v>0.00144565956</x:v>
      </x:c>
      <x:c r="V1500" s="63">
        <x:f t="shared" si="19"/>
        <x:v>0</x:v>
      </x:c>
      <x:c r="W1500" s="52">
        <x:f t="shared" ref="W1500:X1500" si="1498">W1499*(1+U1500)</x:f>
        <x:v>1301.971485</x:v>
      </x:c>
      <x:c r="X1500" s="52">
        <x:f t="shared" si="1498"/>
        <x:v>537.23446720000004</x:v>
      </x:c>
    </x:row>
    <x:row r="1501" spans="1:24" ht="15.75" customHeight="1">
      <x:c r="A1501" s="34">
        <x:v>44383</x:v>
      </x:c>
      <x:c r="B1501" s="47">
        <x:v>681.71002197265602</x:v>
      </x:c>
      <x:c r="C1501" s="47">
        <x:v>684</x:v>
      </x:c>
      <x:c r="D1501" s="47">
        <x:v>651.40002441406295</x:v>
      </x:c>
      <x:c r="E1501" s="47">
        <x:v>659.58001708984398</x:v>
      </x:c>
      <x:c r="F1501" s="47">
        <x:v>23284500</x:v>
      </x:c>
      <x:c r="G1501" s="63">
        <x:f t="shared" si="10"/>
        <x:v>640.12950439999997</x:v>
      </x:c>
      <x:c r="H1501" s="63">
        <x:f t="shared" si="11"/>
        <x:v>33.629411689999998</x:v>
      </x:c>
      <x:c r="I1501" s="63">
        <x:f t="shared" si="12"/>
        <x:v>707.38832779999996</x:v>
      </x:c>
      <x:c r="J1501" s="63">
        <x:f t="shared" si="13"/>
        <x:v>572.87068099999999</x:v>
      </x:c>
      <x:c r="K1501" s="63">
        <x:f t="shared" si="14"/>
        <x:v>0.64459450610000002</x:v>
      </x:c>
      <x:c r="L1501" s="52">
        <x:f t="shared" si="0"/>
        <x:v>664.99334720000002</x:v>
      </x:c>
      <x:c r="M1501" s="52">
        <x:f t="shared" si="1"/>
        <x:v>0</x:v>
      </x:c>
      <x:c r="N1501" s="52">
        <x:f t="shared" si="2"/>
        <x:v>15484037592</x:v>
      </x:c>
      <x:c r="O1501" s="63">
        <x:f t="shared" si="8"/>
        <x:v>1.7681283210000001</x:v>
      </x:c>
      <x:c r="P1501" s="63">
        <x:f t="shared" si="9"/>
        <x:v>63.874507110000003</x:v>
      </x:c>
      <x:c r="Q1501" s="52">
        <x:f t="shared" si="15"/>
        <x:v>0</x:v>
      </x:c>
      <x:c r="R1501" s="52">
        <x:f t="shared" si="16"/>
        <x:v>0</x:v>
      </x:c>
      <x:c r="S1501" s="52">
        <x:f t="shared" si="17"/>
        <x:v>2</x:v>
      </x:c>
      <x:c r="T1501" s="52">
        <x:f t="shared" si="18"/>
        <x:v>0</x:v>
      </x:c>
      <x:c r="U1501" s="52">
        <x:f t="shared" si="3"/>
        <x:v>-0.028457809150000002</x:v>
      </x:c>
      <x:c r="V1501" s="63">
        <x:f t="shared" si="19"/>
        <x:v>0</x:v>
      </x:c>
      <x:c r="W1501" s="52">
        <x:f t="shared" ref="W1501:X1501" si="1499">W1500*(1+U1501)</x:f>
        <x:v>1264.9202290000001</x:v>
      </x:c>
      <x:c r="X1501" s="52">
        <x:f t="shared" si="1499"/>
        <x:v>537.23446720000004</x:v>
      </x:c>
    </x:row>
    <x:row r="1502" spans="1:24" ht="15.75" customHeight="1">
      <x:c r="A1502" s="34">
        <x:v>44384</x:v>
      </x:c>
      <x:c r="B1502" s="47">
        <x:v>664.27001953125</x:v>
      </x:c>
      <x:c r="C1502" s="47">
        <x:v>665.70001220703102</x:v>
      </x:c>
      <x:c r="D1502" s="47">
        <x:v>638.32000732421898</x:v>
      </x:c>
      <x:c r="E1502" s="47">
        <x:v>644.65002441406295</x:v>
      </x:c>
      <x:c r="F1502" s="47">
        <x:v>18792000</x:v>
      </x:c>
      <x:c r="G1502" s="63">
        <x:f t="shared" si="10"/>
        <x:v>642.18250430000001</x:v>
      </x:c>
      <x:c r="H1502" s="63">
        <x:f t="shared" si="11"/>
        <x:v>32.516242740000003</x:v>
      </x:c>
      <x:c r="I1502" s="63">
        <x:f t="shared" si="12"/>
        <x:v>707.21498980000001</x:v>
      </x:c>
      <x:c r="J1502" s="63">
        <x:f t="shared" si="13"/>
        <x:v>577.1500188</x:v>
      </x:c>
      <x:c r="K1502" s="63">
        <x:f t="shared" si="14"/>
        <x:v>0.51897144269999995</x:v>
      </x:c>
      <x:c r="L1502" s="52">
        <x:f t="shared" si="0"/>
        <x:v>649.55668130000004</x:v>
      </x:c>
      <x:c r="M1502" s="52">
        <x:f t="shared" si="1"/>
        <x:v>0</x:v>
      </x:c>
      <x:c r="N1502" s="52">
        <x:f t="shared" si="2"/>
        <x:v>12206469155</x:v>
      </x:c>
      <x:c r="O1502" s="63">
        <x:f t="shared" si="8"/>
        <x:v>1.316708371</x:v>
      </x:c>
      <x:c r="P1502" s="63">
        <x:f t="shared" si="9"/>
        <x:v>56.835309410000001</x:v>
      </x:c>
      <x:c r="Q1502" s="52">
        <x:f t="shared" si="15"/>
        <x:v>0</x:v>
      </x:c>
      <x:c r="R1502" s="52">
        <x:f t="shared" si="16"/>
        <x:v>0</x:v>
      </x:c>
      <x:c r="S1502" s="52">
        <x:f t="shared" si="17"/>
        <x:v>2</x:v>
      </x:c>
      <x:c r="T1502" s="52">
        <x:f t="shared" si="18"/>
        <x:v>0</x:v>
      </x:c>
      <x:c r="U1502" s="52">
        <x:f t="shared" si="3"/>
        <x:v>-0.022635604909999998</x:v>
      </x:c>
      <x:c r="V1502" s="63">
        <x:f t="shared" si="19"/>
        <x:v>0</x:v>
      </x:c>
      <x:c r="W1502" s="52">
        <x:f t="shared" ref="W1502:X1502" si="1500">W1501*(1+U1502)</x:f>
        <x:v>1236.2879949999999</x:v>
      </x:c>
      <x:c r="X1502" s="52">
        <x:f t="shared" si="1500"/>
        <x:v>537.23446720000004</x:v>
      </x:c>
    </x:row>
    <x:row r="1503" spans="1:24" ht="15.75" customHeight="1">
      <x:c r="A1503" s="34">
        <x:v>44385</x:v>
      </x:c>
      <x:c r="B1503" s="47">
        <x:v>628.36999511718795</x:v>
      </x:c>
      <x:c r="C1503" s="47">
        <x:v>654.42999267578102</x:v>
      </x:c>
      <x:c r="D1503" s="47">
        <x:v>620.46002197265602</x:v>
      </x:c>
      <x:c r="E1503" s="47">
        <x:v>652.80999755859398</x:v>
      </x:c>
      <x:c r="F1503" s="47">
        <x:v>22773300</x:v>
      </x:c>
      <x:c r="G1503" s="63">
        <x:f t="shared" si="10"/>
        <x:v>644.8840027</x:v>
      </x:c>
      <x:c r="H1503" s="63">
        <x:f t="shared" si="11"/>
        <x:v>30.926076299999998</x:v>
      </x:c>
      <x:c r="I1503" s="63">
        <x:f t="shared" si="12"/>
        <x:v>706.73615529999995</x:v>
      </x:c>
      <x:c r="J1503" s="63">
        <x:f t="shared" si="13"/>
        <x:v>583.03185010000004</x:v>
      </x:c>
      <x:c r="K1503" s="63">
        <x:f t="shared" si="14"/>
        <x:v>0.56407210210000003</x:v>
      </x:c>
      <x:c r="L1503" s="52">
        <x:f t="shared" si="0"/>
        <x:v>642.56667070000003</x:v>
      </x:c>
      <x:c r="M1503" s="52">
        <x:f t="shared" si="1"/>
        <x:v>0</x:v>
      </x:c>
      <x:c r="N1503" s="52">
        <x:f t="shared" si="2"/>
        <x:v>14633363563</x:v>
      </x:c>
      <x:c r="O1503" s="63">
        <x:f t="shared" si="8"/>
        <x:v>0.87314747709999996</x:v>
      </x:c>
      <x:c r="P1503" s="63">
        <x:f t="shared" si="9"/>
        <x:v>46.613920569999998</x:v>
      </x:c>
      <x:c r="Q1503" s="52">
        <x:f t="shared" si="15"/>
        <x:v>0</x:v>
      </x:c>
      <x:c r="R1503" s="52">
        <x:f t="shared" si="16"/>
        <x:v>0</x:v>
      </x:c>
      <x:c r="S1503" s="52">
        <x:f t="shared" si="17"/>
        <x:v>2</x:v>
      </x:c>
      <x:c r="T1503" s="52">
        <x:f t="shared" si="18"/>
        <x:v>0</x:v>
      </x:c>
      <x:c r="U1503" s="52">
        <x:f t="shared" si="3"/>
        <x:v>0.012657989349999998</x:v>
      </x:c>
      <x:c r="V1503" s="63">
        <x:f t="shared" si="19"/>
        <x:v>0</x:v>
      </x:c>
      <x:c r="W1503" s="52">
        <x:f t="shared" ref="W1503:X1503" si="1501">W1502*(1+U1503)</x:f>
        <x:v>1251.936915</x:v>
      </x:c>
      <x:c r="X1503" s="52">
        <x:f t="shared" si="1501"/>
        <x:v>537.23446720000004</x:v>
      </x:c>
    </x:row>
    <x:row r="1504" spans="1:24" ht="15.75" customHeight="1">
      <x:c r="A1504" s="34">
        <x:v>44386</x:v>
      </x:c>
      <x:c r="B1504" s="47">
        <x:v>653.17999267578102</x:v>
      </x:c>
      <x:c r="C1504" s="47">
        <x:v>658.90997314453102</x:v>
      </x:c>
      <x:c r="D1504" s="47">
        <x:v>644.69000244140602</x:v>
      </x:c>
      <x:c r="E1504" s="47">
        <x:v>656.95001220703102</x:v>
      </x:c>
      <x:c r="F1504" s="47">
        <x:v>18118500</x:v>
      </x:c>
      <x:c r="G1504" s="63">
        <x:f t="shared" si="10"/>
        <x:v>647.22550349999995</x:v>
      </x:c>
      <x:c r="H1504" s="63">
        <x:f t="shared" si="11"/>
        <x:v>29.911643170000001</x:v>
      </x:c>
      <x:c r="I1504" s="63">
        <x:f t="shared" si="12"/>
        <x:v>707.04878989999997</x:v>
      </x:c>
      <x:c r="J1504" s="63">
        <x:f t="shared" si="13"/>
        <x:v>587.4022172</x:v>
      </x:c>
      <x:c r="K1504" s="63">
        <x:f t="shared" si="14"/>
        <x:v>0.58127695140000002</x:v>
      </x:c>
      <x:c r="L1504" s="52">
        <x:f t="shared" si="0"/>
        <x:v>653.51666260000002</x:v>
      </x:c>
      <x:c r="M1504" s="52">
        <x:f t="shared" si="1"/>
        <x:v>11840741651</x:v>
      </x:c>
      <x:c r="N1504" s="52">
        <x:f t="shared" si="2"/>
        <x:v>0</x:v>
      </x:c>
      <x:c r="O1504" s="63">
        <x:f t="shared" si="8"/>
        <x:v>0.65366706210000003</x:v>
      </x:c>
      <x:c r="P1504" s="63">
        <x:f t="shared" si="9"/>
        <x:v>39.52833536</x:v>
      </x:c>
      <x:c r="Q1504" s="52">
        <x:f t="shared" si="15"/>
        <x:v>0</x:v>
      </x:c>
      <x:c r="R1504" s="52">
        <x:f t="shared" si="16"/>
        <x:v>0</x:v>
      </x:c>
      <x:c r="S1504" s="52">
        <x:f t="shared" si="17"/>
        <x:v>2</x:v>
      </x:c>
      <x:c r="T1504" s="52">
        <x:f t="shared" si="18"/>
        <x:v>0</x:v>
      </x:c>
      <x:c r="U1504" s="52">
        <x:f t="shared" si="3"/>
        <x:v>0.0063418370800000001</x:v>
      </x:c>
      <x:c r="V1504" s="63">
        <x:f t="shared" si="19"/>
        <x:v>0</x:v>
      </x:c>
      <x:c r="W1504" s="52">
        <x:f t="shared" ref="W1504:X1504" si="1502">W1503*(1+U1504)</x:f>
        <x:v>1259.876495</x:v>
      </x:c>
      <x:c r="X1504" s="52">
        <x:f t="shared" si="1502"/>
        <x:v>537.23446720000004</x:v>
      </x:c>
    </x:row>
    <x:row r="1505" spans="1:24" ht="15.75" customHeight="1">
      <x:c r="A1505" s="34">
        <x:v>44389</x:v>
      </x:c>
      <x:c r="B1505" s="47">
        <x:v>662.20001220703102</x:v>
      </x:c>
      <x:c r="C1505" s="47">
        <x:v>687.239990234375</x:v>
      </x:c>
      <x:c r="D1505" s="47">
        <x:v>662.15997314453102</x:v>
      </x:c>
      <x:c r="E1505" s="47">
        <x:v>685.70001220703102</x:v>
      </x:c>
      <x:c r="F1505" s="47">
        <x:v>25927000</x:v>
      </x:c>
      <x:c r="G1505" s="63">
        <x:f t="shared" si="10"/>
        <x:v>651.01600340000005</x:v>
      </x:c>
      <x:c r="H1505" s="63">
        <x:f t="shared" si="11"/>
        <x:v>29.73427302</x:v>
      </x:c>
      <x:c r="I1505" s="63">
        <x:f t="shared" si="12"/>
        <x:v>710.48454939999999</x:v>
      </x:c>
      <x:c r="J1505" s="63">
        <x:f t="shared" si="13"/>
        <x:v>591.54745739999998</x:v>
      </x:c>
      <x:c r="K1505" s="63">
        <x:f t="shared" si="14"/>
        <x:v>0.79161641829999996</x:v>
      </x:c>
      <x:c r="L1505" s="52">
        <x:f t="shared" si="0"/>
        <x:v>678.36665849999997</x:v>
      </x:c>
      <x:c r="M1505" s="52">
        <x:f t="shared" si="1"/>
        <x:v>17588012356</x:v>
      </x:c>
      <x:c r="N1505" s="52">
        <x:f t="shared" si="2"/>
        <x:v>0</x:v>
      </x:c>
      <x:c r="O1505" s="63">
        <x:f t="shared" si="8"/>
        <x:v>1.1323810750000001</x:v>
      </x:c>
      <x:c r="P1505" s="63">
        <x:f t="shared" si="9"/>
        <x:v>53.104067010000001</x:v>
      </x:c>
      <x:c r="Q1505" s="52">
        <x:f t="shared" si="15"/>
        <x:v>0</x:v>
      </x:c>
      <x:c r="R1505" s="52">
        <x:f t="shared" si="16"/>
        <x:v>0</x:v>
      </x:c>
      <x:c r="S1505" s="52">
        <x:f t="shared" si="17"/>
        <x:v>2</x:v>
      </x:c>
      <x:c r="T1505" s="52">
        <x:f t="shared" si="18"/>
        <x:v>0</x:v>
      </x:c>
      <x:c r="U1505" s="52">
        <x:f t="shared" si="3"/>
        <x:v>0.043762842629999998</x:v>
      </x:c>
      <x:c r="V1505" s="63">
        <x:f t="shared" si="19"/>
        <x:v>0</x:v>
      </x:c>
      <x:c r="W1505" s="52">
        <x:f t="shared" ref="W1505:X1505" si="1503">W1504*(1+U1505)</x:f>
        <x:v>1315.0122719999999</x:v>
      </x:c>
      <x:c r="X1505" s="52">
        <x:f t="shared" si="1503"/>
        <x:v>537.23446720000004</x:v>
      </x:c>
    </x:row>
    <x:row r="1506" spans="1:24" ht="15.75" customHeight="1">
      <x:c r="A1506" s="34">
        <x:v>44390</x:v>
      </x:c>
      <x:c r="B1506" s="47">
        <x:v>686.32000732421898</x:v>
      </x:c>
      <x:c r="C1506" s="47">
        <x:v>693.280029296875</x:v>
      </x:c>
      <x:c r="D1506" s="47">
        <x:v>666.29998779296898</x:v>
      </x:c>
      <x:c r="E1506" s="47">
        <x:v>668.53997802734398</x:v>
      </x:c>
      <x:c r="F1506" s="47">
        <x:v>20966100</x:v>
      </x:c>
      <x:c r="G1506" s="63">
        <x:f t="shared" si="10"/>
        <x:v>653.55850220000002</x:v>
      </x:c>
      <x:c r="H1506" s="63">
        <x:f t="shared" si="11"/>
        <x:v>28.896907670000001</x:v>
      </x:c>
      <x:c r="I1506" s="63">
        <x:f t="shared" si="12"/>
        <x:v>711.35231750000003</x:v>
      </x:c>
      <x:c r="J1506" s="63">
        <x:f t="shared" si="13"/>
        <x:v>595.76468690000002</x:v>
      </x:c>
      <x:c r="K1506" s="63">
        <x:f t="shared" si="14"/>
        <x:v>0.62961141030000001</x:v>
      </x:c>
      <x:c r="L1506" s="52">
        <x:f t="shared" si="0"/>
        <x:v>676.03999839999994</x:v>
      </x:c>
      <x:c r="M1506" s="52">
        <x:f t="shared" si="1"/>
        <x:v>0</x:v>
      </x:c>
      <x:c r="N1506" s="52">
        <x:f t="shared" si="2"/>
        <x:v>14173922210</x:v>
      </x:c>
      <x:c r="O1506" s="63">
        <x:f t="shared" si="8"/>
        <x:v>0.75145820669999996</x:v>
      </x:c>
      <x:c r="P1506" s="63">
        <x:f t="shared" si="9"/>
        <x:v>42.904718129999999</x:v>
      </x:c>
      <x:c r="Q1506" s="52">
        <x:f t="shared" si="15"/>
        <x:v>0</x:v>
      </x:c>
      <x:c r="R1506" s="52">
        <x:f t="shared" si="16"/>
        <x:v>0</x:v>
      </x:c>
      <x:c r="S1506" s="52">
        <x:f t="shared" si="17"/>
        <x:v>2</x:v>
      </x:c>
      <x:c r="T1506" s="52">
        <x:f t="shared" si="18"/>
        <x:v>0</x:v>
      </x:c>
      <x:c r="U1506" s="52">
        <x:f t="shared" si="3"/>
        <x:v>-0.02502557077</x:v>
      </x:c>
      <x:c r="V1506" s="63">
        <x:f t="shared" si="19"/>
        <x:v>0</x:v>
      </x:c>
      <x:c r="W1506" s="52">
        <x:f t="shared" ref="W1506:X1506" si="1504">W1505*(1+U1506)</x:f>
        <x:v>1282.103339</x:v>
      </x:c>
      <x:c r="X1506" s="52">
        <x:f t="shared" si="1504"/>
        <x:v>537.23446720000004</x:v>
      </x:c>
    </x:row>
    <x:row r="1507" spans="1:24" ht="15.75" customHeight="1">
      <x:c r="A1507" s="34">
        <x:v>44391</x:v>
      </x:c>
      <x:c r="B1507" s="47">
        <x:v>670.75</x:v>
      </x:c>
      <x:c r="C1507" s="47">
        <x:v>678.60998535156295</x:v>
      </x:c>
      <x:c r="D1507" s="47">
        <x:v>652.84002685546898</x:v>
      </x:c>
      <x:c r="E1507" s="47">
        <x:v>653.38000488281295</x:v>
      </x:c>
      <x:c r="F1507" s="47">
        <x:v>21641200</x:v>
      </x:c>
      <x:c r="G1507" s="63">
        <x:f t="shared" si="10"/>
        <x:v>656.25950320000004</x:v>
      </x:c>
      <x:c r="H1507" s="63">
        <x:f t="shared" si="11"/>
        <x:v>25.937413230000001</x:v>
      </x:c>
      <x:c r="I1507" s="63">
        <x:f t="shared" si="12"/>
        <x:v>708.1343296</x:v>
      </x:c>
      <x:c r="J1507" s="63">
        <x:f t="shared" si="13"/>
        <x:v>604.3846767</x:v>
      </x:c>
      <x:c r="K1507" s="63">
        <x:f t="shared" si="14"/>
        <x:v>0.4722457068</x:v>
      </x:c>
      <x:c r="L1507" s="52">
        <x:f t="shared" si="0"/>
        <x:v>661.61000569999999</x:v>
      </x:c>
      <x:c r="M1507" s="52">
        <x:f t="shared" si="1"/>
        <x:v>0</x:v>
      </x:c>
      <x:c r="N1507" s="52">
        <x:f t="shared" si="2"/>
        <x:v>14318034455</x:v>
      </x:c>
      <x:c r="O1507" s="63">
        <x:f t="shared" si="8"/>
        <x:v>0.72918208230000003</x:v>
      </x:c>
      <x:c r="P1507" s="63">
        <x:f t="shared" si="9"/>
        <x:v>42.169190260000001</x:v>
      </x:c>
      <x:c r="Q1507" s="52">
        <x:f t="shared" si="15"/>
        <x:v>0</x:v>
      </x:c>
      <x:c r="R1507" s="52">
        <x:f t="shared" si="16"/>
        <x:v>0</x:v>
      </x:c>
      <x:c r="S1507" s="52">
        <x:f t="shared" si="17"/>
        <x:v>2</x:v>
      </x:c>
      <x:c r="T1507" s="52">
        <x:f t="shared" si="18"/>
        <x:v>0</x:v>
      </x:c>
      <x:c r="U1507" s="52">
        <x:f t="shared" si="3"/>
        <x:v>-0.02267624023</x:v>
      </x:c>
      <x:c r="V1507" s="63">
        <x:f t="shared" si="19"/>
        <x:v>0</x:v>
      </x:c>
      <x:c r="W1507" s="52">
        <x:f t="shared" ref="W1507:X1507" si="1505">W1506*(1+U1507)</x:f>
        <x:v>1253.0300560000001</x:v>
      </x:c>
      <x:c r="X1507" s="52">
        <x:f t="shared" si="1505"/>
        <x:v>537.23446720000004</x:v>
      </x:c>
    </x:row>
    <x:row r="1508" spans="1:24" ht="15.75" customHeight="1">
      <x:c r="A1508" s="34">
        <x:v>44392</x:v>
      </x:c>
      <x:c r="B1508" s="47">
        <x:v>658.39001464843795</x:v>
      </x:c>
      <x:c r="C1508" s="47">
        <x:v>666.14001464843795</x:v>
      </x:c>
      <x:c r="D1508" s="47">
        <x:v>637.88000488281295</x:v>
      </x:c>
      <x:c r="E1508" s="47">
        <x:v>650.59997558593795</x:v>
      </x:c>
      <x:c r="F1508" s="47">
        <x:v>20209600</x:v>
      </x:c>
      <x:c r="G1508" s="63">
        <x:f t="shared" si="10"/>
        <x:v>658.54600219999998</x:v>
      </x:c>
      <x:c r="H1508" s="63">
        <x:f t="shared" si="11"/>
        <x:v>23.020386680000001</x:v>
      </x:c>
      <x:c r="I1508" s="63">
        <x:f t="shared" si="12"/>
        <x:v>704.58677560000001</x:v>
      </x:c>
      <x:c r="J1508" s="63">
        <x:f t="shared" si="13"/>
        <x:v>612.50522880000005</x:v>
      </x:c>
      <x:c r="K1508" s="63">
        <x:f t="shared" si="14"/>
        <x:v>0.41370663400000002</x:v>
      </x:c>
      <x:c r="L1508" s="52">
        <x:f t="shared" si="0"/>
        <x:v>651.53999839999994</x:v>
      </x:c>
      <x:c r="M1508" s="52">
        <x:f t="shared" si="1"/>
        <x:v>0</x:v>
      </x:c>
      <x:c r="N1508" s="52">
        <x:f t="shared" si="2"/>
        <x:v>13167362751</x:v>
      </x:c>
      <x:c r="O1508" s="63">
        <x:f t="shared" si="8"/>
        <x:v>0.4959869985</x:v>
      </x:c>
      <x:c r="P1508" s="63">
        <x:f t="shared" si="9"/>
        <x:v>33.154499270000002</x:v>
      </x:c>
      <x:c r="Q1508" s="52">
        <x:f t="shared" si="15"/>
        <x:v>0</x:v>
      </x:c>
      <x:c r="R1508" s="52">
        <x:f t="shared" si="16"/>
        <x:v>0</x:v>
      </x:c>
      <x:c r="S1508" s="52">
        <x:f t="shared" si="17"/>
        <x:v>2</x:v>
      </x:c>
      <x:c r="T1508" s="52">
        <x:f t="shared" si="18"/>
        <x:v>0</x:v>
      </x:c>
      <x:c r="U1508" s="52">
        <x:f t="shared" si="3"/>
        <x:v>-0.0042548429339999999</x:v>
      </x:c>
      <x:c r="V1508" s="63">
        <x:f t="shared" si="19"/>
        <x:v>0</x:v>
      </x:c>
      <x:c r="W1508" s="52">
        <x:f t="shared" ref="W1508:X1508" si="1506">W1507*(1+U1508)</x:f>
        <x:v>1247.6986099999999</x:v>
      </x:c>
      <x:c r="X1508" s="52">
        <x:f t="shared" si="1506"/>
        <x:v>537.23446720000004</x:v>
      </x:c>
    </x:row>
    <x:row r="1509" spans="1:24" ht="15.75" customHeight="1">
      <x:c r="A1509" s="34">
        <x:v>44393</x:v>
      </x:c>
      <x:c r="B1509" s="47">
        <x:v>654.67999267578102</x:v>
      </x:c>
      <x:c r="C1509" s="47">
        <x:v>656.70001220703102</x:v>
      </x:c>
      <x:c r="D1509" s="47">
        <x:v>642.20001220703102</x:v>
      </x:c>
      <x:c r="E1509" s="47">
        <x:v>644.219970703125</x:v>
      </x:c>
      <x:c r="F1509" s="47">
        <x:v>16339800</x:v>
      </x:c>
      <x:c r="G1509" s="63">
        <x:f t="shared" si="10"/>
        <x:v>659.92700200000002</x:v>
      </x:c>
      <x:c r="H1509" s="63">
        <x:f t="shared" si="11"/>
        <x:v>21.121763130000001</x:v>
      </x:c>
      <x:c r="I1509" s="63">
        <x:f t="shared" si="12"/>
        <x:v>702.17052820000004</x:v>
      </x:c>
      <x:c r="J1509" s="63">
        <x:f t="shared" si="13"/>
        <x:v>617.68347570000003</x:v>
      </x:c>
      <x:c r="K1509" s="63">
        <x:f t="shared" si="14"/>
        <x:v>0.31408948730000003</x:v>
      </x:c>
      <x:c r="L1509" s="52">
        <x:f t="shared" si="0"/>
        <x:v>647.70666500000004</x:v>
      </x:c>
      <x:c r="M1509" s="52">
        <x:f t="shared" si="1"/>
        <x:v>0</x:v>
      </x:c>
      <x:c r="N1509" s="52">
        <x:f t="shared" si="2"/>
        <x:v>10583397365</x:v>
      </x:c>
      <x:c r="O1509" s="63">
        <x:f t="shared" si="8"/>
        <x:v>0.5068965339</x:v>
      </x:c>
      <x:c r="P1509" s="63">
        <x:f t="shared" si="9"/>
        <x:v>33.638443150000001</x:v>
      </x:c>
      <x:c r="Q1509" s="52">
        <x:f t="shared" si="15"/>
        <x:v>0</x:v>
      </x:c>
      <x:c r="R1509" s="52">
        <x:f t="shared" si="16"/>
        <x:v>0</x:v>
      </x:c>
      <x:c r="S1509" s="52">
        <x:f t="shared" si="17"/>
        <x:v>2</x:v>
      </x:c>
      <x:c r="T1509" s="52">
        <x:f t="shared" si="18"/>
        <x:v>0</x:v>
      </x:c>
      <x:c r="U1509" s="52">
        <x:f t="shared" si="3"/>
        <x:v>-0.0098063404890000005</x:v>
      </x:c>
      <x:c r="V1509" s="63">
        <x:f t="shared" si="19"/>
        <x:v>0</x:v>
      </x:c>
      <x:c r="W1509" s="52">
        <x:f t="shared" ref="W1509:X1509" si="1507">W1508*(1+U1509)</x:f>
        <x:v>1235.463252</x:v>
      </x:c>
      <x:c r="X1509" s="52">
        <x:f t="shared" si="1507"/>
        <x:v>537.23446720000004</x:v>
      </x:c>
    </x:row>
    <x:row r="1510" spans="1:24" ht="15.75" customHeight="1">
      <x:c r="A1510" s="34">
        <x:v>44396</x:v>
      </x:c>
      <x:c r="B1510" s="47">
        <x:v>629.89001464843705</x:v>
      </x:c>
      <x:c r="C1510" s="47">
        <x:v>647.20001220703102</x:v>
      </x:c>
      <x:c r="D1510" s="47">
        <x:v>621.28997802734398</x:v>
      </x:c>
      <x:c r="E1510" s="47">
        <x:v>646.219970703125</x:v>
      </x:c>
      <x:c r="F1510" s="47">
        <x:v>21297100</x:v>
      </x:c>
      <x:c r="G1510" s="63">
        <x:f t="shared" si="10"/>
        <x:v>661.07250060000001</x:v>
      </x:c>
      <x:c r="H1510" s="63">
        <x:f t="shared" si="11"/>
        <x:v>19.597640869999999</x:v>
      </x:c>
      <x:c r="I1510" s="63">
        <x:f t="shared" si="12"/>
        <x:v>700.26778239999999</x:v>
      </x:c>
      <x:c r="J1510" s="63">
        <x:f t="shared" si="13"/>
        <x:v>621.8772189</x:v>
      </x:c>
      <x:c r="K1510" s="63">
        <x:f t="shared" si="14"/>
        <x:v>0.31053166040000002</x:v>
      </x:c>
      <x:c r="L1510" s="52">
        <x:f t="shared" si="0"/>
        <x:v>638.23665359999995</x:v>
      </x:c>
      <x:c r="M1510" s="52">
        <x:f t="shared" si="1"/>
        <x:v>0</x:v>
      </x:c>
      <x:c r="N1510" s="52">
        <x:f t="shared" si="2"/>
        <x:v>13592589836</x:v>
      </x:c>
      <x:c r="O1510" s="63">
        <x:f t="shared" si="8"/>
        <x:v>0.27208744410000002</x:v>
      </x:c>
      <x:c r="P1510" s="63">
        <x:f t="shared" si="9"/>
        <x:v>21.389051940000002</x:v>
      </x:c>
      <x:c r="Q1510" s="52">
        <x:f t="shared" si="15"/>
        <x:v>0</x:v>
      </x:c>
      <x:c r="R1510" s="52">
        <x:f t="shared" si="16"/>
        <x:v>0</x:v>
      </x:c>
      <x:c r="S1510" s="52">
        <x:f t="shared" si="17"/>
        <x:v>2</x:v>
      </x:c>
      <x:c r="T1510" s="52">
        <x:f t="shared" si="18"/>
        <x:v>0</x:v>
      </x:c>
      <x:c r="U1510" s="52">
        <x:f t="shared" si="3"/>
        <x:v>0.0031045296499999997</x:v>
      </x:c>
      <x:c r="V1510" s="63">
        <x:f t="shared" si="19"/>
        <x:v>0</x:v>
      </x:c>
      <x:c r="W1510" s="52">
        <x:f t="shared" ref="W1510:X1510" si="1508">W1509*(1+U1510)</x:f>
        <x:v>1239.298785</x:v>
      </x:c>
      <x:c r="X1510" s="52">
        <x:f t="shared" si="1508"/>
        <x:v>537.23446720000004</x:v>
      </x:c>
    </x:row>
    <x:row r="1511" spans="1:24" ht="15.75" customHeight="1">
      <x:c r="A1511" s="34">
        <x:v>44397</x:v>
      </x:c>
      <x:c r="B1511" s="47">
        <x:v>651.989990234375</x:v>
      </x:c>
      <x:c r="C1511" s="47">
        <x:v>662.39001464843795</x:v>
      </x:c>
      <x:c r="D1511" s="47">
        <x:v>640.5</x:v>
      </x:c>
      <x:c r="E1511" s="47">
        <x:v>660.5</x:v>
      </x:c>
      <x:c r="F1511" s="47">
        <x:v>15487100</x:v>
      </x:c>
      <x:c r="G1511" s="63">
        <x:f t="shared" si="10"/>
        <x:v>663.0559998</x:v>
      </x:c>
      <x:c r="H1511" s="63">
        <x:f t="shared" si="11"/>
        <x:v>17.1670859</x:v>
      </x:c>
      <x:c r="I1511" s="63">
        <x:f t="shared" si="12"/>
        <x:v>697.39017160000003</x:v>
      </x:c>
      <x:c r="J1511" s="63">
        <x:f t="shared" si="13"/>
        <x:v>628.72182799999996</x:v>
      </x:c>
      <x:c r="K1511" s="63">
        <x:f t="shared" si="14"/>
        <x:v>0.46277761160000003</x:v>
      </x:c>
      <x:c r="L1511" s="52">
        <x:f t="shared" si="0"/>
        <x:v>654.46333819999995</x:v>
      </x:c>
      <x:c r="M1511" s="52">
        <x:f t="shared" si="1"/>
        <x:v>10135739165</x:v>
      </x:c>
      <x:c r="N1511" s="52">
        <x:f t="shared" si="2"/>
        <x:v>0</x:v>
      </x:c>
      <x:c r="O1511" s="63">
        <x:f t="shared" si="8"/>
        <x:v>0.42691592859999999</x:v>
      </x:c>
      <x:c r="P1511" s="63">
        <x:f t="shared" si="9"/>
        <x:v>29.918786390000001</x:v>
      </x:c>
      <x:c r="Q1511" s="52">
        <x:f t="shared" si="15"/>
        <x:v>0</x:v>
      </x:c>
      <x:c r="R1511" s="52">
        <x:f t="shared" si="16"/>
        <x:v>0</x:v>
      </x:c>
      <x:c r="S1511" s="52">
        <x:f t="shared" si="17"/>
        <x:v>2</x:v>
      </x:c>
      <x:c r="T1511" s="52">
        <x:f t="shared" si="18"/>
        <x:v>0</x:v>
      </x:c>
      <x:c r="U1511" s="52">
        <x:f t="shared" si="3"/>
        <x:v>0.022097783950000002</x:v>
      </x:c>
      <x:c r="V1511" s="63">
        <x:f t="shared" si="19"/>
        <x:v>0</x:v>
      </x:c>
      <x:c r="W1511" s="52">
        <x:f t="shared" ref="W1511:X1511" si="1509">W1510*(1+U1511)</x:f>
        <x:v>1266.6845410000001</x:v>
      </x:c>
      <x:c r="X1511" s="52">
        <x:f t="shared" si="1509"/>
        <x:v>537.23446720000004</x:v>
      </x:c>
    </x:row>
    <x:row r="1512" spans="1:24" ht="15.75" customHeight="1">
      <x:c r="A1512" s="34">
        <x:v>44398</x:v>
      </x:c>
      <x:c r="B1512" s="47">
        <x:v>659.60998535156295</x:v>
      </x:c>
      <x:c r="C1512" s="47">
        <x:v>664.85998535156295</x:v>
      </x:c>
      <x:c r="D1512" s="47">
        <x:v>650.28997802734398</x:v>
      </x:c>
      <x:c r="E1512" s="47">
        <x:v>655.28997802734398</x:v>
      </x:c>
      <x:c r="F1512" s="47">
        <x:v>13953300</x:v>
      </x:c>
      <x:c r="G1512" s="63">
        <x:f t="shared" si="10"/>
        <x:v>664.63499760000002</x:v>
      </x:c>
      <x:c r="H1512" s="63">
        <x:f t="shared" si="11"/>
        <x:v>14.621196530000001</x:v>
      </x:c>
      <x:c r="I1512" s="63">
        <x:f t="shared" si="12"/>
        <x:v>693.87739060000001</x:v>
      </x:c>
      <x:c r="J1512" s="63">
        <x:f t="shared" si="13"/>
        <x:v>635.39260449999995</x:v>
      </x:c>
      <x:c r="K1512" s="63">
        <x:f t="shared" si="14"/>
        <x:v>0.34021452159999999</x:v>
      </x:c>
      <x:c r="L1512" s="52">
        <x:f t="shared" si="0"/>
        <x:v>656.81331379999995</x:v>
      </x:c>
      <x:c r="M1512" s="52">
        <x:f t="shared" si="1"/>
        <x:v>9164713211</x:v>
      </x:c>
      <x:c r="N1512" s="52">
        <x:f t="shared" si="2"/>
        <x:v>0</x:v>
      </x:c>
      <x:c r="O1512" s="63">
        <x:f t="shared" si="8"/>
        <x:v>0.60556743729999996</x:v>
      </x:c>
      <x:c r="P1512" s="63">
        <x:f t="shared" si="9"/>
        <x:v>37.716723899999998</x:v>
      </x:c>
      <x:c r="Q1512" s="52">
        <x:f t="shared" si="15"/>
        <x:v>0</x:v>
      </x:c>
      <x:c r="R1512" s="52">
        <x:f t="shared" si="16"/>
        <x:v>0</x:v>
      </x:c>
      <x:c r="S1512" s="52">
        <x:f t="shared" si="17"/>
        <x:v>2</x:v>
      </x:c>
      <x:c r="T1512" s="52">
        <x:f t="shared" si="18"/>
        <x:v>0</x:v>
      </x:c>
      <x:c r="U1512" s="52">
        <x:f t="shared" si="3"/>
        <x:v>-0.0078879969310000009</x:v>
      </x:c>
      <x:c r="V1512" s="63">
        <x:f t="shared" si="19"/>
        <x:v>0</x:v>
      </x:c>
      <x:c r="W1512" s="52">
        <x:f t="shared" ref="W1512:X1512" si="1510">W1511*(1+U1512)</x:f>
        <x:v>1256.6929379999999</x:v>
      </x:c>
      <x:c r="X1512" s="52">
        <x:f t="shared" si="1510"/>
        <x:v>537.23446720000004</x:v>
      </x:c>
    </x:row>
    <x:row r="1513" spans="1:24" ht="15.75" customHeight="1">
      <x:c r="A1513" s="34">
        <x:v>44399</x:v>
      </x:c>
      <x:c r="B1513" s="47">
        <x:v>656.44000244140602</x:v>
      </x:c>
      <x:c r="C1513" s="47">
        <x:v>662.16998291015602</x:v>
      </x:c>
      <x:c r="D1513" s="47">
        <x:v>644.59997558593795</x:v>
      </x:c>
      <x:c r="E1513" s="47">
        <x:v>649.260009765625</x:v>
      </x:c>
      <x:c r="F1513" s="47">
        <x:v>15105700</x:v>
      </x:c>
      <x:c r="G1513" s="63">
        <x:f t="shared" si="10"/>
        <x:v>664.26949769999999</x:v>
      </x:c>
      <x:c r="H1513" s="63">
        <x:f t="shared" si="11"/>
        <x:v>14.92169518</x:v>
      </x:c>
      <x:c r="I1513" s="63">
        <x:f t="shared" si="12"/>
        <x:v>694.112888</x:v>
      </x:c>
      <x:c r="J1513" s="63">
        <x:f t="shared" si="13"/>
        <x:v>634.42610730000001</x:v>
      </x:c>
      <x:c r="K1513" s="63">
        <x:f t="shared" si="14"/>
        <x:v>0.24852910919999999</x:v>
      </x:c>
      <x:c r="L1513" s="52">
        <x:f t="shared" si="0"/>
        <x:v>652.00998939999999</x:v>
      </x:c>
      <x:c r="M1513" s="52">
        <x:f t="shared" si="1"/>
        <x:v>0</x:v>
      </x:c>
      <x:c r="N1513" s="52">
        <x:f t="shared" si="2"/>
        <x:v>9849067297</x:v>
      </x:c>
      <x:c r="O1513" s="63">
        <x:f t="shared" si="8"/>
        <x:v>0.64384765129999999</x:v>
      </x:c>
      <x:c r="P1513" s="63">
        <x:f t="shared" si="9"/>
        <x:v>39.167112039999999</x:v>
      </x:c>
      <x:c r="Q1513" s="52">
        <x:f t="shared" si="15"/>
        <x:v>0</x:v>
      </x:c>
      <x:c r="R1513" s="52">
        <x:f t="shared" si="16"/>
        <x:v>0</x:v>
      </x:c>
      <x:c r="S1513" s="52">
        <x:f t="shared" si="17"/>
        <x:v>2</x:v>
      </x:c>
      <x:c r="T1513" s="52">
        <x:f t="shared" si="18"/>
        <x:v>0</x:v>
      </x:c>
      <x:c r="U1513" s="52">
        <x:f t="shared" si="3"/>
        <x:v>-0.0092019845620000007</x:v>
      </x:c>
      <x:c r="V1513" s="63">
        <x:f t="shared" si="19"/>
        <x:v>0</x:v>
      </x:c>
      <x:c r="W1513" s="52">
        <x:f t="shared" ref="W1513:X1513" si="1511">W1512*(1+U1513)</x:f>
        <x:v>1245.1288689999999</x:v>
      </x:c>
      <x:c r="X1513" s="52">
        <x:f t="shared" si="1511"/>
        <x:v>537.23446720000004</x:v>
      </x:c>
    </x:row>
    <x:row r="1514" spans="1:24" ht="15.75" customHeight="1">
      <x:c r="A1514" s="34">
        <x:v>44400</x:v>
      </x:c>
      <x:c r="B1514" s="47">
        <x:v>646.35998535156295</x:v>
      </x:c>
      <x:c r="C1514" s="47">
        <x:v>648.79998779296898</x:v>
      </x:c>
      <x:c r="D1514" s="47">
        <x:v>637.29998779296898</x:v>
      </x:c>
      <x:c r="E1514" s="47">
        <x:v>643.38000488281295</x:v>
      </x:c>
      <x:c r="F1514" s="47">
        <x:v>14581300</x:v>
      </x:c>
      <x:c r="G1514" s="63">
        <x:f t="shared" si="10"/>
        <x:v>662.44749760000002</x:v>
      </x:c>
      <x:c r="H1514" s="63">
        <x:f t="shared" si="11"/>
        <x:v>15.14602887</x:v>
      </x:c>
      <x:c r="I1514" s="63">
        <x:f t="shared" si="12"/>
        <x:v>692.73955530000001</x:v>
      </x:c>
      <x:c r="J1514" s="63">
        <x:f t="shared" si="13"/>
        <x:v>632.15543979999995</x:v>
      </x:c>
      <x:c r="K1514" s="63">
        <x:f t="shared" si="14"/>
        <x:v>0.18527240980000001</x:v>
      </x:c>
      <x:c r="L1514" s="52">
        <x:f t="shared" si="0"/>
        <x:v>643.15999350000004</x:v>
      </x:c>
      <x:c r="M1514" s="52">
        <x:f t="shared" si="1"/>
        <x:v>0</x:v>
      </x:c>
      <x:c r="N1514" s="52">
        <x:f t="shared" si="2"/>
        <x:v>9378108813</x:v>
      </x:c>
      <x:c r="O1514" s="63">
        <x:f t="shared" si="8"/>
        <x:v>0.43366315620000001</x:v>
      </x:c>
      <x:c r="P1514" s="63">
        <x:f t="shared" si="9"/>
        <x:v>30.248608560000001</x:v>
      </x:c>
      <x:c r="Q1514" s="52">
        <x:f t="shared" si="15"/>
        <x:v>0</x:v>
      </x:c>
      <x:c r="R1514" s="52">
        <x:f t="shared" si="16"/>
        <x:v>0</x:v>
      </x:c>
      <x:c r="S1514" s="52">
        <x:f t="shared" si="17"/>
        <x:v>2</x:v>
      </x:c>
      <x:c r="T1514" s="52">
        <x:f t="shared" si="18"/>
        <x:v>0</x:v>
      </x:c>
      <x:c r="U1514" s="52">
        <x:f t="shared" si="3"/>
        <x:v>-0.0090564716670000001</x:v>
      </x:c>
      <x:c r="V1514" s="63">
        <x:f t="shared" si="19"/>
        <x:v>0</x:v>
      </x:c>
      <x:c r="W1514" s="52">
        <x:f t="shared" ref="W1514:X1514" si="1512">W1513*(1+U1514)</x:f>
        <x:v>1233.852394</x:v>
      </x:c>
      <x:c r="X1514" s="52">
        <x:f t="shared" si="1512"/>
        <x:v>537.23446720000004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AG1514"/>
  <x:sheetViews>
    <x:sheetView showGridLines="0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17.2890625" customWidth="1"/>
    <x:col min="2" max="17" width="14.4296875" customWidth="1"/>
    <x:col min="21" max="21" width="19.4296875" customWidth="1"/>
    <x:col min="22" max="22" width="16.859375" customWidth="1"/>
  </x:cols>
  <x:sheetData>
    <x:row r="1" spans="1:24" ht="15.75" customHeight="1">
      <x:c r="A1" s="39" t="s">
        <x:v>70</x:v>
      </x:c>
      <x:c r="B1" s="40" t="s">
        <x:v>83</x:v>
      </x:c>
      <x:c r="C1" s="40" t="s">
        <x:v>89</x:v>
      </x:c>
      <x:c r="D1" s="40" t="s">
        <x:v>13</x:v>
      </x:c>
      <x:c r="E1" s="40" t="s">
        <x:v>69</x:v>
      </x:c>
      <x:c r="F1" s="40" t="s">
        <x:v>74</x:v>
      </x:c>
      <x:c r="G1" s="41" t="s">
        <x:v>65</x:v>
      </x:c>
      <x:c r="H1" s="41" t="s">
        <x:v>66</x:v>
      </x:c>
      <x:c r="I1" s="42" t="s">
        <x:v>75</x:v>
      </x:c>
      <x:c r="J1" s="42" t="s">
        <x:v>80</x:v>
      </x:c>
      <x:c r="K1" s="41" t="s">
        <x:v>8</x:v>
      </x:c>
      <x:c r="L1" s="42" t="s">
        <x:v>14</x:v>
      </x:c>
      <x:c r="M1" s="42" t="s">
        <x:v>9</x:v>
      </x:c>
      <x:c r="N1" s="42" t="s">
        <x:v>11</x:v>
      </x:c>
      <x:c r="O1" s="42" t="s">
        <x:v>12</x:v>
      </x:c>
      <x:c r="P1" s="42" t="s">
        <x:v>86</x:v>
      </x:c>
      <x:c r="Q1" s="43" t="s">
        <x:v>125</x:v>
      </x:c>
      <x:c r="R1" s="43" t="s">
        <x:v>103</x:v>
      </x:c>
      <x:c r="S1" s="43" t="s">
        <x:v>126</x:v>
      </x:c>
      <x:c r="T1" s="44" t="s">
        <x:v>73</x:v>
      </x:c>
      <x:c r="U1" s="45" t="s">
        <x:v>102</x:v>
      </x:c>
      <x:c r="V1" s="45" t="s">
        <x:v>24</x:v>
      </x:c>
      <x:c r="W1" s="46" t="s">
        <x:v>124</x:v>
      </x:c>
      <x:c r="X1" s="46" t="s">
        <x:v>123</x:v>
      </x:c>
    </x:row>
    <x:row r="2" spans="1:33" ht="15.75" customHeight="1">
      <x:c r="A2" s="34">
        <x:v>42207</x:v>
      </x:c>
      <x:c r="B2" s="47">
        <x:v>52.254001617431598</x:v>
      </x:c>
      <x:c r="C2" s="47">
        <x:v>53.8880004882813</x:v>
      </x:c>
      <x:c r="D2" s="47">
        <x:v>52.172000885009801</x:v>
      </x:c>
      <x:c r="E2" s="47">
        <x:v>53.574001312255902</x:v>
      </x:c>
      <x:c r="F2" s="47">
        <x:v>15525000</x:v>
      </x:c>
      <x:c r="G2" s="48"/>
      <x:c r="H2" s="48"/>
      <x:c r="I2" s="48"/>
      <x:c r="J2" s="48"/>
      <x:c r="K2" s="48"/>
      <x:c r="L2" s="49">
        <x:f t="shared" ref="L2:L1514" si="0">(C2+D2+E2)/3</x:f>
        <x:v>53.211334229999999</x:v>
      </x:c>
      <x:c r="M2" s="50">
        <x:v>0</x:v>
      </x:c>
      <x:c r="N2" s="50">
        <x:v>0</x:v>
      </x:c>
      <x:c r="O2" s="48"/>
      <x:c r="P2" s="48"/>
      <x:c r="Q2" s="48"/>
      <x:c r="R2" s="48"/>
      <x:c r="S2" s="51"/>
      <x:c r="T2" s="51"/>
      <x:c r="U2" s="51"/>
      <x:c r="V2" s="51"/>
      <x:c r="W2" s="51"/>
      <x:c r="X2" s="51"/>
      <x:c r="Y2" s="1"/>
      <x:c r="Z2" s="1"/>
      <x:c r="AA2" s="1"/>
      <x:c r="AB2" s="1"/>
      <x:c r="AC2" s="1"/>
      <x:c r="AD2" s="1"/>
      <x:c r="AE2" s="1"/>
      <x:c r="AF2" s="1"/>
      <x:c r="AG2" s="1"/>
    </x:row>
    <x:row r="3" spans="1:32" ht="15.75" customHeight="1">
      <x:c r="A3" s="34">
        <x:v>42208</x:v>
      </x:c>
      <x:c r="B3" s="47">
        <x:v>53.930000305175803</x:v>
      </x:c>
      <x:c r="C3" s="47">
        <x:v>53.9799995422363</x:v>
      </x:c>
      <x:c r="D3" s="47">
        <x:v>53.054000854492202</x:v>
      </x:c>
      <x:c r="E3" s="47">
        <x:v>53.439998626708999</x:v>
      </x:c>
      <x:c r="F3" s="47">
        <x:v>11136000</x:v>
      </x:c>
      <x:c r="G3" s="48"/>
      <x:c r="H3" s="48"/>
      <x:c r="I3" s="48"/>
      <x:c r="J3" s="48"/>
      <x:c r="K3" s="48"/>
      <x:c r="L3" s="49">
        <x:f t="shared" si="0"/>
        <x:v>53.491333009999998</x:v>
      </x:c>
      <x:c r="M3" s="49">
        <x:f t="shared" ref="M3:M1514" si="1">IF(L3&gt;L2,L3*F3,0)</x:f>
        <x:v>595679484.39999998</x:v>
      </x:c>
      <x:c r="N3" s="52">
        <x:f t="shared" ref="N3:N1514" si="2">IF(L3&lt;=L2,L3*F3,0)</x:f>
        <x:v>0</x:v>
      </x:c>
      <x:c r="O3" s="53"/>
      <x:c r="P3" s="53"/>
      <x:c r="Q3" s="53"/>
      <x:c r="R3" s="53"/>
      <x:c r="S3" s="54"/>
      <x:c r="T3" s="54"/>
      <x:c r="U3" s="52">
        <x:f t="shared" ref="U3:U1514" si="3">E3/E2-1</x:f>
        <x:v>-0.0025012633420000002</x:v>
      </x:c>
      <x:c r="V3" s="54"/>
      <x:c r="W3" s="54"/>
      <x:c r="X3" s="54"/>
      <x:c r="Z3" s="55" t="s">
        <x:v>82</x:v>
      </x:c>
      <x:c r="AA3" s="56" t="s">
        <x:v>124</x:v>
      </x:c>
      <x:c r="AB3" s="56" t="s">
        <x:v>123</x:v>
      </x:c>
      <x:c r="AF3" s="1" t="s">
        <x:v>17</x:v>
      </x:c>
    </x:row>
    <x:row r="4" spans="1:32" ht="15.75" customHeight="1">
      <x:c r="A4" s="34">
        <x:v>42209</x:v>
      </x:c>
      <x:c r="B4" s="47">
        <x:v>53.476001739502003</x:v>
      </x:c>
      <x:c r="C4" s="47">
        <x:v>54.2179985046387</x:v>
      </x:c>
      <x:c r="D4" s="47">
        <x:v>52.784000396728501</x:v>
      </x:c>
      <x:c r="E4" s="47">
        <x:v>53.082000732421903</x:v>
      </x:c>
      <x:c r="F4" s="47">
        <x:v>14182500</x:v>
      </x:c>
      <x:c r="G4" s="48"/>
      <x:c r="H4" s="48"/>
      <x:c r="I4" s="48"/>
      <x:c r="J4" s="48"/>
      <x:c r="K4" s="48"/>
      <x:c r="L4" s="49">
        <x:f t="shared" si="0"/>
        <x:v>53.361333209999998</x:v>
      </x:c>
      <x:c r="M4" s="49">
        <x:f t="shared" si="1"/>
        <x:v>0</x:v>
      </x:c>
      <x:c r="N4" s="52">
        <x:f t="shared" si="2"/>
        <x:v>756797108.29999995</x:v>
      </x:c>
      <x:c r="O4" s="53"/>
      <x:c r="P4" s="53"/>
      <x:c r="Q4" s="53"/>
      <x:c r="R4" s="53"/>
      <x:c r="S4" s="54"/>
      <x:c r="T4" s="54"/>
      <x:c r="U4" s="52">
        <x:f t="shared" si="3"/>
        <x:v>-0.0066990625650000002</x:v>
      </x:c>
      <x:c r="V4" s="54"/>
      <x:c r="W4" s="54"/>
      <x:c r="X4" s="54"/>
      <x:c r="Z4" s="56" t="s">
        <x:v>81</x:v>
      </x:c>
      <x:c r="AA4" s="56">
        <x:v>100</x:v>
      </x:c>
      <x:c r="AB4" s="56">
        <x:v>100</x:v>
      </x:c>
      <x:c r="AF4" s="2" t="s">
        <x:v>33</x:v>
      </x:c>
    </x:row>
    <x:row r="5" spans="1:32" ht="15.75" customHeight="1">
      <x:c r="A5" s="34">
        <x:v>42212</x:v>
      </x:c>
      <x:c r="B5" s="47">
        <x:v>52.486000061035199</x:v>
      </x:c>
      <x:c r="C5" s="47">
        <x:v>52.886001586914098</x:v>
      </x:c>
      <x:c r="D5" s="47">
        <x:v>50.158000946044901</x:v>
      </x:c>
      <x:c r="E5" s="47">
        <x:v>50.602001190185597</x:v>
      </x:c>
      <x:c r="F5" s="47">
        <x:v>23471000</x:v>
      </x:c>
      <x:c r="G5" s="48"/>
      <x:c r="H5" s="48"/>
      <x:c r="I5" s="48"/>
      <x:c r="J5" s="48"/>
      <x:c r="K5" s="48"/>
      <x:c r="L5" s="49">
        <x:f t="shared" si="0"/>
        <x:v>51.215334570000003</x:v>
      </x:c>
      <x:c r="M5" s="49">
        <x:f t="shared" si="1"/>
        <x:v>0</x:v>
      </x:c>
      <x:c r="N5" s="52">
        <x:f t="shared" si="2"/>
        <x:v>1202075118</x:v>
      </x:c>
      <x:c r="O5" s="53"/>
      <x:c r="P5" s="53"/>
      <x:c r="Q5" s="53"/>
      <x:c r="R5" s="53"/>
      <x:c r="S5" s="54"/>
      <x:c r="T5" s="54"/>
      <x:c r="U5" s="52">
        <x:f t="shared" si="3"/>
        <x:v>-0.046720159529999999</x:v>
      </x:c>
      <x:c r="V5" s="54"/>
      <x:c r="W5" s="54"/>
      <x:c r="X5" s="54"/>
      <x:c r="Z5" s="56" t="s">
        <x:v>78</x:v>
      </x:c>
      <x:c r="AA5" s="57">
        <x:f t="shared" ref="AA5:AB5" si="4">W1514</x:f>
        <x:v>1233.852394</x:v>
      </x:c>
      <x:c r="AB5" s="57">
        <x:f t="shared" si="4"/>
        <x:v>645.88201460000005</x:v>
      </x:c>
      <x:c r="AF5" s="2" t="s">
        <x:v>37</x:v>
      </x:c>
    </x:row>
    <x:row r="6" spans="1:32" ht="15.75" customHeight="1">
      <x:c r="A6" s="34">
        <x:v>42213</x:v>
      </x:c>
      <x:c r="B6" s="47">
        <x:v>51.150001525878899</x:v>
      </x:c>
      <x:c r="C6" s="47">
        <x:v>53.080001831054702</x:v>
      </x:c>
      <x:c r="D6" s="47">
        <x:v>50.368000030517599</x:v>
      </x:c>
      <x:c r="E6" s="47">
        <x:v>52.964000701904297</x:v>
      </x:c>
      <x:c r="F6" s="47">
        <x:v>19479000</x:v>
      </x:c>
      <x:c r="G6" s="48"/>
      <x:c r="H6" s="48"/>
      <x:c r="I6" s="48"/>
      <x:c r="J6" s="48"/>
      <x:c r="K6" s="48"/>
      <x:c r="L6" s="49">
        <x:f t="shared" si="0"/>
        <x:v>52.137334189999997</x:v>
      </x:c>
      <x:c r="M6" s="49">
        <x:f t="shared" si="1"/>
        <x:v>1015583133</x:v>
      </x:c>
      <x:c r="N6" s="52">
        <x:f t="shared" si="2"/>
        <x:v>0</x:v>
      </x:c>
      <x:c r="O6" s="53"/>
      <x:c r="P6" s="53"/>
      <x:c r="Q6" s="53"/>
      <x:c r="R6" s="53"/>
      <x:c r="S6" s="54"/>
      <x:c r="T6" s="54"/>
      <x:c r="U6" s="52">
        <x:f t="shared" si="3"/>
        <x:v>0.046677986169999997</x:v>
      </x:c>
      <x:c r="V6" s="54"/>
      <x:c r="W6" s="54"/>
      <x:c r="X6" s="54"/>
      <x:c r="Z6" s="56" t="s">
        <x:v>85</x:v>
      </x:c>
      <x:c r="AA6" s="56">
        <x:v>5</x:v>
      </x:c>
      <x:c r="AB6" s="56">
        <x:v>5</x:v>
      </x:c>
      <x:c r="AF6" s="2" t="s">
        <x:v>18</x:v>
      </x:c>
    </x:row>
    <x:row r="7" spans="1:32" ht="15.75" customHeight="1">
      <x:c r="A7" s="34">
        <x:v>42214</x:v>
      </x:c>
      <x:c r="B7" s="47">
        <x:v>52.854000091552699</x:v>
      </x:c>
      <x:c r="C7" s="47">
        <x:v>53.577999114990199</x:v>
      </x:c>
      <x:c r="D7" s="47">
        <x:v>52.400001525878899</x:v>
      </x:c>
      <x:c r="E7" s="47">
        <x:v>52.763999938964801</x:v>
      </x:c>
      <x:c r="F7" s="47">
        <x:v>13950500</x:v>
      </x:c>
      <x:c r="G7" s="48"/>
      <x:c r="H7" s="48"/>
      <x:c r="I7" s="48"/>
      <x:c r="J7" s="48"/>
      <x:c r="K7" s="48"/>
      <x:c r="L7" s="49">
        <x:f t="shared" si="0"/>
        <x:v>52.914000190000003</x:v>
      </x:c>
      <x:c r="M7" s="49">
        <x:f t="shared" si="1"/>
        <x:v>738176759.70000005</x:v>
      </x:c>
      <x:c r="N7" s="52">
        <x:f t="shared" si="2"/>
        <x:v>0</x:v>
      </x:c>
      <x:c r="O7" s="53"/>
      <x:c r="P7" s="53"/>
      <x:c r="Q7" s="53"/>
      <x:c r="R7" s="53"/>
      <x:c r="S7" s="54"/>
      <x:c r="T7" s="54"/>
      <x:c r="U7" s="52">
        <x:f t="shared" si="3"/>
        <x:v>-0.003776164192</x:v>
      </x:c>
      <x:c r="V7" s="54"/>
      <x:c r="W7" s="54"/>
      <x:c r="X7" s="54"/>
      <x:c r="Z7" s="58" t="s">
        <x:v>87</x:v>
      </x:c>
      <x:c r="AA7" s="59">
        <x:f t="shared" ref="AA7:AB7" si="5">(AA5/AA4)^(1/AA6)-1</x:f>
        <x:v>0.65292307159999996</x:v>
      </x:c>
      <x:c r="AB7" s="59">
        <x:f t="shared" si="5"/>
        <x:v>0.45221406359999999</x:v>
      </x:c>
      <x:c r="AF7" s="2" t="s">
        <x:v>39</x:v>
      </x:c>
    </x:row>
    <x:row r="8" spans="1:32" ht="15.75" customHeight="1">
      <x:c r="A8" s="34">
        <x:v>42215</x:v>
      </x:c>
      <x:c r="B8" s="47">
        <x:v>52.537998199462898</x:v>
      </x:c>
      <x:c r="C8" s="47">
        <x:v>53.3880004882812</x:v>
      </x:c>
      <x:c r="D8" s="47">
        <x:v>52.422000885009801</x:v>
      </x:c>
      <x:c r="E8" s="47">
        <x:v>53.358001708984403</x:v>
      </x:c>
      <x:c r="F8" s="47">
        <x:v>10173000</x:v>
      </x:c>
      <x:c r="G8" s="48"/>
      <x:c r="H8" s="48"/>
      <x:c r="I8" s="48"/>
      <x:c r="J8" s="48"/>
      <x:c r="K8" s="48"/>
      <x:c r="L8" s="49">
        <x:f t="shared" si="0"/>
        <x:v>53.056001029999997</x:v>
      </x:c>
      <x:c r="M8" s="49">
        <x:f t="shared" si="1"/>
        <x:v>539738698.5</x:v>
      </x:c>
      <x:c r="N8" s="52">
        <x:f t="shared" si="2"/>
        <x:v>0</x:v>
      </x:c>
      <x:c r="O8" s="53"/>
      <x:c r="P8" s="53"/>
      <x:c r="Q8" s="53"/>
      <x:c r="R8" s="53"/>
      <x:c r="S8" s="54"/>
      <x:c r="T8" s="54"/>
      <x:c r="U8" s="52">
        <x:f t="shared" si="3"/>
        <x:v>0.011257709249999999</x:v>
      </x:c>
      <x:c r="V8" s="54"/>
      <x:c r="W8" s="54"/>
      <x:c r="X8" s="54"/>
      <x:c r="Z8" s="56" t="s">
        <x:v>77</x:v>
      </x:c>
      <x:c r="AA8" s="60">
        <x:f t="shared" ref="AA8:AB8" si="6">STDEV(U22:U1514)</x:f>
        <x:v>0.035984266360000006</x:v>
      </x:c>
      <x:c r="AB8" s="60">
        <x:f t="shared" si="6"/>
        <x:v>0.024071796879999999</x:v>
      </x:c>
      <x:c r="AF8" s="2" t="s">
        <x:v>35</x:v>
      </x:c>
    </x:row>
    <x:row r="9" spans="1:32" ht="15.75" customHeight="1">
      <x:c r="A9" s="34">
        <x:v>42216</x:v>
      </x:c>
      <x:c r="B9" s="47">
        <x:v>53.5200004577637</x:v>
      </x:c>
      <x:c r="C9" s="47">
        <x:v>53.872001647949197</x:v>
      </x:c>
      <x:c r="D9" s="47">
        <x:v>53.023998260498097</x:v>
      </x:c>
      <x:c r="E9" s="47">
        <x:v>53.2299995422363</x:v>
      </x:c>
      <x:c r="F9" s="47">
        <x:v>11113000</x:v>
      </x:c>
      <x:c r="G9" s="48"/>
      <x:c r="H9" s="48"/>
      <x:c r="I9" s="48"/>
      <x:c r="J9" s="48"/>
      <x:c r="K9" s="48"/>
      <x:c r="L9" s="49">
        <x:f t="shared" si="0"/>
        <x:v>53.375333150000003</x:v>
      </x:c>
      <x:c r="M9" s="49">
        <x:f t="shared" si="1"/>
        <x:v>593160077.29999995</x:v>
      </x:c>
      <x:c r="N9" s="52">
        <x:f t="shared" si="2"/>
        <x:v>0</x:v>
      </x:c>
      <x:c r="O9" s="53"/>
      <x:c r="P9" s="53"/>
      <x:c r="Q9" s="53"/>
      <x:c r="R9" s="53"/>
      <x:c r="S9" s="54"/>
      <x:c r="T9" s="54"/>
      <x:c r="U9" s="52">
        <x:f t="shared" si="3"/>
        <x:v>-0.0023989310439999997</x:v>
      </x:c>
      <x:c r="V9" s="54"/>
      <x:c r="W9" s="54"/>
      <x:c r="X9" s="54"/>
      <x:c r="Z9" s="58" t="s">
        <x:v>88</x:v>
      </x:c>
      <x:c r="AA9" s="59">
        <x:f t="shared" ref="AA9:AB9" si="7">AA8*SQRT(250)</x:f>
        <x:v>0.56896120809999995</x:v>
      </x:c>
      <x:c r="AB9" s="59">
        <x:f t="shared" si="7"/>
        <x:v>0.38060852760000002</x:v>
      </x:c>
      <x:c r="AF9" s="2" t="s">
        <x:v>46</x:v>
      </x:c>
    </x:row>
    <x:row r="10" spans="1:33" ht="15.75" customHeight="1">
      <x:c r="A10" s="34">
        <x:v>42219</x:v>
      </x:c>
      <x:c r="B10" s="47">
        <x:v>53.257999420166001</x:v>
      </x:c>
      <x:c r="C10" s="47">
        <x:v>53.341999053955099</x:v>
      </x:c>
      <x:c r="D10" s="47">
        <x:v>51.4140014648438</x:v>
      </x:c>
      <x:c r="E10" s="47">
        <x:v>51.998001098632798</x:v>
      </x:c>
      <x:c r="F10" s="47">
        <x:v>12767500</x:v>
      </x:c>
      <x:c r="G10" s="48"/>
      <x:c r="H10" s="48"/>
      <x:c r="I10" s="48"/>
      <x:c r="J10" s="48"/>
      <x:c r="K10" s="48"/>
      <x:c r="L10" s="49">
        <x:f t="shared" si="0"/>
        <x:v>52.251333870000003</x:v>
      </x:c>
      <x:c r="M10" s="49">
        <x:f t="shared" si="1"/>
        <x:v>0</x:v>
      </x:c>
      <x:c r="N10" s="49">
        <x:f t="shared" si="2"/>
        <x:v>667118905.20000005</x:v>
      </x:c>
      <x:c r="O10" s="48"/>
      <x:c r="P10" s="48"/>
      <x:c r="Q10" s="48"/>
      <x:c r="R10" s="48"/>
      <x:c r="S10" s="51"/>
      <x:c r="T10" s="51"/>
      <x:c r="U10" s="49">
        <x:f t="shared" si="3"/>
        <x:v>-0.023144814089999999</x:v>
      </x:c>
      <x:c r="V10" s="51"/>
      <x:c r="W10" s="51"/>
      <x:c r="X10" s="51"/>
      <x:c r="Y10" s="11"/>
      <x:c r="Z10" s="11"/>
      <x:c r="AA10" s="11"/>
      <x:c r="AB10" s="11"/>
      <x:c r="AC10" s="11"/>
      <x:c r="AD10" s="11"/>
      <x:c r="AE10" s="11"/>
      <x:c r="AF10" s="2" t="s">
        <x:v>47</x:v>
      </x:c>
      <x:c r="AG10" s="11"/>
    </x:row>
    <x:row r="11" spans="1:33" ht="15.75" customHeight="1">
      <x:c r="A11" s="34">
        <x:v>42220</x:v>
      </x:c>
      <x:c r="B11" s="47">
        <x:v>52.001998901367202</x:v>
      </x:c>
      <x:c r="C11" s="47">
        <x:v>53.344001770019503</x:v>
      </x:c>
      <x:c r="D11" s="47">
        <x:v>51.667999267578097</x:v>
      </x:c>
      <x:c r="E11" s="47">
        <x:v>53.2560005187988</x:v>
      </x:c>
      <x:c r="F11" s="47">
        <x:v>11762500</x:v>
      </x:c>
      <x:c r="G11" s="48"/>
      <x:c r="H11" s="48"/>
      <x:c r="I11" s="48"/>
      <x:c r="J11" s="48"/>
      <x:c r="K11" s="48"/>
      <x:c r="L11" s="49">
        <x:f t="shared" si="0"/>
        <x:v>52.756000520000001</x:v>
      </x:c>
      <x:c r="M11" s="49">
        <x:f t="shared" si="1"/>
        <x:v>620542456.10000002</x:v>
      </x:c>
      <x:c r="N11" s="49">
        <x:f t="shared" si="2"/>
        <x:v>0</x:v>
      </x:c>
      <x:c r="O11" s="50">
        <x:f t="shared" ref="O11:O1514" si="8">IF(SUM(N2:N11)&lt;&gt;0,SUM(M2:M11)/SUM(N2:N11),0)</x:f>
        <x:v>1.5624122110000001</x:v>
      </x:c>
      <x:c r="P11" s="50">
        <x:f t="shared" ref="P11:P1514" si="9">100-100/(1+O11)</x:f>
        <x:v>60.974272759999998</x:v>
      </x:c>
      <x:c r="Q11" s="48"/>
      <x:c r="R11" s="48"/>
      <x:c r="S11" s="51"/>
      <x:c r="T11" s="51"/>
      <x:c r="U11" s="49">
        <x:f t="shared" si="3"/>
        <x:v>0.024193226540000001</x:v>
      </x:c>
      <x:c r="V11" s="51"/>
      <x:c r="W11" s="51"/>
      <x:c r="X11" s="51"/>
      <x:c r="Y11" s="11"/>
      <x:c r="Z11" s="18" t="s">
        <x:v>23</x:v>
      </x:c>
      <x:c r="AA11" s="11"/>
      <x:c r="AB11" s="11"/>
      <x:c r="AC11" s="11"/>
      <x:c r="AD11" s="11"/>
      <x:c r="AE11" s="11"/>
      <x:c r="AF11" s="11"/>
      <x:c r="AG11" s="11"/>
    </x:row>
    <x:row r="12" spans="1:33" ht="15.75" customHeight="1">
      <x:c r="A12" s="34">
        <x:v>42221</x:v>
      </x:c>
      <x:c r="B12" s="47">
        <x:v>52.715999603271499</x:v>
      </x:c>
      <x:c r="C12" s="47">
        <x:v>54.200000762939503</x:v>
      </x:c>
      <x:c r="D12" s="47">
        <x:v>52.080001831054702</x:v>
      </x:c>
      <x:c r="E12" s="47">
        <x:v>54.0260009765625</x:v>
      </x:c>
      <x:c r="F12" s="47">
        <x:v>31071500</x:v>
      </x:c>
      <x:c r="G12" s="48"/>
      <x:c r="H12" s="48"/>
      <x:c r="I12" s="48"/>
      <x:c r="J12" s="48"/>
      <x:c r="K12" s="48"/>
      <x:c r="L12" s="49">
        <x:f t="shared" si="0"/>
        <x:v>53.435334519999998</x:v>
      </x:c>
      <x:c r="M12" s="49">
        <x:f t="shared" si="1"/>
        <x:v>1660315997</x:v>
      </x:c>
      <x:c r="N12" s="49">
        <x:f t="shared" si="2"/>
        <x:v>0</x:v>
      </x:c>
      <x:c r="O12" s="50">
        <x:f t="shared" si="8"/>
        <x:v>2.1946748170000001</x:v>
      </x:c>
      <x:c r="P12" s="50">
        <x:f t="shared" si="9"/>
        <x:v>68.697909569999993</x:v>
      </x:c>
      <x:c r="Q12" s="48"/>
      <x:c r="R12" s="48"/>
      <x:c r="S12" s="51"/>
      <x:c r="T12" s="51"/>
      <x:c r="U12" s="49">
        <x:f t="shared" si="3"/>
        <x:v>0.014458473229999999</x:v>
      </x:c>
      <x:c r="V12" s="51"/>
      <x:c r="W12" s="51"/>
      <x:c r="X12" s="51"/>
      <x:c r="Y12" s="11"/>
      <x:c r="Z12" s="18" t="s">
        <x:v>45</x:v>
      </x:c>
      <x:c r="AA12" s="11"/>
      <x:c r="AB12" s="11"/>
      <x:c r="AC12" s="11"/>
      <x:c r="AD12" s="11"/>
      <x:c r="AE12" s="11"/>
      <x:c r="AF12" s="11"/>
      <x:c r="AG12" s="11"/>
    </x:row>
    <x:row r="13" spans="1:33" ht="15.75" customHeight="1">
      <x:c r="A13" s="34">
        <x:v>42222</x:v>
      </x:c>
      <x:c r="B13" s="47">
        <x:v>49.908000946044901</x:v>
      </x:c>
      <x:c r="C13" s="47">
        <x:v>51</x:v>
      </x:c>
      <x:c r="D13" s="47">
        <x:v>47.2239990234375</x:v>
      </x:c>
      <x:c r="E13" s="47">
        <x:v>49.226001739502003</x:v>
      </x:c>
      <x:c r="F13" s="47">
        <x:v>73119000</x:v>
      </x:c>
      <x:c r="G13" s="48"/>
      <x:c r="H13" s="48"/>
      <x:c r="I13" s="48"/>
      <x:c r="J13" s="48"/>
      <x:c r="K13" s="48"/>
      <x:c r="L13" s="49">
        <x:f t="shared" si="0"/>
        <x:v>49.150000249999998</x:v>
      </x:c>
      <x:c r="M13" s="49">
        <x:f t="shared" si="1"/>
        <x:v>0</x:v>
      </x:c>
      <x:c r="N13" s="49">
        <x:f t="shared" si="2"/>
        <x:v>3593798869</x:v>
      </x:c>
      <x:c r="O13" s="50">
        <x:f t="shared" si="8"/>
        <x:v>0.83081858409999998</x:v>
      </x:c>
      <x:c r="P13" s="50">
        <x:f t="shared" si="9"/>
        <x:v>45.379623700000003</x:v>
      </x:c>
      <x:c r="Q13" s="48"/>
      <x:c r="R13" s="48"/>
      <x:c r="S13" s="51"/>
      <x:c r="T13" s="51"/>
      <x:c r="U13" s="49">
        <x:f t="shared" si="3"/>
        <x:v>-0.088846095400000002</x:v>
      </x:c>
      <x:c r="V13" s="51"/>
      <x:c r="W13" s="51"/>
      <x:c r="X13" s="51"/>
      <x:c r="Y13" s="11"/>
      <x:c r="Z13" s="61" t="s">
        <x:v>114</x:v>
      </x:c>
      <x:c r="AA13" s="62"/>
      <x:c r="AB13" s="62"/>
      <x:c r="AC13" s="62"/>
      <x:c r="AD13" s="11"/>
      <x:c r="AE13" s="11"/>
      <x:c r="AF13" s="11"/>
      <x:c r="AG13" s="11"/>
    </x:row>
    <x:row r="14" spans="1:33" ht="15.75" customHeight="1">
      <x:c r="A14" s="34">
        <x:v>42223</x:v>
      </x:c>
      <x:c r="B14" s="47">
        <x:v>48.715999603271499</x:v>
      </x:c>
      <x:c r="C14" s="47">
        <x:v>48.745998382568402</x:v>
      </x:c>
      <x:c r="D14" s="47">
        <x:v>47.678001403808601</x:v>
      </x:c>
      <x:c r="E14" s="47">
        <x:v>48.501998901367202</x:v>
      </x:c>
      <x:c r="F14" s="47">
        <x:v>25367000</x:v>
      </x:c>
      <x:c r="G14" s="48"/>
      <x:c r="H14" s="48"/>
      <x:c r="I14" s="48"/>
      <x:c r="J14" s="48"/>
      <x:c r="K14" s="48"/>
      <x:c r="L14" s="49">
        <x:f t="shared" si="0"/>
        <x:v>48.30866623</x:v>
      </x:c>
      <x:c r="M14" s="49">
        <x:f t="shared" si="1"/>
        <x:v>0</x:v>
      </x:c>
      <x:c r="N14" s="49">
        <x:f t="shared" si="2"/>
        <x:v>1225445936</x:v>
      </x:c>
      <x:c r="O14" s="50">
        <x:f t="shared" si="8"/>
        <x:v>0.77260437810000004</x:v>
      </x:c>
      <x:c r="P14" s="50">
        <x:f t="shared" si="9"/>
        <x:v>43.585832670000002</x:v>
      </x:c>
      <x:c r="Q14" s="48"/>
      <x:c r="R14" s="48"/>
      <x:c r="S14" s="51"/>
      <x:c r="T14" s="51"/>
      <x:c r="U14" s="49">
        <x:f t="shared" si="3"/>
        <x:v>-0.014707731939999999</x:v>
      </x:c>
      <x:c r="V14" s="51"/>
      <x:c r="W14" s="51"/>
      <x:c r="X14" s="51"/>
      <x:c r="Y14" s="11"/>
      <x:c r="Z14" s="61" t="s">
        <x:v>105</x:v>
      </x:c>
      <x:c r="AA14" s="62"/>
      <x:c r="AB14" s="62"/>
      <x:c r="AC14" s="62"/>
      <x:c r="AD14" s="11"/>
      <x:c r="AE14" s="11"/>
      <x:c r="AF14" s="11"/>
      <x:c r="AG14" s="11"/>
    </x:row>
    <x:row r="15" spans="1:33" ht="15.75" customHeight="1">
      <x:c r="A15" s="34">
        <x:v>42226</x:v>
      </x:c>
      <x:c r="B15" s="47">
        <x:v>47.630001068115199</x:v>
      </x:c>
      <x:c r="C15" s="47">
        <x:v>48.594001770019503</x:v>
      </x:c>
      <x:c r="D15" s="47">
        <x:v>47.209999084472699</x:v>
      </x:c>
      <x:c r="E15" s="47">
        <x:v>48.228000640869098</x:v>
      </x:c>
      <x:c r="F15" s="47">
        <x:v>20929500</x:v>
      </x:c>
      <x:c r="G15" s="48"/>
      <x:c r="H15" s="48"/>
      <x:c r="I15" s="48"/>
      <x:c r="J15" s="48"/>
      <x:c r="K15" s="48"/>
      <x:c r="L15" s="49">
        <x:f t="shared" si="0"/>
        <x:v>48.010667169999998</x:v>
      </x:c>
      <x:c r="M15" s="49">
        <x:f t="shared" si="1"/>
        <x:v>0</x:v>
      </x:c>
      <x:c r="N15" s="49">
        <x:f t="shared" si="2"/>
        <x:v>1004839258</x:v>
      </x:c>
      <x:c r="O15" s="50">
        <x:f t="shared" si="8"/>
        <x:v>0.79608004030000001</x:v>
      </x:c>
      <x:c r="P15" s="50">
        <x:f t="shared" si="9"/>
        <x:v>44.323193979999999</x:v>
      </x:c>
      <x:c r="Q15" s="48"/>
      <x:c r="R15" s="48"/>
      <x:c r="S15" s="51"/>
      <x:c r="T15" s="51"/>
      <x:c r="U15" s="49">
        <x:f t="shared" si="3"/>
        <x:v>-0.0056492158409999993</x:v>
      </x:c>
      <x:c r="V15" s="51"/>
      <x:c r="W15" s="51"/>
      <x:c r="X15" s="51"/>
      <x:c r="Y15" s="11"/>
      <x:c r="Z15" s="18" t="s">
        <x:v>58</x:v>
      </x:c>
      <x:c r="AA15" s="11"/>
      <x:c r="AB15" s="11"/>
      <x:c r="AC15" s="11"/>
      <x:c r="AD15" s="11"/>
      <x:c r="AE15" s="11"/>
      <x:c r="AF15" s="11"/>
      <x:c r="AG15" s="11"/>
    </x:row>
    <x:row r="16" spans="1:33" ht="15.75" customHeight="1">
      <x:c r="A16" s="34">
        <x:v>42227</x:v>
      </x:c>
      <x:c r="B16" s="47">
        <x:v>47.430000305175803</x:v>
      </x:c>
      <x:c r="C16" s="47">
        <x:v>47.860000610351598</x:v>
      </x:c>
      <x:c r="D16" s="47">
        <x:v>46.8880004882813</x:v>
      </x:c>
      <x:c r="E16" s="47">
        <x:v>47.4739990234375</x:v>
      </x:c>
      <x:c r="F16" s="47">
        <x:v>21324500</x:v>
      </x:c>
      <x:c r="G16" s="48"/>
      <x:c r="H16" s="48"/>
      <x:c r="I16" s="48"/>
      <x:c r="J16" s="48"/>
      <x:c r="K16" s="48"/>
      <x:c r="L16" s="49">
        <x:f t="shared" si="0"/>
        <x:v>47.407333370000003</x:v>
      </x:c>
      <x:c r="M16" s="49">
        <x:f t="shared" si="1"/>
        <x:v>0</x:v>
      </x:c>
      <x:c r="N16" s="49">
        <x:f t="shared" si="2"/>
        <x:v>1010937681</x:v>
      </x:c>
      <x:c r="O16" s="50">
        <x:f t="shared" si="8"/>
        <x:v>0.55343323759999996</x:v>
      </x:c>
      <x:c r="P16" s="50">
        <x:f t="shared" si="9"/>
        <x:v>35.626457850000001</x:v>
      </x:c>
      <x:c r="Q16" s="48"/>
      <x:c r="R16" s="48"/>
      <x:c r="S16" s="51"/>
      <x:c r="T16" s="51"/>
      <x:c r="U16" s="49">
        <x:f t="shared" si="3"/>
        <x:v>-0.01563410482</x:v>
      </x:c>
      <x:c r="V16" s="51"/>
      <x:c r="W16" s="51"/>
      <x:c r="X16" s="51"/>
      <x:c r="Y16" s="11"/>
      <x:c r="Z16" s="11"/>
      <x:c r="AA16" s="11"/>
      <x:c r="AB16" s="11"/>
      <x:c r="AC16" s="11"/>
      <x:c r="AD16" s="11"/>
      <x:c r="AE16" s="11"/>
      <x:c r="AF16" s="11"/>
      <x:c r="AG16" s="11"/>
    </x:row>
    <x:row r="17" spans="1:33" ht="15.75" customHeight="1">
      <x:c r="A17" s="34">
        <x:v>42228</x:v>
      </x:c>
      <x:c r="B17" s="47">
        <x:v>47</x:v>
      </x:c>
      <x:c r="C17" s="47">
        <x:v>47.9539985656738</x:v>
      </x:c>
      <x:c r="D17" s="47">
        <x:v>46.548000335693402</x:v>
      </x:c>
      <x:c r="E17" s="47">
        <x:v>47.633998870849602</x:v>
      </x:c>
      <x:c r="F17" s="47">
        <x:v>18640000</x:v>
      </x:c>
      <x:c r="G17" s="48"/>
      <x:c r="H17" s="48"/>
      <x:c r="I17" s="48"/>
      <x:c r="J17" s="48"/>
      <x:c r="K17" s="48"/>
      <x:c r="L17" s="49">
        <x:f t="shared" si="0"/>
        <x:v>47.378665920000003</x:v>
      </x:c>
      <x:c r="M17" s="49">
        <x:f t="shared" si="1"/>
        <x:v>0</x:v>
      </x:c>
      <x:c r="N17" s="49">
        <x:f t="shared" si="2"/>
        <x:v>883138332.79999995</x:v>
      </x:c>
      <x:c r="O17" s="50">
        <x:f t="shared" si="8"/>
        <x:v>0.40711313669999999</x:v>
      </x:c>
      <x:c r="P17" s="50">
        <x:f t="shared" si="9"/>
        <x:v>28.93250913</x:v>
      </x:c>
      <x:c r="Q17" s="48"/>
      <x:c r="R17" s="48"/>
      <x:c r="S17" s="51"/>
      <x:c r="T17" s="51"/>
      <x:c r="U17" s="49">
        <x:f t="shared" si="3"/>
        <x:v>0.003370262685</x:v>
      </x:c>
      <x:c r="V17" s="51"/>
      <x:c r="W17" s="51"/>
      <x:c r="X17" s="51"/>
      <x:c r="Y17" s="11"/>
      <x:c r="Z17" s="11"/>
      <x:c r="AA17" s="11"/>
      <x:c r="AB17" s="11"/>
      <x:c r="AC17" s="11"/>
      <x:c r="AD17" s="11"/>
      <x:c r="AE17" s="11"/>
      <x:c r="AF17" s="11"/>
      <x:c r="AG17" s="11"/>
    </x:row>
    <x:row r="18" spans="1:33" ht="15.75" customHeight="1">
      <x:c r="A18" s="34">
        <x:v>42229</x:v>
      </x:c>
      <x:c r="B18" s="47">
        <x:v>47.972000122070298</x:v>
      </x:c>
      <x:c r="C18" s="47">
        <x:v>49.2960014343262</x:v>
      </x:c>
      <x:c r="D18" s="47">
        <x:v>47.824001312255902</x:v>
      </x:c>
      <x:c r="E18" s="47">
        <x:v>48.501998901367202</x:v>
      </x:c>
      <x:c r="F18" s="47">
        <x:v>23446000</x:v>
      </x:c>
      <x:c r="G18" s="48"/>
      <x:c r="H18" s="48"/>
      <x:c r="I18" s="48"/>
      <x:c r="J18" s="48"/>
      <x:c r="K18" s="48"/>
      <x:c r="L18" s="49">
        <x:f t="shared" si="0"/>
        <x:v>48.540667220000003</x:v>
      </x:c>
      <x:c r="M18" s="49">
        <x:f t="shared" si="1"/>
        <x:v>1138084484</x:v>
      </x:c>
      <x:c r="N18" s="49">
        <x:f t="shared" si="2"/>
        <x:v>0</x:v>
      </x:c>
      <x:c r="O18" s="50">
        <x:f t="shared" si="8"/>
        <x:v>0.47846983059999998</x:v>
      </x:c>
      <x:c r="P18" s="50">
        <x:f t="shared" si="9"/>
        <x:v>32.362502139999997</x:v>
      </x:c>
      <x:c r="Q18" s="48"/>
      <x:c r="R18" s="48"/>
      <x:c r="S18" s="51"/>
      <x:c r="T18" s="51"/>
      <x:c r="U18" s="49">
        <x:f t="shared" si="3"/>
        <x:v>0.018222279280000001</x:v>
      </x:c>
      <x:c r="V18" s="51"/>
      <x:c r="W18" s="51"/>
      <x:c r="X18" s="51"/>
      <x:c r="Y18" s="11"/>
      <x:c r="Z18" s="11"/>
      <x:c r="AA18" s="11"/>
      <x:c r="AB18" s="11"/>
      <x:c r="AC18" s="11"/>
      <x:c r="AD18" s="11"/>
      <x:c r="AE18" s="11"/>
      <x:c r="AF18" s="11"/>
      <x:c r="AG18" s="11"/>
    </x:row>
    <x:row r="19" spans="1:33" ht="15.75" customHeight="1">
      <x:c r="A19" s="34">
        <x:v>42230</x:v>
      </x:c>
      <x:c r="B19" s="47">
        <x:v>49.448001861572301</x:v>
      </x:c>
      <x:c r="C19" s="47">
        <x:v>49.5859985351563</x:v>
      </x:c>
      <x:c r="D19" s="47">
        <x:v>48.354000091552699</x:v>
      </x:c>
      <x:c r="E19" s="47">
        <x:v>48.630001068115199</x:v>
      </x:c>
      <x:c r="F19" s="47">
        <x:v>21824000</x:v>
      </x:c>
      <x:c r="G19" s="48"/>
      <x:c r="H19" s="48"/>
      <x:c r="I19" s="48"/>
      <x:c r="J19" s="48"/>
      <x:c r="K19" s="48"/>
      <x:c r="L19" s="49">
        <x:f t="shared" si="0"/>
        <x:v>48.856666560000001</x:v>
      </x:c>
      <x:c r="M19" s="49">
        <x:f t="shared" si="1"/>
        <x:v>1066247891</x:v>
      </x:c>
      <x:c r="N19" s="49">
        <x:f t="shared" si="2"/>
        <x:v>0</x:v>
      </x:c>
      <x:c r="O19" s="50">
        <x:f t="shared" si="8"/>
        <x:v>0.53488868249999999</x:v>
      </x:c>
      <x:c r="P19" s="50">
        <x:f t="shared" si="9"/>
        <x:v>34.848695450000001</x:v>
      </x:c>
      <x:c r="Q19" s="48"/>
      <x:c r="R19" s="48"/>
      <x:c r="S19" s="51"/>
      <x:c r="T19" s="51"/>
      <x:c r="U19" s="49">
        <x:f t="shared" si="3"/>
        <x:v>0.0026391111630000003</x:v>
      </x:c>
      <x:c r="V19" s="51"/>
      <x:c r="W19" s="51"/>
      <x:c r="X19" s="51"/>
      <x:c r="Y19" s="11"/>
      <x:c r="Z19" s="11"/>
      <x:c r="AA19" s="11"/>
      <x:c r="AB19" s="11"/>
      <x:c r="AC19" s="11"/>
      <x:c r="AD19" s="11"/>
      <x:c r="AE19" s="11"/>
      <x:c r="AF19" s="11"/>
      <x:c r="AG19" s="11"/>
    </x:row>
    <x:row r="20" spans="1:33" ht="15.75" customHeight="1">
      <x:c r="A20" s="34">
        <x:v>42233</x:v>
      </x:c>
      <x:c r="B20" s="47">
        <x:v>51.1119995117187</x:v>
      </x:c>
      <x:c r="C20" s="47">
        <x:v>51.318000793457003</x:v>
      </x:c>
      <x:c r="D20" s="47">
        <x:v>50.102001190185497</x:v>
      </x:c>
      <x:c r="E20" s="47">
        <x:v>50.998001098632798</x:v>
      </x:c>
      <x:c r="F20" s="47">
        <x:v>35883500</x:v>
      </x:c>
      <x:c r="G20" s="48"/>
      <x:c r="H20" s="48"/>
      <x:c r="I20" s="48"/>
      <x:c r="J20" s="48"/>
      <x:c r="K20" s="48"/>
      <x:c r="L20" s="49">
        <x:f t="shared" si="0"/>
        <x:v>50.806001029999997</x:v>
      </x:c>
      <x:c r="M20" s="49">
        <x:f t="shared" si="1"/>
        <x:v>1823097138</x:v>
      </x:c>
      <x:c r="N20" s="49">
        <x:f t="shared" si="2"/>
        <x:v>0</x:v>
      </x:c>
      <x:c r="O20" s="50">
        <x:f t="shared" si="8"/>
        <x:v>0.81733054289999996</x:v>
      </x:c>
      <x:c r="P20" s="50">
        <x:f t="shared" si="9"/>
        <x:v>44.974236859999998</x:v>
      </x:c>
      <x:c r="Q20" s="48"/>
      <x:c r="R20" s="48"/>
      <x:c r="S20" s="51"/>
      <x:c r="T20" s="51"/>
      <x:c r="U20" s="49">
        <x:f t="shared" si="3"/>
        <x:v>0.048694221230000001</x:v>
      </x:c>
      <x:c r="V20" s="48"/>
      <x:c r="W20" s="51"/>
      <x:c r="X20" s="51"/>
      <x:c r="Y20" s="11"/>
      <x:c r="Z20" s="11"/>
      <x:c r="AA20" s="11"/>
      <x:c r="AB20" s="11"/>
      <x:c r="AC20" s="11"/>
      <x:c r="AD20" s="11"/>
      <x:c r="AE20" s="11"/>
      <x:c r="AF20" s="11"/>
      <x:c r="AG20" s="11"/>
    </x:row>
    <x:row r="21" spans="1:33" ht="15.75" customHeight="1">
      <x:c r="A21" s="34">
        <x:v>42234</x:v>
      </x:c>
      <x:c r="B21" s="47">
        <x:v>51.076000213622997</x:v>
      </x:c>
      <x:c r="C21" s="47">
        <x:v>52.189998626708999</x:v>
      </x:c>
      <x:c r="D21" s="47">
        <x:v>50.712001800537102</x:v>
      </x:c>
      <x:c r="E21" s="47">
        <x:v>52.144001007080099</x:v>
      </x:c>
      <x:c r="F21" s="47">
        <x:v>20975000</x:v>
      </x:c>
      <x:c r="G21" s="50">
        <x:f t="shared" ref="G21:G1514" si="10">AVERAGE(E2:E21)</x:f>
        <x:v>51.181600379999999</x:v>
      </x:c>
      <x:c r="H21" s="50">
        <x:f t="shared" ref="H21:H1514" si="11">STDEV(E2:E21)</x:f>
        <x:v>2.3300810489999999</x:v>
      </x:c>
      <x:c r="I21" s="50">
        <x:f t="shared" ref="I21:I1514" si="12">G21+2*H21</x:f>
        <x:v>55.84176248</x:v>
      </x:c>
      <x:c r="J21" s="50">
        <x:f t="shared" ref="J21:J1514" si="13">G21-2*H21</x:f>
        <x:v>46.521438279999998</x:v>
      </x:c>
      <x:c r="K21" s="50">
        <x:f t="shared" ref="K21:K1514" si="14">(E21-J21)/(I21-J21)</x:f>
        <x:v>0.60325827799999998</x:v>
      </x:c>
      <x:c r="L21" s="49">
        <x:f t="shared" si="0"/>
        <x:v>51.682000479999999</x:v>
      </x:c>
      <x:c r="M21" s="49">
        <x:f t="shared" si="1"/>
        <x:v>1084029960</x:v>
      </x:c>
      <x:c r="N21" s="49">
        <x:f t="shared" si="2"/>
        <x:v>0</x:v>
      </x:c>
      <x:c r="O21" s="50">
        <x:f t="shared" si="8"/>
        <x:v>0.87738209649999999</x:v>
      </x:c>
      <x:c r="P21" s="50">
        <x:f t="shared" si="9"/>
        <x:v>46.734338110000003</x:v>
      </x:c>
      <x:c r="Q21" s="49">
        <x:f t="shared" ref="Q21:Q1514" si="15">IF(AND(K21&gt;0.9,P21&gt;90),1,0)</x:f>
        <x:v>0</x:v>
      </x:c>
      <x:c r="R21" s="49">
        <x:f t="shared" ref="R21:R1514" si="16">IF(AND(K21&lt;0.1,P21&lt;10),1,0)</x:f>
        <x:v>0</x:v>
      </x:c>
      <x:c r="S21" s="49">
        <x:f t="shared" ref="S21:S1514" si="17">IF(Q21=1,1,IF(R21=1,0,2))</x:f>
        <x:v>2</x:v>
      </x:c>
      <x:c r="T21" s="51" t="str">
        <x:f t="shared" ref="T21:T1514" si="18">IF(S21=1,1,IF(S21=0,0,T20))</x:f>
        <x:v/>
      </x:c>
      <x:c r="U21" s="49">
        <x:f t="shared" si="3"/>
        <x:v>0.02247146719</x:v>
      </x:c>
      <x:c r="V21" s="51"/>
      <x:c r="W21" s="50">
        <x:v>100</x:v>
      </x:c>
      <x:c r="X21" s="50">
        <x:v>100</x:v>
      </x:c>
      <x:c r="Y21" s="11"/>
      <x:c r="Z21" s="11"/>
      <x:c r="AA21" s="11"/>
      <x:c r="AB21" s="11"/>
      <x:c r="AC21" s="11"/>
      <x:c r="AD21" s="11"/>
      <x:c r="AE21" s="11"/>
      <x:c r="AF21" s="11"/>
      <x:c r="AG21" s="11"/>
    </x:row>
    <x:row r="22" spans="1:24" ht="15.75" customHeight="1">
      <x:c r="A22" s="34">
        <x:v>42235</x:v>
      </x:c>
      <x:c r="B22" s="47">
        <x:v>52.066001892089801</x:v>
      </x:c>
      <x:c r="C22" s="47">
        <x:v>52.130001068115199</x:v>
      </x:c>
      <x:c r="D22" s="47">
        <x:v>51.004001617431598</x:v>
      </x:c>
      <x:c r="E22" s="47">
        <x:v>51.049999237060597</x:v>
      </x:c>
      <x:c r="F22" s="47">
        <x:v>18021500</x:v>
      </x:c>
      <x:c r="G22" s="63">
        <x:f t="shared" si="10"/>
        <x:v>51.055400280000001</x:v>
      </x:c>
      <x:c r="H22" s="63">
        <x:f t="shared" si="11"/>
        <x:v>2.2610137859999999</x:v>
      </x:c>
      <x:c r="I22" s="63">
        <x:f t="shared" si="12"/>
        <x:v>55.577427849999999</x:v>
      </x:c>
      <x:c r="J22" s="63">
        <x:f t="shared" si="13"/>
        <x:v>46.533372700000001</x:v>
      </x:c>
      <x:c r="K22" s="63">
        <x:f t="shared" si="14"/>
        <x:v>0.49940280780000001</x:v>
      </x:c>
      <x:c r="L22" s="52">
        <x:f t="shared" si="0"/>
        <x:v>51.394667310000003</x:v>
      </x:c>
      <x:c r="M22" s="52">
        <x:f t="shared" si="1"/>
        <x:v>0</x:v>
      </x:c>
      <x:c r="N22" s="52">
        <x:f t="shared" si="2"/>
        <x:v>926208996.89999998</x:v>
      </x:c>
      <x:c r="O22" s="63">
        <x:f t="shared" si="8"/>
        <x:v>0.59130509460000003</x:v>
      </x:c>
      <x:c r="P22" s="63">
        <x:f t="shared" si="9"/>
        <x:v>37.158499429999999</x:v>
      </x:c>
      <x:c r="Q22" s="49">
        <x:f t="shared" si="15"/>
        <x:v>0</x:v>
      </x:c>
      <x:c r="R22" s="49">
        <x:f t="shared" si="16"/>
        <x:v>0</x:v>
      </x:c>
      <x:c r="S22" s="49">
        <x:f t="shared" si="17"/>
        <x:v>2</x:v>
      </x:c>
      <x:c r="T22" s="51" t="str">
        <x:f t="shared" si="18"/>
        <x:v/>
      </x:c>
      <x:c r="U22" s="52">
        <x:f t="shared" si="3"/>
        <x:v>-0.020980395610000002</x:v>
      </x:c>
      <x:c r="V22" s="63">
        <x:f t="shared" ref="V22:V1514" si="19">IF(T21=1,U22,0)</x:f>
        <x:v>0</x:v>
      </x:c>
      <x:c r="W22" s="52">
        <x:f t="shared" ref="W22:X22" si="20">W21*(1+U22)</x:f>
        <x:v>97.901960439999996</x:v>
      </x:c>
      <x:c r="X22" s="52">
        <x:f t="shared" si="20"/>
        <x:v>100</x:v>
      </x:c>
    </x:row>
    <x:row r="23" spans="1:24" ht="15.75" customHeight="1">
      <x:c r="A23" s="34">
        <x:v>42236</x:v>
      </x:c>
      <x:c r="B23" s="47">
        <x:v>50.411998748779297</x:v>
      </x:c>
      <x:c r="C23" s="47">
        <x:v>50.911998748779297</x:v>
      </x:c>
      <x:c r="D23" s="47">
        <x:v>48.380001068115199</x:v>
      </x:c>
      <x:c r="E23" s="47">
        <x:v>48.436000823974602</x:v>
      </x:c>
      <x:c r="F23" s="47">
        <x:v>24529000</x:v>
      </x:c>
      <x:c r="G23" s="63">
        <x:f t="shared" si="10"/>
        <x:v>50.805200390000003</x:v>
      </x:c>
      <x:c r="H23" s="63">
        <x:f t="shared" si="11"/>
        <x:v>2.2601167640000002</x:v>
      </x:c>
      <x:c r="I23" s="63">
        <x:f t="shared" si="12"/>
        <x:v>55.325433910000001</x:v>
      </x:c>
      <x:c r="J23" s="63">
        <x:f t="shared" si="13"/>
        <x:v>46.284966859999997</x:v>
      </x:c>
      <x:c r="K23" s="63">
        <x:f t="shared" si="14"/>
        <x:v>0.2379339422</x:v>
      </x:c>
      <x:c r="L23" s="52">
        <x:f t="shared" si="0"/>
        <x:v>49.242666880000002</x:v>
      </x:c>
      <x:c r="M23" s="52">
        <x:f t="shared" si="1"/>
        <x:v>0</x:v>
      </x:c>
      <x:c r="N23" s="52">
        <x:f t="shared" si="2"/>
        <x:v>1207873376</x:v>
      </x:c>
      <x:c r="O23" s="63">
        <x:f t="shared" si="8"/>
        <x:v>0.81673013530000005</x:v>
      </x:c>
      <x:c r="P23" s="63">
        <x:f t="shared" si="9"/>
        <x:v>44.956051500000001</x:v>
      </x:c>
      <x:c r="Q23" s="49">
        <x:f t="shared" si="15"/>
        <x:v>0</x:v>
      </x:c>
      <x:c r="R23" s="49">
        <x:f t="shared" si="16"/>
        <x:v>0</x:v>
      </x:c>
      <x:c r="S23" s="49">
        <x:f t="shared" si="17"/>
        <x:v>2</x:v>
      </x:c>
      <x:c r="T23" s="51" t="str">
        <x:f t="shared" si="18"/>
        <x:v/>
      </x:c>
      <x:c r="U23" s="52">
        <x:f t="shared" si="3"/>
        <x:v>-0.051204670950000009</x:v>
      </x:c>
      <x:c r="V23" s="63">
        <x:f t="shared" si="19"/>
        <x:v>0</x:v>
      </x:c>
      <x:c r="W23" s="52">
        <x:f t="shared" ref="W23:X23" si="21">W22*(1+U23)</x:f>
        <x:v>92.888922769999994</x:v>
      </x:c>
      <x:c r="X23" s="52">
        <x:f t="shared" si="21"/>
        <x:v>100</x:v>
      </x:c>
    </x:row>
    <x:row r="24" spans="1:24" ht="15.75" customHeight="1">
      <x:c r="A24" s="34">
        <x:v>42237</x:v>
      </x:c>
      <x:c r="B24" s="47">
        <x:v>47.200000762939503</x:v>
      </x:c>
      <x:c r="C24" s="47">
        <x:v>48.759998321533203</x:v>
      </x:c>
      <x:c r="D24" s="47">
        <x:v>46.102001190185597</x:v>
      </x:c>
      <x:c r="E24" s="47">
        <x:v>46.153999328613303</x:v>
      </x:c>
      <x:c r="F24" s="47">
        <x:v>32951000</x:v>
      </x:c>
      <x:c r="G24" s="63">
        <x:f t="shared" si="10"/>
        <x:v>50.458800320000002</x:v>
      </x:c>
      <x:c r="H24" s="63">
        <x:f t="shared" si="11"/>
        <x:v>2.4181813440000002</x:v>
      </x:c>
      <x:c r="I24" s="63">
        <x:f t="shared" si="12"/>
        <x:v>55.295163000000002</x:v>
      </x:c>
      <x:c r="J24" s="63">
        <x:f t="shared" si="13"/>
        <x:v>45.62243763</x:v>
      </x:c>
      <x:c r="K24" s="63">
        <x:f t="shared" si="14"/>
        <x:v>0.054954697959999999</x:v>
      </x:c>
      <x:c r="L24" s="52">
        <x:f t="shared" si="0"/>
        <x:v>47.005332950000003</x:v>
      </x:c>
      <x:c r="M24" s="52">
        <x:f t="shared" si="1"/>
        <x:v>0</x:v>
      </x:c>
      <x:c r="N24" s="52">
        <x:f t="shared" si="2"/>
        <x:v>1548872726</x:v>
      </x:c>
      <x:c r="O24" s="63">
        <x:f t="shared" si="8"/>
        <x:v>0.77659680070000003</x:v>
      </x:c>
      <x:c r="P24" s="63">
        <x:f t="shared" si="9"/>
        <x:v>43.71260831</x:v>
      </x:c>
      <x:c r="Q24" s="49">
        <x:f t="shared" si="15"/>
        <x:v>0</x:v>
      </x:c>
      <x:c r="R24" s="49">
        <x:f t="shared" si="16"/>
        <x:v>0</x:v>
      </x:c>
      <x:c r="S24" s="49">
        <x:f t="shared" si="17"/>
        <x:v>2</x:v>
      </x:c>
      <x:c r="T24" s="51" t="str">
        <x:f t="shared" si="18"/>
        <x:v/>
      </x:c>
      <x:c r="U24" s="52">
        <x:f t="shared" si="3"/>
        <x:v>-0.047113747140000001</x:v>
      </x:c>
      <x:c r="V24" s="63">
        <x:f t="shared" si="19"/>
        <x:v>0</x:v>
      </x:c>
      <x:c r="W24" s="52">
        <x:f t="shared" ref="W24:X24" si="22">W23*(1+U24)</x:f>
        <x:v>88.512577550000003</x:v>
      </x:c>
      <x:c r="X24" s="52">
        <x:f t="shared" si="22"/>
        <x:v>100</x:v>
      </x:c>
    </x:row>
    <x:row r="25" spans="1:24" ht="15.75" customHeight="1">
      <x:c r="A25" s="34">
        <x:v>42240</x:v>
      </x:c>
      <x:c r="B25" s="47">
        <x:v>40.557998657226598</x:v>
      </x:c>
      <x:c r="C25" s="47">
        <x:v>46.279998779296903</x:v>
      </x:c>
      <x:c r="D25" s="47">
        <x:v>39</x:v>
      </x:c>
      <x:c r="E25" s="47">
        <x:v>43.773998260498097</x:v>
      </x:c>
      <x:c r="F25" s="47">
        <x:v>47908000</x:v>
      </x:c>
      <x:c r="G25" s="63">
        <x:f t="shared" si="10"/>
        <x:v>50.117400170000003</x:v>
      </x:c>
      <x:c r="H25" s="63">
        <x:f t="shared" si="11"/>
        <x:v>2.8417878929999998</x:v>
      </x:c>
      <x:c r="I25" s="63">
        <x:f t="shared" si="12"/>
        <x:v>55.800975950000002</x:v>
      </x:c>
      <x:c r="J25" s="63">
        <x:f t="shared" si="13"/>
        <x:v>44.433824379999997</x:v>
      </x:c>
      <x:c r="K25" s="63">
        <x:f t="shared" si="14"/>
        <x:v>-0.058046742810000007</x:v>
      </x:c>
      <x:c r="L25" s="52">
        <x:f t="shared" si="0"/>
        <x:v>43.017999009999997</x:v>
      </x:c>
      <x:c r="M25" s="52">
        <x:f t="shared" si="1"/>
        <x:v>0</x:v>
      </x:c>
      <x:c r="N25" s="52">
        <x:f t="shared" si="2"/>
        <x:v>2060906297</x:v>
      </x:c>
      <x:c r="O25" s="63">
        <x:f t="shared" si="8"/>
        <x:v>0.66921986909999998</x:v>
      </x:c>
      <x:c r="P25" s="63">
        <x:f t="shared" si="9"/>
        <x:v>40.091774690000001</x:v>
      </x:c>
      <x:c r="Q25" s="49">
        <x:f t="shared" si="15"/>
        <x:v>0</x:v>
      </x:c>
      <x:c r="R25" s="49">
        <x:f t="shared" si="16"/>
        <x:v>0</x:v>
      </x:c>
      <x:c r="S25" s="49">
        <x:f t="shared" si="17"/>
        <x:v>2</x:v>
      </x:c>
      <x:c r="T25" s="51" t="str">
        <x:f t="shared" si="18"/>
        <x:v/>
      </x:c>
      <x:c r="U25" s="52">
        <x:f t="shared" si="3"/>
        <x:v>-0.051566518669999994</x:v>
      </x:c>
      <x:c r="V25" s="63">
        <x:f t="shared" si="19"/>
        <x:v>0</x:v>
      </x:c>
      <x:c r="W25" s="52">
        <x:f t="shared" ref="W25:X25" si="23">W24*(1+U25)</x:f>
        <x:v>83.948292069999994</x:v>
      </x:c>
      <x:c r="X25" s="52">
        <x:f t="shared" si="23"/>
        <x:v>100</x:v>
      </x:c>
    </x:row>
    <x:row r="26" spans="1:24" ht="15.75" customHeight="1">
      <x:c r="A26" s="34">
        <x:v>42241</x:v>
      </x:c>
      <x:c r="B26" s="47">
        <x:v>46.104000091552699</x:v>
      </x:c>
      <x:c r="C26" s="47">
        <x:v>46.180000305175803</x:v>
      </x:c>
      <x:c r="D26" s="47">
        <x:v>43.824001312255902</x:v>
      </x:c>
      <x:c r="E26" s="47">
        <x:v>44.0060005187988</x:v>
      </x:c>
      <x:c r="F26" s="47">
        <x:v>21636500</x:v>
      </x:c>
      <x:c r="G26" s="63">
        <x:f t="shared" si="10"/>
        <x:v>49.669500159999998</x:v>
      </x:c>
      <x:c r="H26" s="63">
        <x:f t="shared" si="11"/>
        <x:v>3.066570112</x:v>
      </x:c>
      <x:c r="I26" s="63">
        <x:f t="shared" si="12"/>
        <x:v>55.802640390000001</x:v>
      </x:c>
      <x:c r="J26" s="63">
        <x:f t="shared" si="13"/>
        <x:v>43.536359939999997</x:v>
      </x:c>
      <x:c r="K26" s="63">
        <x:f t="shared" si="14"/>
        <x:v>0.038287122610000002</x:v>
      </x:c>
      <x:c r="L26" s="52">
        <x:f t="shared" si="0"/>
        <x:v>44.670000709999997</x:v>
      </x:c>
      <x:c r="M26" s="52">
        <x:f t="shared" si="1"/>
        <x:v>966502470.39999998</x:v>
      </x:c>
      <x:c r="N26" s="52">
        <x:f t="shared" si="2"/>
        <x:v>0</x:v>
      </x:c>
      <x:c r="O26" s="63">
        <x:f t="shared" si="8"/>
        <x:v>0.91715137950000003</x:v>
      </x:c>
      <x:c r="P26" s="63">
        <x:f t="shared" si="9"/>
        <x:v>47.839278069999999</x:v>
      </x:c>
      <x:c r="Q26" s="49">
        <x:f t="shared" si="15"/>
        <x:v>0</x:v>
      </x:c>
      <x:c r="R26" s="49">
        <x:f t="shared" si="16"/>
        <x:v>0</x:v>
      </x:c>
      <x:c r="S26" s="49">
        <x:f t="shared" si="17"/>
        <x:v>2</x:v>
      </x:c>
      <x:c r="T26" s="51" t="str">
        <x:f t="shared" si="18"/>
        <x:v/>
      </x:c>
      <x:c r="U26" s="52">
        <x:f t="shared" si="3"/>
        <x:v>0.0053000015420000002</x:v>
      </x:c>
      <x:c r="V26" s="63">
        <x:f t="shared" si="19"/>
        <x:v>0</x:v>
      </x:c>
      <x:c r="W26" s="52">
        <x:f t="shared" ref="W26:X26" si="24">W25*(1+U26)</x:f>
        <x:v>84.393218140000002</x:v>
      </x:c>
      <x:c r="X26" s="52">
        <x:f t="shared" si="24"/>
        <x:v>100</x:v>
      </x:c>
    </x:row>
    <x:row r="27" spans="1:24" ht="15.75" customHeight="1">
      <x:c r="A27" s="34">
        <x:v>42242</x:v>
      </x:c>
      <x:c r="B27" s="47">
        <x:v>45.5859985351563</x:v>
      </x:c>
      <x:c r="C27" s="47">
        <x:v>45.599998474121101</x:v>
      </x:c>
      <x:c r="D27" s="47">
        <x:v>43.102001190185597</x:v>
      </x:c>
      <x:c r="E27" s="47">
        <x:v>44.9679985046387</x:v>
      </x:c>
      <x:c r="F27" s="47">
        <x:v>24815000</x:v>
      </x:c>
      <x:c r="G27" s="63">
        <x:f t="shared" si="10"/>
        <x:v>49.279700089999999</x:v>
      </x:c>
      <x:c r="H27" s="63">
        <x:f t="shared" si="11"/>
        <x:v>3.1469492319999999</x:v>
      </x:c>
      <x:c r="I27" s="63">
        <x:f t="shared" si="12"/>
        <x:v>55.57359855</x:v>
      </x:c>
      <x:c r="J27" s="63">
        <x:f t="shared" si="13"/>
        <x:v>42.985801629999997</x:v>
      </x:c>
      <x:c r="K27" s="63">
        <x:f t="shared" si="14"/>
        <x:v>0.15746972170000001</x:v>
      </x:c>
      <x:c r="L27" s="52">
        <x:f t="shared" si="0"/>
        <x:v>44.556666059999998</x:v>
      </x:c>
      <x:c r="M27" s="52">
        <x:f t="shared" si="1"/>
        <x:v>0</x:v>
      </x:c>
      <x:c r="N27" s="52">
        <x:f t="shared" si="2"/>
        <x:v>1105673668</x:v>
      </x:c>
      <x:c r="O27" s="63">
        <x:f t="shared" si="8"/>
        <x:v>0.88735394249999999</x:v>
      </x:c>
      <x:c r="P27" s="63">
        <x:f t="shared" si="9"/>
        <x:v>47.01576755</x:v>
      </x:c>
      <x:c r="Q27" s="49">
        <x:f t="shared" si="15"/>
        <x:v>0</x:v>
      </x:c>
      <x:c r="R27" s="49">
        <x:f t="shared" si="16"/>
        <x:v>0</x:v>
      </x:c>
      <x:c r="S27" s="49">
        <x:f t="shared" si="17"/>
        <x:v>2</x:v>
      </x:c>
      <x:c r="T27" s="51" t="str">
        <x:f t="shared" si="18"/>
        <x:v/>
      </x:c>
      <x:c r="U27" s="52">
        <x:f t="shared" si="3"/>
        <x:v>0.021860609340000001</x:v>
      </x:c>
      <x:c r="V27" s="63">
        <x:f t="shared" si="19"/>
        <x:v>0</x:v>
      </x:c>
      <x:c r="W27" s="52">
        <x:f t="shared" ref="W27:X27" si="25">W26*(1+U27)</x:f>
        <x:v>86.238105320000003</x:v>
      </x:c>
      <x:c r="X27" s="52">
        <x:f t="shared" si="25"/>
        <x:v>100</x:v>
      </x:c>
    </x:row>
    <x:row r="28" spans="1:24" ht="15.75" customHeight="1">
      <x:c r="A28" s="34">
        <x:v>42243</x:v>
      </x:c>
      <x:c r="B28" s="47">
        <x:v>46.200000762939503</x:v>
      </x:c>
      <x:c r="C28" s="47">
        <x:v>48.950000762939503</x:v>
      </x:c>
      <x:c r="D28" s="47">
        <x:v>46.161998748779297</x:v>
      </x:c>
      <x:c r="E28" s="47">
        <x:v>48.597999572753899</x:v>
      </x:c>
      <x:c r="F28" s="47">
        <x:v>38280000</x:v>
      </x:c>
      <x:c r="G28" s="63">
        <x:f t="shared" si="10"/>
        <x:v>49.041699979999997</x:v>
      </x:c>
      <x:c r="H28" s="63">
        <x:f t="shared" si="11"/>
        <x:v>2.9987873889999999</x:v>
      </x:c>
      <x:c r="I28" s="63">
        <x:f t="shared" si="12"/>
        <x:v>55.039274759999998</x:v>
      </x:c>
      <x:c r="J28" s="63">
        <x:f t="shared" si="13"/>
        <x:v>43.044125200000003</x:v>
      </x:c>
      <x:c r="K28" s="63">
        <x:f t="shared" si="14"/>
        <x:v>0.4630100144</x:v>
      </x:c>
      <x:c r="L28" s="52">
        <x:f t="shared" si="0"/>
        <x:v>47.903333029999999</x:v>
      </x:c>
      <x:c r="M28" s="52">
        <x:f t="shared" si="1"/>
        <x:v>1833739588</x:v>
      </x:c>
      <x:c r="N28" s="52">
        <x:f t="shared" si="2"/>
        <x:v>0</x:v>
      </x:c>
      <x:c r="O28" s="63">
        <x:f t="shared" si="8"/>
        <x:v>0.98891632569999999</x:v>
      </x:c>
      <x:c r="P28" s="63">
        <x:f t="shared" si="9"/>
        <x:v>49.72136399</x:v>
      </x:c>
      <x:c r="Q28" s="49">
        <x:f t="shared" si="15"/>
        <x:v>0</x:v>
      </x:c>
      <x:c r="R28" s="49">
        <x:f t="shared" si="16"/>
        <x:v>0</x:v>
      </x:c>
      <x:c r="S28" s="49">
        <x:f t="shared" si="17"/>
        <x:v>2</x:v>
      </x:c>
      <x:c r="T28" s="51" t="str">
        <x:f t="shared" si="18"/>
        <x:v/>
      </x:c>
      <x:c r="U28" s="52">
        <x:f t="shared" si="3"/>
        <x:v>0.080724096889999997</x:v>
      </x:c>
      <x:c r="V28" s="63">
        <x:f t="shared" si="19"/>
        <x:v>0</x:v>
      </x:c>
      <x:c r="W28" s="52">
        <x:f t="shared" ref="W28:X28" si="26">W27*(1+U28)</x:f>
        <x:v>93.19959849</x:v>
      </x:c>
      <x:c r="X28" s="52">
        <x:f t="shared" si="26"/>
        <x:v>100</x:v>
      </x:c>
    </x:row>
    <x:row r="29" spans="1:24" ht="15.75" customHeight="1">
      <x:c r="A29" s="34">
        <x:v>42244</x:v>
      </x:c>
      <x:c r="B29" s="47">
        <x:v>48.372001647949197</x:v>
      </x:c>
      <x:c r="C29" s="47">
        <x:v>50.290000915527301</x:v>
      </x:c>
      <x:c r="D29" s="47">
        <x:v>48.313999176025398</x:v>
      </x:c>
      <x:c r="E29" s="47">
        <x:v>49.695999145507798</x:v>
      </x:c>
      <x:c r="F29" s="47">
        <x:v>27568500</x:v>
      </x:c>
      <x:c r="G29" s="63">
        <x:f t="shared" si="10"/>
        <x:v>48.864999959999999</x:v>
      </x:c>
      <x:c r="H29" s="63">
        <x:f t="shared" si="11"/>
        <x:v>2.8388617680000001</x:v>
      </x:c>
      <x:c r="I29" s="63">
        <x:f t="shared" si="12"/>
        <x:v>54.542723500000001</x:v>
      </x:c>
      <x:c r="J29" s="63">
        <x:f t="shared" si="13"/>
        <x:v>43.187276429999997</x:v>
      </x:c>
      <x:c r="K29" s="63">
        <x:f t="shared" si="14"/>
        <x:v>0.57318066639999998</x:v>
      </x:c>
      <x:c r="L29" s="52">
        <x:f t="shared" si="0"/>
        <x:v>49.433333079999997</x:v>
      </x:c>
      <x:c r="M29" s="52">
        <x:f t="shared" si="1"/>
        <x:v>1362802843</x:v>
      </x:c>
      <x:c r="N29" s="52">
        <x:f t="shared" si="2"/>
        <x:v>0</x:v>
      </x:c>
      <x:c r="O29" s="63">
        <x:f t="shared" si="8"/>
        <x:v>1.032211958</x:v>
      </x:c>
      <x:c r="P29" s="63">
        <x:f t="shared" si="9"/>
        <x:v>50.792534410000002</x:v>
      </x:c>
      <x:c r="Q29" s="49">
        <x:f t="shared" si="15"/>
        <x:v>0</x:v>
      </x:c>
      <x:c r="R29" s="49">
        <x:f t="shared" si="16"/>
        <x:v>0</x:v>
      </x:c>
      <x:c r="S29" s="49">
        <x:f t="shared" si="17"/>
        <x:v>2</x:v>
      </x:c>
      <x:c r="T29" s="51" t="str">
        <x:f t="shared" si="18"/>
        <x:v/>
      </x:c>
      <x:c r="U29" s="52">
        <x:f t="shared" si="3"/>
        <x:v>0.022593513770000001</x:v>
      </x:c>
      <x:c r="V29" s="63">
        <x:f t="shared" si="19"/>
        <x:v>0</x:v>
      </x:c>
      <x:c r="W29" s="52">
        <x:f t="shared" ref="W29:X29" si="27">W28*(1+U29)</x:f>
        <x:v>95.305304899999996</x:v>
      </x:c>
      <x:c r="X29" s="52">
        <x:f t="shared" si="27"/>
        <x:v>100</x:v>
      </x:c>
    </x:row>
    <x:row r="30" spans="1:24" ht="15.75" customHeight="1">
      <x:c r="A30" s="34">
        <x:v>42247</x:v>
      </x:c>
      <x:c r="B30" s="47">
        <x:v>49.124000549316399</x:v>
      </x:c>
      <x:c r="C30" s="47">
        <x:v>50.990001678466797</x:v>
      </x:c>
      <x:c r="D30" s="47">
        <x:v>49.102001190185597</x:v>
      </x:c>
      <x:c r="E30" s="47">
        <x:v>49.812000274658203</x:v>
      </x:c>
      <x:c r="F30" s="47">
        <x:v>23501000</x:v>
      </x:c>
      <x:c r="G30" s="63">
        <x:f t="shared" si="10"/>
        <x:v>48.755699919999998</x:v>
      </x:c>
      <x:c r="H30" s="63">
        <x:f t="shared" si="11"/>
        <x:v>2.7526615830000001</x:v>
      </x:c>
      <x:c r="I30" s="63">
        <x:f t="shared" si="12"/>
        <x:v>54.261023090000002</x:v>
      </x:c>
      <x:c r="J30" s="63">
        <x:f t="shared" si="13"/>
        <x:v>43.250376750000001</x:v>
      </x:c>
      <x:c r="K30" s="63">
        <x:f t="shared" si="14"/>
        <x:v>0.59593445489999997</x:v>
      </x:c>
      <x:c r="L30" s="52">
        <x:f t="shared" si="0"/>
        <x:v>49.968001049999998</x:v>
      </x:c>
      <x:c r="M30" s="52">
        <x:f t="shared" si="1"/>
        <x:v>1174297993</x:v>
      </x:c>
      <x:c r="N30" s="52">
        <x:f t="shared" si="2"/>
        <x:v>0</x:v>
      </x:c>
      <x:c r="O30" s="63">
        <x:f t="shared" si="8"/>
        <x:v>0.93749032519999997</x:v>
      </x:c>
      <x:c r="P30" s="63">
        <x:f t="shared" si="9"/>
        <x:v>48.386839049999999</x:v>
      </x:c>
      <x:c r="Q30" s="49">
        <x:f t="shared" si="15"/>
        <x:v>0</x:v>
      </x:c>
      <x:c r="R30" s="49">
        <x:f t="shared" si="16"/>
        <x:v>0</x:v>
      </x:c>
      <x:c r="S30" s="49">
        <x:f t="shared" si="17"/>
        <x:v>2</x:v>
      </x:c>
      <x:c r="T30" s="51" t="str">
        <x:f t="shared" si="18"/>
        <x:v/>
      </x:c>
      <x:c r="U30" s="52">
        <x:f t="shared" si="3"/>
        <x:v>0.0023342146479999998</x:v>
      </x:c>
      <x:c r="V30" s="63">
        <x:f t="shared" si="19"/>
        <x:v>0</x:v>
      </x:c>
      <x:c r="W30" s="52">
        <x:f t="shared" ref="W30:X30" si="28">W29*(1+U30)</x:f>
        <x:v>95.527767940000004</x:v>
      </x:c>
      <x:c r="X30" s="52">
        <x:f t="shared" si="28"/>
        <x:v>100</x:v>
      </x:c>
    </x:row>
    <x:row r="31" spans="1:24" ht="15.75" customHeight="1">
      <x:c r="A31" s="34">
        <x:v>42248</x:v>
      </x:c>
      <x:c r="B31" s="47">
        <x:v>48.068000793457003</x:v>
      </x:c>
      <x:c r="C31" s="47">
        <x:v>49.200000762939503</x:v>
      </x:c>
      <x:c r="D31" s="47">
        <x:v>47.394001007080099</x:v>
      </x:c>
      <x:c r="E31" s="47">
        <x:v>47.726001739502003</x:v>
      </x:c>
      <x:c r="F31" s="47">
        <x:v>27274000</x:v>
      </x:c>
      <x:c r="G31" s="63">
        <x:f t="shared" si="10"/>
        <x:v>48.479199979999997</x:v>
      </x:c>
      <x:c r="H31" s="63">
        <x:f t="shared" si="11"/>
        <x:v>2.5468690650000001</x:v>
      </x:c>
      <x:c r="I31" s="63">
        <x:f t="shared" si="12"/>
        <x:v>53.572938110000003</x:v>
      </x:c>
      <x:c r="J31" s="63">
        <x:f t="shared" si="13"/>
        <x:v>43.385461849999999</x:v>
      </x:c>
      <x:c r="K31" s="63">
        <x:f t="shared" si="14"/>
        <x:v>0.42606625790000002</x:v>
      </x:c>
      <x:c r="L31" s="52">
        <x:f t="shared" si="0"/>
        <x:v>48.10666784</x:v>
      </x:c>
      <x:c r="M31" s="52">
        <x:f t="shared" si="1"/>
        <x:v>0</x:v>
      </x:c>
      <x:c r="N31" s="52">
        <x:f t="shared" si="2"/>
        <x:v>1312061259</x:v>
      </x:c>
      <x:c r="O31" s="63">
        <x:f t="shared" si="8"/>
        <x:v>0.65395820670000004</x:v>
      </x:c>
      <x:c r="P31" s="63">
        <x:f t="shared" si="9"/>
        <x:v>39.538980129999999</x:v>
      </x:c>
      <x:c r="Q31" s="49">
        <x:f t="shared" si="15"/>
        <x:v>0</x:v>
      </x:c>
      <x:c r="R31" s="49">
        <x:f t="shared" si="16"/>
        <x:v>0</x:v>
      </x:c>
      <x:c r="S31" s="49">
        <x:f t="shared" si="17"/>
        <x:v>2</x:v>
      </x:c>
      <x:c r="T31" s="51" t="str">
        <x:f t="shared" si="18"/>
        <x:v/>
      </x:c>
      <x:c r="U31" s="52">
        <x:f t="shared" si="3"/>
        <x:v>-0.041877429610000005</x:v>
      </x:c>
      <x:c r="V31" s="63">
        <x:f t="shared" si="19"/>
        <x:v>0</x:v>
      </x:c>
      <x:c r="W31" s="52">
        <x:f t="shared" ref="W31:X31" si="29">W30*(1+U31)</x:f>
        <x:v>91.527310560000004</x:v>
      </x:c>
      <x:c r="X31" s="52">
        <x:f t="shared" si="29"/>
        <x:v>100</x:v>
      </x:c>
    </x:row>
    <x:row r="32" spans="1:24" ht="15.75" customHeight="1">
      <x:c r="A32" s="34">
        <x:v>42249</x:v>
      </x:c>
      <x:c r="B32" s="47">
        <x:v>49.060001373291001</x:v>
      </x:c>
      <x:c r="C32" s="47">
        <x:v>49.576000213623097</x:v>
      </x:c>
      <x:c r="D32" s="47">
        <x:v>47.956001281738303</x:v>
      </x:c>
      <x:c r="E32" s="47">
        <x:v>49.537998199462898</x:v>
      </x:c>
      <x:c r="F32" s="47">
        <x:v>23146000</x:v>
      </x:c>
      <x:c r="G32" s="63">
        <x:f t="shared" si="10"/>
        <x:v>48.254799839999997</x:v>
      </x:c>
      <x:c r="H32" s="63">
        <x:f t="shared" si="11"/>
        <x:v>2.2075378350000001</x:v>
      </x:c>
      <x:c r="I32" s="63">
        <x:f t="shared" si="12"/>
        <x:v>52.669875509999997</x:v>
      </x:c>
      <x:c r="J32" s="63">
        <x:f t="shared" si="13"/>
        <x:v>43.839724169999997</x:v>
      </x:c>
      <x:c r="K32" s="63">
        <x:f t="shared" si="14"/>
        <x:v>0.64532008649999995</x:v>
      </x:c>
      <x:c r="L32" s="52">
        <x:f t="shared" si="0"/>
        <x:v>49.023333229999999</x:v>
      </x:c>
      <x:c r="M32" s="52">
        <x:f t="shared" si="1"/>
        <x:v>1134694071</x:v>
      </x:c>
      <x:c r="N32" s="52">
        <x:f t="shared" si="2"/>
        <x:v>0</x:v>
      </x:c>
      <x:c r="O32" s="63">
        <x:f t="shared" si="8"/>
        <x:v>0.89449765079999999</x:v>
      </x:c>
      <x:c r="P32" s="63">
        <x:f t="shared" si="9"/>
        <x:v>47.215558719999997</x:v>
      </x:c>
      <x:c r="Q32" s="49">
        <x:f t="shared" si="15"/>
        <x:v>0</x:v>
      </x:c>
      <x:c r="R32" s="49">
        <x:f t="shared" si="16"/>
        <x:v>0</x:v>
      </x:c>
      <x:c r="S32" s="49">
        <x:f t="shared" si="17"/>
        <x:v>2</x:v>
      </x:c>
      <x:c r="T32" s="51" t="str">
        <x:f t="shared" si="18"/>
        <x:v/>
      </x:c>
      <x:c r="U32" s="52">
        <x:f t="shared" si="3"/>
        <x:v>0.037966651169999999</x:v>
      </x:c>
      <x:c r="V32" s="63">
        <x:f t="shared" si="19"/>
        <x:v>0</x:v>
      </x:c>
      <x:c r="W32" s="52">
        <x:f t="shared" ref="W32:X32" si="30">W31*(1+U32)</x:f>
        <x:v>95.002296029999997</x:v>
      </x:c>
      <x:c r="X32" s="52">
        <x:f t="shared" si="30"/>
        <x:v>100</x:v>
      </x:c>
    </x:row>
    <x:row r="33" spans="1:24" ht="15.75" customHeight="1">
      <x:c r="A33" s="34">
        <x:v>42250</x:v>
      </x:c>
      <x:c r="B33" s="47">
        <x:v>50.411998748779297</x:v>
      </x:c>
      <x:c r="C33" s="47">
        <x:v>50.416000366210902</x:v>
      </x:c>
      <x:c r="D33" s="47">
        <x:v>49</x:v>
      </x:c>
      <x:c r="E33" s="47">
        <x:v>49.113998413085902</x:v>
      </x:c>
      <x:c r="F33" s="47">
        <x:v>20974000</x:v>
      </x:c>
      <x:c r="G33" s="63">
        <x:f t="shared" si="10"/>
        <x:v>48.249199679999997</x:v>
      </x:c>
      <x:c r="H33" s="63">
        <x:f t="shared" si="11"/>
        <x:v>2.2050850849999999</x:v>
      </x:c>
      <x:c r="I33" s="63">
        <x:f t="shared" si="12"/>
        <x:v>52.659369849999997</x:v>
      </x:c>
      <x:c r="J33" s="63">
        <x:f t="shared" si="13"/>
        <x:v>43.839029510000003</x:v>
      </x:c>
      <x:c r="K33" s="63">
        <x:f t="shared" si="14"/>
        <x:v>0.5980459601</x:v>
      </x:c>
      <x:c r="L33" s="52">
        <x:f t="shared" si="0"/>
        <x:v>49.50999959</x:v>
      </x:c>
      <x:c r="M33" s="52">
        <x:f t="shared" si="1"/>
        <x:v>1038422731</x:v>
      </x:c>
      <x:c r="N33" s="52">
        <x:f t="shared" si="2"/>
        <x:v>0</x:v>
      </x:c>
      <x:c r="O33" s="63">
        <x:f t="shared" si="8"/>
        <x:v>1.246029418</x:v>
      </x:c>
      <x:c r="P33" s="63">
        <x:f t="shared" si="9"/>
        <x:v>55.476985650000003</x:v>
      </x:c>
      <x:c r="Q33" s="49">
        <x:f t="shared" si="15"/>
        <x:v>0</x:v>
      </x:c>
      <x:c r="R33" s="49">
        <x:f t="shared" si="16"/>
        <x:v>0</x:v>
      </x:c>
      <x:c r="S33" s="49">
        <x:f t="shared" si="17"/>
        <x:v>2</x:v>
      </x:c>
      <x:c r="T33" s="51" t="str">
        <x:f t="shared" si="18"/>
        <x:v/>
      </x:c>
      <x:c r="U33" s="52">
        <x:f t="shared" si="3"/>
        <x:v>-0.0085590819529999995</x:v>
      </x:c>
      <x:c r="V33" s="63">
        <x:f t="shared" si="19"/>
        <x:v>0</x:v>
      </x:c>
      <x:c r="W33" s="52">
        <x:f t="shared" ref="W33:X33" si="31">W32*(1+U33)</x:f>
        <x:v>94.189163590000007</x:v>
      </x:c>
      <x:c r="X33" s="52">
        <x:f t="shared" si="31"/>
        <x:v>100</x:v>
      </x:c>
    </x:row>
    <x:row r="34" spans="1:32" ht="15.75" customHeight="1">
      <x:c r="A34" s="34">
        <x:v>42251</x:v>
      </x:c>
      <x:c r="B34" s="47">
        <x:v>48.178001403808601</x:v>
      </x:c>
      <x:c r="C34" s="47">
        <x:v>48.818000793457003</x:v>
      </x:c>
      <x:c r="D34" s="47">
        <x:v>47.639999389648402</x:v>
      </x:c>
      <x:c r="E34" s="47">
        <x:v>48.386001586914098</x:v>
      </x:c>
      <x:c r="F34" s="47">
        <x:v>18446000</x:v>
      </x:c>
      <x:c r="G34" s="63">
        <x:f t="shared" si="10"/>
        <x:v>48.24339981</x:v>
      </x:c>
      <x:c r="H34" s="63">
        <x:f t="shared" si="11"/>
        <x:v>2.204537652</x:v>
      </x:c>
      <x:c r="I34" s="63">
        <x:f t="shared" si="12"/>
        <x:v>52.652475109999997</x:v>
      </x:c>
      <x:c r="J34" s="63">
        <x:f t="shared" si="13"/>
        <x:v>43.834324510000002</x:v>
      </x:c>
      <x:c r="K34" s="63">
        <x:f t="shared" si="14"/>
        <x:v>0.51617139270000001</x:v>
      </x:c>
      <x:c r="L34" s="52">
        <x:f t="shared" si="0"/>
        <x:v>48.281333920000002</x:v>
      </x:c>
      <x:c r="M34" s="52">
        <x:f t="shared" si="1"/>
        <x:v>0</x:v>
      </x:c>
      <x:c r="N34" s="52">
        <x:f t="shared" si="2"/>
        <x:v>890597485.5</x:v>
      </x:c>
      <x:c r="O34" s="63">
        <x:f t="shared" si="8"/>
        <x:v>1.3987941500000001</x:v>
      </x:c>
      <x:c r="P34" s="63">
        <x:f t="shared" si="9"/>
        <x:v>58.312387919999999</x:v>
      </x:c>
      <x:c r="Q34" s="49">
        <x:f t="shared" si="15"/>
        <x:v>0</x:v>
      </x:c>
      <x:c r="R34" s="49">
        <x:f t="shared" si="16"/>
        <x:v>0</x:v>
      </x:c>
      <x:c r="S34" s="49">
        <x:f t="shared" si="17"/>
        <x:v>2</x:v>
      </x:c>
      <x:c r="T34" s="51" t="str">
        <x:f t="shared" si="18"/>
        <x:v/>
      </x:c>
      <x:c r="U34" s="52">
        <x:f t="shared" si="3"/>
        <x:v>-0.014822593349999999</x:v>
      </x:c>
      <x:c r="V34" s="63">
        <x:f t="shared" si="19"/>
        <x:v>0</x:v>
      </x:c>
      <x:c r="W34" s="52">
        <x:f t="shared" ref="W34:X34" si="32">W33*(1+U34)</x:f>
        <x:v>92.793035919999994</x:v>
      </x:c>
      <x:c r="X34" s="52">
        <x:f t="shared" si="32"/>
        <x:v>100</x:v>
      </x:c>
      <x:c r="AF34" s="6" t="s">
        <x:v>16</x:v>
      </x:c>
    </x:row>
    <x:row r="35" spans="1:24" ht="15.75" customHeight="1">
      <x:c r="A35" s="34">
        <x:v>42255</x:v>
      </x:c>
      <x:c r="B35" s="47">
        <x:v>49.009998321533203</x:v>
      </x:c>
      <x:c r="C35" s="47">
        <x:v>49.832000732421903</x:v>
      </x:c>
      <x:c r="D35" s="47">
        <x:v>48.810001373291001</x:v>
      </x:c>
      <x:c r="E35" s="47">
        <x:v>49.633998870849602</x:v>
      </x:c>
      <x:c r="F35" s="47">
        <x:v>15691000</x:v>
      </x:c>
      <x:c r="G35" s="63">
        <x:f t="shared" si="10"/>
        <x:v>48.313699720000002</x:v>
      </x:c>
      <x:c r="H35" s="63">
        <x:f t="shared" si="11"/>
        <x:v>2.226330779</x:v>
      </x:c>
      <x:c r="I35" s="63">
        <x:f t="shared" si="12"/>
        <x:v>52.766361279999998</x:v>
      </x:c>
      <x:c r="J35" s="63">
        <x:f t="shared" si="13"/>
        <x:v>43.86103817</x:v>
      </x:c>
      <x:c r="K35" s="63">
        <x:f t="shared" si="14"/>
        <x:v>0.64825954450000001</x:v>
      </x:c>
      <x:c r="L35" s="52">
        <x:f t="shared" si="0"/>
        <x:v>49.42533366</x:v>
      </x:c>
      <x:c r="M35" s="52">
        <x:f t="shared" si="1"/>
        <x:v>775532910.39999998</x:v>
      </x:c>
      <x:c r="N35" s="52">
        <x:f t="shared" si="2"/>
        <x:v>0</x:v>
      </x:c>
      <x:c r="O35" s="63">
        <x:f t="shared" si="8"/>
        <x:v>2.5045828459999999</x:v>
      </x:c>
      <x:c r="P35" s="63">
        <x:f t="shared" si="9"/>
        <x:v>71.465933489999998</x:v>
      </x:c>
      <x:c r="Q35" s="49">
        <x:f t="shared" si="15"/>
        <x:v>0</x:v>
      </x:c>
      <x:c r="R35" s="49">
        <x:f t="shared" si="16"/>
        <x:v>0</x:v>
      </x:c>
      <x:c r="S35" s="49">
        <x:f t="shared" si="17"/>
        <x:v>2</x:v>
      </x:c>
      <x:c r="T35" s="51" t="str">
        <x:f t="shared" si="18"/>
        <x:v/>
      </x:c>
      <x:c r="U35" s="52">
        <x:f t="shared" si="3"/>
        <x:v>0.025792527650000002</x:v>
      </x:c>
      <x:c r="V35" s="63">
        <x:f t="shared" si="19"/>
        <x:v>0</x:v>
      </x:c>
      <x:c r="W35" s="52">
        <x:f t="shared" ref="W35:X35" si="33">W34*(1+U35)</x:f>
        <x:v>95.186402869999995</x:v>
      </x:c>
      <x:c r="X35" s="52">
        <x:f t="shared" si="33"/>
        <x:v>100</x:v>
      </x:c>
    </x:row>
    <x:row r="36" spans="1:24" ht="15.75" customHeight="1">
      <x:c r="A36" s="34">
        <x:v>42256</x:v>
      </x:c>
      <x:c r="B36" s="47">
        <x:v>50.409999847412102</x:v>
      </x:c>
      <x:c r="C36" s="47">
        <x:v>50.849998474121101</x:v>
      </x:c>
      <x:c r="D36" s="47">
        <x:v>49.659999847412102</x:v>
      </x:c>
      <x:c r="E36" s="47">
        <x:v>49.7820014953613</x:v>
      </x:c>
      <x:c r="F36" s="47">
        <x:v>16954000</x:v>
      </x:c>
      <x:c r="G36" s="63">
        <x:f t="shared" si="10"/>
        <x:v>48.42909985</x:v>
      </x:c>
      <x:c r="H36" s="63">
        <x:f t="shared" si="11"/>
        <x:v>2.240287752</x:v>
      </x:c>
      <x:c r="I36" s="63">
        <x:f t="shared" si="12"/>
        <x:v>52.909675350000001</x:v>
      </x:c>
      <x:c r="J36" s="63">
        <x:f t="shared" si="13"/>
        <x:v>43.948524339999999</x:v>
      </x:c>
      <x:c r="K36" s="63">
        <x:f t="shared" si="14"/>
        <x:v>0.65097409340000001</x:v>
      </x:c>
      <x:c r="L36" s="52">
        <x:f t="shared" si="0"/>
        <x:v>50.09733327</x:v>
      </x:c>
      <x:c r="M36" s="52">
        <x:f t="shared" si="1"/>
        <x:v>849350188.29999995</x:v>
      </x:c>
      <x:c r="N36" s="52">
        <x:f t="shared" si="2"/>
        <x:v>0</x:v>
      </x:c>
      <x:c r="O36" s="63">
        <x:f t="shared" si="8"/>
        <x:v>2.4691715670000001</x:v>
      </x:c>
      <x:c r="P36" s="63">
        <x:f t="shared" si="9"/>
        <x:v>71.174674390000007</x:v>
      </x:c>
      <x:c r="Q36" s="49">
        <x:f t="shared" si="15"/>
        <x:v>0</x:v>
      </x:c>
      <x:c r="R36" s="49">
        <x:f t="shared" si="16"/>
        <x:v>0</x:v>
      </x:c>
      <x:c r="S36" s="49">
        <x:f t="shared" si="17"/>
        <x:v>2</x:v>
      </x:c>
      <x:c r="T36" s="51" t="str">
        <x:f t="shared" si="18"/>
        <x:v/>
      </x:c>
      <x:c r="U36" s="52">
        <x:f t="shared" si="3"/>
        <x:v>0.002981879919</x:v>
      </x:c>
      <x:c r="V36" s="63">
        <x:f t="shared" si="19"/>
        <x:v>0</x:v>
      </x:c>
      <x:c r="W36" s="52">
        <x:f t="shared" ref="W36:X36" si="34">W35*(1+U36)</x:f>
        <x:v>95.47023729</x:v>
      </x:c>
      <x:c r="X36" s="52">
        <x:f t="shared" si="34"/>
        <x:v>100</x:v>
      </x:c>
    </x:row>
    <x:row r="37" spans="1:24" ht="15.75" customHeight="1">
      <x:c r="A37" s="34">
        <x:v>42257</x:v>
      </x:c>
      <x:c r="B37" s="47">
        <x:v>49.445999145507798</x:v>
      </x:c>
      <x:c r="C37" s="47">
        <x:v>50.144001007080099</x:v>
      </x:c>
      <x:c r="D37" s="47">
        <x:v>49.066001892089801</x:v>
      </x:c>
      <x:c r="E37" s="47">
        <x:v>49.695999145507798</x:v>
      </x:c>
      <x:c r="F37" s="47">
        <x:v>13545000</x:v>
      </x:c>
      <x:c r="G37" s="63">
        <x:f t="shared" si="10"/>
        <x:v>48.532199859999999</x:v>
      </x:c>
      <x:c r="H37" s="63">
        <x:f t="shared" si="11"/>
        <x:v>2.249200455</x:v>
      </x:c>
      <x:c r="I37" s="63">
        <x:f t="shared" si="12"/>
        <x:v>53.030600769999999</x:v>
      </x:c>
      <x:c r="J37" s="63">
        <x:f t="shared" si="13"/>
        <x:v>44.033798949999998</x:v>
      </x:c>
      <x:c r="K37" s="63">
        <x:f t="shared" si="14"/>
        <x:v>0.62935699919999999</x:v>
      </x:c>
      <x:c r="L37" s="52">
        <x:f t="shared" si="0"/>
        <x:v>49.635334010000001</x:v>
      </x:c>
      <x:c r="M37" s="52">
        <x:f t="shared" si="1"/>
        <x:v>0</x:v>
      </x:c>
      <x:c r="N37" s="52">
        <x:f t="shared" si="2"/>
        <x:v>672310599.20000005</x:v>
      </x:c>
      <x:c r="O37" s="63">
        <x:f t="shared" si="8"/>
        <x:v>2.8413660630000002</x:v>
      </x:c>
      <x:c r="P37" s="63">
        <x:f t="shared" si="9"/>
        <x:v>73.967594250000005</x:v>
      </x:c>
      <x:c r="Q37" s="49">
        <x:f t="shared" si="15"/>
        <x:v>0</x:v>
      </x:c>
      <x:c r="R37" s="49">
        <x:f t="shared" si="16"/>
        <x:v>0</x:v>
      </x:c>
      <x:c r="S37" s="49">
        <x:f t="shared" si="17"/>
        <x:v>2</x:v>
      </x:c>
      <x:c r="T37" s="51" t="str">
        <x:f t="shared" si="18"/>
        <x:v/>
      </x:c>
      <x:c r="U37" s="52">
        <x:f t="shared" si="3"/>
        <x:v>-0.0017275791909999999</x:v>
      </x:c>
      <x:c r="V37" s="63">
        <x:f t="shared" si="19"/>
        <x:v>0</x:v>
      </x:c>
      <x:c r="W37" s="52">
        <x:f t="shared" ref="W37:X37" si="35">W36*(1+U37)</x:f>
        <x:v>95.305304899999996</x:v>
      </x:c>
      <x:c r="X37" s="52">
        <x:f t="shared" si="35"/>
        <x:v>100</x:v>
      </x:c>
    </x:row>
    <x:row r="38" spans="1:24" ht="15.75" customHeight="1">
      <x:c r="A38" s="34">
        <x:v>42258</x:v>
      </x:c>
      <x:c r="B38" s="47">
        <x:v>49.527999877929702</x:v>
      </x:c>
      <x:c r="C38" s="47">
        <x:v>50.048000335693402</x:v>
      </x:c>
      <x:c r="D38" s="47">
        <x:v>48.945999145507798</x:v>
      </x:c>
      <x:c r="E38" s="47">
        <x:v>50.048000335693402</x:v>
      </x:c>
      <x:c r="F38" s="47">
        <x:v>11754000</x:v>
      </x:c>
      <x:c r="G38" s="63">
        <x:f t="shared" si="10"/>
        <x:v>48.609499929999998</x:v>
      </x:c>
      <x:c r="H38" s="63">
        <x:f t="shared" si="11"/>
        <x:v>2.2745315769999999</x:v>
      </x:c>
      <x:c r="I38" s="63">
        <x:f t="shared" si="12"/>
        <x:v>53.158563090000001</x:v>
      </x:c>
      <x:c r="J38" s="63">
        <x:f t="shared" si="13"/>
        <x:v>44.060436780000003</x:v>
      </x:c>
      <x:c r="K38" s="63">
        <x:f t="shared" si="14"/>
        <x:v>0.65810952229999997</x:v>
      </x:c>
      <x:c r="L38" s="52">
        <x:f t="shared" si="0"/>
        <x:v>49.680666610000003</x:v>
      </x:c>
      <x:c r="M38" s="52">
        <x:f t="shared" si="1"/>
        <x:v>583946555.29999995</x:v>
      </x:c>
      <x:c r="N38" s="52">
        <x:f t="shared" si="2"/>
        <x:v>0</x:v>
      </x:c>
      <x:c r="O38" s="63">
        <x:f t="shared" si="8"/>
        <x:v>2.4066508080000002</x:v>
      </x:c>
      <x:c r="P38" s="63">
        <x:f t="shared" si="9"/>
        <x:v>70.645655910000002</x:v>
      </x:c>
      <x:c r="Q38" s="49">
        <x:f t="shared" si="15"/>
        <x:v>0</x:v>
      </x:c>
      <x:c r="R38" s="49">
        <x:f t="shared" si="16"/>
        <x:v>0</x:v>
      </x:c>
      <x:c r="S38" s="49">
        <x:f t="shared" si="17"/>
        <x:v>2</x:v>
      </x:c>
      <x:c r="T38" s="51" t="str">
        <x:f t="shared" si="18"/>
        <x:v/>
      </x:c>
      <x:c r="U38" s="52">
        <x:f t="shared" si="3"/>
        <x:v>0.0070830891070000002</x:v>
      </x:c>
      <x:c r="V38" s="63">
        <x:f t="shared" si="19"/>
        <x:v>0</x:v>
      </x:c>
      <x:c r="W38" s="52">
        <x:f t="shared" ref="W38:X38" si="36">W37*(1+U38)</x:f>
        <x:v>95.980360860000005</x:v>
      </x:c>
      <x:c r="X38" s="52">
        <x:f t="shared" si="36"/>
        <x:v>100</x:v>
      </x:c>
    </x:row>
    <x:row r="39" spans="1:24" ht="15.75" customHeight="1">
      <x:c r="A39" s="34">
        <x:v>42261</x:v>
      </x:c>
      <x:c r="B39" s="47">
        <x:v>50.220001220703097</x:v>
      </x:c>
      <x:c r="C39" s="47">
        <x:v>50.849998474121101</x:v>
      </x:c>
      <x:c r="D39" s="47">
        <x:v>49.933998107910199</x:v>
      </x:c>
      <x:c r="E39" s="47">
        <x:v>50.6380004882813</x:v>
      </x:c>
      <x:c r="F39" s="47">
        <x:v>14454500</x:v>
      </x:c>
      <x:c r="G39" s="63">
        <x:f t="shared" si="10"/>
        <x:v>48.709899900000003</x:v>
      </x:c>
      <x:c r="H39" s="63">
        <x:f t="shared" si="11"/>
        <x:v>2.3193598839999998</x:v>
      </x:c>
      <x:c r="I39" s="63">
        <x:f t="shared" si="12"/>
        <x:v>53.348619669999998</x:v>
      </x:c>
      <x:c r="J39" s="63">
        <x:f t="shared" si="13"/>
        <x:v>44.071180130000002</x:v>
      </x:c>
      <x:c r="K39" s="63">
        <x:f t="shared" si="14"/>
        <x:v>0.7078268016</x:v>
      </x:c>
      <x:c r="L39" s="52">
        <x:f t="shared" si="0"/>
        <x:v>50.473999020000001</x:v>
      </x:c>
      <x:c r="M39" s="52">
        <x:f t="shared" si="1"/>
        <x:v>729576418.89999998</x:v>
      </x:c>
      <x:c r="N39" s="52">
        <x:f t="shared" si="2"/>
        <x:v>0</x:v>
      </x:c>
      <x:c r="O39" s="63">
        <x:f t="shared" si="8"/>
        <x:v>2.1863957900000002</x:v>
      </x:c>
      <x:c r="P39" s="63">
        <x:f t="shared" si="9"/>
        <x:v>68.616579169999994</x:v>
      </x:c>
      <x:c r="Q39" s="49">
        <x:f t="shared" si="15"/>
        <x:v>0</x:v>
      </x:c>
      <x:c r="R39" s="49">
        <x:f t="shared" si="16"/>
        <x:v>0</x:v>
      </x:c>
      <x:c r="S39" s="49">
        <x:f t="shared" si="17"/>
        <x:v>2</x:v>
      </x:c>
      <x:c r="T39" s="51" t="str">
        <x:f t="shared" si="18"/>
        <x:v/>
      </x:c>
      <x:c r="U39" s="52">
        <x:f t="shared" si="3"/>
        <x:v>0.011788685829999999</x:v>
      </x:c>
      <x:c r="V39" s="63">
        <x:f t="shared" si="19"/>
        <x:v>0</x:v>
      </x:c>
      <x:c r="W39" s="52">
        <x:f t="shared" ref="W39:X39" si="37">W38*(1+U39)</x:f>
        <x:v>97.111843179999994</x:v>
      </x:c>
      <x:c r="X39" s="52">
        <x:f t="shared" si="37"/>
        <x:v>100</x:v>
      </x:c>
    </x:row>
    <x:row r="40" spans="1:24" ht="15.75" customHeight="1">
      <x:c r="A40" s="34">
        <x:v>42262</x:v>
      </x:c>
      <x:c r="B40" s="47">
        <x:v>50.549999237060497</x:v>
      </x:c>
      <x:c r="C40" s="47">
        <x:v>50.919998168945298</x:v>
      </x:c>
      <x:c r="D40" s="47">
        <x:v>49.900001525878899</x:v>
      </x:c>
      <x:c r="E40" s="47">
        <x:v>50.714000701904297</x:v>
      </x:c>
      <x:c r="F40" s="47">
        <x:v>14667500</x:v>
      </x:c>
      <x:c r="G40" s="63">
        <x:f t="shared" si="10"/>
        <x:v>48.695699879999999</x:v>
      </x:c>
      <x:c r="H40" s="63">
        <x:f t="shared" si="11"/>
        <x:v>2.3054415640000001</x:v>
      </x:c>
      <x:c r="I40" s="63">
        <x:f t="shared" si="12"/>
        <x:v>53.306583009999997</x:v>
      </x:c>
      <x:c r="J40" s="63">
        <x:f t="shared" si="13"/>
        <x:v>44.084816760000002</x:v>
      </x:c>
      <x:c r="K40" s="63">
        <x:f t="shared" si="14"/>
        <x:v>0.71886271710000005</x:v>
      </x:c>
      <x:c r="L40" s="52">
        <x:f t="shared" si="0"/>
        <x:v>50.511333469999997</x:v>
      </x:c>
      <x:c r="M40" s="52">
        <x:f t="shared" si="1"/>
        <x:v>740874983.60000002</x:v>
      </x:c>
      <x:c r="N40" s="52">
        <x:f t="shared" si="2"/>
        <x:v>0</x:v>
      </x:c>
      <x:c r="O40" s="63">
        <x:f t="shared" si="8"/>
        <x:v>2.035638353</x:v>
      </x:c>
      <x:c r="P40" s="63">
        <x:f t="shared" si="9"/>
        <x:v>67.057999550000005</x:v>
      </x:c>
      <x:c r="Q40" s="49">
        <x:f t="shared" si="15"/>
        <x:v>0</x:v>
      </x:c>
      <x:c r="R40" s="49">
        <x:f t="shared" si="16"/>
        <x:v>0</x:v>
      </x:c>
      <x:c r="S40" s="49">
        <x:f t="shared" si="17"/>
        <x:v>2</x:v>
      </x:c>
      <x:c r="T40" s="51" t="str">
        <x:f t="shared" si="18"/>
        <x:v/>
      </x:c>
      <x:c r="U40" s="52">
        <x:f t="shared" si="3"/>
        <x:v>0.001500853369</x:v>
      </x:c>
      <x:c r="V40" s="63">
        <x:f t="shared" si="19"/>
        <x:v>0</x:v>
      </x:c>
      <x:c r="W40" s="52">
        <x:f t="shared" ref="W40:X40" si="38">W39*(1+U40)</x:f>
        <x:v>97.257593819999997</x:v>
      </x:c>
      <x:c r="X40" s="52">
        <x:f t="shared" si="38"/>
        <x:v>100</x:v>
      </x:c>
    </x:row>
    <x:row r="41" spans="1:24" ht="15.75" customHeight="1">
      <x:c r="A41" s="34">
        <x:v>42263</x:v>
      </x:c>
      <x:c r="B41" s="47">
        <x:v>50.608001708984403</x:v>
      </x:c>
      <x:c r="C41" s="47">
        <x:v>52.576000213623097</x:v>
      </x:c>
      <x:c r="D41" s="47">
        <x:v>50.576000213623097</x:v>
      </x:c>
      <x:c r="E41" s="47">
        <x:v>52.450000762939503</x:v>
      </x:c>
      <x:c r="F41" s="47">
        <x:v>22085500</x:v>
      </x:c>
      <x:c r="G41" s="63">
        <x:f t="shared" si="10"/>
        <x:v>48.710999870000002</x:v>
      </x:c>
      <x:c r="H41" s="63">
        <x:f t="shared" si="11"/>
        <x:v>2.3304107150000002</x:v>
      </x:c>
      <x:c r="I41" s="63">
        <x:f t="shared" si="12"/>
        <x:v>53.371821300000001</x:v>
      </x:c>
      <x:c r="J41" s="63">
        <x:f t="shared" si="13"/>
        <x:v>44.050178440000003</x:v>
      </x:c>
      <x:c r="K41" s="63">
        <x:f t="shared" si="14"/>
        <x:v>0.90110964859999998</x:v>
      </x:c>
      <x:c r="L41" s="52">
        <x:f t="shared" si="0"/>
        <x:v>51.867333729999999</x:v>
      </x:c>
      <x:c r="M41" s="52">
        <x:f t="shared" si="1"/>
        <x:v>1145515999</x:v>
      </x:c>
      <x:c r="N41" s="52">
        <x:f t="shared" si="2"/>
        <x:v>0</x:v>
      </x:c>
      <x:c r="O41" s="63">
        <x:f t="shared" si="8"/>
        <x:v>4.4774954630000003</x:v>
      </x:c>
      <x:c r="P41" s="63">
        <x:f t="shared" si="9"/>
        <x:v>81.743481000000003</x:v>
      </x:c>
      <x:c r="Q41" s="49">
        <x:f t="shared" si="15"/>
        <x:v>0</x:v>
      </x:c>
      <x:c r="R41" s="49">
        <x:f t="shared" si="16"/>
        <x:v>0</x:v>
      </x:c>
      <x:c r="S41" s="49">
        <x:f t="shared" si="17"/>
        <x:v>2</x:v>
      </x:c>
      <x:c r="T41" s="51" t="str">
        <x:f t="shared" si="18"/>
        <x:v/>
      </x:c>
      <x:c r="U41" s="52">
        <x:f t="shared" si="3"/>
        <x:v>0.034231179499999997</x:v>
      </x:c>
      <x:c r="V41" s="63">
        <x:f t="shared" si="19"/>
        <x:v>0</x:v>
      </x:c>
      <x:c r="W41" s="52">
        <x:f t="shared" ref="W41:X41" si="39">W40*(1+U41)</x:f>
        <x:v>100.58683600000001</x:v>
      </x:c>
      <x:c r="X41" s="52">
        <x:f t="shared" si="39"/>
        <x:v>100</x:v>
      </x:c>
    </x:row>
    <x:row r="42" spans="1:24" ht="15.75" customHeight="1">
      <x:c r="A42" s="34">
        <x:v>42264</x:v>
      </x:c>
      <x:c r="B42" s="47">
        <x:v>52.791999816894503</x:v>
      </x:c>
      <x:c r="C42" s="47">
        <x:v>53.099998474121101</x:v>
      </x:c>
      <x:c r="D42" s="47">
        <x:v>52.1380004882812</x:v>
      </x:c>
      <x:c r="E42" s="47">
        <x:v>52.4140014648438</x:v>
      </x:c>
      <x:c r="F42" s="47">
        <x:v>17929000</x:v>
      </x:c>
      <x:c r="G42" s="63">
        <x:f t="shared" si="10"/>
        <x:v>48.779199980000001</x:v>
      </x:c>
      <x:c r="H42" s="63">
        <x:f t="shared" si="11"/>
        <x:v>2.4206756949999999</x:v>
      </x:c>
      <x:c r="I42" s="63">
        <x:f t="shared" si="12"/>
        <x:v>53.620551370000001</x:v>
      </x:c>
      <x:c r="J42" s="63">
        <x:f t="shared" si="13"/>
        <x:v>43.937848590000002</x:v>
      </x:c>
      <x:c r="K42" s="63">
        <x:f t="shared" si="14"/>
        <x:v>0.87539120690000005</x:v>
      </x:c>
      <x:c r="L42" s="52">
        <x:f t="shared" si="0"/>
        <x:v>52.550666810000003</x:v>
      </x:c>
      <x:c r="M42" s="52">
        <x:f t="shared" si="1"/>
        <x:v>942180905.20000005</x:v>
      </x:c>
      <x:c r="N42" s="52">
        <x:f t="shared" si="2"/>
        <x:v>0</x:v>
      </x:c>
      <x:c r="O42" s="63">
        <x:f t="shared" si="8"/>
        <x:v>4.3543192069999996</x:v>
      </x:c>
      <x:c r="P42" s="63">
        <x:f t="shared" si="9"/>
        <x:v>81.323489289999998</x:v>
      </x:c>
      <x:c r="Q42" s="49">
        <x:f t="shared" si="15"/>
        <x:v>0</x:v>
      </x:c>
      <x:c r="R42" s="49">
        <x:f t="shared" si="16"/>
        <x:v>0</x:v>
      </x:c>
      <x:c r="S42" s="49">
        <x:f t="shared" si="17"/>
        <x:v>2</x:v>
      </x:c>
      <x:c r="T42" s="51" t="str">
        <x:f t="shared" si="18"/>
        <x:v/>
      </x:c>
      <x:c r="U42" s="52">
        <x:f t="shared" si="3"/>
        <x:v>-0.00068635457719999993</x:v>
      </x:c>
      <x:c r="V42" s="63">
        <x:f t="shared" si="19"/>
        <x:v>0</x:v>
      </x:c>
      <x:c r="W42" s="52">
        <x:f t="shared" ref="W42:X42" si="40">W41*(1+U42)</x:f>
        <x:v>100.5177977</x:v>
      </x:c>
      <x:c r="X42" s="52">
        <x:f t="shared" si="40"/>
        <x:v>100</x:v>
      </x:c>
    </x:row>
    <x:row r="43" spans="1:24" ht="15.75" customHeight="1">
      <x:c r="A43" s="34">
        <x:v>42265</x:v>
      </x:c>
      <x:c r="B43" s="47">
        <x:v>51.591999053955099</x:v>
      </x:c>
      <x:c r="C43" s="47">
        <x:v>52.763999938964801</x:v>
      </x:c>
      <x:c r="D43" s="47">
        <x:v>51.5</x:v>
      </x:c>
      <x:c r="E43" s="47">
        <x:v>52.124000549316399</x:v>
      </x:c>
      <x:c r="F43" s="47">
        <x:v>18815500</x:v>
      </x:c>
      <x:c r="G43" s="63">
        <x:f t="shared" si="10"/>
        <x:v>48.963599969999997</x:v>
      </x:c>
      <x:c r="H43" s="63">
        <x:f t="shared" si="11"/>
        <x:v>2.5311073469999998</x:v>
      </x:c>
      <x:c r="I43" s="63">
        <x:f t="shared" si="12"/>
        <x:v>54.025814660000002</x:v>
      </x:c>
      <x:c r="J43" s="63">
        <x:f t="shared" si="13"/>
        <x:v>43.901385269999999</x:v>
      </x:c>
      <x:c r="K43" s="63">
        <x:f t="shared" si="14"/>
        <x:v>0.81215592110000001</x:v>
      </x:c>
      <x:c r="L43" s="52">
        <x:f t="shared" si="0"/>
        <x:v>52.129333500000001</x:v>
      </x:c>
      <x:c r="M43" s="52">
        <x:f t="shared" si="1"/>
        <x:v>0</x:v>
      </x:c>
      <x:c r="N43" s="52">
        <x:f t="shared" si="2"/>
        <x:v>980839474.39999998</x:v>
      </x:c>
      <x:c r="O43" s="63">
        <x:f t="shared" si="8"/>
        <x:v>2.2671188180000001</x:v>
      </x:c>
      <x:c r="P43" s="63">
        <x:f t="shared" si="9"/>
        <x:v>69.391991669999996</x:v>
      </x:c>
      <x:c r="Q43" s="49">
        <x:f t="shared" si="15"/>
        <x:v>0</x:v>
      </x:c>
      <x:c r="R43" s="49">
        <x:f t="shared" si="16"/>
        <x:v>0</x:v>
      </x:c>
      <x:c r="S43" s="49">
        <x:f t="shared" si="17"/>
        <x:v>2</x:v>
      </x:c>
      <x:c r="T43" s="51" t="str">
        <x:f t="shared" si="18"/>
        <x:v/>
      </x:c>
      <x:c r="U43" s="52">
        <x:f t="shared" si="3"/>
        <x:v>-0.0055328902089999998</x:v>
      </x:c>
      <x:c r="V43" s="63">
        <x:f t="shared" si="19"/>
        <x:v>0</x:v>
      </x:c>
      <x:c r="W43" s="52">
        <x:f t="shared" ref="W43:X43" si="41">W42*(1+U43)</x:f>
        <x:v>99.961643800000004</x:v>
      </x:c>
      <x:c r="X43" s="52">
        <x:f t="shared" si="41"/>
        <x:v>100</x:v>
      </x:c>
    </x:row>
    <x:row r="44" spans="1:24" ht="15.75" customHeight="1">
      <x:c r="A44" s="34">
        <x:v>42268</x:v>
      </x:c>
      <x:c r="B44" s="47">
        <x:v>52.7960014343262</x:v>
      </x:c>
      <x:c r="C44" s="47">
        <x:v>54.313999176025398</x:v>
      </x:c>
      <x:c r="D44" s="47">
        <x:v>51.159999847412102</x:v>
      </x:c>
      <x:c r="E44" s="47">
        <x:v>52.840000152587898</x:v>
      </x:c>
      <x:c r="F44" s="47">
        <x:v>30601000</x:v>
      </x:c>
      <x:c r="G44" s="63">
        <x:f t="shared" si="10"/>
        <x:v>49.297900009999999</x:v>
      </x:c>
      <x:c r="H44" s="63">
        <x:f t="shared" si="11"/>
        <x:v>2.5815241919999998</x:v>
      </x:c>
      <x:c r="I44" s="63">
        <x:f t="shared" si="12"/>
        <x:v>54.460948389999999</x:v>
      </x:c>
      <x:c r="J44" s="63">
        <x:f t="shared" si="13"/>
        <x:v>44.134851619999999</x:v>
      </x:c>
      <x:c r="K44" s="63">
        <x:f t="shared" si="14"/>
        <x:v>0.84302410900000002</x:v>
      </x:c>
      <x:c r="L44" s="52">
        <x:f t="shared" si="0"/>
        <x:v>52.771333060000003</x:v>
      </x:c>
      <x:c r="M44" s="52">
        <x:f t="shared" si="1"/>
        <x:v>1614855563</x:v>
      </x:c>
      <x:c r="N44" s="52">
        <x:f t="shared" si="2"/>
        <x:v>0</x:v>
      </x:c>
      <x:c r="O44" s="63">
        <x:f t="shared" si="8"/>
        <x:v>4.4653136099999999</x:v>
      </x:c>
      <x:c r="P44" s="63">
        <x:f t="shared" si="9"/>
        <x:v>81.702788319999996</x:v>
      </x:c>
      <x:c r="Q44" s="49">
        <x:f t="shared" si="15"/>
        <x:v>0</x:v>
      </x:c>
      <x:c r="R44" s="49">
        <x:f t="shared" si="16"/>
        <x:v>0</x:v>
      </x:c>
      <x:c r="S44" s="49">
        <x:f t="shared" si="17"/>
        <x:v>2</x:v>
      </x:c>
      <x:c r="T44" s="51" t="str">
        <x:f t="shared" si="18"/>
        <x:v/>
      </x:c>
      <x:c r="U44" s="52">
        <x:f t="shared" si="3"/>
        <x:v>0.0137364668</x:v>
      </x:c>
      <x:c r="V44" s="63">
        <x:f t="shared" si="19"/>
        <x:v>0</x:v>
      </x:c>
      <x:c r="W44" s="52">
        <x:f t="shared" ref="W44:X44" si="42">W43*(1+U44)</x:f>
        <x:v>101.3347636</x:v>
      </x:c>
      <x:c r="X44" s="52">
        <x:f t="shared" si="42"/>
        <x:v>100</x:v>
      </x:c>
    </x:row>
    <x:row r="45" spans="1:24" ht="15.75" customHeight="1">
      <x:c r="A45" s="34">
        <x:v>42269</x:v>
      </x:c>
      <x:c r="B45" s="47">
        <x:v>51.805999755859403</x:v>
      </x:c>
      <x:c r="C45" s="47">
        <x:v>52.529998779296903</x:v>
      </x:c>
      <x:c r="D45" s="47">
        <x:v>51.173999786377003</x:v>
      </x:c>
      <x:c r="E45" s="47">
        <x:v>52.187999725341797</x:v>
      </x:c>
      <x:c r="F45" s="47">
        <x:v>18322000</x:v>
      </x:c>
      <x:c r="G45" s="63">
        <x:f t="shared" si="10"/>
        <x:v>49.718600080000002</x:v>
      </x:c>
      <x:c r="H45" s="63">
        <x:f t="shared" si="11"/>
        <x:v>2.3046919049999999</x:v>
      </x:c>
      <x:c r="I45" s="63">
        <x:f t="shared" si="12"/>
        <x:v>54.327983889999999</x:v>
      </x:c>
      <x:c r="J45" s="63">
        <x:f t="shared" si="13"/>
        <x:v>45.109216269999997</x:v>
      </x:c>
      <x:c r="K45" s="63">
        <x:f t="shared" si="14"/>
        <x:v>0.76786656789999996</x:v>
      </x:c>
      <x:c r="L45" s="52">
        <x:f t="shared" si="0"/>
        <x:v>51.963999430000001</x:v>
      </x:c>
      <x:c r="M45" s="52">
        <x:f t="shared" si="1"/>
        <x:v>0</x:v>
      </x:c>
      <x:c r="N45" s="52">
        <x:f t="shared" si="2"/>
        <x:v>952084397.60000002</x:v>
      </x:c>
      <x:c r="O45" s="63">
        <x:f t="shared" si="8"/>
        <x:v>2.5357796719999999</x:v>
      </x:c>
      <x:c r="P45" s="63">
        <x:f t="shared" si="9"/>
        <x:v>71.717694750000007</x:v>
      </x:c>
      <x:c r="Q45" s="49">
        <x:f t="shared" si="15"/>
        <x:v>0</x:v>
      </x:c>
      <x:c r="R45" s="49">
        <x:f t="shared" si="16"/>
        <x:v>0</x:v>
      </x:c>
      <x:c r="S45" s="49">
        <x:f t="shared" si="17"/>
        <x:v>2</x:v>
      </x:c>
      <x:c r="T45" s="51" t="str">
        <x:f t="shared" si="18"/>
        <x:v/>
      </x:c>
      <x:c r="U45" s="52">
        <x:f t="shared" si="3"/>
        <x:v>-0.01233914507</x:v>
      </x:c>
      <x:c r="V45" s="63">
        <x:f t="shared" si="19"/>
        <x:v>0</x:v>
      </x:c>
      <x:c r="W45" s="52">
        <x:f t="shared" ref="W45:X45" si="43">W44*(1+U45)</x:f>
        <x:v>100.08437929999999</x:v>
      </x:c>
      <x:c r="X45" s="52">
        <x:f t="shared" si="43"/>
        <x:v>100</x:v>
      </x:c>
    </x:row>
    <x:row r="46" spans="1:24" ht="15.75" customHeight="1">
      <x:c r="A46" s="34">
        <x:v>42270</x:v>
      </x:c>
      <x:c r="B46" s="47">
        <x:v>52.389999389648402</x:v>
      </x:c>
      <x:c r="C46" s="47">
        <x:v>52.416000366210902</x:v>
      </x:c>
      <x:c r="D46" s="47">
        <x:v>51.515998840332003</x:v>
      </x:c>
      <x:c r="E46" s="47">
        <x:v>52.212001800537102</x:v>
      </x:c>
      <x:c r="F46" s="47">
        <x:v>13004000</x:v>
      </x:c>
      <x:c r="G46" s="63">
        <x:f t="shared" si="10"/>
        <x:v>50.12890015</x:v>
      </x:c>
      <x:c r="H46" s="63">
        <x:f t="shared" si="11"/>
        <x:v>1.934953097</x:v>
      </x:c>
      <x:c r="I46" s="63">
        <x:f t="shared" si="12"/>
        <x:v>53.998806340000002</x:v>
      </x:c>
      <x:c r="J46" s="63">
        <x:f t="shared" si="13"/>
        <x:v>46.258993949999997</x:v>
      </x:c>
      <x:c r="K46" s="63">
        <x:f t="shared" si="14"/>
        <x:v>0.76914110440000005</x:v>
      </x:c>
      <x:c r="L46" s="52">
        <x:f t="shared" si="0"/>
        <x:v>52.048000340000002</x:v>
      </x:c>
      <x:c r="M46" s="52">
        <x:f t="shared" si="1"/>
        <x:v>676832196.39999998</x:v>
      </x:c>
      <x:c r="N46" s="52">
        <x:f t="shared" si="2"/>
        <x:v>0</x:v>
      </x:c>
      <x:c r="O46" s="63">
        <x:f t="shared" si="8"/>
        <x:v>2.4695599160000001</x:v>
      </x:c>
      <x:c r="P46" s="63">
        <x:f t="shared" si="9"/>
        <x:v>71.177900820000005</x:v>
      </x:c>
      <x:c r="Q46" s="49">
        <x:f t="shared" si="15"/>
        <x:v>0</x:v>
      </x:c>
      <x:c r="R46" s="49">
        <x:f t="shared" si="16"/>
        <x:v>0</x:v>
      </x:c>
      <x:c r="S46" s="49">
        <x:f t="shared" si="17"/>
        <x:v>2</x:v>
      </x:c>
      <x:c r="T46" s="51" t="str">
        <x:f t="shared" si="18"/>
        <x:v/>
      </x:c>
      <x:c r="U46" s="52">
        <x:f t="shared" si="3"/>
        <x:v>0.00045991559980000002</x:v>
      </x:c>
      <x:c r="V46" s="63">
        <x:f t="shared" si="19"/>
        <x:v>0</x:v>
      </x:c>
      <x:c r="W46" s="52">
        <x:f t="shared" ref="W46:X46" si="44">W45*(1+U46)</x:f>
        <x:v>100.13040959999999</x:v>
      </x:c>
      <x:c r="X46" s="52">
        <x:f t="shared" si="44"/>
        <x:v>100</x:v>
      </x:c>
    </x:row>
    <x:row r="47" spans="1:24" ht="15.75" customHeight="1">
      <x:c r="A47" s="34">
        <x:v>42271</x:v>
      </x:c>
      <x:c r="B47" s="47">
        <x:v>51.905998229980497</x:v>
      </x:c>
      <x:c r="C47" s="47">
        <x:v>52.689998626708999</x:v>
      </x:c>
      <x:c r="D47" s="47">
        <x:v>51.242000579833999</x:v>
      </x:c>
      <x:c r="E47" s="47">
        <x:v>52.624000549316399</x:v>
      </x:c>
      <x:c r="F47" s="47">
        <x:v>17241000</x:v>
      </x:c>
      <x:c r="G47" s="63">
        <x:f t="shared" si="10"/>
        <x:v>50.511700249999997</x:v>
      </x:c>
      <x:c r="H47" s="63">
        <x:f t="shared" si="11"/>
        <x:v>1.5860697560000001</x:v>
      </x:c>
      <x:c r="I47" s="63">
        <x:f t="shared" si="12"/>
        <x:v>53.683839759999998</x:v>
      </x:c>
      <x:c r="J47" s="63">
        <x:f t="shared" si="13"/>
        <x:v>47.339560740000003</x:v>
      </x:c>
      <x:c r="K47" s="63">
        <x:f t="shared" si="14"/>
        <x:v>0.83294568099999999</x:v>
      </x:c>
      <x:c r="L47" s="52">
        <x:f t="shared" si="0"/>
        <x:v>52.185333249999999</x:v>
      </x:c>
      <x:c r="M47" s="52">
        <x:f t="shared" si="1"/>
        <x:v>899727330.60000002</x:v>
      </x:c>
      <x:c r="N47" s="52">
        <x:f t="shared" si="2"/>
        <x:v>0</x:v>
      </x:c>
      <x:c r="O47" s="63">
        <x:f t="shared" si="8"/>
        <x:v>3.7939983349999999</x:v>
      </x:c>
      <x:c r="P47" s="63">
        <x:f t="shared" si="9"/>
        <x:v>79.140585160000001</x:v>
      </x:c>
      <x:c r="Q47" s="49">
        <x:f t="shared" si="15"/>
        <x:v>0</x:v>
      </x:c>
      <x:c r="R47" s="49">
        <x:f t="shared" si="16"/>
        <x:v>0</x:v>
      </x:c>
      <x:c r="S47" s="49">
        <x:f t="shared" si="17"/>
        <x:v>2</x:v>
      </x:c>
      <x:c r="T47" s="51" t="str">
        <x:f t="shared" si="18"/>
        <x:v/>
      </x:c>
      <x:c r="U47" s="52">
        <x:f t="shared" si="3"/>
        <x:v>0.0078908820690000003</x:v>
      </x:c>
      <x:c r="V47" s="63">
        <x:f t="shared" si="19"/>
        <x:v>0</x:v>
      </x:c>
      <x:c r="W47" s="52">
        <x:f t="shared" ref="W47:X47" si="45">W46*(1+U47)</x:f>
        <x:v>100.9205269</x:v>
      </x:c>
      <x:c r="X47" s="52">
        <x:f t="shared" si="45"/>
        <x:v>100</x:v>
      </x:c>
    </x:row>
    <x:row r="48" spans="1:24" ht="15.75" customHeight="1">
      <x:c r="A48" s="34">
        <x:v>42272</x:v>
      </x:c>
      <x:c r="B48" s="47">
        <x:v>53.321998596191399</x:v>
      </x:c>
      <x:c r="C48" s="47">
        <x:v>53.381999969482401</x:v>
      </x:c>
      <x:c r="D48" s="47">
        <x:v>51.2299995422363</x:v>
      </x:c>
      <x:c r="E48" s="47">
        <x:v>51.381999969482401</x:v>
      </x:c>
      <x:c r="F48" s="47">
        <x:v>18867000</x:v>
      </x:c>
      <x:c r="G48" s="63">
        <x:f t="shared" si="10"/>
        <x:v>50.650900270000001</x:v>
      </x:c>
      <x:c r="H48" s="63">
        <x:f t="shared" si="11"/>
        <x:v>1.53046891</x:v>
      </x:c>
      <x:c r="I48" s="63">
        <x:f t="shared" si="12"/>
        <x:v>53.711838090000001</x:v>
      </x:c>
      <x:c r="J48" s="63">
        <x:f t="shared" si="13"/>
        <x:v>47.589962450000002</x:v>
      </x:c>
      <x:c r="K48" s="63">
        <x:f t="shared" si="14"/>
        <x:v>0.61942413470000002</x:v>
      </x:c>
      <x:c r="L48" s="52">
        <x:f t="shared" si="0"/>
        <x:v>51.997999829999998</x:v>
      </x:c>
      <x:c r="M48" s="52">
        <x:f t="shared" si="1"/>
        <x:v>0</x:v>
      </x:c>
      <x:c r="N48" s="52">
        <x:f t="shared" si="2"/>
        <x:v>981046262.70000005</x:v>
      </x:c>
      <x:c r="O48" s="63">
        <x:f t="shared" si="8"/>
        <x:v>2.316277479</x:v>
      </x:c>
      <x:c r="P48" s="63">
        <x:f t="shared" si="9"/>
        <x:v>69.845707829999995</x:v>
      </x:c>
      <x:c r="Q48" s="49">
        <x:f t="shared" si="15"/>
        <x:v>0</x:v>
      </x:c>
      <x:c r="R48" s="49">
        <x:f t="shared" si="16"/>
        <x:v>0</x:v>
      </x:c>
      <x:c r="S48" s="49">
        <x:f t="shared" si="17"/>
        <x:v>2</x:v>
      </x:c>
      <x:c r="T48" s="51" t="str">
        <x:f t="shared" si="18"/>
        <x:v/>
      </x:c>
      <x:c r="U48" s="52">
        <x:f t="shared" si="3"/>
        <x:v>-0.023601409369999998</x:v>
      </x:c>
      <x:c r="V48" s="63">
        <x:f t="shared" si="19"/>
        <x:v>0</x:v>
      </x:c>
      <x:c r="W48" s="52">
        <x:f t="shared" ref="W48:X48" si="46">W47*(1+U48)</x:f>
        <x:v>98.538660199999995</x:v>
      </x:c>
      <x:c r="X48" s="52">
        <x:f t="shared" si="46"/>
        <x:v>100</x:v>
      </x:c>
    </x:row>
    <x:row r="49" spans="1:24" ht="15.75" customHeight="1">
      <x:c r="A49" s="34">
        <x:v>42275</x:v>
      </x:c>
      <x:c r="B49" s="47">
        <x:v>51.470001220703097</x:v>
      </x:c>
      <x:c r="C49" s="47">
        <x:v>51.958000183105497</x:v>
      </x:c>
      <x:c r="D49" s="47">
        <x:v>49.321998596191399</x:v>
      </x:c>
      <x:c r="E49" s="47">
        <x:v>49.686000823974602</x:v>
      </x:c>
      <x:c r="F49" s="47">
        <x:v>24505500</x:v>
      </x:c>
      <x:c r="G49" s="63">
        <x:f t="shared" si="10"/>
        <x:v>50.650400349999998</x:v>
      </x:c>
      <x:c r="H49" s="63">
        <x:f t="shared" si="11"/>
        <x:v>1.5307988349999999</x:v>
      </x:c>
      <x:c r="I49" s="63">
        <x:f t="shared" si="12"/>
        <x:v>53.711998020000003</x:v>
      </x:c>
      <x:c r="J49" s="63">
        <x:f t="shared" si="13"/>
        <x:v>47.588802680000001</x:v>
      </x:c>
      <x:c r="K49" s="63">
        <x:f t="shared" si="14"/>
        <x:v>0.34250061040000002</x:v>
      </x:c>
      <x:c r="L49" s="52">
        <x:f t="shared" si="0"/>
        <x:v>50.321999869999999</x:v>
      </x:c>
      <x:c r="M49" s="52">
        <x:f t="shared" si="1"/>
        <x:v>0</x:v>
      </x:c>
      <x:c r="N49" s="52">
        <x:f t="shared" si="2"/>
        <x:v>1233165768</x:v>
      </x:c>
      <x:c r="O49" s="63">
        <x:f t="shared" si="8"/>
        <x:v>1.4516010859999999</x:v>
      </x:c>
      <x:c r="P49" s="63">
        <x:f t="shared" si="9"/>
        <x:v>59.210329690000002</x:v>
      </x:c>
      <x:c r="Q49" s="49">
        <x:f t="shared" si="15"/>
        <x:v>0</x:v>
      </x:c>
      <x:c r="R49" s="49">
        <x:f t="shared" si="16"/>
        <x:v>0</x:v>
      </x:c>
      <x:c r="S49" s="49">
        <x:f t="shared" si="17"/>
        <x:v>2</x:v>
      </x:c>
      <x:c r="T49" s="51" t="str">
        <x:f t="shared" si="18"/>
        <x:v/>
      </x:c>
      <x:c r="U49" s="52">
        <x:f t="shared" si="3"/>
        <x:v>-0.033007651440000002</x:v>
      </x:c>
      <x:c r="V49" s="63">
        <x:f t="shared" si="19"/>
        <x:v>0</x:v>
      </x:c>
      <x:c r="W49" s="52">
        <x:f t="shared" ref="W49:X49" si="47">W48*(1+U49)</x:f>
        <x:v>95.286130450000002</x:v>
      </x:c>
      <x:c r="X49" s="52">
        <x:f t="shared" si="47"/>
        <x:v>100</x:v>
      </x:c>
    </x:row>
    <x:row r="50" spans="1:24" ht="15.75" customHeight="1">
      <x:c r="A50" s="34">
        <x:v>42276</x:v>
      </x:c>
      <x:c r="B50" s="47">
        <x:v>50.091999053955099</x:v>
      </x:c>
      <x:c r="C50" s="47">
        <x:v>50.945999145507798</x:v>
      </x:c>
      <x:c r="D50" s="47">
        <x:v>49.091999053955099</x:v>
      </x:c>
      <x:c r="E50" s="47">
        <x:v>49.330001831054702</x:v>
      </x:c>
      <x:c r="F50" s="47">
        <x:v>18516000</x:v>
      </x:c>
      <x:c r="G50" s="63">
        <x:f t="shared" si="10"/>
        <x:v>50.626300430000001</x:v>
      </x:c>
      <x:c r="H50" s="63">
        <x:f t="shared" si="11"/>
        <x:v>1.5483858800000001</x:v>
      </x:c>
      <x:c r="I50" s="63">
        <x:f t="shared" si="12"/>
        <x:v>53.723072190000003</x:v>
      </x:c>
      <x:c r="J50" s="63">
        <x:f t="shared" si="13"/>
        <x:v>47.529528669999998</x:v>
      </x:c>
      <x:c r="K50" s="63">
        <x:f t="shared" si="14"/>
        <x:v>0.2907016241</x:v>
      </x:c>
      <x:c r="L50" s="52">
        <x:f t="shared" si="0"/>
        <x:v>49.789333339999999</x:v>
      </x:c>
      <x:c r="M50" s="52">
        <x:f t="shared" si="1"/>
        <x:v>0</x:v>
      </x:c>
      <x:c r="N50" s="52">
        <x:f t="shared" si="2"/>
        <x:v>921899296.20000005</x:v>
      </x:c>
      <x:c r="O50" s="63">
        <x:f t="shared" si="8"/>
        <x:v>1.041443152</x:v>
      </x:c>
      <x:c r="P50" s="63">
        <x:f t="shared" si="9"/>
        <x:v>51.015045460000003</x:v>
      </x:c>
      <x:c r="Q50" s="49">
        <x:f t="shared" si="15"/>
        <x:v>0</x:v>
      </x:c>
      <x:c r="R50" s="49">
        <x:f t="shared" si="16"/>
        <x:v>0</x:v>
      </x:c>
      <x:c r="S50" s="49">
        <x:f t="shared" si="17"/>
        <x:v>2</x:v>
      </x:c>
      <x:c r="T50" s="51" t="str">
        <x:f t="shared" si="18"/>
        <x:v/>
      </x:c>
      <x:c r="U50" s="52">
        <x:f t="shared" si="3"/>
        <x:v>-0.0071649757879999998</x:v>
      </x:c>
      <x:c r="V50" s="63">
        <x:f t="shared" si="19"/>
        <x:v>0</x:v>
      </x:c>
      <x:c r="W50" s="52">
        <x:f t="shared" ref="W50:X50" si="48">W49*(1+U50)</x:f>
        <x:v>94.60340764</x:v>
      </x:c>
      <x:c r="X50" s="52">
        <x:f t="shared" si="48"/>
        <x:v>100</x:v>
      </x:c>
    </x:row>
    <x:row r="51" spans="1:24" ht="15.75" customHeight="1">
      <x:c r="A51" s="34">
        <x:v>42277</x:v>
      </x:c>
      <x:c r="B51" s="47">
        <x:v>50.400001525878899</x:v>
      </x:c>
      <x:c r="C51" s="47">
        <x:v>50.4799995422363</x:v>
      </x:c>
      <x:c r="D51" s="47">
        <x:v>48.4679985046387</x:v>
      </x:c>
      <x:c r="E51" s="47">
        <x:v>49.680000305175803</x:v>
      </x:c>
      <x:c r="F51" s="47">
        <x:v>24648000</x:v>
      </x:c>
      <x:c r="G51" s="63">
        <x:f t="shared" si="10"/>
        <x:v>50.724000359999998</x:v>
      </x:c>
      <x:c r="H51" s="63">
        <x:f t="shared" si="11"/>
        <x:v>1.4113324</x:v>
      </x:c>
      <x:c r="I51" s="63">
        <x:f t="shared" si="12"/>
        <x:v>53.546665160000003</x:v>
      </x:c>
      <x:c r="J51" s="63">
        <x:f t="shared" si="13"/>
        <x:v>47.90133556</x:v>
      </x:c>
      <x:c r="K51" s="63">
        <x:f t="shared" si="14"/>
        <x:v>0.3150683614</x:v>
      </x:c>
      <x:c r="L51" s="52">
        <x:f t="shared" si="0"/>
        <x:v>49.54266612</x:v>
      </x:c>
      <x:c r="M51" s="52">
        <x:f t="shared" si="1"/>
        <x:v>0</x:v>
      </x:c>
      <x:c r="N51" s="52">
        <x:f t="shared" si="2"/>
        <x:v>1221127634</x:v>
      </x:c>
      <x:c r="O51" s="63">
        <x:f t="shared" si="8"/>
        <x:v>0.65715246250000003</x:v>
      </x:c>
      <x:c r="P51" s="63">
        <x:f t="shared" si="9"/>
        <x:v>39.655522189999999</x:v>
      </x:c>
      <x:c r="Q51" s="49">
        <x:f t="shared" si="15"/>
        <x:v>0</x:v>
      </x:c>
      <x:c r="R51" s="49">
        <x:f t="shared" si="16"/>
        <x:v>0</x:v>
      </x:c>
      <x:c r="S51" s="49">
        <x:f t="shared" si="17"/>
        <x:v>2</x:v>
      </x:c>
      <x:c r="T51" s="51" t="str">
        <x:f t="shared" si="18"/>
        <x:v/>
      </x:c>
      <x:c r="U51" s="52">
        <x:f t="shared" si="3"/>
        <x:v>0.0070950427959999995</x:v>
      </x:c>
      <x:c r="V51" s="63">
        <x:f t="shared" si="19"/>
        <x:v>0</x:v>
      </x:c>
      <x:c r="W51" s="52">
        <x:f t="shared" ref="W51:X51" si="49">W50*(1+U51)</x:f>
        <x:v>95.274622859999994</x:v>
      </x:c>
      <x:c r="X51" s="52">
        <x:f t="shared" si="49"/>
        <x:v>100</x:v>
      </x:c>
    </x:row>
    <x:row r="52" spans="1:24" ht="15.75" customHeight="1">
      <x:c r="A52" s="34">
        <x:v>42278</x:v>
      </x:c>
      <x:c r="B52" s="47">
        <x:v>49.501998901367202</x:v>
      </x:c>
      <x:c r="C52" s="47">
        <x:v>49.700000762939503</x:v>
      </x:c>
      <x:c r="D52" s="47">
        <x:v>47.425998687744098</x:v>
      </x:c>
      <x:c r="E52" s="47">
        <x:v>47.976001739502003</x:v>
      </x:c>
      <x:c r="F52" s="47">
        <x:v>22865000</x:v>
      </x:c>
      <x:c r="G52" s="63">
        <x:f t="shared" si="10"/>
        <x:v>50.64590054</x:v>
      </x:c>
      <x:c r="H52" s="63">
        <x:f t="shared" si="11"/>
        <x:v>1.5194913860000001</x:v>
      </x:c>
      <x:c r="I52" s="63">
        <x:f t="shared" si="12"/>
        <x:v>53.684883309999996</x:v>
      </x:c>
      <x:c r="J52" s="63">
        <x:f t="shared" si="13"/>
        <x:v>47.606917760000002</x:v>
      </x:c>
      <x:c r="K52" s="63">
        <x:f t="shared" si="14"/>
        <x:v>0.060724920729999998</x:v>
      </x:c>
      <x:c r="L52" s="52">
        <x:f t="shared" si="0"/>
        <x:v>48.367333729999999</x:v>
      </x:c>
      <x:c r="M52" s="52">
        <x:f t="shared" si="1"/>
        <x:v>0</x:v>
      </x:c>
      <x:c r="N52" s="52">
        <x:f t="shared" si="2"/>
        <x:v>1105919086</x:v>
      </x:c>
      <x:c r="O52" s="63">
        <x:f t="shared" si="8"/>
        <x:v>0.4315007763</x:v>
      </x:c>
      <x:c r="P52" s="63">
        <x:f t="shared" si="9"/>
        <x:v>30.14324431</x:v>
      </x:c>
      <x:c r="Q52" s="49">
        <x:f t="shared" si="15"/>
        <x:v>0</x:v>
      </x:c>
      <x:c r="R52" s="49">
        <x:f t="shared" si="16"/>
        <x:v>0</x:v>
      </x:c>
      <x:c r="S52" s="49">
        <x:f t="shared" si="17"/>
        <x:v>2</x:v>
      </x:c>
      <x:c r="T52" s="51" t="str">
        <x:f t="shared" si="18"/>
        <x:v/>
      </x:c>
      <x:c r="U52" s="52">
        <x:f t="shared" si="3"/>
        <x:v>-0.034299487830000003</x:v>
      </x:c>
      <x:c r="V52" s="63">
        <x:f t="shared" si="19"/>
        <x:v>0</x:v>
      </x:c>
      <x:c r="W52" s="52">
        <x:f t="shared" ref="W52:X52" si="50">W51*(1+U52)</x:f>
        <x:v>92.0067521</x:v>
      </x:c>
      <x:c r="X52" s="52">
        <x:f t="shared" si="50"/>
        <x:v>100</x:v>
      </x:c>
    </x:row>
    <x:row r="53" spans="1:24" ht="15.75" customHeight="1">
      <x:c r="A53" s="34">
        <x:v>42279</x:v>
      </x:c>
      <x:c r="B53" s="47">
        <x:v>47.119998931884801</x:v>
      </x:c>
      <x:c r="C53" s="47">
        <x:v>49.540000915527301</x:v>
      </x:c>
      <x:c r="D53" s="47">
        <x:v>46.986000061035199</x:v>
      </x:c>
      <x:c r="E53" s="47">
        <x:v>49.513999938964801</x:v>
      </x:c>
      <x:c r="F53" s="47">
        <x:v>22120000</x:v>
      </x:c>
      <x:c r="G53" s="63">
        <x:f t="shared" si="10"/>
        <x:v>50.665900610000001</x:v>
      </x:c>
      <x:c r="H53" s="63">
        <x:f t="shared" si="11"/>
        <x:v>1.5007840429999999</x:v>
      </x:c>
      <x:c r="I53" s="63">
        <x:f t="shared" si="12"/>
        <x:v>53.667468700000001</x:v>
      </x:c>
      <x:c r="J53" s="63">
        <x:f t="shared" si="13"/>
        <x:v>47.664332530000003</x:v>
      </x:c>
      <x:c r="K53" s="63">
        <x:f t="shared" si="14"/>
        <x:v>0.30811685100000002</x:v>
      </x:c>
      <x:c r="L53" s="52">
        <x:f t="shared" si="0"/>
        <x:v>48.680000309999997</x:v>
      </x:c>
      <x:c r="M53" s="52">
        <x:f t="shared" si="1"/>
        <x:v>1076801607</x:v>
      </x:c>
      <x:c r="N53" s="52">
        <x:f t="shared" si="2"/>
        <x:v>0</x:v>
      </x:c>
      <x:c r="O53" s="63">
        <x:f t="shared" si="8"/>
        <x:v>0.66532430119999997</x:v>
      </x:c>
      <x:c r="P53" s="63">
        <x:f t="shared" si="9"/>
        <x:v>39.951635889999999</x:v>
      </x:c>
      <x:c r="Q53" s="49">
        <x:f t="shared" si="15"/>
        <x:v>0</x:v>
      </x:c>
      <x:c r="R53" s="49">
        <x:f t="shared" si="16"/>
        <x:v>0</x:v>
      </x:c>
      <x:c r="S53" s="49">
        <x:f t="shared" si="17"/>
        <x:v>2</x:v>
      </x:c>
      <x:c r="T53" s="51" t="str">
        <x:f t="shared" si="18"/>
        <x:v/>
      </x:c>
      <x:c r="U53" s="52">
        <x:f t="shared" si="3"/>
        <x:v>0.032057656820000002</x:v>
      </x:c>
      <x:c r="V53" s="63">
        <x:f t="shared" si="19"/>
        <x:v>0</x:v>
      </x:c>
      <x:c r="W53" s="52">
        <x:f t="shared" ref="W53:X53" si="51">W52*(1+U53)</x:f>
        <x:v>94.956272979999994</x:v>
      </x:c>
      <x:c r="X53" s="52">
        <x:f t="shared" si="51"/>
        <x:v>100</x:v>
      </x:c>
    </x:row>
    <x:row r="54" spans="1:24" ht="15.75" customHeight="1">
      <x:c r="A54" s="34">
        <x:v>42282</x:v>
      </x:c>
      <x:c r="B54" s="47">
        <x:v>49.768001556396499</x:v>
      </x:c>
      <x:c r="C54" s="47">
        <x:v>49.9679985046387</x:v>
      </x:c>
      <x:c r="D54" s="47">
        <x:v>48.826000213623097</x:v>
      </x:c>
      <x:c r="E54" s="47">
        <x:v>49.2299995422363</x:v>
      </x:c>
      <x:c r="F54" s="47">
        <x:v>18449500</x:v>
      </x:c>
      <x:c r="G54" s="63">
        <x:f t="shared" si="10"/>
        <x:v>50.708100510000001</x:v>
      </x:c>
      <x:c r="H54" s="63">
        <x:f t="shared" si="11"/>
        <x:v>1.4440979309999999</x:v>
      </x:c>
      <x:c r="I54" s="63">
        <x:f t="shared" si="12"/>
        <x:v>53.596296369999997</x:v>
      </x:c>
      <x:c r="J54" s="63">
        <x:f t="shared" si="13"/>
        <x:v>47.819904649999998</x:v>
      </x:c>
      <x:c r="K54" s="63">
        <x:f t="shared" si="14"/>
        <x:v>0.2441134469</x:v>
      </x:c>
      <x:c r="L54" s="52">
        <x:f t="shared" si="0"/>
        <x:v>49.341332749999999</x:v>
      </x:c>
      <x:c r="M54" s="52">
        <x:f t="shared" si="1"/>
        <x:v>910322918.60000002</x:v>
      </x:c>
      <x:c r="N54" s="52">
        <x:f t="shared" si="2"/>
        <x:v>0</x:v>
      </x:c>
      <x:c r="O54" s="63">
        <x:f t="shared" si="8"/>
        <x:v>0.55550263040000003</x:v>
      </x:c>
      <x:c r="P54" s="63">
        <x:f t="shared" si="9"/>
        <x:v>35.712098429999998</x:v>
      </x:c>
      <x:c r="Q54" s="49">
        <x:f t="shared" si="15"/>
        <x:v>0</x:v>
      </x:c>
      <x:c r="R54" s="49">
        <x:f t="shared" si="16"/>
        <x:v>0</x:v>
      </x:c>
      <x:c r="S54" s="49">
        <x:f t="shared" si="17"/>
        <x:v>2</x:v>
      </x:c>
      <x:c r="T54" s="51" t="str">
        <x:f t="shared" si="18"/>
        <x:v/>
      </x:c>
      <x:c r="U54" s="52">
        <x:f t="shared" si="3"/>
        <x:v>-0.0057357595239999992</x:v>
      </x:c>
      <x:c r="V54" s="63">
        <x:f t="shared" si="19"/>
        <x:v>0</x:v>
      </x:c>
      <x:c r="W54" s="52">
        <x:f t="shared" ref="W54:X54" si="52">W53*(1+U54)</x:f>
        <x:v>94.411626630000001</x:v>
      </x:c>
      <x:c r="X54" s="52">
        <x:f t="shared" si="52"/>
        <x:v>100</x:v>
      </x:c>
    </x:row>
    <x:row r="55" spans="1:24" ht="15.75" customHeight="1">
      <x:c r="A55" s="34">
        <x:v>42283</x:v>
      </x:c>
      <x:c r="B55" s="47">
        <x:v>48</x:v>
      </x:c>
      <x:c r="C55" s="47">
        <x:v>48.605998992919901</x:v>
      </x:c>
      <x:c r="D55" s="47">
        <x:v>47.116001129150398</x:v>
      </x:c>
      <x:c r="E55" s="47">
        <x:v>48.291999816894503</x:v>
      </x:c>
      <x:c r="F55" s="47">
        <x:v>26126000</x:v>
      </x:c>
      <x:c r="G55" s="63">
        <x:f t="shared" si="10"/>
        <x:v>50.641000560000002</x:v>
      </x:c>
      <x:c r="H55" s="63">
        <x:f t="shared" si="11"/>
        <x:v>1.5255155819999999</x:v>
      </x:c>
      <x:c r="I55" s="63">
        <x:f t="shared" si="12"/>
        <x:v>53.692031720000003</x:v>
      </x:c>
      <x:c r="J55" s="63">
        <x:f t="shared" si="13"/>
        <x:v>47.58996939</x:v>
      </x:c>
      <x:c r="K55" s="63">
        <x:f t="shared" si="14"/>
        <x:v>0.1150480584</x:v>
      </x:c>
      <x:c r="L55" s="52">
        <x:f t="shared" si="0"/>
        <x:v>48.004666649999997</x:v>
      </x:c>
      <x:c r="M55" s="52">
        <x:f t="shared" si="1"/>
        <x:v>0</x:v>
      </x:c>
      <x:c r="N55" s="52">
        <x:f t="shared" si="2"/>
        <x:v>1254169921</x:v>
      </x:c>
      <x:c r="O55" s="63">
        <x:f t="shared" si="8"/>
        <x:v>0.53052107469999998</x:v>
      </x:c>
      <x:c r="P55" s="63">
        <x:f t="shared" si="9"/>
        <x:v>34.662774880000001</x:v>
      </x:c>
      <x:c r="Q55" s="49">
        <x:f t="shared" si="15"/>
        <x:v>0</x:v>
      </x:c>
      <x:c r="R55" s="49">
        <x:f t="shared" si="16"/>
        <x:v>0</x:v>
      </x:c>
      <x:c r="S55" s="49">
        <x:f t="shared" si="17"/>
        <x:v>2</x:v>
      </x:c>
      <x:c r="T55" s="51" t="str">
        <x:f t="shared" si="18"/>
        <x:v/>
      </x:c>
      <x:c r="U55" s="52">
        <x:f t="shared" si="3"/>
        <x:v>-0.019053417310000001</x:v>
      </x:c>
      <x:c r="V55" s="63">
        <x:f t="shared" si="19"/>
        <x:v>0</x:v>
      </x:c>
      <x:c r="W55" s="52">
        <x:f t="shared" ref="W55:X55" si="53">W54*(1+U55)</x:f>
        <x:v>92.612762509999996</x:v>
      </x:c>
      <x:c r="X55" s="52">
        <x:f t="shared" si="53"/>
        <x:v>100</x:v>
      </x:c>
    </x:row>
    <x:row r="56" spans="1:24" ht="15.75" customHeight="1">
      <x:c r="A56" s="34">
        <x:v>42284</x:v>
      </x:c>
      <x:c r="B56" s="47">
        <x:v>47.326000213622997</x:v>
      </x:c>
      <x:c r="C56" s="47">
        <x:v>47.540000915527301</x:v>
      </x:c>
      <x:c r="D56" s="47">
        <x:v>45.824001312255902</x:v>
      </x:c>
      <x:c r="E56" s="47">
        <x:v>46.391998291015597</x:v>
      </x:c>
      <x:c r="F56" s="47">
        <x:v>34070000</x:v>
      </x:c>
      <x:c r="G56" s="63">
        <x:f t="shared" si="10"/>
        <x:v>50.471500399999996</x:v>
      </x:c>
      <x:c r="H56" s="63">
        <x:f t="shared" si="11"/>
        <x:v>1.7911815090000001</x:v>
      </x:c>
      <x:c r="I56" s="63">
        <x:f t="shared" si="12"/>
        <x:v>54.053863419999999</x:v>
      </x:c>
      <x:c r="J56" s="63">
        <x:f t="shared" si="13"/>
        <x:v>46.889137380000001</x:v>
      </x:c>
      <x:c r="K56" s="63">
        <x:f t="shared" si="14"/>
        <x:v>-0.069387033740000004</x:v>
      </x:c>
      <x:c r="L56" s="52">
        <x:f t="shared" si="0"/>
        <x:v>46.585333509999998</x:v>
      </x:c>
      <x:c r="M56" s="52">
        <x:f t="shared" si="1"/>
        <x:v>0</x:v>
      </x:c>
      <x:c r="N56" s="52">
        <x:f t="shared" si="2"/>
        <x:v>1587162313</x:v>
      </x:c>
      <x:c r="O56" s="63">
        <x:f t="shared" si="8"/>
        <x:v>0.34762541209999998</x:v>
      </x:c>
      <x:c r="P56" s="63">
        <x:f t="shared" si="9"/>
        <x:v>25.795403449999998</x:v>
      </x:c>
      <x:c r="Q56" s="49">
        <x:f t="shared" si="15"/>
        <x:v>0</x:v>
      </x:c>
      <x:c r="R56" s="49">
        <x:f t="shared" si="16"/>
        <x:v>0</x:v>
      </x:c>
      <x:c r="S56" s="49">
        <x:f t="shared" si="17"/>
        <x:v>2</x:v>
      </x:c>
      <x:c r="T56" s="51" t="str">
        <x:f t="shared" si="18"/>
        <x:v/>
      </x:c>
      <x:c r="U56" s="52">
        <x:f t="shared" si="3"/>
        <x:v>-0.039344022469999995</x:v>
      </x:c>
      <x:c r="V56" s="63">
        <x:f t="shared" si="19"/>
        <x:v>0</x:v>
      </x:c>
      <x:c r="W56" s="52">
        <x:f t="shared" ref="W56:X56" si="54">W55*(1+U56)</x:f>
        <x:v>88.969003900000004</x:v>
      </x:c>
      <x:c r="X56" s="52">
        <x:f t="shared" si="54"/>
        <x:v>100</x:v>
      </x:c>
    </x:row>
    <x:row r="57" spans="1:24" ht="15.75" customHeight="1">
      <x:c r="A57" s="34">
        <x:v>42285</x:v>
      </x:c>
      <x:c r="B57" s="47">
        <x:v>46.015998840332003</x:v>
      </x:c>
      <x:c r="C57" s="47">
        <x:v>46.144001007080099</x:v>
      </x:c>
      <x:c r="D57" s="47">
        <x:v>44.262001037597699</x:v>
      </x:c>
      <x:c r="E57" s="47">
        <x:v>45.344001770019503</x:v>
      </x:c>
      <x:c r="F57" s="47">
        <x:v>30666000</x:v>
      </x:c>
      <x:c r="G57" s="63">
        <x:f t="shared" si="10"/>
        <x:v>50.253900530000003</x:v>
      </x:c>
      <x:c r="H57" s="63">
        <x:f t="shared" si="11"/>
        <x:v>2.1238140799999998</x:v>
      </x:c>
      <x:c r="I57" s="63">
        <x:f t="shared" si="12"/>
        <x:v>54.501528690000001</x:v>
      </x:c>
      <x:c r="J57" s="63">
        <x:f t="shared" si="13"/>
        <x:v>46.006272369999998</x:v>
      </x:c>
      <x:c r="K57" s="63">
        <x:f t="shared" si="14"/>
        <x:v>-0.077957694560000002</x:v>
      </x:c>
      <x:c r="L57" s="52">
        <x:f t="shared" si="0"/>
        <x:v>45.250001269999998</x:v>
      </x:c>
      <x:c r="M57" s="52">
        <x:f t="shared" si="1"/>
        <x:v>0</x:v>
      </x:c>
      <x:c r="N57" s="52">
        <x:f t="shared" si="2"/>
        <x:v>1387636539</x:v>
      </x:c>
      <x:c r="O57" s="63">
        <x:f t="shared" si="8"/>
        <x:v>0.2050246104</x:v>
      </x:c>
      <x:c r="P57" s="63">
        <x:f t="shared" si="9"/>
        <x:v>17.014143000000001</x:v>
      </x:c>
      <x:c r="Q57" s="49">
        <x:f t="shared" si="15"/>
        <x:v>0</x:v>
      </x:c>
      <x:c r="R57" s="49">
        <x:f t="shared" si="16"/>
        <x:v>0</x:v>
      </x:c>
      <x:c r="S57" s="49">
        <x:f t="shared" si="17"/>
        <x:v>2</x:v>
      </x:c>
      <x:c r="T57" s="51" t="str">
        <x:f t="shared" si="18"/>
        <x:v/>
      </x:c>
      <x:c r="U57" s="52">
        <x:f t="shared" si="3"/>
        <x:v>-0.022590027580000002</x:v>
      </x:c>
      <x:c r="V57" s="63">
        <x:f t="shared" si="19"/>
        <x:v>0</x:v>
      </x:c>
      <x:c r="W57" s="52">
        <x:f t="shared" ref="W57:X57" si="55">W56*(1+U57)</x:f>
        <x:v>86.959191649999994</x:v>
      </x:c>
      <x:c r="X57" s="52">
        <x:f t="shared" si="55"/>
        <x:v>100</x:v>
      </x:c>
    </x:row>
    <x:row r="58" spans="1:24" ht="15.75" customHeight="1">
      <x:c r="A58" s="34">
        <x:v>42286</x:v>
      </x:c>
      <x:c r="B58" s="47">
        <x:v>44.186000823974602</x:v>
      </x:c>
      <x:c r="C58" s="47">
        <x:v>44.874000549316399</x:v>
      </x:c>
      <x:c r="D58" s="47">
        <x:v>43.672000885009801</x:v>
      </x:c>
      <x:c r="E58" s="47">
        <x:v>44.1380004882813</x:v>
      </x:c>
      <x:c r="F58" s="47">
        <x:v>30792000</x:v>
      </x:c>
      <x:c r="G58" s="63">
        <x:f t="shared" si="10"/>
        <x:v>49.95840054</x:v>
      </x:c>
      <x:c r="H58" s="63">
        <x:f t="shared" si="11"/>
        <x:v>2.5268721269999999</x:v>
      </x:c>
      <x:c r="I58" s="63">
        <x:f t="shared" si="12"/>
        <x:v>55.012144790000001</x:v>
      </x:c>
      <x:c r="J58" s="63">
        <x:f t="shared" si="13"/>
        <x:v>44.904656279999998</x:v>
      </x:c>
      <x:c r="K58" s="63">
        <x:f t="shared" si="14"/>
        <x:v>-0.075850275989999993</x:v>
      </x:c>
      <x:c r="L58" s="52">
        <x:f t="shared" si="0"/>
        <x:v>44.228000639999998</x:v>
      </x:c>
      <x:c r="M58" s="52">
        <x:f t="shared" si="1"/>
        <x:v>0</x:v>
      </x:c>
      <x:c r="N58" s="52">
        <x:f t="shared" si="2"/>
        <x:v>1361868596</x:v>
      </x:c>
      <x:c r="O58" s="63">
        <x:f t="shared" si="8"/>
        <x:v>0.19727336009999999</x:v>
      </x:c>
      <x:c r="P58" s="63">
        <x:f t="shared" si="9"/>
        <x:v>16.476885450000001</x:v>
      </x:c>
      <x:c r="Q58" s="49">
        <x:f t="shared" si="15"/>
        <x:v>0</x:v>
      </x:c>
      <x:c r="R58" s="49">
        <x:f t="shared" si="16"/>
        <x:v>0</x:v>
      </x:c>
      <x:c r="S58" s="49">
        <x:f t="shared" si="17"/>
        <x:v>2</x:v>
      </x:c>
      <x:c r="T58" s="51" t="str">
        <x:f t="shared" si="18"/>
        <x:v/>
      </x:c>
      <x:c r="U58" s="52">
        <x:f t="shared" si="3"/>
        <x:v>-0.026596710360000003</x:v>
      </x:c>
      <x:c r="V58" s="63">
        <x:f t="shared" si="19"/>
        <x:v>0</x:v>
      </x:c>
      <x:c r="W58" s="52">
        <x:f t="shared" ref="W58:X58" si="56">W57*(1+U58)</x:f>
        <x:v>84.646363219999998</x:v>
      </x:c>
      <x:c r="X58" s="52">
        <x:f t="shared" si="56"/>
        <x:v>100</x:v>
      </x:c>
    </x:row>
    <x:row r="59" spans="1:24" ht="15.75" customHeight="1">
      <x:c r="A59" s="34">
        <x:v>42289</x:v>
      </x:c>
      <x:c r="B59" s="47">
        <x:v>44.597999572753899</x:v>
      </x:c>
      <x:c r="C59" s="47">
        <x:v>44.599998474121101</x:v>
      </x:c>
      <x:c r="D59" s="47">
        <x:v>43.054000854492202</x:v>
      </x:c>
      <x:c r="E59" s="47">
        <x:v>43.116001129150398</x:v>
      </x:c>
      <x:c r="F59" s="47">
        <x:v>19181500</x:v>
      </x:c>
      <x:c r="G59" s="63">
        <x:f t="shared" si="10"/>
        <x:v>49.582300570000001</x:v>
      </x:c>
      <x:c r="H59" s="63">
        <x:f t="shared" si="11"/>
        <x:v>2.94550614</x:v>
      </x:c>
      <x:c r="I59" s="63">
        <x:f t="shared" si="12"/>
        <x:v>55.473312849999999</x:v>
      </x:c>
      <x:c r="J59" s="63">
        <x:f t="shared" si="13"/>
        <x:v>43.691288290000003</x:v>
      </x:c>
      <x:c r="K59" s="63">
        <x:f t="shared" si="14"/>
        <x:v>-0.048827530030000005</x:v>
      </x:c>
      <x:c r="L59" s="52">
        <x:f t="shared" si="0"/>
        <x:v>43.590000150000002</x:v>
      </x:c>
      <x:c r="M59" s="52">
        <x:f t="shared" si="1"/>
        <x:v>0</x:v>
      </x:c>
      <x:c r="N59" s="52">
        <x:f t="shared" si="2"/>
        <x:v>836121587.89999998</x:v>
      </x:c>
      <x:c r="O59" s="63">
        <x:f t="shared" si="8"/>
        <x:v>0.20536833830000001</x:v>
      </x:c>
      <x:c r="P59" s="63">
        <x:f t="shared" si="9"/>
        <x:v>17.03780759</x:v>
      </x:c>
      <x:c r="Q59" s="49">
        <x:f t="shared" si="15"/>
        <x:v>0</x:v>
      </x:c>
      <x:c r="R59" s="49">
        <x:f t="shared" si="16"/>
        <x:v>0</x:v>
      </x:c>
      <x:c r="S59" s="49">
        <x:f t="shared" si="17"/>
        <x:v>2</x:v>
      </x:c>
      <x:c r="T59" s="51" t="str">
        <x:f t="shared" si="18"/>
        <x:v/>
      </x:c>
      <x:c r="U59" s="52">
        <x:f t="shared" si="3"/>
        <x:v>-0.023154636549999999</x:v>
      </x:c>
      <x:c r="V59" s="63">
        <x:f t="shared" si="19"/>
        <x:v>0</x:v>
      </x:c>
      <x:c r="W59" s="52">
        <x:f t="shared" ref="W59:X59" si="57">W58*(1+U59)</x:f>
        <x:v>82.686407439999996</x:v>
      </x:c>
      <x:c r="X59" s="52">
        <x:f t="shared" si="57"/>
        <x:v>100</x:v>
      </x:c>
    </x:row>
    <x:row r="60" spans="1:24" ht="15.75" customHeight="1">
      <x:c r="A60" s="34">
        <x:v>42290</x:v>
      </x:c>
      <x:c r="B60" s="47">
        <x:v>42.655998229980497</x:v>
      </x:c>
      <x:c r="C60" s="47">
        <x:v>44.504001617431598</x:v>
      </x:c>
      <x:c r="D60" s="47">
        <x:v>42.226001739502003</x:v>
      </x:c>
      <x:c r="E60" s="47">
        <x:v>43.849998474121101</x:v>
      </x:c>
      <x:c r="F60" s="47">
        <x:v>25857500</x:v>
      </x:c>
      <x:c r="G60" s="63">
        <x:f t="shared" si="10"/>
        <x:v>49.239100460000003</x:v>
      </x:c>
      <x:c r="H60" s="63">
        <x:f t="shared" si="11"/>
        <x:v>3.1959426400000002</x:v>
      </x:c>
      <x:c r="I60" s="63">
        <x:f t="shared" si="12"/>
        <x:v>55.63098574</x:v>
      </x:c>
      <x:c r="J60" s="63">
        <x:f t="shared" si="13"/>
        <x:v>42.847215179999999</x:v>
      </x:c>
      <x:c r="K60" s="63">
        <x:f t="shared" si="14"/>
        <x:v>0.078441903580000005</x:v>
      </x:c>
      <x:c r="L60" s="52">
        <x:f t="shared" si="0"/>
        <x:v>43.526667279999998</x:v>
      </x:c>
      <x:c r="M60" s="52">
        <x:f t="shared" si="1"/>
        <x:v>0</x:v>
      </x:c>
      <x:c r="N60" s="52">
        <x:f t="shared" si="2"/>
        <x:v>1125490799</x:v>
      </x:c>
      <x:c r="O60" s="63">
        <x:f t="shared" si="8"/>
        <x:v>0.20113621479999999</x:v>
      </x:c>
      <x:c r="P60" s="63">
        <x:f t="shared" si="9"/>
        <x:v>16.745495829999999</x:v>
      </x:c>
      <x:c r="Q60" s="49">
        <x:f t="shared" si="15"/>
        <x:v>0</x:v>
      </x:c>
      <x:c r="R60" s="49">
        <x:f t="shared" si="16"/>
        <x:v>0</x:v>
      </x:c>
      <x:c r="S60" s="49">
        <x:f t="shared" si="17"/>
        <x:v>2</x:v>
      </x:c>
      <x:c r="T60" s="51" t="str">
        <x:f t="shared" si="18"/>
        <x:v/>
      </x:c>
      <x:c r="U60" s="52">
        <x:f t="shared" si="3"/>
        <x:v>0.017023780629999999</x:v>
      </x:c>
      <x:c r="V60" s="63">
        <x:f t="shared" si="19"/>
        <x:v>0</x:v>
      </x:c>
      <x:c r="W60" s="52">
        <x:f t="shared" ref="W60:X60" si="58">W59*(1+U60)</x:f>
        <x:v>84.094042700000003</x:v>
      </x:c>
      <x:c r="X60" s="52">
        <x:f t="shared" si="58"/>
        <x:v>100</x:v>
      </x:c>
    </x:row>
    <x:row r="61" spans="1:24" ht="15.75" customHeight="1">
      <x:c r="A61" s="34">
        <x:v>42291</x:v>
      </x:c>
      <x:c r="B61" s="47">
        <x:v>44.133998870849602</x:v>
      </x:c>
      <x:c r="C61" s="47">
        <x:v>44.189998626708999</x:v>
      </x:c>
      <x:c r="D61" s="47">
        <x:v>43.0859985351563</x:v>
      </x:c>
      <x:c r="E61" s="47">
        <x:v>43.375999450683601</x:v>
      </x:c>
      <x:c r="F61" s="47">
        <x:v>15522000</x:v>
      </x:c>
      <x:c r="G61" s="63">
        <x:f t="shared" si="10"/>
        <x:v>48.78540039</x:v>
      </x:c>
      <x:c r="H61" s="63">
        <x:f t="shared" si="11"/>
        <x:v>3.3561893760000001</x:v>
      </x:c>
      <x:c r="I61" s="63">
        <x:f t="shared" si="12"/>
        <x:v>55.497779139999999</x:v>
      </x:c>
      <x:c r="J61" s="63">
        <x:f t="shared" si="13"/>
        <x:v>42.07302164</x:v>
      </x:c>
      <x:c r="K61" s="63">
        <x:f t="shared" si="14"/>
        <x:v>0.097057828540000002</x:v>
      </x:c>
      <x:c r="L61" s="52">
        <x:f t="shared" si="0"/>
        <x:v>43.550665539999997</x:v>
      </x:c>
      <x:c r="M61" s="52">
        <x:f t="shared" si="1"/>
        <x:v>675993430.5</x:v>
      </x:c>
      <x:c r="N61" s="52">
        <x:f t="shared" si="2"/>
        <x:v>0</x:v>
      </x:c>
      <x:c r="O61" s="63">
        <x:f t="shared" si="8"/>
        <x:v>0.30757732830000001</x:v>
      </x:c>
      <x:c r="P61" s="63">
        <x:f t="shared" si="9"/>
        <x:v>23.522687470000001</x:v>
      </x:c>
      <x:c r="Q61" s="49">
        <x:f t="shared" si="15"/>
        <x:v>0</x:v>
      </x:c>
      <x:c r="R61" s="49">
        <x:f t="shared" si="16"/>
        <x:v>0</x:v>
      </x:c>
      <x:c r="S61" s="49">
        <x:f t="shared" si="17"/>
        <x:v>2</x:v>
      </x:c>
      <x:c r="T61" s="51" t="str">
        <x:f t="shared" si="18"/>
        <x:v/>
      </x:c>
      <x:c r="U61" s="52">
        <x:f t="shared" si="3"/>
        <x:v>-0.01080955621</x:v>
      </x:c>
      <x:c r="V61" s="63">
        <x:f t="shared" si="19"/>
        <x:v>0</x:v>
      </x:c>
      <x:c r="W61" s="52">
        <x:f t="shared" ref="W61:X61" si="59">W60*(1+U61)</x:f>
        <x:v>83.185023419999993</x:v>
      </x:c>
      <x:c r="X61" s="52">
        <x:f t="shared" si="59"/>
        <x:v>100</x:v>
      </x:c>
    </x:row>
    <x:row r="62" spans="1:24" ht="15.75" customHeight="1">
      <x:c r="A62" s="34">
        <x:v>42292</x:v>
      </x:c>
      <x:c r="B62" s="47">
        <x:v>43.285999298095703</x:v>
      </x:c>
      <x:c r="C62" s="47">
        <x:v>44.346000671386697</x:v>
      </x:c>
      <x:c r="D62" s="47">
        <x:v>42.740001678466797</x:v>
      </x:c>
      <x:c r="E62" s="47">
        <x:v>44.262001037597699</x:v>
      </x:c>
      <x:c r="F62" s="47">
        <x:v>14221000</x:v>
      </x:c>
      <x:c r="G62" s="63">
        <x:f t="shared" si="10"/>
        <x:v>48.377800370000003</x:v>
      </x:c>
      <x:c r="H62" s="63">
        <x:f t="shared" si="11"/>
        <x:v>3.387187747</x:v>
      </x:c>
      <x:c r="I62" s="63">
        <x:f t="shared" si="12"/>
        <x:v>55.15217586</x:v>
      </x:c>
      <x:c r="J62" s="63">
        <x:f t="shared" si="13"/>
        <x:v>41.603424879999999</x:v>
      </x:c>
      <x:c r="K62" s="63">
        <x:f t="shared" si="14"/>
        <x:v>0.19622297029999999</x:v>
      </x:c>
      <x:c r="L62" s="52">
        <x:f t="shared" si="0"/>
        <x:v>43.782667799999999</x:v>
      </x:c>
      <x:c r="M62" s="52">
        <x:f t="shared" si="1"/>
        <x:v>622633318.70000005</x:v>
      </x:c>
      <x:c r="N62" s="52">
        <x:f t="shared" si="2"/>
        <x:v>0</x:v>
      </x:c>
      <x:c r="O62" s="63">
        <x:f t="shared" si="8"/>
        <x:v>0.43505768080000001</x:v>
      </x:c>
      <x:c r="P62" s="63">
        <x:f t="shared" si="9"/>
        <x:v>30.316389829999999</x:v>
      </x:c>
      <x:c r="Q62" s="49">
        <x:f t="shared" si="15"/>
        <x:v>0</x:v>
      </x:c>
      <x:c r="R62" s="49">
        <x:f t="shared" si="16"/>
        <x:v>0</x:v>
      </x:c>
      <x:c r="S62" s="49">
        <x:f t="shared" si="17"/>
        <x:v>2</x:v>
      </x:c>
      <x:c r="T62" s="51" t="str">
        <x:f t="shared" si="18"/>
        <x:v/>
      </x:c>
      <x:c r="U62" s="52">
        <x:f t="shared" si="3"/>
        <x:v>0.020426078890000002</x:v>
      </x:c>
      <x:c r="V62" s="63">
        <x:f t="shared" si="19"/>
        <x:v>0</x:v>
      </x:c>
      <x:c r="W62" s="52">
        <x:f t="shared" ref="W62:X62" si="60">W61*(1+U62)</x:f>
        <x:v>84.884167270000006</x:v>
      </x:c>
      <x:c r="X62" s="52">
        <x:f t="shared" si="60"/>
        <x:v>100</x:v>
      </x:c>
    </x:row>
    <x:row r="63" spans="1:24" ht="15.75" customHeight="1">
      <x:c r="A63" s="34">
        <x:v>42293</x:v>
      </x:c>
      <x:c r="B63" s="47">
        <x:v>44.608001708984403</x:v>
      </x:c>
      <x:c r="C63" s="47">
        <x:v>46.096000671386697</x:v>
      </x:c>
      <x:c r="D63" s="47">
        <x:v>44.574001312255902</x:v>
      </x:c>
      <x:c r="E63" s="47">
        <x:v>45.402000427246101</x:v>
      </x:c>
      <x:c r="F63" s="47">
        <x:v>21672500</x:v>
      </x:c>
      <x:c r="G63" s="63">
        <x:f t="shared" si="10"/>
        <x:v>48.04170036</x:v>
      </x:c>
      <x:c r="H63" s="63">
        <x:f t="shared" si="11"/>
        <x:v>3.3288996210000001</x:v>
      </x:c>
      <x:c r="I63" s="63">
        <x:f t="shared" si="12"/>
        <x:v>54.699499609999997</x:v>
      </x:c>
      <x:c r="J63" s="63">
        <x:f t="shared" si="13"/>
        <x:v>41.383901119999997</x:v>
      </x:c>
      <x:c r="K63" s="63">
        <x:f t="shared" si="14"/>
        <x:v>0.3017588215</x:v>
      </x:c>
      <x:c r="L63" s="52">
        <x:f t="shared" si="0"/>
        <x:v>45.357334139999999</x:v>
      </x:c>
      <x:c r="M63" s="52">
        <x:f t="shared" si="1"/>
        <x:v>983006824.10000002</x:v>
      </x:c>
      <x:c r="N63" s="52">
        <x:f t="shared" si="2"/>
        <x:v>0</x:v>
      </x:c>
      <x:c r="O63" s="63">
        <x:f t="shared" si="8"/>
        <x:v>0.42263856039999997</x:v>
      </x:c>
      <x:c r="P63" s="63">
        <x:f t="shared" si="9"/>
        <x:v>29.708077100000001</x:v>
      </x:c>
      <x:c r="Q63" s="49">
        <x:f t="shared" si="15"/>
        <x:v>0</x:v>
      </x:c>
      <x:c r="R63" s="49">
        <x:f t="shared" si="16"/>
        <x:v>0</x:v>
      </x:c>
      <x:c r="S63" s="49">
        <x:f t="shared" si="17"/>
        <x:v>2</x:v>
      </x:c>
      <x:c r="T63" s="51" t="str">
        <x:f t="shared" si="18"/>
        <x:v/>
      </x:c>
      <x:c r="U63" s="52">
        <x:f t="shared" si="3"/>
        <x:v>0.025755712869999997</x:v>
      </x:c>
      <x:c r="V63" s="63">
        <x:f t="shared" si="19"/>
        <x:v>0</x:v>
      </x:c>
      <x:c r="W63" s="52">
        <x:f t="shared" ref="W63:X63" si="61">W62*(1+U63)</x:f>
        <x:v>87.070419509999994</x:v>
      </x:c>
      <x:c r="X63" s="52">
        <x:f t="shared" si="61"/>
        <x:v>100</x:v>
      </x:c>
    </x:row>
    <x:row r="64" spans="1:24" ht="15.75" customHeight="1">
      <x:c r="A64" s="34">
        <x:v>42296</x:v>
      </x:c>
      <x:c r="B64" s="47">
        <x:v>45.299999237060597</x:v>
      </x:c>
      <x:c r="C64" s="47">
        <x:v>46.2299995422363</x:v>
      </x:c>
      <x:c r="D64" s="47">
        <x:v>44.987998962402301</x:v>
      </x:c>
      <x:c r="E64" s="47">
        <x:v>45.619998931884801</x:v>
      </x:c>
      <x:c r="F64" s="47">
        <x:v>12539500</x:v>
      </x:c>
      <x:c r="G64" s="63">
        <x:f t="shared" si="10"/>
        <x:v>47.680700299999998</x:v>
      </x:c>
      <x:c r="H64" s="63">
        <x:f t="shared" si="11"/>
        <x:v>3.1687986860000001</x:v>
      </x:c>
      <x:c r="I64" s="63">
        <x:f t="shared" si="12"/>
        <x:v>54.018297670000003</x:v>
      </x:c>
      <x:c r="J64" s="63">
        <x:f t="shared" si="13"/>
        <x:v>41.343102930000001</x:v>
      </x:c>
      <x:c r="K64" s="63">
        <x:f t="shared" si="14"/>
        <x:v>0.33742250810000002</x:v>
      </x:c>
      <x:c r="L64" s="52">
        <x:f t="shared" si="0"/>
        <x:v>45.612665810000003</x:v>
      </x:c>
      <x:c r="M64" s="52">
        <x:f t="shared" si="1"/>
        <x:v>571960023</x:v>
      </x:c>
      <x:c r="N64" s="52">
        <x:f t="shared" si="2"/>
        <x:v>0</x:v>
      </x:c>
      <x:c r="O64" s="63">
        <x:f t="shared" si="8"/>
        <x:v>0.37783681969999999</x:v>
      </x:c>
      <x:c r="P64" s="63">
        <x:f t="shared" si="9"/>
        <x:v>27.422464999999999</x:v>
      </x:c>
      <x:c r="Q64" s="49">
        <x:f t="shared" si="15"/>
        <x:v>0</x:v>
      </x:c>
      <x:c r="R64" s="49">
        <x:f t="shared" si="16"/>
        <x:v>0</x:v>
      </x:c>
      <x:c r="S64" s="49">
        <x:f t="shared" si="17"/>
        <x:v>2</x:v>
      </x:c>
      <x:c r="T64" s="51" t="str">
        <x:f t="shared" si="18"/>
        <x:v/>
      </x:c>
      <x:c r="U64" s="52">
        <x:f t="shared" si="3"/>
        <x:v>0.0048015176109999996</x:v>
      </x:c>
      <x:c r="V64" s="63">
        <x:f t="shared" si="19"/>
        <x:v>0</x:v>
      </x:c>
      <x:c r="W64" s="52">
        <x:f t="shared" ref="W64:X64" si="62">W63*(1+U64)</x:f>
        <x:v>87.488489659999999</x:v>
      </x:c>
      <x:c r="X64" s="52">
        <x:f t="shared" si="62"/>
        <x:v>100</x:v>
      </x:c>
    </x:row>
    <x:row r="65" spans="1:24" ht="15.75" customHeight="1">
      <x:c r="A65" s="34">
        <x:v>42297</x:v>
      </x:c>
      <x:c r="B65" s="47">
        <x:v>45.543998718261697</x:v>
      </x:c>
      <x:c r="C65" s="47">
        <x:v>45.720001220703097</x:v>
      </x:c>
      <x:c r="D65" s="47">
        <x:v>40.400001525878899</x:v>
      </x:c>
      <x:c r="E65" s="47">
        <x:v>42.605998992919901</x:v>
      </x:c>
      <x:c r="F65" s="47">
        <x:v>74500000</x:v>
      </x:c>
      <x:c r="G65" s="63">
        <x:f t="shared" si="10"/>
        <x:v>47.20160027</x:v>
      </x:c>
      <x:c r="H65" s="63">
        <x:f t="shared" si="11"/>
        <x:v>3.1758175529999999</x:v>
      </x:c>
      <x:c r="I65" s="63">
        <x:f t="shared" si="12"/>
        <x:v>53.553235370000003</x:v>
      </x:c>
      <x:c r="J65" s="63">
        <x:f t="shared" si="13"/>
        <x:v>40.849965160000004</x:v>
      </x:c>
      <x:c r="K65" s="63">
        <x:f t="shared" si="14"/>
        <x:v>0.13823478559999999</x:v>
      </x:c>
      <x:c r="L65" s="52">
        <x:f t="shared" si="0"/>
        <x:v>42.908667250000001</x:v>
      </x:c>
      <x:c r="M65" s="52">
        <x:f t="shared" si="1"/>
        <x:v>0</x:v>
      </x:c>
      <x:c r="N65" s="52">
        <x:f t="shared" si="2"/>
        <x:v>3196695710</x:v>
      </x:c>
      <x:c r="O65" s="63">
        <x:f t="shared" si="8"/>
        <x:v>0.30053722440000002</x:v>
      </x:c>
      <x:c r="P65" s="63">
        <x:f t="shared" si="9"/>
        <x:v>23.108698369999999</x:v>
      </x:c>
      <x:c r="Q65" s="49">
        <x:f t="shared" si="15"/>
        <x:v>0</x:v>
      </x:c>
      <x:c r="R65" s="49">
        <x:f t="shared" si="16"/>
        <x:v>0</x:v>
      </x:c>
      <x:c r="S65" s="49">
        <x:f t="shared" si="17"/>
        <x:v>2</x:v>
      </x:c>
      <x:c r="T65" s="51" t="str">
        <x:f t="shared" si="18"/>
        <x:v/>
      </x:c>
      <x:c r="U65" s="52">
        <x:f t="shared" si="3"/>
        <x:v>-0.06606751446000001</x:v>
      </x:c>
      <x:c r="V65" s="63">
        <x:f t="shared" si="19"/>
        <x:v>0</x:v>
      </x:c>
      <x:c r="W65" s="52">
        <x:f t="shared" ref="W65:X65" si="63">W64*(1+U65)</x:f>
        <x:v>81.708342610000003</x:v>
      </x:c>
      <x:c r="X65" s="52">
        <x:f t="shared" si="63"/>
        <x:v>100</x:v>
      </x:c>
    </x:row>
    <x:row r="66" spans="1:24" ht="15.75" customHeight="1">
      <x:c r="A66" s="34">
        <x:v>42298</x:v>
      </x:c>
      <x:c r="B66" s="47">
        <x:v>42.397998809814503</x:v>
      </x:c>
      <x:c r="C66" s="47">
        <x:v>42.962001800537102</x:v>
      </x:c>
      <x:c r="D66" s="47">
        <x:v>41.759998321533203</x:v>
      </x:c>
      <x:c r="E66" s="47">
        <x:v>42.018001556396499</x:v>
      </x:c>
      <x:c r="F66" s="47">
        <x:v>20757500</x:v>
      </x:c>
      <x:c r="G66" s="63">
        <x:f t="shared" si="10"/>
        <x:v>46.691900250000003</x:v>
      </x:c>
      <x:c r="H66" s="63">
        <x:f t="shared" si="11"/>
        <x:v>3.1472646059999998</x:v>
      </x:c>
      <x:c r="I66" s="63">
        <x:f t="shared" si="12"/>
        <x:v>52.986429469999997</x:v>
      </x:c>
      <x:c r="J66" s="63">
        <x:f t="shared" si="13"/>
        <x:v>40.397371040000003</x:v>
      </x:c>
      <x:c r="K66" s="63">
        <x:f t="shared" si="14"/>
        <x:v>0.12873325869999999</x:v>
      </x:c>
      <x:c r="L66" s="52">
        <x:f t="shared" si="0"/>
        <x:v>42.24666723</x:v>
      </x:c>
      <x:c r="M66" s="52">
        <x:f t="shared" si="1"/>
        <x:v>0</x:v>
      </x:c>
      <x:c r="N66" s="52">
        <x:f t="shared" si="2"/>
        <x:v>876935194.89999998</x:v>
      </x:c>
      <x:c r="O66" s="63">
        <x:f t="shared" si="8"/>
        <x:v>0.32483498189999999</x:v>
      </x:c>
      <x:c r="P66" s="63">
        <x:f t="shared" si="9"/>
        <x:v>24.518901320000001</x:v>
      </x:c>
      <x:c r="Q66" s="49">
        <x:f t="shared" si="15"/>
        <x:v>0</x:v>
      </x:c>
      <x:c r="R66" s="49">
        <x:f t="shared" si="16"/>
        <x:v>0</x:v>
      </x:c>
      <x:c r="S66" s="49">
        <x:f t="shared" si="17"/>
        <x:v>2</x:v>
      </x:c>
      <x:c r="T66" s="51" t="str">
        <x:f t="shared" si="18"/>
        <x:v/>
      </x:c>
      <x:c r="U66" s="52">
        <x:f t="shared" si="3"/>
        <x:v>-0.013800813279999999</x:v>
      </x:c>
      <x:c r="V66" s="63">
        <x:f t="shared" si="19"/>
        <x:v>0</x:v>
      </x:c>
      <x:c r="W66" s="52">
        <x:f t="shared" ref="W66:X66" si="64">W65*(1+U66)</x:f>
        <x:v>80.58070103</x:v>
      </x:c>
      <x:c r="X66" s="52">
        <x:f t="shared" si="64"/>
        <x:v>100</x:v>
      </x:c>
    </x:row>
    <x:row r="67" spans="1:24" ht="15.75" customHeight="1">
      <x:c r="A67" s="34">
        <x:v>42299</x:v>
      </x:c>
      <x:c r="B67" s="47">
        <x:v>42.312000274658203</x:v>
      </x:c>
      <x:c r="C67" s="47">
        <x:v>43.150001525878899</x:v>
      </x:c>
      <x:c r="D67" s="47">
        <x:v>41.880001068115199</x:v>
      </x:c>
      <x:c r="E67" s="47">
        <x:v>42.344001770019503</x:v>
      </x:c>
      <x:c r="F67" s="47">
        <x:v>14126000</x:v>
      </x:c>
      <x:c r="G67" s="63">
        <x:f t="shared" si="10"/>
        <x:v>46.177900309999998</x:v>
      </x:c>
      <x:c r="H67" s="63">
        <x:f t="shared" si="11"/>
        <x:v>2.9614248349999999</x:v>
      </x:c>
      <x:c r="I67" s="63">
        <x:f t="shared" si="12"/>
        <x:v>52.100749980000003</x:v>
      </x:c>
      <x:c r="J67" s="63">
        <x:f t="shared" si="13"/>
        <x:v>40.25505064</x:v>
      </x:c>
      <x:c r="K67" s="63">
        <x:f t="shared" si="14"/>
        <x:v>0.17634679610000001</x:v>
      </x:c>
      <x:c r="L67" s="52">
        <x:f t="shared" si="0"/>
        <x:v>42.458001449999998</x:v>
      </x:c>
      <x:c r="M67" s="52">
        <x:f t="shared" si="1"/>
        <x:v>599761728.5</x:v>
      </x:c>
      <x:c r="N67" s="52">
        <x:f t="shared" si="2"/>
        <x:v>0</x:v>
      </x:c>
      <x:c r="O67" s="63">
        <x:f t="shared" si="8"/>
        <x:v>0.46685184400000002</x:v>
      </x:c>
      <x:c r="P67" s="63">
        <x:f t="shared" si="9"/>
        <x:v>31.826789179999999</x:v>
      </x:c>
      <x:c r="Q67" s="49">
        <x:f t="shared" si="15"/>
        <x:v>0</x:v>
      </x:c>
      <x:c r="R67" s="49">
        <x:f t="shared" si="16"/>
        <x:v>0</x:v>
      </x:c>
      <x:c r="S67" s="49">
        <x:f t="shared" si="17"/>
        <x:v>2</x:v>
      </x:c>
      <x:c r="T67" s="51" t="str">
        <x:f t="shared" si="18"/>
        <x:v/>
      </x:c>
      <x:c r="U67" s="52">
        <x:f t="shared" si="3"/>
        <x:v>0.0077585844530000003</x:v>
      </x:c>
      <x:c r="V67" s="63">
        <x:f t="shared" si="19"/>
        <x:v>0</x:v>
      </x:c>
      <x:c r="W67" s="52">
        <x:f t="shared" ref="W67:X67" si="65">W66*(1+U67)</x:f>
        <x:v>81.205893200000006</x:v>
      </x:c>
      <x:c r="X67" s="52">
        <x:f t="shared" si="65"/>
        <x:v>100</x:v>
      </x:c>
    </x:row>
    <x:row r="68" spans="1:24" ht="15.75" customHeight="1">
      <x:c r="A68" s="34">
        <x:v>42300</x:v>
      </x:c>
      <x:c r="B68" s="47">
        <x:v>43</x:v>
      </x:c>
      <x:c r="C68" s="47">
        <x:v>43.069999694824197</x:v>
      </x:c>
      <x:c r="D68" s="47">
        <x:v>41.537998199462898</x:v>
      </x:c>
      <x:c r="E68" s="47">
        <x:v>41.818000793457003</x:v>
      </x:c>
      <x:c r="F68" s="47">
        <x:v>21177500</x:v>
      </x:c>
      <x:c r="G68" s="63">
        <x:f t="shared" si="10"/>
        <x:v>45.699700360000001</x:v>
      </x:c>
      <x:c r="H68" s="63">
        <x:f t="shared" si="11"/>
        <x:v>2.846819746</x:v>
      </x:c>
      <x:c r="I68" s="63">
        <x:f t="shared" si="12"/>
        <x:v>51.393339849999997</x:v>
      </x:c>
      <x:c r="J68" s="63">
        <x:f t="shared" si="13"/>
        <x:v>40.006060859999998</x:v>
      </x:c>
      <x:c r="K68" s="63">
        <x:f t="shared" si="14"/>
        <x:v>0.15911965729999999</x:v>
      </x:c>
      <x:c r="L68" s="52">
        <x:f t="shared" si="0"/>
        <x:v>42.141999560000002</x:v>
      </x:c>
      <x:c r="M68" s="52">
        <x:f t="shared" si="1"/>
        <x:v>0</x:v>
      </x:c>
      <x:c r="N68" s="52">
        <x:f t="shared" si="2"/>
        <x:v>892462195.70000005</x:v>
      </x:c>
      <x:c r="O68" s="63">
        <x:f t="shared" si="8"/>
        <x:v>0.49848471919999998</x:v>
      </x:c>
      <x:c r="P68" s="63">
        <x:f t="shared" si="9"/>
        <x:v>33.265919420000003</x:v>
      </x:c>
      <x:c r="Q68" s="49">
        <x:f t="shared" si="15"/>
        <x:v>0</x:v>
      </x:c>
      <x:c r="R68" s="49">
        <x:f t="shared" si="16"/>
        <x:v>0</x:v>
      </x:c>
      <x:c r="S68" s="49">
        <x:f t="shared" si="17"/>
        <x:v>2</x:v>
      </x:c>
      <x:c r="T68" s="51" t="str">
        <x:f t="shared" si="18"/>
        <x:v/>
      </x:c>
      <x:c r="U68" s="52">
        <x:f t="shared" si="3"/>
        <x:v>-0.012422089420000001</x:v>
      </x:c>
      <x:c r="V68" s="63">
        <x:f t="shared" si="19"/>
        <x:v>0</x:v>
      </x:c>
      <x:c r="W68" s="52">
        <x:f t="shared" ref="W68:X68" si="66">W67*(1+U68)</x:f>
        <x:v>80.197146340000003</x:v>
      </x:c>
      <x:c r="X68" s="52">
        <x:f t="shared" si="66"/>
        <x:v>100</x:v>
      </x:c>
    </x:row>
    <x:row r="69" spans="1:24" ht="15.75" customHeight="1">
      <x:c r="A69" s="34">
        <x:v>42303</x:v>
      </x:c>
      <x:c r="B69" s="47">
        <x:v>42.2760009765625</x:v>
      </x:c>
      <x:c r="C69" s="47">
        <x:v>43.175998687744098</x:v>
      </x:c>
      <x:c r="D69" s="47">
        <x:v>42</x:v>
      </x:c>
      <x:c r="E69" s="47">
        <x:v>43.051998138427699</x:v>
      </x:c>
      <x:c r="F69" s="47">
        <x:v>16957000</x:v>
      </x:c>
      <x:c r="G69" s="63">
        <x:f t="shared" si="10"/>
        <x:v>45.368000219999999</x:v>
      </x:c>
      <x:c r="H69" s="63">
        <x:f t="shared" si="11"/>
        <x:v>2.7424778139999999</x:v>
      </x:c>
      <x:c r="I69" s="63">
        <x:f t="shared" si="12"/>
        <x:v>50.852955850000001</x:v>
      </x:c>
      <x:c r="J69" s="63">
        <x:f t="shared" si="13"/>
        <x:v>39.883044589999997</x:v>
      </x:c>
      <x:c r="K69" s="63">
        <x:f t="shared" si="14"/>
        <x:v>0.2888768625</x:v>
      </x:c>
      <x:c r="L69" s="52">
        <x:f t="shared" si="0"/>
        <x:v>42.742665610000003</x:v>
      </x:c>
      <x:c r="M69" s="52">
        <x:f t="shared" si="1"/>
        <x:v>724787380.70000005</x:v>
      </x:c>
      <x:c r="N69" s="52">
        <x:f t="shared" si="2"/>
        <x:v>0</x:v>
      </x:c>
      <x:c r="O69" s="63">
        <x:f t="shared" si="8"/>
        <x:v>0.68588773859999996</x:v>
      </x:c>
      <x:c r="P69" s="63">
        <x:f t="shared" si="9"/>
        <x:v>40.684069460000003</x:v>
      </x:c>
      <x:c r="Q69" s="49">
        <x:f t="shared" si="15"/>
        <x:v>0</x:v>
      </x:c>
      <x:c r="R69" s="49">
        <x:f t="shared" si="16"/>
        <x:v>0</x:v>
      </x:c>
      <x:c r="S69" s="49">
        <x:f t="shared" si="17"/>
        <x:v>2</x:v>
      </x:c>
      <x:c r="T69" s="51" t="str">
        <x:f t="shared" si="18"/>
        <x:v/>
      </x:c>
      <x:c r="U69" s="52">
        <x:f t="shared" si="3"/>
        <x:v>0.029508759900000003</x:v>
      </x:c>
      <x:c r="V69" s="63">
        <x:f t="shared" si="19"/>
        <x:v>0</x:v>
      </x:c>
      <x:c r="W69" s="52">
        <x:f t="shared" ref="W69:X69" si="67">W68*(1+U69)</x:f>
        <x:v>82.563664669999994</x:v>
      </x:c>
      <x:c r="X69" s="52">
        <x:f t="shared" si="67"/>
        <x:v>100</x:v>
      </x:c>
    </x:row>
    <x:row r="70" spans="1:24" ht="15.75" customHeight="1">
      <x:c r="A70" s="34">
        <x:v>42304</x:v>
      </x:c>
      <x:c r="B70" s="47">
        <x:v>42.9679985046387</x:v>
      </x:c>
      <x:c r="C70" s="47">
        <x:v>43.419998168945298</x:v>
      </x:c>
      <x:c r="D70" s="47">
        <x:v>41.501998901367202</x:v>
      </x:c>
      <x:c r="E70" s="47">
        <x:v>42.069999694824197</x:v>
      </x:c>
      <x:c r="F70" s="47">
        <x:v>17597000</x:v>
      </x:c>
      <x:c r="G70" s="63">
        <x:f t="shared" si="10"/>
        <x:v>45.005000109999997</x:v>
      </x:c>
      <x:c r="H70" s="63">
        <x:f t="shared" si="11"/>
        <x:v>2.669974136</x:v>
      </x:c>
      <x:c r="I70" s="63">
        <x:f t="shared" si="12"/>
        <x:v>50.344948389999999</x:v>
      </x:c>
      <x:c r="J70" s="63">
        <x:f t="shared" si="13"/>
        <x:v>39.665051839999997</x:v>
      </x:c>
      <x:c r="K70" s="63">
        <x:f t="shared" si="14"/>
        <x:v>0.22518456449999999</x:v>
      </x:c>
      <x:c r="L70" s="52">
        <x:f t="shared" si="0"/>
        <x:v>42.330665590000002</x:v>
      </x:c>
      <x:c r="M70" s="52">
        <x:f t="shared" si="1"/>
        <x:v>0</x:v>
      </x:c>
      <x:c r="N70" s="52">
        <x:f t="shared" si="2"/>
        <x:v>744892722.39999998</x:v>
      </x:c>
      <x:c r="O70" s="63">
        <x:f t="shared" si="8"/>
        <x:v>0.73159745710000001</x:v>
      </x:c>
      <x:c r="P70" s="63">
        <x:f t="shared" si="9"/>
        <x:v>42.24985744</x:v>
      </x:c>
      <x:c r="Q70" s="49">
        <x:f t="shared" si="15"/>
        <x:v>0</x:v>
      </x:c>
      <x:c r="R70" s="49">
        <x:f t="shared" si="16"/>
        <x:v>0</x:v>
      </x:c>
      <x:c r="S70" s="49">
        <x:f t="shared" si="17"/>
        <x:v>2</x:v>
      </x:c>
      <x:c r="T70" s="51" t="str">
        <x:f t="shared" si="18"/>
        <x:v/>
      </x:c>
      <x:c r="U70" s="52">
        <x:f t="shared" si="3"/>
        <x:v>-0.022809590399999999</x:v>
      </x:c>
      <x:c r="V70" s="63">
        <x:f t="shared" si="19"/>
        <x:v>0</x:v>
      </x:c>
      <x:c r="W70" s="52">
        <x:f t="shared" ref="W70:X70" si="68">W69*(1+U70)</x:f>
        <x:v>80.680421300000006</x:v>
      </x:c>
      <x:c r="X70" s="52">
        <x:f t="shared" si="68"/>
        <x:v>100</x:v>
      </x:c>
    </x:row>
    <x:row r="71" spans="1:24" ht="15.75" customHeight="1">
      <x:c r="A71" s="34">
        <x:v>42305</x:v>
      </x:c>
      <x:c r="B71" s="47">
        <x:v>42.262001037597699</x:v>
      </x:c>
      <x:c r="C71" s="47">
        <x:v>42.689998626708999</x:v>
      </x:c>
      <x:c r="D71" s="47">
        <x:v>41.659999847412102</x:v>
      </x:c>
      <x:c r="E71" s="47">
        <x:v>42.591999053955099</x:v>
      </x:c>
      <x:c r="F71" s="47">
        <x:v>13643000</x:v>
      </x:c>
      <x:c r="G71" s="63">
        <x:f t="shared" si="10"/>
        <x:v>44.650600050000001</x:v>
      </x:c>
      <x:c r="H71" s="63">
        <x:f t="shared" si="11"/>
        <x:v>2.4804650989999999</x:v>
      </x:c>
      <x:c r="I71" s="63">
        <x:f t="shared" si="12"/>
        <x:v>49.611530250000001</x:v>
      </x:c>
      <x:c r="J71" s="63">
        <x:f t="shared" si="13"/>
        <x:v>39.689669850000001</x:v>
      </x:c>
      <x:c r="K71" s="63">
        <x:f t="shared" si="14"/>
        <x:v>0.29251864919999998</x:v>
      </x:c>
      <x:c r="L71" s="52">
        <x:f t="shared" si="0"/>
        <x:v>42.313999180000003</x:v>
      </x:c>
      <x:c r="M71" s="52">
        <x:f t="shared" si="1"/>
        <x:v>0</x:v>
      </x:c>
      <x:c r="N71" s="52">
        <x:f t="shared" si="2"/>
        <x:v>577289890.79999995</x:v>
      </x:c>
      <x:c r="O71" s="63">
        <x:f t="shared" si="8"/>
        <x:v>0.55693316169999996</x:v>
      </x:c>
      <x:c r="P71" s="63">
        <x:f t="shared" si="9"/>
        <x:v>35.77116702</x:v>
      </x:c>
      <x:c r="Q71" s="49">
        <x:f t="shared" si="15"/>
        <x:v>0</x:v>
      </x:c>
      <x:c r="R71" s="49">
        <x:f t="shared" si="16"/>
        <x:v>0</x:v>
      </x:c>
      <x:c r="S71" s="49">
        <x:f t="shared" si="17"/>
        <x:v>2</x:v>
      </x:c>
      <x:c r="T71" s="51" t="str">
        <x:f t="shared" si="18"/>
        <x:v/>
      </x:c>
      <x:c r="U71" s="52">
        <x:f t="shared" si="3"/>
        <x:v>0.012407876470000001</x:v>
      </x:c>
      <x:c r="V71" s="63">
        <x:f t="shared" si="19"/>
        <x:v>0</x:v>
      </x:c>
      <x:c r="W71" s="52">
        <x:f t="shared" ref="W71:X71" si="69">W70*(1+U71)</x:f>
        <x:v>81.681494000000001</x:v>
      </x:c>
      <x:c r="X71" s="52">
        <x:f t="shared" si="69"/>
        <x:v>100</x:v>
      </x:c>
    </x:row>
    <x:row r="72" spans="1:24" ht="15.75" customHeight="1">
      <x:c r="A72" s="34">
        <x:v>42306</x:v>
      </x:c>
      <x:c r="B72" s="47">
        <x:v>42.349998474121101</x:v>
      </x:c>
      <x:c r="C72" s="47">
        <x:v>42.75</x:v>
      </x:c>
      <x:c r="D72" s="47">
        <x:v>42.127998352050803</x:v>
      </x:c>
      <x:c r="E72" s="47">
        <x:v>42.326000213622997</x:v>
      </x:c>
      <x:c r="F72" s="47">
        <x:v>9025000</x:v>
      </x:c>
      <x:c r="G72" s="63">
        <x:f t="shared" si="10"/>
        <x:v>44.368099979999997</x:v>
      </x:c>
      <x:c r="H72" s="63">
        <x:f t="shared" si="11"/>
        <x:v>2.4023100419999999</x:v>
      </x:c>
      <x:c r="I72" s="63">
        <x:f t="shared" si="12"/>
        <x:v>49.172720060000003</x:v>
      </x:c>
      <x:c r="J72" s="63">
        <x:f t="shared" si="13"/>
        <x:v>39.563479890000004</x:v>
      </x:c>
      <x:c r="K72" s="63">
        <x:f t="shared" si="14"/>
        <x:v>0.28748582340000001</x:v>
      </x:c>
      <x:c r="L72" s="52">
        <x:f t="shared" si="0"/>
        <x:v>42.401332859999997</x:v>
      </x:c>
      <x:c r="M72" s="52">
        <x:f t="shared" si="1"/>
        <x:v>382672029</x:v>
      </x:c>
      <x:c r="N72" s="52">
        <x:f t="shared" si="2"/>
        <x:v>0</x:v>
      </x:c>
      <x:c r="O72" s="63">
        <x:f t="shared" si="8"/>
        <x:v>0.51877305220000003</x:v>
      </x:c>
      <x:c r="P72" s="63">
        <x:f t="shared" si="9"/>
        <x:v>34.157377990000001</x:v>
      </x:c>
      <x:c r="Q72" s="49">
        <x:f t="shared" si="15"/>
        <x:v>0</x:v>
      </x:c>
      <x:c r="R72" s="49">
        <x:f t="shared" si="16"/>
        <x:v>0</x:v>
      </x:c>
      <x:c r="S72" s="49">
        <x:f t="shared" si="17"/>
        <x:v>2</x:v>
      </x:c>
      <x:c r="T72" s="51" t="str">
        <x:f t="shared" si="18"/>
        <x:v/>
      </x:c>
      <x:c r="U72" s="52">
        <x:f t="shared" si="3"/>
        <x:v>-0.0062452771939999996</x:v>
      </x:c>
      <x:c r="V72" s="63">
        <x:f t="shared" si="19"/>
        <x:v>0</x:v>
      </x:c>
      <x:c r="W72" s="52">
        <x:f t="shared" ref="W72:X72" si="70">W71*(1+U72)</x:f>
        <x:v>81.171370429999996</x:v>
      </x:c>
      <x:c r="X72" s="52">
        <x:f t="shared" si="70"/>
        <x:v>100</x:v>
      </x:c>
    </x:row>
    <x:row r="73" spans="1:24" ht="15.75" customHeight="1">
      <x:c r="A73" s="34">
        <x:v>42307</x:v>
      </x:c>
      <x:c r="B73" s="47">
        <x:v>42.080001831054702</x:v>
      </x:c>
      <x:c r="C73" s="47">
        <x:v>42.326000213622997</x:v>
      </x:c>
      <x:c r="D73" s="47">
        <x:v>40.777999877929702</x:v>
      </x:c>
      <x:c r="E73" s="47">
        <x:v>41.386001586914098</x:v>
      </x:c>
      <x:c r="F73" s="47">
        <x:v>22194500</x:v>
      </x:c>
      <x:c r="G73" s="63">
        <x:f t="shared" si="10"/>
        <x:v>43.961700059999998</x:v>
      </x:c>
      <x:c r="H73" s="63">
        <x:f t="shared" si="11"/>
        <x:v>2.1613858100000001</x:v>
      </x:c>
      <x:c r="I73" s="63">
        <x:f t="shared" si="12"/>
        <x:v>48.284471680000003</x:v>
      </x:c>
      <x:c r="J73" s="63">
        <x:f t="shared" si="13"/>
        <x:v>39.638928440000001</x:v>
      </x:c>
      <x:c r="K73" s="63">
        <x:f t="shared" si="14"/>
        <x:v>0.2020778915</x:v>
      </x:c>
      <x:c r="L73" s="52">
        <x:f t="shared" si="0"/>
        <x:v>41.49666723</x:v>
      </x:c>
      <x:c r="M73" s="52">
        <x:f t="shared" si="1"/>
        <x:v>0</x:v>
      </x:c>
      <x:c r="N73" s="52">
        <x:f t="shared" si="2"/>
        <x:v>920997780.79999995</x:v>
      </x:c>
      <x:c r="O73" s="63">
        <x:f t="shared" si="8"/>
        <x:v>0.316145748</x:v>
      </x:c>
      <x:c r="P73" s="63">
        <x:f t="shared" si="9"/>
        <x:v>24.020572829999999</x:v>
      </x:c>
      <x:c r="Q73" s="49">
        <x:f t="shared" si="15"/>
        <x:v>0</x:v>
      </x:c>
      <x:c r="R73" s="49">
        <x:f t="shared" si="16"/>
        <x:v>0</x:v>
      </x:c>
      <x:c r="S73" s="49">
        <x:f t="shared" si="17"/>
        <x:v>2</x:v>
      </x:c>
      <x:c r="T73" s="51" t="str">
        <x:f t="shared" si="18"/>
        <x:v/>
      </x:c>
      <x:c r="U73" s="52">
        <x:f t="shared" si="3"/>
        <x:v>-0.02220853901</x:v>
      </x:c>
      <x:c r="V73" s="63">
        <x:f t="shared" si="19"/>
        <x:v>0</x:v>
      </x:c>
      <x:c r="W73" s="52">
        <x:f t="shared" ref="W73:X73" si="71">W72*(1+U73)</x:f>
        <x:v>79.368672880000005</x:v>
      </x:c>
      <x:c r="X73" s="52">
        <x:f t="shared" si="71"/>
        <x:v>100</x:v>
      </x:c>
    </x:row>
    <x:row r="74" spans="1:24" ht="15.75" customHeight="1">
      <x:c r="A74" s="34">
        <x:v>42310</x:v>
      </x:c>
      <x:c r="B74" s="47">
        <x:v>41.784000396728501</x:v>
      </x:c>
      <x:c r="C74" s="47">
        <x:v>43.159999847412102</x:v>
      </x:c>
      <x:c r="D74" s="47">
        <x:v>41.444000244140597</x:v>
      </x:c>
      <x:c r="E74" s="47">
        <x:v>42.757999420166001</x:v>
      </x:c>
      <x:c r="F74" s="47">
        <x:v>19639500</x:v>
      </x:c>
      <x:c r="G74" s="63">
        <x:f t="shared" si="10"/>
        <x:v>43.638100049999998</x:v>
      </x:c>
      <x:c r="H74" s="63">
        <x:f t="shared" si="11"/>
        <x:v>1.7823662600000001</x:v>
      </x:c>
      <x:c r="I74" s="63">
        <x:f t="shared" si="12"/>
        <x:v>47.202832569999998</x:v>
      </x:c>
      <x:c r="J74" s="63">
        <x:f t="shared" si="13"/>
        <x:v>40.073367529999999</x:v>
      </x:c>
      <x:c r="K74" s="63">
        <x:f t="shared" si="14"/>
        <x:v>0.37655446419999999</x:v>
      </x:c>
      <x:c r="L74" s="52">
        <x:f t="shared" si="0"/>
        <x:v>42.453999840000002</x:v>
      </x:c>
      <x:c r="M74" s="52">
        <x:f t="shared" si="1"/>
        <x:v>833775329.79999995</x:v>
      </x:c>
      <x:c r="N74" s="52">
        <x:f t="shared" si="2"/>
        <x:v>0</x:v>
      </x:c>
      <x:c r="O74" s="63">
        <x:f t="shared" si="8"/>
        <x:v>0.35246221</x:v>
      </x:c>
      <x:c r="P74" s="63">
        <x:f t="shared" si="9"/>
        <x:v>26.060780650000002</x:v>
      </x:c>
      <x:c r="Q74" s="49">
        <x:f t="shared" si="15"/>
        <x:v>0</x:v>
      </x:c>
      <x:c r="R74" s="49">
        <x:f t="shared" si="16"/>
        <x:v>0</x:v>
      </x:c>
      <x:c r="S74" s="49">
        <x:f t="shared" si="17"/>
        <x:v>2</x:v>
      </x:c>
      <x:c r="T74" s="51" t="str">
        <x:f t="shared" si="18"/>
        <x:v/>
      </x:c>
      <x:c r="U74" s="52">
        <x:f t="shared" si="3"/>
        <x:v>0.033151253579999995</x:v>
      </x:c>
      <x:c r="V74" s="63">
        <x:f t="shared" si="19"/>
        <x:v>0</x:v>
      </x:c>
      <x:c r="W74" s="52">
        <x:f t="shared" ref="W74:X74" si="72">W73*(1+U74)</x:f>
        <x:v>81.99984388</x:v>
      </x:c>
      <x:c r="X74" s="52">
        <x:f t="shared" si="72"/>
        <x:v>100</x:v>
      </x:c>
    </x:row>
    <x:row r="75" spans="1:24" ht="15.75" customHeight="1">
      <x:c r="A75" s="34">
        <x:v>42311</x:v>
      </x:c>
      <x:c r="B75" s="47">
        <x:v>42.7700004577637</x:v>
      </x:c>
      <x:c r="C75" s="47">
        <x:v>42.8880004882813</x:v>
      </x:c>
      <x:c r="D75" s="47">
        <x:v>41.549999237060597</x:v>
      </x:c>
      <x:c r="E75" s="47">
        <x:v>41.669998168945298</x:v>
      </x:c>
      <x:c r="F75" s="47">
        <x:v>41662500</x:v>
      </x:c>
      <x:c r="G75" s="63">
        <x:f t="shared" si="10"/>
        <x:v>43.30699997</x:v>
      </x:c>
      <x:c r="H75" s="63">
        <x:f t="shared" si="11"/>
        <x:v>1.457861753</x:v>
      </x:c>
      <x:c r="I75" s="63">
        <x:f t="shared" si="12"/>
        <x:v>46.222723479999999</x:v>
      </x:c>
      <x:c r="J75" s="63">
        <x:f t="shared" si="13"/>
        <x:v>40.39127646</x:v>
      </x:c>
      <x:c r="K75" s="63">
        <x:f t="shared" si="14"/>
        <x:v>0.2192803438</x:v>
      </x:c>
      <x:c r="L75" s="52">
        <x:f t="shared" si="0"/>
        <x:v>42.0359993</x:v>
      </x:c>
      <x:c r="M75" s="52">
        <x:f t="shared" si="1"/>
        <x:v>0</x:v>
      </x:c>
      <x:c r="N75" s="52">
        <x:f t="shared" si="2"/>
        <x:v>1751324821</x:v>
      </x:c>
      <x:c r="O75" s="63">
        <x:f t="shared" si="8"/>
        <x:v>0.44084653089999998</x:v>
      </x:c>
      <x:c r="P75" s="63">
        <x:f t="shared" si="9"/>
        <x:v>30.59635579</x:v>
      </x:c>
      <x:c r="Q75" s="49">
        <x:f t="shared" si="15"/>
        <x:v>0</x:v>
      </x:c>
      <x:c r="R75" s="49">
        <x:f t="shared" si="16"/>
        <x:v>0</x:v>
      </x:c>
      <x:c r="S75" s="49">
        <x:f t="shared" si="17"/>
        <x:v>2</x:v>
      </x:c>
      <x:c r="T75" s="51" t="str">
        <x:f t="shared" si="18"/>
        <x:v/>
      </x:c>
      <x:c r="U75" s="52">
        <x:f t="shared" si="3"/>
        <x:v>-0.025445560270000001</x:v>
      </x:c>
      <x:c r="V75" s="63">
        <x:f t="shared" si="19"/>
        <x:v>0</x:v>
      </x:c>
      <x:c r="W75" s="52">
        <x:f t="shared" ref="W75:X75" si="73">W74*(1+U75)</x:f>
        <x:v>79.913311910000004</x:v>
      </x:c>
      <x:c r="X75" s="52">
        <x:f t="shared" si="73"/>
        <x:v>100</x:v>
      </x:c>
    </x:row>
    <x:row r="76" spans="1:24" ht="15.75" customHeight="1">
      <x:c r="A76" s="34">
        <x:v>42312</x:v>
      </x:c>
      <x:c r="B76" s="47">
        <x:v>45.400001525878899</x:v>
      </x:c>
      <x:c r="C76" s="47">
        <x:v>46.548000335693402</x:v>
      </x:c>
      <x:c r="D76" s="47">
        <x:v>45.040000915527301</x:v>
      </x:c>
      <x:c r="E76" s="47">
        <x:v>46.326000213623097</x:v>
      </x:c>
      <x:c r="F76" s="47">
        <x:v>63632000</x:v>
      </x:c>
      <x:c r="G76" s="63">
        <x:f t="shared" si="10"/>
        <x:v>43.303700069999998</x:v>
      </x:c>
      <x:c r="H76" s="63">
        <x:f t="shared" si="11"/>
        <x:v>1.4505677109999999</x:v>
      </x:c>
      <x:c r="I76" s="63">
        <x:f t="shared" si="12"/>
        <x:v>46.204835490000001</x:v>
      </x:c>
      <x:c r="J76" s="63">
        <x:f t="shared" si="13"/>
        <x:v>40.402564640000001</x:v>
      </x:c>
      <x:c r="K76" s="63">
        <x:f t="shared" si="14"/>
        <x:v>1.020882294</x:v>
      </x:c>
      <x:c r="L76" s="52">
        <x:f t="shared" si="0"/>
        <x:v>45.971333819999998</x:v>
      </x:c>
      <x:c r="M76" s="52">
        <x:f t="shared" si="1"/>
        <x:v>2925247914</x:v>
      </x:c>
      <x:c r="N76" s="52">
        <x:f t="shared" si="2"/>
        <x:v>0</x:v>
      </x:c>
      <x:c r="O76" s="63">
        <x:f t="shared" si="8"/>
        <x:v>1.1185350590000001</x:v>
      </x:c>
      <x:c r="P76" s="63">
        <x:f t="shared" si="9"/>
        <x:v>52.797571339999998</x:v>
      </x:c>
      <x:c r="Q76" s="49">
        <x:f t="shared" si="15"/>
        <x:v>0</x:v>
      </x:c>
      <x:c r="R76" s="49">
        <x:f t="shared" si="16"/>
        <x:v>0</x:v>
      </x:c>
      <x:c r="S76" s="49">
        <x:f t="shared" si="17"/>
        <x:v>2</x:v>
      </x:c>
      <x:c r="T76" s="51" t="str">
        <x:f t="shared" si="18"/>
        <x:v/>
      </x:c>
      <x:c r="U76" s="52">
        <x:f t="shared" si="3"/>
        <x:v>0.1117351152</x:v>
      </x:c>
      <x:c r="V76" s="63">
        <x:f t="shared" si="19"/>
        <x:v>0</x:v>
      </x:c>
      <x:c r="W76" s="52">
        <x:f t="shared" ref="W76:X76" si="74">W75*(1+U76)</x:f>
        <x:v>88.842435019999996</x:v>
      </x:c>
      <x:c r="X76" s="52">
        <x:f t="shared" si="74"/>
        <x:v>100</x:v>
      </x:c>
    </x:row>
    <x:row r="77" spans="1:24" ht="15.75" customHeight="1">
      <x:c r="A77" s="34">
        <x:v>42313</x:v>
      </x:c>
      <x:c r="B77" s="47">
        <x:v>46.116001129150398</x:v>
      </x:c>
      <x:c r="C77" s="47">
        <x:v>46.916000366210902</x:v>
      </x:c>
      <x:c r="D77" s="47">
        <x:v>45.838001251220703</x:v>
      </x:c>
      <x:c r="E77" s="47">
        <x:v>46.354000091552699</x:v>
      </x:c>
      <x:c r="F77" s="47">
        <x:v>22484000</x:v>
      </x:c>
      <x:c r="G77" s="63">
        <x:f t="shared" si="10"/>
        <x:v>43.354199979999997</x:v>
      </x:c>
      <x:c r="H77" s="63">
        <x:f t="shared" si="11"/>
        <x:v>1.540151759</x:v>
      </x:c>
      <x:c r="I77" s="63">
        <x:f t="shared" si="12"/>
        <x:v>46.434503499999998</x:v>
      </x:c>
      <x:c r="J77" s="63">
        <x:f t="shared" si="13"/>
        <x:v>40.273896460000003</x:v>
      </x:c>
      <x:c r="K77" s="63">
        <x:f t="shared" si="14"/>
        <x:v>0.98693255270000002</x:v>
      </x:c>
      <x:c r="L77" s="52">
        <x:f t="shared" si="0"/>
        <x:v>46.369333900000001</x:v>
      </x:c>
      <x:c r="M77" s="52">
        <x:f t="shared" si="1"/>
        <x:v>1042568103</x:v>
      </x:c>
      <x:c r="N77" s="52">
        <x:f t="shared" si="2"/>
        <x:v>0</x:v>
      </x:c>
      <x:c r="O77" s="63">
        <x:f t="shared" si="8"/>
        <x:v>1.209144703</x:v>
      </x:c>
      <x:c r="P77" s="63">
        <x:f t="shared" si="9"/>
        <x:v>54.733612569999998</x:v>
      </x:c>
      <x:c r="Q77" s="49">
        <x:f t="shared" si="15"/>
        <x:v>0</x:v>
      </x:c>
      <x:c r="R77" s="49">
        <x:f t="shared" si="16"/>
        <x:v>0</x:v>
      </x:c>
      <x:c r="S77" s="49">
        <x:f t="shared" si="17"/>
        <x:v>2</x:v>
      </x:c>
      <x:c r="T77" s="51" t="str">
        <x:f t="shared" si="18"/>
        <x:v/>
      </x:c>
      <x:c r="U77" s="52">
        <x:f t="shared" si="3"/>
        <x:v>0.00060440957130000006</x:v>
      </x:c>
      <x:c r="V77" s="63">
        <x:f t="shared" si="19"/>
        <x:v>0</x:v>
      </x:c>
      <x:c r="W77" s="52">
        <x:f t="shared" ref="W77:X77" si="75">W76*(1+U77)</x:f>
        <x:v>88.89613224</x:v>
      </x:c>
      <x:c r="X77" s="52">
        <x:f t="shared" si="75"/>
        <x:v>100</x:v>
      </x:c>
    </x:row>
    <x:row r="78" spans="1:24" ht="15.75" customHeight="1">
      <x:c r="A78" s="34">
        <x:v>42314</x:v>
      </x:c>
      <x:c r="B78" s="47">
        <x:v>46.139999389648402</x:v>
      </x:c>
      <x:c r="C78" s="47">
        <x:v>46.672000885009801</x:v>
      </x:c>
      <x:c r="D78" s="47">
        <x:v>45.900001525878899</x:v>
      </x:c>
      <x:c r="E78" s="47">
        <x:v>46.472000122070298</x:v>
      </x:c>
      <x:c r="F78" s="47">
        <x:v>12226500</x:v>
      </x:c>
      <x:c r="G78" s="63">
        <x:f t="shared" si="10"/>
        <x:v>43.470899959999997</x:v>
      </x:c>
      <x:c r="H78" s="63">
        <x:f t="shared" si="11"/>
        <x:v>1.6843433539999999</x:v>
      </x:c>
      <x:c r="I78" s="63">
        <x:f t="shared" si="12"/>
        <x:v>46.839586670000003</x:v>
      </x:c>
      <x:c r="J78" s="63">
        <x:f t="shared" si="13"/>
        <x:v>40.102213259999999</x:v>
      </x:c>
      <x:c r="K78" s="63">
        <x:f t="shared" si="14"/>
        <x:v>0.94544067460000003</x:v>
      </x:c>
      <x:c r="L78" s="52">
        <x:f t="shared" si="0"/>
        <x:v>46.348000839999997</x:v>
      </x:c>
      <x:c r="M78" s="52">
        <x:f t="shared" si="1"/>
        <x:v>0</x:v>
      </x:c>
      <x:c r="N78" s="52">
        <x:f t="shared" si="2"/>
        <x:v>566673832.29999995</x:v>
      </x:c>
      <x:c r="O78" s="63">
        <x:f t="shared" si="8"/>
        <x:v>1.295509493</x:v>
      </x:c>
      <x:c r="P78" s="63">
        <x:f t="shared" si="9"/>
        <x:v>56.436686369999997</x:v>
      </x:c>
      <x:c r="Q78" s="49">
        <x:f t="shared" si="15"/>
        <x:v>0</x:v>
      </x:c>
      <x:c r="R78" s="49">
        <x:f t="shared" si="16"/>
        <x:v>0</x:v>
      </x:c>
      <x:c r="S78" s="49">
        <x:f t="shared" si="17"/>
        <x:v>2</x:v>
      </x:c>
      <x:c r="T78" s="51" t="str">
        <x:f t="shared" si="18"/>
        <x:v/>
      </x:c>
      <x:c r="U78" s="52">
        <x:f t="shared" si="3"/>
        <x:v>0.0025456277839999997</x:v>
      </x:c>
      <x:c r="V78" s="63">
        <x:f t="shared" si="19"/>
        <x:v>0</x:v>
      </x:c>
      <x:c r="W78" s="52">
        <x:f t="shared" ref="W78:X78" si="76">W77*(1+U78)</x:f>
        <x:v>89.122428709999994</x:v>
      </x:c>
      <x:c r="X78" s="52">
        <x:f t="shared" si="76"/>
        <x:v>100</x:v>
      </x:c>
    </x:row>
    <x:row r="79" spans="1:24" ht="15.75" customHeight="1">
      <x:c r="A79" s="34">
        <x:v>42317</x:v>
      </x:c>
      <x:c r="B79" s="47">
        <x:v>46.597999572753899</x:v>
      </x:c>
      <x:c r="C79" s="47">
        <x:v>46.597999572753899</x:v>
      </x:c>
      <x:c r="D79" s="47">
        <x:v>44.8619995117187</x:v>
      </x:c>
      <x:c r="E79" s="47">
        <x:v>45.066001892089801</x:v>
      </x:c>
      <x:c r="F79" s="47">
        <x:v>19254500</x:v>
      </x:c>
      <x:c r="G79" s="63">
        <x:f t="shared" si="10"/>
        <x:v>43.568399999999997</x:v>
      </x:c>
      <x:c r="H79" s="63">
        <x:f t="shared" si="11"/>
        <x:v>1.7188048170000001</x:v>
      </x:c>
      <x:c r="I79" s="63">
        <x:f t="shared" si="12"/>
        <x:v>47.006009630000001</x:v>
      </x:c>
      <x:c r="J79" s="63">
        <x:f t="shared" si="13"/>
        <x:v>40.13079037</x:v>
      </x:c>
      <x:c r="K79" s="63">
        <x:f t="shared" si="14"/>
        <x:v>0.71782605509999997</x:v>
      </x:c>
      <x:c r="L79" s="52">
        <x:f t="shared" si="0"/>
        <x:v>45.508666990000002</x:v>
      </x:c>
      <x:c r="M79" s="52">
        <x:f t="shared" si="1"/>
        <x:v>0</x:v>
      </x:c>
      <x:c r="N79" s="52">
        <x:f t="shared" si="2"/>
        <x:v>876246628.60000002</x:v>
      </x:c>
      <x:c r="O79" s="63">
        <x:f t="shared" si="8"/>
        <x:v>0.95344077979999997</x:v>
      </x:c>
      <x:c r="P79" s="63">
        <x:f t="shared" si="9"/>
        <x:v>48.808276640000003</x:v>
      </x:c>
      <x:c r="Q79" s="49">
        <x:f t="shared" si="15"/>
        <x:v>0</x:v>
      </x:c>
      <x:c r="R79" s="49">
        <x:f t="shared" si="16"/>
        <x:v>0</x:v>
      </x:c>
      <x:c r="S79" s="49">
        <x:f t="shared" si="17"/>
        <x:v>2</x:v>
      </x:c>
      <x:c r="T79" s="51" t="str">
        <x:f t="shared" si="18"/>
        <x:v/>
      </x:c>
      <x:c r="U79" s="52">
        <x:f t="shared" si="3"/>
        <x:v>-0.0302547389</x:v>
      </x:c>
      <x:c r="V79" s="63">
        <x:f t="shared" si="19"/>
        <x:v>0</x:v>
      </x:c>
      <x:c r="W79" s="52">
        <x:f t="shared" ref="W79:X79" si="77">W78*(1+U79)</x:f>
        <x:v>86.426052900000002</x:v>
      </x:c>
      <x:c r="X79" s="52">
        <x:f t="shared" si="77"/>
        <x:v>100</x:v>
      </x:c>
    </x:row>
    <x:row r="80" spans="1:24" ht="15.75" customHeight="1">
      <x:c r="A80" s="34">
        <x:v>42318</x:v>
      </x:c>
      <x:c r="B80" s="47">
        <x:v>44.695999145507798</x:v>
      </x:c>
      <x:c r="C80" s="47">
        <x:v>44.740001678466797</x:v>
      </x:c>
      <x:c r="D80" s="47">
        <x:v>43.215999603271499</x:v>
      </x:c>
      <x:c r="E80" s="47">
        <x:v>43.299999237060597</x:v>
      </x:c>
      <x:c r="F80" s="47">
        <x:v>23085000</x:v>
      </x:c>
      <x:c r="G80" s="63">
        <x:f t="shared" si="10"/>
        <x:v>43.540900039999997</x:v>
      </x:c>
      <x:c r="H80" s="63">
        <x:f t="shared" si="11"/>
        <x:v>1.7184620770000001</x:v>
      </x:c>
      <x:c r="I80" s="63">
        <x:f t="shared" si="12"/>
        <x:v>46.97782419</x:v>
      </x:c>
      <x:c r="J80" s="63">
        <x:f t="shared" si="13"/>
        <x:v>40.103975890000001</x:v>
      </x:c>
      <x:c r="K80" s="63">
        <x:f t="shared" si="14"/>
        <x:v>0.46495401240000001</x:v>
      </x:c>
      <x:c r="L80" s="52">
        <x:f t="shared" si="0"/>
        <x:v>43.752000170000002</x:v>
      </x:c>
      <x:c r="M80" s="52">
        <x:f t="shared" si="1"/>
        <x:v>0</x:v>
      </x:c>
      <x:c r="N80" s="52">
        <x:f t="shared" si="2"/>
        <x:v>1010014924</x:v>
      </x:c>
      <x:c r="O80" s="63">
        <x:f t="shared" si="8"/>
        <x:v>0.90911352040000004</x:v>
      </x:c>
      <x:c r="P80" s="63">
        <x:f t="shared" si="9"/>
        <x:v>47.619668009999998</x:v>
      </x:c>
      <x:c r="Q80" s="49">
        <x:f t="shared" si="15"/>
        <x:v>0</x:v>
      </x:c>
      <x:c r="R80" s="49">
        <x:f t="shared" si="16"/>
        <x:v>0</x:v>
      </x:c>
      <x:c r="S80" s="49">
        <x:f t="shared" si="17"/>
        <x:v>2</x:v>
      </x:c>
      <x:c r="T80" s="51" t="str">
        <x:f t="shared" si="18"/>
        <x:v/>
      </x:c>
      <x:c r="U80" s="52">
        <x:f t="shared" si="3"/>
        <x:v>-0.039187027489999998</x:v>
      </x:c>
      <x:c r="V80" s="63">
        <x:f t="shared" si="19"/>
        <x:v>0</x:v>
      </x:c>
      <x:c r="W80" s="52">
        <x:f t="shared" ref="W80:X80" si="78">W79*(1+U80)</x:f>
        <x:v>83.039272780000005</x:v>
      </x:c>
      <x:c r="X80" s="52">
        <x:f t="shared" si="78"/>
        <x:v>100</x:v>
      </x:c>
    </x:row>
    <x:row r="81" spans="1:24" ht="15.75" customHeight="1">
      <x:c r="A81" s="34">
        <x:v>42319</x:v>
      </x:c>
      <x:c r="B81" s="47">
        <x:v>43.554000854492202</x:v>
      </x:c>
      <x:c r="C81" s="47">
        <x:v>43.895999908447301</x:v>
      </x:c>
      <x:c r="D81" s="47">
        <x:v>42.726001739502003</x:v>
      </x:c>
      <x:c r="E81" s="47">
        <x:v>43.816001892089801</x:v>
      </x:c>
      <x:c r="F81" s="47">
        <x:v>16739000</x:v>
      </x:c>
      <x:c r="G81" s="63">
        <x:f t="shared" si="10"/>
        <x:v>43.562900159999998</x:v>
      </x:c>
      <x:c r="H81" s="63">
        <x:f t="shared" si="11"/>
        <x:v>1.7190562739999999</x:v>
      </x:c>
      <x:c r="I81" s="63">
        <x:f t="shared" si="12"/>
        <x:v>47.001012709999998</x:v>
      </x:c>
      <x:c r="J81" s="63">
        <x:f t="shared" si="13"/>
        <x:v>40.124787609999998</x:v>
      </x:c>
      <x:c r="K81" s="63">
        <x:f t="shared" si="14"/>
        <x:v>0.5368082381</x:v>
      </x:c>
      <x:c r="L81" s="52">
        <x:f t="shared" si="0"/>
        <x:v>43.479334510000001</x:v>
      </x:c>
      <x:c r="M81" s="52">
        <x:f t="shared" si="1"/>
        <x:v>0</x:v>
      </x:c>
      <x:c r="N81" s="52">
        <x:f t="shared" si="2"/>
        <x:v>727800580.39999998</x:v>
      </x:c>
      <x:c r="O81" s="63">
        <x:f t="shared" si="8"/>
        <x:v>0.88573577670000003</x:v>
      </x:c>
      <x:c r="P81" s="63">
        <x:f t="shared" si="9"/>
        <x:v>46.970301339999999</x:v>
      </x:c>
      <x:c r="Q81" s="49">
        <x:f t="shared" si="15"/>
        <x:v>0</x:v>
      </x:c>
      <x:c r="R81" s="49">
        <x:f t="shared" si="16"/>
        <x:v>0</x:v>
      </x:c>
      <x:c r="S81" s="49">
        <x:f t="shared" si="17"/>
        <x:v>2</x:v>
      </x:c>
      <x:c r="T81" s="51" t="str">
        <x:f t="shared" si="18"/>
        <x:v/>
      </x:c>
      <x:c r="U81" s="52">
        <x:f t="shared" si="3"/>
        <x:v>0.011916920649999999</x:v>
      </x:c>
      <x:c r="V81" s="63">
        <x:f t="shared" si="19"/>
        <x:v>0</x:v>
      </x:c>
      <x:c r="W81" s="52">
        <x:f t="shared" ref="W81:X81" si="79">W80*(1+U81)</x:f>
        <x:v>84.02884521</x:v>
      </x:c>
      <x:c r="X81" s="52">
        <x:f t="shared" si="79"/>
        <x:v>100</x:v>
      </x:c>
    </x:row>
    <x:row r="82" spans="1:24" ht="15.75" customHeight="1">
      <x:c r="A82" s="34">
        <x:v>42320</x:v>
      </x:c>
      <x:c r="B82" s="47">
        <x:v>43.569999694824197</x:v>
      </x:c>
      <x:c r="C82" s="47">
        <x:v>43.799999237060497</x:v>
      </x:c>
      <x:c r="D82" s="47">
        <x:v>42.5320014953613</x:v>
      </x:c>
      <x:c r="E82" s="47">
        <x:v>42.588001251220703</x:v>
      </x:c>
      <x:c r="F82" s="47">
        <x:v>14579500</x:v>
      </x:c>
      <x:c r="G82" s="63">
        <x:f t="shared" si="10"/>
        <x:v>43.479200169999999</x:v>
      </x:c>
      <x:c r="H82" s="63">
        <x:f t="shared" si="11"/>
        <x:v>1.7239719600000001</x:v>
      </x:c>
      <x:c r="I82" s="63">
        <x:f t="shared" si="12"/>
        <x:v>46.927144089999999</x:v>
      </x:c>
      <x:c r="J82" s="63">
        <x:f t="shared" si="13"/>
        <x:v>40.031256249999998</x:v>
      </x:c>
      <x:c r="K82" s="63">
        <x:f t="shared" si="14"/>
        <x:v>0.3707637157</x:v>
      </x:c>
      <x:c r="L82" s="52">
        <x:f t="shared" si="0"/>
        <x:v>42.97333399</x:v>
      </x:c>
      <x:c r="M82" s="52">
        <x:f t="shared" si="1"/>
        <x:v>0</x:v>
      </x:c>
      <x:c r="N82" s="52">
        <x:f t="shared" si="2"/>
        <x:v>626529723</x:v>
      </x:c>
      <x:c r="O82" s="63">
        <x:f t="shared" si="8"/>
        <x:v>0.74103340090000003</x:v>
      </x:c>
      <x:c r="P82" s="63">
        <x:f t="shared" si="9"/>
        <x:v>42.562848049999999</x:v>
      </x:c>
      <x:c r="Q82" s="49">
        <x:f t="shared" si="15"/>
        <x:v>0</x:v>
      </x:c>
      <x:c r="R82" s="49">
        <x:f t="shared" si="16"/>
        <x:v>0</x:v>
      </x:c>
      <x:c r="S82" s="49">
        <x:f t="shared" si="17"/>
        <x:v>2</x:v>
      </x:c>
      <x:c r="T82" s="51" t="str">
        <x:f t="shared" si="18"/>
        <x:v/>
      </x:c>
      <x:c r="U82" s="52">
        <x:f t="shared" si="3"/>
        <x:v>-0.02802630518</x:v>
      </x:c>
      <x:c r="V82" s="63">
        <x:f t="shared" si="19"/>
        <x:v>0</x:v>
      </x:c>
      <x:c r="W82" s="52">
        <x:f t="shared" ref="W82:X82" si="80">W81*(1+U82)</x:f>
        <x:v>81.673827149999994</x:v>
      </x:c>
      <x:c r="X82" s="52">
        <x:f t="shared" si="80"/>
        <x:v>100</x:v>
      </x:c>
    </x:row>
    <x:row r="83" spans="1:24" ht="15.75" customHeight="1">
      <x:c r="A83" s="34">
        <x:v>42321</x:v>
      </x:c>
      <x:c r="B83" s="47">
        <x:v>42.590000152587898</x:v>
      </x:c>
      <x:c r="C83" s="47">
        <x:v>42.597999572753899</x:v>
      </x:c>
      <x:c r="D83" s="47">
        <x:v>41.304000854492202</x:v>
      </x:c>
      <x:c r="E83" s="47">
        <x:v>41.437999725341797</x:v>
      </x:c>
      <x:c r="F83" s="47">
        <x:v>17151500</x:v>
      </x:c>
      <x:c r="G83" s="63">
        <x:f t="shared" si="10"/>
        <x:v>43.281000140000003</x:v>
      </x:c>
      <x:c r="H83" s="63">
        <x:f t="shared" si="11"/>
        <x:v>1.7191365709999999</x:v>
      </x:c>
      <x:c r="I83" s="63">
        <x:f t="shared" si="12"/>
        <x:v>46.719273280000003</x:v>
      </x:c>
      <x:c r="J83" s="63">
        <x:f t="shared" si="13"/>
        <x:v>39.842726999999996</x:v>
      </x:c>
      <x:c r="K83" s="63">
        <x:f t="shared" si="14"/>
        <x:v>0.23198749260000001</x:v>
      </x:c>
      <x:c r="L83" s="52">
        <x:f t="shared" si="0"/>
        <x:v>41.780000049999998</x:v>
      </x:c>
      <x:c r="M83" s="52">
        <x:f t="shared" si="1"/>
        <x:v>0</x:v>
      </x:c>
      <x:c r="N83" s="52">
        <x:f t="shared" si="2"/>
        <x:v>716589670.89999998</x:v>
      </x:c>
      <x:c r="O83" s="63">
        <x:f t="shared" si="8"/>
        <x:v>0.76517186910000001</x:v>
      </x:c>
      <x:c r="P83" s="63">
        <x:f t="shared" si="9"/>
        <x:v>43.348292729999997</x:v>
      </x:c>
      <x:c r="Q83" s="49">
        <x:f t="shared" si="15"/>
        <x:v>0</x:v>
      </x:c>
      <x:c r="R83" s="49">
        <x:f t="shared" si="16"/>
        <x:v>0</x:v>
      </x:c>
      <x:c r="S83" s="49">
        <x:f t="shared" si="17"/>
        <x:v>2</x:v>
      </x:c>
      <x:c r="T83" s="51" t="str">
        <x:f t="shared" si="18"/>
        <x:v/>
      </x:c>
      <x:c r="U83" s="52">
        <x:f t="shared" si="3"/>
        <x:v>-0.027002946650000004</x:v>
      </x:c>
      <x:c r="V83" s="63">
        <x:f t="shared" si="19"/>
        <x:v>0</x:v>
      </x:c>
      <x:c r="W83" s="52">
        <x:f t="shared" ref="W83:X83" si="81">W82*(1+U83)</x:f>
        <x:v>79.468393149999997</x:v>
      </x:c>
      <x:c r="X83" s="52">
        <x:f t="shared" si="81"/>
        <x:v>100</x:v>
      </x:c>
    </x:row>
    <x:row r="84" spans="1:24" ht="15.75" customHeight="1">
      <x:c r="A84" s="34">
        <x:v>42324</x:v>
      </x:c>
      <x:c r="B84" s="47">
        <x:v>41.2179985046387</x:v>
      </x:c>
      <x:c r="C84" s="47">
        <x:v>42.995998382568402</x:v>
      </x:c>
      <x:c r="D84" s="47">
        <x:v>41.159999847412102</x:v>
      </x:c>
      <x:c r="E84" s="47">
        <x:v>42.8619995117188</x:v>
      </x:c>
      <x:c r="F84" s="47">
        <x:v>14627000</x:v>
      </x:c>
      <x:c r="G84" s="63">
        <x:f t="shared" si="10"/>
        <x:v>43.143100169999997</x:v>
      </x:c>
      <x:c r="H84" s="63">
        <x:f t="shared" si="11"/>
        <x:v>1.629941855</x:v>
      </x:c>
      <x:c r="I84" s="63">
        <x:f t="shared" si="12"/>
        <x:v>46.402983880000001</x:v>
      </x:c>
      <x:c r="J84" s="63">
        <x:f t="shared" si="13"/>
        <x:v>39.88321646</x:v>
      </x:c>
      <x:c r="K84" s="63">
        <x:f t="shared" si="14"/>
        <x:v>0.4568848647</x:v>
      </x:c>
      <x:c r="L84" s="52">
        <x:f t="shared" si="0"/>
        <x:v>42.339332579999997</x:v>
      </x:c>
      <x:c r="M84" s="52">
        <x:f t="shared" si="1"/>
        <x:v>619297417.70000005</x:v>
      </x:c>
      <x:c r="N84" s="52">
        <x:f t="shared" si="2"/>
        <x:v>0</x:v>
      </x:c>
      <x:c r="O84" s="63">
        <x:f t="shared" si="8"/>
        <x:v>0.73099310350000002</x:v>
      </x:c>
      <x:c r="P84" s="63">
        <x:f t="shared" si="9"/>
        <x:v>42.229694739999999</x:v>
      </x:c>
      <x:c r="Q84" s="49">
        <x:f t="shared" si="15"/>
        <x:v>0</x:v>
      </x:c>
      <x:c r="R84" s="49">
        <x:f t="shared" si="16"/>
        <x:v>0</x:v>
      </x:c>
      <x:c r="S84" s="49">
        <x:f t="shared" si="17"/>
        <x:v>2</x:v>
      </x:c>
      <x:c r="T84" s="51" t="str">
        <x:f t="shared" si="18"/>
        <x:v/>
      </x:c>
      <x:c r="U84" s="52">
        <x:f t="shared" si="3"/>
        <x:v>0.034364587959999998</x:v>
      </x:c>
      <x:c r="V84" s="63">
        <x:f t="shared" si="19"/>
        <x:v>0</x:v>
      </x:c>
      <x:c r="W84" s="52">
        <x:f t="shared" ref="W84:X84" si="82">W83*(1+U84)</x:f>
        <x:v>82.199291740000007</x:v>
      </x:c>
      <x:c r="X84" s="52">
        <x:f t="shared" si="82"/>
        <x:v>100</x:v>
      </x:c>
    </x:row>
    <x:row r="85" spans="1:24" ht="15.75" customHeight="1">
      <x:c r="A85" s="34">
        <x:v>42325</x:v>
      </x:c>
      <x:c r="B85" s="47">
        <x:v>43.040000915527301</x:v>
      </x:c>
      <x:c r="C85" s="47">
        <x:v>43.200000762939503</x:v>
      </x:c>
      <x:c r="D85" s="47">
        <x:v>42.279998779296903</x:v>
      </x:c>
      <x:c r="E85" s="47">
        <x:v>42.799999237060597</x:v>
      </x:c>
      <x:c r="F85" s="47">
        <x:v>10743500</x:v>
      </x:c>
      <x:c r="G85" s="63">
        <x:f t="shared" si="10"/>
        <x:v>43.15280018</x:v>
      </x:c>
      <x:c r="H85" s="63">
        <x:f t="shared" si="11"/>
        <x:v>1.627152135</x:v>
      </x:c>
      <x:c r="I85" s="63">
        <x:f t="shared" si="12"/>
        <x:v>46.407104449999999</x:v>
      </x:c>
      <x:c r="J85" s="63">
        <x:f t="shared" si="13"/>
        <x:v>39.898495910000001</x:v>
      </x:c>
      <x:c r="K85" s="63">
        <x:f t="shared" si="14"/>
        <x:v>0.44579472110000001</x:v>
      </x:c>
      <x:c r="L85" s="52">
        <x:f t="shared" si="0"/>
        <x:v>42.75999959</x:v>
      </x:c>
      <x:c r="M85" s="52">
        <x:f t="shared" si="1"/>
        <x:v>459392055.60000002</x:v>
      </x:c>
      <x:c r="N85" s="52">
        <x:f t="shared" si="2"/>
        <x:v>0</x:v>
      </x:c>
      <x:c r="O85" s="63">
        <x:f t="shared" si="8"/>
        <x:v>1.115532016</x:v>
      </x:c>
      <x:c r="P85" s="63">
        <x:f t="shared" si="9"/>
        <x:v>52.73056648</x:v>
      </x:c>
      <x:c r="Q85" s="49">
        <x:f t="shared" si="15"/>
        <x:v>0</x:v>
      </x:c>
      <x:c r="R85" s="49">
        <x:f t="shared" si="16"/>
        <x:v>0</x:v>
      </x:c>
      <x:c r="S85" s="49">
        <x:f t="shared" si="17"/>
        <x:v>2</x:v>
      </x:c>
      <x:c r="T85" s="51" t="str">
        <x:f t="shared" si="18"/>
        <x:v/>
      </x:c>
      <x:c r="U85" s="52">
        <x:f t="shared" si="3"/>
        <x:v>-0.001446509154</x:v>
      </x:c>
      <x:c r="V85" s="63">
        <x:f t="shared" si="19"/>
        <x:v>0</x:v>
      </x:c>
      <x:c r="W85" s="52">
        <x:f t="shared" ref="W85:X85" si="83">W84*(1+U85)</x:f>
        <x:v>82.080389710000006</x:v>
      </x:c>
      <x:c r="X85" s="52">
        <x:f t="shared" si="83"/>
        <x:v>100</x:v>
      </x:c>
    </x:row>
    <x:row r="86" spans="1:24" ht="15.75" customHeight="1">
      <x:c r="A86" s="34">
        <x:v>42326</x:v>
      </x:c>
      <x:c r="B86" s="47">
        <x:v>42.900001525878899</x:v>
      </x:c>
      <x:c r="C86" s="47">
        <x:v>44.2760009765625</x:v>
      </x:c>
      <x:c r="D86" s="47">
        <x:v>42.504001617431598</x:v>
      </x:c>
      <x:c r="E86" s="47">
        <x:v>44.214000701904297</x:v>
      </x:c>
      <x:c r="F86" s="47">
        <x:v>14059500</x:v>
      </x:c>
      <x:c r="G86" s="63">
        <x:f t="shared" si="10"/>
        <x:v>43.262600140000004</x:v>
      </x:c>
      <x:c r="H86" s="63">
        <x:f t="shared" si="11"/>
        <x:v>1.6206255350000001</x:v>
      </x:c>
      <x:c r="I86" s="63">
        <x:f t="shared" si="12"/>
        <x:v>46.503851210000001</x:v>
      </x:c>
      <x:c r="J86" s="63">
        <x:f t="shared" si="13"/>
        <x:v>40.021349069999999</x:v>
      </x:c>
      <x:c r="K86" s="63">
        <x:f t="shared" si="14"/>
        <x:v>0.64676440449999995</x:v>
      </x:c>
      <x:c r="L86" s="52">
        <x:f t="shared" si="0"/>
        <x:v>43.664667770000001</x:v>
      </x:c>
      <x:c r="M86" s="52">
        <x:f t="shared" si="1"/>
        <x:v>613903396.39999998</x:v>
      </x:c>
      <x:c r="N86" s="52">
        <x:f t="shared" si="2"/>
        <x:v>0</x:v>
      </x:c>
      <x:c r="O86" s="63">
        <x:f t="shared" si="8"/>
        <x:v>0.60460840500000002</x:v>
      </x:c>
      <x:c r="P86" s="63">
        <x:f t="shared" si="9"/>
        <x:v>37.679498819999999</x:v>
      </x:c>
      <x:c r="Q86" s="49">
        <x:f t="shared" si="15"/>
        <x:v>0</x:v>
      </x:c>
      <x:c r="R86" s="49">
        <x:f t="shared" si="16"/>
        <x:v>0</x:v>
      </x:c>
      <x:c r="S86" s="49">
        <x:f t="shared" si="17"/>
        <x:v>2</x:v>
      </x:c>
      <x:c r="T86" s="51" t="str">
        <x:f t="shared" si="18"/>
        <x:v/>
      </x:c>
      <x:c r="U86" s="52">
        <x:f t="shared" si="3"/>
        <x:v>0.033037417989999995</x:v>
      </x:c>
      <x:c r="V86" s="63">
        <x:f t="shared" si="19"/>
        <x:v>0</x:v>
      </x:c>
      <x:c r="W86" s="52">
        <x:f t="shared" ref="W86:X86" si="84">W85*(1+U86)</x:f>
        <x:v>84.792113850000007</x:v>
      </x:c>
      <x:c r="X86" s="52">
        <x:f t="shared" si="84"/>
        <x:v>100</x:v>
      </x:c>
    </x:row>
    <x:row r="87" spans="1:24" ht="15.75" customHeight="1">
      <x:c r="A87" s="34">
        <x:v>42327</x:v>
      </x:c>
      <x:c r="B87" s="47">
        <x:v>44.108001708984403</x:v>
      </x:c>
      <x:c r="C87" s="47">
        <x:v>45.237998962402301</x:v>
      </x:c>
      <x:c r="D87" s="47">
        <x:v>44.060001373291001</x:v>
      </x:c>
      <x:c r="E87" s="47">
        <x:v>44.360000610351598</x:v>
      </x:c>
      <x:c r="F87" s="47">
        <x:v>12522000</x:v>
      </x:c>
      <x:c r="G87" s="63">
        <x:f t="shared" si="10"/>
        <x:v>43.363400079999998</x:v>
      </x:c>
      <x:c r="H87" s="63">
        <x:f t="shared" si="11"/>
        <x:v>1.623176996</x:v>
      </x:c>
      <x:c r="I87" s="63">
        <x:f t="shared" si="12"/>
        <x:v>46.609754070000001</x:v>
      </x:c>
      <x:c r="J87" s="63">
        <x:f t="shared" si="13"/>
        <x:v>40.117046090000002</x:v>
      </x:c>
      <x:c r="K87" s="63">
        <x:f t="shared" si="14"/>
        <x:v>0.65349535739999998</x:v>
      </x:c>
      <x:c r="L87" s="52">
        <x:f t="shared" si="0"/>
        <x:v>44.552666979999998</x:v>
      </x:c>
      <x:c r="M87" s="52">
        <x:f t="shared" si="1"/>
        <x:v>557888495.89999998</x:v>
      </x:c>
      <x:c r="N87" s="52">
        <x:f t="shared" si="2"/>
        <x:v>0</x:v>
      </x:c>
      <x:c r="O87" s="63">
        <x:f t="shared" si="8"/>
        <x:v>0.49746978780000001</x:v>
      </x:c>
      <x:c r="P87" s="63">
        <x:f t="shared" si="9"/>
        <x:v>33.220689450000002</x:v>
      </x:c>
      <x:c r="Q87" s="49">
        <x:f t="shared" si="15"/>
        <x:v>0</x:v>
      </x:c>
      <x:c r="R87" s="49">
        <x:f t="shared" si="16"/>
        <x:v>0</x:v>
      </x:c>
      <x:c r="S87" s="49">
        <x:f t="shared" si="17"/>
        <x:v>2</x:v>
      </x:c>
      <x:c r="T87" s="51" t="str">
        <x:f t="shared" si="18"/>
        <x:v/>
      </x:c>
      <x:c r="U87" s="52">
        <x:f t="shared" si="3"/>
        <x:v>0.0033021193770000001</x:v>
      </x:c>
      <x:c r="V87" s="63">
        <x:f t="shared" si="19"/>
        <x:v>0</x:v>
      </x:c>
      <x:c r="W87" s="52">
        <x:f t="shared" ref="W87:X87" si="85">W86*(1+U87)</x:f>
        <x:v>85.072107540000005</x:v>
      </x:c>
      <x:c r="X87" s="52">
        <x:f t="shared" si="85"/>
        <x:v>100</x:v>
      </x:c>
    </x:row>
    <x:row r="88" spans="1:24" ht="15.75" customHeight="1">
      <x:c r="A88" s="34">
        <x:v>42328</x:v>
      </x:c>
      <x:c r="B88" s="47">
        <x:v>44.698001861572301</x:v>
      </x:c>
      <x:c r="C88" s="47">
        <x:v>45</x:v>
      </x:c>
      <x:c r="D88" s="47">
        <x:v>42.715999603271499</x:v>
      </x:c>
      <x:c r="E88" s="47">
        <x:v>44.001998901367202</x:v>
      </x:c>
      <x:c r="F88" s="47">
        <x:v>22003500</x:v>
      </x:c>
      <x:c r="G88" s="63">
        <x:f t="shared" si="10"/>
        <x:v>43.472599979999998</x:v>
      </x:c>
      <x:c r="H88" s="63">
        <x:f t="shared" si="11"/>
        <x:v>1.5867945969999999</x:v>
      </x:c>
      <x:c r="I88" s="63">
        <x:f t="shared" si="12"/>
        <x:v>46.64618918</x:v>
      </x:c>
      <x:c r="J88" s="63">
        <x:f t="shared" si="13"/>
        <x:v>40.299010789999997</x:v>
      </x:c>
      <x:c r="K88" s="63">
        <x:f t="shared" si="14"/>
        <x:v>0.58340697009999998</x:v>
      </x:c>
      <x:c r="L88" s="52">
        <x:f t="shared" si="0"/>
        <x:v>43.9059995</x:v>
      </x:c>
      <x:c r="M88" s="52">
        <x:f t="shared" si="1"/>
        <x:v>0</x:v>
      </x:c>
      <x:c r="N88" s="52">
        <x:f t="shared" si="2"/>
        <x:v>966085660</x:v>
      </x:c>
      <x:c r="O88" s="63">
        <x:f t="shared" si="8"/>
        <x:v>0.45711136130000002</x:v>
      </x:c>
      <x:c r="P88" s="63">
        <x:f t="shared" si="9"/>
        <x:v>31.37106562</x:v>
      </x:c>
      <x:c r="Q88" s="49">
        <x:f t="shared" si="15"/>
        <x:v>0</x:v>
      </x:c>
      <x:c r="R88" s="49">
        <x:f t="shared" si="16"/>
        <x:v>0</x:v>
      </x:c>
      <x:c r="S88" s="49">
        <x:f t="shared" si="17"/>
        <x:v>2</x:v>
      </x:c>
      <x:c r="T88" s="51" t="str">
        <x:f t="shared" si="18"/>
        <x:v/>
      </x:c>
      <x:c r="U88" s="52">
        <x:f t="shared" si="3"/>
        <x:v>-0.0080703720480000007</x:v>
      </x:c>
      <x:c r="V88" s="63">
        <x:f t="shared" si="19"/>
        <x:v>0</x:v>
      </x:c>
      <x:c r="W88" s="52">
        <x:f t="shared" ref="W88:X88" si="86">W87*(1+U88)</x:f>
        <x:v>84.385543979999994</x:v>
      </x:c>
      <x:c r="X88" s="52">
        <x:f t="shared" si="86"/>
        <x:v>100</x:v>
      </x:c>
    </x:row>
    <x:row r="89" spans="1:24" ht="15.75" customHeight="1">
      <x:c r="A89" s="34">
        <x:v>42331</x:v>
      </x:c>
      <x:c r="B89" s="47">
        <x:v>43.470001220703097</x:v>
      </x:c>
      <x:c r="C89" s="47">
        <x:v>43.8359985351562</x:v>
      </x:c>
      <x:c r="D89" s="47">
        <x:v>42.936000823974602</x:v>
      </x:c>
      <x:c r="E89" s="47">
        <x:v>43.549999237060597</x:v>
      </x:c>
      <x:c r="F89" s="47">
        <x:v>12631000</x:v>
      </x:c>
      <x:c r="G89" s="63">
        <x:f t="shared" si="10"/>
        <x:v>43.497500039999998</x:v>
      </x:c>
      <x:c r="H89" s="63">
        <x:f t="shared" si="11"/>
        <x:v>1.58375153</x:v>
      </x:c>
      <x:c r="I89" s="63">
        <x:f t="shared" si="12"/>
        <x:v>46.6650031</x:v>
      </x:c>
      <x:c r="J89" s="63">
        <x:f t="shared" si="13"/>
        <x:v>40.329996979999997</x:v>
      </x:c>
      <x:c r="K89" s="63">
        <x:f t="shared" si="14"/>
        <x:v>0.50828715840000005</x:v>
      </x:c>
      <x:c r="L89" s="52">
        <x:f t="shared" si="0"/>
        <x:v>43.440666200000003</x:v>
      </x:c>
      <x:c r="M89" s="52">
        <x:f t="shared" si="1"/>
        <x:v>0</x:v>
      </x:c>
      <x:c r="N89" s="52">
        <x:f t="shared" si="2"/>
        <x:v>548699054.79999995</x:v>
      </x:c>
      <x:c r="O89" s="63">
        <x:f t="shared" si="8"/>
        <x:v>0.48969074600000001</x:v>
      </x:c>
      <x:c r="P89" s="63">
        <x:f t="shared" si="9"/>
        <x:v>32.871973420000003</x:v>
      </x:c>
      <x:c r="Q89" s="49">
        <x:f t="shared" si="15"/>
        <x:v>0</x:v>
      </x:c>
      <x:c r="R89" s="49">
        <x:f t="shared" si="16"/>
        <x:v>0</x:v>
      </x:c>
      <x:c r="S89" s="49">
        <x:f t="shared" si="17"/>
        <x:v>2</x:v>
      </x:c>
      <x:c r="T89" s="51" t="str">
        <x:f t="shared" si="18"/>
        <x:v/>
      </x:c>
      <x:c r="U89" s="52">
        <x:f t="shared" si="3"/>
        <x:v>-0.01027225298</x:v>
      </x:c>
      <x:c r="V89" s="63">
        <x:f t="shared" si="19"/>
        <x:v>0</x:v>
      </x:c>
      <x:c r="W89" s="52">
        <x:f t="shared" ref="W89:X89" si="87">W88*(1+U89)</x:f>
        <x:v>83.518714320000001</x:v>
      </x:c>
      <x:c r="X89" s="52">
        <x:f t="shared" si="87"/>
        <x:v>100</x:v>
      </x:c>
    </x:row>
    <x:row r="90" spans="1:24" ht="15.75" customHeight="1">
      <x:c r="A90" s="34">
        <x:v>42332</x:v>
      </x:c>
      <x:c r="B90" s="47">
        <x:v>43.074001312255902</x:v>
      </x:c>
      <x:c r="C90" s="47">
        <x:v>44.200000762939503</x:v>
      </x:c>
      <x:c r="D90" s="47">
        <x:v>43</x:v>
      </x:c>
      <x:c r="E90" s="47">
        <x:v>43.650001525878899</x:v>
      </x:c>
      <x:c r="F90" s="47">
        <x:v>12401500</x:v>
      </x:c>
      <x:c r="G90" s="63">
        <x:f t="shared" si="10"/>
        <x:v>43.576500129999999</x:v>
      </x:c>
      <x:c r="H90" s="63">
        <x:f t="shared" si="11"/>
        <x:v>1.547796199</x:v>
      </x:c>
      <x:c r="I90" s="63">
        <x:f t="shared" si="12"/>
        <x:v>46.67209253</x:v>
      </x:c>
      <x:c r="J90" s="63">
        <x:f t="shared" si="13"/>
        <x:v>40.480907729999998</x:v>
      </x:c>
      <x:c r="K90" s="63">
        <x:f t="shared" si="14"/>
        <x:v>0.51187194349999998</x:v>
      </x:c>
      <x:c r="L90" s="52">
        <x:f t="shared" si="0"/>
        <x:v>43.61666743</x:v>
      </x:c>
      <x:c r="M90" s="52">
        <x:f t="shared" si="1"/>
        <x:v>540912101.10000002</x:v>
      </x:c>
      <x:c r="N90" s="52">
        <x:f t="shared" si="2"/>
        <x:v>0</x:v>
      </x:c>
      <x:c r="O90" s="63">
        <x:f t="shared" si="8"/>
        <x:v>0.77847834910000002</x:v>
      </x:c>
      <x:c r="P90" s="63">
        <x:f t="shared" si="9"/>
        <x:v>43.772157780000001</x:v>
      </x:c>
      <x:c r="Q90" s="49">
        <x:f t="shared" si="15"/>
        <x:v>0</x:v>
      </x:c>
      <x:c r="R90" s="49">
        <x:f t="shared" si="16"/>
        <x:v>0</x:v>
      </x:c>
      <x:c r="S90" s="49">
        <x:f t="shared" si="17"/>
        <x:v>2</x:v>
      </x:c>
      <x:c r="T90" s="51" t="str">
        <x:f t="shared" si="18"/>
        <x:v/>
      </x:c>
      <x:c r="U90" s="52">
        <x:f t="shared" si="3"/>
        <x:v>0.0022962638479999997</x:v>
      </x:c>
      <x:c r="V90" s="63">
        <x:f t="shared" si="19"/>
        <x:v>0</x:v>
      </x:c>
      <x:c r="W90" s="52">
        <x:f t="shared" ref="W90:X90" si="88">W89*(1+U90)</x:f>
        <x:v>83.710495330000001</x:v>
      </x:c>
      <x:c r="X90" s="52">
        <x:f t="shared" si="88"/>
        <x:v>100</x:v>
      </x:c>
    </x:row>
    <x:row r="91" spans="1:24" ht="15.75" customHeight="1">
      <x:c r="A91" s="34">
        <x:v>42333</x:v>
      </x:c>
      <x:c r="B91" s="47">
        <x:v>44.268001556396499</x:v>
      </x:c>
      <x:c r="C91" s="47">
        <x:v>46.166000366210902</x:v>
      </x:c>
      <x:c r="D91" s="47">
        <x:v>44.076000213622997</x:v>
      </x:c>
      <x:c r="E91" s="47">
        <x:v>45.928001403808601</x:v>
      </x:c>
      <x:c r="F91" s="47">
        <x:v>19954000</x:v>
      </x:c>
      <x:c r="G91" s="63">
        <x:f t="shared" si="10"/>
        <x:v>43.743300249999997</x:v>
      </x:c>
      <x:c r="H91" s="63">
        <x:f t="shared" si="11"/>
        <x:v>1.6144358430000001</x:v>
      </x:c>
      <x:c r="I91" s="63">
        <x:f t="shared" si="12"/>
        <x:v>46.972171930000002</x:v>
      </x:c>
      <x:c r="J91" s="63">
        <x:f t="shared" si="13"/>
        <x:v>40.514428559999999</x:v>
      </x:c>
      <x:c r="K91" s="63">
        <x:f t="shared" si="14"/>
        <x:v>0.83830721210000003</x:v>
      </x:c>
      <x:c r="L91" s="52">
        <x:f t="shared" si="0"/>
        <x:v>45.390000659999998</x:v>
      </x:c>
      <x:c r="M91" s="52">
        <x:f t="shared" si="1"/>
        <x:v>905712073.20000005</x:v>
      </x:c>
      <x:c r="N91" s="52">
        <x:f t="shared" si="2"/>
        <x:v>0</x:v>
      </x:c>
      <x:c r="O91" s="63">
        <x:f t="shared" si="8"/>
        <x:v>1.293642264</x:v>
      </x:c>
      <x:c r="P91" s="63">
        <x:f t="shared" si="9"/>
        <x:v>56.401221939999999</x:v>
      </x:c>
      <x:c r="Q91" s="49">
        <x:f t="shared" si="15"/>
        <x:v>0</x:v>
      </x:c>
      <x:c r="R91" s="49">
        <x:f t="shared" si="16"/>
        <x:v>0</x:v>
      </x:c>
      <x:c r="S91" s="49">
        <x:f t="shared" si="17"/>
        <x:v>2</x:v>
      </x:c>
      <x:c r="T91" s="51" t="str">
        <x:f t="shared" si="18"/>
        <x:v/>
      </x:c>
      <x:c r="U91" s="52">
        <x:f t="shared" si="3"/>
        <x:v>0.052187853340000001</x:v>
      </x:c>
      <x:c r="V91" s="63">
        <x:f t="shared" si="19"/>
        <x:v>0</x:v>
      </x:c>
      <x:c r="W91" s="52">
        <x:f t="shared" ref="W91:X91" si="89">W90*(1+U91)</x:f>
        <x:v>88.079166380000004</x:v>
      </x:c>
      <x:c r="X91" s="52">
        <x:f t="shared" si="89"/>
        <x:v>100</x:v>
      </x:c>
    </x:row>
    <x:row r="92" spans="1:24" ht="15.75" customHeight="1">
      <x:c r="A92" s="34">
        <x:v>42335</x:v>
      </x:c>
      <x:c r="B92" s="47">
        <x:v>46.212001800537102</x:v>
      </x:c>
      <x:c r="C92" s="47">
        <x:v>46.450000762939503</x:v>
      </x:c>
      <x:c r="D92" s="47">
        <x:v>45.402000427246101</x:v>
      </x:c>
      <x:c r="E92" s="47">
        <x:v>46.321998596191399</x:v>
      </x:c>
      <x:c r="F92" s="47">
        <x:v>9747000</x:v>
      </x:c>
      <x:c r="G92" s="63">
        <x:f t="shared" si="10"/>
        <x:v>43.943100170000001</x:v>
      </x:c>
      <x:c r="H92" s="63">
        <x:f t="shared" si="11"/>
        <x:v>1.6759004550000001</x:v>
      </x:c>
      <x:c r="I92" s="63">
        <x:f t="shared" si="12"/>
        <x:v>47.294901080000002</x:v>
      </x:c>
      <x:c r="J92" s="63">
        <x:f t="shared" si="13"/>
        <x:v>40.59129926</x:v>
      </x:c>
      <x:c r="K92" s="63">
        <x:f t="shared" si="14"/>
        <x:v>0.85486869509999996</x:v>
      </x:c>
      <x:c r="L92" s="52">
        <x:f t="shared" si="0"/>
        <x:v>46.057999930000001</x:v>
      </x:c>
      <x:c r="M92" s="52">
        <x:f t="shared" si="1"/>
        <x:v>448927325.30000001</x:v>
      </x:c>
      <x:c r="N92" s="52">
        <x:f t="shared" si="2"/>
        <x:v>0</x:v>
      </x:c>
      <x:c r="O92" s="63">
        <x:f t="shared" si="8"/>
        <x:v>1.858062409</x:v>
      </x:c>
      <x:c r="P92" s="63">
        <x:f t="shared" si="9"/>
        <x:v>65.011260879999995</x:v>
      </x:c>
      <x:c r="Q92" s="49">
        <x:f t="shared" si="15"/>
        <x:v>0</x:v>
      </x:c>
      <x:c r="R92" s="49">
        <x:f t="shared" si="16"/>
        <x:v>0</x:v>
      </x:c>
      <x:c r="S92" s="49">
        <x:f t="shared" si="17"/>
        <x:v>2</x:v>
      </x:c>
      <x:c r="T92" s="51" t="str">
        <x:f t="shared" si="18"/>
        <x:v/>
      </x:c>
      <x:c r="U92" s="52">
        <x:f t="shared" si="3"/>
        <x:v>0.0085785834419999996</x:v>
      </x:c>
      <x:c r="V92" s="63">
        <x:f t="shared" si="19"/>
        <x:v>0</x:v>
      </x:c>
      <x:c r="W92" s="52">
        <x:f t="shared" ref="W92:X92" si="90">W91*(1+U92)</x:f>
        <x:v>88.834760860000003</x:v>
      </x:c>
      <x:c r="X92" s="52">
        <x:f t="shared" si="90"/>
        <x:v>100</x:v>
      </x:c>
    </x:row>
    <x:row r="93" spans="1:24" ht="15.75" customHeight="1">
      <x:c r="A93" s="34">
        <x:v>42338</x:v>
      </x:c>
      <x:c r="B93" s="47">
        <x:v>46.358001708984403</x:v>
      </x:c>
      <x:c r="C93" s="47">
        <x:v>46.855998992919901</x:v>
      </x:c>
      <x:c r="D93" s="47">
        <x:v>45.816001892089801</x:v>
      </x:c>
      <x:c r="E93" s="47">
        <x:v>46.051998138427699</x:v>
      </x:c>
      <x:c r="F93" s="47">
        <x:v>13299000</x:v>
      </x:c>
      <x:c r="G93" s="63">
        <x:f t="shared" si="10"/>
        <x:v>44.17639999</x:v>
      </x:c>
      <x:c r="H93" s="63">
        <x:f t="shared" si="11"/>
        <x:v>1.625201618</x:v>
      </x:c>
      <x:c r="I93" s="63">
        <x:f t="shared" si="12"/>
        <x:v>47.426803229999997</x:v>
      </x:c>
      <x:c r="J93" s="63">
        <x:f t="shared" si="13"/>
        <x:v>40.925996759999997</x:v>
      </x:c>
      <x:c r="K93" s="63">
        <x:f t="shared" si="14"/>
        <x:v>0.78851776360000003</x:v>
      </x:c>
      <x:c r="L93" s="52">
        <x:f t="shared" si="0"/>
        <x:v>46.241333009999998</x:v>
      </x:c>
      <x:c r="M93" s="52">
        <x:f t="shared" si="1"/>
        <x:v>614963487.70000005</x:v>
      </x:c>
      <x:c r="N93" s="52">
        <x:f t="shared" si="2"/>
        <x:v>0</x:v>
      </x:c>
      <x:c r="O93" s="63">
        <x:f t="shared" si="8"/>
        <x:v>3.1430184809999999</x:v>
      </x:c>
      <x:c r="P93" s="63">
        <x:f t="shared" si="9"/>
        <x:v>75.863008949999994</x:v>
      </x:c>
      <x:c r="Q93" s="49">
        <x:f t="shared" si="15"/>
        <x:v>0</x:v>
      </x:c>
      <x:c r="R93" s="49">
        <x:f t="shared" si="16"/>
        <x:v>0</x:v>
      </x:c>
      <x:c r="S93" s="49">
        <x:f t="shared" si="17"/>
        <x:v>2</x:v>
      </x:c>
      <x:c r="T93" s="51" t="str">
        <x:f t="shared" si="18"/>
        <x:v/>
      </x:c>
      <x:c r="U93" s="52">
        <x:f t="shared" si="3"/>
        <x:v>-0.0058287739289999996</x:v>
      </x:c>
      <x:c r="V93" s="63">
        <x:f t="shared" si="19"/>
        <x:v>0</x:v>
      </x:c>
      <x:c r="W93" s="52">
        <x:f t="shared" ref="W93:X93" si="91">W92*(1+U93)</x:f>
        <x:v>88.316963119999997</x:v>
      </x:c>
      <x:c r="X93" s="52">
        <x:f t="shared" si="91"/>
        <x:v>100</x:v>
      </x:c>
    </x:row>
    <x:row r="94" spans="1:24" ht="15.75" customHeight="1">
      <x:c r="A94" s="34">
        <x:v>42339</x:v>
      </x:c>
      <x:c r="B94" s="47">
        <x:v>46.212001800537102</x:v>
      </x:c>
      <x:c r="C94" s="47">
        <x:v>47.599998474121101</x:v>
      </x:c>
      <x:c r="D94" s="47">
        <x:v>46.209999084472699</x:v>
      </x:c>
      <x:c r="E94" s="47">
        <x:v>47.437999725341797</x:v>
      </x:c>
      <x:c r="F94" s="47">
        <x:v>18670000</x:v>
      </x:c>
      <x:c r="G94" s="63">
        <x:f t="shared" si="10"/>
        <x:v>44.410400009999996</x:v>
      </x:c>
      <x:c r="H94" s="63">
        <x:f t="shared" si="11"/>
        <x:v>1.742885963</x:v>
      </x:c>
      <x:c r="I94" s="63">
        <x:f t="shared" si="12"/>
        <x:v>47.896171940000002</x:v>
      </x:c>
      <x:c r="J94" s="63">
        <x:f t="shared" si="13"/>
        <x:v>40.924628079999998</x:v>
      </x:c>
      <x:c r="K94" s="63">
        <x:f t="shared" si="14"/>
        <x:v>0.93427966309999999</x:v>
      </x:c>
      <x:c r="L94" s="52">
        <x:f t="shared" si="0"/>
        <x:v>47.082665759999998</x:v>
      </x:c>
      <x:c r="M94" s="52">
        <x:f t="shared" si="1"/>
        <x:v>879033369.79999995</x:v>
      </x:c>
      <x:c r="N94" s="52">
        <x:f t="shared" si="2"/>
        <x:v>0</x:v>
      </x:c>
      <x:c r="O94" s="63">
        <x:f t="shared" si="8"/>
        <x:v>3.3144857189999999</x:v>
      </x:c>
      <x:c r="P94" s="63">
        <x:f t="shared" si="9"/>
        <x:v>76.822266540000001</x:v>
      </x:c>
      <x:c r="Q94" s="49">
        <x:f t="shared" si="15"/>
        <x:v>0</x:v>
      </x:c>
      <x:c r="R94" s="49">
        <x:f t="shared" si="16"/>
        <x:v>0</x:v>
      </x:c>
      <x:c r="S94" s="49">
        <x:f t="shared" si="17"/>
        <x:v>2</x:v>
      </x:c>
      <x:c r="T94" s="51" t="str">
        <x:f t="shared" si="18"/>
        <x:v/>
      </x:c>
      <x:c r="U94" s="52">
        <x:f t="shared" si="3"/>
        <x:v>0.03009644843</x:v>
      </x:c>
      <x:c r="V94" s="63">
        <x:f t="shared" si="19"/>
        <x:v>0</x:v>
      </x:c>
      <x:c r="W94" s="52">
        <x:f t="shared" ref="W94:X94" si="92">W93*(1+U94)</x:f>
        <x:v>90.974990050000002</x:v>
      </x:c>
      <x:c r="X94" s="52">
        <x:f t="shared" si="92"/>
        <x:v>100</x:v>
      </x:c>
    </x:row>
    <x:row r="95" spans="1:24" ht="15.75" customHeight="1">
      <x:c r="A95" s="34">
        <x:v>42340</x:v>
      </x:c>
      <x:c r="B95" s="47">
        <x:v>47.400001525878899</x:v>
      </x:c>
      <x:c r="C95" s="47">
        <x:v>47.720001220703097</x:v>
      </x:c>
      <x:c r="D95" s="47">
        <x:v>46.245998382568402</x:v>
      </x:c>
      <x:c r="E95" s="47">
        <x:v>46.397998809814503</x:v>
      </x:c>
      <x:c r="F95" s="47">
        <x:v>14907500</x:v>
      </x:c>
      <x:c r="G95" s="63">
        <x:f t="shared" si="10"/>
        <x:v>44.646800040000002</x:v>
      </x:c>
      <x:c r="H95" s="63">
        <x:f t="shared" si="11"/>
        <x:v>1.670777087</x:v>
      </x:c>
      <x:c r="I95" s="63">
        <x:f t="shared" si="12"/>
        <x:v>47.988354209999997</x:v>
      </x:c>
      <x:c r="J95" s="63">
        <x:f t="shared" si="13"/>
        <x:v>41.30524587</x:v>
      </x:c>
      <x:c r="K95" s="63">
        <x:f t="shared" si="14"/>
        <x:v>0.76203357449999998</x:v>
      </x:c>
      <x:c r="L95" s="52">
        <x:f t="shared" si="0"/>
        <x:v>46.787999470000003</x:v>
      </x:c>
      <x:c r="M95" s="52">
        <x:f t="shared" si="1"/>
        <x:v>0</x:v>
      </x:c>
      <x:c r="N95" s="52">
        <x:f t="shared" si="2"/>
        <x:v>697492102.10000002</x:v>
      </x:c>
      <x:c r="O95" s="63">
        <x:f t="shared" si="8"/>
        <x:v>2.0618306959999999</x:v>
      </x:c>
      <x:c r="P95" s="63">
        <x:f t="shared" si="9"/>
        <x:v>67.339800949999997</x:v>
      </x:c>
      <x:c r="Q95" s="49">
        <x:f t="shared" si="15"/>
        <x:v>0</x:v>
      </x:c>
      <x:c r="R95" s="49">
        <x:f t="shared" si="16"/>
        <x:v>0</x:v>
      </x:c>
      <x:c r="S95" s="49">
        <x:f t="shared" si="17"/>
        <x:v>2</x:v>
      </x:c>
      <x:c r="T95" s="51" t="str">
        <x:f t="shared" si="18"/>
        <x:v/>
      </x:c>
      <x:c r="U95" s="52">
        <x:f t="shared" si="3"/>
        <x:v>-0.02192337201</x:v>
      </x:c>
      <x:c r="V95" s="63">
        <x:f t="shared" si="19"/>
        <x:v>0</x:v>
      </x:c>
      <x:c r="W95" s="52">
        <x:f t="shared" ref="W95:X95" si="93">W94*(1+U95)</x:f>
        <x:v>88.980511489999998</x:v>
      </x:c>
      <x:c r="X95" s="52">
        <x:f t="shared" si="93"/>
        <x:v>100</x:v>
      </x:c>
    </x:row>
    <x:row r="96" spans="1:24" ht="15.75" customHeight="1">
      <x:c r="A96" s="34">
        <x:v>42341</x:v>
      </x:c>
      <x:c r="B96" s="47">
        <x:v>47.096000671386697</x:v>
      </x:c>
      <x:c r="C96" s="47">
        <x:v>47.490001678466797</x:v>
      </x:c>
      <x:c r="D96" s="47">
        <x:v>46</x:v>
      </x:c>
      <x:c r="E96" s="47">
        <x:v>46.541999816894503</x:v>
      </x:c>
      <x:c r="F96" s="47">
        <x:v>14698000</x:v>
      </x:c>
      <x:c r="G96" s="63">
        <x:f t="shared" si="10"/>
        <x:v>44.657600019999997</x:v>
      </x:c>
      <x:c r="H96" s="63">
        <x:f t="shared" si="11"/>
        <x:v>1.682857244</x:v>
      </x:c>
      <x:c r="I96" s="63">
        <x:f t="shared" si="12"/>
        <x:v>48.023314509999999</x:v>
      </x:c>
      <x:c r="J96" s="63">
        <x:f t="shared" si="13"/>
        <x:v>41.291885530000002</x:v>
      </x:c>
      <x:c r="K96" s="63">
        <x:f t="shared" si="14"/>
        <x:v>0.77994052999999997</x:v>
      </x:c>
      <x:c r="L96" s="52">
        <x:f t="shared" si="0"/>
        <x:v>46.677333830000002</x:v>
      </x:c>
      <x:c r="M96" s="52">
        <x:f t="shared" si="1"/>
        <x:v>0</x:v>
      </x:c>
      <x:c r="N96" s="52">
        <x:f t="shared" si="2"/>
        <x:v>686063452.70000005</x:v>
      </x:c>
      <x:c r="O96" s="63">
        <x:f t="shared" si="8"/>
        <x:v>1.361964602</x:v>
      </x:c>
      <x:c r="P96" s="63">
        <x:f t="shared" si="9"/>
        <x:v>57.662362979999997</x:v>
      </x:c>
      <x:c r="Q96" s="49">
        <x:f t="shared" si="15"/>
        <x:v>0</x:v>
      </x:c>
      <x:c r="R96" s="49">
        <x:f t="shared" si="16"/>
        <x:v>0</x:v>
      </x:c>
      <x:c r="S96" s="49">
        <x:f t="shared" si="17"/>
        <x:v>2</x:v>
      </x:c>
      <x:c r="T96" s="51" t="str">
        <x:f t="shared" si="18"/>
        <x:v/>
      </x:c>
      <x:c r="U96" s="52">
        <x:f t="shared" si="3"/>
        <x:v>0.0031036038360000001</x:v>
      </x:c>
      <x:c r="V96" s="63">
        <x:f t="shared" si="19"/>
        <x:v>0</x:v>
      </x:c>
      <x:c r="W96" s="52">
        <x:f t="shared" ref="W96:X96" si="94">W95*(1+U96)</x:f>
        <x:v>89.256671749999995</x:v>
      </x:c>
      <x:c r="X96" s="52">
        <x:f t="shared" si="94"/>
        <x:v>100</x:v>
      </x:c>
    </x:row>
    <x:row r="97" spans="1:24" ht="15.75" customHeight="1">
      <x:c r="A97" s="34">
        <x:v>42342</x:v>
      </x:c>
      <x:c r="B97" s="47">
        <x:v>46.492000579833999</x:v>
      </x:c>
      <x:c r="C97" s="47">
        <x:v>46.653999328613303</x:v>
      </x:c>
      <x:c r="D97" s="47">
        <x:v>45.5320014953613</x:v>
      </x:c>
      <x:c r="E97" s="47">
        <x:v>46.076000213622997</x:v>
      </x:c>
      <x:c r="F97" s="47">
        <x:v>12868000</x:v>
      </x:c>
      <x:c r="G97" s="63">
        <x:f t="shared" si="10"/>
        <x:v>44.643700029999998</x:v>
      </x:c>
      <x:c r="H97" s="63">
        <x:f t="shared" si="11"/>
        <x:v>1.669200617</x:v>
      </x:c>
      <x:c r="I97" s="63">
        <x:f t="shared" si="12"/>
        <x:v>47.98210126</x:v>
      </x:c>
      <x:c r="J97" s="63">
        <x:f t="shared" si="13"/>
        <x:v>41.305298790000002</x:v>
      </x:c>
      <x:c r="K97" s="63">
        <x:f t="shared" si="14"/>
        <x:v>0.71451887979999995</x:v>
      </x:c>
      <x:c r="L97" s="52">
        <x:f t="shared" si="0"/>
        <x:v>46.08733368</x:v>
      </x:c>
      <x:c r="M97" s="52">
        <x:f t="shared" si="1"/>
        <x:v>0</x:v>
      </x:c>
      <x:c r="N97" s="52">
        <x:f t="shared" si="2"/>
        <x:v>593051809.79999995</x:v>
      </x:c>
      <x:c r="O97" s="63">
        <x:f t="shared" si="8"/>
        <x:v>0.97083005290000002</x:v>
      </x:c>
      <x:c r="P97" s="63">
        <x:f t="shared" si="9"/>
        <x:v>49.259957829999998</x:v>
      </x:c>
      <x:c r="Q97" s="49">
        <x:f t="shared" si="15"/>
        <x:v>0</x:v>
      </x:c>
      <x:c r="R97" s="49">
        <x:f t="shared" si="16"/>
        <x:v>0</x:v>
      </x:c>
      <x:c r="S97" s="49">
        <x:f t="shared" si="17"/>
        <x:v>2</x:v>
      </x:c>
      <x:c r="T97" s="51" t="str">
        <x:f t="shared" si="18"/>
        <x:v/>
      </x:c>
      <x:c r="U97" s="52">
        <x:f t="shared" si="3"/>
        <x:v>-0.01001245338</x:v>
      </x:c>
      <x:c r="V97" s="63">
        <x:f t="shared" si="19"/>
        <x:v>0</x:v>
      </x:c>
      <x:c r="W97" s="52">
        <x:f t="shared" ref="W97:X97" si="95">W96*(1+U97)</x:f>
        <x:v>88.362993489999994</x:v>
      </x:c>
      <x:c r="X97" s="52">
        <x:f t="shared" si="95"/>
        <x:v>100</x:v>
      </x:c>
    </x:row>
    <x:row r="98" spans="1:24" ht="15.75" customHeight="1">
      <x:c r="A98" s="34">
        <x:v>42345</x:v>
      </x:c>
      <x:c r="B98" s="47">
        <x:v>45.540000915527301</x:v>
      </x:c>
      <x:c r="C98" s="47">
        <x:v>47.125999450683601</x:v>
      </x:c>
      <x:c r="D98" s="47">
        <x:v>45.2299995422363</x:v>
      </x:c>
      <x:c r="E98" s="47">
        <x:v>46.226001739502003</x:v>
      </x:c>
      <x:c r="F98" s="47">
        <x:v>15721000</x:v>
      </x:c>
      <x:c r="G98" s="63">
        <x:f t="shared" si="10"/>
        <x:v>44.631400110000001</x:v>
      </x:c>
      <x:c r="H98" s="63">
        <x:f t="shared" si="11"/>
        <x:v>1.655872405</x:v>
      </x:c>
      <x:c r="I98" s="63">
        <x:f t="shared" si="12"/>
        <x:v>47.943144920000002</x:v>
      </x:c>
      <x:c r="J98" s="63">
        <x:f t="shared" si="13"/>
        <x:v>41.319655300000001</x:v>
      </x:c>
      <x:c r="K98" s="63">
        <x:f t="shared" si="14"/>
        <x:v>0.7407494724</x:v>
      </x:c>
      <x:c r="L98" s="52">
        <x:f t="shared" si="0"/>
        <x:v>46.194000240000001</x:v>
      </x:c>
      <x:c r="M98" s="52">
        <x:f t="shared" si="1"/>
        <x:v>726215877.79999995</x:v>
      </x:c>
      <x:c r="N98" s="52">
        <x:f t="shared" si="2"/>
        <x:v>0</x:v>
      </x:c>
      <x:c r="O98" s="63">
        <x:f t="shared" si="8"/>
        <x:v>1.6298078540000001</x:v>
      </x:c>
      <x:c r="P98" s="63">
        <x:f t="shared" si="9"/>
        <x:v>61.974408179999998</x:v>
      </x:c>
      <x:c r="Q98" s="49">
        <x:f t="shared" si="15"/>
        <x:v>0</x:v>
      </x:c>
      <x:c r="R98" s="49">
        <x:f t="shared" si="16"/>
        <x:v>0</x:v>
      </x:c>
      <x:c r="S98" s="49">
        <x:f t="shared" si="17"/>
        <x:v>2</x:v>
      </x:c>
      <x:c r="T98" s="51" t="str">
        <x:f t="shared" si="18"/>
        <x:v/>
      </x:c>
      <x:c r="U98" s="52">
        <x:f t="shared" si="3"/>
        <x:v>0.0032555240299999999</x:v>
      </x:c>
      <x:c r="V98" s="63">
        <x:f t="shared" si="19"/>
        <x:v>0</x:v>
      </x:c>
      <x:c r="W98" s="52">
        <x:f t="shared" ref="W98:X98" si="96">W97*(1+U98)</x:f>
        <x:v>88.650661339999999</x:v>
      </x:c>
      <x:c r="X98" s="52">
        <x:f t="shared" si="96"/>
        <x:v>100</x:v>
      </x:c>
    </x:row>
    <x:row r="99" spans="1:24" ht="15.75" customHeight="1">
      <x:c r="A99" s="34">
        <x:v>42346</x:v>
      </x:c>
      <x:c r="B99" s="47">
        <x:v>45.504001617431598</x:v>
      </x:c>
      <x:c r="C99" s="47">
        <x:v>45.759998321533203</x:v>
      </x:c>
      <x:c r="D99" s="47">
        <x:v>44.840000152587898</x:v>
      </x:c>
      <x:c r="E99" s="47">
        <x:v>45.344001770019503</x:v>
      </x:c>
      <x:c r="F99" s="47">
        <x:v>13438000</x:v>
      </x:c>
      <x:c r="G99" s="63">
        <x:f t="shared" si="10"/>
        <x:v>44.6453001</x:v>
      </x:c>
      <x:c r="H99" s="63">
        <x:f t="shared" si="11"/>
        <x:v>1.660871889</x:v>
      </x:c>
      <x:c r="I99" s="63">
        <x:f t="shared" si="12"/>
        <x:v>47.967043879999999</x:v>
      </x:c>
      <x:c r="J99" s="63">
        <x:f t="shared" si="13"/>
        <x:v>41.323556320000002</x:v>
      </x:c>
      <x:c r="K99" s="63">
        <x:f t="shared" si="14"/>
        <x:v>0.60517091540000001</x:v>
      </x:c>
      <x:c r="L99" s="52">
        <x:f t="shared" si="0"/>
        <x:v>45.314666750000001</x:v>
      </x:c>
      <x:c r="M99" s="52">
        <x:f t="shared" si="1"/>
        <x:v>0</x:v>
      </x:c>
      <x:c r="N99" s="52">
        <x:f t="shared" si="2"/>
        <x:v>608938491.79999995</x:v>
      </x:c>
      <x:c r="O99" s="63">
        <x:f t="shared" si="8"/>
        <x:v>1.5918357139999999</x:v>
      </x:c>
      <x:c r="P99" s="63">
        <x:f t="shared" si="9"/>
        <x:v>61.417307639999997</x:v>
      </x:c>
      <x:c r="Q99" s="49">
        <x:f t="shared" si="15"/>
        <x:v>0</x:v>
      </x:c>
      <x:c r="R99" s="49">
        <x:f t="shared" si="16"/>
        <x:v>0</x:v>
      </x:c>
      <x:c r="S99" s="49">
        <x:f t="shared" si="17"/>
        <x:v>2</x:v>
      </x:c>
      <x:c r="T99" s="51" t="str">
        <x:f t="shared" si="18"/>
        <x:v/>
      </x:c>
      <x:c r="U99" s="52">
        <x:f t="shared" si="3"/>
        <x:v>-0.01908016995</x:v>
      </x:c>
      <x:c r="V99" s="63">
        <x:f t="shared" si="19"/>
        <x:v>0</x:v>
      </x:c>
      <x:c r="W99" s="52">
        <x:f t="shared" ref="W99:X99" si="97">W98*(1+U99)</x:f>
        <x:v>86.959191649999994</x:v>
      </x:c>
      <x:c r="X99" s="52">
        <x:f t="shared" si="97"/>
        <x:v>100</x:v>
      </x:c>
    </x:row>
    <x:row r="100" spans="1:24" ht="15.75" customHeight="1">
      <x:c r="A100" s="34">
        <x:v>42347</x:v>
      </x:c>
      <x:c r="B100" s="47">
        <x:v>45.340000152587898</x:v>
      </x:c>
      <x:c r="C100" s="47">
        <x:v>45.5</x:v>
      </x:c>
      <x:c r="D100" s="47">
        <x:v>44.144001007080099</x:v>
      </x:c>
      <x:c r="E100" s="47">
        <x:v>44.903999328613303</x:v>
      </x:c>
      <x:c r="F100" s="47">
        <x:v>15289000</x:v>
      </x:c>
      <x:c r="G100" s="63">
        <x:f t="shared" si="10"/>
        <x:v>44.725500109999999</x:v>
      </x:c>
      <x:c r="H100" s="63">
        <x:f t="shared" si="11"/>
        <x:v>1.630948437</x:v>
      </x:c>
      <x:c r="I100" s="63">
        <x:f t="shared" si="12"/>
        <x:v>47.98739698</x:v>
      </x:c>
      <x:c r="J100" s="63">
        <x:f t="shared" si="13"/>
        <x:v>41.463603229999997</x:v>
      </x:c>
      <x:c r="K100" s="63">
        <x:f t="shared" si="14"/>
        <x:v>0.5273612607</x:v>
      </x:c>
      <x:c r="L100" s="52">
        <x:f t="shared" si="0"/>
        <x:v>44.849333450000003</x:v>
      </x:c>
      <x:c r="M100" s="52">
        <x:f t="shared" si="1"/>
        <x:v>0</x:v>
      </x:c>
      <x:c r="N100" s="52">
        <x:f t="shared" si="2"/>
        <x:v>685701459</x:v>
      </x:c>
      <x:c r="O100" s="63">
        <x:f t="shared" si="8"/>
        <x:v>1.092810109</x:v>
      </x:c>
      <x:c r="P100" s="63">
        <x:f t="shared" si="9"/>
        <x:v>52.217356180000003</x:v>
      </x:c>
      <x:c r="Q100" s="49">
        <x:f t="shared" si="15"/>
        <x:v>0</x:v>
      </x:c>
      <x:c r="R100" s="49">
        <x:f t="shared" si="16"/>
        <x:v>0</x:v>
      </x:c>
      <x:c r="S100" s="49">
        <x:f t="shared" si="17"/>
        <x:v>2</x:v>
      </x:c>
      <x:c r="T100" s="51" t="str">
        <x:f t="shared" si="18"/>
        <x:v/>
      </x:c>
      <x:c r="U100" s="52">
        <x:f t="shared" si="3"/>
        <x:v>-0.0097036526159999992</x:v>
      </x:c>
      <x:c r="V100" s="63">
        <x:f t="shared" si="19"/>
        <x:v>0</x:v>
      </x:c>
      <x:c r="W100" s="52">
        <x:f t="shared" ref="W100:X100" si="98">W99*(1+U100)</x:f>
        <x:v>86.115369860000001</x:v>
      </x:c>
      <x:c r="X100" s="52">
        <x:f t="shared" si="98"/>
        <x:v>100</x:v>
      </x:c>
    </x:row>
    <x:row r="101" spans="1:24" ht="15.75" customHeight="1">
      <x:c r="A101" s="34">
        <x:v>42348</x:v>
      </x:c>
      <x:c r="B101" s="47">
        <x:v>44.942001342773402</x:v>
      </x:c>
      <x:c r="C101" s="47">
        <x:v>45.698001861572301</x:v>
      </x:c>
      <x:c r="D101" s="47">
        <x:v>44.728000640869098</x:v>
      </x:c>
      <x:c r="E101" s="47">
        <x:v>45.4140014648438</x:v>
      </x:c>
      <x:c r="F101" s="47">
        <x:v>10358500</x:v>
      </x:c>
      <x:c r="G101" s="63">
        <x:f t="shared" si="10"/>
        <x:v>44.805400089999999</x:v>
      </x:c>
      <x:c r="H101" s="63">
        <x:f t="shared" si="11"/>
        <x:v>1.6231715259999999</x:v>
      </x:c>
      <x:c r="I101" s="63">
        <x:f t="shared" si="12"/>
        <x:v>48.051743139999999</x:v>
      </x:c>
      <x:c r="J101" s="63">
        <x:f t="shared" si="13"/>
        <x:v>41.559057029999998</x:v>
      </x:c>
      <x:c r="K101" s="63">
        <x:f t="shared" si="14"/>
        <x:v>0.59373645509999995</x:v>
      </x:c>
      <x:c r="L101" s="52">
        <x:f t="shared" si="0"/>
        <x:v>45.280001319999997</x:v>
      </x:c>
      <x:c r="M101" s="52">
        <x:f t="shared" si="1"/>
        <x:v>469032893.69999999</x:v>
      </x:c>
      <x:c r="N101" s="52">
        <x:f t="shared" si="2"/>
        <x:v>0</x:v>
      </x:c>
      <x:c r="O101" s="63">
        <x:f t="shared" si="8"/>
        <x:v>0.95931999379999999</x:v>
      </x:c>
      <x:c r="P101" s="63">
        <x:f t="shared" si="9"/>
        <x:v>48.961884570000002</x:v>
      </x:c>
      <x:c r="Q101" s="49">
        <x:f t="shared" si="15"/>
        <x:v>0</x:v>
      </x:c>
      <x:c r="R101" s="49">
        <x:f t="shared" si="16"/>
        <x:v>0</x:v>
      </x:c>
      <x:c r="S101" s="49">
        <x:f t="shared" si="17"/>
        <x:v>2</x:v>
      </x:c>
      <x:c r="T101" s="51" t="str">
        <x:f t="shared" si="18"/>
        <x:v/>
      </x:c>
      <x:c r="U101" s="52">
        <x:f t="shared" si="3"/>
        <x:v>0.01135761054</x:v>
      </x:c>
      <x:c r="V101" s="63">
        <x:f t="shared" si="19"/>
        <x:v>0</x:v>
      </x:c>
      <x:c r="W101" s="52">
        <x:f t="shared" ref="W101:X101" si="99">W100*(1+U101)</x:f>
        <x:v>87.093434700000003</x:v>
      </x:c>
      <x:c r="X101" s="52">
        <x:f t="shared" si="99"/>
        <x:v>100</x:v>
      </x:c>
    </x:row>
    <x:row r="102" spans="1:24" ht="15.75" customHeight="1">
      <x:c r="A102" s="34">
        <x:v>42349</x:v>
      </x:c>
      <x:c r="B102" s="47">
        <x:v>45.048000335693402</x:v>
      </x:c>
      <x:c r="C102" s="47">
        <x:v>45.150001525878899</x:v>
      </x:c>
      <x:c r="D102" s="47">
        <x:v>43.327999114990199</x:v>
      </x:c>
      <x:c r="E102" s="47">
        <x:v>43.403999328613303</x:v>
      </x:c>
      <x:c r="F102" s="47">
        <x:v>16343500</x:v>
      </x:c>
      <x:c r="G102" s="63">
        <x:f t="shared" si="10"/>
        <x:v>44.846199990000002</x:v>
      </x:c>
      <x:c r="H102" s="63">
        <x:f t="shared" si="11"/>
        <x:v>1.5740127079999999</x:v>
      </x:c>
      <x:c r="I102" s="63">
        <x:f t="shared" si="12"/>
        <x:v>47.994225409999999</x:v>
      </x:c>
      <x:c r="J102" s="63">
        <x:f t="shared" si="13"/>
        <x:v>41.698174569999999</x:v>
      </x:c>
      <x:c r="K102" s="63">
        <x:f t="shared" si="14"/>
        <x:v>0.27093567079999997</x:v>
      </x:c>
      <x:c r="L102" s="52">
        <x:f t="shared" si="0"/>
        <x:v>43.960666660000001</x:v>
      </x:c>
      <x:c r="M102" s="52">
        <x:f t="shared" si="1"/>
        <x:v>0</x:v>
      </x:c>
      <x:c r="N102" s="52">
        <x:f t="shared" si="2"/>
        <x:v>718471155.5</x:v>
      </x:c>
      <x:c r="O102" s="63">
        <x:f t="shared" si="8"/>
        <x:v>0.67404395790000005</x:v>
      </x:c>
      <x:c r="P102" s="63">
        <x:f t="shared" si="9"/>
        <x:v>40.264412100000001</x:v>
      </x:c>
      <x:c r="Q102" s="49">
        <x:f t="shared" si="15"/>
        <x:v>0</x:v>
      </x:c>
      <x:c r="R102" s="49">
        <x:f t="shared" si="16"/>
        <x:v>0</x:v>
      </x:c>
      <x:c r="S102" s="49">
        <x:f t="shared" si="17"/>
        <x:v>2</x:v>
      </x:c>
      <x:c r="T102" s="51" t="str">
        <x:f t="shared" si="18"/>
        <x:v/>
      </x:c>
      <x:c r="U102" s="52">
        <x:f t="shared" si="3"/>
        <x:v>-0.04425952507</x:v>
      </x:c>
      <x:c r="V102" s="63">
        <x:f t="shared" si="19"/>
        <x:v>0</x:v>
      </x:c>
      <x:c r="W102" s="52">
        <x:f t="shared" ref="W102:X102" si="100">W101*(1+U102)</x:f>
        <x:v>83.238720639999997</x:v>
      </x:c>
      <x:c r="X102" s="52">
        <x:f t="shared" si="100"/>
        <x:v>100</x:v>
      </x:c>
    </x:row>
    <x:row r="103" spans="1:24" ht="15.75" customHeight="1">
      <x:c r="A103" s="34">
        <x:v>42352</x:v>
      </x:c>
      <x:c r="B103" s="47">
        <x:v>43.501998901367202</x:v>
      </x:c>
      <x:c r="C103" s="47">
        <x:v>44.183998107910199</x:v>
      </x:c>
      <x:c r="D103" s="47">
        <x:v>42.9739990234375</x:v>
      </x:c>
      <x:c r="E103" s="47">
        <x:v>43.715999603271499</x:v>
      </x:c>
      <x:c r="F103" s="47">
        <x:v>14135500</x:v>
      </x:c>
      <x:c r="G103" s="63">
        <x:f t="shared" si="10"/>
        <x:v>44.960099980000003</x:v>
      </x:c>
      <x:c r="H103" s="63">
        <x:f t="shared" si="11"/>
        <x:v>1.385543097</x:v>
      </x:c>
      <x:c r="I103" s="63">
        <x:f t="shared" si="12"/>
        <x:v>47.731186180000002</x:v>
      </x:c>
      <x:c r="J103" s="63">
        <x:f t="shared" si="13"/>
        <x:v>42.189013789999997</x:v>
      </x:c>
      <x:c r="K103" s="63">
        <x:f t="shared" si="14"/>
        <x:v>0.27552116879999999</x:v>
      </x:c>
      <x:c r="L103" s="52">
        <x:f t="shared" si="0"/>
        <x:v>43.624665579999998</x:v>
      </x:c>
      <x:c r="M103" s="52">
        <x:f t="shared" si="1"/>
        <x:v>0</x:v>
      </x:c>
      <x:c r="N103" s="52">
        <x:f t="shared" si="2"/>
        <x:v>616656460.29999995</x:v>
      </x:c>
      <x:c r="O103" s="63">
        <x:f t="shared" si="8"/>
        <x:v>0.45030684050000003</x:v>
      </x:c>
      <x:c r="P103" s="63">
        <x:f t="shared" si="9"/>
        <x:v>31.049073750000002</x:v>
      </x:c>
      <x:c r="Q103" s="49">
        <x:f t="shared" si="15"/>
        <x:v>0</x:v>
      </x:c>
      <x:c r="R103" s="49">
        <x:f t="shared" si="16"/>
        <x:v>0</x:v>
      </x:c>
      <x:c r="S103" s="49">
        <x:f t="shared" si="17"/>
        <x:v>2</x:v>
      </x:c>
      <x:c r="T103" s="51" t="str">
        <x:f t="shared" si="18"/>
        <x:v/>
      </x:c>
      <x:c r="U103" s="52">
        <x:f t="shared" si="3"/>
        <x:v>0.0071882840169999995</x:v>
      </x:c>
      <x:c r="V103" s="63">
        <x:f t="shared" si="19"/>
        <x:v>0</x:v>
      </x:c>
      <x:c r="W103" s="52">
        <x:f t="shared" ref="W103:X103" si="101">W102*(1+U103)</x:f>
        <x:v>83.8370642</x:v>
      </x:c>
      <x:c r="X103" s="52">
        <x:f t="shared" si="101"/>
        <x:v>100</x:v>
      </x:c>
    </x:row>
    <x:row r="104" spans="1:24" ht="15.75" customHeight="1">
      <x:c r="A104" s="34">
        <x:v>42353</x:v>
      </x:c>
      <x:c r="B104" s="47">
        <x:v>44.363998413085902</x:v>
      </x:c>
      <x:c r="C104" s="47">
        <x:v>44.444000244140597</x:v>
      </x:c>
      <x:c r="D104" s="47">
        <x:v>43.599998474121101</x:v>
      </x:c>
      <x:c r="E104" s="47">
        <x:v>44.2179985046387</x:v>
      </x:c>
      <x:c r="F104" s="47">
        <x:v>11222000</x:v>
      </x:c>
      <x:c r="G104" s="63">
        <x:f t="shared" si="10"/>
        <x:v>45.027899929999997</x:v>
      </x:c>
      <x:c r="H104" s="63">
        <x:f t="shared" si="11"/>
        <x:v>1.3085069069999999</x:v>
      </x:c>
      <x:c r="I104" s="63">
        <x:f t="shared" si="12"/>
        <x:v>47.644913750000001</x:v>
      </x:c>
      <x:c r="J104" s="63">
        <x:f t="shared" si="13"/>
        <x:v>42.410886120000001</x:v>
      </x:c>
      <x:c r="K104" s="63">
        <x:f t="shared" si="14"/>
        <x:v>0.34526229400000003</x:v>
      </x:c>
      <x:c r="L104" s="52">
        <x:f t="shared" si="0"/>
        <x:v>44.087332410000002</x:v>
      </x:c>
      <x:c r="M104" s="52">
        <x:f t="shared" si="1"/>
        <x:v>494748044.30000001</x:v>
      </x:c>
      <x:c r="N104" s="52">
        <x:f t="shared" si="2"/>
        <x:v>0</x:v>
      </x:c>
      <x:c r="O104" s="63">
        <x:f t="shared" si="8"/>
        <x:v>0.36688216680000002</x:v>
      </x:c>
      <x:c r="P104" s="63">
        <x:f t="shared" si="9"/>
        <x:v>26.840804259999999</x:v>
      </x:c>
      <x:c r="Q104" s="49">
        <x:f t="shared" si="15"/>
        <x:v>0</x:v>
      </x:c>
      <x:c r="R104" s="49">
        <x:f t="shared" si="16"/>
        <x:v>0</x:v>
      </x:c>
      <x:c r="S104" s="49">
        <x:f t="shared" si="17"/>
        <x:v>2</x:v>
      </x:c>
      <x:c r="T104" s="51" t="str">
        <x:f t="shared" si="18"/>
        <x:v/>
      </x:c>
      <x:c r="U104" s="52">
        <x:f t="shared" si="3"/>
        <x:v>0.011483184780000001</x:v>
      </x:c>
      <x:c r="V104" s="63">
        <x:f t="shared" si="19"/>
        <x:v>0</x:v>
      </x:c>
      <x:c r="W104" s="52">
        <x:f t="shared" ref="W104:X104" si="102">W103*(1+U104)</x:f>
        <x:v>84.799780699999999</x:v>
      </x:c>
      <x:c r="X104" s="52">
        <x:f t="shared" si="102"/>
        <x:v>100</x:v>
      </x:c>
    </x:row>
    <x:row r="105" spans="1:24" ht="15.75" customHeight="1">
      <x:c r="A105" s="34">
        <x:v>42354</x:v>
      </x:c>
      <x:c r="B105" s="47">
        <x:v>44.419998168945298</x:v>
      </x:c>
      <x:c r="C105" s="47">
        <x:v>46.976001739502003</x:v>
      </x:c>
      <x:c r="D105" s="47">
        <x:v>44.145999908447301</x:v>
      </x:c>
      <x:c r="E105" s="47">
        <x:v>46.902000427246101</x:v>
      </x:c>
      <x:c r="F105" s="47">
        <x:v>25521500</x:v>
      </x:c>
      <x:c r="G105" s="63">
        <x:f t="shared" si="10"/>
        <x:v>45.232999990000003</x:v>
      </x:c>
      <x:c r="H105" s="63">
        <x:f t="shared" si="11"/>
        <x:v>1.261557238</x:v>
      </x:c>
      <x:c r="I105" s="63">
        <x:f t="shared" si="12"/>
        <x:v>47.75611447</x:v>
      </x:c>
      <x:c r="J105" s="63">
        <x:f t="shared" si="13"/>
        <x:v>42.70988552</x:v>
      </x:c>
      <x:c r="K105" s="63">
        <x:f t="shared" si="14"/>
        <x:v>0.83074211470000003</x:v>
      </x:c>
      <x:c r="L105" s="52">
        <x:f t="shared" si="0"/>
        <x:v>46.008000690000003</x:v>
      </x:c>
      <x:c r="M105" s="52">
        <x:f t="shared" si="1"/>
        <x:v>1174193190</x:v>
      </x:c>
      <x:c r="N105" s="52">
        <x:f t="shared" si="2"/>
        <x:v>0</x:v>
      </x:c>
      <x:c r="O105" s="63">
        <x:f t="shared" si="8"/>
        <x:v>0.73273877239999996</x:v>
      </x:c>
      <x:c r="P105" s="63">
        <x:f t="shared" si="9"/>
        <x:v>42.287896140000001</x:v>
      </x:c>
      <x:c r="Q105" s="49">
        <x:f t="shared" si="15"/>
        <x:v>0</x:v>
      </x:c>
      <x:c r="R105" s="49">
        <x:f t="shared" si="16"/>
        <x:v>0</x:v>
      </x:c>
      <x:c r="S105" s="49">
        <x:f t="shared" si="17"/>
        <x:v>2</x:v>
      </x:c>
      <x:c r="T105" s="51" t="str">
        <x:f t="shared" si="18"/>
        <x:v/>
      </x:c>
      <x:c r="U105" s="52">
        <x:f t="shared" si="3"/>
        <x:v>0.060699308280000008</x:v>
      </x:c>
      <x:c r="V105" s="63">
        <x:f t="shared" si="19"/>
        <x:v>0</x:v>
      </x:c>
      <x:c r="W105" s="52">
        <x:f t="shared" ref="W105:X105" si="103">W104*(1+U105)</x:f>
        <x:v>89.947068740000006</x:v>
      </x:c>
      <x:c r="X105" s="52">
        <x:f t="shared" si="103"/>
        <x:v>100</x:v>
      </x:c>
    </x:row>
    <x:row r="106" spans="1:24" ht="15.75" customHeight="1">
      <x:c r="A106" s="34">
        <x:v>42355</x:v>
      </x:c>
      <x:c r="B106" s="47">
        <x:v>46.787998199462898</x:v>
      </x:c>
      <x:c r="C106" s="47">
        <x:v>47.551998138427699</x:v>
      </x:c>
      <x:c r="D106" s="47">
        <x:v>45.962001800537102</x:v>
      </x:c>
      <x:c r="E106" s="47">
        <x:v>46.678001403808601</x:v>
      </x:c>
      <x:c r="F106" s="47">
        <x:v>16493000</x:v>
      </x:c>
      <x:c r="G106" s="63">
        <x:f t="shared" si="10"/>
        <x:v>45.356200029999997</x:v>
      </x:c>
      <x:c r="H106" s="63">
        <x:f t="shared" si="11"/>
        <x:v>1.2770259690000001</x:v>
      </x:c>
      <x:c r="I106" s="63">
        <x:f t="shared" si="12"/>
        <x:v>47.910251969999997</x:v>
      </x:c>
      <x:c r="J106" s="63">
        <x:f t="shared" si="13"/>
        <x:v>42.802148090000003</x:v>
      </x:c>
      <x:c r="K106" s="63">
        <x:f t="shared" si="14"/>
        <x:v>0.75876556319999999</x:v>
      </x:c>
      <x:c r="L106" s="52">
        <x:f t="shared" si="0"/>
        <x:v>46.730667109999999</x:v>
      </x:c>
      <x:c r="M106" s="52">
        <x:f t="shared" si="1"/>
        <x:v>770728892.70000005</x:v>
      </x:c>
      <x:c r="N106" s="52">
        <x:f t="shared" si="2"/>
        <x:v>0</x:v>
      </x:c>
      <x:c r="O106" s="63">
        <x:f t="shared" si="8"/>
        <x:v>1.127869258</x:v>
      </x:c>
      <x:c r="P106" s="63">
        <x:f t="shared" si="9"/>
        <x:v>53.004631449999998</x:v>
      </x:c>
      <x:c r="Q106" s="49">
        <x:f t="shared" si="15"/>
        <x:v>0</x:v>
      </x:c>
      <x:c r="R106" s="49">
        <x:f t="shared" si="16"/>
        <x:v>0</x:v>
      </x:c>
      <x:c r="S106" s="49">
        <x:f t="shared" si="17"/>
        <x:v>2</x:v>
      </x:c>
      <x:c r="T106" s="51" t="str">
        <x:f t="shared" si="18"/>
        <x:v/>
      </x:c>
      <x:c r="U106" s="52">
        <x:f t="shared" si="3"/>
        <x:v>-0.0047758948740000001</x:v>
      </x:c>
      <x:c r="V106" s="63">
        <x:f t="shared" si="19"/>
        <x:v>0</x:v>
      </x:c>
      <x:c r="W106" s="52">
        <x:f t="shared" ref="W106:X106" si="104">W105*(1+U106)</x:f>
        <x:v>89.517490989999999</x:v>
      </x:c>
      <x:c r="X106" s="52">
        <x:f t="shared" si="104"/>
        <x:v>100</x:v>
      </x:c>
    </x:row>
    <x:row r="107" spans="1:24" ht="15.75" customHeight="1">
      <x:c r="A107" s="34">
        <x:v>42356</x:v>
      </x:c>
      <x:c r="B107" s="47">
        <x:v>46.577999114990199</x:v>
      </x:c>
      <x:c r="C107" s="47">
        <x:v>47.180000305175803</x:v>
      </x:c>
      <x:c r="D107" s="47">
        <x:v>45.858001708984403</x:v>
      </x:c>
      <x:c r="E107" s="47">
        <x:v>46.091999053955099</x:v>
      </x:c>
      <x:c r="F107" s="47">
        <x:v>15071000</x:v>
      </x:c>
      <x:c r="G107" s="63">
        <x:f t="shared" si="10"/>
        <x:v>45.442799950000001</x:v>
      </x:c>
      <x:c r="H107" s="63">
        <x:f t="shared" si="11"/>
        <x:v>1.2645803790000001</x:v>
      </x:c>
      <x:c r="I107" s="63">
        <x:f t="shared" si="12"/>
        <x:v>47.971960709999998</x:v>
      </x:c>
      <x:c r="J107" s="63">
        <x:f t="shared" si="13"/>
        <x:v>42.913639189999998</x:v>
      </x:c>
      <x:c r="K107" s="63">
        <x:f t="shared" si="14"/>
        <x:v>0.62834279159999995</x:v>
      </x:c>
      <x:c r="L107" s="52">
        <x:f t="shared" si="0"/>
        <x:v>46.376667019999999</x:v>
      </x:c>
      <x:c r="M107" s="52">
        <x:f t="shared" si="1"/>
        <x:v>0</x:v>
      </x:c>
      <x:c r="N107" s="52">
        <x:f t="shared" si="2"/>
        <x:v>698942748.70000005</x:v>
      </x:c>
      <x:c r="O107" s="63">
        <x:f t="shared" si="8"/>
        <x:v>1.0919901569999999</x:v>
      </x:c>
      <x:c r="P107" s="63">
        <x:f t="shared" si="9"/>
        <x:v>52.198627850000001</x:v>
      </x:c>
      <x:c r="Q107" s="49">
        <x:f t="shared" si="15"/>
        <x:v>0</x:v>
      </x:c>
      <x:c r="R107" s="49">
        <x:f t="shared" si="16"/>
        <x:v>0</x:v>
      </x:c>
      <x:c r="S107" s="49">
        <x:f t="shared" si="17"/>
        <x:v>2</x:v>
      </x:c>
      <x:c r="T107" s="51" t="str">
        <x:f t="shared" si="18"/>
        <x:v/>
      </x:c>
      <x:c r="U107" s="52">
        <x:f t="shared" si="3"/>
        <x:v>-0.012554143970000001</x:v>
      </x:c>
      <x:c r="V107" s="63">
        <x:f t="shared" si="19"/>
        <x:v>0</x:v>
      </x:c>
      <x:c r="W107" s="52">
        <x:f t="shared" ref="W107:X107" si="105">W106*(1+U107)</x:f>
        <x:v>88.393675520000002</x:v>
      </x:c>
      <x:c r="X107" s="52">
        <x:f t="shared" si="105"/>
        <x:v>100</x:v>
      </x:c>
    </x:row>
    <x:row r="108" spans="1:24" ht="15.75" customHeight="1">
      <x:c r="A108" s="34">
        <x:v>42359</x:v>
      </x:c>
      <x:c r="B108" s="47">
        <x:v>46.338001251220703</x:v>
      </x:c>
      <x:c r="C108" s="47">
        <x:v>47.166000366210902</x:v>
      </x:c>
      <x:c r="D108" s="47">
        <x:v>46.215999603271499</x:v>
      </x:c>
      <x:c r="E108" s="47">
        <x:v>46.512001037597699</x:v>
      </x:c>
      <x:c r="F108" s="47">
        <x:v>9766000</x:v>
      </x:c>
      <x:c r="G108" s="63">
        <x:f t="shared" si="10"/>
        <x:v>45.568300059999999</x:v>
      </x:c>
      <x:c r="H108" s="63">
        <x:f t="shared" si="11"/>
        <x:v>1.238343226</x:v>
      </x:c>
      <x:c r="I108" s="63">
        <x:f t="shared" si="12"/>
        <x:v>48.044986510000001</x:v>
      </x:c>
      <x:c r="J108" s="63">
        <x:f t="shared" si="13"/>
        <x:v>43.091613610000003</x:v>
      </x:c>
      <x:c r="K108" s="63">
        <x:f t="shared" si="14"/>
        <x:v>0.69051684570000005</x:v>
      </x:c>
      <x:c r="L108" s="52">
        <x:f t="shared" si="0"/>
        <x:v>46.631333669999997</x:v>
      </x:c>
      <x:c r="M108" s="52">
        <x:f t="shared" si="1"/>
        <x:v>455401604.60000002</x:v>
      </x:c>
      <x:c r="N108" s="52">
        <x:f t="shared" si="2"/>
        <x:v>0</x:v>
      </x:c>
      <x:c r="O108" s="63">
        <x:f t="shared" si="8"/>
        <x:v>1.0106330400000001</x:v>
      </x:c>
      <x:c r="P108" s="63">
        <x:f t="shared" si="9"/>
        <x:v>50.264420200000004</x:v>
      </x:c>
      <x:c r="Q108" s="49">
        <x:f t="shared" si="15"/>
        <x:v>0</x:v>
      </x:c>
      <x:c r="R108" s="49">
        <x:f t="shared" si="16"/>
        <x:v>0</x:v>
      </x:c>
      <x:c r="S108" s="49">
        <x:f t="shared" si="17"/>
        <x:v>2</x:v>
      </x:c>
      <x:c r="T108" s="51" t="str">
        <x:f t="shared" si="18"/>
        <x:v/>
      </x:c>
      <x:c r="U108" s="52">
        <x:f t="shared" si="3"/>
        <x:v>0.0091122535859999987</x:v>
      </x:c>
      <x:c r="V108" s="63">
        <x:f t="shared" si="19"/>
        <x:v>0</x:v>
      </x:c>
      <x:c r="W108" s="52">
        <x:f t="shared" ref="W108:X108" si="106">W107*(1+U108)</x:f>
        <x:v>89.199141109999999</x:v>
      </x:c>
      <x:c r="X108" s="52">
        <x:f t="shared" si="106"/>
        <x:v>100</x:v>
      </x:c>
    </x:row>
    <x:row r="109" spans="1:24" ht="15.75" customHeight="1">
      <x:c r="A109" s="34">
        <x:v>42360</x:v>
      </x:c>
      <x:c r="B109" s="47">
        <x:v>46.998001098632798</x:v>
      </x:c>
      <x:c r="C109" s="47">
        <x:v>47.310001373291001</x:v>
      </x:c>
      <x:c r="D109" s="47">
        <x:v>45.925998687744098</x:v>
      </x:c>
      <x:c r="E109" s="47">
        <x:v>45.990001678466797</x:v>
      </x:c>
      <x:c r="F109" s="47">
        <x:v>9807500</x:v>
      </x:c>
      <x:c r="G109" s="63">
        <x:f t="shared" si="10"/>
        <x:v>45.690300180000001</x:v>
      </x:c>
      <x:c r="H109" s="63">
        <x:f t="shared" si="11"/>
        <x:v>1.1457702169999999</x:v>
      </x:c>
      <x:c r="I109" s="63">
        <x:f t="shared" si="12"/>
        <x:v>47.981840609999999</x:v>
      </x:c>
      <x:c r="J109" s="63">
        <x:f t="shared" si="13"/>
        <x:v>43.398759740000003</x:v>
      </x:c>
      <x:c r="K109" s="63">
        <x:f t="shared" si="14"/>
        <x:v>0.56539302020000004</x:v>
      </x:c>
      <x:c r="L109" s="52">
        <x:f t="shared" si="0"/>
        <x:v>46.408667250000001</x:v>
      </x:c>
      <x:c r="M109" s="52">
        <x:f t="shared" si="1"/>
        <x:v>0</x:v>
      </x:c>
      <x:c r="N109" s="52">
        <x:f t="shared" si="2"/>
        <x:v>455153004</x:v>
      </x:c>
      <x:c r="O109" s="63">
        <x:f t="shared" si="8"/>
        <x:v>1.059585599</x:v>
      </x:c>
      <x:c r="P109" s="63">
        <x:f t="shared" si="9"/>
        <x:v>51.446543400000003</x:v>
      </x:c>
      <x:c r="Q109" s="49">
        <x:f t="shared" si="15"/>
        <x:v>0</x:v>
      </x:c>
      <x:c r="R109" s="49">
        <x:f t="shared" si="16"/>
        <x:v>0</x:v>
      </x:c>
      <x:c r="S109" s="49">
        <x:f t="shared" si="17"/>
        <x:v>2</x:v>
      </x:c>
      <x:c r="T109" s="51" t="str">
        <x:f t="shared" si="18"/>
        <x:v/>
      </x:c>
      <x:c r="U109" s="52">
        <x:f t="shared" si="3"/>
        <x:v>-0.011222896189999999</x:v>
      </x:c>
      <x:c r="V109" s="63">
        <x:f t="shared" si="19"/>
        <x:v>0</x:v>
      </x:c>
      <x:c r="W109" s="52">
        <x:f t="shared" ref="W109:X109" si="107">W108*(1+U109)</x:f>
        <x:v>88.198068410000005</x:v>
      </x:c>
      <x:c r="X109" s="52">
        <x:f t="shared" si="107"/>
        <x:v>100</x:v>
      </x:c>
    </x:row>
    <x:row r="110" spans="1:24" ht="15.75" customHeight="1">
      <x:c r="A110" s="34">
        <x:v>42361</x:v>
      </x:c>
      <x:c r="B110" s="47">
        <x:v>46.436000823974602</x:v>
      </x:c>
      <x:c r="C110" s="47">
        <x:v>46.689998626708999</x:v>
      </x:c>
      <x:c r="D110" s="47">
        <x:v>45.625999450683601</x:v>
      </x:c>
      <x:c r="E110" s="47">
        <x:v>45.939998626708999</x:v>
      </x:c>
      <x:c r="F110" s="47">
        <x:v>7775000</x:v>
      </x:c>
      <x:c r="G110" s="63">
        <x:f t="shared" si="10"/>
        <x:v>45.804800030000003</x:v>
      </x:c>
      <x:c r="H110" s="63">
        <x:f t="shared" si="11"/>
        <x:v>1.040756931</x:v>
      </x:c>
      <x:c r="I110" s="63">
        <x:f t="shared" si="12"/>
        <x:v>47.886313899999998</x:v>
      </x:c>
      <x:c r="J110" s="63">
        <x:f t="shared" si="13"/>
        <x:v>43.723286170000002</x:v>
      </x:c>
      <x:c r="K110" s="63">
        <x:f t="shared" si="14"/>
        <x:v>0.53247602520000004</x:v>
      </x:c>
      <x:c r="L110" s="52">
        <x:f t="shared" si="0"/>
        <x:v>46.085332229999999</x:v>
      </x:c>
      <x:c r="M110" s="52">
        <x:f t="shared" si="1"/>
        <x:v>0</x:v>
      </x:c>
      <x:c r="N110" s="52">
        <x:f t="shared" si="2"/>
        <x:v>358313458.10000002</x:v>
      </x:c>
      <x:c r="O110" s="63">
        <x:f t="shared" si="8"/>
        <x:v>1.1814086450000001</x:v>
      </x:c>
      <x:c r="P110" s="63">
        <x:f t="shared" si="9"/>
        <x:v>54.158061940000003</x:v>
      </x:c>
      <x:c r="Q110" s="49">
        <x:f t="shared" si="15"/>
        <x:v>0</x:v>
      </x:c>
      <x:c r="R110" s="49">
        <x:f t="shared" si="16"/>
        <x:v>0</x:v>
      </x:c>
      <x:c r="S110" s="49">
        <x:f t="shared" si="17"/>
        <x:v>2</x:v>
      </x:c>
      <x:c r="T110" s="51" t="str">
        <x:f t="shared" si="18"/>
        <x:v/>
      </x:c>
      <x:c r="U110" s="52">
        <x:f t="shared" si="3"/>
        <x:v>-0.001087259185</x:v>
      </x:c>
      <x:c r="V110" s="63">
        <x:f t="shared" si="19"/>
        <x:v>0</x:v>
      </x:c>
      <x:c r="W110" s="52">
        <x:f t="shared" ref="W110:X110" si="108">W109*(1+U110)</x:f>
        <x:v>88.102174250000004</x:v>
      </x:c>
      <x:c r="X110" s="52">
        <x:f t="shared" si="108"/>
        <x:v>100</x:v>
      </x:c>
    </x:row>
    <x:row r="111" spans="1:24" ht="15.75" customHeight="1">
      <x:c r="A111" s="34">
        <x:v>42362</x:v>
      </x:c>
      <x:c r="B111" s="47">
        <x:v>46.1119995117187</x:v>
      </x:c>
      <x:c r="C111" s="47">
        <x:v>46.375999450683601</x:v>
      </x:c>
      <x:c r="D111" s="47">
        <x:v>45.655998229980497</x:v>
      </x:c>
      <x:c r="E111" s="47">
        <x:v>46.113998413085902</x:v>
      </x:c>
      <x:c r="F111" s="47">
        <x:v>3540000</x:v>
      </x:c>
      <x:c r="G111" s="63">
        <x:f t="shared" si="10"/>
        <x:v>45.814099880000001</x:v>
      </x:c>
      <x:c r="H111" s="63">
        <x:f t="shared" si="11"/>
        <x:v>1.0427448619999999</x:v>
      </x:c>
      <x:c r="I111" s="63">
        <x:f t="shared" si="12"/>
        <x:v>47.89958961</x:v>
      </x:c>
      <x:c r="J111" s="63">
        <x:f t="shared" si="13"/>
        <x:v>43.728610160000002</x:v>
      </x:c>
      <x:c r="K111" s="63">
        <x:f t="shared" si="14"/>
        <x:v>0.57190122430000001</x:v>
      </x:c>
      <x:c r="L111" s="52">
        <x:f t="shared" si="0"/>
        <x:v>46.048665360000001</x:v>
      </x:c>
      <x:c r="M111" s="52">
        <x:f t="shared" si="1"/>
        <x:v>0</x:v>
      </x:c>
      <x:c r="N111" s="52">
        <x:f t="shared" si="2"/>
        <x:v>163012275.40000001</x:v>
      </x:c>
      <x:c r="O111" s="63">
        <x:f t="shared" si="8"/>
        <x:v>0.96164242239999997</x:v>
      </x:c>
      <x:c r="P111" s="63">
        <x:f t="shared" si="9"/>
        <x:v>49.022309640000003</x:v>
      </x:c>
      <x:c r="Q111" s="49">
        <x:f t="shared" si="15"/>
        <x:v>0</x:v>
      </x:c>
      <x:c r="R111" s="49">
        <x:f t="shared" si="16"/>
        <x:v>0</x:v>
      </x:c>
      <x:c r="S111" s="49">
        <x:f t="shared" si="17"/>
        <x:v>2</x:v>
      </x:c>
      <x:c r="T111" s="51" t="str">
        <x:f t="shared" si="18"/>
        <x:v/>
      </x:c>
      <x:c r="U111" s="52">
        <x:f t="shared" si="3"/>
        <x:v>0.0037875444399999997</x:v>
      </x:c>
      <x:c r="V111" s="63">
        <x:f t="shared" si="19"/>
        <x:v>0</x:v>
      </x:c>
      <x:c r="W111" s="52">
        <x:f t="shared" ref="W111:X111" si="109">W110*(1+U111)</x:f>
        <x:v>88.435865149999998</x:v>
      </x:c>
      <x:c r="X111" s="52">
        <x:f t="shared" si="109"/>
        <x:v>100</x:v>
      </x:c>
    </x:row>
    <x:row r="112" spans="1:24" ht="15.75" customHeight="1">
      <x:c r="A112" s="34">
        <x:v>42366</x:v>
      </x:c>
      <x:c r="B112" s="47">
        <x:v>46.298000335693402</x:v>
      </x:c>
      <x:c r="C112" s="47">
        <x:v>46.395999908447301</x:v>
      </x:c>
      <x:c r="D112" s="47">
        <x:v>45.108001708984403</x:v>
      </x:c>
      <x:c r="E112" s="47">
        <x:v>45.790000915527301</x:v>
      </x:c>
      <x:c r="F112" s="47">
        <x:v>9506500</x:v>
      </x:c>
      <x:c r="G112" s="63">
        <x:f t="shared" si="10"/>
        <x:v>45.787500000000001</x:v>
      </x:c>
      <x:c r="H112" s="63">
        <x:f t="shared" si="11"/>
        <x:v>1.035869548</x:v>
      </x:c>
      <x:c r="I112" s="63">
        <x:f t="shared" si="12"/>
        <x:v>47.859239100000003</x:v>
      </x:c>
      <x:c r="J112" s="63">
        <x:f t="shared" si="13"/>
        <x:v>43.715760899999999</x:v>
      </x:c>
      <x:c r="K112" s="63">
        <x:f t="shared" si="14"/>
        <x:v>0.50060357879999995</x:v>
      </x:c>
      <x:c r="L112" s="52">
        <x:f t="shared" si="0"/>
        <x:v>45.764667510000002</x:v>
      </x:c>
      <x:c r="M112" s="52">
        <x:f t="shared" si="1"/>
        <x:v>0</x:v>
      </x:c>
      <x:c r="N112" s="52">
        <x:f t="shared" si="2"/>
        <x:v>435061811.69999999</x:v>
      </x:c>
      <x:c r="O112" s="63">
        <x:f t="shared" si="8"/>
        <x:v>1.0615780589999999</x:v>
      </x:c>
      <x:c r="P112" s="63">
        <x:f t="shared" si="9"/>
        <x:v>51.493469009999998</x:v>
      </x:c>
      <x:c r="Q112" s="49">
        <x:f t="shared" si="15"/>
        <x:v>0</x:v>
      </x:c>
      <x:c r="R112" s="49">
        <x:f t="shared" si="16"/>
        <x:v>0</x:v>
      </x:c>
      <x:c r="S112" s="49">
        <x:f t="shared" si="17"/>
        <x:v>2</x:v>
      </x:c>
      <x:c r="T112" s="51" t="str">
        <x:f t="shared" si="18"/>
        <x:v/>
      </x:c>
      <x:c r="U112" s="52">
        <x:f t="shared" si="3"/>
        <x:v>-0.0070260118119999992</x:v>
      </x:c>
      <x:c r="V112" s="63">
        <x:f t="shared" si="19"/>
        <x:v>0</x:v>
      </x:c>
      <x:c r="W112" s="52">
        <x:f t="shared" ref="W112:X112" si="110">W111*(1+U112)</x:f>
        <x:v>87.81451371</x:v>
      </x:c>
      <x:c r="X112" s="52">
        <x:f t="shared" si="110"/>
        <x:v>100</x:v>
      </x:c>
    </x:row>
    <x:row r="113" spans="1:24" ht="15.75" customHeight="1">
      <x:c r="A113" s="34">
        <x:v>42367</x:v>
      </x:c>
      <x:c r="B113" s="47">
        <x:v>46.012001037597699</x:v>
      </x:c>
      <x:c r="C113" s="47">
        <x:v>47.543998718261697</x:v>
      </x:c>
      <x:c r="D113" s="47">
        <x:v>45.909999847412102</x:v>
      </x:c>
      <x:c r="E113" s="47">
        <x:v>47.437999725341797</x:v>
      </x:c>
      <x:c r="F113" s="47">
        <x:v>12031500</x:v>
      </x:c>
      <x:c r="G113" s="63">
        <x:f t="shared" si="10"/>
        <x:v>45.856800079999999</x:v>
      </x:c>
      <x:c r="H113" s="63">
        <x:f t="shared" si="11"/>
        <x:v>1.098937974</x:v>
      </x:c>
      <x:c r="I113" s="63">
        <x:f t="shared" si="12"/>
        <x:v>48.054676030000003</x:v>
      </x:c>
      <x:c r="J113" s="63">
        <x:f t="shared" si="13"/>
        <x:v>43.658924130000003</x:v>
      </x:c>
      <x:c r="K113" s="63">
        <x:f t="shared" si="14"/>
        <x:v>0.85971084880000004</x:v>
      </x:c>
      <x:c r="L113" s="52">
        <x:f t="shared" si="0"/>
        <x:v>46.963999430000001</x:v>
      </x:c>
      <x:c r="M113" s="52">
        <x:f t="shared" si="1"/>
        <x:v>565047359.10000002</x:v>
      </x:c>
      <x:c r="N113" s="52">
        <x:f t="shared" si="2"/>
        <x:v>0</x:v>
      </x:c>
      <x:c r="O113" s="63">
        <x:f t="shared" si="8"/>
        <x:v>1.63949134</x:v>
      </x:c>
      <x:c r="P113" s="63">
        <x:f t="shared" si="9"/>
        <x:v>62.113912450000001</x:v>
      </x:c>
      <x:c r="Q113" s="49">
        <x:f t="shared" si="15"/>
        <x:v>0</x:v>
      </x:c>
      <x:c r="R113" s="49">
        <x:f t="shared" si="16"/>
        <x:v>0</x:v>
      </x:c>
      <x:c r="S113" s="49">
        <x:f t="shared" si="17"/>
        <x:v>2</x:v>
      </x:c>
      <x:c r="T113" s="51" t="str">
        <x:f t="shared" si="18"/>
        <x:v/>
      </x:c>
      <x:c r="U113" s="52">
        <x:f t="shared" si="3"/>
        <x:v>0.035990364200000002</x:v>
      </x:c>
      <x:c r="V113" s="63">
        <x:f t="shared" si="19"/>
        <x:v>0</x:v>
      </x:c>
      <x:c r="W113" s="52">
        <x:f t="shared" ref="W113:X113" si="111">W112*(1+U113)</x:f>
        <x:v>90.974990050000002</x:v>
      </x:c>
      <x:c r="X113" s="52">
        <x:f t="shared" si="111"/>
        <x:v>100</x:v>
      </x:c>
    </x:row>
    <x:row r="114" spans="1:24" ht="15.75" customHeight="1">
      <x:c r="A114" s="34">
        <x:v>42368</x:v>
      </x:c>
      <x:c r="B114" s="47">
        <x:v>47.319999694824197</x:v>
      </x:c>
      <x:c r="C114" s="47">
        <x:v>48.726001739502003</x:v>
      </x:c>
      <x:c r="D114" s="47">
        <x:v>47.133998870849602</x:v>
      </x:c>
      <x:c r="E114" s="47">
        <x:v>47.618000030517599</x:v>
      </x:c>
      <x:c r="F114" s="47">
        <x:v>18489500</x:v>
      </x:c>
      <x:c r="G114" s="63">
        <x:f t="shared" si="10"/>
        <x:v>45.86580009</x:v>
      </x:c>
      <x:c r="H114" s="63">
        <x:f t="shared" si="11"/>
        <x:v>1.1132135009999999</x:v>
      </x:c>
      <x:c r="I114" s="63">
        <x:f t="shared" si="12"/>
        <x:v>48.092227100000002</x:v>
      </x:c>
      <x:c r="J114" s="63">
        <x:f t="shared" si="13"/>
        <x:v>43.639373089999999</x:v>
      </x:c>
      <x:c r="K114" s="63">
        <x:f t="shared" si="14"/>
        <x:v>0.8935004232</x:v>
      </x:c>
      <x:c r="L114" s="52">
        <x:f t="shared" si="0"/>
        <x:v>47.826000209999997</x:v>
      </x:c>
      <x:c r="M114" s="52">
        <x:f t="shared" si="1"/>
        <x:v>884278830.89999998</x:v>
      </x:c>
      <x:c r="N114" s="52">
        <x:f t="shared" si="2"/>
        <x:v>0</x:v>
      </x:c>
      <x:c r="O114" s="63">
        <x:f t="shared" si="8"/>
        <x:v>1.8240608119999999</x:v>
      </x:c>
      <x:c r="P114" s="63">
        <x:f t="shared" si="9"/>
        <x:v>64.589997640000007</x:v>
      </x:c>
      <x:c r="Q114" s="49">
        <x:f t="shared" si="15"/>
        <x:v>0</x:v>
      </x:c>
      <x:c r="R114" s="49">
        <x:f t="shared" si="16"/>
        <x:v>0</x:v>
      </x:c>
      <x:c r="S114" s="49">
        <x:f t="shared" si="17"/>
        <x:v>2</x:v>
      </x:c>
      <x:c r="T114" s="51" t="str">
        <x:f t="shared" si="18"/>
        <x:v/>
      </x:c>
      <x:c r="U114" s="52">
        <x:f t="shared" si="3"/>
        <x:v>0.0037944328639999997</x:v>
      </x:c>
      <x:c r="V114" s="63">
        <x:f t="shared" si="19"/>
        <x:v>0</x:v>
      </x:c>
      <x:c r="W114" s="52">
        <x:f t="shared" ref="W114:X114" si="112">W113*(1+U114)</x:f>
        <x:v>91.320188540000004</x:v>
      </x:c>
      <x:c r="X114" s="52">
        <x:f t="shared" si="112"/>
        <x:v>100</x:v>
      </x:c>
    </x:row>
    <x:row r="115" spans="1:24" ht="15.75" customHeight="1">
      <x:c r="A115" s="34">
        <x:v>42369</x:v>
      </x:c>
      <x:c r="B115" s="47">
        <x:v>47.701999664306598</x:v>
      </x:c>
      <x:c r="C115" s="47">
        <x:v>48.689998626708999</x:v>
      </x:c>
      <x:c r="D115" s="47">
        <x:v>47.673999786377003</x:v>
      </x:c>
      <x:c r="E115" s="47">
        <x:v>48.001998901367202</x:v>
      </x:c>
      <x:c r="F115" s="47">
        <x:v>13575000</x:v>
      </x:c>
      <x:c r="G115" s="63">
        <x:f t="shared" si="10"/>
        <x:v>45.946000099999999</x:v>
      </x:c>
      <x:c r="H115" s="63">
        <x:f t="shared" si="11"/>
        <x:v>1.207370147</x:v>
      </x:c>
      <x:c r="I115" s="63">
        <x:f t="shared" si="12"/>
        <x:v>48.360740389999997</x:v>
      </x:c>
      <x:c r="J115" s="63">
        <x:f t="shared" si="13"/>
        <x:v>43.531259810000002</x:v>
      </x:c>
      <x:c r="K115" s="63">
        <x:f t="shared" si="14"/>
        <x:v>0.92571841119999998</x:v>
      </x:c>
      <x:c r="L115" s="52">
        <x:f t="shared" si="0"/>
        <x:v>48.121999099999996</x:v>
      </x:c>
      <x:c r="M115" s="52">
        <x:f t="shared" si="1"/>
        <x:v>653256137.79999995</x:v>
      </x:c>
      <x:c r="N115" s="52">
        <x:f t="shared" si="2"/>
        <x:v>0</x:v>
      </x:c>
      <x:c r="O115" s="63">
        <x:f t="shared" si="8"/>
        <x:v>1.5772277509999999</x:v>
      </x:c>
      <x:c r="P115" s="63">
        <x:f t="shared" si="9"/>
        <x:v>61.198617400000003</x:v>
      </x:c>
      <x:c r="Q115" s="49">
        <x:f t="shared" si="15"/>
        <x:v>0</x:v>
      </x:c>
      <x:c r="R115" s="49">
        <x:f t="shared" si="16"/>
        <x:v>0</x:v>
      </x:c>
      <x:c r="S115" s="49">
        <x:f t="shared" si="17"/>
        <x:v>2</x:v>
      </x:c>
      <x:c r="T115" s="51" t="str">
        <x:f t="shared" si="18"/>
        <x:v/>
      </x:c>
      <x:c r="U115" s="52">
        <x:f t="shared" si="3"/>
        <x:v>0.0080641536940000003</x:v>
      </x:c>
      <x:c r="V115" s="63">
        <x:f t="shared" si="19"/>
        <x:v>0</x:v>
      </x:c>
      <x:c r="W115" s="52">
        <x:f t="shared" ref="W115:X115" si="113">W114*(1+U115)</x:f>
        <x:v>92.056608569999995</x:v>
      </x:c>
      <x:c r="X115" s="52">
        <x:f t="shared" si="113"/>
        <x:v>100</x:v>
      </x:c>
    </x:row>
    <x:row r="116" spans="1:24" ht="15.75" customHeight="1">
      <x:c r="A116" s="34">
        <x:v>42373</x:v>
      </x:c>
      <x:c r="B116" s="47">
        <x:v>46.144001007080099</x:v>
      </x:c>
      <x:c r="C116" s="47">
        <x:v>46.2760009765625</x:v>
      </x:c>
      <x:c r="D116" s="47">
        <x:v>43.799999237060497</x:v>
      </x:c>
      <x:c r="E116" s="47">
        <x:v>44.681999206542997</x:v>
      </x:c>
      <x:c r="F116" s="47">
        <x:v>34135500</x:v>
      </x:c>
      <x:c r="G116" s="63">
        <x:f t="shared" si="10"/>
        <x:v>45.85300007</x:v>
      </x:c>
      <x:c r="H116" s="63">
        <x:f t="shared" si="11"/>
        <x:v>1.2304601879999999</x:v>
      </x:c>
      <x:c r="I116" s="63">
        <x:f t="shared" si="12"/>
        <x:v>48.313920449999998</x:v>
      </x:c>
      <x:c r="J116" s="63">
        <x:f t="shared" si="13"/>
        <x:v>43.392079690000003</x:v>
      </x:c>
      <x:c r="K116" s="63">
        <x:f t="shared" si="14"/>
        <x:v>0.26208070909999998</x:v>
      </x:c>
      <x:c r="L116" s="52">
        <x:f t="shared" si="0"/>
        <x:v>44.919333139999999</x:v>
      </x:c>
      <x:c r="M116" s="52">
        <x:f t="shared" si="1"/>
        <x:v>0</x:v>
      </x:c>
      <x:c r="N116" s="52">
        <x:f t="shared" si="2"/>
        <x:v>1533343896</x:v>
      </x:c>
      <x:c r="O116" s="63">
        <x:f t="shared" si="8"/>
        <x:v>0.70200473190000001</x:v>
      </x:c>
      <x:c r="P116" s="63">
        <x:f t="shared" si="9"/>
        <x:v>41.24575677</x:v>
      </x:c>
      <x:c r="Q116" s="49">
        <x:f t="shared" si="15"/>
        <x:v>0</x:v>
      </x:c>
      <x:c r="R116" s="49">
        <x:f t="shared" si="16"/>
        <x:v>0</x:v>
      </x:c>
      <x:c r="S116" s="49">
        <x:f t="shared" si="17"/>
        <x:v>2</x:v>
      </x:c>
      <x:c r="T116" s="51" t="str">
        <x:f t="shared" si="18"/>
        <x:v/>
      </x:c>
      <x:c r="U116" s="52">
        <x:f t="shared" si="3"/>
        <x:v>-0.069163780070000003</x:v>
      </x:c>
      <x:c r="V116" s="63">
        <x:f t="shared" si="19"/>
        <x:v>0</x:v>
      </x:c>
      <x:c r="W116" s="52">
        <x:f t="shared" ref="W116:X116" si="114">W115*(1+U116)</x:f>
        <x:v>85.689625539999994</x:v>
      </x:c>
      <x:c r="X116" s="52">
        <x:f t="shared" si="114"/>
        <x:v>100</x:v>
      </x:c>
    </x:row>
    <x:row r="117" spans="1:24" ht="15.75" customHeight="1">
      <x:c r="A117" s="34">
        <x:v>42374</x:v>
      </x:c>
      <x:c r="B117" s="47">
        <x:v>45.271999359130902</x:v>
      </x:c>
      <x:c r="C117" s="47">
        <x:v>45.377998352050803</x:v>
      </x:c>
      <x:c r="D117" s="47">
        <x:v>44</x:v>
      </x:c>
      <x:c r="E117" s="47">
        <x:v>44.686000823974602</x:v>
      </x:c>
      <x:c r="F117" s="47">
        <x:v>15934000</x:v>
      </x:c>
      <x:c r="G117" s="63">
        <x:f t="shared" si="10"/>
        <x:v>45.783500099999998</x:v>
      </x:c>
      <x:c r="H117" s="63">
        <x:f t="shared" si="11"/>
        <x:v>1.2561881880000001</x:v>
      </x:c>
      <x:c r="I117" s="63">
        <x:f t="shared" si="12"/>
        <x:v>48.295876470000003</x:v>
      </x:c>
      <x:c r="J117" s="63">
        <x:f t="shared" si="13"/>
        <x:v>43.271123719999999</x:v>
      </x:c>
      <x:c r="K117" s="63">
        <x:f t="shared" si="14"/>
        <x:v>0.28158143699999999</x:v>
      </x:c>
      <x:c r="L117" s="52">
        <x:f t="shared" si="0"/>
        <x:v>44.687999730000001</x:v>
      </x:c>
      <x:c r="M117" s="52">
        <x:f t="shared" si="1"/>
        <x:v>0</x:v>
      </x:c>
      <x:c r="N117" s="52">
        <x:f t="shared" si="2"/>
        <x:v>712058587.60000002</x:v>
      </x:c>
      <x:c r="O117" s="63">
        <x:f t="shared" si="8"/>
        <x:v>0.69948695110000003</x:v>
      </x:c>
      <x:c r="P117" s="63">
        <x:f t="shared" si="9"/>
        <x:v>41.15871267</x:v>
      </x:c>
      <x:c r="Q117" s="49">
        <x:f t="shared" si="15"/>
        <x:v>0</x:v>
      </x:c>
      <x:c r="R117" s="49">
        <x:f t="shared" si="16"/>
        <x:v>0</x:v>
      </x:c>
      <x:c r="S117" s="49">
        <x:f t="shared" si="17"/>
        <x:v>2</x:v>
      </x:c>
      <x:c r="T117" s="51" t="str">
        <x:f t="shared" si="18"/>
        <x:v/>
      </x:c>
      <x:c r="U117" s="52">
        <x:f t="shared" si="3"/>
        <x:v>0.000089557707859999991</x:v>
      </x:c>
      <x:c r="V117" s="63">
        <x:f t="shared" si="19"/>
        <x:v>0</x:v>
      </x:c>
      <x:c r="W117" s="52">
        <x:f t="shared" ref="W117:X117" si="115">W116*(1+U117)</x:f>
        <x:v>85.697299709999996</x:v>
      </x:c>
      <x:c r="X117" s="52">
        <x:f t="shared" si="115"/>
        <x:v>100</x:v>
      </x:c>
    </x:row>
    <x:row r="118" spans="1:24" ht="15.75" customHeight="1">
      <x:c r="A118" s="34">
        <x:v>42375</x:v>
      </x:c>
      <x:c r="B118" s="47">
        <x:v>44</x:v>
      </x:c>
      <x:c r="C118" s="47">
        <x:v>44.009998321533203</x:v>
      </x:c>
      <x:c r="D118" s="47">
        <x:v>43.195999145507798</x:v>
      </x:c>
      <x:c r="E118" s="47">
        <x:v>43.807998657226598</x:v>
      </x:c>
      <x:c r="F118" s="47">
        <x:v>18895500</x:v>
      </x:c>
      <x:c r="G118" s="63">
        <x:f t="shared" si="10"/>
        <x:v>45.662599950000001</x:v>
      </x:c>
      <x:c r="H118" s="63">
        <x:f t="shared" si="11"/>
        <x:v>1.325789294</x:v>
      </x:c>
      <x:c r="I118" s="63">
        <x:f t="shared" si="12"/>
        <x:v>48.31417853</x:v>
      </x:c>
      <x:c r="J118" s="63">
        <x:f t="shared" si="13"/>
        <x:v>43.011021360000001</x:v>
      </x:c>
      <x:c r="K118" s="63">
        <x:f t="shared" si="14"/>
        <x:v>0.15028355260000001</x:v>
      </x:c>
      <x:c r="L118" s="52">
        <x:f t="shared" si="0"/>
        <x:v>43.671332040000003</x:v>
      </x:c>
      <x:c r="M118" s="52">
        <x:f t="shared" si="1"/>
        <x:v>0</x:v>
      </x:c>
      <x:c r="N118" s="52">
        <x:f t="shared" si="2"/>
        <x:v>825191654.60000002</x:v>
      </x:c>
      <x:c r="O118" s="63">
        <x:f t="shared" si="8"/>
        <x:v>0.46910288830000002</x:v>
      </x:c>
      <x:c r="P118" s="63">
        <x:f t="shared" si="9"/>
        <x:v>31.931248109999999</x:v>
      </x:c>
      <x:c r="Q118" s="49">
        <x:f t="shared" si="15"/>
        <x:v>0</x:v>
      </x:c>
      <x:c r="R118" s="49">
        <x:f t="shared" si="16"/>
        <x:v>0</x:v>
      </x:c>
      <x:c r="S118" s="49">
        <x:f t="shared" si="17"/>
        <x:v>2</x:v>
      </x:c>
      <x:c r="T118" s="51" t="str">
        <x:f t="shared" si="18"/>
        <x:v/>
      </x:c>
      <x:c r="U118" s="52">
        <x:f t="shared" si="3"/>
        <x:v>-0.019648260090000003</x:v>
      </x:c>
      <x:c r="V118" s="63">
        <x:f t="shared" si="19"/>
        <x:v>0</x:v>
      </x:c>
      <x:c r="W118" s="52">
        <x:f t="shared" ref="W118:X118" si="116">W117*(1+U118)</x:f>
        <x:v>84.013496880000005</x:v>
      </x:c>
      <x:c r="X118" s="52">
        <x:f t="shared" si="116"/>
        <x:v>100</x:v>
      </x:c>
    </x:row>
    <x:row r="119" spans="1:24" ht="15.75" customHeight="1">
      <x:c r="A119" s="34">
        <x:v>42376</x:v>
      </x:c>
      <x:c r="B119" s="47">
        <x:v>42.838001251220703</x:v>
      </x:c>
      <x:c r="C119" s="47">
        <x:v>43.687999725341797</x:v>
      </x:c>
      <x:c r="D119" s="47">
        <x:v>42.734001159667997</x:v>
      </x:c>
      <x:c r="E119" s="47">
        <x:v>43.130001068115199</x:v>
      </x:c>
      <x:c r="F119" s="47">
        <x:v>17771500</x:v>
      </x:c>
      <x:c r="G119" s="63">
        <x:f t="shared" si="10"/>
        <x:v>45.551899910000003</x:v>
      </x:c>
      <x:c r="H119" s="63">
        <x:f t="shared" si="11"/>
        <x:v>1.4411999769999999</x:v>
      </x:c>
      <x:c r="I119" s="63">
        <x:f t="shared" si="12"/>
        <x:v>48.434299860000003</x:v>
      </x:c>
      <x:c r="J119" s="63">
        <x:f t="shared" si="13"/>
        <x:v>42.669499960000003</x:v>
      </x:c>
      <x:c r="K119" s="63">
        <x:f t="shared" si="14"/>
        <x:v>0.079881543109999997</x:v>
      </x:c>
      <x:c r="L119" s="52">
        <x:f t="shared" si="0"/>
        <x:v>43.184000650000002</x:v>
      </x:c>
      <x:c r="M119" s="52">
        <x:f t="shared" si="1"/>
        <x:v>0</x:v>
      </x:c>
      <x:c r="N119" s="52">
        <x:f t="shared" si="2"/>
        <x:v>767444467.60000002</x:v>
      </x:c>
      <x:c r="O119" s="63">
        <x:f t="shared" si="8"/>
        <x:v>0.43854723410000002</x:v>
      </x:c>
      <x:c r="P119" s="63">
        <x:f t="shared" si="9"/>
        <x:v>30.485424720000001</x:v>
      </x:c>
      <x:c r="Q119" s="49">
        <x:f t="shared" si="15"/>
        <x:v>0</x:v>
      </x:c>
      <x:c r="R119" s="49">
        <x:f t="shared" si="16"/>
        <x:v>0</x:v>
      </x:c>
      <x:c r="S119" s="49">
        <x:f t="shared" si="17"/>
        <x:v>2</x:v>
      </x:c>
      <x:c r="T119" s="51" t="str">
        <x:f t="shared" si="18"/>
        <x:v/>
      </x:c>
      <x:c r="U119" s="52">
        <x:f t="shared" si="3"/>
        <x:v>-0.015476570720000002</x:v>
      </x:c>
      <x:c r="V119" s="63">
        <x:f t="shared" si="19"/>
        <x:v>0</x:v>
      </x:c>
      <x:c r="W119" s="52">
        <x:f t="shared" ref="W119:X119" si="117">W118*(1+U119)</x:f>
        <x:v>82.713256049999998</x:v>
      </x:c>
      <x:c r="X119" s="52">
        <x:f t="shared" si="117"/>
        <x:v>100</x:v>
      </x:c>
    </x:row>
    <x:row r="120" spans="1:24" ht="15.75" customHeight="1">
      <x:c r="A120" s="34">
        <x:v>42377</x:v>
      </x:c>
      <x:c r="B120" s="47">
        <x:v>43.571998596191399</x:v>
      </x:c>
      <x:c r="C120" s="47">
        <x:v>44.088001251220703</x:v>
      </x:c>
      <x:c r="D120" s="47">
        <x:v>42.153999328613303</x:v>
      </x:c>
      <x:c r="E120" s="47">
        <x:v>42.200000762939503</x:v>
      </x:c>
      <x:c r="F120" s="47">
        <x:v>18140500</x:v>
      </x:c>
      <x:c r="G120" s="63">
        <x:f t="shared" si="10"/>
        <x:v>45.416699979999997</x:v>
      </x:c>
      <x:c r="H120" s="63">
        <x:f t="shared" si="11"/>
        <x:v>1.620817897</x:v>
      </x:c>
      <x:c r="I120" s="63">
        <x:f t="shared" si="12"/>
        <x:v>48.658335770000001</x:v>
      </x:c>
      <x:c r="J120" s="63">
        <x:f t="shared" si="13"/>
        <x:v>42.175064190000001</x:v>
      </x:c>
      <x:c r="K120" s="63">
        <x:f t="shared" si="14"/>
        <x:v>0.0038462949009999997</x:v>
      </x:c>
      <x:c r="L120" s="52">
        <x:f t="shared" si="0"/>
        <x:v>42.814000450000002</x:v>
      </x:c>
      <x:c r="M120" s="52">
        <x:f t="shared" si="1"/>
        <x:v>0</x:v>
      </x:c>
      <x:c r="N120" s="52">
        <x:f t="shared" si="2"/>
        <x:v>776667375.10000002</x:v>
      </x:c>
      <x:c r="O120" s="63">
        <x:f t="shared" si="8"/>
        <x:v>0.40335143629999998</x:v>
      </x:c>
      <x:c r="P120" s="63">
        <x:f t="shared" si="9"/>
        <x:v>28.742011869999999</x:v>
      </x:c>
      <x:c r="Q120" s="49">
        <x:f t="shared" si="15"/>
        <x:v>0</x:v>
      </x:c>
      <x:c r="R120" s="49">
        <x:f t="shared" si="16"/>
        <x:v>0</x:v>
      </x:c>
      <x:c r="S120" s="49">
        <x:f t="shared" si="17"/>
        <x:v>2</x:v>
      </x:c>
      <x:c r="T120" s="51" t="str">
        <x:f t="shared" si="18"/>
        <x:v/>
      </x:c>
      <x:c r="U120" s="52">
        <x:f t="shared" si="3"/>
        <x:v>-0.021562723910000001</x:v>
      </x:c>
      <x:c r="V120" s="63">
        <x:f t="shared" si="19"/>
        <x:v>0</x:v>
      </x:c>
      <x:c r="W120" s="52">
        <x:f t="shared" ref="W120:X120" si="118">W119*(1+U120)</x:f>
        <x:v>80.929732950000002</x:v>
      </x:c>
      <x:c r="X120" s="52">
        <x:f t="shared" si="118"/>
        <x:v>100</x:v>
      </x:c>
    </x:row>
    <x:row r="121" spans="1:24" ht="15.75" customHeight="1">
      <x:c r="A121" s="34">
        <x:v>42380</x:v>
      </x:c>
      <x:c r="B121" s="47">
        <x:v>42.801998138427699</x:v>
      </x:c>
      <x:c r="C121" s="47">
        <x:v>42.889999389648402</x:v>
      </x:c>
      <x:c r="D121" s="47">
        <x:v>40.599998474121101</x:v>
      </x:c>
      <x:c r="E121" s="47">
        <x:v>41.569999694824197</x:v>
      </x:c>
      <x:c r="F121" s="47">
        <x:v>20457000</x:v>
      </x:c>
      <x:c r="G121" s="63">
        <x:f t="shared" si="10"/>
        <x:v>45.224499889999997</x:v>
      </x:c>
      <x:c r="H121" s="63">
        <x:f t="shared" si="11"/>
        <x:v>1.8349278019999999</x:v>
      </x:c>
      <x:c r="I121" s="63">
        <x:f t="shared" si="12"/>
        <x:v>48.894355500000003</x:v>
      </x:c>
      <x:c r="J121" s="63">
        <x:f t="shared" si="13"/>
        <x:v>41.554644289999999</x:v>
      </x:c>
      <x:c r="K121" s="63">
        <x:f t="shared" si="14"/>
        <x:v>0.0020920995340000001</x:v>
      </x:c>
      <x:c r="L121" s="52">
        <x:f t="shared" si="0"/>
        <x:v>41.686665849999997</x:v>
      </x:c>
      <x:c r="M121" s="52">
        <x:f t="shared" si="1"/>
        <x:v>0</x:v>
      </x:c>
      <x:c r="N121" s="52">
        <x:f t="shared" si="2"/>
        <x:v>852784123.39999998</x:v>
      </x:c>
      <x:c r="O121" s="63">
        <x:f t="shared" si="8"/>
        <x:v>0.35621581270000002</x:v>
      </x:c>
      <x:c r="P121" s="63">
        <x:f t="shared" si="9"/>
        <x:v>26.26542246</x:v>
      </x:c>
      <x:c r="Q121" s="49">
        <x:f t="shared" si="15"/>
        <x:v>0</x:v>
      </x:c>
      <x:c r="R121" s="49">
        <x:f t="shared" si="16"/>
        <x:v>0</x:v>
      </x:c>
      <x:c r="S121" s="49">
        <x:f t="shared" si="17"/>
        <x:v>2</x:v>
      </x:c>
      <x:c r="T121" s="51" t="str">
        <x:f t="shared" si="18"/>
        <x:v/>
      </x:c>
      <x:c r="U121" s="52">
        <x:f t="shared" si="3"/>
        <x:v>-0.014928934990000001</x:v>
      </x:c>
      <x:c r="V121" s="63">
        <x:f t="shared" si="19"/>
        <x:v>0</x:v>
      </x:c>
      <x:c r="W121" s="52">
        <x:f t="shared" ref="W121:X121" si="119">W120*(1+U121)</x:f>
        <x:v>79.721538219999999</x:v>
      </x:c>
      <x:c r="X121" s="52">
        <x:f t="shared" si="119"/>
        <x:v>100</x:v>
      </x:c>
    </x:row>
    <x:row r="122" spans="1:24" ht="15.75" customHeight="1">
      <x:c r="A122" s="34">
        <x:v>42381</x:v>
      </x:c>
      <x:c r="B122" s="47">
        <x:v>42.319999694824197</x:v>
      </x:c>
      <x:c r="C122" s="47">
        <x:v>42.748001098632798</x:v>
      </x:c>
      <x:c r="D122" s="47">
        <x:v>41.062000274658203</x:v>
      </x:c>
      <x:c r="E122" s="47">
        <x:v>41.9939994812012</x:v>
      </x:c>
      <x:c r="F122" s="47">
        <x:v>15459500</x:v>
      </x:c>
      <x:c r="G122" s="63">
        <x:f t="shared" si="10"/>
        <x:v>45.153999900000002</x:v>
      </x:c>
      <x:c r="H122" s="63">
        <x:f t="shared" si="11"/>
        <x:v>1.933019813</x:v>
      </x:c>
      <x:c r="I122" s="63">
        <x:f t="shared" si="12"/>
        <x:v>49.020039529999998</x:v>
      </x:c>
      <x:c r="J122" s="63">
        <x:f t="shared" si="13"/>
        <x:v>41.287960269999999</x:v>
      </x:c>
      <x:c r="K122" s="63">
        <x:f t="shared" si="14"/>
        <x:v>0.091312981169999996</x:v>
      </x:c>
      <x:c r="L122" s="52">
        <x:f t="shared" si="0"/>
        <x:v>41.93466695</x:v>
      </x:c>
      <x:c r="M122" s="52">
        <x:f t="shared" si="1"/>
        <x:v>648288983.70000005</x:v>
      </x:c>
      <x:c r="N122" s="52">
        <x:f t="shared" si="2"/>
        <x:v>0</x:v>
      </x:c>
      <x:c r="O122" s="63">
        <x:f t="shared" si="8"/>
        <x:v>0.50313238049999998</x:v>
      </x:c>
      <x:c r="P122" s="63">
        <x:f t="shared" si="9"/>
        <x:v>33.472260130000002</x:v>
      </x:c>
      <x:c r="Q122" s="49">
        <x:f t="shared" si="15"/>
        <x:v>0</x:v>
      </x:c>
      <x:c r="R122" s="49">
        <x:f t="shared" si="16"/>
        <x:v>0</x:v>
      </x:c>
      <x:c r="S122" s="49">
        <x:f t="shared" si="17"/>
        <x:v>2</x:v>
      </x:c>
      <x:c r="T122" s="51" t="str">
        <x:f t="shared" si="18"/>
        <x:v/>
      </x:c>
      <x:c r="U122" s="52">
        <x:f t="shared" si="3"/>
        <x:v>0.01019965815</x:v>
      </x:c>
      <x:c r="V122" s="63">
        <x:f t="shared" si="19"/>
        <x:v>0</x:v>
      </x:c>
      <x:c r="W122" s="52">
        <x:f t="shared" ref="W122:X122" si="120">W121*(1+U122)</x:f>
        <x:v>80.534670660000003</x:v>
      </x:c>
      <x:c r="X122" s="52">
        <x:f t="shared" si="120"/>
        <x:v>100</x:v>
      </x:c>
    </x:row>
    <x:row r="123" spans="1:24" ht="15.75" customHeight="1">
      <x:c r="A123" s="34">
        <x:v>42382</x:v>
      </x:c>
      <x:c r="B123" s="47">
        <x:v>42.402000427246101</x:v>
      </x:c>
      <x:c r="C123" s="47">
        <x:v>42.529998779296903</x:v>
      </x:c>
      <x:c r="D123" s="47">
        <x:v>40</x:v>
      </x:c>
      <x:c r="E123" s="47">
        <x:v>40.062000274658203</x:v>
      </x:c>
      <x:c r="F123" s="47">
        <x:v>20632000</x:v>
      </x:c>
      <x:c r="G123" s="63">
        <x:f t="shared" si="10"/>
        <x:v>44.971299930000001</x:v>
      </x:c>
      <x:c r="H123" s="63">
        <x:f t="shared" si="11"/>
        <x:v>2.2264885759999999</x:v>
      </x:c>
      <x:c r="I123" s="63">
        <x:f t="shared" si="12"/>
        <x:v>49.424277089999997</x:v>
      </x:c>
      <x:c r="J123" s="63">
        <x:f t="shared" si="13"/>
        <x:v>40.518322779999998</x:v>
      </x:c>
      <x:c r="K123" s="63">
        <x:f t="shared" si="14"/>
        <x:v>-0.051237912640000005</x:v>
      </x:c>
      <x:c r="L123" s="52">
        <x:f t="shared" si="0"/>
        <x:v>40.863999679999999</x:v>
      </x:c>
      <x:c r="M123" s="52">
        <x:f t="shared" si="1"/>
        <x:v>0</x:v>
      </x:c>
      <x:c r="N123" s="52">
        <x:f t="shared" si="2"/>
        <x:v>843106041.5</x:v>
      </x:c>
      <x:c r="O123" s="63">
        <x:f t="shared" si="8"/>
        <x:v>0.34637360750000001</x:v>
      </x:c>
      <x:c r="P123" s="63">
        <x:f t="shared" si="9"/>
        <x:v>25.72641097</x:v>
      </x:c>
      <x:c r="Q123" s="49">
        <x:f t="shared" si="15"/>
        <x:v>0</x:v>
      </x:c>
      <x:c r="R123" s="49">
        <x:f t="shared" si="16"/>
        <x:v>0</x:v>
      </x:c>
      <x:c r="S123" s="49">
        <x:f t="shared" si="17"/>
        <x:v>2</x:v>
      </x:c>
      <x:c r="T123" s="51" t="str">
        <x:f t="shared" si="18"/>
        <x:v/>
      </x:c>
      <x:c r="U123" s="52">
        <x:f t="shared" si="3"/>
        <x:v>-0.046006554040000003</x:v>
      </x:c>
      <x:c r="V123" s="63">
        <x:f t="shared" si="19"/>
        <x:v>0</x:v>
      </x:c>
      <x:c r="W123" s="52">
        <x:f t="shared" ref="W123:X123" si="121">W122*(1+U123)</x:f>
        <x:v>76.829547980000001</x:v>
      </x:c>
      <x:c r="X123" s="52">
        <x:f t="shared" si="121"/>
        <x:v>100</x:v>
      </x:c>
    </x:row>
    <x:row r="124" spans="1:24" ht="15.75" customHeight="1">
      <x:c r="A124" s="34">
        <x:v>42383</x:v>
      </x:c>
      <x:c r="B124" s="47">
        <x:v>40.442001342773402</x:v>
      </x:c>
      <x:c r="C124" s="47">
        <x:v>42</x:v>
      </x:c>
      <x:c r="D124" s="47">
        <x:v>38.675998687744098</x:v>
      </x:c>
      <x:c r="E124" s="47">
        <x:v>41.236000061035199</x:v>
      </x:c>
      <x:c r="F124" s="47">
        <x:v>32453500</x:v>
      </x:c>
      <x:c r="G124" s="63">
        <x:f t="shared" si="10"/>
        <x:v>44.822200010000003</x:v>
      </x:c>
      <x:c r="H124" s="63">
        <x:f t="shared" si="11"/>
        <x:v>2.3745156019999998</x:v>
      </x:c>
      <x:c r="I124" s="63">
        <x:f t="shared" si="12"/>
        <x:v>49.571231220000001</x:v>
      </x:c>
      <x:c r="J124" s="63">
        <x:f t="shared" si="13"/>
        <x:v>40.073168809999999</x:v>
      </x:c>
      <x:c r="K124" s="63">
        <x:f t="shared" si="14"/>
        <x:v>0.1224282599</x:v>
      </x:c>
      <x:c r="L124" s="52">
        <x:f t="shared" si="0"/>
        <x:v>40.637332919999999</x:v>
      </x:c>
      <x:c r="M124" s="52">
        <x:f t="shared" si="1"/>
        <x:v>0</x:v>
      </x:c>
      <x:c r="N124" s="52">
        <x:f t="shared" si="2"/>
        <x:v>1318823684</x:v>
      </x:c>
      <x:c r="O124" s="63">
        <x:f t="shared" si="8"/>
        <x:v>0.1705955565</x:v>
      </x:c>
      <x:c r="P124" s="63">
        <x:f t="shared" si="9"/>
        <x:v>14.573398600000001</x:v>
      </x:c>
      <x:c r="Q124" s="49">
        <x:f t="shared" si="15"/>
        <x:v>0</x:v>
      </x:c>
      <x:c r="R124" s="49">
        <x:f t="shared" si="16"/>
        <x:v>0</x:v>
      </x:c>
      <x:c r="S124" s="49">
        <x:f t="shared" si="17"/>
        <x:v>2</x:v>
      </x:c>
      <x:c r="T124" s="51" t="str">
        <x:f t="shared" si="18"/>
        <x:v/>
      </x:c>
      <x:c r="U124" s="52">
        <x:f t="shared" si="3"/>
        <x:v>0.029304572369999998</x:v>
      </x:c>
      <x:c r="V124" s="63">
        <x:f t="shared" si="19"/>
        <x:v>0</x:v>
      </x:c>
      <x:c r="W124" s="52">
        <x:f t="shared" ref="W124:X124" si="122">W123*(1+U124)</x:f>
        <x:v>79.08100503</x:v>
      </x:c>
      <x:c r="X124" s="52">
        <x:f t="shared" si="122"/>
        <x:v>100</x:v>
      </x:c>
    </x:row>
    <x:row r="125" spans="1:24" ht="15.75" customHeight="1">
      <x:c r="A125" s="34">
        <x:v>42384</x:v>
      </x:c>
      <x:c r="B125" s="47">
        <x:v>39.793998718261697</x:v>
      </x:c>
      <x:c r="C125" s="47">
        <x:v>41.013999938964801</x:v>
      </x:c>
      <x:c r="D125" s="47">
        <x:v>39.450000762939503</x:v>
      </x:c>
      <x:c r="E125" s="47">
        <x:v>40.998001098632798</x:v>
      </x:c>
      <x:c r="F125" s="47">
        <x:v>27893000</x:v>
      </x:c>
      <x:c r="G125" s="63">
        <x:f t="shared" si="10"/>
        <x:v>44.527000049999998</x:v>
      </x:c>
      <x:c r="H125" s="63">
        <x:f t="shared" si="11"/>
        <x:v>2.467517714</x:v>
      </x:c>
      <x:c r="I125" s="63">
        <x:f t="shared" si="12"/>
        <x:v>49.462035469999996</x:v>
      </x:c>
      <x:c r="J125" s="63">
        <x:f t="shared" si="13"/>
        <x:v>39.591964619999999</x:v>
      </x:c>
      <x:c r="K125" s="63">
        <x:f t="shared" si="14"/>
        <x:v>0.1424545478</x:v>
      </x:c>
      <x:c r="L125" s="52">
        <x:f t="shared" si="0"/>
        <x:v>40.487333929999998</x:v>
      </x:c>
      <x:c r="M125" s="52">
        <x:f t="shared" si="1"/>
        <x:v>0</x:v>
      </x:c>
      <x:c r="N125" s="52">
        <x:f t="shared" si="2"/>
        <x:v>1129313205</x:v>
      </x:c>
      <x:c r="O125" s="63">
        <x:f t="shared" si="8"/>
        <x:v>0.074016296780000002</x:v>
      </x:c>
      <x:c r="P125" s="63">
        <x:f t="shared" si="9"/>
        <x:v>6.8915431729999996</x:v>
      </x:c>
      <x:c r="Q125" s="49">
        <x:f t="shared" si="15"/>
        <x:v>0</x:v>
      </x:c>
      <x:c r="R125" s="49">
        <x:f t="shared" si="16"/>
        <x:v>0</x:v>
      </x:c>
      <x:c r="S125" s="49">
        <x:f t="shared" si="17"/>
        <x:v>2</x:v>
      </x:c>
      <x:c r="T125" s="51" t="str">
        <x:f t="shared" si="18"/>
        <x:v/>
      </x:c>
      <x:c r="U125" s="52">
        <x:f t="shared" si="3"/>
        <x:v>-0.0057716306639999992</x:v>
      </x:c>
      <x:c r="V125" s="63">
        <x:f t="shared" si="19"/>
        <x:v>0</x:v>
      </x:c>
      <x:c r="W125" s="52">
        <x:f t="shared" ref="W125:X125" si="123">W124*(1+U125)</x:f>
        <x:v>78.624578679999999</x:v>
      </x:c>
      <x:c r="X125" s="52">
        <x:f t="shared" si="123"/>
        <x:v>100</x:v>
      </x:c>
    </x:row>
    <x:row r="126" spans="1:24" ht="15.75" customHeight="1">
      <x:c r="A126" s="34">
        <x:v>42388</x:v>
      </x:c>
      <x:c r="B126" s="47">
        <x:v>41.742000579833999</x:v>
      </x:c>
      <x:c r="C126" s="47">
        <x:v>42.094001770019503</x:v>
      </x:c>
      <x:c r="D126" s="47">
        <x:v>40.155998229980497</x:v>
      </x:c>
      <x:c r="E126" s="47">
        <x:v>40.944000244140597</x:v>
      </x:c>
      <x:c r="F126" s="47">
        <x:v>20193500</x:v>
      </x:c>
      <x:c r="G126" s="63">
        <x:f t="shared" si="10"/>
        <x:v>44.240299989999997</x:v>
      </x:c>
      <x:c r="H126" s="63">
        <x:f t="shared" si="11"/>
        <x:v>2.536588799</x:v>
      </x:c>
      <x:c r="I126" s="63">
        <x:f t="shared" si="12"/>
        <x:v>49.313477589999998</x:v>
      </x:c>
      <x:c r="J126" s="63">
        <x:f t="shared" si="13"/>
        <x:v>39.167122390000003</x:v>
      </x:c>
      <x:c r="K126" s="63">
        <x:f t="shared" si="14"/>
        <x:v>0.17512474380000001</x:v>
      </x:c>
      <x:c r="L126" s="52">
        <x:f t="shared" si="0"/>
        <x:v>41.064666750000001</x:v>
      </x:c>
      <x:c r="M126" s="52">
        <x:f t="shared" si="1"/>
        <x:v>829239348</x:v>
      </x:c>
      <x:c r="N126" s="52">
        <x:f t="shared" si="2"/>
        <x:v>0</x:v>
      </x:c>
      <x:c r="O126" s="63">
        <x:f t="shared" si="8"/>
        <x:v>0.20449117729999999</x:v>
      </x:c>
      <x:c r="P126" s="63">
        <x:f t="shared" si="9"/>
        <x:v>16.977391050000001</x:v>
      </x:c>
      <x:c r="Q126" s="49">
        <x:f t="shared" si="15"/>
        <x:v>0</x:v>
      </x:c>
      <x:c r="R126" s="49">
        <x:f t="shared" si="16"/>
        <x:v>0</x:v>
      </x:c>
      <x:c r="S126" s="49">
        <x:f t="shared" si="17"/>
        <x:v>2</x:v>
      </x:c>
      <x:c r="T126" s="51" t="str">
        <x:f t="shared" si="18"/>
        <x:v/>
      </x:c>
      <x:c r="U126" s="52">
        <x:f t="shared" si="3"/>
        <x:v>-0.0013171582280000002</x:v>
      </x:c>
      <x:c r="V126" s="63">
        <x:f t="shared" si="19"/>
        <x:v>0</x:v>
      </x:c>
      <x:c r="W126" s="52">
        <x:f t="shared" ref="W126:X126" si="124">W125*(1+U126)</x:f>
        <x:v>78.521017670000006</x:v>
      </x:c>
      <x:c r="X126" s="52">
        <x:f t="shared" si="124"/>
        <x:v>100</x:v>
      </x:c>
    </x:row>
    <x:row r="127" spans="1:24" ht="15.75" customHeight="1">
      <x:c r="A127" s="34">
        <x:v>42389</x:v>
      </x:c>
      <x:c r="B127" s="47">
        <x:v>39.880001068115199</x:v>
      </x:c>
      <x:c r="C127" s="47">
        <x:v>40.2560005187988</x:v>
      </x:c>
      <x:c r="D127" s="47">
        <x:v>38.25</x:v>
      </x:c>
      <x:c r="E127" s="47">
        <x:v>39.740001678466797</x:v>
      </x:c>
      <x:c r="F127" s="47">
        <x:v>29193000</x:v>
      </x:c>
      <x:c r="G127" s="63">
        <x:f t="shared" si="10"/>
        <x:v>43.922700120000002</x:v>
      </x:c>
      <x:c r="H127" s="63">
        <x:f t="shared" si="11"/>
        <x:v>2.6858094330000002</x:v>
      </x:c>
      <x:c r="I127" s="63">
        <x:f t="shared" si="12"/>
        <x:v>49.29431898</x:v>
      </x:c>
      <x:c r="J127" s="63">
        <x:f t="shared" si="13"/>
        <x:v>38.551081250000003</x:v>
      </x:c>
      <x:c r="K127" s="63">
        <x:f t="shared" si="14"/>
        <x:v>0.1106668636</x:v>
      </x:c>
      <x:c r="L127" s="52">
        <x:f t="shared" si="0"/>
        <x:v>39.41533407</x:v>
      </x:c>
      <x:c r="M127" s="52">
        <x:f t="shared" si="1"/>
        <x:v>0</x:v>
      </x:c>
      <x:c r="N127" s="52">
        <x:f t="shared" si="2"/>
        <x:v>1150651847</x:v>
      </x:c>
      <x:c r="O127" s="63">
        <x:f t="shared" si="8"/>
        <x:v>0.19278858630000001</x:v>
      </x:c>
      <x:c r="P127" s="63">
        <x:f t="shared" si="9"/>
        <x:v>16.162846330000001</x:v>
      </x:c>
      <x:c r="Q127" s="49">
        <x:f t="shared" si="15"/>
        <x:v>0</x:v>
      </x:c>
      <x:c r="R127" s="49">
        <x:f t="shared" si="16"/>
        <x:v>0</x:v>
      </x:c>
      <x:c r="S127" s="49">
        <x:f t="shared" si="17"/>
        <x:v>2</x:v>
      </x:c>
      <x:c r="T127" s="51" t="str">
        <x:f t="shared" si="18"/>
        <x:v/>
      </x:c>
      <x:c r="U127" s="52">
        <x:f t="shared" si="3"/>
        <x:v>-0.02940598277</x:v>
      </x:c>
      <x:c r="V127" s="63">
        <x:f t="shared" si="19"/>
        <x:v>0</x:v>
      </x:c>
      <x:c r="W127" s="52">
        <x:f t="shared" ref="W127:X127" si="125">W126*(1+U127)</x:f>
        <x:v>76.212029979999997</x:v>
      </x:c>
      <x:c r="X127" s="52">
        <x:f t="shared" si="125"/>
        <x:v>100</x:v>
      </x:c>
    </x:row>
    <x:row r="128" spans="1:24" ht="15.75" customHeight="1">
      <x:c r="A128" s="34">
        <x:v>42390</x:v>
      </x:c>
      <x:c r="B128" s="47">
        <x:v>40.310001373291001</x:v>
      </x:c>
      <x:c r="C128" s="47">
        <x:v>40.645999908447301</x:v>
      </x:c>
      <x:c r="D128" s="47">
        <x:v>39.004001617431598</x:v>
      </x:c>
      <x:c r="E128" s="47">
        <x:v>39.9939994812012</x:v>
      </x:c>
      <x:c r="F128" s="47">
        <x:v>15831000</x:v>
      </x:c>
      <x:c r="G128" s="63">
        <x:f t="shared" si="10"/>
        <x:v>43.596800039999998</x:v>
      </x:c>
      <x:c r="H128" s="63">
        <x:f t="shared" si="11"/>
        <x:v>2.749773829</x:v>
      </x:c>
      <x:c r="I128" s="63">
        <x:f t="shared" si="12"/>
        <x:v>49.096347700000003</x:v>
      </x:c>
      <x:c r="J128" s="63">
        <x:f t="shared" si="13"/>
        <x:v>38.09725238</x:v>
      </x:c>
      <x:c r="K128" s="63">
        <x:f t="shared" si="14"/>
        <x:v>0.17244573699999999</x:v>
      </x:c>
      <x:c r="L128" s="52">
        <x:f t="shared" si="0"/>
        <x:v>39.881333669999997</x:v>
      </x:c>
      <x:c r="M128" s="52">
        <x:f t="shared" si="1"/>
        <x:v>631361393.29999995</x:v>
      </x:c>
      <x:c r="N128" s="52">
        <x:f t="shared" si="2"/>
        <x:v>0</x:v>
      </x:c>
      <x:c r="O128" s="63">
        <x:f t="shared" si="8"/>
        <x:v>0.30837172889999998</x:v>
      </x:c>
      <x:c r="P128" s="63">
        <x:f t="shared" si="9"/>
        <x:v>23.569121989999999</x:v>
      </x:c>
      <x:c r="Q128" s="49">
        <x:f t="shared" si="15"/>
        <x:v>0</x:v>
      </x:c>
      <x:c r="R128" s="49">
        <x:f t="shared" si="16"/>
        <x:v>0</x:v>
      </x:c>
      <x:c r="S128" s="49">
        <x:f t="shared" si="17"/>
        <x:v>2</x:v>
      </x:c>
      <x:c r="T128" s="51" t="str">
        <x:f t="shared" si="18"/>
        <x:v/>
      </x:c>
      <x:c r="U128" s="52">
        <x:f t="shared" si="3"/>
        <x:v>0.0063914894820000001</x:v>
      </x:c>
      <x:c r="V128" s="63">
        <x:f t="shared" si="19"/>
        <x:v>0</x:v>
      </x:c>
      <x:c r="W128" s="52">
        <x:f t="shared" ref="W128:X128" si="126">W127*(1+U128)</x:f>
        <x:v>76.699138360000006</x:v>
      </x:c>
      <x:c r="X128" s="52">
        <x:f t="shared" si="126"/>
        <x:v>100</x:v>
      </x:c>
    </x:row>
    <x:row r="129" spans="1:24" ht="15.75" customHeight="1">
      <x:c r="A129" s="34">
        <x:v>42391</x:v>
      </x:c>
      <x:c r="B129" s="47">
        <x:v>40.959999084472699</x:v>
      </x:c>
      <x:c r="C129" s="47">
        <x:v>41.099998474121101</x:v>
      </x:c>
      <x:c r="D129" s="47">
        <x:v>39.805999755859403</x:v>
      </x:c>
      <x:c r="E129" s="47">
        <x:v>40.509998321533203</x:v>
      </x:c>
      <x:c r="F129" s="47">
        <x:v>15620500</x:v>
      </x:c>
      <x:c r="G129" s="63">
        <x:f t="shared" si="10"/>
        <x:v>43.322799869999997</x:v>
      </x:c>
      <x:c r="H129" s="63">
        <x:f t="shared" si="11"/>
        <x:v>2.7716921970000001</x:v>
      </x:c>
      <x:c r="I129" s="63">
        <x:f t="shared" si="12"/>
        <x:v>48.866184269999998</x:v>
      </x:c>
      <x:c r="J129" s="63">
        <x:f t="shared" si="13"/>
        <x:v>37.779415479999997</x:v>
      </x:c>
      <x:c r="K129" s="63">
        <x:f t="shared" si="14"/>
        <x:v>0.24629203459999999</x:v>
      </x:c>
      <x:c r="L129" s="52">
        <x:f t="shared" si="0"/>
        <x:v>40.471998849999999</x:v>
      </x:c>
      <x:c r="M129" s="52">
        <x:f t="shared" si="1"/>
        <x:v>632192858</x:v>
      </x:c>
      <x:c r="N129" s="52">
        <x:f t="shared" si="2"/>
        <x:v>0</x:v>
      </x:c>
      <x:c r="O129" s="63">
        <x:f t="shared" si="8"/>
        <x:v>0.45147854500000001</x:v>
      </x:c>
      <x:c r="P129" s="63">
        <x:f t="shared" si="9"/>
        <x:v>31.104734310000001</x:v>
      </x:c>
      <x:c r="Q129" s="49">
        <x:f t="shared" si="15"/>
        <x:v>0</x:v>
      </x:c>
      <x:c r="R129" s="49">
        <x:f t="shared" si="16"/>
        <x:v>0</x:v>
      </x:c>
      <x:c r="S129" s="49">
        <x:f t="shared" si="17"/>
        <x:v>2</x:v>
      </x:c>
      <x:c r="T129" s="51" t="str">
        <x:f t="shared" si="18"/>
        <x:v/>
      </x:c>
      <x:c r="U129" s="52">
        <x:f t="shared" si="3"/>
        <x:v>0.012901906459999998</x:v>
      </x:c>
      <x:c r="V129" s="63">
        <x:f t="shared" si="19"/>
        <x:v>0</x:v>
      </x:c>
      <x:c r="W129" s="52">
        <x:f t="shared" ref="W129:X129" si="127">W128*(1+U129)</x:f>
        <x:v>77.688703469999993</x:v>
      </x:c>
      <x:c r="X129" s="52">
        <x:f t="shared" si="127"/>
        <x:v>100</x:v>
      </x:c>
    </x:row>
    <x:row r="130" spans="1:24" ht="15.75" customHeight="1">
      <x:c r="A130" s="34">
        <x:v>42394</x:v>
      </x:c>
      <x:c r="B130" s="47">
        <x:v>40.012001037597699</x:v>
      </x:c>
      <x:c r="C130" s="47">
        <x:v>40.714000701904297</x:v>
      </x:c>
      <x:c r="D130" s="47">
        <x:v>39.175998687744098</x:v>
      </x:c>
      <x:c r="E130" s="47">
        <x:v>39.2760009765625</x:v>
      </x:c>
      <x:c r="F130" s="47">
        <x:v>13493500</x:v>
      </x:c>
      <x:c r="G130" s="63">
        <x:f t="shared" si="10"/>
        <x:v>42.989599990000002</x:v>
      </x:c>
      <x:c r="H130" s="63">
        <x:f t="shared" si="11"/>
        <x:v>2.8402157429999999</x:v>
      </x:c>
      <x:c r="I130" s="63">
        <x:f t="shared" si="12"/>
        <x:v>48.670031479999999</x:v>
      </x:c>
      <x:c r="J130" s="63">
        <x:f t="shared" si="13"/>
        <x:v>37.309168509999999</x:v>
      </x:c>
      <x:c r="K130" s="63">
        <x:f t="shared" si="14"/>
        <x:v>0.17312350970000001</x:v>
      </x:c>
      <x:c r="L130" s="52">
        <x:f t="shared" si="0"/>
        <x:v>39.722000119999997</x:v>
      </x:c>
      <x:c r="M130" s="52">
        <x:f t="shared" si="1"/>
        <x:v>0</x:v>
      </x:c>
      <x:c r="N130" s="52">
        <x:f t="shared" si="2"/>
        <x:v>535988808.60000002</x:v>
      </x:c>
      <x:c r="O130" s="63">
        <x:f t="shared" si="8"/>
        <x:v>0.47011469690000002</x:v>
      </x:c>
      <x:c r="P130" s="63">
        <x:f t="shared" si="9"/>
        <x:v>31.978096529999998</x:v>
      </x:c>
      <x:c r="Q130" s="49">
        <x:f t="shared" si="15"/>
        <x:v>0</x:v>
      </x:c>
      <x:c r="R130" s="49">
        <x:f t="shared" si="16"/>
        <x:v>0</x:v>
      </x:c>
      <x:c r="S130" s="49">
        <x:f t="shared" si="17"/>
        <x:v>2</x:v>
      </x:c>
      <x:c r="T130" s="51" t="str">
        <x:f t="shared" si="18"/>
        <x:v/>
      </x:c>
      <x:c r="U130" s="52">
        <x:f t="shared" si="3"/>
        <x:v>-0.030461550140000004</x:v>
      </x:c>
      <x:c r="V130" s="63">
        <x:f t="shared" si="19"/>
        <x:v>0</x:v>
      </x:c>
      <x:c r="W130" s="52">
        <x:f t="shared" ref="W130:X130" si="128">W129*(1+U130)</x:f>
        <x:v>75.322185140000002</x:v>
      </x:c>
      <x:c r="X130" s="52">
        <x:f t="shared" si="128"/>
        <x:v>100</x:v>
      </x:c>
    </x:row>
    <x:row r="131" spans="1:24" ht="15.75" customHeight="1">
      <x:c r="A131" s="34">
        <x:v>42395</x:v>
      </x:c>
      <x:c r="B131" s="47">
        <x:v>39.340000152587898</x:v>
      </x:c>
      <x:c r="C131" s="47">
        <x:v>39.563999176025398</x:v>
      </x:c>
      <x:c r="D131" s="47">
        <x:v>37.7760009765625</x:v>
      </x:c>
      <x:c r="E131" s="47">
        <x:v>38.712001800537102</x:v>
      </x:c>
      <x:c r="F131" s="47">
        <x:v>24821000</x:v>
      </x:c>
      <x:c r="G131" s="63">
        <x:f t="shared" si="10"/>
        <x:v>42.619500160000001</x:v>
      </x:c>
      <x:c r="H131" s="63">
        <x:f t="shared" si="11"/>
        <x:v>2.8934243679999998</x:v>
      </x:c>
      <x:c r="I131" s="63">
        <x:f t="shared" si="12"/>
        <x:v>48.406348899999998</x:v>
      </x:c>
      <x:c r="J131" s="63">
        <x:f t="shared" si="13"/>
        <x:v>36.832651419999998</x:v>
      </x:c>
      <x:c r="K131" s="63">
        <x:f t="shared" si="14"/>
        <x:v>0.16238115610000001</x:v>
      </x:c>
      <x:c r="L131" s="52">
        <x:f t="shared" si="0"/>
        <x:v>38.684000650000002</x:v>
      </x:c>
      <x:c r="M131" s="52">
        <x:f t="shared" si="1"/>
        <x:v>0</x:v>
      </x:c>
      <x:c r="N131" s="52">
        <x:f t="shared" si="2"/>
        <x:v>960175580.20000005</x:v>
      </x:c>
      <x:c r="O131" s="63">
        <x:f t="shared" si="8"/>
        <x:v>0.46161254140000002</x:v>
      </x:c>
      <x:c r="P131" s="63">
        <x:f t="shared" si="9"/>
        <x:v>31.5824152</x:v>
      </x:c>
      <x:c r="Q131" s="49">
        <x:f t="shared" si="15"/>
        <x:v>0</x:v>
      </x:c>
      <x:c r="R131" s="49">
        <x:f t="shared" si="16"/>
        <x:v>0</x:v>
      </x:c>
      <x:c r="S131" s="49">
        <x:f t="shared" si="17"/>
        <x:v>2</x:v>
      </x:c>
      <x:c r="T131" s="51" t="str">
        <x:f t="shared" si="18"/>
        <x:v/>
      </x:c>
      <x:c r="U131" s="52">
        <x:f t="shared" si="3"/>
        <x:v>-0.01435989312</x:v>
      </x:c>
      <x:c r="V131" s="63">
        <x:f t="shared" si="19"/>
        <x:v>0</x:v>
      </x:c>
      <x:c r="W131" s="52">
        <x:f t="shared" ref="W131:X131" si="129">W130*(1+U131)</x:f>
        <x:v>74.240566610000002</x:v>
      </x:c>
      <x:c r="X131" s="52">
        <x:f t="shared" si="129"/>
        <x:v>100</x:v>
      </x:c>
    </x:row>
    <x:row r="132" spans="1:24" ht="15.75" customHeight="1">
      <x:c r="A132" s="34">
        <x:v>42396</x:v>
      </x:c>
      <x:c r="B132" s="47">
        <x:v>38.476001739502003</x:v>
      </x:c>
      <x:c r="C132" s="47">
        <x:v>38.652000427246101</x:v>
      </x:c>
      <x:c r="D132" s="47">
        <x:v>37.153999328613303</x:v>
      </x:c>
      <x:c r="E132" s="47">
        <x:v>37.613998413085902</x:v>
      </x:c>
      <x:c r="F132" s="47">
        <x:v>18086000</x:v>
      </x:c>
      <x:c r="G132" s="63">
        <x:f t="shared" si="10"/>
        <x:v>42.210700039999999</x:v>
      </x:c>
      <x:c r="H132" s="63">
        <x:f t="shared" si="11"/>
        <x:v>2.9976026280000001</x:v>
      </x:c>
      <x:c r="I132" s="63">
        <x:f t="shared" si="12"/>
        <x:v>48.205905289999997</x:v>
      </x:c>
      <x:c r="J132" s="63">
        <x:f t="shared" si="13"/>
        <x:v>36.21549478</x:v>
      </x:c>
      <x:c r="K132" s="63">
        <x:f t="shared" si="14"/>
        <x:v>0.1166351754</x:v>
      </x:c>
      <x:c r="L132" s="52">
        <x:f t="shared" si="0"/>
        <x:v>37.806666059999998</x:v>
      </x:c>
      <x:c r="M132" s="52">
        <x:f t="shared" si="1"/>
        <x:v>0</x:v>
      </x:c>
      <x:c r="N132" s="52">
        <x:f t="shared" si="2"/>
        <x:v>683771362.29999995</x:v>
      </x:c>
      <x:c r="O132" s="63">
        <x:f t="shared" si="8"/>
        <x:v>0.31604457260000002</x:v>
      </x:c>
      <x:c r="P132" s="63">
        <x:f t="shared" si="9"/>
        <x:v>24.014731659999999</x:v>
      </x:c>
      <x:c r="Q132" s="49">
        <x:f t="shared" si="15"/>
        <x:v>0</x:v>
      </x:c>
      <x:c r="R132" s="49">
        <x:f t="shared" si="16"/>
        <x:v>0</x:v>
      </x:c>
      <x:c r="S132" s="49">
        <x:f t="shared" si="17"/>
        <x:v>2</x:v>
      </x:c>
      <x:c r="T132" s="51" t="str">
        <x:f t="shared" si="18"/>
        <x:v/>
      </x:c>
      <x:c r="U132" s="52">
        <x:f t="shared" si="3"/>
        <x:v>-0.028363384390000002</x:v>
      </x:c>
      <x:c r="V132" s="63">
        <x:f t="shared" si="19"/>
        <x:v>0</x:v>
      </x:c>
      <x:c r="W132" s="52">
        <x:f t="shared" ref="W132:X132" si="130">W131*(1+U132)</x:f>
        <x:v>72.134852879999997</x:v>
      </x:c>
      <x:c r="X132" s="52">
        <x:f t="shared" si="130"/>
        <x:v>100</x:v>
      </x:c>
    </x:row>
    <x:row r="133" spans="1:24" ht="15.75" customHeight="1">
      <x:c r="A133" s="34">
        <x:v>42397</x:v>
      </x:c>
      <x:c r="B133" s="47">
        <x:v>38.158000946044901</x:v>
      </x:c>
      <x:c r="C133" s="47">
        <x:v>38.2560005187988</x:v>
      </x:c>
      <x:c r="D133" s="47">
        <x:v>36.481998443603501</x:v>
      </x:c>
      <x:c r="E133" s="47">
        <x:v>37.939998626708999</x:v>
      </x:c>
      <x:c r="F133" s="47">
        <x:v>22964000</x:v>
      </x:c>
      <x:c r="G133" s="63">
        <x:f t="shared" si="10"/>
        <x:v>41.735799980000003</x:v>
      </x:c>
      <x:c r="H133" s="63">
        <x:f t="shared" si="11"/>
        <x:v>2.8757647589999999</x:v>
      </x:c>
      <x:c r="I133" s="63">
        <x:f t="shared" si="12"/>
        <x:v>47.487329500000001</x:v>
      </x:c>
      <x:c r="J133" s="63">
        <x:f t="shared" si="13"/>
        <x:v>35.984270459999998</x:v>
      </x:c>
      <x:c r="K133" s="63">
        <x:f t="shared" si="14"/>
        <x:v>0.17001809330000001</x:v>
      </x:c>
      <x:c r="L133" s="52">
        <x:f t="shared" si="0"/>
        <x:v>37.559332529999999</x:v>
      </x:c>
      <x:c r="M133" s="52">
        <x:f t="shared" si="1"/>
        <x:v>0</x:v>
      </x:c>
      <x:c r="N133" s="52">
        <x:f t="shared" si="2"/>
        <x:v>862512512.20000005</x:v>
      </x:c>
      <x:c r="O133" s="63">
        <x:f t="shared" si="8"/>
        <x:v>0.31512105340000002</x:v>
      </x:c>
      <x:c r="P133" s="63">
        <x:f t="shared" si="9"/>
        <x:v>23.96137242</x:v>
      </x:c>
      <x:c r="Q133" s="49">
        <x:f t="shared" si="15"/>
        <x:v>0</x:v>
      </x:c>
      <x:c r="R133" s="49">
        <x:f t="shared" si="16"/>
        <x:v>0</x:v>
      </x:c>
      <x:c r="S133" s="49">
        <x:f t="shared" si="17"/>
        <x:v>2</x:v>
      </x:c>
      <x:c r="T133" s="51" t="str">
        <x:f t="shared" si="18"/>
        <x:v/>
      </x:c>
      <x:c r="U133" s="52">
        <x:f t="shared" si="3"/>
        <x:v>0.0086669917419999998</x:v>
      </x:c>
      <x:c r="V133" s="63">
        <x:f t="shared" si="19"/>
        <x:v>0</x:v>
      </x:c>
      <x:c r="W133" s="52">
        <x:f t="shared" ref="W133:X133" si="131">W132*(1+U133)</x:f>
        <x:v>72.760045059999996</x:v>
      </x:c>
      <x:c r="X133" s="52">
        <x:f t="shared" si="131"/>
        <x:v>100</x:v>
      </x:c>
    </x:row>
    <x:row r="134" spans="1:24" ht="15.75" customHeight="1">
      <x:c r="A134" s="34">
        <x:v>42398</x:v>
      </x:c>
      <x:c r="B134" s="47">
        <x:v>37.990001678466797</x:v>
      </x:c>
      <x:c r="C134" s="47">
        <x:v>38.748001098632798</x:v>
      </x:c>
      <x:c r="D134" s="47">
        <x:v>37.616001129150398</x:v>
      </x:c>
      <x:c r="E134" s="47">
        <x:v>38.240001678466797</x:v>
      </x:c>
      <x:c r="F134" s="47">
        <x:v>14261500</x:v>
      </x:c>
      <x:c r="G134" s="63">
        <x:f t="shared" si="10"/>
        <x:v>41.266900059999998</x:v>
      </x:c>
      <x:c r="H134" s="63">
        <x:f t="shared" si="11"/>
        <x:v>2.61929502</x:v>
      </x:c>
      <x:c r="I134" s="63">
        <x:f t="shared" si="12"/>
        <x:v>46.505490100000003</x:v>
      </x:c>
      <x:c r="J134" s="63">
        <x:f t="shared" si="13"/>
        <x:v>36.028310019999999</x:v>
      </x:c>
      <x:c r="K134" s="63">
        <x:f t="shared" si="14"/>
        <x:v>0.2110960811</x:v>
      </x:c>
      <x:c r="L134" s="52">
        <x:f t="shared" si="0"/>
        <x:v>38.201334639999999</x:v>
      </x:c>
      <x:c r="M134" s="52">
        <x:f t="shared" si="1"/>
        <x:v>544808333.89999998</x:v>
      </x:c>
      <x:c r="N134" s="52">
        <x:f t="shared" si="2"/>
        <x:v>0</x:v>
      </x:c>
      <x:c r="O134" s="63">
        <x:f t="shared" si="8"/>
        <x:v>0.49556503349999997</x:v>
      </x:c>
      <x:c r="P134" s="63">
        <x:f t="shared" si="9"/>
        <x:v>33.1356392</x:v>
      </x:c>
      <x:c r="Q134" s="49">
        <x:f t="shared" si="15"/>
        <x:v>0</x:v>
      </x:c>
      <x:c r="R134" s="49">
        <x:f t="shared" si="16"/>
        <x:v>0</x:v>
      </x:c>
      <x:c r="S134" s="49">
        <x:f t="shared" si="17"/>
        <x:v>2</x:v>
      </x:c>
      <x:c r="T134" s="51" t="str">
        <x:f t="shared" si="18"/>
        <x:v/>
      </x:c>
      <x:c r="U134" s="52">
        <x:f t="shared" si="3"/>
        <x:v>0.0079073026520000012</x:v>
      </x:c>
      <x:c r="V134" s="63">
        <x:f t="shared" si="19"/>
        <x:v>0</x:v>
      </x:c>
      <x:c r="W134" s="52">
        <x:f t="shared" ref="W134:X134" si="132">W133*(1+U134)</x:f>
        <x:v>73.335380749999999</x:v>
      </x:c>
      <x:c r="X134" s="52">
        <x:f t="shared" si="132"/>
        <x:v>100</x:v>
      </x:c>
    </x:row>
    <x:row r="135" spans="1:24" ht="15.75" customHeight="1">
      <x:c r="A135" s="34">
        <x:v>42401</x:v>
      </x:c>
      <x:c r="B135" s="47">
        <x:v>37.751998901367202</x:v>
      </x:c>
      <x:c r="C135" s="47">
        <x:v>39.903999328613303</x:v>
      </x:c>
      <x:c r="D135" s="47">
        <x:v>36.549999237060497</x:v>
      </x:c>
      <x:c r="E135" s="47">
        <x:v>39.3880004882812</x:v>
      </x:c>
      <x:c r="F135" s="47">
        <x:v>26488000</x:v>
      </x:c>
      <x:c r="G135" s="63">
        <x:f t="shared" si="10"/>
        <x:v>40.836200140000003</x:v>
      </x:c>
      <x:c r="H135" s="63">
        <x:f t="shared" si="11"/>
        <x:v>2.1127692040000001</x:v>
      </x:c>
      <x:c r="I135" s="63">
        <x:f t="shared" si="12"/>
        <x:v>45.061738550000001</x:v>
      </x:c>
      <x:c r="J135" s="63">
        <x:f t="shared" si="13"/>
        <x:v>36.610661729999997</x:v>
      </x:c>
      <x:c r="K135" s="63">
        <x:f t="shared" si="14"/>
        <x:v>0.32863726300000001</x:v>
      </x:c>
      <x:c r="L135" s="52">
        <x:f t="shared" si="0"/>
        <x:v>38.613999679999999</x:v>
      </x:c>
      <x:c r="M135" s="52">
        <x:f t="shared" si="1"/>
        <x:v>1022807624</x:v>
      </x:c>
      <x:c r="N135" s="52">
        <x:f t="shared" si="2"/>
        <x:v>0</x:v>
      </x:c>
      <x:c r="O135" s="63">
        <x:f t="shared" si="8"/>
        <x:v>0.87296021089999998</x:v>
      </x:c>
      <x:c r="P135" s="63">
        <x:f t="shared" si="9"/>
        <x:v>46.608582810000001</x:v>
      </x:c>
      <x:c r="Q135" s="49">
        <x:f t="shared" si="15"/>
        <x:v>0</x:v>
      </x:c>
      <x:c r="R135" s="49">
        <x:f t="shared" si="16"/>
        <x:v>0</x:v>
      </x:c>
      <x:c r="S135" s="49">
        <x:f t="shared" si="17"/>
        <x:v>2</x:v>
      </x:c>
      <x:c r="T135" s="51" t="str">
        <x:f t="shared" si="18"/>
        <x:v/>
      </x:c>
      <x:c r="U135" s="52">
        <x:f t="shared" si="3"/>
        <x:v>0.030020888060000001</x:v>
      </x:c>
      <x:c r="V135" s="63">
        <x:f t="shared" si="19"/>
        <x:v>0</x:v>
      </x:c>
      <x:c r="W135" s="52">
        <x:f t="shared" ref="W135:X135" si="133">W134*(1+U135)</x:f>
        <x:v>75.536974009999994</x:v>
      </x:c>
      <x:c r="X135" s="52">
        <x:f t="shared" si="133"/>
        <x:v>100</x:v>
      </x:c>
    </x:row>
    <x:row r="136" spans="1:24" ht="15.75" customHeight="1">
      <x:c r="A136" s="34">
        <x:v>42402</x:v>
      </x:c>
      <x:c r="B136" s="47">
        <x:v>38.484001159667997</x:v>
      </x:c>
      <x:c r="C136" s="47">
        <x:v>38.624000549316399</x:v>
      </x:c>
      <x:c r="D136" s="47">
        <x:v>36.0460014343262</x:v>
      </x:c>
      <x:c r="E136" s="47">
        <x:v>36.555999755859403</x:v>
      </x:c>
      <x:c r="F136" s="47">
        <x:v>28868000</x:v>
      </x:c>
      <x:c r="G136" s="63">
        <x:f t="shared" si="10"/>
        <x:v>40.429900170000003</x:v>
      </x:c>
      <x:c r="H136" s="63">
        <x:f t="shared" si="11"/>
        <x:v>2.1156115450000001</x:v>
      </x:c>
      <x:c r="I136" s="63">
        <x:f t="shared" si="12"/>
        <x:v>44.661123259999997</x:v>
      </x:c>
      <x:c r="J136" s="63">
        <x:f t="shared" si="13"/>
        <x:v>36.198677080000003</x:v>
      </x:c>
      <x:c r="K136" s="63">
        <x:f t="shared" si="14"/>
        <x:v>0.042224514009999997</x:v>
      </x:c>
      <x:c r="L136" s="52">
        <x:f t="shared" si="0"/>
        <x:v>37.075333909999998</x:v>
      </x:c>
      <x:c r="M136" s="52">
        <x:f t="shared" si="1"/>
        <x:v>0</x:v>
      </x:c>
      <x:c r="N136" s="52">
        <x:f t="shared" si="2"/>
        <x:v>1070290739</x:v>
      </x:c>
      <x:c r="O136" s="63">
        <x:f t="shared" si="8"/>
        <x:v>0.5378985315</x:v>
      </x:c>
      <x:c r="P136" s="63">
        <x:f t="shared" si="9"/>
        <x:v>34.976204250000002</x:v>
      </x:c>
      <x:c r="Q136" s="49">
        <x:f t="shared" si="15"/>
        <x:v>0</x:v>
      </x:c>
      <x:c r="R136" s="49">
        <x:f t="shared" si="16"/>
        <x:v>0</x:v>
      </x:c>
      <x:c r="S136" s="49">
        <x:f t="shared" si="17"/>
        <x:v>2</x:v>
      </x:c>
      <x:c r="T136" s="51" t="str">
        <x:f t="shared" si="18"/>
        <x:v/>
      </x:c>
      <x:c r="U136" s="52">
        <x:f t="shared" si="3"/>
        <x:v>-0.071900088789999994</x:v>
      </x:c>
      <x:c r="V136" s="63">
        <x:f t="shared" si="19"/>
        <x:v>0</x:v>
      </x:c>
      <x:c r="W136" s="52">
        <x:f t="shared" ref="W136:X136" si="134">W135*(1+U136)</x:f>
        <x:v>70.105858870000006</x:v>
      </x:c>
      <x:c r="X136" s="52">
        <x:f t="shared" si="134"/>
        <x:v>100</x:v>
      </x:c>
    </x:row>
    <x:row r="137" spans="1:24" ht="15.75" customHeight="1">
      <x:c r="A137" s="34">
        <x:v>42403</x:v>
      </x:c>
      <x:c r="B137" s="47">
        <x:v>36.7179985046387</x:v>
      </x:c>
      <x:c r="C137" s="47">
        <x:v>36.787998199462898</x:v>
      </x:c>
      <x:c r="D137" s="47">
        <x:v>34.035999298095703</x:v>
      </x:c>
      <x:c r="E137" s="47">
        <x:v>34.695999145507798</x:v>
      </x:c>
      <x:c r="F137" s="47">
        <x:v>39657000</x:v>
      </x:c>
      <x:c r="G137" s="63">
        <x:f t="shared" si="10"/>
        <x:v>39.930400089999999</x:v>
      </x:c>
      <x:c r="H137" s="63">
        <x:f t="shared" si="11"/>
        <x:v>2.2338738299999998</x:v>
      </x:c>
      <x:c r="I137" s="63">
        <x:f t="shared" si="12"/>
        <x:v>44.39814775</x:v>
      </x:c>
      <x:c r="J137" s="63">
        <x:f t="shared" si="13"/>
        <x:v>35.462652419999998</x:v>
      </x:c>
      <x:c r="K137" s="63">
        <x:f t="shared" si="14"/>
        <x:v>-0.085798632499999994</x:v>
      </x:c>
      <x:c r="L137" s="52">
        <x:f t="shared" si="0"/>
        <x:v>35.173332209999998</x:v>
      </x:c>
      <x:c r="M137" s="52">
        <x:f t="shared" si="1"/>
        <x:v>0</x:v>
      </x:c>
      <x:c r="N137" s="52">
        <x:f t="shared" si="2"/>
        <x:v>1394868836</x:v>
      </x:c>
      <x:c r="O137" s="63">
        <x:f t="shared" si="8"/>
        <x:v>0.51404716750000001</x:v>
      </x:c>
      <x:c r="P137" s="63">
        <x:f t="shared" si="9"/>
        <x:v>33.95185953</x:v>
      </x:c>
      <x:c r="Q137" s="49">
        <x:f t="shared" si="15"/>
        <x:v>0</x:v>
      </x:c>
      <x:c r="R137" s="49">
        <x:f t="shared" si="16"/>
        <x:v>0</x:v>
      </x:c>
      <x:c r="S137" s="49">
        <x:f t="shared" si="17"/>
        <x:v>2</x:v>
      </x:c>
      <x:c r="T137" s="51" t="str">
        <x:f t="shared" si="18"/>
        <x:v/>
      </x:c>
      <x:c r="U137" s="52">
        <x:f t="shared" si="3"/>
        <x:v>-0.050880857390000001</x:v>
      </x:c>
      <x:c r="V137" s="63">
        <x:f t="shared" si="19"/>
        <x:v>0</x:v>
      </x:c>
      <x:c r="W137" s="52">
        <x:f t="shared" ref="W137:X137" si="135">W136*(1+U137)</x:f>
        <x:v>66.538812660000005</x:v>
      </x:c>
      <x:c r="X137" s="52">
        <x:f t="shared" si="135"/>
        <x:v>100</x:v>
      </x:c>
    </x:row>
    <x:row r="138" spans="1:24" ht="15.75" customHeight="1">
      <x:c r="A138" s="34">
        <x:v>42404</x:v>
      </x:c>
      <x:c r="B138" s="47">
        <x:v>34.139999389648402</x:v>
      </x:c>
      <x:c r="C138" s="47">
        <x:v>35.195999145507798</x:v>
      </x:c>
      <x:c r="D138" s="47">
        <x:v>33.397998809814503</x:v>
      </x:c>
      <x:c r="E138" s="47">
        <x:v>35.066001892089801</x:v>
      </x:c>
      <x:c r="F138" s="47">
        <x:v>21927000</x:v>
      </x:c>
      <x:c r="G138" s="63">
        <x:f t="shared" si="10"/>
        <x:v>39.493300249999997</x:v>
      </x:c>
      <x:c r="H138" s="63">
        <x:f t="shared" si="11"/>
        <x:v>2.2897842609999999</x:v>
      </x:c>
      <x:c r="I138" s="63">
        <x:f t="shared" si="12"/>
        <x:v>44.072868769999999</x:v>
      </x:c>
      <x:c r="J138" s="63">
        <x:f t="shared" si="13"/>
        <x:v>34.913731730000002</x:v>
      </x:c>
      <x:c r="K138" s="63">
        <x:f t="shared" si="14"/>
        <x:v>0.016624946779999999</x:v>
      </x:c>
      <x:c r="L138" s="52">
        <x:f t="shared" si="0"/>
        <x:v>34.553333279999997</x:v>
      </x:c>
      <x:c r="M138" s="52">
        <x:f t="shared" si="1"/>
        <x:v>0</x:v>
      </x:c>
      <x:c r="N138" s="52">
        <x:f t="shared" si="2"/>
        <x:v>757650938.89999998</x:v>
      </x:c>
      <x:c r="O138" s="63">
        <x:f t="shared" si="8"/>
        <x:v>0.35111220360000001</x:v>
      </x:c>
      <x:c r="P138" s="63">
        <x:f t="shared" si="9"/>
        <x:v>25.98690195</x:v>
      </x:c>
      <x:c r="Q138" s="49">
        <x:f t="shared" si="15"/>
        <x:v>0</x:v>
      </x:c>
      <x:c r="R138" s="49">
        <x:f t="shared" si="16"/>
        <x:v>0</x:v>
      </x:c>
      <x:c r="S138" s="49">
        <x:f t="shared" si="17"/>
        <x:v>2</x:v>
      </x:c>
      <x:c r="T138" s="51" t="str">
        <x:f t="shared" si="18"/>
        <x:v/>
      </x:c>
      <x:c r="U138" s="52">
        <x:f t="shared" si="3"/>
        <x:v>0.01066413292</x:v>
      </x:c>
      <x:c r="V138" s="63">
        <x:f t="shared" si="19"/>
        <x:v>0</x:v>
      </x:c>
      <x:c r="W138" s="52">
        <x:f t="shared" ref="W138:X138" si="136">W137*(1+U138)</x:f>
        <x:v>67.248391409999996</x:v>
      </x:c>
      <x:c r="X138" s="52">
        <x:f t="shared" si="136"/>
        <x:v>100</x:v>
      </x:c>
    </x:row>
    <x:row r="139" spans="1:24" ht="15.75" customHeight="1">
      <x:c r="A139" s="34">
        <x:v>42405</x:v>
      </x:c>
      <x:c r="B139" s="47">
        <x:v>34.259998321533203</x:v>
      </x:c>
      <x:c r="C139" s="47">
        <x:v>34.599998474121101</x:v>
      </x:c>
      <x:c r="D139" s="47">
        <x:v>31.548000335693398</x:v>
      </x:c>
      <x:c r="E139" s="47">
        <x:v>32.5200004577637</x:v>
      </x:c>
      <x:c r="F139" s="47">
        <x:v>47188000</x:v>
      </x:c>
      <x:c r="G139" s="63">
        <x:f t="shared" si="10"/>
        <x:v>38.962800219999998</x:v>
      </x:c>
      <x:c r="H139" s="63">
        <x:f t="shared" si="11"/>
        <x:v>2.6096162120000002</x:v>
      </x:c>
      <x:c r="I139" s="63">
        <x:f t="shared" si="12"/>
        <x:v>44.182032640000003</x:v>
      </x:c>
      <x:c r="J139" s="63">
        <x:f t="shared" si="13"/>
        <x:v>33.74356779</x:v>
      </x:c>
      <x:c r="K139" s="63">
        <x:f t="shared" si="14"/>
        <x:v>-0.1172171726</x:v>
      </x:c>
      <x:c r="L139" s="52">
        <x:f t="shared" si="0"/>
        <x:v>32.889333090000001</x:v>
      </x:c>
      <x:c r="M139" s="52">
        <x:f t="shared" si="1"/>
        <x:v>0</x:v>
      </x:c>
      <x:c r="N139" s="52">
        <x:f t="shared" si="2"/>
        <x:v>1551981850</x:v>
      </x:c>
      <x:c r="O139" s="63">
        <x:f t="shared" si="8"/>
        <x:v>0.20053315899999999</x:v>
      </x:c>
      <x:c r="P139" s="63">
        <x:f t="shared" si="9"/>
        <x:v>16.703675149999999</x:v>
      </x:c>
      <x:c r="Q139" s="49">
        <x:f t="shared" si="15"/>
        <x:v>0</x:v>
      </x:c>
      <x:c r="R139" s="49">
        <x:f t="shared" si="16"/>
        <x:v>0</x:v>
      </x:c>
      <x:c r="S139" s="49">
        <x:f t="shared" si="17"/>
        <x:v>2</x:v>
      </x:c>
      <x:c r="T139" s="51" t="str">
        <x:f t="shared" si="18"/>
        <x:v/>
      </x:c>
      <x:c r="U139" s="52">
        <x:f t="shared" si="3"/>
        <x:v>-0.072605980060000008</x:v>
      </x:c>
      <x:c r="V139" s="63">
        <x:f t="shared" si="19"/>
        <x:v>0</x:v>
      </x:c>
      <x:c r="W139" s="52">
        <x:f t="shared" ref="W139:X139" si="137">W138*(1+U139)</x:f>
        <x:v>62.365756040000001</x:v>
      </x:c>
      <x:c r="X139" s="52">
        <x:f t="shared" si="137"/>
        <x:v>100</x:v>
      </x:c>
    </x:row>
    <x:row r="140" spans="1:24" ht="15.75" customHeight="1">
      <x:c r="A140" s="34">
        <x:v>42408</x:v>
      </x:c>
      <x:c r="B140" s="47">
        <x:v>31.420000076293899</x:v>
      </x:c>
      <x:c r="C140" s="47">
        <x:v>31.430000305175799</x:v>
      </x:c>
      <x:c r="D140" s="47">
        <x:v>29.2000007629394</x:v>
      </x:c>
      <x:c r="E140" s="47">
        <x:v>29.597999572753899</x:v>
      </x:c>
      <x:c r="F140" s="47">
        <x:v>46565000</x:v>
      </x:c>
      <x:c r="G140" s="63">
        <x:f t="shared" si="10"/>
        <x:v>38.332700160000002</x:v>
      </x:c>
      <x:c r="H140" s="63">
        <x:f t="shared" si="11"/>
        <x:v>3.2336336139999999</x:v>
      </x:c>
      <x:c r="I140" s="63">
        <x:f t="shared" si="12"/>
        <x:v>44.799967389999999</x:v>
      </x:c>
      <x:c r="J140" s="63">
        <x:f t="shared" si="13"/>
        <x:v>31.865432930000001</x:v>
      </x:c>
      <x:c r="K140" s="63">
        <x:f t="shared" si="14"/>
        <x:v>-0.1753007318</x:v>
      </x:c>
      <x:c r="L140" s="52">
        <x:f t="shared" si="0"/>
        <x:v>30.07600021</x:v>
      </x:c>
      <x:c r="M140" s="52">
        <x:f t="shared" si="1"/>
        <x:v>0</x:v>
      </x:c>
      <x:c r="N140" s="52">
        <x:f t="shared" si="2"/>
        <x:v>1400488950</x:v>
      </x:c>
      <x:c r="O140" s="63">
        <x:f t="shared" si="8"/>
        <x:v>0.18056470459999999</x:v>
      </x:c>
      <x:c r="P140" s="63">
        <x:f t="shared" si="9"/>
        <x:v>15.2947741</x:v>
      </x:c>
      <x:c r="Q140" s="49">
        <x:f t="shared" si="15"/>
        <x:v>0</x:v>
      </x:c>
      <x:c r="R140" s="49">
        <x:f t="shared" si="16"/>
        <x:v>0</x:v>
      </x:c>
      <x:c r="S140" s="49">
        <x:f t="shared" si="17"/>
        <x:v>2</x:v>
      </x:c>
      <x:c r="T140" s="51" t="str">
        <x:f t="shared" si="18"/>
        <x:v/>
      </x:c>
      <x:c r="U140" s="52">
        <x:f t="shared" si="3"/>
        <x:v>-0.089852424469999992</x:v>
      </x:c>
      <x:c r="V140" s="63">
        <x:f t="shared" si="19"/>
        <x:v>0</x:v>
      </x:c>
      <x:c r="W140" s="52">
        <x:f t="shared" ref="W140:X140" si="138">W139*(1+U140)</x:f>
        <x:v>56.762041660000001</x:v>
      </x:c>
      <x:c r="X140" s="52">
        <x:f t="shared" si="138"/>
        <x:v>100</x:v>
      </x:c>
    </x:row>
    <x:row r="141" spans="1:24" ht="15.75" customHeight="1">
      <x:c r="A141" s="34">
        <x:v>42409</x:v>
      </x:c>
      <x:c r="B141" s="47">
        <x:v>28.4640007019043</x:v>
      </x:c>
      <x:c r="C141" s="47">
        <x:v>31.958000183105501</x:v>
      </x:c>
      <x:c r="D141" s="47">
        <x:v>28.209999084472699</x:v>
      </x:c>
      <x:c r="E141" s="47">
        <x:v>29.649999618530298</x:v>
      </x:c>
      <x:c r="F141" s="47">
        <x:v>43258000</x:v>
      </x:c>
      <x:c r="G141" s="63">
        <x:f t="shared" si="10"/>
        <x:v>37.736700149999997</x:v>
      </x:c>
      <x:c r="H141" s="63">
        <x:f t="shared" si="11"/>
        <x:v>3.674064156</x:v>
      </x:c>
      <x:c r="I141" s="63">
        <x:f t="shared" si="12"/>
        <x:v>45.084828459999997</x:v>
      </x:c>
      <x:c r="J141" s="63">
        <x:f t="shared" si="13"/>
        <x:v>30.388571840000001</x:v>
      </x:c>
      <x:c r="K141" s="63">
        <x:f t="shared" si="14"/>
        <x:v>-0.050255806140000003</x:v>
      </x:c>
      <x:c r="L141" s="52">
        <x:f t="shared" si="0"/>
        <x:v>29.939332960000002</x:v>
      </x:c>
      <x:c r="M141" s="52">
        <x:f t="shared" si="1"/>
        <x:v>0</x:v>
      </x:c>
      <x:c r="N141" s="52">
        <x:f t="shared" si="2"/>
        <x:v>1295115665</x:v>
      </x:c>
      <x:c r="O141" s="63">
        <x:f t="shared" si="8"/>
        <x:v>0.17385731879999999</x:v>
      </x:c>
      <x:c r="P141" s="63">
        <x:f t="shared" si="9"/>
        <x:v>14.81077095</x:v>
      </x:c>
      <x:c r="Q141" s="49">
        <x:f t="shared" si="15"/>
        <x:v>0</x:v>
      </x:c>
      <x:c r="R141" s="49">
        <x:f t="shared" si="16"/>
        <x:v>0</x:v>
      </x:c>
      <x:c r="S141" s="49">
        <x:f t="shared" si="17"/>
        <x:v>2</x:v>
      </x:c>
      <x:c r="T141" s="51" t="str">
        <x:f t="shared" si="18"/>
        <x:v/>
      </x:c>
      <x:c r="U141" s="52">
        <x:f t="shared" si="3"/>
        <x:v>0.001756877037</x:v>
      </x:c>
      <x:c r="V141" s="63">
        <x:f t="shared" si="19"/>
        <x:v>0</x:v>
      </x:c>
      <x:c r="W141" s="52">
        <x:f t="shared" ref="W141:X141" si="139">W140*(1+U141)</x:f>
        <x:v>56.861765579999997</x:v>
      </x:c>
      <x:c r="X141" s="52">
        <x:f t="shared" si="139"/>
        <x:v>100</x:v>
      </x:c>
    </x:row>
    <x:row r="142" spans="1:24" ht="15.75" customHeight="1">
      <x:c r="A142" s="34">
        <x:v>42410</x:v>
      </x:c>
      <x:c r="B142" s="47">
        <x:v>30.100000381469702</x:v>
      </x:c>
      <x:c r="C142" s="47">
        <x:v>30.9939994812012</x:v>
      </x:c>
      <x:c r="D142" s="47">
        <x:v>28.347999572753899</x:v>
      </x:c>
      <x:c r="E142" s="47">
        <x:v>28.7339992523193</x:v>
      </x:c>
      <x:c r="F142" s="47">
        <x:v>52032500</x:v>
      </x:c>
      <x:c r="G142" s="63">
        <x:f t="shared" si="10"/>
        <x:v>37.07370014</x:v>
      </x:c>
      <x:c r="H142" s="63">
        <x:f t="shared" si="11"/>
        <x:v>4.0432454819999997</x:v>
      </x:c>
      <x:c r="I142" s="63">
        <x:f t="shared" si="12"/>
        <x:v>45.16019111</x:v>
      </x:c>
      <x:c r="J142" s="63">
        <x:f t="shared" si="13"/>
        <x:v>28.987209180000001</x:v>
      </x:c>
      <x:c r="K142" s="63">
        <x:f t="shared" si="14"/>
        <x:v>-0.015656353649999999</x:v>
      </x:c>
      <x:c r="L142" s="52">
        <x:f t="shared" si="0"/>
        <x:v>29.358666100000001</x:v>
      </x:c>
      <x:c r="M142" s="52">
        <x:f t="shared" si="1"/>
        <x:v>0</x:v>
      </x:c>
      <x:c r="N142" s="52">
        <x:f t="shared" si="2"/>
        <x:v>1527604794</x:v>
      </x:c>
      <x:c r="O142" s="63">
        <x:f t="shared" si="8"/>
        <x:v>0.15897912750000001</x:v>
      </x:c>
      <x:c r="P142" s="63">
        <x:f t="shared" si="9"/>
        <x:v>13.717169159999999</x:v>
      </x:c>
      <x:c r="Q142" s="49">
        <x:f t="shared" si="15"/>
        <x:v>0</x:v>
      </x:c>
      <x:c r="R142" s="49">
        <x:f t="shared" si="16"/>
        <x:v>0</x:v>
      </x:c>
      <x:c r="S142" s="49">
        <x:f t="shared" si="17"/>
        <x:v>2</x:v>
      </x:c>
      <x:c r="T142" s="51" t="str">
        <x:f t="shared" si="18"/>
        <x:v/>
      </x:c>
      <x:c r="U142" s="52">
        <x:f t="shared" si="3"/>
        <x:v>-0.030893773289999998</x:v>
      </x:c>
      <x:c r="V142" s="63">
        <x:f t="shared" si="19"/>
        <x:v>0</x:v>
      </x:c>
      <x:c r="W142" s="52">
        <x:f t="shared" ref="W142:X142" si="140">W141*(1+U142)</x:f>
        <x:v>55.105091090000002</x:v>
      </x:c>
      <x:c r="X142" s="52">
        <x:f t="shared" si="140"/>
        <x:v>100</x:v>
      </x:c>
    </x:row>
    <x:row r="143" spans="1:24" ht="15.75" customHeight="1">
      <x:c r="A143" s="34">
        <x:v>42411</x:v>
      </x:c>
      <x:c r="B143" s="47">
        <x:v>30.399999618530298</x:v>
      </x:c>
      <x:c r="C143" s="47">
        <x:v>32.652000427246101</x:v>
      </x:c>
      <x:c r="D143" s="47">
        <x:v>29.399999618530298</x:v>
      </x:c>
      <x:c r="E143" s="47">
        <x:v>30.093999862670898</x:v>
      </x:c>
      <x:c r="F143" s="47">
        <x:v>71262000</x:v>
      </x:c>
      <x:c r="G143" s="63">
        <x:f t="shared" si="10"/>
        <x:v>36.575300120000001</x:v>
      </x:c>
      <x:c r="H143" s="63">
        <x:f t="shared" si="11"/>
        <x:v>4.2638447770000001</x:v>
      </x:c>
      <x:c r="I143" s="63">
        <x:f t="shared" si="12"/>
        <x:v>45.102989669999999</x:v>
      </x:c>
      <x:c r="J143" s="63">
        <x:f t="shared" si="13"/>
        <x:v>28.04761057</x:v>
      </x:c>
      <x:c r="K143" s="63">
        <x:f t="shared" si="14"/>
        <x:v>0.1199849784</x:v>
      </x:c>
      <x:c r="L143" s="52">
        <x:f t="shared" si="0"/>
        <x:v>30.715333300000001</x:v>
      </x:c>
      <x:c r="M143" s="52">
        <x:f t="shared" si="1"/>
        <x:v>2188836082</x:v>
      </x:c>
      <x:c r="N143" s="52">
        <x:f t="shared" si="2"/>
        <x:v>0</x:v>
      </x:c>
      <x:c r="O143" s="63">
        <x:f t="shared" si="8"/>
        <x:v>0.41747625020000001</x:v>
      </x:c>
      <x:c r="P143" s="63">
        <x:f t="shared" si="9"/>
        <x:v>29.452080779999999</x:v>
      </x:c>
      <x:c r="Q143" s="49">
        <x:f t="shared" si="15"/>
        <x:v>0</x:v>
      </x:c>
      <x:c r="R143" s="49">
        <x:f t="shared" si="16"/>
        <x:v>0</x:v>
      </x:c>
      <x:c r="S143" s="49">
        <x:f t="shared" si="17"/>
        <x:v>2</x:v>
      </x:c>
      <x:c r="T143" s="51" t="str">
        <x:f t="shared" si="18"/>
        <x:v/>
      </x:c>
      <x:c r="U143" s="52">
        <x:f t="shared" si="3"/>
        <x:v>0.047330710860000003</x:v>
      </x:c>
      <x:c r="V143" s="63">
        <x:f t="shared" si="19"/>
        <x:v>0</x:v>
      </x:c>
      <x:c r="W143" s="52">
        <x:f t="shared" ref="W143:X143" si="141">W142*(1+U143)</x:f>
        <x:v>57.713254220000003</x:v>
      </x:c>
      <x:c r="X143" s="52">
        <x:f t="shared" si="141"/>
        <x:v>100</x:v>
      </x:c>
    </x:row>
    <x:row r="144" spans="1:24" ht="15.75" customHeight="1">
      <x:c r="A144" s="34">
        <x:v>42412</x:v>
      </x:c>
      <x:c r="B144" s="47">
        <x:v>31</x:v>
      </x:c>
      <x:c r="C144" s="47">
        <x:v>31.402000427246101</x:v>
      </x:c>
      <x:c r="D144" s="47">
        <x:v>28.7399997711182</x:v>
      </x:c>
      <x:c r="E144" s="47">
        <x:v>30.208000183105501</x:v>
      </x:c>
      <x:c r="F144" s="47">
        <x:v>36179000</x:v>
      </x:c>
      <x:c r="G144" s="63">
        <x:f t="shared" si="10"/>
        <x:v>36.023900130000001</x:v>
      </x:c>
      <x:c r="H144" s="63">
        <x:f t="shared" si="11"/>
        <x:v>4.3417593979999998</x:v>
      </x:c>
      <x:c r="I144" s="63">
        <x:f t="shared" si="12"/>
        <x:v>44.707418920000002</x:v>
      </x:c>
      <x:c r="J144" s="63">
        <x:f t="shared" si="13"/>
        <x:v>27.34038133</x:v>
      </x:c>
      <x:c r="K144" s="63">
        <x:f t="shared" si="14"/>
        <x:v>0.1651184802</x:v>
      </x:c>
      <x:c r="L144" s="52">
        <x:f t="shared" si="0"/>
        <x:v>30.11666679</x:v>
      </x:c>
      <x:c r="M144" s="52">
        <x:f t="shared" si="1"/>
        <x:v>0</x:v>
      </x:c>
      <x:c r="N144" s="52">
        <x:f t="shared" si="2"/>
        <x:v>1089590888</x:v>
      </x:c>
      <x:c r="O144" s="63">
        <x:f t="shared" si="8"/>
        <x:v>0.31837563369999999</x:v>
      </x:c>
      <x:c r="P144" s="63">
        <x:f t="shared" si="9"/>
        <x:v>24.149083579999999</x:v>
      </x:c>
      <x:c r="Q144" s="49">
        <x:f t="shared" si="15"/>
        <x:v>0</x:v>
      </x:c>
      <x:c r="R144" s="49">
        <x:f t="shared" si="16"/>
        <x:v>0</x:v>
      </x:c>
      <x:c r="S144" s="49">
        <x:f t="shared" si="17"/>
        <x:v>2</x:v>
      </x:c>
      <x:c r="T144" s="51" t="str">
        <x:f t="shared" si="18"/>
        <x:v/>
      </x:c>
      <x:c r="U144" s="52">
        <x:f t="shared" si="3"/>
        <x:v>0.003788141189</x:v>
      </x:c>
      <x:c r="V144" s="63">
        <x:f t="shared" si="19"/>
        <x:v>0</x:v>
      </x:c>
      <x:c r="W144" s="52">
        <x:f t="shared" ref="W144:X144" si="142">W143*(1+U144)</x:f>
        <x:v>57.93188018</x:v>
      </x:c>
      <x:c r="X144" s="52">
        <x:f t="shared" si="142"/>
        <x:v>100</x:v>
      </x:c>
    </x:row>
    <x:row r="145" spans="1:24" ht="15.75" customHeight="1">
      <x:c r="A145" s="34">
        <x:v>42416</x:v>
      </x:c>
      <x:c r="B145" s="47">
        <x:v>31.7399997711182</x:v>
      </x:c>
      <x:c r="C145" s="47">
        <x:v>32.590000152587898</x:v>
      </x:c>
      <x:c r="D145" s="47">
        <x:v>30.82200050354</x:v>
      </x:c>
      <x:c r="E145" s="47">
        <x:v>31.034000396728501</x:v>
      </x:c>
      <x:c r="F145" s="47">
        <x:v>27969000</x:v>
      </x:c>
      <x:c r="G145" s="63">
        <x:f t="shared" si="10"/>
        <x:v>35.525700090000001</x:v>
      </x:c>
      <x:c r="H145" s="63">
        <x:f t="shared" si="11"/>
        <x:v>4.3125274810000001</x:v>
      </x:c>
      <x:c r="I145" s="63">
        <x:f t="shared" si="12"/>
        <x:v>44.150755050000001</x:v>
      </x:c>
      <x:c r="J145" s="63">
        <x:f t="shared" si="13"/>
        <x:v>26.900645130000001</x:v>
      </x:c>
      <x:c r="K145" s="63">
        <x:f t="shared" si="14"/>
        <x:v>0.2396132711</x:v>
      </x:c>
      <x:c r="L145" s="52">
        <x:f t="shared" si="0"/>
        <x:v>31.48200035</x:v>
      </x:c>
      <x:c r="M145" s="52">
        <x:f t="shared" si="1"/>
        <x:v>880520067.79999995</x:v>
      </x:c>
      <x:c r="N145" s="52">
        <x:f t="shared" si="2"/>
        <x:v>0</x:v>
      </x:c>
      <x:c r="O145" s="63">
        <x:f t="shared" si="8"/>
        <x:v>0.30427042929999998</x:v>
      </x:c>
      <x:c r="P145" s="63">
        <x:f t="shared" si="9"/>
        <x:v>23.328783850000001</x:v>
      </x:c>
      <x:c r="Q145" s="49">
        <x:f t="shared" si="15"/>
        <x:v>0</x:v>
      </x:c>
      <x:c r="R145" s="49">
        <x:f t="shared" si="16"/>
        <x:v>0</x:v>
      </x:c>
      <x:c r="S145" s="49">
        <x:f t="shared" si="17"/>
        <x:v>2</x:v>
      </x:c>
      <x:c r="T145" s="51" t="str">
        <x:f t="shared" si="18"/>
        <x:v/>
      </x:c>
      <x:c r="U145" s="52">
        <x:f t="shared" si="3"/>
        <x:v>0.02734375691</x:v>
      </x:c>
      <x:c r="V145" s="63">
        <x:f t="shared" si="19"/>
        <x:v>0</x:v>
      </x:c>
      <x:c r="W145" s="52">
        <x:f t="shared" ref="W145:X145" si="143">W144*(1+U145)</x:f>
        <x:v>59.515955429999998</x:v>
      </x:c>
      <x:c r="X145" s="52">
        <x:f t="shared" si="143"/>
        <x:v>100</x:v>
      </x:c>
    </x:row>
    <x:row r="146" spans="1:24" ht="15.75" customHeight="1">
      <x:c r="A146" s="34">
        <x:v>42417</x:v>
      </x:c>
      <x:c r="B146" s="47">
        <x:v>31.7999992370606</x:v>
      </x:c>
      <x:c r="C146" s="47">
        <x:v>33.868000030517599</x:v>
      </x:c>
      <x:c r="D146" s="47">
        <x:v>31.336000442504901</x:v>
      </x:c>
      <x:c r="E146" s="47">
        <x:v>33.736000061035199</x:v>
      </x:c>
      <x:c r="F146" s="47">
        <x:v>29126000</x:v>
      </x:c>
      <x:c r="G146" s="63">
        <x:f t="shared" si="10"/>
        <x:v>35.165300080000002</x:v>
      </x:c>
      <x:c r="H146" s="63">
        <x:f t="shared" si="11"/>
        <x:v>4.1333512499999996</x:v>
      </x:c>
      <x:c r="I146" s="63">
        <x:f t="shared" si="12"/>
        <x:v>43.432002580000002</x:v>
      </x:c>
      <x:c r="J146" s="63">
        <x:f t="shared" si="13"/>
        <x:v>26.898597580000001</x:v>
      </x:c>
      <x:c r="K146" s="63">
        <x:f t="shared" si="14"/>
        <x:v>0.4135507766</x:v>
      </x:c>
      <x:c r="L146" s="52">
        <x:f t="shared" si="0"/>
        <x:v>32.980000179999998</x:v>
      </x:c>
      <x:c r="M146" s="52">
        <x:f t="shared" si="1"/>
        <x:v>960575485.20000005</x:v>
      </x:c>
      <x:c r="N146" s="52">
        <x:f t="shared" si="2"/>
        <x:v>0</x:v>
      </x:c>
      <x:c r="O146" s="63">
        <x:f t="shared" si="8"/>
        <x:v>0.44691102389999998</x:v>
      </x:c>
      <x:c r="P146" s="63">
        <x:f t="shared" si="9"/>
        <x:v>30.887249910000001</x:v>
      </x:c>
      <x:c r="Q146" s="49">
        <x:f t="shared" si="15"/>
        <x:v>0</x:v>
      </x:c>
      <x:c r="R146" s="49">
        <x:f t="shared" si="16"/>
        <x:v>0</x:v>
      </x:c>
      <x:c r="S146" s="49">
        <x:f t="shared" si="17"/>
        <x:v>2</x:v>
      </x:c>
      <x:c r="T146" s="51" t="str">
        <x:f t="shared" si="18"/>
        <x:v/>
      </x:c>
      <x:c r="U146" s="52">
        <x:f t="shared" si="3"/>
        <x:v>0.087065786869999995</x:v>
      </x:c>
      <x:c r="V146" s="63">
        <x:f t="shared" si="19"/>
        <x:v>0</x:v>
      </x:c>
      <x:c r="W146" s="52">
        <x:f t="shared" ref="W146:X146" si="144">W145*(1+U146)</x:f>
        <x:v>64.697758919999998</x:v>
      </x:c>
      <x:c r="X146" s="52">
        <x:f t="shared" si="144"/>
        <x:v>100</x:v>
      </x:c>
    </x:row>
    <x:row r="147" spans="1:24" ht="15.75" customHeight="1">
      <x:c r="A147" s="34">
        <x:v>42418</x:v>
      </x:c>
      <x:c r="B147" s="47">
        <x:v>34.484001159667997</x:v>
      </x:c>
      <x:c r="C147" s="47">
        <x:v>34.590000152587898</x:v>
      </x:c>
      <x:c r="D147" s="47">
        <x:v>32.9539985656738</x:v>
      </x:c>
      <x:c r="E147" s="47">
        <x:v>33.354000091552699</x:v>
      </x:c>
      <x:c r="F147" s="47">
        <x:v>19438000</x:v>
      </x:c>
      <x:c r="G147" s="63">
        <x:f t="shared" si="10"/>
        <x:v>34.845999999999997</x:v>
      </x:c>
      <x:c r="H147" s="63">
        <x:f t="shared" si="11"/>
        <x:v>4.0060554210000001</x:v>
      </x:c>
      <x:c r="I147" s="63">
        <x:f t="shared" si="12"/>
        <x:v>42.858110850000003</x:v>
      </x:c>
      <x:c r="J147" s="63">
        <x:f t="shared" si="13"/>
        <x:v>26.833889159999998</x:v>
      </x:c>
      <x:c r="K147" s="63">
        <x:f t="shared" si="14"/>
        <x:v>0.4068909591</x:v>
      </x:c>
      <x:c r="L147" s="52">
        <x:f t="shared" si="0"/>
        <x:v>33.632666270000001</x:v>
      </x:c>
      <x:c r="M147" s="52">
        <x:f t="shared" si="1"/>
        <x:v>653751767</x:v>
      </x:c>
      <x:c r="N147" s="52">
        <x:f t="shared" si="2"/>
        <x:v>0</x:v>
      </x:c>
      <x:c r="O147" s="63">
        <x:f t="shared" si="8"/>
        <x:v>0.61446041559999998</x:v>
      </x:c>
      <x:c r="P147" s="63">
        <x:f t="shared" si="9"/>
        <x:v>38.059800639999999</x:v>
      </x:c>
      <x:c r="Q147" s="49">
        <x:f t="shared" si="15"/>
        <x:v>0</x:v>
      </x:c>
      <x:c r="R147" s="49">
        <x:f t="shared" si="16"/>
        <x:v>0</x:v>
      </x:c>
      <x:c r="S147" s="49">
        <x:f t="shared" si="17"/>
        <x:v>2</x:v>
      </x:c>
      <x:c r="T147" s="51" t="str">
        <x:f t="shared" si="18"/>
        <x:v/>
      </x:c>
      <x:c r="U147" s="52">
        <x:f t="shared" si="3"/>
        <x:v>-0.01132321463</x:v>
      </x:c>
      <x:c r="V147" s="63">
        <x:f t="shared" si="19"/>
        <x:v>0</x:v>
      </x:c>
      <x:c r="W147" s="52">
        <x:f t="shared" ref="W147:X147" si="145">W146*(1+U147)</x:f>
        <x:v>63.96517231</x:v>
      </x:c>
      <x:c r="X147" s="52">
        <x:f t="shared" si="145"/>
        <x:v>100</x:v>
      </x:c>
    </x:row>
    <x:row r="148" spans="1:24" ht="15.75" customHeight="1">
      <x:c r="A148" s="34">
        <x:v>42419</x:v>
      </x:c>
      <x:c r="B148" s="47">
        <x:v>32.731998443603501</x:v>
      </x:c>
      <x:c r="C148" s="47">
        <x:v>33.498001098632798</x:v>
      </x:c>
      <x:c r="D148" s="47">
        <x:v>32.5</x:v>
      </x:c>
      <x:c r="E148" s="47">
        <x:v>33.316001892089801</x:v>
      </x:c>
      <x:c r="F148" s="47">
        <x:v>14797000</x:v>
      </x:c>
      <x:c r="G148" s="63">
        <x:f t="shared" si="10"/>
        <x:v>34.512100119999999</x:v>
      </x:c>
      <x:c r="H148" s="63">
        <x:f t="shared" si="11"/>
        <x:v>3.8287715059999998</x:v>
      </x:c>
      <x:c r="I148" s="63">
        <x:f t="shared" si="12"/>
        <x:v>42.169643139999998</x:v>
      </x:c>
      <x:c r="J148" s="63">
        <x:f t="shared" si="13"/>
        <x:v>26.854557109999998</x:v>
      </x:c>
      <x:c r="K148" s="63">
        <x:f t="shared" si="14"/>
        <x:v>0.4219006521</x:v>
      </x:c>
      <x:c r="L148" s="52">
        <x:f t="shared" si="0"/>
        <x:v>33.104667659999997</x:v>
      </x:c>
      <x:c r="M148" s="52">
        <x:f t="shared" si="1"/>
        <x:v>0</x:v>
      </x:c>
      <x:c r="N148" s="52">
        <x:f t="shared" si="2"/>
        <x:v>489849767.39999998</x:v>
      </x:c>
      <x:c r="O148" s="63">
        <x:f t="shared" si="8"/>
        <x:v>0.63683450870000002</x:v>
      </x:c>
      <x:c r="P148" s="63">
        <x:f t="shared" si="9"/>
        <x:v>38.906468879999998</x:v>
      </x:c>
      <x:c r="Q148" s="49">
        <x:f t="shared" si="15"/>
        <x:v>0</x:v>
      </x:c>
      <x:c r="R148" s="49">
        <x:f t="shared" si="16"/>
        <x:v>0</x:v>
      </x:c>
      <x:c r="S148" s="49">
        <x:f t="shared" si="17"/>
        <x:v>2</x:v>
      </x:c>
      <x:c r="T148" s="51" t="str">
        <x:f t="shared" si="18"/>
        <x:v/>
      </x:c>
      <x:c r="U148" s="52">
        <x:f t="shared" si="3"/>
        <x:v>-0.001139239652</x:v>
      </x:c>
      <x:c r="V148" s="63">
        <x:f t="shared" si="19"/>
        <x:v>0</x:v>
      </x:c>
      <x:c r="W148" s="52">
        <x:f t="shared" ref="W148:X148" si="146">W147*(1+U148)</x:f>
        <x:v>63.892300650000003</x:v>
      </x:c>
      <x:c r="X148" s="52">
        <x:f t="shared" si="146"/>
        <x:v>100</x:v>
      </x:c>
    </x:row>
    <x:row r="149" spans="1:24" ht="15.75" customHeight="1">
      <x:c r="A149" s="34">
        <x:v>42422</x:v>
      </x:c>
      <x:c r="B149" s="47">
        <x:v>34.023998260497997</x:v>
      </x:c>
      <x:c r="C149" s="47">
        <x:v>35.7820014953613</x:v>
      </x:c>
      <x:c r="D149" s="47">
        <x:v>33.970001220703097</x:v>
      </x:c>
      <x:c r="E149" s="47">
        <x:v>35.548000335693402</x:v>
      </x:c>
      <x:c r="F149" s="47">
        <x:v>25300500</x:v>
      </x:c>
      <x:c r="G149" s="63">
        <x:f t="shared" si="10"/>
        <x:v>34.264000230000001</x:v>
      </x:c>
      <x:c r="H149" s="63">
        <x:f t="shared" si="11"/>
        <x:v>3.5718016160000001</x:v>
      </x:c>
      <x:c r="I149" s="63">
        <x:f t="shared" si="12"/>
        <x:v>41.407603459999997</x:v>
      </x:c>
      <x:c r="J149" s="63">
        <x:f t="shared" si="13"/>
        <x:v>27.12039699</x:v>
      </x:c>
      <x:c r="K149" s="63">
        <x:f t="shared" si="14"/>
        <x:v>0.58987062050000005</x:v>
      </x:c>
      <x:c r="L149" s="52">
        <x:f t="shared" si="0"/>
        <x:v>35.100001020000001</x:v>
      </x:c>
      <x:c r="M149" s="52">
        <x:f t="shared" si="1"/>
        <x:v>888047575.70000005</x:v>
      </x:c>
      <x:c r="N149" s="52">
        <x:f t="shared" si="2"/>
        <x:v>0</x:v>
      </x:c>
      <x:c r="O149" s="63">
        <x:f t="shared" si="8"/>
        <x:v>0.96020454720000004</x:v>
      </x:c>
      <x:c r="P149" s="63">
        <x:f t="shared" si="9"/>
        <x:v>48.984915809999997</x:v>
      </x:c>
      <x:c r="Q149" s="49">
        <x:f t="shared" si="15"/>
        <x:v>0</x:v>
      </x:c>
      <x:c r="R149" s="49">
        <x:f t="shared" si="16"/>
        <x:v>0</x:v>
      </x:c>
      <x:c r="S149" s="49">
        <x:f t="shared" si="17"/>
        <x:v>2</x:v>
      </x:c>
      <x:c r="T149" s="51" t="str">
        <x:f t="shared" si="18"/>
        <x:v/>
      </x:c>
      <x:c r="U149" s="52">
        <x:f t="shared" si="3"/>
        <x:v>0.066994786789999994</x:v>
      </x:c>
      <x:c r="V149" s="63">
        <x:f t="shared" si="19"/>
        <x:v>0</x:v>
      </x:c>
      <x:c r="W149" s="52">
        <x:f t="shared" ref="W149:X149" si="147">W148*(1+U149)</x:f>
        <x:v>68.17275171</x:v>
      </x:c>
      <x:c r="X149" s="52">
        <x:f t="shared" si="147"/>
        <x:v>100</x:v>
      </x:c>
    </x:row>
    <x:row r="150" spans="1:24" ht="15.75" customHeight="1">
      <x:c r="A150" s="34">
        <x:v>42423</x:v>
      </x:c>
      <x:c r="B150" s="47">
        <x:v>35.231998443603501</x:v>
      </x:c>
      <x:c r="C150" s="47">
        <x:v>36.346000671386697</x:v>
      </x:c>
      <x:c r="D150" s="47">
        <x:v>34.736000061035199</x:v>
      </x:c>
      <x:c r="E150" s="47">
        <x:v>35.442001342773402</x:v>
      </x:c>
      <x:c r="F150" s="47">
        <x:v>29922000</x:v>
      </x:c>
      <x:c r="G150" s="63">
        <x:f t="shared" si="10"/>
        <x:v>34.072300239999997</x:v>
      </x:c>
      <x:c r="H150" s="63">
        <x:f t="shared" si="11"/>
        <x:v>3.3867398259999999</x:v>
      </x:c>
      <x:c r="I150" s="63">
        <x:f t="shared" si="12"/>
        <x:v>40.845779899999997</x:v>
      </x:c>
      <x:c r="J150" s="63">
        <x:f t="shared" si="13"/>
        <x:v>27.298820589999998</x:v>
      </x:c>
      <x:c r="K150" s="63">
        <x:f t="shared" si="14"/>
        <x:v>0.60110764110000003</x:v>
      </x:c>
      <x:c r="L150" s="52">
        <x:f t="shared" si="0"/>
        <x:v>35.508000690000003</x:v>
      </x:c>
      <x:c r="M150" s="52">
        <x:f t="shared" si="1"/>
        <x:v>1062470397</x:v>
      </x:c>
      <x:c r="N150" s="52">
        <x:f t="shared" si="2"/>
        <x:v>0</x:v>
      </x:c>
      <x:c r="O150" s="63">
        <x:f t="shared" si="8"/>
        <x:v>1.5070328420000001</x:v>
      </x:c>
      <x:c r="P150" s="63">
        <x:f t="shared" si="9"/>
        <x:v>60.112209810000003</x:v>
      </x:c>
      <x:c r="Q150" s="49">
        <x:f t="shared" si="15"/>
        <x:v>0</x:v>
      </x:c>
      <x:c r="R150" s="49">
        <x:f t="shared" si="16"/>
        <x:v>0</x:v>
      </x:c>
      <x:c r="S150" s="49">
        <x:f t="shared" si="17"/>
        <x:v>2</x:v>
      </x:c>
      <x:c r="T150" s="51" t="str">
        <x:f t="shared" si="18"/>
        <x:v/>
      </x:c>
      <x:c r="U150" s="52">
        <x:f t="shared" si="3"/>
        <x:v>-0.0029818552920000002</x:v>
      </x:c>
      <x:c r="V150" s="63">
        <x:f t="shared" si="19"/>
        <x:v>0</x:v>
      </x:c>
      <x:c r="W150" s="52">
        <x:f t="shared" ref="W150:X150" si="148">W149*(1+U150)</x:f>
        <x:v>67.969470419999993</x:v>
      </x:c>
      <x:c r="X150" s="52">
        <x:f t="shared" si="148"/>
        <x:v>100</x:v>
      </x:c>
    </x:row>
    <x:row r="151" spans="1:24" ht="15.75" customHeight="1">
      <x:c r="A151" s="34">
        <x:v>42424</x:v>
      </x:c>
      <x:c r="B151" s="47">
        <x:v>34.549999237060497</x:v>
      </x:c>
      <x:c r="C151" s="47">
        <x:v>35.900001525878899</x:v>
      </x:c>
      <x:c r="D151" s="47">
        <x:v>33.568000793457003</x:v>
      </x:c>
      <x:c r="E151" s="47">
        <x:v>35.799999237060497</x:v>
      </x:c>
      <x:c r="F151" s="47">
        <x:v>26978000</x:v>
      </x:c>
      <x:c r="G151" s="63">
        <x:f t="shared" si="10"/>
        <x:v>33.92670012</x:v>
      </x:c>
      <x:c r="H151" s="63">
        <x:f t="shared" si="11"/>
        <x:v>3.2360164899999999</x:v>
      </x:c>
      <x:c r="I151" s="63">
        <x:f t="shared" si="12"/>
        <x:v>40.39873309</x:v>
      </x:c>
      <x:c r="J151" s="63">
        <x:f t="shared" si="13"/>
        <x:v>27.454667140000002</x:v>
      </x:c>
      <x:c r="K151" s="63">
        <x:f t="shared" si="14"/>
        <x:v>0.64472261870000003</x:v>
      </x:c>
      <x:c r="L151" s="52">
        <x:f t="shared" si="0"/>
        <x:v>35.089333850000003</x:v>
      </x:c>
      <x:c r="M151" s="52">
        <x:f t="shared" si="1"/>
        <x:v>0</x:v>
      </x:c>
      <x:c r="N151" s="52">
        <x:f t="shared" si="2"/>
        <x:v>946640048.70000005</x:v>
      </x:c>
      <x:c r="O151" s="63">
        <x:f t="shared" si="8"/>
        <x:v>1.6365851220000001</x:v>
      </x:c>
      <x:c r="P151" s="63">
        <x:f t="shared" si="9"/>
        <x:v>62.072151900000001</x:v>
      </x:c>
      <x:c r="Q151" s="49">
        <x:f t="shared" si="15"/>
        <x:v>0</x:v>
      </x:c>
      <x:c r="R151" s="49">
        <x:f t="shared" si="16"/>
        <x:v>0</x:v>
      </x:c>
      <x:c r="S151" s="49">
        <x:f t="shared" si="17"/>
        <x:v>2</x:v>
      </x:c>
      <x:c r="T151" s="51" t="str">
        <x:f t="shared" si="18"/>
        <x:v/>
      </x:c>
      <x:c r="U151" s="52">
        <x:f t="shared" si="3"/>
        <x:v>0.010100950310000001</x:v>
      </x:c>
      <x:c r="V151" s="63">
        <x:f t="shared" si="19"/>
        <x:v>0</x:v>
      </x:c>
      <x:c r="W151" s="52">
        <x:f t="shared" ref="W151:X151" si="149">W150*(1+U151)</x:f>
        <x:v>68.656026670000003</x:v>
      </x:c>
      <x:c r="X151" s="52">
        <x:f t="shared" si="149"/>
        <x:v>100</x:v>
      </x:c>
    </x:row>
    <x:row r="152" spans="1:24" ht="15.75" customHeight="1">
      <x:c r="A152" s="34">
        <x:v>42425</x:v>
      </x:c>
      <x:c r="B152" s="47">
        <x:v>35.7299995422363</x:v>
      </x:c>
      <x:c r="C152" s="47">
        <x:v>37.7039985656738</x:v>
      </x:c>
      <x:c r="D152" s="47">
        <x:v>35.040000915527301</x:v>
      </x:c>
      <x:c r="E152" s="47">
        <x:v>37.486000061035199</x:v>
      </x:c>
      <x:c r="F152" s="47">
        <x:v>28753500</x:v>
      </x:c>
      <x:c r="G152" s="63">
        <x:f t="shared" si="10"/>
        <x:v>33.9203002</x:v>
      </x:c>
      <x:c r="H152" s="63">
        <x:f t="shared" si="11"/>
        <x:v>3.2284579980000001</x:v>
      </x:c>
      <x:c r="I152" s="63">
        <x:f t="shared" si="12"/>
        <x:v>40.377216189999999</x:v>
      </x:c>
      <x:c r="J152" s="63">
        <x:f t="shared" si="13"/>
        <x:v>27.4633842</x:v>
      </x:c>
      <x:c r="K152" s="63">
        <x:f t="shared" si="14"/>
        <x:v>0.77611477870000001</x:v>
      </x:c>
      <x:c r="L152" s="52">
        <x:f t="shared" si="0"/>
        <x:v>36.74333318</x:v>
      </x:c>
      <x:c r="M152" s="52">
        <x:f t="shared" si="1"/>
        <x:v>1056499431</x:v>
      </x:c>
      <x:c r="N152" s="52">
        <x:f t="shared" si="2"/>
        <x:v>0</x:v>
      </x:c>
      <x:c r="O152" s="63">
        <x:f t="shared" si="8"/>
        <x:v>3.0445190420000001</x:v>
      </x:c>
      <x:c r="P152" s="63">
        <x:f t="shared" si="9"/>
        <x:v>75.275181309999994</x:v>
      </x:c>
      <x:c r="Q152" s="49">
        <x:f t="shared" si="15"/>
        <x:v>0</x:v>
      </x:c>
      <x:c r="R152" s="49">
        <x:f t="shared" si="16"/>
        <x:v>0</x:v>
      </x:c>
      <x:c r="S152" s="49">
        <x:f t="shared" si="17"/>
        <x:v>2</x:v>
      </x:c>
      <x:c r="T152" s="51" t="str">
        <x:f t="shared" si="18"/>
        <x:v/>
      </x:c>
      <x:c r="U152" s="52">
        <x:f t="shared" si="3"/>
        <x:v>0.047094996090000002</x:v>
      </x:c>
      <x:c r="V152" s="63">
        <x:f t="shared" si="19"/>
        <x:v>0</x:v>
      </x:c>
      <x:c r="W152" s="52">
        <x:f t="shared" ref="W152:X152" si="150">W151*(1+U152)</x:f>
        <x:v>71.889381979999996</x:v>
      </x:c>
      <x:c r="X152" s="52">
        <x:f t="shared" si="150"/>
        <x:v>100</x:v>
      </x:c>
    </x:row>
    <x:row r="153" spans="1:24" ht="15.75" customHeight="1">
      <x:c r="A153" s="34">
        <x:v>42426</x:v>
      </x:c>
      <x:c r="B153" s="47">
        <x:v>37.740001678466797</x:v>
      </x:c>
      <x:c r="C153" s="47">
        <x:v>38.400001525878899</x:v>
      </x:c>
      <x:c r="D153" s="47">
        <x:v>37</x:v>
      </x:c>
      <x:c r="E153" s="47">
        <x:v>38.068000793457003</x:v>
      </x:c>
      <x:c r="F153" s="47">
        <x:v>30325500</x:v>
      </x:c>
      <x:c r="G153" s="63">
        <x:f t="shared" si="10"/>
        <x:v>33.926700310000001</x:v>
      </x:c>
      <x:c r="H153" s="63">
        <x:f t="shared" si="11"/>
        <x:v>3.2369617449999999</x:v>
      </x:c>
      <x:c r="I153" s="63">
        <x:f t="shared" si="12"/>
        <x:v>40.400623799999998</x:v>
      </x:c>
      <x:c r="J153" s="63">
        <x:f t="shared" si="13"/>
        <x:v>27.45277682</x:v>
      </x:c>
      <x:c r="K153" s="63">
        <x:f t="shared" si="14"/>
        <x:v>0.81984471969999995</x:v>
      </x:c>
      <x:c r="L153" s="52">
        <x:f t="shared" si="0"/>
        <x:v>37.822667439999996</x:v>
      </x:c>
      <x:c r="M153" s="52">
        <x:f t="shared" si="1"/>
        <x:v>1146991301</x:v>
      </x:c>
      <x:c r="N153" s="52">
        <x:f t="shared" si="2"/>
        <x:v>0</x:v>
      </x:c>
      <x:c r="O153" s="63">
        <x:f t="shared" si="8"/>
        <x:v>2.632083771</x:v>
      </x:c>
      <x:c r="P153" s="63">
        <x:f t="shared" si="9"/>
        <x:v>72.467595380000006</x:v>
      </x:c>
      <x:c r="Q153" s="49">
        <x:f t="shared" si="15"/>
        <x:v>0</x:v>
      </x:c>
      <x:c r="R153" s="49">
        <x:f t="shared" si="16"/>
        <x:v>0</x:v>
      </x:c>
      <x:c r="S153" s="49">
        <x:f t="shared" si="17"/>
        <x:v>2</x:v>
      </x:c>
      <x:c r="T153" s="51" t="str">
        <x:f t="shared" si="18"/>
        <x:v/>
      </x:c>
      <x:c r="U153" s="52">
        <x:f t="shared" si="3"/>
        <x:v>0.015525815809999999</x:v>
      </x:c>
      <x:c r="V153" s="63">
        <x:f t="shared" si="19"/>
        <x:v>0</x:v>
      </x:c>
      <x:c r="W153" s="52">
        <x:f t="shared" ref="W153:X153" si="151">W152*(1+U153)</x:f>
        <x:v>73.005523280000006</x:v>
      </x:c>
      <x:c r="X153" s="52">
        <x:f t="shared" si="151"/>
        <x:v>100</x:v>
      </x:c>
    </x:row>
    <x:row r="154" spans="1:24" ht="15.75" customHeight="1">
      <x:c r="A154" s="34">
        <x:v>42429</x:v>
      </x:c>
      <x:c r="B154" s="47">
        <x:v>38.4799995422363</x:v>
      </x:c>
      <x:c r="C154" s="47">
        <x:v>39.2700004577637</x:v>
      </x:c>
      <x:c r="D154" s="47">
        <x:v>37.844001770019503</x:v>
      </x:c>
      <x:c r="E154" s="47">
        <x:v>38.386001586914098</x:v>
      </x:c>
      <x:c r="F154" s="47">
        <x:v>22495000</x:v>
      </x:c>
      <x:c r="G154" s="63">
        <x:f t="shared" si="10"/>
        <x:v>33.934000300000001</x:v>
      </x:c>
      <x:c r="H154" s="63">
        <x:f t="shared" si="11"/>
        <x:v>3.2473490310000002</x:v>
      </x:c>
      <x:c r="I154" s="63">
        <x:f t="shared" si="12"/>
        <x:v>40.428698359999999</x:v>
      </x:c>
      <x:c r="J154" s="63">
        <x:f t="shared" si="13"/>
        <x:v>27.43930224</x:v>
      </x:c>
      <x:c r="K154" s="63">
        <x:f t="shared" si="14"/>
        <x:v>0.84274120549999998</x:v>
      </x:c>
      <x:c r="L154" s="52">
        <x:f t="shared" si="0"/>
        <x:v>38.500001269999998</x:v>
      </x:c>
      <x:c r="M154" s="52">
        <x:f t="shared" si="1"/>
        <x:v>866057528.60000002</x:v>
      </x:c>
      <x:c r="N154" s="52">
        <x:f t="shared" si="2"/>
        <x:v>0</x:v>
      </x:c>
      <x:c r="O154" s="63">
        <x:f t="shared" si="8"/>
        <x:v>5.2314422760000001</x:v>
      </x:c>
      <x:c r="P154" s="63">
        <x:f t="shared" si="9"/>
        <x:v>83.95235074</x:v>
      </x:c>
      <x:c r="Q154" s="49">
        <x:f t="shared" si="15"/>
        <x:v>0</x:v>
      </x:c>
      <x:c r="R154" s="49">
        <x:f t="shared" si="16"/>
        <x:v>0</x:v>
      </x:c>
      <x:c r="S154" s="49">
        <x:f t="shared" si="17"/>
        <x:v>2</x:v>
      </x:c>
      <x:c r="T154" s="51" t="str">
        <x:f t="shared" si="18"/>
        <x:v/>
      </x:c>
      <x:c r="U154" s="52">
        <x:f t="shared" si="3"/>
        <x:v>0.0083534934019999996</x:v>
      </x:c>
      <x:c r="V154" s="63">
        <x:f t="shared" si="19"/>
        <x:v>0</x:v>
      </x:c>
      <x:c r="W154" s="52">
        <x:f t="shared" ref="W154:X154" si="152">W153*(1+U154)</x:f>
        <x:v>73.615374439999997</x:v>
      </x:c>
      <x:c r="X154" s="52">
        <x:f t="shared" si="152"/>
        <x:v>100</x:v>
      </x:c>
    </x:row>
    <x:row r="155" spans="1:24" ht="15.75" customHeight="1">
      <x:c r="A155" s="34">
        <x:v>42430</x:v>
      </x:c>
      <x:c r="B155" s="47">
        <x:v>38.849998474121101</x:v>
      </x:c>
      <x:c r="C155" s="47">
        <x:v>39.189998626708999</x:v>
      </x:c>
      <x:c r="D155" s="47">
        <x:v>36.540000915527301</x:v>
      </x:c>
      <x:c r="E155" s="47">
        <x:v>37.2700004577637</x:v>
      </x:c>
      <x:c r="F155" s="47">
        <x:v>33561000</x:v>
      </x:c>
      <x:c r="G155" s="63">
        <x:f t="shared" si="10"/>
        <x:v>33.828100300000003</x:v>
      </x:c>
      <x:c r="H155" s="63">
        <x:f t="shared" si="11"/>
        <x:v>3.0908925780000001</x:v>
      </x:c>
      <x:c r="I155" s="63">
        <x:f t="shared" si="12"/>
        <x:v>40.00988546</x:v>
      </x:c>
      <x:c r="J155" s="63">
        <x:f t="shared" si="13"/>
        <x:v>27.646315139999999</x:v>
      </x:c>
      <x:c r="K155" s="63">
        <x:f t="shared" si="14"/>
        <x:v>0.7783904707</x:v>
      </x:c>
      <x:c r="L155" s="52">
        <x:f t="shared" si="0"/>
        <x:v>37.666666669999998</x:v>
      </x:c>
      <x:c r="M155" s="52">
        <x:f t="shared" si="1"/>
        <x:v>0</x:v>
      </x:c>
      <x:c r="N155" s="52">
        <x:f t="shared" si="2"/>
        <x:v>1264131000</x:v>
      </x:c>
      <x:c r="O155" s="63">
        <x:f t="shared" si="8"/>
        <x:v>2.4566179180000001</x:v>
      </x:c>
      <x:c r="P155" s="63">
        <x:f t="shared" si="9"/>
        <x:v>71.069987370000007</x:v>
      </x:c>
      <x:c r="Q155" s="49">
        <x:f t="shared" si="15"/>
        <x:v>0</x:v>
      </x:c>
      <x:c r="R155" s="49">
        <x:f t="shared" si="16"/>
        <x:v>0</x:v>
      </x:c>
      <x:c r="S155" s="49">
        <x:f t="shared" si="17"/>
        <x:v>2</x:v>
      </x:c>
      <x:c r="T155" s="51" t="str">
        <x:f t="shared" si="18"/>
        <x:v/>
      </x:c>
      <x:c r="U155" s="52">
        <x:f t="shared" si="3"/>
        <x:v>-0.029073127779999997</x:v>
      </x:c>
      <x:c r="V155" s="63">
        <x:f t="shared" si="19"/>
        <x:v>0</x:v>
      </x:c>
      <x:c r="W155" s="52">
        <x:f t="shared" ref="W155:X155" si="153">W154*(1+U155)</x:f>
        <x:v>71.475145249999997</x:v>
      </x:c>
      <x:c r="X155" s="52">
        <x:f t="shared" si="153"/>
        <x:v>100</x:v>
      </x:c>
    </x:row>
    <x:row r="156" spans="1:24" ht="15.75" customHeight="1">
      <x:c r="A156" s="34">
        <x:v>42431</x:v>
      </x:c>
      <x:c r="B156" s="47">
        <x:v>36.745998382568402</x:v>
      </x:c>
      <x:c r="C156" s="47">
        <x:v>37.7039985656738</x:v>
      </x:c>
      <x:c r="D156" s="47">
        <x:v>36.299999237060497</x:v>
      </x:c>
      <x:c r="E156" s="47">
        <x:v>37.667999267578097</x:v>
      </x:c>
      <x:c r="F156" s="47">
        <x:v>24312000</x:v>
      </x:c>
      <x:c r="G156" s="63">
        <x:f t="shared" si="10"/>
        <x:v>33.883700279999999</x:v>
      </x:c>
      <x:c r="H156" s="63">
        <x:f t="shared" si="11"/>
        <x:v>3.1519441210000001</x:v>
      </x:c>
      <x:c r="I156" s="63">
        <x:f t="shared" si="12"/>
        <x:v>40.187588519999998</x:v>
      </x:c>
      <x:c r="J156" s="63">
        <x:f t="shared" si="13"/>
        <x:v>27.579812029999999</x:v>
      </x:c>
      <x:c r="K156" s="63">
        <x:f t="shared" si="14"/>
        <x:v>0.80015593920000005</x:v>
      </x:c>
      <x:c r="L156" s="52">
        <x:f t="shared" si="0"/>
        <x:v>37.223999020000001</x:v>
      </x:c>
      <x:c r="M156" s="52">
        <x:f t="shared" si="1"/>
        <x:v>0</x:v>
      </x:c>
      <x:c r="N156" s="52">
        <x:f t="shared" si="2"/>
        <x:v>904989864.29999995</x:v>
      </x:c>
      <x:c r="O156" s="63">
        <x:f t="shared" si="8"/>
        <x:v>1.573608052</x:v>
      </x:c>
      <x:c r="P156" s="63">
        <x:f t="shared" si="9"/>
        <x:v>61.144044479999998</x:v>
      </x:c>
      <x:c r="Q156" s="49">
        <x:f t="shared" si="15"/>
        <x:v>0</x:v>
      </x:c>
      <x:c r="R156" s="49">
        <x:f t="shared" si="16"/>
        <x:v>0</x:v>
      </x:c>
      <x:c r="S156" s="49">
        <x:f t="shared" si="17"/>
        <x:v>2</x:v>
      </x:c>
      <x:c r="T156" s="51" t="str">
        <x:f t="shared" si="18"/>
        <x:v/>
      </x:c>
      <x:c r="U156" s="52">
        <x:f t="shared" si="3"/>
        <x:v>0.01067879809</x:v>
      </x:c>
      <x:c r="V156" s="63">
        <x:f t="shared" si="19"/>
        <x:v>0</x:v>
      </x:c>
      <x:c r="W156" s="52">
        <x:f t="shared" ref="W156:X156" si="154">W155*(1+U156)</x:f>
        <x:v>72.238413890000004</x:v>
      </x:c>
      <x:c r="X156" s="52">
        <x:f t="shared" si="154"/>
        <x:v>100</x:v>
      </x:c>
    </x:row>
    <x:row r="157" spans="1:24" ht="15.75" customHeight="1">
      <x:c r="A157" s="34">
        <x:v>42432</x:v>
      </x:c>
      <x:c r="B157" s="47">
        <x:v>37.655998229980497</x:v>
      </x:c>
      <x:c r="C157" s="47">
        <x:v>39.484001159667997</x:v>
      </x:c>
      <x:c r="D157" s="47">
        <x:v>36.844001770019503</x:v>
      </x:c>
      <x:c r="E157" s="47">
        <x:v>39.147998809814503</x:v>
      </x:c>
      <x:c r="F157" s="47">
        <x:v>24145000</x:v>
      </x:c>
      <x:c r="G157" s="63">
        <x:f t="shared" si="10"/>
        <x:v>34.106300259999998</x:v>
      </x:c>
      <x:c r="H157" s="63">
        <x:f t="shared" si="11"/>
        <x:v>3.3625043739999998</x:v>
      </x:c>
      <x:c r="I157" s="63">
        <x:f t="shared" si="12"/>
        <x:v>40.831309009999998</x:v>
      </x:c>
      <x:c r="J157" s="63">
        <x:f t="shared" si="13"/>
        <x:v>27.38129151</x:v>
      </x:c>
      <x:c r="K157" s="63">
        <x:f t="shared" si="14"/>
        <x:v>0.87484698829999996</x:v>
      </x:c>
      <x:c r="L157" s="52">
        <x:f t="shared" si="0"/>
        <x:v>38.492000580000003</x:v>
      </x:c>
      <x:c r="M157" s="52">
        <x:f t="shared" si="1"/>
        <x:v>929389354</x:v>
      </x:c>
      <x:c r="N157" s="52">
        <x:f t="shared" si="2"/>
        <x:v>0</x:v>
      </x:c>
      <x:c r="O157" s="63">
        <x:f t="shared" si="8"/>
        <x:v>1.650054905</x:v>
      </x:c>
      <x:c r="P157" s="63">
        <x:f t="shared" si="9"/>
        <x:v>62.264932770000001</x:v>
      </x:c>
      <x:c r="Q157" s="49">
        <x:f t="shared" si="15"/>
        <x:v>0</x:v>
      </x:c>
      <x:c r="R157" s="49">
        <x:f t="shared" si="16"/>
        <x:v>0</x:v>
      </x:c>
      <x:c r="S157" s="49">
        <x:f t="shared" si="17"/>
        <x:v>2</x:v>
      </x:c>
      <x:c r="T157" s="51" t="str">
        <x:f t="shared" si="18"/>
        <x:v/>
      </x:c>
      <x:c r="U157" s="52">
        <x:f t="shared" si="3"/>
        <x:v>0.039290633190000002</x:v>
      </x:c>
      <x:c r="V157" s="63">
        <x:f t="shared" si="19"/>
        <x:v>0</x:v>
      </x:c>
      <x:c r="W157" s="52">
        <x:f t="shared" ref="W157:X157" si="155">W156*(1+U157)</x:f>
        <x:v>75.076706909999999</x:v>
      </x:c>
      <x:c r="X157" s="52">
        <x:f t="shared" si="155"/>
        <x:v>100</x:v>
      </x:c>
    </x:row>
    <x:row r="158" spans="1:24" ht="15.75" customHeight="1">
      <x:c r="A158" s="34">
        <x:v>42433</x:v>
      </x:c>
      <x:c r="B158" s="47">
        <x:v>39.599998474121101</x:v>
      </x:c>
      <x:c r="C158" s="47">
        <x:v>40.805999755859403</x:v>
      </x:c>
      <x:c r="D158" s="47">
        <x:v>39.5</x:v>
      </x:c>
      <x:c r="E158" s="47">
        <x:v>40.208000183105497</x:v>
      </x:c>
      <x:c r="F158" s="47">
        <x:v>32445500</x:v>
      </x:c>
      <x:c r="G158" s="63">
        <x:f t="shared" si="10"/>
        <x:v>34.363400169999998</x:v>
      </x:c>
      <x:c r="H158" s="63">
        <x:f t="shared" si="11"/>
        <x:v>3.6260024749999999</x:v>
      </x:c>
      <x:c r="I158" s="63">
        <x:f t="shared" si="12"/>
        <x:v>41.615405119999998</x:v>
      </x:c>
      <x:c r="J158" s="63">
        <x:f t="shared" si="13"/>
        <x:v>27.111395219999999</x:v>
      </x:c>
      <x:c r="K158" s="63">
        <x:f t="shared" si="14"/>
        <x:v>0.90296442499999996</x:v>
      </x:c>
      <x:c r="L158" s="52">
        <x:f t="shared" si="0"/>
        <x:v>40.171333310000001</x:v>
      </x:c>
      <x:c r="M158" s="52">
        <x:f t="shared" si="1"/>
        <x:v>1303378995</x:v>
      </x:c>
      <x:c r="N158" s="52">
        <x:f t="shared" si="2"/>
        <x:v>0</x:v>
      </x:c>
      <x:c r="O158" s="63">
        <x:f t="shared" si="8"/>
        <x:v>2.3277891930000001</x:v>
      </x:c>
      <x:c r="P158" s="63">
        <x:f t="shared" si="9"/>
        <x:v>69.950019609999998</x:v>
      </x:c>
      <x:c r="Q158" s="49">
        <x:f t="shared" si="15"/>
        <x:v>0</x:v>
      </x:c>
      <x:c r="R158" s="49">
        <x:f t="shared" si="16"/>
        <x:v>0</x:v>
      </x:c>
      <x:c r="S158" s="49">
        <x:f t="shared" si="17"/>
        <x:v>2</x:v>
      </x:c>
      <x:c r="T158" s="51" t="str">
        <x:f t="shared" si="18"/>
        <x:v/>
      </x:c>
      <x:c r="U158" s="52">
        <x:f t="shared" si="3"/>
        <x:v>0.027076770350000001</x:v>
      </x:c>
      <x:c r="V158" s="63">
        <x:f t="shared" si="19"/>
        <x:v>0</x:v>
      </x:c>
      <x:c r="W158" s="52">
        <x:f t="shared" ref="W158:X158" si="156">W157*(1+U158)</x:f>
        <x:v>77.109541669999999</x:v>
      </x:c>
      <x:c r="X158" s="52">
        <x:f t="shared" si="156"/>
        <x:v>100</x:v>
      </x:c>
    </x:row>
    <x:row r="159" spans="1:24" ht="15.75" customHeight="1">
      <x:c r="A159" s="34">
        <x:v>42436</x:v>
      </x:c>
      <x:c r="B159" s="47">
        <x:v>39.535999298095703</x:v>
      </x:c>
      <x:c r="C159" s="47">
        <x:v>41.939998626708999</x:v>
      </x:c>
      <x:c r="D159" s="47">
        <x:v>39.4799995422363</x:v>
      </x:c>
      <x:c r="E159" s="47">
        <x:v>41.057998657226598</x:v>
      </x:c>
      <x:c r="F159" s="47">
        <x:v>26647000</x:v>
      </x:c>
      <x:c r="G159" s="63">
        <x:f t="shared" si="10"/>
        <x:v>34.790300080000002</x:v>
      </x:c>
      <x:c r="H159" s="63">
        <x:f t="shared" si="11"/>
        <x:v>3.8905055869999998</x:v>
      </x:c>
      <x:c r="I159" s="63">
        <x:f t="shared" si="12"/>
        <x:v>42.571311260000002</x:v>
      </x:c>
      <x:c r="J159" s="63">
        <x:f t="shared" si="13"/>
        <x:v>27.009288909999999</x:v>
      </x:c>
      <x:c r="K159" s="63">
        <x:f t="shared" si="14"/>
        <x:v>0.90275604499999995</x:v>
      </x:c>
      <x:c r="L159" s="52">
        <x:f t="shared" si="0"/>
        <x:v>40.825998939999998</x:v>
      </x:c>
      <x:c r="M159" s="52">
        <x:f t="shared" si="1"/>
        <x:v>1087890394</x:v>
      </x:c>
      <x:c r="N159" s="52">
        <x:f t="shared" si="2"/>
        <x:v>0</x:v>
      </x:c>
      <x:c r="O159" s="63">
        <x:f t="shared" si="8"/>
        <x:v>2.3919285239999999</x:v>
      </x:c>
      <x:c r="P159" s="63">
        <x:f t="shared" si="9"/>
        <x:v>70.518246680000004</x:v>
      </x:c>
      <x:c r="Q159" s="49">
        <x:f t="shared" si="15"/>
        <x:v>0</x:v>
      </x:c>
      <x:c r="R159" s="49">
        <x:f t="shared" si="16"/>
        <x:v>0</x:v>
      </x:c>
      <x:c r="S159" s="49">
        <x:f t="shared" si="17"/>
        <x:v>2</x:v>
      </x:c>
      <x:c r="T159" s="51" t="str">
        <x:f t="shared" si="18"/>
        <x:v/>
      </x:c>
      <x:c r="U159" s="52">
        <x:f t="shared" si="3"/>
        <x:v>0.021140033579999998</x:v>
      </x:c>
      <x:c r="V159" s="63">
        <x:f t="shared" si="19"/>
        <x:v>0</x:v>
      </x:c>
      <x:c r="W159" s="52">
        <x:f t="shared" ref="W159:X159" si="157">W158*(1+U159)</x:f>
        <x:v>78.739639969999999</x:v>
      </x:c>
      <x:c r="X159" s="52">
        <x:f t="shared" si="157"/>
        <x:v>100</x:v>
      </x:c>
    </x:row>
    <x:row r="160" spans="1:24" ht="15.75" customHeight="1">
      <x:c r="A160" s="34">
        <x:v>42437</x:v>
      </x:c>
      <x:c r="B160" s="47">
        <x:v>40.700000762939503</x:v>
      </x:c>
      <x:c r="C160" s="47">
        <x:v>41.5</x:v>
      </x:c>
      <x:c r="D160" s="47">
        <x:v>40.439998626708999</x:v>
      </x:c>
      <x:c r="E160" s="47">
        <x:v>40.5200004577637</x:v>
      </x:c>
      <x:c r="F160" s="47">
        <x:v>20893500</x:v>
      </x:c>
      <x:c r="G160" s="63">
        <x:f t="shared" si="10"/>
        <x:v>35.336400130000001</x:v>
      </x:c>
      <x:c r="H160" s="63">
        <x:f t="shared" si="11"/>
        <x:v>3.8898627860000001</x:v>
      </x:c>
      <x:c r="I160" s="63">
        <x:f t="shared" si="12"/>
        <x:v>43.116125699999998</x:v>
      </x:c>
      <x:c r="J160" s="63">
        <x:f t="shared" si="13"/>
        <x:v>27.556674560000001</x:v>
      </x:c>
      <x:c r="K160" s="63">
        <x:f t="shared" si="14"/>
        <x:v>0.83314801930000004</x:v>
      </x:c>
      <x:c r="L160" s="52">
        <x:f t="shared" si="0"/>
        <x:v>40.819999690000003</x:v>
      </x:c>
      <x:c r="M160" s="52">
        <x:f t="shared" si="1"/>
        <x:v>0</x:v>
      </x:c>
      <x:c r="N160" s="52">
        <x:f t="shared" si="2"/>
        <x:v>852872663.60000002</x:v>
      </x:c>
      <x:c r="O160" s="63">
        <x:f t="shared" si="8"/>
        <x:v>1.610178133</x:v>
      </x:c>
      <x:c r="P160" s="63">
        <x:f t="shared" si="9"/>
        <x:v>61.688438529999999</x:v>
      </x:c>
      <x:c r="Q160" s="49">
        <x:f t="shared" si="15"/>
        <x:v>0</x:v>
      </x:c>
      <x:c r="R160" s="49">
        <x:f t="shared" si="16"/>
        <x:v>0</x:v>
      </x:c>
      <x:c r="S160" s="49">
        <x:f t="shared" si="17"/>
        <x:v>2</x:v>
      </x:c>
      <x:c r="T160" s="51" t="str">
        <x:f t="shared" si="18"/>
        <x:v/>
      </x:c>
      <x:c r="U160" s="52">
        <x:f t="shared" si="3"/>
        <x:v>-0.013103371259999999</x:v>
      </x:c>
      <x:c r="V160" s="63">
        <x:f t="shared" si="19"/>
        <x:v>0</x:v>
      </x:c>
      <x:c r="W160" s="52">
        <x:f t="shared" ref="W160:X160" si="158">W159*(1+U160)</x:f>
        <x:v>77.707885230000002</x:v>
      </x:c>
      <x:c r="X160" s="52">
        <x:f t="shared" si="158"/>
        <x:v>100</x:v>
      </x:c>
    </x:row>
    <x:row r="161" spans="1:24" ht="15.75" customHeight="1">
      <x:c r="A161" s="34">
        <x:v>42438</x:v>
      </x:c>
      <x:c r="B161" s="47">
        <x:v>40.903999328613303</x:v>
      </x:c>
      <x:c r="C161" s="47">
        <x:v>41.874000549316399</x:v>
      </x:c>
      <x:c r="D161" s="47">
        <x:v>40.557998657226598</x:v>
      </x:c>
      <x:c r="E161" s="47">
        <x:v>41.7439994812012</x:v>
      </x:c>
      <x:c r="F161" s="47">
        <x:v>16043000</x:v>
      </x:c>
      <x:c r="G161" s="63">
        <x:f t="shared" si="10"/>
        <x:v>35.941100120000002</x:v>
      </x:c>
      <x:c r="H161" s="63">
        <x:f t="shared" si="11"/>
        <x:v>3.8993829099999999</x:v>
      </x:c>
      <x:c r="I161" s="63">
        <x:f t="shared" si="12"/>
        <x:v>43.739865940000001</x:v>
      </x:c>
      <x:c r="J161" s="63">
        <x:f t="shared" si="13"/>
        <x:v>28.142334300000002</x:v>
      </x:c>
      <x:c r="K161" s="63">
        <x:f t="shared" si="14"/>
        <x:v>0.87203959539999998</x:v>
      </x:c>
      <x:c r="L161" s="52">
        <x:f t="shared" si="0"/>
        <x:v>41.391999560000002</x:v>
      </x:c>
      <x:c r="M161" s="52">
        <x:f t="shared" si="1"/>
        <x:v>664051849</x:v>
      </x:c>
      <x:c r="N161" s="52">
        <x:f t="shared" si="2"/>
        <x:v>0</x:v>
      </x:c>
      <x:c r="O161" s="63">
        <x:f t="shared" si="8"/>
        <x:v>2.3343064060000001</x:v>
      </x:c>
      <x:c r="P161" s="63">
        <x:f t="shared" si="9"/>
        <x:v>70.008755100000002</x:v>
      </x:c>
      <x:c r="Q161" s="49">
        <x:f t="shared" si="15"/>
        <x:v>0</x:v>
      </x:c>
      <x:c r="R161" s="49">
        <x:f t="shared" si="16"/>
        <x:v>0</x:v>
      </x:c>
      <x:c r="S161" s="49">
        <x:f t="shared" si="17"/>
        <x:v>2</x:v>
      </x:c>
      <x:c r="T161" s="51" t="str">
        <x:f t="shared" si="18"/>
        <x:v/>
      </x:c>
      <x:c r="U161" s="52">
        <x:f t="shared" si="3"/>
        <x:v>0.030207280590000002</x:v>
      </x:c>
      <x:c r="V161" s="63">
        <x:f t="shared" si="19"/>
        <x:v>0</x:v>
      </x:c>
      <x:c r="W161" s="52">
        <x:f t="shared" ref="W161:X161" si="159">W160*(1+U161)</x:f>
        <x:v>80.055229130000001</x:v>
      </x:c>
      <x:c r="X161" s="52">
        <x:f t="shared" si="159"/>
        <x:v>100</x:v>
      </x:c>
    </x:row>
    <x:row r="162" spans="1:24" ht="15.75" customHeight="1">
      <x:c r="A162" s="34">
        <x:v>42439</x:v>
      </x:c>
      <x:c r="B162" s="47">
        <x:v>42</x:v>
      </x:c>
      <x:c r="C162" s="47">
        <x:v>42.658000946044901</x:v>
      </x:c>
      <x:c r="D162" s="47">
        <x:v>40.133998870849602</x:v>
      </x:c>
      <x:c r="E162" s="47">
        <x:v>41.035999298095703</x:v>
      </x:c>
      <x:c r="F162" s="47">
        <x:v>25962500</x:v>
      </x:c>
      <x:c r="G162" s="63">
        <x:f t="shared" si="10"/>
        <x:v>36.55620012</x:v>
      </x:c>
      <x:c r="H162" s="63">
        <x:f t="shared" si="11"/>
        <x:v>3.6659693120000001</x:v>
      </x:c>
      <x:c r="I162" s="63">
        <x:f t="shared" si="12"/>
        <x:v>43.888138750000003</x:v>
      </x:c>
      <x:c r="J162" s="63">
        <x:f t="shared" si="13"/>
        <x:v>29.224261500000001</x:v>
      </x:c>
      <x:c r="K162" s="63">
        <x:f t="shared" si="14"/>
        <x:v>0.80549895500000002</x:v>
      </x:c>
      <x:c r="L162" s="52">
        <x:f t="shared" si="0"/>
        <x:v>41.2759997</x:v>
      </x:c>
      <x:c r="M162" s="52">
        <x:f t="shared" si="1"/>
        <x:v>0</x:v>
      </x:c>
      <x:c r="N162" s="52">
        <x:f t="shared" si="2"/>
        <x:v>1071628142</x:v>
      </x:c>
      <x:c r="O162" s="63">
        <x:f t="shared" si="8"/>
        <x:v>1.465147467</x:v>
      </x:c>
      <x:c r="P162" s="63">
        <x:f t="shared" si="9"/>
        <x:v>59.434475489999997</x:v>
      </x:c>
      <x:c r="Q162" s="49">
        <x:f t="shared" si="15"/>
        <x:v>0</x:v>
      </x:c>
      <x:c r="R162" s="49">
        <x:f t="shared" si="16"/>
        <x:v>0</x:v>
      </x:c>
      <x:c r="S162" s="49">
        <x:f t="shared" si="17"/>
        <x:v>2</x:v>
      </x:c>
      <x:c r="T162" s="51" t="str">
        <x:f t="shared" si="18"/>
        <x:v/>
      </x:c>
      <x:c r="U162" s="52">
        <x:f t="shared" si="3"/>
        <x:v>-0.016960525869999998</x:v>
      </x:c>
      <x:c r="V162" s="63">
        <x:f t="shared" si="19"/>
        <x:v>0</x:v>
      </x:c>
      <x:c r="W162" s="52">
        <x:f t="shared" ref="W162:X162" si="160">W161*(1+U162)</x:f>
        <x:v>78.697450340000003</x:v>
      </x:c>
      <x:c r="X162" s="52">
        <x:f t="shared" si="160"/>
        <x:v>100</x:v>
      </x:c>
    </x:row>
    <x:row r="163" spans="1:24" ht="15.75" customHeight="1">
      <x:c r="A163" s="34">
        <x:v>42440</x:v>
      </x:c>
      <x:c r="B163" s="47">
        <x:v>41.5859985351563</x:v>
      </x:c>
      <x:c r="C163" s="47">
        <x:v>41.883998870849602</x:v>
      </x:c>
      <x:c r="D163" s="47">
        <x:v>41.066001892089801</x:v>
      </x:c>
      <x:c r="E163" s="47">
        <x:v>41.5</x:v>
      </x:c>
      <x:c r="F163" s="47">
        <x:v>16715500</x:v>
      </x:c>
      <x:c r="G163" s="63">
        <x:f t="shared" si="10"/>
        <x:v>37.126500129999997</x:v>
      </x:c>
      <x:c r="H163" s="63">
        <x:f t="shared" si="11"/>
        <x:v>3.4907665570000002</x:v>
      </x:c>
      <x:c r="I163" s="63">
        <x:f t="shared" si="12"/>
        <x:v>44.108033239999997</x:v>
      </x:c>
      <x:c r="J163" s="63">
        <x:f t="shared" si="13"/>
        <x:v>30.144967009999998</x:v>
      </x:c>
      <x:c r="K163" s="63">
        <x:f t="shared" si="14"/>
        <x:v>0.81321915960000002</x:v>
      </x:c>
      <x:c r="L163" s="52">
        <x:f t="shared" si="0"/>
        <x:v>41.483333590000001</x:v>
      </x:c>
      <x:c r="M163" s="52">
        <x:f t="shared" si="1"/>
        <x:v>693414662.60000002</x:v>
      </x:c>
      <x:c r="N163" s="52">
        <x:f t="shared" si="2"/>
        <x:v>0</x:v>
      </x:c>
      <x:c r="O163" s="63">
        <x:f t="shared" si="8"/>
        <x:v>1.3543466470000001</x:v>
      </x:c>
      <x:c r="P163" s="63">
        <x:f t="shared" si="9"/>
        <x:v>57.525371159999999</x:v>
      </x:c>
      <x:c r="Q163" s="49">
        <x:f t="shared" si="15"/>
        <x:v>0</x:v>
      </x:c>
      <x:c r="R163" s="49">
        <x:f t="shared" si="16"/>
        <x:v>0</x:v>
      </x:c>
      <x:c r="S163" s="49">
        <x:f t="shared" si="17"/>
        <x:v>2</x:v>
      </x:c>
      <x:c r="T163" s="51" t="str">
        <x:f t="shared" si="18"/>
        <x:v/>
      </x:c>
      <x:c r="U163" s="52">
        <x:f t="shared" si="3"/>
        <x:v>0.01130716224</x:v>
      </x:c>
      <x:c r="V163" s="63">
        <x:f t="shared" si="19"/>
        <x:v>0</x:v>
      </x:c>
      <x:c r="W163" s="52">
        <x:f t="shared" ref="W163:X163" si="161">W162*(1+U163)</x:f>
        <x:v>79.587295179999998</x:v>
      </x:c>
      <x:c r="X163" s="52">
        <x:f t="shared" si="161"/>
        <x:v>100</x:v>
      </x:c>
    </x:row>
    <x:row r="164" spans="1:24" ht="15.75" customHeight="1">
      <x:c r="A164" s="34">
        <x:v>42443</x:v>
      </x:c>
      <x:c r="B164" s="47">
        <x:v>42.529998779296903</x:v>
      </x:c>
      <x:c r="C164" s="47">
        <x:v>43.344001770019503</x:v>
      </x:c>
      <x:c r="D164" s="47">
        <x:v>42.127998352050803</x:v>
      </x:c>
      <x:c r="E164" s="47">
        <x:v>43.029998779296903</x:v>
      </x:c>
      <x:c r="F164" s="47">
        <x:v>20328500</x:v>
      </x:c>
      <x:c r="G164" s="63">
        <x:f t="shared" si="10"/>
        <x:v>37.767600059999999</x:v>
      </x:c>
      <x:c r="H164" s="63">
        <x:f t="shared" si="11"/>
        <x:v>3.3268370030000001</x:v>
      </x:c>
      <x:c r="I164" s="63">
        <x:f t="shared" si="12"/>
        <x:v>44.421274060000002</x:v>
      </x:c>
      <x:c r="J164" s="63">
        <x:f t="shared" si="13"/>
        <x:v>31.11392605</x:v>
      </x:c>
      <x:c r="K164" s="63">
        <x:f t="shared" si="14"/>
        <x:v>0.89545059729999998</x:v>
      </x:c>
      <x:c r="L164" s="52">
        <x:f t="shared" si="0"/>
        <x:v>42.833999630000001</x:v>
      </x:c>
      <x:c r="M164" s="52">
        <x:f t="shared" si="1"/>
        <x:v>870750961.60000002</x:v>
      </x:c>
      <x:c r="N164" s="52">
        <x:f t="shared" si="2"/>
        <x:v>0</x:v>
      </x:c>
      <x:c r="O164" s="63">
        <x:f t="shared" si="8"/>
        <x:v>1.3554931699999999</x:v>
      </x:c>
      <x:c r="P164" s="63">
        <x:f t="shared" si="9"/>
        <x:v>57.546045450000001</x:v>
      </x:c>
      <x:c r="Q164" s="49">
        <x:f t="shared" si="15"/>
        <x:v>0</x:v>
      </x:c>
      <x:c r="R164" s="49">
        <x:f t="shared" si="16"/>
        <x:v>0</x:v>
      </x:c>
      <x:c r="S164" s="49">
        <x:f t="shared" si="17"/>
        <x:v>2</x:v>
      </x:c>
      <x:c r="T164" s="51" t="str">
        <x:f t="shared" si="18"/>
        <x:v/>
      </x:c>
      <x:c r="U164" s="52">
        <x:f t="shared" si="3"/>
        <x:v>0.036867440460000001</x:v>
      </x:c>
      <x:c r="V164" s="63">
        <x:f t="shared" si="19"/>
        <x:v>0</x:v>
      </x:c>
      <x:c r="W164" s="52">
        <x:f t="shared" ref="W164:X164" si="162">W163*(1+U164)</x:f>
        <x:v>82.521475050000006</x:v>
      </x:c>
      <x:c r="X164" s="52">
        <x:f t="shared" si="162"/>
        <x:v>100</x:v>
      </x:c>
    </x:row>
    <x:row r="165" spans="1:24" ht="15.75" customHeight="1">
      <x:c r="A165" s="34">
        <x:v>42444</x:v>
      </x:c>
      <x:c r="B165" s="47">
        <x:v>42.854000091552699</x:v>
      </x:c>
      <x:c r="C165" s="47">
        <x:v>43.793998718261697</x:v>
      </x:c>
      <x:c r="D165" s="47">
        <x:v>42.299999237060597</x:v>
      </x:c>
      <x:c r="E165" s="47">
        <x:v>43.667999267578097</x:v>
      </x:c>
      <x:c r="F165" s="47">
        <x:v>15902500</x:v>
      </x:c>
      <x:c r="G165" s="63">
        <x:f t="shared" si="10"/>
        <x:v>38.399299999999997</x:v>
      </x:c>
      <x:c r="H165" s="63">
        <x:f t="shared" si="11"/>
        <x:v>3.1770682809999999</x:v>
      </x:c>
      <x:c r="I165" s="63">
        <x:f t="shared" si="12"/>
        <x:v>44.753436569999998</x:v>
      </x:c>
      <x:c r="J165" s="63">
        <x:f t="shared" si="13"/>
        <x:v>32.045163440000003</x:v>
      </x:c>
      <x:c r="K165" s="63">
        <x:f t="shared" si="14"/>
        <x:v>0.91458813579999998</x:v>
      </x:c>
      <x:c r="L165" s="52">
        <x:f t="shared" si="0"/>
        <x:v>43.253999069999999</x:v>
      </x:c>
      <x:c r="M165" s="52">
        <x:f t="shared" si="1"/>
        <x:v>687846720.29999995</x:v>
      </x:c>
      <x:c r="N165" s="52">
        <x:f t="shared" si="2"/>
        <x:v>0</x:v>
      </x:c>
      <x:c r="O165" s="63">
        <x:f t="shared" si="8"/>
        <x:v>2.2041857220000001</x:v>
      </x:c>
      <x:c r="P165" s="63">
        <x:f t="shared" si="9"/>
        <x:v>68.790822790000007</x:v>
      </x:c>
      <x:c r="Q165" s="49">
        <x:f t="shared" si="15"/>
        <x:v>0</x:v>
      </x:c>
      <x:c r="R165" s="49">
        <x:f t="shared" si="16"/>
        <x:v>0</x:v>
      </x:c>
      <x:c r="S165" s="49">
        <x:f t="shared" si="17"/>
        <x:v>2</x:v>
      </x:c>
      <x:c r="T165" s="51" t="str">
        <x:f t="shared" si="18"/>
        <x:v/>
      </x:c>
      <x:c r="U165" s="52">
        <x:f t="shared" si="3"/>
        <x:v>0.014826876750000001</x:v>
      </x:c>
      <x:c r="V165" s="63">
        <x:f t="shared" si="19"/>
        <x:v>0</x:v>
      </x:c>
      <x:c r="W165" s="52">
        <x:f t="shared" ref="W165:X165" si="163">W164*(1+U165)</x:f>
        <x:v>83.745010789999995</x:v>
      </x:c>
      <x:c r="X165" s="52">
        <x:f t="shared" si="163"/>
        <x:v>100</x:v>
      </x:c>
    </x:row>
    <x:row r="166" spans="1:24" ht="15.75" customHeight="1">
      <x:c r="A166" s="34">
        <x:v>42445</x:v>
      </x:c>
      <x:c r="B166" s="47">
        <x:v>43.599998474121101</x:v>
      </x:c>
      <x:c r="C166" s="47">
        <x:v>44.515998840332003</x:v>
      </x:c>
      <x:c r="D166" s="47">
        <x:v>43.403999328613303</x:v>
      </x:c>
      <x:c r="E166" s="47">
        <x:v>44.386001586914098</x:v>
      </x:c>
      <x:c r="F166" s="47">
        <x:v>17583500</x:v>
      </x:c>
      <x:c r="G166" s="63">
        <x:f t="shared" si="10"/>
        <x:v>38.931800080000002</x:v>
      </x:c>
      <x:c r="H166" s="63">
        <x:f t="shared" si="11"/>
        <x:v>3.246087502</x:v>
      </x:c>
      <x:c r="I166" s="63">
        <x:f t="shared" si="12"/>
        <x:v>45.423975079999998</x:v>
      </x:c>
      <x:c r="J166" s="63">
        <x:f t="shared" si="13"/>
        <x:v>32.439625079999999</x:v>
      </x:c>
      <x:c r="K166" s="63">
        <x:f t="shared" si="14"/>
        <x:v>0.92005964910000004</x:v>
      </x:c>
      <x:c r="L166" s="52">
        <x:f t="shared" si="0"/>
        <x:v>44.101999919999997</x:v>
      </x:c>
      <x:c r="M166" s="52">
        <x:f t="shared" si="1"/>
        <x:v>775467515.60000002</x:v>
      </x:c>
      <x:c r="N166" s="52">
        <x:f t="shared" si="2"/>
        <x:v>0</x:v>
      </x:c>
      <x:c r="O166" s="63">
        <x:f t="shared" si="8"/>
        <x:v>3.643641213</x:v>
      </x:c>
      <x:c r="P166" s="63">
        <x:f t="shared" si="9"/>
        <x:v>78.465175189999997</x:v>
      </x:c>
      <x:c r="Q166" s="49">
        <x:f t="shared" si="15"/>
        <x:v>0</x:v>
      </x:c>
      <x:c r="R166" s="49">
        <x:f t="shared" si="16"/>
        <x:v>0</x:v>
      </x:c>
      <x:c r="S166" s="49">
        <x:f t="shared" si="17"/>
        <x:v>2</x:v>
      </x:c>
      <x:c r="T166" s="51" t="str">
        <x:f t="shared" si="18"/>
        <x:v/>
      </x:c>
      <x:c r="U166" s="52">
        <x:f t="shared" si="3"/>
        <x:v>0.016442299430000001</x:v>
      </x:c>
      <x:c r="V166" s="63">
        <x:f t="shared" si="19"/>
        <x:v>0</x:v>
      </x:c>
      <x:c r="W166" s="52">
        <x:f t="shared" ref="W166:X166" si="164">W165*(1+U166)</x:f>
        <x:v>85.121971329999994</x:v>
      </x:c>
      <x:c r="X166" s="52">
        <x:f t="shared" si="164"/>
        <x:v>100</x:v>
      </x:c>
    </x:row>
    <x:row r="167" spans="1:24" ht="15.75" customHeight="1">
      <x:c r="A167" s="34">
        <x:v>42446</x:v>
      </x:c>
      <x:c r="B167" s="47">
        <x:v>44.293998718261697</x:v>
      </x:c>
      <x:c r="C167" s="47">
        <x:v>45.700000762939503</x:v>
      </x:c>
      <x:c r="D167" s="47">
        <x:v>44</x:v>
      </x:c>
      <x:c r="E167" s="47">
        <x:v>45.2760009765625</x:v>
      </x:c>
      <x:c r="F167" s="47">
        <x:v>18914500</x:v>
      </x:c>
      <x:c r="G167" s="63">
        <x:f t="shared" si="10"/>
        <x:v>39.527900119999998</x:v>
      </x:c>
      <x:c r="H167" s="63">
        <x:f t="shared" si="11"/>
        <x:v>3.262505692</x:v>
      </x:c>
      <x:c r="I167" s="63">
        <x:f t="shared" si="12"/>
        <x:v>46.052911510000001</x:v>
      </x:c>
      <x:c r="J167" s="63">
        <x:f t="shared" si="13"/>
        <x:v>33.002888740000003</x:v>
      </x:c>
      <x:c r="K167" s="63">
        <x:f t="shared" si="14"/>
        <x:v>0.94046672990000002</x:v>
      </x:c>
      <x:c r="L167" s="52">
        <x:f t="shared" si="0"/>
        <x:v>44.992000580000003</x:v>
      </x:c>
      <x:c r="M167" s="52">
        <x:f t="shared" si="1"/>
        <x:v>851001195</x:v>
      </x:c>
      <x:c r="N167" s="52">
        <x:f t="shared" si="2"/>
        <x:v>0</x:v>
      </x:c>
      <x:c r="O167" s="63">
        <x:f t="shared" si="8"/>
        <x:v>3.6029095290000002</x:v>
      </x:c>
      <x:c r="P167" s="63">
        <x:f t="shared" si="9"/>
        <x:v>78.274611010000001</x:v>
      </x:c>
      <x:c r="Q167" s="49">
        <x:f t="shared" si="15"/>
        <x:v>0</x:v>
      </x:c>
      <x:c r="R167" s="49">
        <x:f t="shared" si="16"/>
        <x:v>0</x:v>
      </x:c>
      <x:c r="S167" s="49">
        <x:f t="shared" si="17"/>
        <x:v>2</x:v>
      </x:c>
      <x:c r="T167" s="51" t="str">
        <x:f t="shared" si="18"/>
        <x:v/>
      </x:c>
      <x:c r="U167" s="52">
        <x:f t="shared" si="3"/>
        <x:v>0.020051353080000001</x:v>
      </x:c>
      <x:c r="V167" s="63">
        <x:f t="shared" si="19"/>
        <x:v>0</x:v>
      </x:c>
      <x:c r="W167" s="52">
        <x:f t="shared" ref="W167:X167" si="165">W166*(1+U167)</x:f>
        <x:v>86.828782029999999</x:v>
      </x:c>
      <x:c r="X167" s="52">
        <x:f t="shared" si="165"/>
        <x:v>100</x:v>
      </x:c>
    </x:row>
    <x:row r="168" spans="1:24" ht="15.75" customHeight="1">
      <x:c r="A168" s="34">
        <x:v>42447</x:v>
      </x:c>
      <x:c r="B168" s="47">
        <x:v>45.819999694824197</x:v>
      </x:c>
      <x:c r="C168" s="47">
        <x:v>46.895999908447301</x:v>
      </x:c>
      <x:c r="D168" s="47">
        <x:v>45.6119995117188</x:v>
      </x:c>
      <x:c r="E168" s="47">
        <x:v>46.548000335693402</x:v>
      </x:c>
      <x:c r="F168" s="47">
        <x:v>23559000</x:v>
      </x:c>
      <x:c r="G168" s="63">
        <x:f t="shared" si="10"/>
        <x:v>40.189500049999999</x:v>
      </x:c>
      <x:c r="H168" s="63">
        <x:f t="shared" si="11"/>
        <x:v>3.2781153330000001</x:v>
      </x:c>
      <x:c r="I168" s="63">
        <x:f t="shared" si="12"/>
        <x:v>46.745730709999997</x:v>
      </x:c>
      <x:c r="J168" s="63">
        <x:f t="shared" si="13"/>
        <x:v>33.633269380000002</x:v>
      </x:c>
      <x:c r="K168" s="63">
        <x:f t="shared" si="14"/>
        <x:v>0.98492042260000001</x:v>
      </x:c>
      <x:c r="L168" s="52">
        <x:f t="shared" si="0"/>
        <x:v>46.351999919999997</x:v>
      </x:c>
      <x:c r="M168" s="52">
        <x:f t="shared" si="1"/>
        <x:v>1092006766</x:v>
      </x:c>
      <x:c r="N168" s="52">
        <x:f t="shared" si="2"/>
        <x:v>0</x:v>
      </x:c>
      <x:c r="O168" s="63">
        <x:f t="shared" si="8"/>
        <x:v>3.4930772920000002</x:v>
      </x:c>
      <x:c r="P168" s="63">
        <x:f t="shared" si="9"/>
        <x:v>77.743538889999996</x:v>
      </x:c>
      <x:c r="Q168" s="49">
        <x:f t="shared" si="15"/>
        <x:v>0</x:v>
      </x:c>
      <x:c r="R168" s="49">
        <x:f t="shared" si="16"/>
        <x:v>0</x:v>
      </x:c>
      <x:c r="S168" s="49">
        <x:f t="shared" si="17"/>
        <x:v>2</x:v>
      </x:c>
      <x:c r="T168" s="51" t="str">
        <x:f t="shared" si="18"/>
        <x:v/>
      </x:c>
      <x:c r="U168" s="52">
        <x:f t="shared" si="3"/>
        <x:v>0.02809433986</x:v>
      </x:c>
      <x:c r="V168" s="63">
        <x:f t="shared" si="19"/>
        <x:v>0</x:v>
      </x:c>
      <x:c r="W168" s="52">
        <x:f t="shared" ref="W168:X168" si="166">W167*(1+U168)</x:f>
        <x:v>89.268179340000003</x:v>
      </x:c>
      <x:c r="X168" s="52">
        <x:f t="shared" si="166"/>
        <x:v>100</x:v>
      </x:c>
    </x:row>
    <x:row r="169" spans="1:24" ht="15.75" customHeight="1">
      <x:c r="A169" s="34">
        <x:v>42450</x:v>
      </x:c>
      <x:c r="B169" s="47">
        <x:v>47.068000793457003</x:v>
      </x:c>
      <x:c r="C169" s="47">
        <x:v>47.976001739502003</x:v>
      </x:c>
      <x:c r="D169" s="47">
        <x:v>47</x:v>
      </x:c>
      <x:c r="E169" s="47">
        <x:v>47.6640014648438</x:v>
      </x:c>
      <x:c r="F169" s="47">
        <x:v>26539000</x:v>
      </x:c>
      <x:c r="G169" s="63">
        <x:f t="shared" si="10"/>
        <x:v>40.795300099999999</x:v>
      </x:c>
      <x:c r="H169" s="63">
        <x:f t="shared" si="11"/>
        <x:v>3.488021158</x:v>
      </x:c>
      <x:c r="I169" s="63">
        <x:f t="shared" si="12"/>
        <x:v>47.771342420000003</x:v>
      </x:c>
      <x:c r="J169" s="63">
        <x:f t="shared" si="13"/>
        <x:v>33.819257790000002</x:v>
      </x:c>
      <x:c r="K169" s="63">
        <x:f t="shared" si="14"/>
        <x:v>0.99230645780000004</x:v>
      </x:c>
      <x:c r="L169" s="52">
        <x:f t="shared" si="0"/>
        <x:v>47.546667730000003</x:v>
      </x:c>
      <x:c r="M169" s="52">
        <x:f t="shared" si="1"/>
        <x:v>1261841015</x:v>
      </x:c>
      <x:c r="N169" s="52">
        <x:f t="shared" si="2"/>
        <x:v>0</x:v>
      </x:c>
      <x:c r="O169" s="63">
        <x:f t="shared" si="8"/>
        <x:v>3.5834646910000001</x:v>
      </x:c>
      <x:c r="P169" s="63">
        <x:f t="shared" si="9"/>
        <x:v>78.182443469999996</x:v>
      </x:c>
      <x:c r="Q169" s="49">
        <x:f t="shared" si="15"/>
        <x:v>0</x:v>
      </x:c>
      <x:c r="R169" s="49">
        <x:f t="shared" si="16"/>
        <x:v>0</x:v>
      </x:c>
      <x:c r="S169" s="49">
        <x:f t="shared" si="17"/>
        <x:v>2</x:v>
      </x:c>
      <x:c r="T169" s="51" t="str">
        <x:f t="shared" si="18"/>
        <x:v/>
      </x:c>
      <x:c r="U169" s="52">
        <x:f t="shared" si="3"/>
        <x:v>0.023975275439999999</x:v>
      </x:c>
      <x:c r="V169" s="63">
        <x:f t="shared" si="19"/>
        <x:v>0</x:v>
      </x:c>
      <x:c r="W169" s="52">
        <x:f t="shared" ref="W169:X169" si="167">W168*(1+U169)</x:f>
        <x:v>91.408408530000003</x:v>
      </x:c>
      <x:c r="X169" s="52">
        <x:f t="shared" si="167"/>
        <x:v>100</x:v>
      </x:c>
    </x:row>
    <x:row r="170" spans="1:24" ht="15.75" customHeight="1">
      <x:c r="A170" s="34">
        <x:v>42451</x:v>
      </x:c>
      <x:c r="B170" s="47">
        <x:v>47.442001342773402</x:v>
      </x:c>
      <x:c r="C170" s="47">
        <x:v>47.798000335693402</x:v>
      </x:c>
      <x:c r="D170" s="47">
        <x:v>46.512001037597699</x:v>
      </x:c>
      <x:c r="E170" s="47">
        <x:v>46.847999572753899</x:v>
      </x:c>
      <x:c r="F170" s="47">
        <x:v>21580000</x:v>
      </x:c>
      <x:c r="G170" s="63">
        <x:f t="shared" si="10"/>
        <x:v>41.365600010000001</x:v>
      </x:c>
      <x:c r="H170" s="63">
        <x:f t="shared" si="11"/>
        <x:v>3.4991131489999998</x:v>
      </x:c>
      <x:c r="I170" s="63">
        <x:f t="shared" si="12"/>
        <x:v>48.36382631</x:v>
      </x:c>
      <x:c r="J170" s="63">
        <x:f t="shared" si="13"/>
        <x:v>34.367373720000003</x:v>
      </x:c>
      <x:c r="K170" s="63">
        <x:f t="shared" si="14"/>
        <x:v>0.89169921959999998</x:v>
      </x:c>
      <x:c r="L170" s="52">
        <x:f t="shared" si="0"/>
        <x:v>47.052666979999998</x:v>
      </x:c>
      <x:c r="M170" s="52">
        <x:f t="shared" si="1"/>
        <x:v>0</x:v>
      </x:c>
      <x:c r="N170" s="52">
        <x:f t="shared" si="2"/>
        <x:v>1015396553</x:v>
      </x:c>
      <x:c r="O170" s="63">
        <x:f t="shared" si="8"/>
        <x:v>3.304407801</x:v>
      </x:c>
      <x:c r="P170" s="63">
        <x:f t="shared" si="9"/>
        <x:v>76.768000470000004</x:v>
      </x:c>
      <x:c r="Q170" s="49">
        <x:f t="shared" si="15"/>
        <x:v>0</x:v>
      </x:c>
      <x:c r="R170" s="49">
        <x:f t="shared" si="16"/>
        <x:v>0</x:v>
      </x:c>
      <x:c r="S170" s="49">
        <x:f t="shared" si="17"/>
        <x:v>2</x:v>
      </x:c>
      <x:c r="T170" s="51" t="str">
        <x:f t="shared" si="18"/>
        <x:v/>
      </x:c>
      <x:c r="U170" s="52">
        <x:f t="shared" si="3"/>
        <x:v>-0.017119878040000003</x:v>
      </x:c>
      <x:c r="V170" s="63">
        <x:f t="shared" si="19"/>
        <x:v>0</x:v>
      </x:c>
      <x:c r="W170" s="52">
        <x:f t="shared" ref="W170:X170" si="168">W169*(1+U170)</x:f>
        <x:v>89.843507720000005</x:v>
      </x:c>
      <x:c r="X170" s="52">
        <x:f t="shared" si="168"/>
        <x:v>100</x:v>
      </x:c>
    </x:row>
    <x:row r="171" spans="1:24" ht="15.75" customHeight="1">
      <x:c r="A171" s="34">
        <x:v>42452</x:v>
      </x:c>
      <x:c r="B171" s="47">
        <x:v>46.4739990234375</x:v>
      </x:c>
      <x:c r="C171" s="47">
        <x:v>46.945999145507798</x:v>
      </x:c>
      <x:c r="D171" s="47">
        <x:v>44.405998229980497</x:v>
      </x:c>
      <x:c r="E171" s="47">
        <x:v>44.515998840332003</x:v>
      </x:c>
      <x:c r="F171" s="47">
        <x:v>24744000</x:v>
      </x:c>
      <x:c r="G171" s="63">
        <x:f t="shared" si="10"/>
        <x:v>41.80139999</x:v>
      </x:c>
      <x:c r="H171" s="63">
        <x:f t="shared" si="11"/>
        <x:v>3.3069522629999999</x:v>
      </x:c>
      <x:c r="I171" s="63">
        <x:f t="shared" si="12"/>
        <x:v>48.415304519999999</x:v>
      </x:c>
      <x:c r="J171" s="63">
        <x:f t="shared" si="13"/>
        <x:v>35.187495470000002</x:v>
      </x:c>
      <x:c r="K171" s="63">
        <x:f t="shared" si="14"/>
        <x:v>0.70521908320000004</x:v>
      </x:c>
      <x:c r="L171" s="52">
        <x:f t="shared" si="0"/>
        <x:v>45.28933207</x:v>
      </x:c>
      <x:c r="M171" s="52">
        <x:f t="shared" si="1"/>
        <x:v>0</x:v>
      </x:c>
      <x:c r="N171" s="52">
        <x:f t="shared" si="2"/>
        <x:v>1120639233</x:v>
      </x:c>
      <x:c r="O171" s="63">
        <x:f t="shared" si="8"/>
        <x:v>1.9429494410000001</x:v>
      </x:c>
      <x:c r="P171" s="63">
        <x:f t="shared" si="9"/>
        <x:v>66.020483189999993</x:v>
      </x:c>
      <x:c r="Q171" s="49">
        <x:f t="shared" si="15"/>
        <x:v>0</x:v>
      </x:c>
      <x:c r="R171" s="49">
        <x:f t="shared" si="16"/>
        <x:v>0</x:v>
      </x:c>
      <x:c r="S171" s="49">
        <x:f t="shared" si="17"/>
        <x:v>2</x:v>
      </x:c>
      <x:c r="T171" s="51" t="str">
        <x:f t="shared" si="18"/>
        <x:v/>
      </x:c>
      <x:c r="U171" s="52">
        <x:f t="shared" si="3"/>
        <x:v>-0.049778021550000001</x:v>
      </x:c>
      <x:c r="V171" s="63">
        <x:f t="shared" si="19"/>
        <x:v>0</x:v>
      </x:c>
      <x:c r="W171" s="52">
        <x:f t="shared" ref="W171:X171" si="169">W170*(1+U171)</x:f>
        <x:v>85.371275659999995</x:v>
      </x:c>
      <x:c r="X171" s="52">
        <x:f t="shared" si="169"/>
        <x:v>100</x:v>
      </x:c>
    </x:row>
    <x:row r="172" spans="1:24" ht="15.75" customHeight="1">
      <x:c r="A172" s="34">
        <x:v>42453</x:v>
      </x:c>
      <x:c r="B172" s="47">
        <x:v>43.155998229980497</x:v>
      </x:c>
      <x:c r="C172" s="47">
        <x:v>45.777999877929702</x:v>
      </x:c>
      <x:c r="D172" s="47">
        <x:v>43</x:v>
      </x:c>
      <x:c r="E172" s="47">
        <x:v>45.549999237060497</x:v>
      </x:c>
      <x:c r="F172" s="47">
        <x:v>24804500</x:v>
      </x:c>
      <x:c r="G172" s="63">
        <x:f t="shared" si="10"/>
        <x:v>42.204599950000002</x:v>
      </x:c>
      <x:c r="H172" s="63">
        <x:f t="shared" si="11"/>
        <x:v>3.2441092170000001</x:v>
      </x:c>
      <x:c r="I172" s="63">
        <x:f t="shared" si="12"/>
        <x:v>48.692818389999999</x:v>
      </x:c>
      <x:c r="J172" s="63">
        <x:f t="shared" si="13"/>
        <x:v>35.716381519999999</x:v>
      </x:c>
      <x:c r="K172" s="63">
        <x:f t="shared" si="14"/>
        <x:v>0.75780569180000001</x:v>
      </x:c>
      <x:c r="L172" s="52">
        <x:f t="shared" si="0"/>
        <x:v>44.7759997</x:v>
      </x:c>
      <x:c r="M172" s="52">
        <x:f t="shared" si="1"/>
        <x:v>0</x:v>
      </x:c>
      <x:c r="N172" s="52">
        <x:f t="shared" si="2"/>
        <x:v>1110646285</x:v>
      </x:c>
      <x:c r="O172" s="63">
        <x:f t="shared" si="8"/>
        <x:v>1.9195993629999999</x:v>
      </x:c>
      <x:c r="P172" s="63">
        <x:f t="shared" si="9"/>
        <x:v>65.748725230000005</x:v>
      </x:c>
      <x:c r="Q172" s="49">
        <x:f t="shared" si="15"/>
        <x:v>0</x:v>
      </x:c>
      <x:c r="R172" s="49">
        <x:f t="shared" si="16"/>
        <x:v>0</x:v>
      </x:c>
      <x:c r="S172" s="49">
        <x:f t="shared" si="17"/>
        <x:v>2</x:v>
      </x:c>
      <x:c r="T172" s="51" t="str">
        <x:f t="shared" si="18"/>
        <x:v/>
      </x:c>
      <x:c r="U172" s="52">
        <x:f t="shared" si="3"/>
        <x:v>0.023227613080000001</x:v>
      </x:c>
      <x:c r="V172" s="63">
        <x:f t="shared" si="19"/>
        <x:v>0</x:v>
      </x:c>
      <x:c r="W172" s="52">
        <x:f t="shared" ref="W172:X172" si="170">W171*(1+U172)</x:f>
        <x:v>87.354246619999998</x:v>
      </x:c>
      <x:c r="X172" s="52">
        <x:f t="shared" si="170"/>
        <x:v>100</x:v>
      </x:c>
    </x:row>
    <x:row r="173" spans="1:24" ht="15.75" customHeight="1">
      <x:c r="A173" s="34">
        <x:v>42457</x:v>
      </x:c>
      <x:c r="B173" s="47">
        <x:v>46.321998596191399</x:v>
      </x:c>
      <x:c r="C173" s="47">
        <x:v>46.962001800537102</x:v>
      </x:c>
      <x:c r="D173" s="47">
        <x:v>45</x:v>
      </x:c>
      <x:c r="E173" s="47">
        <x:v>46.051998138427699</x:v>
      </x:c>
      <x:c r="F173" s="47">
        <x:v>19628500</x:v>
      </x:c>
      <x:c r="G173" s="63">
        <x:f t="shared" si="10"/>
        <x:v>42.603799819999999</x:v>
      </x:c>
      <x:c r="H173" s="63">
        <x:f t="shared" si="11"/>
        <x:v>3.1992141900000002</x:v>
      </x:c>
      <x:c r="I173" s="63">
        <x:f t="shared" si="12"/>
        <x:v>49.002228199999998</x:v>
      </x:c>
      <x:c r="J173" s="63">
        <x:f t="shared" si="13"/>
        <x:v>36.20537144</x:v>
      </x:c>
      <x:c r="K173" s="63">
        <x:f t="shared" si="14"/>
        <x:v>0.76945666300000004</x:v>
      </x:c>
      <x:c r="L173" s="52">
        <x:f t="shared" si="0"/>
        <x:v>46.004666649999997</x:v>
      </x:c>
      <x:c r="M173" s="52">
        <x:f t="shared" si="1"/>
        <x:v>903002599.29999995</x:v>
      </x:c>
      <x:c r="N173" s="52">
        <x:f t="shared" si="2"/>
        <x:v>0</x:v>
      </x:c>
      <x:c r="O173" s="63">
        <x:f t="shared" si="8"/>
        <x:v>1.984153863</x:v>
      </x:c>
      <x:c r="P173" s="63">
        <x:f t="shared" si="9"/>
        <x:v>66.489663539999995</x:v>
      </x:c>
      <x:c r="Q173" s="49">
        <x:f t="shared" si="15"/>
        <x:v>0</x:v>
      </x:c>
      <x:c r="R173" s="49">
        <x:f t="shared" si="16"/>
        <x:v>0</x:v>
      </x:c>
      <x:c r="S173" s="49">
        <x:f t="shared" si="17"/>
        <x:v>2</x:v>
      </x:c>
      <x:c r="T173" s="51" t="str">
        <x:f t="shared" si="18"/>
        <x:v/>
      </x:c>
      <x:c r="U173" s="52">
        <x:f t="shared" si="3"/>
        <x:v>0.01102083227</x:v>
      </x:c>
      <x:c r="V173" s="63">
        <x:f t="shared" si="19"/>
        <x:v>0</x:v>
      </x:c>
      <x:c r="W173" s="52">
        <x:f t="shared" ref="W173:X173" si="171">W172*(1+U173)</x:f>
        <x:v>88.316963119999997</x:v>
      </x:c>
      <x:c r="X173" s="52">
        <x:f t="shared" si="171"/>
        <x:v>100</x:v>
      </x:c>
    </x:row>
    <x:row r="174" spans="1:24" ht="15.75" customHeight="1">
      <x:c r="A174" s="34">
        <x:v>42458</x:v>
      </x:c>
      <x:c r="B174" s="47">
        <x:v>45.978000640869098</x:v>
      </x:c>
      <x:c r="C174" s="47">
        <x:v>46.476001739502003</x:v>
      </x:c>
      <x:c r="D174" s="47">
        <x:v>45.066001892089801</x:v>
      </x:c>
      <x:c r="E174" s="47">
        <x:v>46.0260009765625</x:v>
      </x:c>
      <x:c r="F174" s="47">
        <x:v>20071500</x:v>
      </x:c>
      <x:c r="G174" s="63">
        <x:f t="shared" si="10"/>
        <x:v>42.985799790000002</x:v>
      </x:c>
      <x:c r="H174" s="63">
        <x:f t="shared" si="11"/>
        <x:v>3.1243324889999999</x:v>
      </x:c>
      <x:c r="I174" s="63">
        <x:f t="shared" si="12"/>
        <x:v>49.234464770000002</x:v>
      </x:c>
      <x:c r="J174" s="63">
        <x:f t="shared" si="13"/>
        <x:v>36.737134810000001</x:v>
      </x:c>
      <x:c r="K174" s="63">
        <x:f t="shared" si="14"/>
        <x:v>0.74326805789999995</x:v>
      </x:c>
      <x:c r="L174" s="52">
        <x:f t="shared" si="0"/>
        <x:v>45.856001540000001</x:v>
      </x:c>
      <x:c r="M174" s="52">
        <x:f t="shared" si="1"/>
        <x:v>0</x:v>
      </x:c>
      <x:c r="N174" s="52">
        <x:f t="shared" si="2"/>
        <x:v>920398734.79999995</x:v>
      </x:c>
      <x:c r="O174" s="63">
        <x:f t="shared" si="8"/>
        <x:v>1.3369469110000001</x:v>
      </x:c>
      <x:c r="P174" s="63">
        <x:f t="shared" si="9"/>
        <x:v>57.209126349999998</x:v>
      </x:c>
      <x:c r="Q174" s="49">
        <x:f t="shared" si="15"/>
        <x:v>0</x:v>
      </x:c>
      <x:c r="R174" s="49">
        <x:f t="shared" si="16"/>
        <x:v>0</x:v>
      </x:c>
      <x:c r="S174" s="49">
        <x:f t="shared" si="17"/>
        <x:v>2</x:v>
      </x:c>
      <x:c r="T174" s="51" t="str">
        <x:f t="shared" si="18"/>
        <x:v/>
      </x:c>
      <x:c r="U174" s="52">
        <x:f t="shared" si="3"/>
        <x:v>-0.00056451756529999997</x:v>
      </x:c>
      <x:c r="V174" s="63">
        <x:f t="shared" si="19"/>
        <x:v>0</x:v>
      </x:c>
      <x:c r="W174" s="52">
        <x:f t="shared" ref="W174:X174" si="172">W173*(1+U174)</x:f>
        <x:v>88.267106639999994</x:v>
      </x:c>
      <x:c r="X174" s="52">
        <x:f t="shared" si="172"/>
        <x:v>100</x:v>
      </x:c>
    </x:row>
    <x:row r="175" spans="1:24" ht="15.75" customHeight="1">
      <x:c r="A175" s="34">
        <x:v>42459</x:v>
      </x:c>
      <x:c r="B175" s="47">
        <x:v>47.018001556396499</x:v>
      </x:c>
      <x:c r="C175" s="47">
        <x:v>47.099998474121101</x:v>
      </x:c>
      <x:c r="D175" s="47">
        <x:v>45.299999237060597</x:v>
      </x:c>
      <x:c r="E175" s="47">
        <x:v>45.377998352050803</x:v>
      </x:c>
      <x:c r="F175" s="47">
        <x:v>20165000</x:v>
      </x:c>
      <x:c r="G175" s="63">
        <x:f t="shared" si="10"/>
        <x:v>43.39119968</x:v>
      </x:c>
      <x:c r="H175" s="63">
        <x:f t="shared" si="11"/>
        <x:v>2.858347765</x:v>
      </x:c>
      <x:c r="I175" s="63">
        <x:f t="shared" si="12"/>
        <x:v>49.107895210000002</x:v>
      </x:c>
      <x:c r="J175" s="63">
        <x:f t="shared" si="13"/>
        <x:v>37.674504149999997</x:v>
      </x:c>
      <x:c r="K175" s="63">
        <x:f t="shared" si="14"/>
        <x:v>0.67377160089999999</x:v>
      </x:c>
      <x:c r="L175" s="52">
        <x:f t="shared" si="0"/>
        <x:v>45.92599869</x:v>
      </x:c>
      <x:c r="M175" s="52">
        <x:f t="shared" si="1"/>
        <x:v>926097763.5</x:v>
      </x:c>
      <x:c r="N175" s="52">
        <x:f t="shared" si="2"/>
        <x:v>0</x:v>
      </x:c>
      <x:c r="O175" s="63">
        <x:f t="shared" si="8"/>
        <x:v>1.3941214790000001</x:v>
      </x:c>
      <x:c r="P175" s="63">
        <x:f t="shared" si="9"/>
        <x:v>58.231025080000002</x:v>
      </x:c>
      <x:c r="Q175" s="49">
        <x:f t="shared" si="15"/>
        <x:v>0</x:v>
      </x:c>
      <x:c r="R175" s="49">
        <x:f t="shared" si="16"/>
        <x:v>0</x:v>
      </x:c>
      <x:c r="S175" s="49">
        <x:f t="shared" si="17"/>
        <x:v>2</x:v>
      </x:c>
      <x:c r="T175" s="51" t="str">
        <x:f t="shared" si="18"/>
        <x:v/>
      </x:c>
      <x:c r="U175" s="52">
        <x:f t="shared" si="3"/>
        <x:v>-0.01407905555</x:v>
      </x:c>
      <x:c r="V175" s="63">
        <x:f t="shared" si="19"/>
        <x:v>0</x:v>
      </x:c>
      <x:c r="W175" s="52">
        <x:f t="shared" ref="W175:X175" si="173">W174*(1+U175)</x:f>
        <x:v>87.024389139999997</x:v>
      </x:c>
      <x:c r="X175" s="52">
        <x:f t="shared" si="173"/>
        <x:v>100</x:v>
      </x:c>
    </x:row>
    <x:row r="176" spans="1:24" ht="15.75" customHeight="1">
      <x:c r="A176" s="34">
        <x:v>42460</x:v>
      </x:c>
      <x:c r="B176" s="47">
        <x:v>45.868000030517599</x:v>
      </x:c>
      <x:c r="C176" s="47">
        <x:v>47.484001159667997</x:v>
      </x:c>
      <x:c r="D176" s="47">
        <x:v>45.001998901367202</x:v>
      </x:c>
      <x:c r="E176" s="47">
        <x:v>45.9539985656738</x:v>
      </x:c>
      <x:c r="F176" s="47">
        <x:v>40064500</x:v>
      </x:c>
      <x:c r="G176" s="63">
        <x:f t="shared" si="10"/>
        <x:v>43.805499650000002</x:v>
      </x:c>
      <x:c r="H176" s="63">
        <x:f t="shared" si="11"/>
        <x:v>2.5712265439999999</x:v>
      </x:c>
      <x:c r="I176" s="63">
        <x:f t="shared" si="12"/>
        <x:v>48.947952739999998</x:v>
      </x:c>
      <x:c r="J176" s="63">
        <x:f t="shared" si="13"/>
        <x:v>38.663046559999998</x:v>
      </x:c>
      <x:c r="K176" s="63">
        <x:f t="shared" si="14"/>
        <x:v>0.70889825149999997</x:v>
      </x:c>
      <x:c r="L176" s="52">
        <x:f t="shared" si="0"/>
        <x:v>46.146666209999999</x:v>
      </x:c>
      <x:c r="M176" s="52">
        <x:f t="shared" si="1"/>
        <x:v>1848843108</x:v>
      </x:c>
      <x:c r="N176" s="52">
        <x:f t="shared" si="2"/>
        <x:v>0</x:v>
      </x:c>
      <x:c r="O176" s="63">
        <x:f t="shared" si="8"/>
        <x:v>1.6517060189999999</x:v>
      </x:c>
      <x:c r="P176" s="63">
        <x:f t="shared" si="9"/>
        <x:v>62.288428920000001</x:v>
      </x:c>
      <x:c r="Q176" s="49">
        <x:f t="shared" si="15"/>
        <x:v>0</x:v>
      </x:c>
      <x:c r="R176" s="49">
        <x:f t="shared" si="16"/>
        <x:v>0</x:v>
      </x:c>
      <x:c r="S176" s="49">
        <x:f t="shared" si="17"/>
        <x:v>2</x:v>
      </x:c>
      <x:c r="T176" s="51" t="str">
        <x:f t="shared" si="18"/>
        <x:v/>
      </x:c>
      <x:c r="U176" s="52">
        <x:f t="shared" si="3"/>
        <x:v>0.012693380809999999</x:v>
      </x:c>
      <x:c r="V176" s="63">
        <x:f t="shared" si="19"/>
        <x:v>0</x:v>
      </x:c>
      <x:c r="W176" s="52">
        <x:f t="shared" ref="W176:X176" si="174">W175*(1+U176)</x:f>
        <x:v>88.129022860000006</x:v>
      </x:c>
      <x:c r="X176" s="52">
        <x:f t="shared" si="174"/>
        <x:v>100</x:v>
      </x:c>
    </x:row>
    <x:row r="177" spans="1:24" ht="15.75" customHeight="1">
      <x:c r="A177" s="34">
        <x:v>42461</x:v>
      </x:c>
      <x:c r="B177" s="47">
        <x:v>48.965999603271499</x:v>
      </x:c>
      <x:c r="C177" s="47">
        <x:v>49.580001831054702</x:v>
      </x:c>
      <x:c r="D177" s="47">
        <x:v>46.650001525878899</x:v>
      </x:c>
      <x:c r="E177" s="47">
        <x:v>47.518001556396499</x:v>
      </x:c>
      <x:c r="F177" s="47">
        <x:v>79987500</x:v>
      </x:c>
      <x:c r="G177" s="63">
        <x:f t="shared" si="10"/>
        <x:v>44.223999790000001</x:v>
      </x:c>
      <x:c r="H177" s="63">
        <x:f t="shared" si="11"/>
        <x:v>2.4516420050000001</x:v>
      </x:c>
      <x:c r="I177" s="63">
        <x:f t="shared" si="12"/>
        <x:v>49.127283800000001</x:v>
      </x:c>
      <x:c r="J177" s="63">
        <x:f t="shared" si="13"/>
        <x:v>39.32071578</x:v>
      </x:c>
      <x:c r="K177" s="63">
        <x:f t="shared" si="14"/>
        <x:v>0.83589750900000004</x:v>
      </x:c>
      <x:c r="L177" s="52">
        <x:f t="shared" si="0"/>
        <x:v>47.916001639999998</x:v>
      </x:c>
      <x:c r="M177" s="52">
        <x:f t="shared" si="1"/>
        <x:v>3832681181</x:v>
      </x:c>
      <x:c r="N177" s="52">
        <x:f t="shared" si="2"/>
        <x:v>0</x:v>
      </x:c>
      <x:c r="O177" s="63">
        <x:f t="shared" si="8"/>
        <x:v>2.3672380959999999</x:v>
      </x:c>
      <x:c r="P177" s="63">
        <x:f t="shared" si="9"/>
        <x:v>70.302070380000004</x:v>
      </x:c>
      <x:c r="Q177" s="49">
        <x:f t="shared" si="15"/>
        <x:v>0</x:v>
      </x:c>
      <x:c r="R177" s="49">
        <x:f t="shared" si="16"/>
        <x:v>0</x:v>
      </x:c>
      <x:c r="S177" s="49">
        <x:f t="shared" si="17"/>
        <x:v>2</x:v>
      </x:c>
      <x:c r="T177" s="51" t="str">
        <x:f t="shared" si="18"/>
        <x:v/>
      </x:c>
      <x:c r="U177" s="52">
        <x:f t="shared" si="3"/>
        <x:v>0.034034100179999999</x:v>
      </x:c>
      <x:c r="V177" s="63">
        <x:f t="shared" si="19"/>
        <x:v>0</x:v>
      </x:c>
      <x:c r="W177" s="52">
        <x:f t="shared" ref="W177:X177" si="175">W176*(1+U177)</x:f>
        <x:v>91.128414849999999</x:v>
      </x:c>
      <x:c r="X177" s="52">
        <x:f t="shared" si="175"/>
        <x:v>100</x:v>
      </x:c>
    </x:row>
    <x:row r="178" spans="1:24" ht="15.75" customHeight="1">
      <x:c r="A178" s="34">
        <x:v>42464</x:v>
      </x:c>
      <x:c r="B178" s="47">
        <x:v>49.824001312255902</x:v>
      </x:c>
      <x:c r="C178" s="47">
        <x:v>50.423999786377003</x:v>
      </x:c>
      <x:c r="D178" s="47">
        <x:v>48.728000640869098</x:v>
      </x:c>
      <x:c r="E178" s="47">
        <x:v>49.397998809814503</x:v>
      </x:c>
      <x:c r="F178" s="47">
        <x:v>67376500</x:v>
      </x:c>
      <x:c r="G178" s="63">
        <x:f t="shared" si="10"/>
        <x:v>44.68349972</x:v>
      </x:c>
      <x:c r="H178" s="63">
        <x:f t="shared" si="11"/>
        <x:v>2.5196034699999998</x:v>
      </x:c>
      <x:c r="I178" s="63">
        <x:f t="shared" si="12"/>
        <x:v>49.72270666</x:v>
      </x:c>
      <x:c r="J178" s="63">
        <x:f t="shared" si="13"/>
        <x:v>39.644292780000001</x:v>
      </x:c>
      <x:c r="K178" s="63">
        <x:f t="shared" si="14"/>
        <x:v>0.96778185029999997</x:v>
      </x:c>
      <x:c r="L178" s="52">
        <x:f t="shared" si="0"/>
        <x:v>49.516666409999999</x:v>
      </x:c>
      <x:c r="M178" s="52">
        <x:f t="shared" si="1"/>
        <x:v>3336259675</x:v>
      </x:c>
      <x:c r="N178" s="52">
        <x:f t="shared" si="2"/>
        <x:v>0</x:v>
      </x:c>
      <x:c r="O178" s="63">
        <x:f t="shared" si="8"/>
        <x:v>2.9058052640000001</x:v>
      </x:c>
      <x:c r="P178" s="63">
        <x:f t="shared" si="9"/>
        <x:v>74.397085050000001</x:v>
      </x:c>
      <x:c r="Q178" s="49">
        <x:f t="shared" si="15"/>
        <x:v>0</x:v>
      </x:c>
      <x:c r="R178" s="49">
        <x:f t="shared" si="16"/>
        <x:v>0</x:v>
      </x:c>
      <x:c r="S178" s="49">
        <x:f t="shared" si="17"/>
        <x:v>2</x:v>
      </x:c>
      <x:c r="T178" s="51" t="str">
        <x:f t="shared" si="18"/>
        <x:v/>
      </x:c>
      <x:c r="U178" s="52">
        <x:f t="shared" si="3"/>
        <x:v>0.03956389562</x:v>
      </x:c>
      <x:c r="V178" s="63">
        <x:f t="shared" si="19"/>
        <x:v>0</x:v>
      </x:c>
      <x:c r="W178" s="52">
        <x:f t="shared" ref="W178:X178" si="176">W177*(1+U178)</x:f>
        <x:v>94.73380994</x:v>
      </x:c>
      <x:c r="X178" s="52">
        <x:f t="shared" si="176"/>
        <x:v>100</x:v>
      </x:c>
    </x:row>
    <x:row r="179" spans="1:24" ht="15.75" customHeight="1">
      <x:c r="A179" s="34">
        <x:v>42465</x:v>
      </x:c>
      <x:c r="B179" s="47">
        <x:v>48.099998474121101</x:v>
      </x:c>
      <x:c r="C179" s="47">
        <x:v>51.312000274658203</x:v>
      </x:c>
      <x:c r="D179" s="47">
        <x:v>48</x:v>
      </x:c>
      <x:c r="E179" s="47">
        <x:v>51.094001770019503</x:v>
      </x:c>
      <x:c r="F179" s="47">
        <x:v>49743500</x:v>
      </x:c>
      <x:c r="G179" s="63">
        <x:f t="shared" si="10"/>
        <x:v>45.185299870000001</x:v>
      </x:c>
      <x:c r="H179" s="63">
        <x:f t="shared" si="11"/>
        <x:v>2.7485291940000001</x:v>
      </x:c>
      <x:c r="I179" s="63">
        <x:f t="shared" si="12"/>
        <x:v>50.682358260000001</x:v>
      </x:c>
      <x:c r="J179" s="63">
        <x:f t="shared" si="13"/>
        <x:v>39.688241480000002</x:v>
      </x:c>
      <x:c r="K179" s="63">
        <x:f t="shared" si="14"/>
        <x:v>1.0374421629999999</x:v>
      </x:c>
      <x:c r="L179" s="52">
        <x:f t="shared" si="0"/>
        <x:v>50.135334010000001</x:v>
      </x:c>
      <x:c r="M179" s="52">
        <x:f t="shared" si="1"/>
        <x:v>2493906988</x:v>
      </x:c>
      <x:c r="N179" s="52">
        <x:f t="shared" si="2"/>
        <x:v>0</x:v>
      </x:c>
      <x:c r="O179" s="63">
        <x:f t="shared" si="8"/>
        <x:v>3.2014717099999999</x:v>
      </x:c>
      <x:c r="P179" s="63">
        <x:f t="shared" si="9"/>
        <x:v>76.198816300000004</x:v>
      </x:c>
      <x:c r="Q179" s="49">
        <x:f t="shared" si="15"/>
        <x:v>0</x:v>
      </x:c>
      <x:c r="R179" s="49">
        <x:f t="shared" si="16"/>
        <x:v>0</x:v>
      </x:c>
      <x:c r="S179" s="49">
        <x:f t="shared" si="17"/>
        <x:v>2</x:v>
      </x:c>
      <x:c r="T179" s="51" t="str">
        <x:f t="shared" si="18"/>
        <x:v/>
      </x:c>
      <x:c r="U179" s="52">
        <x:f t="shared" si="3"/>
        <x:v>0.034333434569999999</x:v>
      </x:c>
      <x:c r="V179" s="63">
        <x:f t="shared" si="19"/>
        <x:v>0</x:v>
      </x:c>
      <x:c r="W179" s="52">
        <x:f t="shared" ref="W179:X179" si="177">W178*(1+U179)</x:f>
        <x:v>97.986347010000003</x:v>
      </x:c>
      <x:c r="X179" s="52">
        <x:f t="shared" si="177"/>
        <x:v>100</x:v>
      </x:c>
    </x:row>
    <x:row r="180" spans="1:24" ht="15.75" customHeight="1">
      <x:c r="A180" s="34">
        <x:v>42466</x:v>
      </x:c>
      <x:c r="B180" s="47">
        <x:v>50.793998718261697</x:v>
      </x:c>
      <x:c r="C180" s="47">
        <x:v>53.548000335693402</x:v>
      </x:c>
      <x:c r="D180" s="47">
        <x:v>50.689998626708999</x:v>
      </x:c>
      <x:c r="E180" s="47">
        <x:v>53.083999633789098</x:v>
      </x:c>
      <x:c r="F180" s="47">
        <x:v>58527500</x:v>
      </x:c>
      <x:c r="G180" s="63">
        <x:f t="shared" si="10"/>
        <x:v>45.813499829999998</x:v>
      </x:c>
      <x:c r="H180" s="63">
        <x:f t="shared" si="11"/>
        <x:v>3.0458390720000001</x:v>
      </x:c>
      <x:c r="I180" s="63">
        <x:f t="shared" si="12"/>
        <x:v>51.905177979999998</x:v>
      </x:c>
      <x:c r="J180" s="63">
        <x:f t="shared" si="13"/>
        <x:v>39.721821689999999</x:v>
      </x:c>
      <x:c r="K180" s="63">
        <x:f t="shared" si="14"/>
        <x:v>1.0967567250000001</x:v>
      </x:c>
      <x:c r="L180" s="52">
        <x:f t="shared" si="0"/>
        <x:v>52.440666200000003</x:v>
      </x:c>
      <x:c r="M180" s="52">
        <x:f t="shared" si="1"/>
        <x:v>3069221091</x:v>
      </x:c>
      <x:c r="N180" s="52">
        <x:f t="shared" si="2"/>
        <x:v>0</x:v>
      </x:c>
      <x:c r="O180" s="63">
        <x:f t="shared" si="8"/>
        <x:v>5.2067437889999999</x:v>
      </x:c>
      <x:c r="P180" s="63">
        <x:f t="shared" si="9"/>
        <x:v>83.888492360000001</x:v>
      </x:c>
      <x:c r="Q180" s="49">
        <x:f t="shared" si="15"/>
        <x:v>0</x:v>
      </x:c>
      <x:c r="R180" s="49">
        <x:f t="shared" si="16"/>
        <x:v>0</x:v>
      </x:c>
      <x:c r="S180" s="49">
        <x:f t="shared" si="17"/>
        <x:v>2</x:v>
      </x:c>
      <x:c r="T180" s="51" t="str">
        <x:f t="shared" si="18"/>
        <x:v/>
      </x:c>
      <x:c r="U180" s="52">
        <x:f t="shared" si="3"/>
        <x:v>0.038947778500000002</x:v>
      </x:c>
      <x:c r="V180" s="63">
        <x:f t="shared" si="19"/>
        <x:v>0</x:v>
      </x:c>
      <x:c r="W180" s="52">
        <x:f t="shared" ref="W180:X180" si="178">W179*(1+U180)</x:f>
        <x:v>101.80269749999999</x:v>
      </x:c>
      <x:c r="X180" s="52">
        <x:f t="shared" si="178"/>
        <x:v>100</x:v>
      </x:c>
    </x:row>
    <x:row r="181" spans="1:24" ht="15.75" customHeight="1">
      <x:c r="A181" s="34">
        <x:v>42467</x:v>
      </x:c>
      <x:c r="B181" s="47">
        <x:v>53.290000915527301</x:v>
      </x:c>
      <x:c r="C181" s="47">
        <x:v>53.868000030517599</x:v>
      </x:c>
      <x:c r="D181" s="47">
        <x:v>50.902000427246101</x:v>
      </x:c>
      <x:c r="E181" s="47">
        <x:v>51.439998626708999</x:v>
      </x:c>
      <x:c r="F181" s="47">
        <x:v>44281000</x:v>
      </x:c>
      <x:c r="G181" s="63">
        <x:f t="shared" si="10"/>
        <x:v>46.298299790000002</x:v>
      </x:c>
      <x:c r="H181" s="63">
        <x:f t="shared" si="11"/>
        <x:v>3.1343732110000002</x:v>
      </x:c>
      <x:c r="I181" s="63">
        <x:f t="shared" si="12"/>
        <x:v>52.567046210000001</x:v>
      </x:c>
      <x:c r="J181" s="63">
        <x:f t="shared" si="13"/>
        <x:v>40.029553370000002</x:v>
      </x:c>
      <x:c r="K181" s="63">
        <x:f t="shared" si="14"/>
        <x:v>0.91010582429999998</x:v>
      </x:c>
      <x:c r="L181" s="52">
        <x:f t="shared" si="0"/>
        <x:v>52.069999690000003</x:v>
      </x:c>
      <x:c r="M181" s="52">
        <x:f t="shared" si="1"/>
        <x:v>0</x:v>
      </x:c>
      <x:c r="N181" s="52">
        <x:f t="shared" si="2"/>
        <x:v>2305711656</x:v>
      </x:c>
      <x:c r="O181" s="63">
        <x:f t="shared" si="8"/>
        <x:v>3.7839366220000001</x:v>
      </x:c>
      <x:c r="P181" s="63">
        <x:f t="shared" si="9"/>
        <x:v>79.096713039999997</x:v>
      </x:c>
      <x:c r="Q181" s="49">
        <x:f t="shared" si="15"/>
        <x:v>0</x:v>
      </x:c>
      <x:c r="R181" s="49">
        <x:f t="shared" si="16"/>
        <x:v>0</x:v>
      </x:c>
      <x:c r="S181" s="49">
        <x:f t="shared" si="17"/>
        <x:v>2</x:v>
      </x:c>
      <x:c r="T181" s="51" t="str">
        <x:f t="shared" si="18"/>
        <x:v/>
      </x:c>
      <x:c r="U181" s="52">
        <x:f t="shared" si="3"/>
        <x:v>-0.03096980292</x:v>
      </x:c>
      <x:c r="V181" s="63">
        <x:f t="shared" si="19"/>
        <x:v>0</x:v>
      </x:c>
      <x:c r="W181" s="52">
        <x:f t="shared" ref="W181:X181" si="179">W180*(1+U181)</x:f>
        <x:v>98.649888070000003</x:v>
      </x:c>
      <x:c r="X181" s="52">
        <x:f t="shared" si="179"/>
        <x:v>100</x:v>
      </x:c>
    </x:row>
    <x:row r="182" spans="1:24" ht="15.75" customHeight="1">
      <x:c r="A182" s="34">
        <x:v>42468</x:v>
      </x:c>
      <x:c r="B182" s="47">
        <x:v>52.099998474121101</x:v>
      </x:c>
      <x:c r="C182" s="47">
        <x:v>52.1640014648438</x:v>
      </x:c>
      <x:c r="D182" s="47">
        <x:v>49.604000091552699</x:v>
      </x:c>
      <x:c r="E182" s="47">
        <x:v>50.013999938964801</x:v>
      </x:c>
      <x:c r="F182" s="47">
        <x:v>36819500</x:v>
      </x:c>
      <x:c r="G182" s="63">
        <x:f t="shared" si="10"/>
        <x:v>46.747199819999999</x:v>
      </x:c>
      <x:c r="H182" s="63">
        <x:f t="shared" si="11"/>
        <x:v>2.9801625650000001</x:v>
      </x:c>
      <x:c r="I182" s="63">
        <x:f t="shared" si="12"/>
        <x:v>52.70752495</x:v>
      </x:c>
      <x:c r="J182" s="63">
        <x:f t="shared" si="13"/>
        <x:v>40.786874689999998</x:v>
      </x:c>
      <x:c r="K182" s="63">
        <x:f t="shared" si="14"/>
        <x:v>0.77404546279999997</x:v>
      </x:c>
      <x:c r="L182" s="52">
        <x:f t="shared" si="0"/>
        <x:v>50.5940005</x:v>
      </x:c>
      <x:c r="M182" s="52">
        <x:f t="shared" si="1"/>
        <x:v>0</x:v>
      </x:c>
      <x:c r="N182" s="52">
        <x:f t="shared" si="2"/>
        <x:v>1862845801</x:v>
      </x:c>
      <x:c r="O182" s="63">
        <x:f t="shared" si="8"/>
        <x:v>3.2246322790000002</x:v>
      </x:c>
      <x:c r="P182" s="63">
        <x:f t="shared" si="9"/>
        <x:v>76.329300779999997</x:v>
      </x:c>
      <x:c r="Q182" s="49">
        <x:f t="shared" si="15"/>
        <x:v>0</x:v>
      </x:c>
      <x:c r="R182" s="49">
        <x:f t="shared" si="16"/>
        <x:v>0</x:v>
      </x:c>
      <x:c r="S182" s="49">
        <x:f t="shared" si="17"/>
        <x:v>2</x:v>
      </x:c>
      <x:c r="T182" s="51" t="str">
        <x:f t="shared" si="18"/>
        <x:v/>
      </x:c>
      <x:c r="U182" s="52">
        <x:f t="shared" si="3"/>
        <x:v>-0.027721592650000004</x:v>
      </x:c>
      <x:c r="V182" s="63">
        <x:f t="shared" si="19"/>
        <x:v>0</x:v>
      </x:c>
      <x:c r="W182" s="52">
        <x:f t="shared" ref="W182:X182" si="180">W181*(1+U182)</x:f>
        <x:v>95.915156049999993</x:v>
      </x:c>
      <x:c r="X182" s="52">
        <x:f t="shared" si="180"/>
        <x:v>100</x:v>
      </x:c>
    </x:row>
    <x:row r="183" spans="1:24" ht="15.75" customHeight="1">
      <x:c r="A183" s="34">
        <x:v>42471</x:v>
      </x:c>
      <x:c r="B183" s="47">
        <x:v>50.200000762939503</x:v>
      </x:c>
      <x:c r="C183" s="47">
        <x:v>51.798000335693402</x:v>
      </x:c>
      <x:c r="D183" s="47">
        <x:v>49.060001373291001</x:v>
      </x:c>
      <x:c r="E183" s="47">
        <x:v>49.984001159667997</x:v>
      </x:c>
      <x:c r="F183" s="47">
        <x:v>45808500</x:v>
      </x:c>
      <x:c r="G183" s="63">
        <x:f t="shared" si="10"/>
        <x:v>47.171399880000003</x:v>
      </x:c>
      <x:c r="H183" s="63">
        <x:f t="shared" si="11"/>
        <x:v>2.7918195589999999</x:v>
      </x:c>
      <x:c r="I183" s="63">
        <x:f t="shared" si="12"/>
        <x:v>52.755038999999996</x:v>
      </x:c>
      <x:c r="J183" s="63">
        <x:f t="shared" si="13"/>
        <x:v>41.587760760000002</x:v>
      </x:c>
      <x:c r="K183" s="63">
        <x:f t="shared" si="14"/>
        <x:v>0.7518609477</x:v>
      </x:c>
      <x:c r="L183" s="52">
        <x:f t="shared" si="0"/>
        <x:v>50.280667620000003</x:v>
      </x:c>
      <x:c r="M183" s="52">
        <x:f t="shared" si="1"/>
        <x:v>0</x:v>
      </x:c>
      <x:c r="N183" s="52">
        <x:f t="shared" si="2"/>
        <x:v>2303281963</x:v>
      </x:c>
      <x:c r="O183" s="63">
        <x:f t="shared" si="8"/>
        <x:v>2.0977421829999998</x:v>
      </x:c>
      <x:c r="P183" s="63">
        <x:f t="shared" si="9"/>
        <x:v>67.718423909999999</x:v>
      </x:c>
      <x:c r="Q183" s="49">
        <x:f t="shared" si="15"/>
        <x:v>0</x:v>
      </x:c>
      <x:c r="R183" s="49">
        <x:f t="shared" si="16"/>
        <x:v>0</x:v>
      </x:c>
      <x:c r="S183" s="49">
        <x:f t="shared" si="17"/>
        <x:v>2</x:v>
      </x:c>
      <x:c r="T183" s="51" t="str">
        <x:f t="shared" si="18"/>
        <x:v/>
      </x:c>
      <x:c r="U183" s="52">
        <x:f t="shared" si="3"/>
        <x:v>-0.00059980764050000002</x:v>
      </x:c>
      <x:c r="V183" s="63">
        <x:f t="shared" si="19"/>
        <x:v>0</x:v>
      </x:c>
      <x:c r="W183" s="52">
        <x:f t="shared" ref="W183:X183" si="181">W182*(1+U183)</x:f>
        <x:v>95.857625409999997</x:v>
      </x:c>
      <x:c r="X183" s="52">
        <x:f t="shared" si="181"/>
        <x:v>100</x:v>
      </x:c>
    </x:row>
    <x:row r="184" spans="1:24" ht="15.75" customHeight="1">
      <x:c r="A184" s="34">
        <x:v>42472</x:v>
      </x:c>
      <x:c r="B184" s="47">
        <x:v>49.900001525878899</x:v>
      </x:c>
      <x:c r="C184" s="47">
        <x:v>50.360000610351598</x:v>
      </x:c>
      <x:c r="D184" s="47">
        <x:v>48.726001739502003</x:v>
      </x:c>
      <x:c r="E184" s="47">
        <x:v>49.563999176025398</x:v>
      </x:c>
      <x:c r="F184" s="47">
        <x:v>28816000</x:v>
      </x:c>
      <x:c r="G184" s="63">
        <x:f t="shared" si="10"/>
        <x:v>47.4980999</x:v>
      </x:c>
      <x:c r="H184" s="63">
        <x:f t="shared" si="11"/>
        <x:v>2.6609213170000001</x:v>
      </x:c>
      <x:c r="I184" s="63">
        <x:f t="shared" si="12"/>
        <x:v>52.819942529999999</x:v>
      </x:c>
      <x:c r="J184" s="63">
        <x:f t="shared" si="13"/>
        <x:v>42.176257270000001</x:v>
      </x:c>
      <x:c r="K184" s="63">
        <x:f t="shared" si="14"/>
        <x:v>0.69409623880000004</x:v>
      </x:c>
      <x:c r="L184" s="52">
        <x:f t="shared" si="0"/>
        <x:v>49.550000509999997</x:v>
      </x:c>
      <x:c r="M184" s="52">
        <x:f t="shared" si="1"/>
        <x:v>0</x:v>
      </x:c>
      <x:c r="N184" s="52">
        <x:f t="shared" si="2"/>
        <x:v>1427832815</x:v>
      </x:c>
      <x:c r="O184" s="63">
        <x:f t="shared" si="8"/>
        <x:v>1.9629940770000001</x:v>
      </x:c>
      <x:c r="P184" s="63">
        <x:f t="shared" si="9"/>
        <x:v>66.250354400000006</x:v>
      </x:c>
      <x:c r="Q184" s="49">
        <x:f t="shared" si="15"/>
        <x:v>0</x:v>
      </x:c>
      <x:c r="R184" s="49">
        <x:f t="shared" si="16"/>
        <x:v>0</x:v>
      </x:c>
      <x:c r="S184" s="49">
        <x:f t="shared" si="17"/>
        <x:v>2</x:v>
      </x:c>
      <x:c r="T184" s="51" t="str">
        <x:f t="shared" si="18"/>
        <x:v/>
      </x:c>
      <x:c r="U184" s="52">
        <x:f t="shared" si="3"/>
        <x:v>-0.0084027283509999995</x:v>
      </x:c>
      <x:c r="V184" s="63">
        <x:f t="shared" si="19"/>
        <x:v>0</x:v>
      </x:c>
      <x:c r="W184" s="52">
        <x:f t="shared" ref="W184:X184" si="182">W183*(1+U184)</x:f>
        <x:v>95.05215982</x:v>
      </x:c>
      <x:c r="X184" s="52">
        <x:f t="shared" si="182"/>
        <x:v>100</x:v>
      </x:c>
    </x:row>
    <x:row r="185" spans="1:24" ht="15.75" customHeight="1">
      <x:c r="A185" s="34">
        <x:v>42473</x:v>
      </x:c>
      <x:c r="B185" s="47">
        <x:v>49.701999664306598</x:v>
      </x:c>
      <x:c r="C185" s="47">
        <x:v>51.099998474121101</x:v>
      </x:c>
      <x:c r="D185" s="47">
        <x:v>49.465999603271499</x:v>
      </x:c>
      <x:c r="E185" s="47">
        <x:v>50.905998229980497</x:v>
      </x:c>
      <x:c r="F185" s="47">
        <x:v>24628000</x:v>
      </x:c>
      <x:c r="G185" s="63">
        <x:f t="shared" si="10"/>
        <x:v>47.859999850000001</x:v>
      </x:c>
      <x:c r="H185" s="63">
        <x:f t="shared" si="11"/>
        <x:v>2.60418905</x:v>
      </x:c>
      <x:c r="I185" s="63">
        <x:f t="shared" si="12"/>
        <x:v>53.068377949999999</x:v>
      </x:c>
      <x:c r="J185" s="63">
        <x:f t="shared" si="13"/>
        <x:v>42.651621749999997</x:v>
      </x:c>
      <x:c r="K185" s="63">
        <x:f t="shared" si="14"/>
        <x:v>0.79241333140000003</x:v>
      </x:c>
      <x:c r="L185" s="52">
        <x:f t="shared" si="0"/>
        <x:v>50.490665440000001</x:v>
      </x:c>
      <x:c r="M185" s="52">
        <x:f t="shared" si="1"/>
        <x:v>1243484108</x:v>
      </x:c>
      <x:c r="N185" s="52">
        <x:f t="shared" si="2"/>
        <x:v>0</x:v>
      </x:c>
      <x:c r="O185" s="63">
        <x:f t="shared" si="8"/>
        <x:v>2.00317123</x:v>
      </x:c>
      <x:c r="P185" s="63">
        <x:f t="shared" si="9"/>
        <x:v>66.701865350000006</x:v>
      </x:c>
      <x:c r="Q185" s="49">
        <x:f t="shared" si="15"/>
        <x:v>0</x:v>
      </x:c>
      <x:c r="R185" s="49">
        <x:f t="shared" si="16"/>
        <x:v>0</x:v>
      </x:c>
      <x:c r="S185" s="49">
        <x:f t="shared" si="17"/>
        <x:v>2</x:v>
      </x:c>
      <x:c r="T185" s="51" t="str">
        <x:f t="shared" si="18"/>
        <x:v/>
      </x:c>
      <x:c r="U185" s="52">
        <x:f t="shared" si="3"/>
        <x:v>0.027076084989999999</x:v>
      </x:c>
      <x:c r="V185" s="63">
        <x:f t="shared" si="19"/>
        <x:v>0</x:v>
      </x:c>
      <x:c r="W185" s="52">
        <x:f t="shared" ref="W185:X185" si="183">W184*(1+U185)</x:f>
        <x:v>97.625800179999999</x:v>
      </x:c>
      <x:c r="X185" s="52">
        <x:f t="shared" si="183"/>
        <x:v>100</x:v>
      </x:c>
    </x:row>
    <x:row r="186" spans="1:24" ht="15.75" customHeight="1">
      <x:c r="A186" s="34">
        <x:v>42474</x:v>
      </x:c>
      <x:c r="B186" s="47">
        <x:v>50.599998474121101</x:v>
      </x:c>
      <x:c r="C186" s="47">
        <x:v>51.368000030517599</x:v>
      </x:c>
      <x:c r="D186" s="47">
        <x:v>50.209999084472699</x:v>
      </x:c>
      <x:c r="E186" s="47">
        <x:v>50.372001647949197</x:v>
      </x:c>
      <x:c r="F186" s="47">
        <x:v>20661000</x:v>
      </x:c>
      <x:c r="G186" s="63">
        <x:f t="shared" si="10"/>
        <x:v>48.159299849999996</x:v>
      </x:c>
      <x:c r="H186" s="63">
        <x:f t="shared" si="11"/>
        <x:v>2.5267421379999999</x:v>
      </x:c>
      <x:c r="I186" s="63">
        <x:f t="shared" si="12"/>
        <x:v>53.212784130000003</x:v>
      </x:c>
      <x:c r="J186" s="63">
        <x:f t="shared" si="13"/>
        <x:v>43.105815569999997</x:v>
      </x:c>
      <x:c r="K186" s="63">
        <x:f t="shared" si="14"/>
        <x:v>0.71892833499999997</x:v>
      </x:c>
      <x:c r="L186" s="52">
        <x:f t="shared" si="0"/>
        <x:v>50.650000249999998</x:v>
      </x:c>
      <x:c r="M186" s="52">
        <x:f t="shared" si="1"/>
        <x:v>1046479655</x:v>
      </x:c>
      <x:c r="N186" s="52">
        <x:f t="shared" si="2"/>
        <x:v>0</x:v>
      </x:c>
      <x:c r="O186" s="63">
        <x:f t="shared" si="8"/>
        <x:v>1.9016020220000001</x:v>
      </x:c>
      <x:c r="P186" s="63">
        <x:f t="shared" si="9"/>
        <x:v>65.536279879999995</x:v>
      </x:c>
      <x:c r="Q186" s="49">
        <x:f t="shared" si="15"/>
        <x:v>0</x:v>
      </x:c>
      <x:c r="R186" s="49">
        <x:f t="shared" si="16"/>
        <x:v>0</x:v>
      </x:c>
      <x:c r="S186" s="49">
        <x:f t="shared" si="17"/>
        <x:v>2</x:v>
      </x:c>
      <x:c r="T186" s="51" t="str">
        <x:f t="shared" si="18"/>
        <x:v/>
      </x:c>
      <x:c r="U186" s="52">
        <x:f t="shared" si="3"/>
        <x:v>-0.010489855819999999</x:v>
      </x:c>
      <x:c r="V186" s="63">
        <x:f t="shared" si="19"/>
        <x:v>0</x:v>
      </x:c>
      <x:c r="W186" s="52">
        <x:f t="shared" ref="W186:X186" si="184">W185*(1+U186)</x:f>
        <x:v>96.601719610000004</x:v>
      </x:c>
      <x:c r="X186" s="52">
        <x:f t="shared" si="184"/>
        <x:v>100</x:v>
      </x:c>
    </x:row>
    <x:row r="187" spans="1:24" ht="15.75" customHeight="1">
      <x:c r="A187" s="34">
        <x:v>42475</x:v>
      </x:c>
      <x:c r="B187" s="47">
        <x:v>50.262001037597699</x:v>
      </x:c>
      <x:c r="C187" s="47">
        <x:v>50.919998168945298</x:v>
      </x:c>
      <x:c r="D187" s="47">
        <x:v>49.824001312255902</x:v>
      </x:c>
      <x:c r="E187" s="47">
        <x:v>50.902000427246101</x:v>
      </x:c>
      <x:c r="F187" s="47">
        <x:v>18762000</x:v>
      </x:c>
      <x:c r="G187" s="63">
        <x:f t="shared" si="10"/>
        <x:v>48.440599820000003</x:v>
      </x:c>
      <x:c r="H187" s="63">
        <x:f t="shared" si="11"/>
        <x:v>2.5018991879999999</x:v>
      </x:c>
      <x:c r="I187" s="63">
        <x:f t="shared" si="12"/>
        <x:v>53.444398200000002</x:v>
      </x:c>
      <x:c r="J187" s="63">
        <x:f t="shared" si="13"/>
        <x:v>43.436801449999997</x:v>
      </x:c>
      <x:c r="K187" s="63">
        <x:f t="shared" si="14"/>
        <x:v>0.74595321579999996</x:v>
      </x:c>
      <x:c r="L187" s="52">
        <x:f t="shared" si="0"/>
        <x:v>50.54866664</x:v>
      </x:c>
      <x:c r="M187" s="52">
        <x:f t="shared" si="1"/>
        <x:v>0</x:v>
      </x:c>
      <x:c r="N187" s="52">
        <x:f t="shared" si="2"/>
        <x:v>948394083.39999998</x:v>
      </x:c>
      <x:c r="O187" s="63">
        <x:f t="shared" si="8"/>
        <x:v>1.2646098160000001</x:v>
      </x:c>
      <x:c r="P187" s="63">
        <x:f t="shared" si="9"/>
        <x:v>55.84228272</x:v>
      </x:c>
      <x:c r="Q187" s="49">
        <x:f t="shared" si="15"/>
        <x:v>0</x:v>
      </x:c>
      <x:c r="R187" s="49">
        <x:f t="shared" si="16"/>
        <x:v>0</x:v>
      </x:c>
      <x:c r="S187" s="49">
        <x:f t="shared" si="17"/>
        <x:v>2</x:v>
      </x:c>
      <x:c r="T187" s="51" t="str">
        <x:f t="shared" si="18"/>
        <x:v/>
      </x:c>
      <x:c r="U187" s="52">
        <x:f t="shared" si="3"/>
        <x:v>0.01052169384</x:v>
      </x:c>
      <x:c r="V187" s="63">
        <x:f t="shared" si="19"/>
        <x:v>0</x:v>
      </x:c>
      <x:c r="W187" s="52">
        <x:f t="shared" ref="W187:X187" si="185">W186*(1+U187)</x:f>
        <x:v>97.618133330000006</x:v>
      </x:c>
      <x:c r="X187" s="52">
        <x:f t="shared" si="185"/>
        <x:v>100</x:v>
      </x:c>
    </x:row>
    <x:row r="188" spans="1:24" ht="15.75" customHeight="1">
      <x:c r="A188" s="34">
        <x:v>42478</x:v>
      </x:c>
      <x:c r="B188" s="47">
        <x:v>50.445999145507798</x:v>
      </x:c>
      <x:c r="C188" s="47">
        <x:v>51.661998748779297</x:v>
      </x:c>
      <x:c r="D188" s="47">
        <x:v>50.332000732421903</x:v>
      </x:c>
      <x:c r="E188" s="47">
        <x:v>50.7760009765625</x:v>
      </x:c>
      <x:c r="F188" s="47">
        <x:v>21357000</x:v>
      </x:c>
      <x:c r="G188" s="63">
        <x:f t="shared" si="10"/>
        <x:v>48.651999859999997</x:v>
      </x:c>
      <x:c r="H188" s="63">
        <x:f t="shared" si="11"/>
        <x:v>2.5121688849999999</x:v>
      </x:c>
      <x:c r="I188" s="63">
        <x:f t="shared" si="12"/>
        <x:v>53.676337629999999</x:v>
      </x:c>
      <x:c r="J188" s="63">
        <x:f t="shared" si="13"/>
        <x:v>43.62766208</x:v>
      </x:c>
      <x:c r="K188" s="63">
        <x:f t="shared" si="14"/>
        <x:v>0.71137125109999999</x:v>
      </x:c>
      <x:c r="L188" s="52">
        <x:f t="shared" si="0"/>
        <x:v>50.923333489999997</x:v>
      </x:c>
      <x:c r="M188" s="52">
        <x:f t="shared" si="1"/>
        <x:v>1087569633</x:v>
      </x:c>
      <x:c r="N188" s="52">
        <x:f t="shared" si="2"/>
        <x:v>0</x:v>
      </x:c>
      <x:c r="O188" s="63">
        <x:f t="shared" si="8"/>
        <x:v>1.0104650159999999</x:v>
      </x:c>
      <x:c r="P188" s="63">
        <x:f t="shared" si="9"/>
        <x:v>50.260263569999999</x:v>
      </x:c>
      <x:c r="Q188" s="49">
        <x:f t="shared" si="15"/>
        <x:v>0</x:v>
      </x:c>
      <x:c r="R188" s="49">
        <x:f t="shared" si="16"/>
        <x:v>0</x:v>
      </x:c>
      <x:c r="S188" s="49">
        <x:f t="shared" si="17"/>
        <x:v>2</x:v>
      </x:c>
      <x:c r="T188" s="51" t="str">
        <x:f t="shared" si="18"/>
        <x:v/>
      </x:c>
      <x:c r="U188" s="52">
        <x:f t="shared" si="3"/>
        <x:v>-0.0024753339680000003</x:v>
      </x:c>
      <x:c r="V188" s="63">
        <x:f t="shared" si="19"/>
        <x:v>0</x:v>
      </x:c>
      <x:c r="W188" s="52">
        <x:f t="shared" ref="W188:X188" si="186">W187*(1+U188)</x:f>
        <x:v>97.376495849999998</x:v>
      </x:c>
      <x:c r="X188" s="52">
        <x:f t="shared" si="186"/>
        <x:v>100</x:v>
      </x:c>
    </x:row>
    <x:row r="189" spans="1:24" ht="15.75" customHeight="1">
      <x:c r="A189" s="34">
        <x:v>42479</x:v>
      </x:c>
      <x:c r="B189" s="47">
        <x:v>50.624000549316399</x:v>
      </x:c>
      <x:c r="C189" s="47">
        <x:v>50.874000549316399</x:v>
      </x:c>
      <x:c r="D189" s="47">
        <x:v>48.25</x:v>
      </x:c>
      <x:c r="E189" s="47">
        <x:v>49.4739990234375</x:v>
      </x:c>
      <x:c r="F189" s="47">
        <x:v>31787500</x:v>
      </x:c>
      <x:c r="G189" s="63">
        <x:f t="shared" si="10"/>
        <x:v>48.742499729999999</x:v>
      </x:c>
      <x:c r="H189" s="63">
        <x:f t="shared" si="11"/>
        <x:v>2.5073008649999999</x:v>
      </x:c>
      <x:c r="I189" s="63">
        <x:f t="shared" si="12"/>
        <x:v>53.757101460000001</x:v>
      </x:c>
      <x:c r="J189" s="63">
        <x:f t="shared" si="13"/>
        <x:v>43.727898000000003</x:v>
      </x:c>
      <x:c r="K189" s="63">
        <x:f t="shared" si="14"/>
        <x:v>0.57293692799999996</x:v>
      </x:c>
      <x:c r="L189" s="52">
        <x:f t="shared" si="0"/>
        <x:v>49.532666519999999</x:v>
      </x:c>
      <x:c r="M189" s="52">
        <x:f t="shared" si="1"/>
        <x:v>0</x:v>
      </x:c>
      <x:c r="N189" s="52">
        <x:f t="shared" si="2"/>
        <x:v>1574519637</x:v>
      </x:c>
      <x:c r="O189" s="63">
        <x:f t="shared" si="8"/>
        <x:v>0.61853694609999998</x:v>
      </x:c>
      <x:c r="P189" s="63">
        <x:f t="shared" si="9"/>
        <x:v>38.21580642</x:v>
      </x:c>
      <x:c r="Q189" s="49">
        <x:f t="shared" si="15"/>
        <x:v>0</x:v>
      </x:c>
      <x:c r="R189" s="49">
        <x:f t="shared" si="16"/>
        <x:v>0</x:v>
      </x:c>
      <x:c r="S189" s="49">
        <x:f t="shared" si="17"/>
        <x:v>2</x:v>
      </x:c>
      <x:c r="T189" s="51" t="str">
        <x:f t="shared" si="18"/>
        <x:v/>
      </x:c>
      <x:c r="U189" s="52">
        <x:f t="shared" si="3"/>
        <x:v>-0.025642073580000002</x:v>
      </x:c>
      <x:c r="V189" s="63">
        <x:f t="shared" si="19"/>
        <x:v>0</x:v>
      </x:c>
      <x:c r="W189" s="52">
        <x:f t="shared" ref="W189:X189" si="187">W188*(1+U189)</x:f>
        <x:v>94.879560580000003</x:v>
      </x:c>
      <x:c r="X189" s="52">
        <x:f t="shared" si="187"/>
        <x:v>100</x:v>
      </x:c>
    </x:row>
    <x:row r="190" spans="1:24" ht="15.75" customHeight="1">
      <x:c r="A190" s="34">
        <x:v>42480</x:v>
      </x:c>
      <x:c r="B190" s="47">
        <x:v>49.251998901367202</x:v>
      </x:c>
      <x:c r="C190" s="47">
        <x:v>50.731998443603501</x:v>
      </x:c>
      <x:c r="D190" s="47">
        <x:v>48.299999237060597</x:v>
      </x:c>
      <x:c r="E190" s="47">
        <x:v>49.9939994812012</x:v>
      </x:c>
      <x:c r="F190" s="47">
        <x:v>25970500</x:v>
      </x:c>
      <x:c r="G190" s="63">
        <x:f t="shared" si="10"/>
        <x:v>48.899799729999998</x:v>
      </x:c>
      <x:c r="H190" s="63">
        <x:f t="shared" si="11"/>
        <x:v>2.4807347160000002</x:v>
      </x:c>
      <x:c r="I190" s="63">
        <x:f t="shared" si="12"/>
        <x:v>53.861269159999999</x:v>
      </x:c>
      <x:c r="J190" s="63">
        <x:f t="shared" si="13"/>
        <x:v>43.938330299999997</x:v>
      </x:c>
      <x:c r="K190" s="63">
        <x:f t="shared" si="14"/>
        <x:v>0.61026972629999998</x:v>
      </x:c>
      <x:c r="L190" s="52">
        <x:f t="shared" si="0"/>
        <x:v>49.675332390000001</x:v>
      </x:c>
      <x:c r="M190" s="52">
        <x:f t="shared" si="1"/>
        <x:v>1290093220</x:v>
      </x:c>
      <x:c r="N190" s="52">
        <x:f t="shared" si="2"/>
        <x:v>0</x:v>
      </x:c>
      <x:c r="O190" s="63">
        <x:f t="shared" si="8"/>
        <x:v>0.44783767070000002</x:v>
      </x:c>
      <x:c r="P190" s="63">
        <x:f t="shared" si="9"/>
        <x:v>30.931483530000001</x:v>
      </x:c>
      <x:c r="Q190" s="49">
        <x:f t="shared" si="15"/>
        <x:v>0</x:v>
      </x:c>
      <x:c r="R190" s="49">
        <x:f t="shared" si="16"/>
        <x:v>0</x:v>
      </x:c>
      <x:c r="S190" s="49">
        <x:f t="shared" si="17"/>
        <x:v>2</x:v>
      </x:c>
      <x:c r="T190" s="51" t="str">
        <x:f t="shared" si="18"/>
        <x:v/>
      </x:c>
      <x:c r="U190" s="52">
        <x:f t="shared" si="3"/>
        <x:v>0.01051058067</x:v>
      </x:c>
      <x:c r="V190" s="63">
        <x:f t="shared" si="19"/>
        <x:v>0</x:v>
      </x:c>
      <x:c r="W190" s="52">
        <x:f t="shared" ref="W190:X190" si="188">W189*(1+U190)</x:f>
        <x:v>95.876799849999998</x:v>
      </x:c>
      <x:c r="X190" s="52">
        <x:f t="shared" si="188"/>
        <x:v>100</x:v>
      </x:c>
    </x:row>
    <x:row r="191" spans="1:24" ht="15.75" customHeight="1">
      <x:c r="A191" s="34">
        <x:v>42481</x:v>
      </x:c>
      <x:c r="B191" s="47">
        <x:v>49.798000335693402</x:v>
      </x:c>
      <x:c r="C191" s="47">
        <x:v>50.180000305175803</x:v>
      </x:c>
      <x:c r="D191" s="47">
        <x:v>49.381999969482401</x:v>
      </x:c>
      <x:c r="E191" s="47">
        <x:v>49.658000946044901</x:v>
      </x:c>
      <x:c r="F191" s="47">
        <x:v>13915500</x:v>
      </x:c>
      <x:c r="G191" s="63">
        <x:f t="shared" si="10"/>
        <x:v>49.15689983</x:v>
      </x:c>
      <x:c r="H191" s="63">
        <x:f t="shared" si="11"/>
        <x:v>2.2590403120000002</x:v>
      </x:c>
      <x:c r="I191" s="63">
        <x:f t="shared" si="12"/>
        <x:v>53.67498046</x:v>
      </x:c>
      <x:c r="J191" s="63">
        <x:f t="shared" si="13"/>
        <x:v>44.638819210000001</x:v>
      </x:c>
      <x:c r="K191" s="63">
        <x:f t="shared" si="14"/>
        <x:v>0.55545508750000006</x:v>
      </x:c>
      <x:c r="L191" s="52">
        <x:f t="shared" si="0"/>
        <x:v>49.74000041</x:v>
      </x:c>
      <x:c r="M191" s="52">
        <x:f t="shared" si="1"/>
        <x:v>692156975.70000005</x:v>
      </x:c>
      <x:c r="N191" s="52">
        <x:f t="shared" si="2"/>
        <x:v>0</x:v>
      </x:c>
      <x:c r="O191" s="63">
        <x:f t="shared" si="8"/>
        <x:v>0.66032605590000004</x:v>
      </x:c>
      <x:c r="P191" s="63">
        <x:f t="shared" si="9"/>
        <x:v>39.770866300000002</x:v>
      </x:c>
      <x:c r="Q191" s="49">
        <x:f t="shared" si="15"/>
        <x:v>0</x:v>
      </x:c>
      <x:c r="R191" s="49">
        <x:f t="shared" si="16"/>
        <x:v>0</x:v>
      </x:c>
      <x:c r="S191" s="49">
        <x:f t="shared" si="17"/>
        <x:v>2</x:v>
      </x:c>
      <x:c r="T191" s="51" t="str">
        <x:f t="shared" si="18"/>
        <x:v/>
      </x:c>
      <x:c r="U191" s="52">
        <x:f t="shared" si="3"/>
        <x:v>-0.0067207772659999998</x:v>
      </x:c>
      <x:c r="V191" s="63">
        <x:f t="shared" si="19"/>
        <x:v>0</x:v>
      </x:c>
      <x:c r="W191" s="52">
        <x:f t="shared" ref="W191:X191" si="189">W190*(1+U191)</x:f>
        <x:v>95.232433240000006</x:v>
      </x:c>
      <x:c r="X191" s="52">
        <x:f t="shared" si="189"/>
        <x:v>100</x:v>
      </x:c>
    </x:row>
    <x:row r="192" spans="1:24" ht="15.75" customHeight="1">
      <x:c r="A192" s="34">
        <x:v>42482</x:v>
      </x:c>
      <x:c r="B192" s="47">
        <x:v>49.777999877929702</x:v>
      </x:c>
      <x:c r="C192" s="47">
        <x:v>50.799999237060597</x:v>
      </x:c>
      <x:c r="D192" s="47">
        <x:v>49.141998291015597</x:v>
      </x:c>
      <x:c r="E192" s="47">
        <x:v>50.75</x:v>
      </x:c>
      <x:c r="F192" s="47">
        <x:v>18931500</x:v>
      </x:c>
      <x:c r="G192" s="63">
        <x:f t="shared" si="10"/>
        <x:v>49.416899870000002</x:v>
      </x:c>
      <x:c r="H192" s="63">
        <x:f t="shared" si="11"/>
        <x:v>2.1168277569999998</x:v>
      </x:c>
      <x:c r="I192" s="63">
        <x:f t="shared" si="12"/>
        <x:v>53.650555390000001</x:v>
      </x:c>
      <x:c r="J192" s="63">
        <x:f t="shared" si="13"/>
        <x:v>45.183244360000003</x:v>
      </x:c>
      <x:c r="K192" s="63">
        <x:f t="shared" si="14"/>
        <x:v>0.65744078890000002</x:v>
      </x:c>
      <x:c r="L192" s="52">
        <x:f t="shared" si="0"/>
        <x:v>50.23066584</x:v>
      </x:c>
      <x:c r="M192" s="52">
        <x:f t="shared" si="1"/>
        <x:v>950941850.39999998</x:v>
      </x:c>
      <x:c r="N192" s="52">
        <x:f t="shared" si="2"/>
        <x:v>0</x:v>
      </x:c>
      <x:c r="O192" s="63">
        <x:f t="shared" si="8"/>
        <x:v>1.0090656680000001</x:v>
      </x:c>
      <x:c r="P192" s="63">
        <x:f t="shared" si="9"/>
        <x:v>50.225619000000002</x:v>
      </x:c>
      <x:c r="Q192" s="49">
        <x:f t="shared" si="15"/>
        <x:v>0</x:v>
      </x:c>
      <x:c r="R192" s="49">
        <x:f t="shared" si="16"/>
        <x:v>0</x:v>
      </x:c>
      <x:c r="S192" s="49">
        <x:f t="shared" si="17"/>
        <x:v>2</x:v>
      </x:c>
      <x:c r="T192" s="51" t="str">
        <x:f t="shared" si="18"/>
        <x:v/>
      </x:c>
      <x:c r="U192" s="52">
        <x:f t="shared" si="3"/>
        <x:v>0.021990394959999998</x:v>
      </x:c>
      <x:c r="V192" s="63">
        <x:f t="shared" si="19"/>
        <x:v>0</x:v>
      </x:c>
      <x:c r="W192" s="52">
        <x:f t="shared" ref="W192:X192" si="190">W191*(1+U192)</x:f>
        <x:v>97.326632059999994</x:v>
      </x:c>
      <x:c r="X192" s="52">
        <x:f t="shared" si="190"/>
        <x:v>100</x:v>
      </x:c>
    </x:row>
    <x:row r="193" spans="1:24" ht="15.75" customHeight="1">
      <x:c r="A193" s="34">
        <x:v>42485</x:v>
      </x:c>
      <x:c r="B193" s="47">
        <x:v>50.602001190185597</x:v>
      </x:c>
      <x:c r="C193" s="47">
        <x:v>51.476001739502003</x:v>
      </x:c>
      <x:c r="D193" s="47">
        <x:v>50.152000427246101</x:v>
      </x:c>
      <x:c r="E193" s="47">
        <x:v>50.363998413085902</x:v>
      </x:c>
      <x:c r="F193" s="47">
        <x:v>18351500</x:v>
      </x:c>
      <x:c r="G193" s="63">
        <x:f t="shared" si="10"/>
        <x:v>49.632499889999998</x:v>
      </x:c>
      <x:c r="H193" s="63">
        <x:f t="shared" si="11"/>
        <x:v>1.970613049</x:v>
      </x:c>
      <x:c r="I193" s="63">
        <x:f t="shared" si="12"/>
        <x:v>53.573725979999999</x:v>
      </x:c>
      <x:c r="J193" s="63">
        <x:f t="shared" si="13"/>
        <x:v>45.691273789999997</x:v>
      </x:c>
      <x:c r="K193" s="63">
        <x:f t="shared" si="14"/>
        <x:v>0.59280088350000004</x:v>
      </x:c>
      <x:c r="L193" s="52">
        <x:f t="shared" si="0"/>
        <x:v>50.664000190000003</x:v>
      </x:c>
      <x:c r="M193" s="52">
        <x:f t="shared" si="1"/>
        <x:v>929760399.5</x:v>
      </x:c>
      <x:c r="N193" s="52">
        <x:f t="shared" si="2"/>
        <x:v>0</x:v>
      </x:c>
      <x:c r="O193" s="63">
        <x:f t="shared" si="8"/>
        <x:v>1.8326880189999999</x:v>
      </x:c>
      <x:c r="P193" s="63">
        <x:f t="shared" si="9"/>
        <x:v>64.697842010000002</x:v>
      </x:c>
      <x:c r="Q193" s="49">
        <x:f t="shared" si="15"/>
        <x:v>0</x:v>
      </x:c>
      <x:c r="R193" s="49">
        <x:f t="shared" si="16"/>
        <x:v>0</x:v>
      </x:c>
      <x:c r="S193" s="49">
        <x:f t="shared" si="17"/>
        <x:v>2</x:v>
      </x:c>
      <x:c r="T193" s="51" t="str">
        <x:f t="shared" si="18"/>
        <x:v/>
      </x:c>
      <x:c r="U193" s="52">
        <x:f t="shared" si="3"/>
        <x:v>-0.0076059425989999996</x:v>
      </x:c>
      <x:c r="V193" s="63">
        <x:f t="shared" si="19"/>
        <x:v>0</x:v>
      </x:c>
      <x:c r="W193" s="52">
        <x:f t="shared" ref="W193:X193" si="191">W192*(1+U193)</x:f>
        <x:v>96.586371279999994</x:v>
      </x:c>
      <x:c r="X193" s="52">
        <x:f t="shared" si="191"/>
        <x:v>100</x:v>
      </x:c>
    </x:row>
    <x:row r="194" spans="1:24" ht="15.75" customHeight="1">
      <x:c r="A194" s="34">
        <x:v>42486</x:v>
      </x:c>
      <x:c r="B194" s="47">
        <x:v>50.409999847412102</x:v>
      </x:c>
      <x:c r="C194" s="47">
        <x:v>51.145999908447301</x:v>
      </x:c>
      <x:c r="D194" s="47">
        <x:v>49.877998352050803</x:v>
      </x:c>
      <x:c r="E194" s="47">
        <x:v>50.748001098632798</x:v>
      </x:c>
      <x:c r="F194" s="47">
        <x:v>16119000</x:v>
      </x:c>
      <x:c r="G194" s="63">
        <x:f t="shared" si="10"/>
        <x:v>49.868599889999999</x:v>
      </x:c>
      <x:c r="H194" s="63">
        <x:f t="shared" si="11"/>
        <x:v>1.7904078379999999</x:v>
      </x:c>
      <x:c r="I194" s="63">
        <x:f t="shared" si="12"/>
        <x:v>53.449415569999999</x:v>
      </x:c>
      <x:c r="J194" s="63">
        <x:f t="shared" si="13"/>
        <x:v>46.287784219999999</x:v>
      </x:c>
      <x:c r="K194" s="63">
        <x:f t="shared" si="14"/>
        <x:v>0.62279342010000005</x:v>
      </x:c>
      <x:c r="L194" s="52">
        <x:f t="shared" si="0"/>
        <x:v>50.590666450000001</x:v>
      </x:c>
      <x:c r="M194" s="52">
        <x:f t="shared" si="1"/>
        <x:v>0</x:v>
      </x:c>
      <x:c r="N194" s="52">
        <x:f t="shared" si="2"/>
        <x:v>815470952.60000002</x:v>
      </x:c>
      <x:c r="O194" s="63">
        <x:f t="shared" si="8"/>
        <x:v>2.1688590589999999</x:v>
      </x:c>
      <x:c r="P194" s="63">
        <x:f t="shared" si="9"/>
        <x:v>68.442900699999996</x:v>
      </x:c>
      <x:c r="Q194" s="49">
        <x:f t="shared" si="15"/>
        <x:v>0</x:v>
      </x:c>
      <x:c r="R194" s="49">
        <x:f t="shared" si="16"/>
        <x:v>0</x:v>
      </x:c>
      <x:c r="S194" s="49">
        <x:f t="shared" si="17"/>
        <x:v>2</x:v>
      </x:c>
      <x:c r="T194" s="51" t="str">
        <x:f t="shared" si="18"/>
        <x:v/>
      </x:c>
      <x:c r="U194" s="52">
        <x:f t="shared" si="3"/>
        <x:v>0.0076245472489999999</x:v>
      </x:c>
      <x:c r="V194" s="63">
        <x:f t="shared" si="19"/>
        <x:v>0</x:v>
      </x:c>
      <x:c r="W194" s="52">
        <x:f t="shared" ref="W194:X194" si="192">W193*(1+U194)</x:f>
        <x:v>97.322798629999994</x:v>
      </x:c>
      <x:c r="X194" s="52">
        <x:f t="shared" si="192"/>
        <x:v>100</x:v>
      </x:c>
    </x:row>
    <x:row r="195" spans="1:24" ht="15.75" customHeight="1">
      <x:c r="A195" s="34">
        <x:v>42487</x:v>
      </x:c>
      <x:c r="B195" s="47">
        <x:v>50.549999237060497</x:v>
      </x:c>
      <x:c r="C195" s="47">
        <x:v>51</x:v>
      </x:c>
      <x:c r="D195" s="47">
        <x:v>49.880001068115199</x:v>
      </x:c>
      <x:c r="E195" s="47">
        <x:v>50.293998718261697</x:v>
      </x:c>
      <x:c r="F195" s="47">
        <x:v>16029000</x:v>
      </x:c>
      <x:c r="G195" s="63">
        <x:f t="shared" si="10"/>
        <x:v>50.114399910000003</x:v>
      </x:c>
      <x:c r="H195" s="63">
        <x:f t="shared" si="11"/>
        <x:v>1.445733347</x:v>
      </x:c>
      <x:c r="I195" s="63">
        <x:f t="shared" si="12"/>
        <x:v>53.005866599999997</x:v>
      </x:c>
      <x:c r="J195" s="63">
        <x:f t="shared" si="13"/>
        <x:v>47.222933220000002</x:v>
      </x:c>
      <x:c r="K195" s="63">
        <x:f t="shared" si="14"/>
        <x:v>0.5310566967</x:v>
      </x:c>
      <x:c r="L195" s="52">
        <x:f t="shared" si="0"/>
        <x:v>50.391333260000003</x:v>
      </x:c>
      <x:c r="M195" s="52">
        <x:f t="shared" si="1"/>
        <x:v>0</x:v>
      </x:c>
      <x:c r="N195" s="52">
        <x:f t="shared" si="2"/>
        <x:v>807722680.89999998</x:v>
      </x:c>
      <x:c r="O195" s="63">
        <x:f t="shared" si="8"/>
        <x:v>1.4464173789999999</x:v>
      </x:c>
      <x:c r="P195" s="63">
        <x:f t="shared" si="9"/>
        <x:v>59.123900589999998</x:v>
      </x:c>
      <x:c r="Q195" s="49">
        <x:f t="shared" si="15"/>
        <x:v>0</x:v>
      </x:c>
      <x:c r="R195" s="49">
        <x:f t="shared" si="16"/>
        <x:v>0</x:v>
      </x:c>
      <x:c r="S195" s="49">
        <x:f t="shared" si="17"/>
        <x:v>2</x:v>
      </x:c>
      <x:c r="T195" s="51" t="str">
        <x:f t="shared" si="18"/>
        <x:v/>
      </x:c>
      <x:c r="U195" s="52">
        <x:f t="shared" si="3"/>
        <x:v>-0.008946212078000001</x:v>
      </x:c>
      <x:c r="V195" s="63">
        <x:f t="shared" si="19"/>
        <x:v>0</x:v>
      </x:c>
      <x:c r="W195" s="52">
        <x:f t="shared" ref="W195:X195" si="193">W194*(1+U195)</x:f>
        <x:v>96.452128239999993</x:v>
      </x:c>
      <x:c r="X195" s="52">
        <x:f t="shared" si="193"/>
        <x:v>100</x:v>
      </x:c>
    </x:row>
    <x:row r="196" spans="1:24" ht="15.75" customHeight="1">
      <x:c r="A196" s="34">
        <x:v>42488</x:v>
      </x:c>
      <x:c r="B196" s="47">
        <x:v>49.970001220703097</x:v>
      </x:c>
      <x:c r="C196" s="47">
        <x:v>50.686000823974602</x:v>
      </x:c>
      <x:c r="D196" s="47">
        <x:v>49.487998962402301</x:v>
      </x:c>
      <x:c r="E196" s="47">
        <x:v>49.541999816894503</x:v>
      </x:c>
      <x:c r="F196" s="47">
        <x:v>12595000</x:v>
      </x:c>
      <x:c r="G196" s="63">
        <x:f t="shared" si="10"/>
        <x:v>50.293799970000002</x:v>
      </x:c>
      <x:c r="H196" s="63">
        <x:f t="shared" si="11"/>
        <x:v>1.0781994779999999</x:v>
      </x:c>
      <x:c r="I196" s="63">
        <x:f t="shared" si="12"/>
        <x:v>52.450198929999999</x:v>
      </x:c>
      <x:c r="J196" s="63">
        <x:f t="shared" si="13"/>
        <x:v>48.137401019999999</x:v>
      </x:c>
      <x:c r="K196" s="63">
        <x:f t="shared" si="14"/>
        <x:v>0.32568157120000002</x:v>
      </x:c>
      <x:c r="L196" s="52">
        <x:f t="shared" si="0"/>
        <x:v>49.905333200000001</x:v>
      </x:c>
      <x:c r="M196" s="52">
        <x:f t="shared" si="1"/>
        <x:v>0</x:v>
      </x:c>
      <x:c r="N196" s="52">
        <x:f t="shared" si="2"/>
        <x:v>628557671.70000005</x:v>
      </x:c>
      <x:c r="O196" s="63">
        <x:f t="shared" si="8"/>
        <x:v>1.036831286</x:v>
      </x:c>
      <x:c r="P196" s="63">
        <x:f t="shared" si="9"/>
        <x:v>50.904131980000002</x:v>
      </x:c>
      <x:c r="Q196" s="49">
        <x:f t="shared" si="15"/>
        <x:v>0</x:v>
      </x:c>
      <x:c r="R196" s="49">
        <x:f t="shared" si="16"/>
        <x:v>0</x:v>
      </x:c>
      <x:c r="S196" s="49">
        <x:f t="shared" si="17"/>
        <x:v>2</x:v>
      </x:c>
      <x:c r="T196" s="51" t="str">
        <x:f t="shared" si="18"/>
        <x:v/>
      </x:c>
      <x:c r="U196" s="52">
        <x:f t="shared" si="3"/>
        <x:v>-0.0149520603</x:v>
      </x:c>
      <x:c r="V196" s="63">
        <x:f t="shared" si="19"/>
        <x:v>0</x:v>
      </x:c>
      <x:c r="W196" s="52">
        <x:f t="shared" ref="W196:X196" si="194">W195*(1+U196)</x:f>
        <x:v>95.009970199999998</x:v>
      </x:c>
      <x:c r="X196" s="52">
        <x:f t="shared" si="194"/>
        <x:v>100</x:v>
      </x:c>
    </x:row>
    <x:row r="197" spans="1:24" ht="15.75" customHeight="1">
      <x:c r="A197" s="34">
        <x:v>42489</x:v>
      </x:c>
      <x:c r="B197" s="47">
        <x:v>49.627998352050803</x:v>
      </x:c>
      <x:c r="C197" s="47">
        <x:v>49.686000823974602</x:v>
      </x:c>
      <x:c r="D197" s="47">
        <x:v>47.562000274658203</x:v>
      </x:c>
      <x:c r="E197" s="47">
        <x:v>48.152000427246101</x:v>
      </x:c>
      <x:c r="F197" s="47">
        <x:v>27069000</x:v>
      </x:c>
      <x:c r="G197" s="63">
        <x:f t="shared" si="10"/>
        <x:v>50.325499919999999</x:v>
      </x:c>
      <x:c r="H197" s="63">
        <x:f t="shared" si="11"/>
        <x:v>0.9986812062</x:v>
      </x:c>
      <x:c r="I197" s="63">
        <x:f t="shared" si="12"/>
        <x:v>52.32286233</x:v>
      </x:c>
      <x:c r="J197" s="63">
        <x:f t="shared" si="13"/>
        <x:v>48.328137499999997</x:v>
      </x:c>
      <x:c r="K197" s="63">
        <x:f t="shared" si="14"/>
        <x:v>-0.044092417940000006</x:v>
      </x:c>
      <x:c r="L197" s="52">
        <x:f t="shared" si="0"/>
        <x:v>48.466667180000002</x:v>
      </x:c>
      <x:c r="M197" s="52">
        <x:f t="shared" si="1"/>
        <x:v>0</x:v>
      </x:c>
      <x:c r="N197" s="52">
        <x:f t="shared" si="2"/>
        <x:v>1311944214</x:v>
      </x:c>
      <x:c r="O197" s="63">
        <x:f t="shared" si="8"/>
        <x:v>0.96347115260000005</x:v>
      </x:c>
      <x:c r="P197" s="63">
        <x:f t="shared" si="9"/>
        <x:v>49.069789049999997</x:v>
      </x:c>
      <x:c r="Q197" s="49">
        <x:f t="shared" si="15"/>
        <x:v>0</x:v>
      </x:c>
      <x:c r="R197" s="49">
        <x:f t="shared" si="16"/>
        <x:v>0</x:v>
      </x:c>
      <x:c r="S197" s="49">
        <x:f t="shared" si="17"/>
        <x:v>2</x:v>
      </x:c>
      <x:c r="T197" s="51" t="str">
        <x:f t="shared" si="18"/>
        <x:v/>
      </x:c>
      <x:c r="U197" s="52">
        <x:f t="shared" si="3"/>
        <x:v>-0.028056989920000003</x:v>
      </x:c>
      <x:c r="V197" s="63">
        <x:f t="shared" si="19"/>
        <x:v>0</x:v>
      </x:c>
      <x:c r="W197" s="52">
        <x:f t="shared" ref="W197:X197" si="195">W196*(1+U197)</x:f>
        <x:v>92.34427642</x:v>
      </x:c>
      <x:c r="X197" s="52">
        <x:f t="shared" si="195"/>
        <x:v>100</x:v>
      </x:c>
    </x:row>
    <x:row r="198" spans="1:24" ht="15.75" customHeight="1">
      <x:c r="A198" s="34">
        <x:v>42492</x:v>
      </x:c>
      <x:c r="B198" s="47">
        <x:v>48.299999237060597</x:v>
      </x:c>
      <x:c r="C198" s="47">
        <x:v>48.6380004882813</x:v>
      </x:c>
      <x:c r="D198" s="47">
        <x:v>46.964000701904297</x:v>
      </x:c>
      <x:c r="E198" s="47">
        <x:v>48.360000610351598</x:v>
      </x:c>
      <x:c r="F198" s="47">
        <x:v>19219500</x:v>
      </x:c>
      <x:c r="G198" s="63">
        <x:f t="shared" si="10"/>
        <x:v>50.273600010000003</x:v>
      </x:c>
      <x:c r="H198" s="63">
        <x:f t="shared" si="11"/>
        <x:v>1.07358171</x:v>
      </x:c>
      <x:c r="I198" s="63">
        <x:f t="shared" si="12"/>
        <x:v>52.420763430000001</x:v>
      </x:c>
      <x:c r="J198" s="63">
        <x:f t="shared" si="13"/>
        <x:v>48.126436589999997</x:v>
      </x:c>
      <x:c r="K198" s="63">
        <x:f t="shared" si="14"/>
        <x:v>0.054388972579999995</x:v>
      </x:c>
      <x:c r="L198" s="52">
        <x:f t="shared" si="0"/>
        <x:v>47.987333929999998</x:v>
      </x:c>
      <x:c r="M198" s="52">
        <x:f t="shared" si="1"/>
        <x:v>0</x:v>
      </x:c>
      <x:c r="N198" s="52">
        <x:f t="shared" si="2"/>
        <x:v>922292564.5</x:v>
      </x:c>
      <x:c r="O198" s="63">
        <x:f t="shared" si="8"/>
        <x:v>0.63739749599999995</x:v>
      </x:c>
      <x:c r="P198" s="63">
        <x:f t="shared" si="9"/>
        <x:v>38.927474699999998</x:v>
      </x:c>
      <x:c r="Q198" s="49">
        <x:f t="shared" si="15"/>
        <x:v>0</x:v>
      </x:c>
      <x:c r="R198" s="49">
        <x:f t="shared" si="16"/>
        <x:v>0</x:v>
      </x:c>
      <x:c r="S198" s="49">
        <x:f t="shared" si="17"/>
        <x:v>2</x:v>
      </x:c>
      <x:c r="T198" s="51" t="str">
        <x:f t="shared" si="18"/>
        <x:v/>
      </x:c>
      <x:c r="U198" s="52">
        <x:f t="shared" si="3"/>
        <x:v>0.0043196581919999999</x:v>
      </x:c>
      <x:c r="V198" s="63">
        <x:f t="shared" si="19"/>
        <x:v>0</x:v>
      </x:c>
      <x:c r="W198" s="52">
        <x:f t="shared" ref="W198:X198" si="196">W197*(1+U198)</x:f>
        <x:v>92.743172130000005</x:v>
      </x:c>
      <x:c r="X198" s="52">
        <x:f t="shared" si="196"/>
        <x:v>100</x:v>
      </x:c>
    </x:row>
    <x:row r="199" spans="1:24" ht="15.75" customHeight="1">
      <x:c r="A199" s="34">
        <x:v>42493</x:v>
      </x:c>
      <x:c r="B199" s="47">
        <x:v>47.472000122070298</x:v>
      </x:c>
      <x:c r="C199" s="47">
        <x:v>47.7820014953613</x:v>
      </x:c>
      <x:c r="D199" s="47">
        <x:v>46.324001312255902</x:v>
      </x:c>
      <x:c r="E199" s="47">
        <x:v>46.464000701904297</x:v>
      </x:c>
      <x:c r="F199" s="47">
        <x:v>21511000</x:v>
      </x:c>
      <x:c r="G199" s="63">
        <x:f t="shared" si="10"/>
        <x:v>50.042099950000001</x:v>
      </x:c>
      <x:c r="H199" s="63">
        <x:f t="shared" si="11"/>
        <x:v>1.3507720679999999</x:v>
      </x:c>
      <x:c r="I199" s="63">
        <x:f t="shared" si="12"/>
        <x:v>52.743644089999997</x:v>
      </x:c>
      <x:c r="J199" s="63">
        <x:f t="shared" si="13"/>
        <x:v>47.340555819999999</x:v>
      </x:c>
      <x:c r="K199" s="63">
        <x:f t="shared" si="14"/>
        <x:v>-0.16223224050000001</x:v>
      </x:c>
      <x:c r="L199" s="52">
        <x:f t="shared" si="0"/>
        <x:v>46.85666784</x:v>
      </x:c>
      <x:c r="M199" s="52">
        <x:f t="shared" si="1"/>
        <x:v>0</x:v>
      </x:c>
      <x:c r="N199" s="52">
        <x:f t="shared" si="2"/>
        <x:v>1007933782</x:v>
      </x:c>
      <x:c r="O199" s="63">
        <x:f t="shared" si="8"/>
        <x:v>0.70313203209999997</x:v>
      </x:c>
      <x:c r="P199" s="63">
        <x:f t="shared" si="9"/>
        <x:v>41.284646100000003</x:v>
      </x:c>
      <x:c r="Q199" s="49">
        <x:f t="shared" si="15"/>
        <x:v>0</x:v>
      </x:c>
      <x:c r="R199" s="49">
        <x:f t="shared" si="16"/>
        <x:v>0</x:v>
      </x:c>
      <x:c r="S199" s="49">
        <x:f t="shared" si="17"/>
        <x:v>2</x:v>
      </x:c>
      <x:c r="T199" s="51" t="str">
        <x:f t="shared" si="18"/>
        <x:v/>
      </x:c>
      <x:c r="U199" s="52">
        <x:f t="shared" si="3"/>
        <x:v>-0.03920595295</x:v>
      </x:c>
      <x:c r="V199" s="63">
        <x:f t="shared" si="19"/>
        <x:v>0</x:v>
      </x:c>
      <x:c r="W199" s="52">
        <x:f t="shared" ref="W199:X199" si="197">W198*(1+U199)</x:f>
        <x:v>89.10708769</x:v>
      </x:c>
      <x:c r="X199" s="52">
        <x:f t="shared" si="197"/>
        <x:v>100</x:v>
      </x:c>
    </x:row>
    <x:row r="200" spans="1:24" ht="15.75" customHeight="1">
      <x:c r="A200" s="34">
        <x:v>42494</x:v>
      </x:c>
      <x:c r="B200" s="47">
        <x:v>46.057998657226598</x:v>
      </x:c>
      <x:c r="C200" s="47">
        <x:v>46.891998291015597</x:v>
      </x:c>
      <x:c r="D200" s="47">
        <x:v>44.080001831054702</x:v>
      </x:c>
      <x:c r="E200" s="47">
        <x:v>44.512001037597699</x:v>
      </x:c>
      <x:c r="F200" s="47">
        <x:v>43502500</x:v>
      </x:c>
      <x:c r="G200" s="63">
        <x:f t="shared" si="10"/>
        <x:v>49.613500019999996</x:v>
      </x:c>
      <x:c r="H200" s="63">
        <x:f t="shared" si="11"/>
        <x:v>1.659454583</x:v>
      </x:c>
      <x:c r="I200" s="63">
        <x:f t="shared" si="12"/>
        <x:v>52.932409190000001</x:v>
      </x:c>
      <x:c r="J200" s="63">
        <x:f t="shared" si="13"/>
        <x:v>46.29459086</x:v>
      </x:c>
      <x:c r="K200" s="63">
        <x:f t="shared" si="14"/>
        <x:v>-0.26855055839999997</x:v>
      </x:c>
      <x:c r="L200" s="52">
        <x:f t="shared" si="0"/>
        <x:v>45.161333720000002</x:v>
      </x:c>
      <x:c r="M200" s="52">
        <x:f t="shared" si="1"/>
        <x:v>0</x:v>
      </x:c>
      <x:c r="N200" s="52">
        <x:f t="shared" si="2"/>
        <x:v>1964630920</x:v>
      </x:c>
      <x:c r="O200" s="63">
        <x:f t="shared" si="8"/>
        <x:v>0.3449542156</x:v>
      </x:c>
      <x:c r="P200" s="63">
        <x:f t="shared" si="9"/>
        <x:v>25.648026649999998</x:v>
      </x:c>
      <x:c r="Q200" s="49">
        <x:f t="shared" si="15"/>
        <x:v>0</x:v>
      </x:c>
      <x:c r="R200" s="49">
        <x:f t="shared" si="16"/>
        <x:v>0</x:v>
      </x:c>
      <x:c r="S200" s="49">
        <x:f t="shared" si="17"/>
        <x:v>2</x:v>
      </x:c>
      <x:c r="T200" s="51" t="str">
        <x:f t="shared" si="18"/>
        <x:v/>
      </x:c>
      <x:c r="U200" s="52">
        <x:f t="shared" si="3"/>
        <x:v>-0.04201101142</x:v>
      </x:c>
      <x:c r="V200" s="63">
        <x:f t="shared" si="19"/>
        <x:v>0</x:v>
      </x:c>
      <x:c r="W200" s="52">
        <x:f t="shared" ref="W200:X200" si="198">W199*(1+U200)</x:f>
        <x:v>85.363608810000002</x:v>
      </x:c>
      <x:c r="X200" s="52">
        <x:f t="shared" si="198"/>
        <x:v>100</x:v>
      </x:c>
    </x:row>
    <x:row r="201" spans="1:24" ht="15.75" customHeight="1">
      <x:c r="A201" s="34">
        <x:v>42495</x:v>
      </x:c>
      <x:c r="B201" s="47">
        <x:v>45.692001342773402</x:v>
      </x:c>
      <x:c r="C201" s="47">
        <x:v>45.728000640869098</x:v>
      </x:c>
      <x:c r="D201" s="47">
        <x:v>41.958000183105497</x:v>
      </x:c>
      <x:c r="E201" s="47">
        <x:v>42.305999755859403</x:v>
      </x:c>
      <x:c r="F201" s="47">
        <x:v>56274000</x:v>
      </x:c>
      <x:c r="G201" s="63">
        <x:f t="shared" si="10"/>
        <x:v>49.156800079999996</x:v>
      </x:c>
      <x:c r="H201" s="63">
        <x:f t="shared" si="11"/>
        <x:v>2.273577832</x:v>
      </x:c>
      <x:c r="I201" s="63">
        <x:f t="shared" si="12"/>
        <x:v>53.703955739999998</x:v>
      </x:c>
      <x:c r="J201" s="63">
        <x:f t="shared" si="13"/>
        <x:v>44.609644420000002</x:v>
      </x:c>
      <x:c r="K201" s="63">
        <x:f t="shared" si="14"/>
        <x:v>-0.25330611380000001</x:v>
      </x:c>
      <x:c r="L201" s="52">
        <x:f t="shared" si="0"/>
        <x:v>43.330666860000001</x:v>
      </x:c>
      <x:c r="M201" s="52">
        <x:f t="shared" si="1"/>
        <x:v>0</x:v>
      </x:c>
      <x:c r="N201" s="52">
        <x:f t="shared" si="2"/>
        <x:v>2438389947</x:v>
      </x:c>
      <x:c r="O201" s="63">
        <x:f t="shared" si="8"/>
        <x:v>0.19002860790000001</x:v>
      </x:c>
      <x:c r="P201" s="63">
        <x:f t="shared" si="9"/>
        <x:v>15.968406699999999</x:v>
      </x:c>
      <x:c r="Q201" s="49">
        <x:f t="shared" si="15"/>
        <x:v>0</x:v>
      </x:c>
      <x:c r="R201" s="49">
        <x:f t="shared" si="16"/>
        <x:v>0</x:v>
      </x:c>
      <x:c r="S201" s="49">
        <x:f t="shared" si="17"/>
        <x:v>2</x:v>
      </x:c>
      <x:c r="T201" s="51" t="str">
        <x:f t="shared" si="18"/>
        <x:v/>
      </x:c>
      <x:c r="U201" s="52">
        <x:f t="shared" si="3"/>
        <x:v>-0.049559696940000003</x:v>
      </x:c>
      <x:c r="V201" s="63">
        <x:f t="shared" si="19"/>
        <x:v>0</x:v>
      </x:c>
      <x:c r="W201" s="52">
        <x:f t="shared" ref="W201:X201" si="199">W200*(1+U201)</x:f>
        <x:v>81.133014230000001</x:v>
      </x:c>
      <x:c r="X201" s="52">
        <x:f t="shared" si="199"/>
        <x:v>100</x:v>
      </x:c>
    </x:row>
    <x:row r="202" spans="1:24" ht="15.75" customHeight="1">
      <x:c r="A202" s="34">
        <x:v>42496</x:v>
      </x:c>
      <x:c r="B202" s="47">
        <x:v>42.173999786377003</x:v>
      </x:c>
      <x:c r="C202" s="47">
        <x:v>43.273998260497997</x:v>
      </x:c>
      <x:c r="D202" s="47">
        <x:v>41.622001647949197</x:v>
      </x:c>
      <x:c r="E202" s="47">
        <x:v>42.986000061035199</x:v>
      </x:c>
      <x:c r="F202" s="47">
        <x:v>28426000</x:v>
      </x:c>
      <x:c r="G202" s="63">
        <x:f t="shared" si="10"/>
        <x:v>48.805400089999999</x:v>
      </x:c>
      <x:c r="H202" s="63">
        <x:f t="shared" si="11"/>
        <x:v>2.6466295259999999</x:v>
      </x:c>
      <x:c r="I202" s="63">
        <x:f t="shared" si="12"/>
        <x:v>54.098659140000002</x:v>
      </x:c>
      <x:c r="J202" s="63">
        <x:f t="shared" si="13"/>
        <x:v>43.512141030000002</x:v>
      </x:c>
      <x:c r="K202" s="63">
        <x:f t="shared" si="14"/>
        <x:v>-0.04969915197</x:v>
      </x:c>
      <x:c r="L202" s="52">
        <x:f t="shared" si="0"/>
        <x:v>42.627333319999998</x:v>
      </x:c>
      <x:c r="M202" s="52">
        <x:f t="shared" si="1"/>
        <x:v>0</x:v>
      </x:c>
      <x:c r="N202" s="52">
        <x:f t="shared" si="2"/>
        <x:v>1211724577</x:v>
      </x:c>
      <x:c r="O202" s="63">
        <x:f t="shared" si="8"/>
        <x:v>0.083696844420000005</x:v>
      </x:c>
      <x:c r="P202" s="63">
        <x:f t="shared" si="9"/>
        <x:v>7.7232710290000002</x:v>
      </x:c>
      <x:c r="Q202" s="49">
        <x:f t="shared" si="15"/>
        <x:v>0</x:v>
      </x:c>
      <x:c r="R202" s="49">
        <x:f t="shared" si="16"/>
        <x:v>1</x:v>
      </x:c>
      <x:c r="S202" s="49">
        <x:f t="shared" si="17"/>
        <x:v>0</x:v>
      </x:c>
      <x:c r="T202" s="51">
        <x:f t="shared" si="18"/>
        <x:v>0</x:v>
      </x:c>
      <x:c r="U202" s="52">
        <x:f t="shared" si="3"/>
        <x:v>0.01607337751</x:v>
      </x:c>
      <x:c r="V202" s="63">
        <x:f t="shared" si="19"/>
        <x:v>0</x:v>
      </x:c>
      <x:c r="W202" s="52">
        <x:f t="shared" ref="W202:X202" si="200">W201*(1+U202)</x:f>
        <x:v>82.437095790000001</x:v>
      </x:c>
      <x:c r="X202" s="52">
        <x:f t="shared" si="200"/>
        <x:v>100</x:v>
      </x:c>
    </x:row>
    <x:row r="203" spans="1:24" ht="15.75" customHeight="1">
      <x:c r="A203" s="34">
        <x:v>42499</x:v>
      </x:c>
      <x:c r="B203" s="47">
        <x:v>43.144001007080099</x:v>
      </x:c>
      <x:c r="C203" s="47">
        <x:v>43.2299995422363</x:v>
      </x:c>
      <x:c r="D203" s="47">
        <x:v>41.360000610351598</x:v>
      </x:c>
      <x:c r="E203" s="47">
        <x:v>41.784000396728501</x:v>
      </x:c>
      <x:c r="F203" s="47">
        <x:v>23882000</x:v>
      </x:c>
      <x:c r="G203" s="63">
        <x:f t="shared" si="10"/>
        <x:v>48.395400049999999</x:v>
      </x:c>
      <x:c r="H203" s="63">
        <x:f t="shared" si="11"/>
        <x:v>3.057667339</x:v>
      </x:c>
      <x:c r="I203" s="63">
        <x:f t="shared" si="12"/>
        <x:v>54.510734730000003</x:v>
      </x:c>
      <x:c r="J203" s="63">
        <x:f t="shared" si="13"/>
        <x:v>42.280065370000003</x:v>
      </x:c>
      <x:c r="K203" s="63">
        <x:f t="shared" si="14"/>
        <x:v>-0.040559102489999999</x:v>
      </x:c>
      <x:c r="L203" s="52">
        <x:f t="shared" si="0"/>
        <x:v>42.124666849999997</x:v>
      </x:c>
      <x:c r="M203" s="52">
        <x:f t="shared" si="1"/>
        <x:v>0</x:v>
      </x:c>
      <x:c r="N203" s="52">
        <x:f t="shared" si="2"/>
        <x:v>1006021294</x:v>
      </x:c>
      <x:c r="O203" s="63">
        <x:f t="shared" si="8"/>
        <x:v>0</x:v>
      </x:c>
      <x:c r="P203" s="63">
        <x:f t="shared" si="9"/>
        <x:v>0</x:v>
      </x:c>
      <x:c r="Q203" s="49">
        <x:f t="shared" si="15"/>
        <x:v>0</x:v>
      </x:c>
      <x:c r="R203" s="49">
        <x:f t="shared" si="16"/>
        <x:v>1</x:v>
      </x:c>
      <x:c r="S203" s="49">
        <x:f t="shared" si="17"/>
        <x:v>0</x:v>
      </x:c>
      <x:c r="T203" s="51">
        <x:f t="shared" si="18"/>
        <x:v>0</x:v>
      </x:c>
      <x:c r="U203" s="52">
        <x:f t="shared" si="3"/>
        <x:v>-0.027962584620000003</x:v>
      </x:c>
      <x:c r="V203" s="63">
        <x:f t="shared" si="19"/>
        <x:v>0</x:v>
      </x:c>
      <x:c r="W203" s="52">
        <x:f t="shared" ref="W203:X203" si="201">W202*(1+U203)</x:f>
        <x:v>80.131941530000006</x:v>
      </x:c>
      <x:c r="X203" s="52">
        <x:f t="shared" si="201"/>
        <x:v>100</x:v>
      </x:c>
    </x:row>
    <x:row r="204" spans="1:24" ht="15.75" customHeight="1">
      <x:c r="A204" s="34">
        <x:v>42500</x:v>
      </x:c>
      <x:c r="B204" s="47">
        <x:v>41.509998321533203</x:v>
      </x:c>
      <x:c r="C204" s="47">
        <x:v>41.894001007080099</x:v>
      </x:c>
      <x:c r="D204" s="47">
        <x:v>41</x:v>
      </x:c>
      <x:c r="E204" s="47">
        <x:v>41.737998962402301</x:v>
      </x:c>
      <x:c r="F204" s="47">
        <x:v>20353000</x:v>
      </x:c>
      <x:c r="G204" s="63">
        <x:f t="shared" si="10"/>
        <x:v>48.004100039999997</x:v>
      </x:c>
      <x:c r="H204" s="63">
        <x:f t="shared" si="11"/>
        <x:v>3.383631753</x:v>
      </x:c>
      <x:c r="I204" s="63">
        <x:f t="shared" si="12"/>
        <x:v>54.771363540000003</x:v>
      </x:c>
      <x:c r="J204" s="63">
        <x:f t="shared" si="13"/>
        <x:v>41.236836529999998</x:v>
      </x:c>
      <x:c r="K204" s="63">
        <x:f t="shared" si="14"/>
        <x:v>0.03702844072</x:v>
      </x:c>
      <x:c r="L204" s="52">
        <x:f t="shared" si="0"/>
        <x:v>41.543999990000003</x:v>
      </x:c>
      <x:c r="M204" s="52">
        <x:f t="shared" si="1"/>
        <x:v>0</x:v>
      </x:c>
      <x:c r="N204" s="52">
        <x:f t="shared" si="2"/>
        <x:v>845545031.79999995</x:v>
      </x:c>
      <x:c r="O204" s="63">
        <x:f t="shared" si="8"/>
        <x:v>0</x:v>
      </x:c>
      <x:c r="P204" s="63">
        <x:f t="shared" si="9"/>
        <x:v>0</x:v>
      </x:c>
      <x:c r="Q204" s="49">
        <x:f t="shared" si="15"/>
        <x:v>0</x:v>
      </x:c>
      <x:c r="R204" s="49">
        <x:f t="shared" si="16"/>
        <x:v>1</x:v>
      </x:c>
      <x:c r="S204" s="49">
        <x:f t="shared" si="17"/>
        <x:v>0</x:v>
      </x:c>
      <x:c r="T204" s="51">
        <x:f t="shared" si="18"/>
        <x:v>0</x:v>
      </x:c>
      <x:c r="U204" s="52">
        <x:f t="shared" si="3"/>
        <x:v>-0.001100934183</x:v>
      </x:c>
      <x:c r="V204" s="63">
        <x:f t="shared" si="19"/>
        <x:v>0</x:v>
      </x:c>
      <x:c r="W204" s="52">
        <x:f t="shared" ref="W204:X204" si="202">W203*(1+U204)</x:f>
        <x:v>80.043721529999999</x:v>
      </x:c>
      <x:c r="X204" s="52">
        <x:f t="shared" si="202"/>
        <x:v>100</x:v>
      </x:c>
    </x:row>
    <x:row r="205" spans="1:24" ht="15.75" customHeight="1">
      <x:c r="A205" s="34">
        <x:v>42501</x:v>
      </x:c>
      <x:c r="B205" s="47">
        <x:v>41.518001556396499</x:v>
      </x:c>
      <x:c r="C205" s="47">
        <x:v>43.096000671386697</x:v>
      </x:c>
      <x:c r="D205" s="47">
        <x:v>41.209999084472699</x:v>
      </x:c>
      <x:c r="E205" s="47">
        <x:v>41.791999816894503</x:v>
      </x:c>
      <x:c r="F205" s="47">
        <x:v>25809500</x:v>
      </x:c>
      <x:c r="G205" s="63">
        <x:f t="shared" si="10"/>
        <x:v>47.548400119999997</x:v>
      </x:c>
      <x:c r="H205" s="63">
        <x:f t="shared" si="11"/>
        <x:v>3.5802546259999999</x:v>
      </x:c>
      <x:c r="I205" s="63">
        <x:f t="shared" si="12"/>
        <x:v>54.708909370000001</x:v>
      </x:c>
      <x:c r="J205" s="63">
        <x:f t="shared" si="13"/>
        <x:v>40.387890859999999</x:v>
      </x:c>
      <x:c r="K205" s="63">
        <x:f t="shared" si="14"/>
        <x:v>0.09804532776999999</x:v>
      </x:c>
      <x:c r="L205" s="52">
        <x:f t="shared" si="0"/>
        <x:v>42.032666519999999</x:v>
      </x:c>
      <x:c r="M205" s="52">
        <x:f t="shared" si="1"/>
        <x:v>1084842107</x:v>
      </x:c>
      <x:c r="N205" s="52">
        <x:f t="shared" si="2"/>
        <x:v>0</x:v>
      </x:c>
      <x:c r="O205" s="63">
        <x:f t="shared" si="8"/>
        <x:v>0.09569006605999999</x:v>
      </x:c>
      <x:c r="P205" s="63">
        <x:f t="shared" si="9"/>
        <x:v>8.7333151069999992</x:v>
      </x:c>
      <x:c r="Q205" s="49">
        <x:f t="shared" si="15"/>
        <x:v>0</x:v>
      </x:c>
      <x:c r="R205" s="49">
        <x:f t="shared" si="16"/>
        <x:v>1</x:v>
      </x:c>
      <x:c r="S205" s="49">
        <x:f t="shared" si="17"/>
        <x:v>0</x:v>
      </x:c>
      <x:c r="T205" s="51">
        <x:f t="shared" si="18"/>
        <x:v>0</x:v>
      </x:c>
      <x:c r="U205" s="52">
        <x:f t="shared" si="3"/>
        <x:v>0.0012938055449999999</x:v>
      </x:c>
      <x:c r="V205" s="63">
        <x:f t="shared" si="19"/>
        <x:v>0</x:v>
      </x:c>
      <x:c r="W205" s="52">
        <x:f t="shared" ref="W205:X205" si="203">W204*(1+U205)</x:f>
        <x:v>80.147282540000006</x:v>
      </x:c>
      <x:c r="X205" s="52">
        <x:f t="shared" si="203"/>
        <x:v>100</x:v>
      </x:c>
    </x:row>
    <x:row r="206" spans="1:24" ht="15.75" customHeight="1">
      <x:c r="A206" s="34">
        <x:v>42502</x:v>
      </x:c>
      <x:c r="B206" s="47">
        <x:v>42.287998199462898</x:v>
      </x:c>
      <x:c r="C206" s="47">
        <x:v>42.333999633789098</x:v>
      </x:c>
      <x:c r="D206" s="47">
        <x:v>40.731998443603501</x:v>
      </x:c>
      <x:c r="E206" s="47">
        <x:v>41.456001281738303</x:v>
      </x:c>
      <x:c r="F206" s="47">
        <x:v>18252500</x:v>
      </x:c>
      <x:c r="G206" s="63">
        <x:f t="shared" si="10"/>
        <x:v>47.102600099999997</x:v>
      </x:c>
      <x:c r="H206" s="63">
        <x:f t="shared" si="11"/>
        <x:v>3.7607116170000001</x:v>
      </x:c>
      <x:c r="I206" s="63">
        <x:f t="shared" si="12"/>
        <x:v>54.62402333</x:v>
      </x:c>
      <x:c r="J206" s="63">
        <x:f t="shared" si="13"/>
        <x:v>39.581176859999999</x:v>
      </x:c>
      <x:c r="K206" s="63">
        <x:f t="shared" si="14"/>
        <x:v>0.1246322909</x:v>
      </x:c>
      <x:c r="L206" s="52">
        <x:f t="shared" si="0"/>
        <x:v>41.507333119999998</x:v>
      </x:c>
      <x:c r="M206" s="52">
        <x:f t="shared" si="1"/>
        <x:v>0</x:v>
      </x:c>
      <x:c r="N206" s="52">
        <x:f t="shared" si="2"/>
        <x:v>757612597.79999995</x:v>
      </x:c>
      <x:c r="O206" s="63">
        <x:f t="shared" si="8"/>
        <x:v>0.094613040749999999</x:v>
      </x:c>
      <x:c r="P206" s="63">
        <x:f t="shared" si="9"/>
        <x:v>8.6435148519999991</x:v>
      </x:c>
      <x:c r="Q206" s="49">
        <x:f t="shared" si="15"/>
        <x:v>0</x:v>
      </x:c>
      <x:c r="R206" s="49">
        <x:f t="shared" si="16"/>
        <x:v>0</x:v>
      </x:c>
      <x:c r="S206" s="49">
        <x:f t="shared" si="17"/>
        <x:v>2</x:v>
      </x:c>
      <x:c r="T206" s="51">
        <x:f t="shared" si="18"/>
        <x:v>0</x:v>
      </x:c>
      <x:c r="U206" s="52">
        <x:f t="shared" si="3"/>
        <x:v>-0.0080397812170000005</x:v>
      </x:c>
      <x:c r="V206" s="63">
        <x:f t="shared" si="19"/>
        <x:v>0</x:v>
      </x:c>
      <x:c r="W206" s="52">
        <x:f t="shared" ref="W206:X206" si="204">W205*(1+U206)</x:f>
        <x:v>79.50291593</x:v>
      </x:c>
      <x:c r="X206" s="52">
        <x:f t="shared" si="204"/>
        <x:v>100</x:v>
      </x:c>
    </x:row>
    <x:row r="207" spans="1:24" ht="15.75" customHeight="1">
      <x:c r="A207" s="34">
        <x:v>42503</x:v>
      </x:c>
      <x:c r="B207" s="47">
        <x:v>41.555999755859403</x:v>
      </x:c>
      <x:c r="C207" s="47">
        <x:v>42.240001678466797</x:v>
      </x:c>
      <x:c r="D207" s="47">
        <x:v>41.340000152587898</x:v>
      </x:c>
      <x:c r="E207" s="47">
        <x:v>41.521999359130902</x:v>
      </x:c>
      <x:c r="F207" s="47">
        <x:v>14114000</x:v>
      </x:c>
      <x:c r="G207" s="63">
        <x:f t="shared" si="10"/>
        <x:v>46.633600039999997</x:v>
      </x:c>
      <x:c r="H207" s="63">
        <x:f t="shared" si="11"/>
        <x:v>3.8458763020000002</x:v>
      </x:c>
      <x:c r="I207" s="63">
        <x:f t="shared" si="12"/>
        <x:v>54.325352649999999</x:v>
      </x:c>
      <x:c r="J207" s="63">
        <x:f t="shared" si="13"/>
        <x:v>38.941847439999997</x:v>
      </x:c>
      <x:c r="K207" s="63">
        <x:f t="shared" si="14"/>
        <x:v>0.1677219778</x:v>
      </x:c>
      <x:c r="L207" s="52">
        <x:f t="shared" si="0"/>
        <x:v>41.700667060000001</x:v>
      </x:c>
      <x:c r="M207" s="52">
        <x:f t="shared" si="1"/>
        <x:v>588563214.89999998</x:v>
      </x:c>
      <x:c r="N207" s="52">
        <x:f t="shared" si="2"/>
        <x:v>0</x:v>
      </x:c>
      <x:c r="O207" s="63">
        <x:f t="shared" si="8"/>
        <x:v>0.1648001264</x:v>
      </x:c>
      <x:c r="P207" s="63">
        <x:f t="shared" si="9"/>
        <x:v>14.148360970000001</x:v>
      </x:c>
      <x:c r="Q207" s="49">
        <x:f t="shared" si="15"/>
        <x:v>0</x:v>
      </x:c>
      <x:c r="R207" s="49">
        <x:f t="shared" si="16"/>
        <x:v>0</x:v>
      </x:c>
      <x:c r="S207" s="49">
        <x:f t="shared" si="17"/>
        <x:v>2</x:v>
      </x:c>
      <x:c r="T207" s="51">
        <x:f t="shared" si="18"/>
        <x:v>0</x:v>
      </x:c>
      <x:c r="U207" s="52">
        <x:f t="shared" si="3"/>
        <x:v>0.001592002975</x:v>
      </x:c>
      <x:c r="V207" s="63">
        <x:f t="shared" si="19"/>
        <x:v>0</x:v>
      </x:c>
      <x:c r="W207" s="52">
        <x:f t="shared" ref="W207:X207" si="205">W206*(1+U207)</x:f>
        <x:v>79.629484809999994</x:v>
      </x:c>
      <x:c r="X207" s="52">
        <x:f t="shared" si="205"/>
        <x:v>100</x:v>
      </x:c>
    </x:row>
    <x:row r="208" spans="1:24" ht="15.75" customHeight="1">
      <x:c r="A208" s="34">
        <x:v>42506</x:v>
      </x:c>
      <x:c r="B208" s="47">
        <x:v>41.630001068115199</x:v>
      </x:c>
      <x:c r="C208" s="47">
        <x:v>42.630001068115199</x:v>
      </x:c>
      <x:c r="D208" s="47">
        <x:v>41.583999633789098</x:v>
      </x:c>
      <x:c r="E208" s="47">
        <x:v>41.658000946044901</x:v>
      </x:c>
      <x:c r="F208" s="47">
        <x:v>14747000</x:v>
      </x:c>
      <x:c r="G208" s="63">
        <x:f t="shared" si="10"/>
        <x:v>46.177700039999998</x:v>
      </x:c>
      <x:c r="H208" s="63">
        <x:f t="shared" si="11"/>
        <x:v>3.8693446389999999</x:v>
      </x:c>
      <x:c r="I208" s="63">
        <x:f t="shared" si="12"/>
        <x:v>53.91638932</x:v>
      </x:c>
      <x:c r="J208" s="63">
        <x:f t="shared" si="13"/>
        <x:v>38.439010760000002</x:v>
      </x:c>
      <x:c r="K208" s="63">
        <x:f t="shared" si="14"/>
        <x:v>0.2079803224</x:v>
      </x:c>
      <x:c r="L208" s="52">
        <x:f t="shared" si="0"/>
        <x:v>41.95733388</x:v>
      </x:c>
      <x:c r="M208" s="52">
        <x:f t="shared" si="1"/>
        <x:v>618744802.79999995</x:v>
      </x:c>
      <x:c r="N208" s="52">
        <x:f t="shared" si="2"/>
        <x:v>0</x:v>
      </x:c>
      <x:c r="O208" s="63">
        <x:f t="shared" si="8"/>
        <x:v>0.24828697399999999</x:v>
      </x:c>
      <x:c r="P208" s="63">
        <x:f t="shared" si="9"/>
        <x:v>19.89021589</x:v>
      </x:c>
      <x:c r="Q208" s="49">
        <x:f t="shared" si="15"/>
        <x:v>0</x:v>
      </x:c>
      <x:c r="R208" s="49">
        <x:f t="shared" si="16"/>
        <x:v>0</x:v>
      </x:c>
      <x:c r="S208" s="49">
        <x:f t="shared" si="17"/>
        <x:v>2</x:v>
      </x:c>
      <x:c r="T208" s="51">
        <x:f t="shared" si="18"/>
        <x:v>0</x:v>
      </x:c>
      <x:c r="U208" s="52">
        <x:f t="shared" si="3"/>
        <x:v>0.0032754103610000002</x:v>
      </x:c>
      <x:c r="V208" s="63">
        <x:f t="shared" si="19"/>
        <x:v>0</x:v>
      </x:c>
      <x:c r="W208" s="52">
        <x:f t="shared" ref="W208:X208" si="206">W207*(1+U208)</x:f>
        <x:v>79.890304049999997</x:v>
      </x:c>
      <x:c r="X208" s="52">
        <x:f t="shared" si="206"/>
        <x:v>100</x:v>
      </x:c>
    </x:row>
    <x:row r="209" spans="1:24" ht="15.75" customHeight="1">
      <x:c r="A209" s="34">
        <x:v>42507</x:v>
      </x:c>
      <x:c r="B209" s="47">
        <x:v>41.810001373291001</x:v>
      </x:c>
      <x:c r="C209" s="47">
        <x:v>41.964000701904297</x:v>
      </x:c>
      <x:c r="D209" s="47">
        <x:v>40.804000854492202</x:v>
      </x:c>
      <x:c r="E209" s="47">
        <x:v>40.931999206542997</x:v>
      </x:c>
      <x:c r="F209" s="47">
        <x:v>14218000</x:v>
      </x:c>
      <x:c r="G209" s="63">
        <x:f t="shared" si="10"/>
        <x:v>45.750600050000003</x:v>
      </x:c>
      <x:c r="H209" s="63">
        <x:f t="shared" si="11"/>
        <x:v>3.9567945099999999</x:v>
      </x:c>
      <x:c r="I209" s="63">
        <x:f t="shared" si="12"/>
        <x:v>53.664189069999999</x:v>
      </x:c>
      <x:c r="J209" s="63">
        <x:f t="shared" si="13"/>
        <x:v>37.837011029999999</x:v>
      </x:c>
      <x:c r="K209" s="63">
        <x:f t="shared" si="14"/>
        <x:v>0.19554895799999999</x:v>
      </x:c>
      <x:c r="L209" s="52">
        <x:f t="shared" si="0"/>
        <x:v>41.233333590000001</x:v>
      </x:c>
      <x:c r="M209" s="52">
        <x:f t="shared" si="1"/>
        <x:v>0</x:v>
      </x:c>
      <x:c r="N209" s="52">
        <x:f t="shared" si="2"/>
        <x:v>586255536.89999998</x:v>
      </x:c>
      <x:c r="O209" s="63">
        <x:f t="shared" si="8"/>
        <x:v>0.26017063769999998</x:v>
      </x:c>
      <x:c r="P209" s="63">
        <x:f t="shared" si="9"/>
        <x:v>20.645667339999999</x:v>
      </x:c>
      <x:c r="Q209" s="49">
        <x:f t="shared" si="15"/>
        <x:v>0</x:v>
      </x:c>
      <x:c r="R209" s="49">
        <x:f t="shared" si="16"/>
        <x:v>0</x:v>
      </x:c>
      <x:c r="S209" s="49">
        <x:f t="shared" si="17"/>
        <x:v>2</x:v>
      </x:c>
      <x:c r="T209" s="51">
        <x:f t="shared" si="18"/>
        <x:v>0</x:v>
      </x:c>
      <x:c r="U209" s="52">
        <x:f t="shared" si="3"/>
        <x:v>-0.017427666310000001</x:v>
      </x:c>
      <x:c r="V209" s="63">
        <x:f t="shared" si="19"/>
        <x:v>0</x:v>
      </x:c>
      <x:c r="W209" s="52">
        <x:f t="shared" ref="W209:X209" si="207">W208*(1+U209)</x:f>
        <x:v>78.498002490000005</x:v>
      </x:c>
      <x:c r="X209" s="52">
        <x:f t="shared" si="207"/>
        <x:v>100</x:v>
      </x:c>
    </x:row>
    <x:row r="210" spans="1:24" ht="15.75" customHeight="1">
      <x:c r="A210" s="34">
        <x:v>42508</x:v>
      </x:c>
      <x:c r="B210" s="47">
        <x:v>41.830001831054702</x:v>
      </x:c>
      <x:c r="C210" s="47">
        <x:v>43.062000274658203</x:v>
      </x:c>
      <x:c r="D210" s="47">
        <x:v>41.549999237060597</x:v>
      </x:c>
      <x:c r="E210" s="47">
        <x:v>42.234001159667997</x:v>
      </x:c>
      <x:c r="F210" s="47">
        <x:v>28087500</x:v>
      </x:c>
      <x:c r="G210" s="63">
        <x:f t="shared" si="10"/>
        <x:v>45.362600139999998</x:v>
      </x:c>
      <x:c r="H210" s="63">
        <x:f t="shared" si="11"/>
        <x:v>3.8988350719999998</x:v>
      </x:c>
      <x:c r="I210" s="63">
        <x:f t="shared" si="12"/>
        <x:v>53.160270279999999</x:v>
      </x:c>
      <x:c r="J210" s="63">
        <x:f t="shared" si="13"/>
        <x:v>37.564929990000003</x:v>
      </x:c>
      <x:c r="K210" s="63">
        <x:f t="shared" si="14"/>
        <x:v>0.29938886110000001</x:v>
      </x:c>
      <x:c r="L210" s="52">
        <x:f t="shared" si="0"/>
        <x:v>42.28200022</x:v>
      </x:c>
      <x:c r="M210" s="52">
        <x:f t="shared" si="1"/>
        <x:v>1187595681</x:v>
      </x:c>
      <x:c r="N210" s="52">
        <x:f t="shared" si="2"/>
        <x:v>0</x:v>
      </x:c>
      <x:c r="O210" s="63">
        <x:f t="shared" si="8"/>
        <x:v>0.50832238780000005</x:v>
      </x:c>
      <x:c r="P210" s="63">
        <x:f t="shared" si="9"/>
        <x:v>33.701176349999997</x:v>
      </x:c>
      <x:c r="Q210" s="49">
        <x:f t="shared" si="15"/>
        <x:v>0</x:v>
      </x:c>
      <x:c r="R210" s="49">
        <x:f t="shared" si="16"/>
        <x:v>0</x:v>
      </x:c>
      <x:c r="S210" s="49">
        <x:f t="shared" si="17"/>
        <x:v>2</x:v>
      </x:c>
      <x:c r="T210" s="51">
        <x:f t="shared" si="18"/>
        <x:v>0</x:v>
      </x:c>
      <x:c r="U210" s="52">
        <x:f t="shared" si="3"/>
        <x:v>0.031808902040000003</x:v>
      </x:c>
      <x:c r="V210" s="63">
        <x:f t="shared" si="19"/>
        <x:v>0</x:v>
      </x:c>
      <x:c r="W210" s="52">
        <x:f t="shared" ref="W210:X210" si="208">W209*(1+U210)</x:f>
        <x:v>80.994937759999999</x:v>
      </x:c>
      <x:c r="X210" s="52">
        <x:f t="shared" si="208"/>
        <x:v>100</x:v>
      </x:c>
    </x:row>
    <x:row r="211" spans="1:24" ht="15.75" customHeight="1">
      <x:c r="A211" s="34">
        <x:v>42509</x:v>
      </x:c>
      <x:c r="B211" s="47">
        <x:v>42.7239990234375</x:v>
      </x:c>
      <x:c r="C211" s="47">
        <x:v>43.358001708984403</x:v>
      </x:c>
      <x:c r="D211" s="47">
        <x:v>41.459999084472699</x:v>
      </x:c>
      <x:c r="E211" s="47">
        <x:v>43.041999816894503</x:v>
      </x:c>
      <x:c r="F211" s="47">
        <x:v>34331500</x:v>
      </x:c>
      <x:c r="G211" s="63">
        <x:f t="shared" si="10"/>
        <x:v>45.031800079999996</x:v>
      </x:c>
      <x:c r="H211" s="63">
        <x:f t="shared" si="11"/>
        <x:v>3.7944802540000002</x:v>
      </x:c>
      <x:c r="I211" s="63">
        <x:f t="shared" si="12"/>
        <x:v>52.620760590000003</x:v>
      </x:c>
      <x:c r="J211" s="63">
        <x:f t="shared" si="13"/>
        <x:v>37.442839569999997</x:v>
      </x:c>
      <x:c r="K211" s="63">
        <x:f t="shared" si="14"/>
        <x:v>0.36890165920000001</x:v>
      </x:c>
      <x:c r="L211" s="52">
        <x:f t="shared" si="0"/>
        <x:v>42.6200002</x:v>
      </x:c>
      <x:c r="M211" s="52">
        <x:f t="shared" si="1"/>
        <x:v>1463208537</x:v>
      </x:c>
      <x:c r="N211" s="52">
        <x:f t="shared" si="2"/>
        <x:v>0</x:v>
      </x:c>
      <x:c r="O211" s="63">
        <x:f t="shared" si="8"/>
        <x:v>1.1215738529999999</x:v>
      </x:c>
      <x:c r="P211" s="63">
        <x:f t="shared" si="9"/>
        <x:v>52.865180789999997</x:v>
      </x:c>
      <x:c r="Q211" s="49">
        <x:f t="shared" si="15"/>
        <x:v>0</x:v>
      </x:c>
      <x:c r="R211" s="49">
        <x:f t="shared" si="16"/>
        <x:v>0</x:v>
      </x:c>
      <x:c r="S211" s="49">
        <x:f t="shared" si="17"/>
        <x:v>2</x:v>
      </x:c>
      <x:c r="T211" s="51">
        <x:f t="shared" si="18"/>
        <x:v>0</x:v>
      </x:c>
      <x:c r="U211" s="52">
        <x:f t="shared" si="3"/>
        <x:v>0.019131473100000002</x:v>
      </x:c>
      <x:c r="V211" s="63">
        <x:f t="shared" si="19"/>
        <x:v>0</x:v>
      </x:c>
      <x:c r="W211" s="52">
        <x:f t="shared" ref="W211:X211" si="209">W210*(1+U211)</x:f>
        <x:v>82.544490229999994</x:v>
      </x:c>
      <x:c r="X211" s="52">
        <x:f t="shared" si="209"/>
        <x:v>100</x:v>
      </x:c>
    </x:row>
    <x:row r="212" spans="1:24" ht="15.75" customHeight="1">
      <x:c r="A212" s="34">
        <x:v>42510</x:v>
      </x:c>
      <x:c r="B212" s="47">
        <x:v>43.397998809814503</x:v>
      </x:c>
      <x:c r="C212" s="47">
        <x:v>44.110000610351598</x:v>
      </x:c>
      <x:c r="D212" s="47">
        <x:v>43.2700004577637</x:v>
      </x:c>
      <x:c r="E212" s="47">
        <x:v>44.055999755859403</x:v>
      </x:c>
      <x:c r="F212" s="47">
        <x:v>45035500</x:v>
      </x:c>
      <x:c r="G212" s="63">
        <x:f t="shared" si="10"/>
        <x:v>44.697100069999998</x:v>
      </x:c>
      <x:c r="H212" s="63">
        <x:f t="shared" si="11"/>
        <x:v>3.5509629650000001</x:v>
      </x:c>
      <x:c r="I212" s="63">
        <x:f t="shared" si="12"/>
        <x:v>51.799025999999998</x:v>
      </x:c>
      <x:c r="J212" s="63">
        <x:f t="shared" si="13"/>
        <x:v>37.595174139999997</x:v>
      </x:c>
      <x:c r="K212" s="63">
        <x:f t="shared" si="14"/>
        <x:v>0.45486433409999999</x:v>
      </x:c>
      <x:c r="L212" s="52">
        <x:f t="shared" si="0"/>
        <x:v>43.812000269999999</x:v>
      </x:c>
      <x:c r="M212" s="52">
        <x:f t="shared" si="1"/>
        <x:v>1973095338</x:v>
      </x:c>
      <x:c r="N212" s="52">
        <x:f t="shared" si="2"/>
        <x:v>0</x:v>
      </x:c>
      <x:c r="O212" s="63">
        <x:f t="shared" si="8"/>
        <x:v>2.1643534760000001</x:v>
      </x:c>
      <x:c r="P212" s="63">
        <x:f t="shared" si="9"/>
        <x:v>68.397967940000001</x:v>
      </x:c>
      <x:c r="Q212" s="49">
        <x:f t="shared" si="15"/>
        <x:v>0</x:v>
      </x:c>
      <x:c r="R212" s="49">
        <x:f t="shared" si="16"/>
        <x:v>0</x:v>
      </x:c>
      <x:c r="S212" s="49">
        <x:f t="shared" si="17"/>
        <x:v>2</x:v>
      </x:c>
      <x:c r="T212" s="51">
        <x:f t="shared" si="18"/>
        <x:v>0</x:v>
      </x:c>
      <x:c r="U212" s="52">
        <x:f t="shared" si="3"/>
        <x:v>0.023558383520000001</x:v>
      </x:c>
      <x:c r="V212" s="63">
        <x:f t="shared" si="19"/>
        <x:v>0</x:v>
      </x:c>
      <x:c r="W212" s="52">
        <x:f t="shared" ref="W212:X212" si="210">W211*(1+U212)</x:f>
        <x:v>84.489104990000001</x:v>
      </x:c>
      <x:c r="X212" s="52">
        <x:f t="shared" si="210"/>
        <x:v>100</x:v>
      </x:c>
    </x:row>
    <x:row r="213" spans="1:24" ht="15.75" customHeight="1">
      <x:c r="A213" s="34">
        <x:v>42513</x:v>
      </x:c>
      <x:c r="B213" s="47">
        <x:v>43.9739990234375</x:v>
      </x:c>
      <x:c r="C213" s="47">
        <x:v>44.5200004577637</x:v>
      </x:c>
      <x:c r="D213" s="47">
        <x:v>43.172000885009801</x:v>
      </x:c>
      <x:c r="E213" s="47">
        <x:v>43.2439994812012</x:v>
      </x:c>
      <x:c r="F213" s="47">
        <x:v>25512500</x:v>
      </x:c>
      <x:c r="G213" s="63">
        <x:f t="shared" si="10"/>
        <x:v>44.34110012</x:v>
      </x:c>
      <x:c r="H213" s="63">
        <x:f t="shared" si="11"/>
        <x:v>3.3010402409999999</x:v>
      </x:c>
      <x:c r="I213" s="63">
        <x:f t="shared" si="12"/>
        <x:v>50.943180599999998</x:v>
      </x:c>
      <x:c r="J213" s="63">
        <x:f t="shared" si="13"/>
        <x:v>37.739019640000002</x:v>
      </x:c>
      <x:c r="K213" s="63">
        <x:f t="shared" si="14"/>
        <x:v>0.41691250639999999</x:v>
      </x:c>
      <x:c r="L213" s="52">
        <x:f t="shared" si="0"/>
        <x:v>43.645333610000002</x:v>
      </x:c>
      <x:c r="M213" s="52">
        <x:f t="shared" si="1"/>
        <x:v>0</x:v>
      </x:c>
      <x:c r="N213" s="52">
        <x:f t="shared" si="2"/>
        <x:v>1113501574</x:v>
      </x:c>
      <x:c r="O213" s="63">
        <x:f t="shared" si="8"/>
        <x:v>2.0939231629999999</x:v>
      </x:c>
      <x:c r="P213" s="63">
        <x:f t="shared" si="9"/>
        <x:v>67.678576770000006</x:v>
      </x:c>
      <x:c r="Q213" s="49">
        <x:f t="shared" si="15"/>
        <x:v>0</x:v>
      </x:c>
      <x:c r="R213" s="49">
        <x:f t="shared" si="16"/>
        <x:v>0</x:v>
      </x:c>
      <x:c r="S213" s="49">
        <x:f t="shared" si="17"/>
        <x:v>2</x:v>
      </x:c>
      <x:c r="T213" s="51">
        <x:f t="shared" si="18"/>
        <x:v>0</x:v>
      </x:c>
      <x:c r="U213" s="52">
        <x:f t="shared" si="3"/>
        <x:v>-0.018431094039999998</x:v>
      </x:c>
      <x:c r="V213" s="63">
        <x:f t="shared" si="19"/>
        <x:v>0</x:v>
      </x:c>
      <x:c r="W213" s="52">
        <x:f t="shared" ref="W213:X213" si="211">W212*(1+U213)</x:f>
        <x:v>82.931878350000005</x:v>
      </x:c>
      <x:c r="X213" s="52">
        <x:f t="shared" si="211"/>
        <x:v>100</x:v>
      </x:c>
    </x:row>
    <x:row r="214" spans="1:24" ht="15.75" customHeight="1">
      <x:c r="A214" s="34">
        <x:v>42514</x:v>
      </x:c>
      <x:c r="B214" s="47">
        <x:v>43.319999694824197</x:v>
      </x:c>
      <x:c r="C214" s="47">
        <x:v>43.748001098632798</x:v>
      </x:c>
      <x:c r="D214" s="47">
        <x:v>43.035999298095703</x:v>
      </x:c>
      <x:c r="E214" s="47">
        <x:v>43.582000732421903</x:v>
      </x:c>
      <x:c r="F214" s="47">
        <x:v>15069000</x:v>
      </x:c>
      <x:c r="G214" s="63">
        <x:f t="shared" si="10"/>
        <x:v>43.982800099999999</x:v>
      </x:c>
      <x:c r="H214" s="63">
        <x:f t="shared" si="11"/>
        <x:v>2.9379615239999999</x:v>
      </x:c>
      <x:c r="I214" s="63">
        <x:f t="shared" si="12"/>
        <x:v>49.858723150000003</x:v>
      </x:c>
      <x:c r="J214" s="63">
        <x:f t="shared" si="13"/>
        <x:v>38.106877050000001</x:v>
      </x:c>
      <x:c r="K214" s="63">
        <x:f t="shared" si="14"/>
        <x:v>0.46589477379999999</x:v>
      </x:c>
      <x:c r="L214" s="52">
        <x:f t="shared" si="0"/>
        <x:v>43.455333709999998</x:v>
      </x:c>
      <x:c r="M214" s="52">
        <x:f t="shared" si="1"/>
        <x:v>0</x:v>
      </x:c>
      <x:c r="N214" s="52">
        <x:f t="shared" si="2"/>
        <x:v>654828423.70000005</x:v>
      </x:c>
      <x:c r="O214" s="63">
        <x:f t="shared" si="8"/>
        <x:v>2.2222395189999999</x:v>
      </x:c>
      <x:c r="P214" s="63">
        <x:f t="shared" si="9"/>
        <x:v>68.965683839999997</x:v>
      </x:c>
      <x:c r="Q214" s="49">
        <x:f t="shared" si="15"/>
        <x:v>0</x:v>
      </x:c>
      <x:c r="R214" s="49">
        <x:f t="shared" si="16"/>
        <x:v>0</x:v>
      </x:c>
      <x:c r="S214" s="49">
        <x:f t="shared" si="17"/>
        <x:v>2</x:v>
      </x:c>
      <x:c r="T214" s="51">
        <x:f t="shared" si="18"/>
        <x:v>0</x:v>
      </x:c>
      <x:c r="U214" s="52">
        <x:f t="shared" si="3"/>
        <x:v>0.0078161422459999996</x:v>
      </x:c>
      <x:c r="V214" s="63">
        <x:f t="shared" si="19"/>
        <x:v>0</x:v>
      </x:c>
      <x:c r="W214" s="52">
        <x:f t="shared" ref="W214:X214" si="212">W213*(1+U214)</x:f>
        <x:v>83.580085710000006</x:v>
      </x:c>
      <x:c r="X214" s="52">
        <x:f t="shared" si="212"/>
        <x:v>100</x:v>
      </x:c>
    </x:row>
    <x:row r="215" spans="1:24" ht="15.75" customHeight="1">
      <x:c r="A215" s="34">
        <x:v>42515</x:v>
      </x:c>
      <x:c r="B215" s="47">
        <x:v>43.582000732421903</x:v>
      </x:c>
      <x:c r="C215" s="47">
        <x:v>44.271999359130902</x:v>
      </x:c>
      <x:c r="D215" s="47">
        <x:v>43.301998138427699</x:v>
      </x:c>
      <x:c r="E215" s="47">
        <x:v>43.916000366210902</x:v>
      </x:c>
      <x:c r="F215" s="47">
        <x:v>15634000</x:v>
      </x:c>
      <x:c r="G215" s="63">
        <x:f t="shared" si="10"/>
        <x:v>43.663900179999999</x:v>
      </x:c>
      <x:c r="H215" s="63">
        <x:f t="shared" si="11"/>
        <x:v>2.535433437</x:v>
      </x:c>
      <x:c r="I215" s="63">
        <x:f t="shared" si="12"/>
        <x:v>48.734767060000003</x:v>
      </x:c>
      <x:c r="J215" s="63">
        <x:f t="shared" si="13"/>
        <x:v>38.593033310000003</x:v>
      </x:c>
      <x:c r="K215" s="63">
        <x:f t="shared" si="14"/>
        <x:v>0.52485770070000004</x:v>
      </x:c>
      <x:c r="L215" s="52">
        <x:f t="shared" si="0"/>
        <x:v>43.829999290000003</x:v>
      </x:c>
      <x:c r="M215" s="52">
        <x:f t="shared" si="1"/>
        <x:v>685238208.89999998</x:v>
      </x:c>
      <x:c r="N215" s="52">
        <x:f t="shared" si="2"/>
        <x:v>0</x:v>
      </x:c>
      <x:c r="O215" s="63">
        <x:f t="shared" si="8"/>
        <x:v>2.093840272</x:v>
      </x:c>
      <x:c r="P215" s="63">
        <x:f t="shared" si="9"/>
        <x:v>67.6777108</x:v>
      </x:c>
      <x:c r="Q215" s="49">
        <x:f t="shared" si="15"/>
        <x:v>0</x:v>
      </x:c>
      <x:c r="R215" s="49">
        <x:f t="shared" si="16"/>
        <x:v>0</x:v>
      </x:c>
      <x:c r="S215" s="49">
        <x:f t="shared" si="17"/>
        <x:v>2</x:v>
      </x:c>
      <x:c r="T215" s="51">
        <x:f t="shared" si="18"/>
        <x:v>0</x:v>
      </x:c>
      <x:c r="U215" s="52">
        <x:f t="shared" si="3"/>
        <x:v>0.0076637058459999996</x:v>
      </x:c>
      <x:c r="V215" s="63">
        <x:f t="shared" si="19"/>
        <x:v>0</x:v>
      </x:c>
      <x:c r="W215" s="52">
        <x:f t="shared" ref="W215:X215" si="213">W214*(1+U215)</x:f>
        <x:v>84.220618900000005</x:v>
      </x:c>
      <x:c r="X215" s="52">
        <x:f t="shared" si="213"/>
        <x:v>100</x:v>
      </x:c>
    </x:row>
    <x:row r="216" spans="1:24" ht="15.75" customHeight="1">
      <x:c r="A216" s="34">
        <x:v>42516</x:v>
      </x:c>
      <x:c r="B216" s="47">
        <x:v>44.099998474121101</x:v>
      </x:c>
      <x:c r="C216" s="47">
        <x:v>45.051998138427699</x:v>
      </x:c>
      <x:c r="D216" s="47">
        <x:v>43.810001373291001</x:v>
      </x:c>
      <x:c r="E216" s="47">
        <x:v>45.023998260498097</x:v>
      </x:c>
      <x:c r="F216" s="47">
        <x:v>20362000</x:v>
      </x:c>
      <x:c r="G216" s="63">
        <x:f t="shared" si="10"/>
        <x:v>43.438000109999997</x:v>
      </x:c>
      <x:c r="H216" s="63">
        <x:f t="shared" si="11"/>
        <x:v>2.1572061140000001</x:v>
      </x:c>
      <x:c r="I216" s="63">
        <x:f t="shared" si="12"/>
        <x:v>47.752412329999999</x:v>
      </x:c>
      <x:c r="J216" s="63">
        <x:f t="shared" si="13"/>
        <x:v>39.123587880000002</x:v>
      </x:c>
      <x:c r="K216" s="63">
        <x:f t="shared" si="14"/>
        <x:v>0.6838023432</x:v>
      </x:c>
      <x:c r="L216" s="52">
        <x:f t="shared" si="0"/>
        <x:v>44.628665920000003</x:v>
      </x:c>
      <x:c r="M216" s="52">
        <x:f t="shared" si="1"/>
        <x:v>908728895.5</x:v>
      </x:c>
      <x:c r="N216" s="52">
        <x:f t="shared" si="2"/>
        <x:v>0</x:v>
      </x:c>
      <x:c r="O216" s="63">
        <x:f t="shared" si="8"/>
        <x:v>3.1534954119999998</x:v>
      </x:c>
      <x:c r="P216" s="63">
        <x:f t="shared" si="9"/>
        <x:v>75.923892989999999</x:v>
      </x:c>
      <x:c r="Q216" s="49">
        <x:f t="shared" si="15"/>
        <x:v>0</x:v>
      </x:c>
      <x:c r="R216" s="49">
        <x:f t="shared" si="16"/>
        <x:v>0</x:v>
      </x:c>
      <x:c r="S216" s="49">
        <x:f t="shared" si="17"/>
        <x:v>2</x:v>
      </x:c>
      <x:c r="T216" s="51">
        <x:f t="shared" si="18"/>
        <x:v>0</x:v>
      </x:c>
      <x:c r="U216" s="52">
        <x:f t="shared" si="3"/>
        <x:v>0.025229936359999999</x:v>
      </x:c>
      <x:c r="V216" s="63">
        <x:f t="shared" si="19"/>
        <x:v>0</x:v>
      </x:c>
      <x:c r="W216" s="52">
        <x:f t="shared" ref="W216:X216" si="214">W215*(1+U216)</x:f>
        <x:v>86.345499750000002</x:v>
      </x:c>
      <x:c r="X216" s="52">
        <x:f t="shared" si="214"/>
        <x:v>100</x:v>
      </x:c>
    </x:row>
    <x:row r="217" spans="1:24" ht="15.75" customHeight="1">
      <x:c r="A217" s="34">
        <x:v>42517</x:v>
      </x:c>
      <x:c r="B217" s="47">
        <x:v>44.998001098632798</x:v>
      </x:c>
      <x:c r="C217" s="47">
        <x:v>45.186000823974602</x:v>
      </x:c>
      <x:c r="D217" s="47">
        <x:v>44.150001525878899</x:v>
      </x:c>
      <x:c r="E217" s="47">
        <x:v>44.608001708984403</x:v>
      </x:c>
      <x:c r="F217" s="47">
        <x:v>18251500</x:v>
      </x:c>
      <x:c r="G217" s="63">
        <x:f t="shared" si="10"/>
        <x:v>43.260800170000003</x:v>
      </x:c>
      <x:c r="H217" s="63">
        <x:f t="shared" si="11"/>
        <x:v>1.8769563060000001</x:v>
      </x:c>
      <x:c r="I217" s="63">
        <x:f t="shared" si="12"/>
        <x:v>47.014712780000004</x:v>
      </x:c>
      <x:c r="J217" s="63">
        <x:f t="shared" si="13"/>
        <x:v>39.506887560000003</x:v>
      </x:c>
      <x:c r="K217" s="63">
        <x:f t="shared" si="14"/>
        <x:v>0.67943965110000004</x:v>
      </x:c>
      <x:c r="L217" s="52">
        <x:f t="shared" si="0"/>
        <x:v>44.648001350000001</x:v>
      </x:c>
      <x:c r="M217" s="52">
        <x:f t="shared" si="1"/>
        <x:v>814892996.70000005</x:v>
      </x:c>
      <x:c r="N217" s="52">
        <x:f t="shared" si="2"/>
        <x:v>0</x:v>
      </x:c>
      <x:c r="O217" s="63">
        <x:f t="shared" si="8"/>
        <x:v>3.249618393</x:v>
      </x:c>
      <x:c r="P217" s="63">
        <x:f t="shared" si="9"/>
        <x:v>76.468475339999998</x:v>
      </x:c>
      <x:c r="Q217" s="49">
        <x:f t="shared" si="15"/>
        <x:v>0</x:v>
      </x:c>
      <x:c r="R217" s="49">
        <x:f t="shared" si="16"/>
        <x:v>0</x:v>
      </x:c>
      <x:c r="S217" s="49">
        <x:f t="shared" si="17"/>
        <x:v>2</x:v>
      </x:c>
      <x:c r="T217" s="51">
        <x:f t="shared" si="18"/>
        <x:v>0</x:v>
      </x:c>
      <x:c r="U217" s="52">
        <x:f t="shared" si="3"/>
        <x:v>-0.0092394404669999997</x:v>
      </x:c>
      <x:c r="V217" s="63">
        <x:f t="shared" si="19"/>
        <x:v>0</x:v>
      </x:c>
      <x:c r="W217" s="52">
        <x:f t="shared" ref="W217:X217" si="215">W216*(1+U217)</x:f>
        <x:v>85.547715650000001</x:v>
      </x:c>
      <x:c r="X217" s="52">
        <x:f t="shared" si="215"/>
        <x:v>100</x:v>
      </x:c>
    </x:row>
    <x:row r="218" spans="1:24" ht="15.75" customHeight="1">
      <x:c r="A218" s="34">
        <x:v>42521</x:v>
      </x:c>
      <x:c r="B218" s="47">
        <x:v>44.608001708984403</x:v>
      </x:c>
      <x:c r="C218" s="47">
        <x:v>44.950000762939503</x:v>
      </x:c>
      <x:c r="D218" s="47">
        <x:v>44.299999237060497</x:v>
      </x:c>
      <x:c r="E218" s="47">
        <x:v>44.645999908447301</x:v>
      </x:c>
      <x:c r="F218" s="47">
        <x:v>13945000</x:v>
      </x:c>
      <x:c r="G218" s="63">
        <x:f t="shared" si="10"/>
        <x:v>43.075100140000004</x:v>
      </x:c>
      <x:c r="H218" s="63">
        <x:f t="shared" si="11"/>
        <x:v>1.489676362</x:v>
      </x:c>
      <x:c r="I218" s="63">
        <x:f t="shared" si="12"/>
        <x:v>46.054452859999998</x:v>
      </x:c>
      <x:c r="J218" s="63">
        <x:f t="shared" si="13"/>
        <x:v>40.095747410000001</x:v>
      </x:c>
      <x:c r="K218" s="63">
        <x:f t="shared" si="14"/>
        <x:v>0.76363104969999995</x:v>
      </x:c>
      <x:c r="L218" s="52">
        <x:f t="shared" si="0"/>
        <x:v>44.631999970000003</x:v>
      </x:c>
      <x:c r="M218" s="52">
        <x:f t="shared" si="1"/>
        <x:v>0</x:v>
      </x:c>
      <x:c r="N218" s="52">
        <x:f t="shared" si="2"/>
        <x:v>622393239.60000002</x:v>
      </x:c>
      <x:c r="O218" s="63">
        <x:f t="shared" si="8"/>
        <x:v>2.3623815260000001</x:v>
      </x:c>
      <x:c r="P218" s="63">
        <x:f t="shared" si="9"/>
        <x:v>70.259175159999998</x:v>
      </x:c>
      <x:c r="Q218" s="49">
        <x:f t="shared" si="15"/>
        <x:v>0</x:v>
      </x:c>
      <x:c r="R218" s="49">
        <x:f t="shared" si="16"/>
        <x:v>0</x:v>
      </x:c>
      <x:c r="S218" s="49">
        <x:f t="shared" si="17"/>
        <x:v>2</x:v>
      </x:c>
      <x:c r="T218" s="51">
        <x:f t="shared" si="18"/>
        <x:v>0</x:v>
      </x:c>
      <x:c r="U218" s="52">
        <x:f t="shared" si="3"/>
        <x:v>0.00085182474009999998</x:v>
      </x:c>
      <x:c r="V218" s="63">
        <x:f t="shared" si="19"/>
        <x:v>0</x:v>
      </x:c>
      <x:c r="W218" s="52">
        <x:f t="shared" ref="W218:X218" si="216">W217*(1+U218)</x:f>
        <x:v>85.620587310000005</x:v>
      </x:c>
      <x:c r="X218" s="52">
        <x:f t="shared" si="216"/>
        <x:v>100</x:v>
      </x:c>
    </x:row>
    <x:row r="219" spans="1:24" ht="15.75" customHeight="1">
      <x:c r="A219" s="34">
        <x:v>42522</x:v>
      </x:c>
      <x:c r="B219" s="47">
        <x:v>44.2960014343262</x:v>
      </x:c>
      <x:c r="C219" s="47">
        <x:v>44.4799995422363</x:v>
      </x:c>
      <x:c r="D219" s="47">
        <x:v>43.377998352050803</x:v>
      </x:c>
      <x:c r="E219" s="47">
        <x:v>43.911998748779297</x:v>
      </x:c>
      <x:c r="F219" s="47">
        <x:v>14913500</x:v>
      </x:c>
      <x:c r="G219" s="63">
        <x:f t="shared" si="10"/>
        <x:v>42.947500040000001</x:v>
      </x:c>
      <x:c r="H219" s="63">
        <x:f t="shared" si="11"/>
        <x:v>1.278438483</x:v>
      </x:c>
      <x:c r="I219" s="63">
        <x:f t="shared" si="12"/>
        <x:v>45.504377009999999</x:v>
      </x:c>
      <x:c r="J219" s="63">
        <x:f t="shared" si="13"/>
        <x:v>40.390623069999997</x:v>
      </x:c>
      <x:c r="K219" s="63">
        <x:f t="shared" si="14"/>
        <x:v>0.68860874480000001</x:v>
      </x:c>
      <x:c r="L219" s="52">
        <x:f t="shared" si="0"/>
        <x:v>43.923332209999998</x:v>
      </x:c>
      <x:c r="M219" s="52">
        <x:f t="shared" si="1"/>
        <x:v>0</x:v>
      </x:c>
      <x:c r="N219" s="52">
        <x:f t="shared" si="2"/>
        <x:v>655050615</x:v>
      </x:c>
      <x:c r="O219" s="63">
        <x:f t="shared" si="8"/>
        <x:v>2.3090222709999999</x:v>
      </x:c>
      <x:c r="P219" s="63">
        <x:f t="shared" si="9"/>
        <x:v>69.779592940000001</x:v>
      </x:c>
      <x:c r="Q219" s="49">
        <x:f t="shared" si="15"/>
        <x:v>0</x:v>
      </x:c>
      <x:c r="R219" s="49">
        <x:f t="shared" si="16"/>
        <x:v>0</x:v>
      </x:c>
      <x:c r="S219" s="49">
        <x:f t="shared" si="17"/>
        <x:v>2</x:v>
      </x:c>
      <x:c r="T219" s="51">
        <x:f t="shared" si="18"/>
        <x:v>0</x:v>
      </x:c>
      <x:c r="U219" s="52">
        <x:f t="shared" si="3"/>
        <x:v>-0.016440468600000002</x:v>
      </x:c>
      <x:c r="V219" s="63">
        <x:f t="shared" si="19"/>
        <x:v>0</x:v>
      </x:c>
      <x:c r="W219" s="52">
        <x:f t="shared" ref="W219:X219" si="217">W218*(1+U219)</x:f>
        <x:v>84.212944730000004</x:v>
      </x:c>
      <x:c r="X219" s="52">
        <x:f t="shared" si="217"/>
        <x:v>100</x:v>
      </x:c>
    </x:row>
    <x:row r="220" spans="1:24" ht="15.75" customHeight="1">
      <x:c r="A220" s="34">
        <x:v>42523</x:v>
      </x:c>
      <x:c r="B220" s="47">
        <x:v>43.917999267578097</x:v>
      </x:c>
      <x:c r="C220" s="47">
        <x:v>43.981998443603501</x:v>
      </x:c>
      <x:c r="D220" s="47">
        <x:v>43.422000885009801</x:v>
      </x:c>
      <x:c r="E220" s="47">
        <x:v>43.791999816894503</x:v>
      </x:c>
      <x:c r="F220" s="47">
        <x:v>10164000</x:v>
      </x:c>
      <x:c r="G220" s="63">
        <x:f t="shared" si="10"/>
        <x:v>42.911499980000002</x:v>
      </x:c>
      <x:c r="H220" s="63">
        <x:f t="shared" si="11"/>
        <x:v>1.2416731190000001</x:v>
      </x:c>
      <x:c r="I220" s="63">
        <x:f t="shared" si="12"/>
        <x:v>45.394846219999998</x:v>
      </x:c>
      <x:c r="J220" s="63">
        <x:f t="shared" si="13"/>
        <x:v>40.428153739999999</x:v>
      </x:c>
      <x:c r="K220" s="63">
        <x:f t="shared" si="14"/>
        <x:v>0.67728092559999997</x:v>
      </x:c>
      <x:c r="L220" s="52">
        <x:f t="shared" si="0"/>
        <x:v>43.731999719999997</x:v>
      </x:c>
      <x:c r="M220" s="52">
        <x:f t="shared" si="1"/>
        <x:v>0</x:v>
      </x:c>
      <x:c r="N220" s="52">
        <x:f t="shared" si="2"/>
        <x:v>444492045.10000002</x:v>
      </x:c>
      <x:c r="O220" s="63">
        <x:f t="shared" si="8"/>
        <x:v>1.674704492</x:v>
      </x:c>
      <x:c r="P220" s="63">
        <x:f t="shared" si="9"/>
        <x:v>62.612692250000002</x:v>
      </x:c>
      <x:c r="Q220" s="49">
        <x:f t="shared" si="15"/>
        <x:v>0</x:v>
      </x:c>
      <x:c r="R220" s="49">
        <x:f t="shared" si="16"/>
        <x:v>0</x:v>
      </x:c>
      <x:c r="S220" s="49">
        <x:f t="shared" si="17"/>
        <x:v>2</x:v>
      </x:c>
      <x:c r="T220" s="51">
        <x:f t="shared" si="18"/>
        <x:v>0</x:v>
      </x:c>
      <x:c r="U220" s="52">
        <x:f t="shared" si="3"/>
        <x:v>-0.0027327139579999998</x:v>
      </x:c>
      <x:c r="V220" s="63">
        <x:f t="shared" si="19"/>
        <x:v>0</x:v>
      </x:c>
      <x:c r="W220" s="52">
        <x:f t="shared" ref="W220:X220" si="218">W219*(1+U220)</x:f>
        <x:v>83.982814840000003</x:v>
      </x:c>
      <x:c r="X220" s="52">
        <x:f t="shared" si="218"/>
        <x:v>100</x:v>
      </x:c>
    </x:row>
    <x:row r="221" spans="1:24" ht="15.75" customHeight="1">
      <x:c r="A221" s="34">
        <x:v>42524</x:v>
      </x:c>
      <x:c r="B221" s="47">
        <x:v>44</x:v>
      </x:c>
      <x:c r="C221" s="47">
        <x:v>44.3880004882813</x:v>
      </x:c>
      <x:c r="D221" s="47">
        <x:v>43.602001190185597</x:v>
      </x:c>
      <x:c r="E221" s="47">
        <x:v>43.798000335693402</x:v>
      </x:c>
      <x:c r="F221" s="47">
        <x:v>11145000</x:v>
      </x:c>
      <x:c r="G221" s="63">
        <x:f t="shared" si="10"/>
        <x:v>42.986100010000001</x:v>
      </x:c>
      <x:c r="H221" s="63">
        <x:f t="shared" si="11"/>
        <x:v>1.248182672</x:v>
      </x:c>
      <x:c r="I221" s="63">
        <x:f t="shared" si="12"/>
        <x:v>45.482465349999998</x:v>
      </x:c>
      <x:c r="J221" s="63">
        <x:f t="shared" si="13"/>
        <x:v>40.489734660000003</x:v>
      </x:c>
      <x:c r="K221" s="63">
        <x:f t="shared" si="14"/>
        <x:v>0.66261648799999995</x:v>
      </x:c>
      <x:c r="L221" s="52">
        <x:f t="shared" si="0"/>
        <x:v>43.929333999999997</x:v>
      </x:c>
      <x:c r="M221" s="52">
        <x:f t="shared" si="1"/>
        <x:v>489592427.5</x:v>
      </x:c>
      <x:c r="N221" s="52">
        <x:f t="shared" si="2"/>
        <x:v>0</x:v>
      </x:c>
      <x:c r="O221" s="63">
        <x:f t="shared" si="8"/>
        <x:v>1.395752648</x:v>
      </x:c>
      <x:c r="P221" s="63">
        <x:f t="shared" si="9"/>
        <x:v>58.259463850000003</x:v>
      </x:c>
      <x:c r="Q221" s="49">
        <x:f t="shared" si="15"/>
        <x:v>0</x:v>
      </x:c>
      <x:c r="R221" s="49">
        <x:f t="shared" si="16"/>
        <x:v>0</x:v>
      </x:c>
      <x:c r="S221" s="49">
        <x:f t="shared" si="17"/>
        <x:v>2</x:v>
      </x:c>
      <x:c r="T221" s="51">
        <x:f t="shared" si="18"/>
        <x:v>0</x:v>
      </x:c>
      <x:c r="U221" s="52">
        <x:f t="shared" si="3"/>
        <x:v>0.0001370231737</x:v>
      </x:c>
      <x:c r="V221" s="63">
        <x:f t="shared" si="19"/>
        <x:v>0</x:v>
      </x:c>
      <x:c r="W221" s="52">
        <x:f t="shared" ref="W221:X221" si="219">W220*(1+U221)</x:f>
        <x:v>83.994322429999997</x:v>
      </x:c>
      <x:c r="X221" s="52">
        <x:f t="shared" si="219"/>
        <x:v>100</x:v>
      </x:c>
    </x:row>
    <x:row r="222" spans="1:24" ht="15.75" customHeight="1">
      <x:c r="A222" s="34">
        <x:v>42527</x:v>
      </x:c>
      <x:c r="B222" s="47">
        <x:v>43.599998474121101</x:v>
      </x:c>
      <x:c r="C222" s="47">
        <x:v>44.180000305175803</x:v>
      </x:c>
      <x:c r="D222" s="47">
        <x:v>43.090000152587898</x:v>
      </x:c>
      <x:c r="E222" s="47">
        <x:v>44.136001586914098</x:v>
      </x:c>
      <x:c r="F222" s="47">
        <x:v>11247500</x:v>
      </x:c>
      <x:c r="G222" s="63">
        <x:f t="shared" si="10"/>
        <x:v>43.043600079999997</x:v>
      </x:c>
      <x:c r="H222" s="63">
        <x:f t="shared" si="11"/>
        <x:v>1.2743912500000001</x:v>
      </x:c>
      <x:c r="I222" s="63">
        <x:f t="shared" si="12"/>
        <x:v>45.592382579999999</x:v>
      </x:c>
      <x:c r="J222" s="63">
        <x:f t="shared" si="13"/>
        <x:v>40.494817580000003</x:v>
      </x:c>
      <x:c r="K222" s="63">
        <x:f t="shared" si="14"/>
        <x:v>0.71429869050000006</x:v>
      </x:c>
      <x:c r="L222" s="52">
        <x:f t="shared" si="0"/>
        <x:v>43.802000679999999</x:v>
      </x:c>
      <x:c r="M222" s="52">
        <x:f t="shared" si="1"/>
        <x:v>0</x:v>
      </x:c>
      <x:c r="N222" s="52">
        <x:f t="shared" si="2"/>
        <x:v>492663002.69999999</x:v>
      </x:c>
      <x:c r="O222" s="63">
        <x:f t="shared" si="8"/>
        <x:v>0.72771887260000001</x:v>
      </x:c>
      <x:c r="P222" s="63">
        <x:f t="shared" si="9"/>
        <x:v>42.120213200000002</x:v>
      </x:c>
      <x:c r="Q222" s="49">
        <x:f t="shared" si="15"/>
        <x:v>0</x:v>
      </x:c>
      <x:c r="R222" s="49">
        <x:f t="shared" si="16"/>
        <x:v>0</x:v>
      </x:c>
      <x:c r="S222" s="49">
        <x:f t="shared" si="17"/>
        <x:v>2</x:v>
      </x:c>
      <x:c r="T222" s="51">
        <x:f t="shared" si="18"/>
        <x:v>0</x:v>
      </x:c>
      <x:c r="U222" s="52">
        <x:f t="shared" si="3"/>
        <x:v>0.0077172758720000001</x:v>
      </x:c>
      <x:c r="V222" s="63">
        <x:f t="shared" si="19"/>
        <x:v>0</x:v>
      </x:c>
      <x:c r="W222" s="52">
        <x:f t="shared" ref="W222:X222" si="220">W221*(1+U222)</x:f>
        <x:v>84.642529789999998</x:v>
      </x:c>
      <x:c r="X222" s="52">
        <x:f t="shared" si="220"/>
        <x:v>100</x:v>
      </x:c>
    </x:row>
    <x:row r="223" spans="1:24" ht="15.75" customHeight="1">
      <x:c r="A223" s="34">
        <x:v>42528</x:v>
      </x:c>
      <x:c r="B223" s="47">
        <x:v>44.448001861572301</x:v>
      </x:c>
      <x:c r="C223" s="47">
        <x:v>46.8880004882813</x:v>
      </x:c>
      <x:c r="D223" s="47">
        <x:v>44.304000854492202</x:v>
      </x:c>
      <x:c r="E223" s="47">
        <x:v>46.4679985046387</x:v>
      </x:c>
      <x:c r="F223" s="47">
        <x:v>31068000</x:v>
      </x:c>
      <x:c r="G223" s="63">
        <x:f t="shared" si="10"/>
        <x:v>43.277799989999998</x:v>
      </x:c>
      <x:c r="H223" s="63">
        <x:f t="shared" si="11"/>
        <x:v>1.4491432930000001</x:v>
      </x:c>
      <x:c r="I223" s="63">
        <x:f t="shared" si="12"/>
        <x:v>46.176086570000002</x:v>
      </x:c>
      <x:c r="J223" s="63">
        <x:f t="shared" si="13"/>
        <x:v>40.3795134</x:v>
      </x:c>
      <x:c r="K223" s="63">
        <x:f t="shared" si="14"/>
        <x:v>1.050359397</x:v>
      </x:c>
      <x:c r="L223" s="52">
        <x:f t="shared" si="0"/>
        <x:v>45.88666662</x:v>
      </x:c>
      <x:c r="M223" s="52">
        <x:f t="shared" si="1"/>
        <x:v>1425606958</x:v>
      </x:c>
      <x:c r="N223" s="52">
        <x:f t="shared" si="2"/>
        <x:v>0</x:v>
      </x:c>
      <x:c r="O223" s="63">
        <x:f t="shared" si="8"/>
        <x:v>1.5069416280000001</x:v>
      </x:c>
      <x:c r="P223" s="63">
        <x:f t="shared" si="9"/>
        <x:v>60.110758519999997</x:v>
      </x:c>
      <x:c r="Q223" s="49">
        <x:f t="shared" si="15"/>
        <x:v>0</x:v>
      </x:c>
      <x:c r="R223" s="49">
        <x:f t="shared" si="16"/>
        <x:v>0</x:v>
      </x:c>
      <x:c r="S223" s="49">
        <x:f t="shared" si="17"/>
        <x:v>2</x:v>
      </x:c>
      <x:c r="T223" s="51">
        <x:f t="shared" si="18"/>
        <x:v>0</x:v>
      </x:c>
      <x:c r="U223" s="52">
        <x:f t="shared" si="3"/>
        <x:v>0.052836614869999998</x:v>
      </x:c>
      <x:c r="V223" s="63">
        <x:f t="shared" si="19"/>
        <x:v>0</x:v>
      </x:c>
      <x:c r="W223" s="52">
        <x:f t="shared" ref="W223:X223" si="221">W222*(1+U223)</x:f>
        <x:v>89.114754540000007</x:v>
      </x:c>
      <x:c r="X223" s="52">
        <x:f t="shared" si="221"/>
        <x:v>100</x:v>
      </x:c>
    </x:row>
    <x:row r="224" spans="1:24" ht="15.75" customHeight="1">
      <x:c r="A224" s="34">
        <x:v>42529</x:v>
      </x:c>
      <x:c r="B224" s="47">
        <x:v>46.759998321533203</x:v>
      </x:c>
      <x:c r="C224" s="47">
        <x:v>48.169998168945298</x:v>
      </x:c>
      <x:c r="D224" s="47">
        <x:v>46.521999359130902</x:v>
      </x:c>
      <x:c r="E224" s="47">
        <x:v>47.104000091552699</x:v>
      </x:c>
      <x:c r="F224" s="47">
        <x:v>29860000</x:v>
      </x:c>
      <x:c r="G224" s="63">
        <x:f t="shared" si="10"/>
        <x:v>43.546100039999999</x:v>
      </x:c>
      <x:c r="H224" s="63">
        <x:f t="shared" si="11"/>
        <x:v>1.6340043</x:v>
      </x:c>
      <x:c r="I224" s="63">
        <x:f t="shared" si="12"/>
        <x:v>46.814108640000001</x:v>
      </x:c>
      <x:c r="J224" s="63">
        <x:f t="shared" si="13"/>
        <x:v>40.278091439999997</x:v>
      </x:c>
      <x:c r="K224" s="63">
        <x:f t="shared" si="14"/>
        <x:v>1.0443529199999999</x:v>
      </x:c>
      <x:c r="L224" s="52">
        <x:f t="shared" si="0"/>
        <x:v>47.265332540000003</x:v>
      </x:c>
      <x:c r="M224" s="52">
        <x:f t="shared" si="1"/>
        <x:v>1411342830</x:v>
      </x:c>
      <x:c r="N224" s="52">
        <x:f t="shared" si="2"/>
        <x:v>0</x:v>
      </x:c>
      <x:c r="O224" s="63">
        <x:f t="shared" si="8"/>
        <x:v>2.589815389</x:v>
      </x:c>
      <x:c r="P224" s="63">
        <x:f t="shared" si="9"/>
        <x:v>72.143414300000003</x:v>
      </x:c>
      <x:c r="Q224" s="49">
        <x:f t="shared" si="15"/>
        <x:v>0</x:v>
      </x:c>
      <x:c r="R224" s="49">
        <x:f t="shared" si="16"/>
        <x:v>0</x:v>
      </x:c>
      <x:c r="S224" s="49">
        <x:f t="shared" si="17"/>
        <x:v>2</x:v>
      </x:c>
      <x:c r="T224" s="51">
        <x:f t="shared" si="18"/>
        <x:v>0</x:v>
      </x:c>
      <x:c r="U224" s="52">
        <x:f t="shared" si="3"/>
        <x:v>0.013686872850000001</x:v>
      </x:c>
      <x:c r="V224" s="63">
        <x:f t="shared" si="19"/>
        <x:v>0</x:v>
      </x:c>
      <x:c r="W224" s="52">
        <x:f t="shared" ref="W224:X224" si="222">W223*(1+U224)</x:f>
        <x:v>90.334456849999995</x:v>
      </x:c>
      <x:c r="X224" s="52">
        <x:f t="shared" si="222"/>
        <x:v>100</x:v>
      </x:c>
    </x:row>
    <x:row r="225" spans="1:24" ht="15.75" customHeight="1">
      <x:c r="A225" s="34">
        <x:v>42530</x:v>
      </x:c>
      <x:c r="B225" s="47">
        <x:v>46.995998382568402</x:v>
      </x:c>
      <x:c r="C225" s="47">
        <x:v>47.066001892089801</x:v>
      </x:c>
      <x:c r="D225" s="47">
        <x:v>45.411998748779297</x:v>
      </x:c>
      <x:c r="E225" s="47">
        <x:v>45.872001647949197</x:v>
      </x:c>
      <x:c r="F225" s="47">
        <x:v>22460500</x:v>
      </x:c>
      <x:c r="G225" s="63">
        <x:f t="shared" si="10"/>
        <x:v>43.750100140000001</x:v>
      </x:c>
      <x:c r="H225" s="63">
        <x:f t="shared" si="11"/>
        <x:v>1.6579959520000001</x:v>
      </x:c>
      <x:c r="I225" s="63">
        <x:f t="shared" si="12"/>
        <x:v>47.066092040000001</x:v>
      </x:c>
      <x:c r="J225" s="63">
        <x:f t="shared" si="13"/>
        <x:v>40.43410823</x:v>
      </x:c>
      <x:c r="K225" s="63">
        <x:f t="shared" si="14"/>
        <x:v>0.81994974269999998</x:v>
      </x:c>
      <x:c r="L225" s="52">
        <x:f t="shared" si="0"/>
        <x:v>46.11666743</x:v>
      </x:c>
      <x:c r="M225" s="52">
        <x:f t="shared" si="1"/>
        <x:v>0</x:v>
      </x:c>
      <x:c r="N225" s="52">
        <x:f t="shared" si="2"/>
        <x:v>1035803409</x:v>
      </x:c>
      <x:c r="O225" s="63">
        <x:f t="shared" si="8"/>
        <x:v>1.5537043189999999</x:v>
      </x:c>
      <x:c r="P225" s="63">
        <x:f t="shared" si="9"/>
        <x:v>60.8411987</x:v>
      </x:c>
      <x:c r="Q225" s="49">
        <x:f t="shared" si="15"/>
        <x:v>0</x:v>
      </x:c>
      <x:c r="R225" s="49">
        <x:f t="shared" si="16"/>
        <x:v>0</x:v>
      </x:c>
      <x:c r="S225" s="49">
        <x:f t="shared" si="17"/>
        <x:v>2</x:v>
      </x:c>
      <x:c r="T225" s="51">
        <x:f t="shared" si="18"/>
        <x:v>0</x:v>
      </x:c>
      <x:c r="U225" s="52">
        <x:f t="shared" si="3"/>
        <x:v>-0.026154858209999998</x:v>
      </x:c>
      <x:c r="V225" s="63">
        <x:f t="shared" si="19"/>
        <x:v>0</x:v>
      </x:c>
      <x:c r="W225" s="52">
        <x:f t="shared" ref="W225:X225" si="223">W224*(1+U225)</x:f>
        <x:v>87.971771939999996</x:v>
      </x:c>
      <x:c r="X225" s="52">
        <x:f t="shared" si="223"/>
        <x:v>100</x:v>
      </x:c>
    </x:row>
    <x:row r="226" spans="1:24" ht="15.75" customHeight="1">
      <x:c r="A226" s="34">
        <x:v>42531</x:v>
      </x:c>
      <x:c r="B226" s="47">
        <x:v>45.478000640869098</x:v>
      </x:c>
      <x:c r="C226" s="47">
        <x:v>45.594001770019503</x:v>
      </x:c>
      <x:c r="D226" s="47">
        <x:v>43.683998107910199</x:v>
      </x:c>
      <x:c r="E226" s="47">
        <x:v>43.757999420166001</x:v>
      </x:c>
      <x:c r="F226" s="47">
        <x:v>30133000</x:v>
      </x:c>
      <x:c r="G226" s="63">
        <x:f t="shared" si="10"/>
        <x:v>43.865200039999998</x:v>
      </x:c>
      <x:c r="H226" s="63">
        <x:f t="shared" si="11"/>
        <x:v>1.5678056069999999</x:v>
      </x:c>
      <x:c r="I226" s="63">
        <x:f t="shared" si="12"/>
        <x:v>47.000811259999999</x:v>
      </x:c>
      <x:c r="J226" s="63">
        <x:f t="shared" si="13"/>
        <x:v>40.729588829999997</x:v>
      </x:c>
      <x:c r="K226" s="63">
        <x:f t="shared" si="14"/>
        <x:v>0.48290594479999999</x:v>
      </x:c>
      <x:c r="L226" s="52">
        <x:f t="shared" si="0"/>
        <x:v>44.345333099999998</x:v>
      </x:c>
      <x:c r="M226" s="52">
        <x:f t="shared" si="1"/>
        <x:v>0</x:v>
      </x:c>
      <x:c r="N226" s="52">
        <x:f t="shared" si="2"/>
        <x:v>1336257922</x:v>
      </x:c>
      <x:c r="O226" s="63">
        <x:f t="shared" si="8"/>
        <x:v>0.90293045520000004</x:v>
      </x:c>
      <x:c r="P226" s="63">
        <x:f t="shared" si="9"/>
        <x:v>47.44947209</x:v>
      </x:c>
      <x:c r="Q226" s="49">
        <x:f t="shared" si="15"/>
        <x:v>0</x:v>
      </x:c>
      <x:c r="R226" s="49">
        <x:f t="shared" si="16"/>
        <x:v>0</x:v>
      </x:c>
      <x:c r="S226" s="49">
        <x:f t="shared" si="17"/>
        <x:v>2</x:v>
      </x:c>
      <x:c r="T226" s="51">
        <x:f t="shared" si="18"/>
        <x:v>0</x:v>
      </x:c>
      <x:c r="U226" s="52">
        <x:f t="shared" si="3"/>
        <x:v>-0.046084804499999998</x:v>
      </x:c>
      <x:c r="V226" s="63">
        <x:f t="shared" si="19"/>
        <x:v>0</x:v>
      </x:c>
      <x:c r="W226" s="52">
        <x:f t="shared" ref="W226:X226" si="224">W225*(1+U226)</x:f>
        <x:v>83.917610030000006</x:v>
      </x:c>
      <x:c r="X226" s="52">
        <x:f t="shared" si="224"/>
        <x:v>100</x:v>
      </x:c>
    </x:row>
    <x:row r="227" spans="1:24" ht="15.75" customHeight="1">
      <x:c r="A227" s="34">
        <x:v>42534</x:v>
      </x:c>
      <x:c r="B227" s="47">
        <x:v>43.900001525878899</x:v>
      </x:c>
      <x:c r="C227" s="47">
        <x:v>45.153999328613303</x:v>
      </x:c>
      <x:c r="D227" s="47">
        <x:v>43.5320014953613</x:v>
      </x:c>
      <x:c r="E227" s="47">
        <x:v>43.574001312255902</x:v>
      </x:c>
      <x:c r="F227" s="47">
        <x:v>20965000</x:v>
      </x:c>
      <x:c r="G227" s="63">
        <x:f t="shared" si="10"/>
        <x:v>43.967800140000001</x:v>
      </x:c>
      <x:c r="H227" s="63">
        <x:f t="shared" si="11"/>
        <x:v>1.470516301</x:v>
      </x:c>
      <x:c r="I227" s="63">
        <x:f t="shared" si="12"/>
        <x:v>46.908832740000001</x:v>
      </x:c>
      <x:c r="J227" s="63">
        <x:f t="shared" si="13"/>
        <x:v>41.026767540000002</x:v>
      </x:c>
      <x:c r="K227" s="63">
        <x:f t="shared" si="14"/>
        <x:v>0.43305092439999998</x:v>
      </x:c>
      <x:c r="L227" s="52">
        <x:f t="shared" si="0"/>
        <x:v>44.086667380000002</x:v>
      </x:c>
      <x:c r="M227" s="52">
        <x:f t="shared" si="1"/>
        <x:v>0</x:v>
      </x:c>
      <x:c r="N227" s="52">
        <x:f t="shared" si="2"/>
        <x:v>924276981.60000002</x:v>
      </x:c>
      <x:c r="O227" s="63">
        <x:f t="shared" si="8"/>
        <x:v>0.60362549700000001</x:v>
      </x:c>
      <x:c r="P227" s="63">
        <x:f t="shared" si="9"/>
        <x:v>37.641300800000003</x:v>
      </x:c>
      <x:c r="Q227" s="49">
        <x:f t="shared" si="15"/>
        <x:v>0</x:v>
      </x:c>
      <x:c r="R227" s="49">
        <x:f t="shared" si="16"/>
        <x:v>0</x:v>
      </x:c>
      <x:c r="S227" s="49">
        <x:f t="shared" si="17"/>
        <x:v>2</x:v>
      </x:c>
      <x:c r="T227" s="51">
        <x:f t="shared" si="18"/>
        <x:v>0</x:v>
      </x:c>
      <x:c r="U227" s="52">
        <x:f t="shared" si="3"/>
        <x:v>-0.0042049021969999995</x:v>
      </x:c>
      <x:c r="V227" s="63">
        <x:f t="shared" si="19"/>
        <x:v>0</x:v>
      </x:c>
      <x:c r="W227" s="52">
        <x:f t="shared" ref="W227:X227" si="225">W226*(1+U227)</x:f>
        <x:v>83.564744689999998</x:v>
      </x:c>
      <x:c r="X227" s="52">
        <x:f t="shared" si="225"/>
        <x:v>100</x:v>
      </x:c>
    </x:row>
    <x:row r="228" spans="1:24" ht="15.75" customHeight="1">
      <x:c r="A228" s="34">
        <x:v>42535</x:v>
      </x:c>
      <x:c r="B228" s="47">
        <x:v>43.7760009765625</x:v>
      </x:c>
      <x:c r="C228" s="47">
        <x:v>44.439998626708999</x:v>
      </x:c>
      <x:c r="D228" s="47">
        <x:v>42.5060005187988</x:v>
      </x:c>
      <x:c r="E228" s="47">
        <x:v>42.992000579833999</x:v>
      </x:c>
      <x:c r="F228" s="47">
        <x:v>17901000</x:v>
      </x:c>
      <x:c r="G228" s="63">
        <x:f t="shared" si="10"/>
        <x:v>44.034500119999997</x:v>
      </x:c>
      <x:c r="H228" s="63">
        <x:f t="shared" si="11"/>
        <x:v>1.3881828409999999</x:v>
      </x:c>
      <x:c r="I228" s="63">
        <x:f t="shared" si="12"/>
        <x:v>46.810865800000002</x:v>
      </x:c>
      <x:c r="J228" s="63">
        <x:f t="shared" si="13"/>
        <x:v>41.258134439999999</x:v>
      </x:c>
      <x:c r="K228" s="63">
        <x:f t="shared" si="14"/>
        <x:v>0.31225464110000001</x:v>
      </x:c>
      <x:c r="L228" s="52">
        <x:f t="shared" si="0"/>
        <x:v>43.312666579999998</x:v>
      </x:c>
      <x:c r="M228" s="52">
        <x:f t="shared" si="1"/>
        <x:v>0</x:v>
      </x:c>
      <x:c r="N228" s="52">
        <x:f t="shared" si="2"/>
        <x:v>775340044.39999998</x:v>
      </x:c>
      <x:c r="O228" s="63">
        <x:f t="shared" si="8"/>
        <x:v>0.58732527079999997</x:v>
      </x:c>
      <x:c r="P228" s="63">
        <x:f t="shared" si="9"/>
        <x:v>37.000939979999998</x:v>
      </x:c>
      <x:c r="Q228" s="49">
        <x:f t="shared" si="15"/>
        <x:v>0</x:v>
      </x:c>
      <x:c r="R228" s="49">
        <x:f t="shared" si="16"/>
        <x:v>0</x:v>
      </x:c>
      <x:c r="S228" s="49">
        <x:f t="shared" si="17"/>
        <x:v>2</x:v>
      </x:c>
      <x:c r="T228" s="51">
        <x:f t="shared" si="18"/>
        <x:v>0</x:v>
      </x:c>
      <x:c r="U228" s="52">
        <x:f t="shared" si="3"/>
        <x:v>-0.013356605199999999</x:v>
      </x:c>
      <x:c r="V228" s="63">
        <x:f t="shared" si="19"/>
        <x:v>0</x:v>
      </x:c>
      <x:c r="W228" s="52">
        <x:f t="shared" ref="W228:X228" si="226">W227*(1+U228)</x:f>
        <x:v>82.448603390000002</x:v>
      </x:c>
      <x:c r="X228" s="52">
        <x:f t="shared" si="226"/>
        <x:v>100</x:v>
      </x:c>
    </x:row>
    <x:row r="229" spans="1:24" ht="15.75" customHeight="1">
      <x:c r="A229" s="34">
        <x:v>42536</x:v>
      </x:c>
      <x:c r="B229" s="47">
        <x:v>43.389999389648402</x:v>
      </x:c>
      <x:c r="C229" s="47">
        <x:v>44.380001068115199</x:v>
      </x:c>
      <x:c r="D229" s="47">
        <x:v>43.0260009765625</x:v>
      </x:c>
      <x:c r="E229" s="47">
        <x:v>43.540000915527301</x:v>
      </x:c>
      <x:c r="F229" s="47">
        <x:v>14542500</x:v>
      </x:c>
      <x:c r="G229" s="63">
        <x:f t="shared" si="10"/>
        <x:v>44.164900209999999</x:v>
      </x:c>
      <x:c r="H229" s="63">
        <x:f t="shared" si="11"/>
        <x:v>1.1897127970000001</x:v>
      </x:c>
      <x:c r="I229" s="63">
        <x:f t="shared" si="12"/>
        <x:v>46.544325800000003</x:v>
      </x:c>
      <x:c r="J229" s="63">
        <x:f t="shared" si="13"/>
        <x:v>41.785474610000001</x:v>
      </x:c>
      <x:c r="K229" s="63">
        <x:f t="shared" si="14"/>
        <x:v>0.36868694419999998</x:v>
      </x:c>
      <x:c r="L229" s="52">
        <x:f t="shared" si="0"/>
        <x:v>43.64866765</x:v>
      </x:c>
      <x:c r="M229" s="52">
        <x:f t="shared" si="1"/>
        <x:v>634760749.29999995</x:v>
      </x:c>
      <x:c r="N229" s="52">
        <x:f t="shared" si="2"/>
        <x:v>0</x:v>
      </x:c>
      <x:c r="O229" s="63">
        <x:f t="shared" si="8"/>
        <x:v>0.79086338970000003</x:v>
      </x:c>
      <x:c r="P229" s="63">
        <x:f t="shared" si="9"/>
        <x:v>44.161011619999996</x:v>
      </x:c>
      <x:c r="Q229" s="49">
        <x:f t="shared" si="15"/>
        <x:v>0</x:v>
      </x:c>
      <x:c r="R229" s="49">
        <x:f t="shared" si="16"/>
        <x:v>0</x:v>
      </x:c>
      <x:c r="S229" s="49">
        <x:f t="shared" si="17"/>
        <x:v>2</x:v>
      </x:c>
      <x:c r="T229" s="51">
        <x:f t="shared" si="18"/>
        <x:v>0</x:v>
      </x:c>
      <x:c r="U229" s="52">
        <x:f t="shared" si="3"/>
        <x:v>0.012746565140000002</x:v>
      </x:c>
      <x:c r="V229" s="63">
        <x:f t="shared" si="19"/>
        <x:v>0</x:v>
      </x:c>
      <x:c r="W229" s="52">
        <x:f t="shared" ref="W229:X229" si="227">W228*(1+U229)</x:f>
        <x:v>83.49953988</x:v>
      </x:c>
      <x:c r="X229" s="52">
        <x:f t="shared" si="227"/>
        <x:v>100</x:v>
      </x:c>
    </x:row>
    <x:row r="230" spans="1:24" ht="15.75" customHeight="1">
      <x:c r="A230" s="34">
        <x:v>42537</x:v>
      </x:c>
      <x:c r="B230" s="47">
        <x:v>43.484001159667997</x:v>
      </x:c>
      <x:c r="C230" s="47">
        <x:v>43.608001708984403</x:v>
      </x:c>
      <x:c r="D230" s="47">
        <x:v>42.700000762939503</x:v>
      </x:c>
      <x:c r="E230" s="47">
        <x:v>43.5859985351563</x:v>
      </x:c>
      <x:c r="F230" s="47">
        <x:v>12201500</x:v>
      </x:c>
      <x:c r="G230" s="63">
        <x:f t="shared" si="10"/>
        <x:v>44.232500080000001</x:v>
      </x:c>
      <x:c r="H230" s="63">
        <x:f t="shared" si="11"/>
        <x:v>1.1099614840000001</x:v>
      </x:c>
      <x:c r="I230" s="63">
        <x:f t="shared" si="12"/>
        <x:v>46.452423039999999</x:v>
      </x:c>
      <x:c r="J230" s="63">
        <x:f t="shared" si="13"/>
        <x:v>42.012577110000002</x:v>
      </x:c>
      <x:c r="K230" s="63">
        <x:f t="shared" si="14"/>
        <x:v>0.35438649220000001</x:v>
      </x:c>
      <x:c r="L230" s="52">
        <x:f t="shared" si="0"/>
        <x:v>43.298000340000002</x:v>
      </x:c>
      <x:c r="M230" s="52">
        <x:f t="shared" si="1"/>
        <x:v>0</x:v>
      </x:c>
      <x:c r="N230" s="52">
        <x:f t="shared" si="2"/>
        <x:v>528300551.10000002</x:v>
      </x:c>
      <x:c r="O230" s="63">
        <x:f t="shared" si="8"/>
        <x:v>0.77784832199999998</x:v>
      </x:c>
      <x:c r="P230" s="63">
        <x:f t="shared" si="9"/>
        <x:v>43.752231969999997</x:v>
      </x:c>
      <x:c r="Q230" s="49">
        <x:f t="shared" si="15"/>
        <x:v>0</x:v>
      </x:c>
      <x:c r="R230" s="49">
        <x:f t="shared" si="16"/>
        <x:v>0</x:v>
      </x:c>
      <x:c r="S230" s="49">
        <x:f t="shared" si="17"/>
        <x:v>2</x:v>
      </x:c>
      <x:c r="T230" s="51">
        <x:f t="shared" si="18"/>
        <x:v>0</x:v>
      </x:c>
      <x:c r="U230" s="52">
        <x:f t="shared" si="3"/>
        <x:v>0.001056445077</x:v>
      </x:c>
      <x:c r="V230" s="63">
        <x:f t="shared" si="19"/>
        <x:v>0</x:v>
      </x:c>
      <x:c r="W230" s="52">
        <x:f t="shared" ref="W230:X230" si="228">W229*(1+U230)</x:f>
        <x:v>83.587752559999998</x:v>
      </x:c>
      <x:c r="X230" s="52">
        <x:f t="shared" si="228"/>
        <x:v>100</x:v>
      </x:c>
    </x:row>
    <x:row r="231" spans="1:24" ht="15.75" customHeight="1">
      <x:c r="A231" s="34">
        <x:v>42538</x:v>
      </x:c>
      <x:c r="B231" s="47">
        <x:v>43.562000274658203</x:v>
      </x:c>
      <x:c r="C231" s="47">
        <x:v>43.998001098632798</x:v>
      </x:c>
      <x:c r="D231" s="47">
        <x:v>42.900001525878899</x:v>
      </x:c>
      <x:c r="E231" s="47">
        <x:v>43.094001770019503</x:v>
      </x:c>
      <x:c r="F231" s="47">
        <x:v>15563000</x:v>
      </x:c>
      <x:c r="G231" s="63">
        <x:f t="shared" si="10"/>
        <x:v>44.235100170000003</x:v>
      </x:c>
      <x:c r="H231" s="63">
        <x:f t="shared" si="11"/>
        <x:v>1.1070831219999999</x:v>
      </x:c>
      <x:c r="I231" s="63">
        <x:f t="shared" si="12"/>
        <x:v>46.449266420000001</x:v>
      </x:c>
      <x:c r="J231" s="63">
        <x:f t="shared" si="13"/>
        <x:v>42.020933929999998</x:v>
      </x:c>
      <x:c r="K231" s="63">
        <x:f t="shared" si="14"/>
        <x:v>0.2423187155</x:v>
      </x:c>
      <x:c r="L231" s="52">
        <x:f t="shared" si="0"/>
        <x:v>43.330668129999999</x:v>
      </x:c>
      <x:c r="M231" s="52">
        <x:f t="shared" si="1"/>
        <x:v>674355188.10000002</x:v>
      </x:c>
      <x:c r="N231" s="52">
        <x:f t="shared" si="2"/>
        <x:v>0</x:v>
      </x:c>
      <x:c r="O231" s="63">
        <x:f t="shared" si="8"/>
        <x:v>0.81412865820000002</x:v>
      </x:c>
      <x:c r="P231" s="63">
        <x:f t="shared" si="9"/>
        <x:v>44.877117980000001</x:v>
      </x:c>
      <x:c r="Q231" s="49">
        <x:f t="shared" si="15"/>
        <x:v>0</x:v>
      </x:c>
      <x:c r="R231" s="49">
        <x:f t="shared" si="16"/>
        <x:v>0</x:v>
      </x:c>
      <x:c r="S231" s="49">
        <x:f t="shared" si="17"/>
        <x:v>2</x:v>
      </x:c>
      <x:c r="T231" s="51">
        <x:f t="shared" si="18"/>
        <x:v>0</x:v>
      </x:c>
      <x:c r="U231" s="52">
        <x:f t="shared" si="3"/>
        <x:v>-0.01128795443</x:v>
      </x:c>
      <x:c r="V231" s="63">
        <x:f t="shared" si="19"/>
        <x:v>0</x:v>
      </x:c>
      <x:c r="W231" s="52">
        <x:f t="shared" ref="W231:X231" si="229">W230*(1+U231)</x:f>
        <x:v>82.644217819999994</x:v>
      </x:c>
      <x:c r="X231" s="52">
        <x:f t="shared" si="229"/>
        <x:v>100</x:v>
      </x:c>
    </x:row>
    <x:row r="232" spans="1:24" ht="15.75" customHeight="1">
      <x:c r="A232" s="34">
        <x:v>42541</x:v>
      </x:c>
      <x:c r="B232" s="47">
        <x:v>43.900001525878899</x:v>
      </x:c>
      <x:c r="C232" s="47">
        <x:v>44.75</x:v>
      </x:c>
      <x:c r="D232" s="47">
        <x:v>43.645999908447301</x:v>
      </x:c>
      <x:c r="E232" s="47">
        <x:v>43.939998626708999</x:v>
      </x:c>
      <x:c r="F232" s="47">
        <x:v>17777500</x:v>
      </x:c>
      <x:c r="G232" s="63">
        <x:f t="shared" si="10"/>
        <x:v>44.229300119999998</x:v>
      </x:c>
      <x:c r="H232" s="63">
        <x:f t="shared" si="11"/>
        <x:v>1.1083739370000001</x:v>
      </x:c>
      <x:c r="I232" s="63">
        <x:f t="shared" si="12"/>
        <x:v>46.446047989999997</x:v>
      </x:c>
      <x:c r="J232" s="63">
        <x:f t="shared" si="13"/>
        <x:v>42.012552239999998</x:v>
      </x:c>
      <x:c r="K232" s="63">
        <x:f t="shared" si="14"/>
        <x:v>0.43474641520000001</x:v>
      </x:c>
      <x:c r="L232" s="52">
        <x:f t="shared" si="0"/>
        <x:v>44.111999509999997</x:v>
      </x:c>
      <x:c r="M232" s="52">
        <x:f t="shared" si="1"/>
        <x:v>784201071.29999995</x:v>
      </x:c>
      <x:c r="N232" s="52">
        <x:f t="shared" si="2"/>
        <x:v>0</x:v>
      </x:c>
      <x:c r="O232" s="63">
        <x:f t="shared" si="8"/>
        <x:v>1.071802044</x:v>
      </x:c>
      <x:c r="P232" s="63">
        <x:f t="shared" si="9"/>
        <x:v>51.732840359999997</x:v>
      </x:c>
      <x:c r="Q232" s="49">
        <x:f t="shared" si="15"/>
        <x:v>0</x:v>
      </x:c>
      <x:c r="R232" s="49">
        <x:f t="shared" si="16"/>
        <x:v>0</x:v>
      </x:c>
      <x:c r="S232" s="49">
        <x:f t="shared" si="17"/>
        <x:v>2</x:v>
      </x:c>
      <x:c r="T232" s="51">
        <x:f t="shared" si="18"/>
        <x:v>0</x:v>
      </x:c>
      <x:c r="U232" s="52">
        <x:f t="shared" si="3"/>
        <x:v>0.019631429480000001</x:v>
      </x:c>
      <x:c r="V232" s="63">
        <x:f t="shared" si="19"/>
        <x:v>0</x:v>
      </x:c>
      <x:c r="W232" s="52">
        <x:f t="shared" ref="W232:X232" si="230">W231*(1+U232)</x:f>
        <x:v>84.266641949999993</x:v>
      </x:c>
      <x:c r="X232" s="52">
        <x:f t="shared" si="230"/>
        <x:v>100</x:v>
      </x:c>
    </x:row>
    <x:row r="233" spans="1:24" ht="15.75" customHeight="1">
      <x:c r="A233" s="34">
        <x:v>42542</x:v>
      </x:c>
      <x:c r="B233" s="47">
        <x:v>44.136001586914098</x:v>
      </x:c>
      <x:c r="C233" s="47">
        <x:v>44.513999938964801</x:v>
      </x:c>
      <x:c r="D233" s="47">
        <x:v>43.762001037597699</x:v>
      </x:c>
      <x:c r="E233" s="47">
        <x:v>43.922000885009801</x:v>
      </x:c>
      <x:c r="F233" s="47">
        <x:v>22645000</x:v>
      </x:c>
      <x:c r="G233" s="63">
        <x:f t="shared" si="10"/>
        <x:v>44.263200189999999</x:v>
      </x:c>
      <x:c r="H233" s="63">
        <x:f t="shared" si="11"/>
        <x:v>1.0868107389999999</x:v>
      </x:c>
      <x:c r="I233" s="63">
        <x:f t="shared" si="12"/>
        <x:v>46.43682167</x:v>
      </x:c>
      <x:c r="J233" s="63">
        <x:f t="shared" si="13"/>
        <x:v>42.089578709999998</x:v>
      </x:c>
      <x:c r="K233" s="63">
        <x:f t="shared" si="14"/>
        <x:v>0.42151363380000001</x:v>
      </x:c>
      <x:c r="L233" s="52">
        <x:f t="shared" si="0"/>
        <x:v>44.066000619999997</x:v>
      </x:c>
      <x:c r="M233" s="52">
        <x:f t="shared" si="1"/>
        <x:v>0</x:v>
      </x:c>
      <x:c r="N233" s="52">
        <x:f t="shared" si="2"/>
        <x:v>997874584.10000002</x:v>
      </x:c>
      <x:c r="O233" s="63">
        <x:f t="shared" si="8"/>
        <x:v>0.62607209050000001</x:v>
      </x:c>
      <x:c r="P233" s="63">
        <x:f t="shared" si="9"/>
        <x:v>38.502111569999997</x:v>
      </x:c>
      <x:c r="Q233" s="49">
        <x:f t="shared" si="15"/>
        <x:v>0</x:v>
      </x:c>
      <x:c r="R233" s="49">
        <x:f t="shared" si="16"/>
        <x:v>0</x:v>
      </x:c>
      <x:c r="S233" s="49">
        <x:f t="shared" si="17"/>
        <x:v>2</x:v>
      </x:c>
      <x:c r="T233" s="51">
        <x:f t="shared" si="18"/>
        <x:v>0</x:v>
      </x:c>
      <x:c r="U233" s="52">
        <x:f t="shared" si="3"/>
        <x:v>-0.00040959813979999998</x:v>
      </x:c>
      <x:c r="V233" s="63">
        <x:f t="shared" si="19"/>
        <x:v>0</x:v>
      </x:c>
      <x:c r="W233" s="52">
        <x:f t="shared" ref="W233:X233" si="231">W232*(1+U233)</x:f>
        <x:v>84.232126489999999</x:v>
      </x:c>
      <x:c r="X233" s="52">
        <x:f t="shared" si="231"/>
        <x:v>100</x:v>
      </x:c>
    </x:row>
    <x:row r="234" spans="1:24" ht="15.75" customHeight="1">
      <x:c r="A234" s="34">
        <x:v>42543</x:v>
      </x:c>
      <x:c r="B234" s="47">
        <x:v>39.894001007080099</x:v>
      </x:c>
      <x:c r="C234" s="47">
        <x:v>41.189998626708999</x:v>
      </x:c>
      <x:c r="D234" s="47">
        <x:v>39.150001525878899</x:v>
      </x:c>
      <x:c r="E234" s="47">
        <x:v>39.332000732421903</x:v>
      </x:c>
      <x:c r="F234" s="47">
        <x:v>118712000</x:v>
      </x:c>
      <x:c r="G234" s="63">
        <x:f t="shared" si="10"/>
        <x:v>44.050700190000001</x:v>
      </x:c>
      <x:c r="H234" s="63">
        <x:f t="shared" si="11"/>
        <x:v>1.545648637</x:v>
      </x:c>
      <x:c r="I234" s="63">
        <x:f t="shared" si="12"/>
        <x:v>47.141997459999999</x:v>
      </x:c>
      <x:c r="J234" s="63">
        <x:f t="shared" si="13"/>
        <x:v>40.959402910000001</x:v>
      </x:c>
      <x:c r="K234" s="63">
        <x:f t="shared" si="14"/>
        <x:v>-0.26322317750000002</x:v>
      </x:c>
      <x:c r="L234" s="52">
        <x:f t="shared" si="0"/>
        <x:v>39.890666959999997</x:v>
      </x:c>
      <x:c r="M234" s="52">
        <x:f t="shared" si="1"/>
        <x:v>0</x:v>
      </x:c>
      <x:c r="N234" s="52">
        <x:f t="shared" si="2"/>
        <x:v>4735500856</x:v>
      </x:c>
      <x:c r="O234" s="63">
        <x:f t="shared" si="8"/>
        <x:v>0.2025786534</x:v>
      </x:c>
      <x:c r="P234" s="63">
        <x:f t="shared" si="9"/>
        <x:v>16.84535584</x:v>
      </x:c>
      <x:c r="Q234" s="49">
        <x:f t="shared" si="15"/>
        <x:v>0</x:v>
      </x:c>
      <x:c r="R234" s="49">
        <x:f t="shared" si="16"/>
        <x:v>0</x:v>
      </x:c>
      <x:c r="S234" s="49">
        <x:f t="shared" si="17"/>
        <x:v>2</x:v>
      </x:c>
      <x:c r="T234" s="51">
        <x:f t="shared" si="18"/>
        <x:v>0</x:v>
      </x:c>
      <x:c r="U234" s="52">
        <x:f t="shared" si="3"/>
        <x:v>-0.1045034393</x:v>
      </x:c>
      <x:c r="V234" s="63">
        <x:f t="shared" si="19"/>
        <x:v>0</x:v>
      </x:c>
      <x:c r="W234" s="52">
        <x:f t="shared" ref="W234:X234" si="232">W233*(1+U234)</x:f>
        <x:v>75.429579570000001</x:v>
      </x:c>
      <x:c r="X234" s="52">
        <x:f t="shared" si="232"/>
        <x:v>100</x:v>
      </x:c>
    </x:row>
    <x:row r="235" spans="1:24" ht="15.75" customHeight="1">
      <x:c r="A235" s="34">
        <x:v>42544</x:v>
      </x:c>
      <x:c r="B235" s="47">
        <x:v>39.1380004882812</x:v>
      </x:c>
      <x:c r="C235" s="47">
        <x:v>39.509998321533203</x:v>
      </x:c>
      <x:c r="D235" s="47">
        <x:v>38.425998687744098</x:v>
      </x:c>
      <x:c r="E235" s="47">
        <x:v>39.279998779296903</x:v>
      </x:c>
      <x:c r="F235" s="47">
        <x:v>50653500</x:v>
      </x:c>
      <x:c r="G235" s="63">
        <x:f t="shared" si="10"/>
        <x:v>43.818900110000001</x:v>
      </x:c>
      <x:c r="H235" s="63">
        <x:f t="shared" si="11"/>
        <x:v>1.8786667560000001</x:v>
      </x:c>
      <x:c r="I235" s="63">
        <x:f t="shared" si="12"/>
        <x:v>47.576233619999996</x:v>
      </x:c>
      <x:c r="J235" s="63">
        <x:f t="shared" si="13"/>
        <x:v>40.061566599999999</x:v>
      </x:c>
      <x:c r="K235" s="63">
        <x:f t="shared" si="14"/>
        <x:v>-0.1040056486</x:v>
      </x:c>
      <x:c r="L235" s="52">
        <x:f t="shared" si="0"/>
        <x:v>39.071998600000001</x:v>
      </x:c>
      <x:c r="M235" s="52">
        <x:f t="shared" si="1"/>
        <x:v>0</x:v>
      </x:c>
      <x:c r="N235" s="52">
        <x:f t="shared" si="2"/>
        <x:v>1979133481</x:v>
      </x:c>
      <x:c r="O235" s="63">
        <x:f t="shared" si="8"/>
        <x:v>0.1856323127</x:v>
      </x:c>
      <x:c r="P235" s="63">
        <x:f t="shared" si="9"/>
        <x:v>15.656819629999999</x:v>
      </x:c>
      <x:c r="Q235" s="49">
        <x:f t="shared" si="15"/>
        <x:v>0</x:v>
      </x:c>
      <x:c r="R235" s="49">
        <x:f t="shared" si="16"/>
        <x:v>0</x:v>
      </x:c>
      <x:c r="S235" s="49">
        <x:f t="shared" si="17"/>
        <x:v>2</x:v>
      </x:c>
      <x:c r="T235" s="51">
        <x:f t="shared" si="18"/>
        <x:v>0</x:v>
      </x:c>
      <x:c r="U235" s="52">
        <x:f t="shared" si="3"/>
        <x:v>-0.001322128347</x:v>
      </x:c>
      <x:c r="V235" s="63">
        <x:f t="shared" si="19"/>
        <x:v>0</x:v>
      </x:c>
      <x:c r="W235" s="52">
        <x:f t="shared" ref="W235:X235" si="233">W234*(1+U235)</x:f>
        <x:v>75.329851989999995</x:v>
      </x:c>
      <x:c r="X235" s="52">
        <x:f t="shared" si="233"/>
        <x:v>100</x:v>
      </x:c>
    </x:row>
    <x:row r="236" spans="1:24" ht="15.75" customHeight="1">
      <x:c r="A236" s="34">
        <x:v>42545</x:v>
      </x:c>
      <x:c r="B236" s="47">
        <x:v>38.009998321533203</x:v>
      </x:c>
      <x:c r="C236" s="47">
        <x:v>39.023998260497997</x:v>
      </x:c>
      <x:c r="D236" s="47">
        <x:v>37.945999145507798</x:v>
      </x:c>
      <x:c r="E236" s="47">
        <x:v>38.630001068115199</x:v>
      </x:c>
      <x:c r="F236" s="47">
        <x:v>35132500</x:v>
      </x:c>
      <x:c r="G236" s="63">
        <x:f t="shared" si="10"/>
        <x:v>43.499200250000001</x:v>
      </x:c>
      <x:c r="H236" s="63">
        <x:f t="shared" si="11"/>
        <x:v>2.1823048960000002</x:v>
      </x:c>
      <x:c r="I236" s="63">
        <x:f t="shared" si="12"/>
        <x:v>47.863810039999997</x:v>
      </x:c>
      <x:c r="J236" s="63">
        <x:f t="shared" si="13"/>
        <x:v>39.134590459999998</x:v>
      </x:c>
      <x:c r="K236" s="63">
        <x:f t="shared" si="14"/>
        <x:v>-0.057804639310000006</x:v>
      </x:c>
      <x:c r="L236" s="52">
        <x:f t="shared" si="0"/>
        <x:v>38.533332819999998</x:v>
      </x:c>
      <x:c r="M236" s="52">
        <x:f t="shared" si="1"/>
        <x:v>0</x:v>
      </x:c>
      <x:c r="N236" s="52">
        <x:f t="shared" si="2"/>
        <x:v>1353772315</x:v>
      </x:c>
      <x:c r="O236" s="63">
        <x:f t="shared" si="8"/>
        <x:v>0.18534444480000001</x:v>
      </x:c>
      <x:c r="P236" s="63">
        <x:f t="shared" si="9"/>
        <x:v>15.63633639</x:v>
      </x:c>
      <x:c r="Q236" s="49">
        <x:f t="shared" si="15"/>
        <x:v>0</x:v>
      </x:c>
      <x:c r="R236" s="49">
        <x:f t="shared" si="16"/>
        <x:v>0</x:v>
      </x:c>
      <x:c r="S236" s="49">
        <x:f t="shared" si="17"/>
        <x:v>2</x:v>
      </x:c>
      <x:c r="T236" s="51">
        <x:f t="shared" si="18"/>
        <x:v>0</x:v>
      </x:c>
      <x:c r="U236" s="52">
        <x:f t="shared" si="3"/>
        <x:v>-0.016547803750000001</x:v>
      </x:c>
      <x:c r="V236" s="63">
        <x:f t="shared" si="19"/>
        <x:v>0</x:v>
      </x:c>
      <x:c r="W236" s="52">
        <x:f t="shared" ref="W236:X236" si="234">W235*(1+U236)</x:f>
        <x:v>74.083308380000005</x:v>
      </x:c>
      <x:c r="X236" s="52">
        <x:f t="shared" si="234"/>
        <x:v>100</x:v>
      </x:c>
    </x:row>
    <x:row r="237" spans="1:24" ht="15.75" customHeight="1">
      <x:c r="A237" s="34">
        <x:v>42548</x:v>
      </x:c>
      <x:c r="B237" s="47">
        <x:v>38.172000885009801</x:v>
      </x:c>
      <x:c r="C237" s="47">
        <x:v>39.762001037597699</x:v>
      </x:c>
      <x:c r="D237" s="47">
        <x:v>37.574001312255902</x:v>
      </x:c>
      <x:c r="E237" s="47">
        <x:v>39.709999084472699</x:v>
      </x:c>
      <x:c r="F237" s="47">
        <x:v>36027000</x:v>
      </x:c>
      <x:c r="G237" s="63">
        <x:f t="shared" si="10"/>
        <x:v>43.254300120000003</x:v>
      </x:c>
      <x:c r="H237" s="63">
        <x:f t="shared" si="11"/>
        <x:v>2.3217022090000001</x:v>
      </x:c>
      <x:c r="I237" s="63">
        <x:f t="shared" si="12"/>
        <x:v>47.897704539999999</x:v>
      </x:c>
      <x:c r="J237" s="63">
        <x:f t="shared" si="13"/>
        <x:v>38.6108957</x:v>
      </x:c>
      <x:c r="K237" s="63">
        <x:f t="shared" si="14"/>
        <x:v>0.11835102929999999</x:v>
      </x:c>
      <x:c r="L237" s="52">
        <x:f t="shared" si="0"/>
        <x:v>39.015333810000001</x:v>
      </x:c>
      <x:c r="M237" s="52">
        <x:f t="shared" si="1"/>
        <x:v>1405605431</x:v>
      </x:c>
      <x:c r="N237" s="52">
        <x:f t="shared" si="2"/>
        <x:v>0</x:v>
      </x:c>
      <x:c r="O237" s="63">
        <x:f t="shared" si="8"/>
        <x:v>0.33741068610000002</x:v>
      </x:c>
      <x:c r="P237" s="63">
        <x:f t="shared" si="9"/>
        <x:v>25.22865187</x:v>
      </x:c>
      <x:c r="Q237" s="49">
        <x:f t="shared" si="15"/>
        <x:v>0</x:v>
      </x:c>
      <x:c r="R237" s="49">
        <x:f t="shared" si="16"/>
        <x:v>0</x:v>
      </x:c>
      <x:c r="S237" s="49">
        <x:f t="shared" si="17"/>
        <x:v>2</x:v>
      </x:c>
      <x:c r="T237" s="51">
        <x:f t="shared" si="18"/>
        <x:v>0</x:v>
      </x:c>
      <x:c r="U237" s="52">
        <x:f t="shared" si="3"/>
        <x:v>0.027957493830000002</x:v>
      </x:c>
      <x:c r="V237" s="63">
        <x:f t="shared" si="19"/>
        <x:v>0</x:v>
      </x:c>
      <x:c r="W237" s="52">
        <x:f t="shared" ref="W237:X237" si="235">W236*(1+U237)</x:f>
        <x:v>76.154492020000006</x:v>
      </x:c>
      <x:c r="X237" s="52">
        <x:f t="shared" si="235"/>
        <x:v>100</x:v>
      </x:c>
    </x:row>
    <x:row r="238" spans="1:24" ht="15.75" customHeight="1">
      <x:c r="A238" s="34">
        <x:v>42549</x:v>
      </x:c>
      <x:c r="B238" s="47">
        <x:v>40.377998352050803</x:v>
      </x:c>
      <x:c r="C238" s="47">
        <x:v>40.810001373291001</x:v>
      </x:c>
      <x:c r="D238" s="47">
        <x:v>39.881999969482401</x:v>
      </x:c>
      <x:c r="E238" s="47">
        <x:v>40.358001708984403</x:v>
      </x:c>
      <x:c r="F238" s="47">
        <x:v>31062000</x:v>
      </x:c>
      <x:c r="G238" s="63">
        <x:f t="shared" si="10"/>
        <x:v>43.039900209999999</x:v>
      </x:c>
      <x:c r="H238" s="63">
        <x:f t="shared" si="11"/>
        <x:v>2.3835852200000001</x:v>
      </x:c>
      <x:c r="I238" s="63">
        <x:f t="shared" si="12"/>
        <x:v>47.80707065</x:v>
      </x:c>
      <x:c r="J238" s="63">
        <x:f t="shared" si="13"/>
        <x:v>38.272729769999998</x:v>
      </x:c>
      <x:c r="K238" s="63">
        <x:f t="shared" si="14"/>
        <x:v>0.21871170409999999</x:v>
      </x:c>
      <x:c r="L238" s="52">
        <x:f t="shared" si="0"/>
        <x:v>40.350001020000001</x:v>
      </x:c>
      <x:c r="M238" s="52">
        <x:f t="shared" si="1"/>
        <x:v>1253351732</x:v>
      </x:c>
      <x:c r="N238" s="52">
        <x:f t="shared" si="2"/>
        <x:v>0</x:v>
      </x:c>
      <x:c r="O238" s="63">
        <x:f t="shared" si="8"/>
        <x:v>0.49530811000000002</x:v>
      </x:c>
      <x:c r="P238" s="63">
        <x:f t="shared" si="9"/>
        <x:v>33.124150579999998</x:v>
      </x:c>
      <x:c r="Q238" s="49">
        <x:f t="shared" si="15"/>
        <x:v>0</x:v>
      </x:c>
      <x:c r="R238" s="49">
        <x:f t="shared" si="16"/>
        <x:v>0</x:v>
      </x:c>
      <x:c r="S238" s="49">
        <x:f t="shared" si="17"/>
        <x:v>2</x:v>
      </x:c>
      <x:c r="T238" s="51">
        <x:f t="shared" si="18"/>
        <x:v>0</x:v>
      </x:c>
      <x:c r="U238" s="52">
        <x:f t="shared" si="3"/>
        <x:v>0.016318374199999999</x:v>
      </x:c>
      <x:c r="V238" s="63">
        <x:f t="shared" si="19"/>
        <x:v>0</x:v>
      </x:c>
      <x:c r="W238" s="52">
        <x:f t="shared" ref="W238:X238" si="236">W237*(1+U238)</x:f>
        <x:v>77.397209520000004</x:v>
      </x:c>
      <x:c r="X238" s="52">
        <x:f t="shared" si="236"/>
        <x:v>100</x:v>
      </x:c>
    </x:row>
    <x:row r="239" spans="1:24" ht="15.75" customHeight="1">
      <x:c r="A239" s="34">
        <x:v>42550</x:v>
      </x:c>
      <x:c r="B239" s="47">
        <x:v>41.0260009765625</x:v>
      </x:c>
      <x:c r="C239" s="47">
        <x:v>42.355998992919901</x:v>
      </x:c>
      <x:c r="D239" s="47">
        <x:v>40.599998474121101</x:v>
      </x:c>
      <x:c r="E239" s="47">
        <x:v>42.037998199462898</x:v>
      </x:c>
      <x:c r="F239" s="47">
        <x:v>29974500</x:v>
      </x:c>
      <x:c r="G239" s="63">
        <x:f t="shared" si="10"/>
        <x:v>42.946200179999998</x:v>
      </x:c>
      <x:c r="H239" s="63">
        <x:f t="shared" si="11"/>
        <x:v>2.3843320750000001</x:v>
      </x:c>
      <x:c r="I239" s="63">
        <x:f t="shared" si="12"/>
        <x:v>47.714864329999997</x:v>
      </x:c>
      <x:c r="J239" s="63">
        <x:f t="shared" si="13"/>
        <x:v>38.177536029999999</x:v>
      </x:c>
      <x:c r="K239" s="63">
        <x:f t="shared" si="14"/>
        <x:v>0.40477396269999999</x:v>
      </x:c>
      <x:c r="L239" s="52">
        <x:f t="shared" si="0"/>
        <x:v>41.664665220000003</x:v>
      </x:c>
      <x:c r="M239" s="52">
        <x:f t="shared" si="1"/>
        <x:v>1248877508</x:v>
      </x:c>
      <x:c r="N239" s="52">
        <x:f t="shared" si="2"/>
        <x:v>0</x:v>
      </x:c>
      <x:c r="O239" s="63">
        <x:f t="shared" si="8"/>
        <x:v>0.55931473080000005</x:v>
      </x:c>
      <x:c r="P239" s="63">
        <x:f t="shared" si="9"/>
        <x:v>35.869264860000001</x:v>
      </x:c>
      <x:c r="Q239" s="49">
        <x:f t="shared" si="15"/>
        <x:v>0</x:v>
      </x:c>
      <x:c r="R239" s="49">
        <x:f t="shared" si="16"/>
        <x:v>0</x:v>
      </x:c>
      <x:c r="S239" s="49">
        <x:f t="shared" si="17"/>
        <x:v>2</x:v>
      </x:c>
      <x:c r="T239" s="51">
        <x:f t="shared" si="18"/>
        <x:v>0</x:v>
      </x:c>
      <x:c r="U239" s="52">
        <x:f t="shared" si="3"/>
        <x:v>0.041627345739999999</x:v>
      </x:c>
      <x:c r="V239" s="63">
        <x:f t="shared" si="19"/>
        <x:v>0</x:v>
      </x:c>
      <x:c r="W239" s="52">
        <x:f t="shared" ref="W239:X239" si="237">W238*(1+U239)</x:f>
        <x:v>80.619049910000001</x:v>
      </x:c>
      <x:c r="X239" s="52">
        <x:f t="shared" si="237"/>
        <x:v>100</x:v>
      </x:c>
    </x:row>
    <x:row r="240" spans="1:24" ht="15.75" customHeight="1">
      <x:c r="A240" s="34">
        <x:v>42551</x:v>
      </x:c>
      <x:c r="B240" s="47">
        <x:v>42.594001770019503</x:v>
      </x:c>
      <x:c r="C240" s="47">
        <x:v>42.700000762939503</x:v>
      </x:c>
      <x:c r="D240" s="47">
        <x:v>41.804000854492202</x:v>
      </x:c>
      <x:c r="E240" s="47">
        <x:v>42.456001281738303</x:v>
      </x:c>
      <x:c r="F240" s="47">
        <x:v>24215500</x:v>
      </x:c>
      <x:c r="G240" s="63">
        <x:f t="shared" si="10"/>
        <x:v>42.879400250000003</x:v>
      </x:c>
      <x:c r="H240" s="63">
        <x:f t="shared" si="11"/>
        <x:v>2.3780954639999998</x:v>
      </x:c>
      <x:c r="I240" s="63">
        <x:f t="shared" si="12"/>
        <x:v>47.635591179999999</x:v>
      </x:c>
      <x:c r="J240" s="63">
        <x:f t="shared" si="13"/>
        <x:v>38.123209320000001</x:v>
      </x:c>
      <x:c r="K240" s="63">
        <x:f t="shared" si="14"/>
        <x:v>0.45548969989999999</x:v>
      </x:c>
      <x:c r="L240" s="52">
        <x:f t="shared" si="0"/>
        <x:v>42.320000970000002</x:v>
      </x:c>
      <x:c r="M240" s="52">
        <x:f t="shared" si="1"/>
        <x:v>1024799983</x:v>
      </x:c>
      <x:c r="N240" s="52">
        <x:f t="shared" si="2"/>
        <x:v>0</x:v>
      </x:c>
      <x:c r="O240" s="63">
        <x:f t="shared" si="8"/>
        <x:v>0.70494073000000002</x:v>
      </x:c>
      <x:c r="P240" s="63">
        <x:f t="shared" si="9"/>
        <x:v>41.346934679999997</x:v>
      </x:c>
      <x:c r="Q240" s="49">
        <x:f t="shared" si="15"/>
        <x:v>0</x:v>
      </x:c>
      <x:c r="R240" s="49">
        <x:f t="shared" si="16"/>
        <x:v>0</x:v>
      </x:c>
      <x:c r="S240" s="49">
        <x:f t="shared" si="17"/>
        <x:v>2</x:v>
      </x:c>
      <x:c r="T240" s="51">
        <x:f t="shared" si="18"/>
        <x:v>0</x:v>
      </x:c>
      <x:c r="U240" s="52">
        <x:f t="shared" si="3"/>
        <x:v>0.0099434583039999991</x:v>
      </x:c>
      <x:c r="V240" s="63">
        <x:f t="shared" si="19"/>
        <x:v>0</x:v>
      </x:c>
      <x:c r="W240" s="52">
        <x:f t="shared" ref="W240:X240" si="238">W239*(1+U240)</x:f>
        <x:v>81.420682080000006</x:v>
      </x:c>
      <x:c r="X240" s="52">
        <x:f t="shared" si="238"/>
        <x:v>100</x:v>
      </x:c>
    </x:row>
    <x:row r="241" spans="1:24" ht="15.75" customHeight="1">
      <x:c r="A241" s="34">
        <x:v>42552</x:v>
      </x:c>
      <x:c r="B241" s="47">
        <x:v>41.228000640869098</x:v>
      </x:c>
      <x:c r="C241" s="47">
        <x:v>43.647998809814503</x:v>
      </x:c>
      <x:c r="D241" s="47">
        <x:v>41.200000762939503</x:v>
      </x:c>
      <x:c r="E241" s="47">
        <x:v>43.299999237060597</x:v>
      </x:c>
      <x:c r="F241" s="47">
        <x:v>27000000</x:v>
      </x:c>
      <x:c r="G241" s="63">
        <x:f t="shared" si="10"/>
        <x:v>42.854500199999997</x:v>
      </x:c>
      <x:c r="H241" s="63">
        <x:f t="shared" si="11"/>
        <x:v>2.3705662200000002</x:v>
      </x:c>
      <x:c r="I241" s="63">
        <x:f t="shared" si="12"/>
        <x:v>47.595632639999998</x:v>
      </x:c>
      <x:c r="J241" s="63">
        <x:f t="shared" si="13"/>
        <x:v>38.113367760000003</x:v>
      </x:c>
      <x:c r="K241" s="63">
        <x:f t="shared" si="14"/>
        <x:v>0.54698234489999997</x:v>
      </x:c>
      <x:c r="L241" s="52">
        <x:f t="shared" si="0"/>
        <x:v>42.715999600000004</x:v>
      </x:c>
      <x:c r="M241" s="52">
        <x:f t="shared" si="1"/>
        <x:v>1153331989</x:v>
      </x:c>
      <x:c r="N241" s="52">
        <x:f t="shared" si="2"/>
        <x:v>0</x:v>
      </x:c>
      <x:c r="O241" s="63">
        <x:f t="shared" si="8"/>
        <x:v>0.7577712995</x:v>
      </x:c>
      <x:c r="P241" s="63">
        <x:f t="shared" si="9"/>
        <x:v>43.109777690000001</x:v>
      </x:c>
      <x:c r="Q241" s="49">
        <x:f t="shared" si="15"/>
        <x:v>0</x:v>
      </x:c>
      <x:c r="R241" s="49">
        <x:f t="shared" si="16"/>
        <x:v>0</x:v>
      </x:c>
      <x:c r="S241" s="49">
        <x:f t="shared" si="17"/>
        <x:v>2</x:v>
      </x:c>
      <x:c r="T241" s="51">
        <x:f t="shared" si="18"/>
        <x:v>0</x:v>
      </x:c>
      <x:c r="U241" s="52">
        <x:f t="shared" si="3"/>
        <x:v>0.019879355800000001</x:v>
      </x:c>
      <x:c r="V241" s="63">
        <x:f t="shared" si="19"/>
        <x:v>0</x:v>
      </x:c>
      <x:c r="W241" s="52">
        <x:f t="shared" ref="W241:X241" si="239">W240*(1+U241)</x:f>
        <x:v>83.039272780000005</x:v>
      </x:c>
      <x:c r="X241" s="52">
        <x:f t="shared" si="239"/>
        <x:v>100</x:v>
      </x:c>
    </x:row>
    <x:row r="242" spans="1:24" ht="15.75" customHeight="1">
      <x:c r="A242" s="34">
        <x:v>42556</x:v>
      </x:c>
      <x:c r="B242" s="47">
        <x:v>41.945999145507798</x:v>
      </x:c>
      <x:c r="C242" s="47">
        <x:v>42.908000946044901</x:v>
      </x:c>
      <x:c r="D242" s="47">
        <x:v>41.599998474121101</x:v>
      </x:c>
      <x:c r="E242" s="47">
        <x:v>42.7960014343262</x:v>
      </x:c>
      <x:c r="F242" s="47">
        <x:v>25876500</x:v>
      </x:c>
      <x:c r="G242" s="63">
        <x:f t="shared" si="10"/>
        <x:v>42.787500190000003</x:v>
      </x:c>
      <x:c r="H242" s="63">
        <x:f t="shared" si="11"/>
        <x:v>2.3512985899999999</x:v>
      </x:c>
      <x:c r="I242" s="63">
        <x:f t="shared" si="12"/>
        <x:v>47.490097370000001</x:v>
      </x:c>
      <x:c r="J242" s="63">
        <x:f t="shared" si="13"/>
        <x:v>38.084903009999998</x:v>
      </x:c>
      <x:c r="K242" s="63">
        <x:f t="shared" si="14"/>
        <x:v>0.50090388809999997</x:v>
      </x:c>
      <x:c r="L242" s="52">
        <x:f t="shared" si="0"/>
        <x:v>42.43466695</x:v>
      </x:c>
      <x:c r="M242" s="52">
        <x:f t="shared" si="1"/>
        <x:v>0</x:v>
      </x:c>
      <x:c r="N242" s="52">
        <x:f t="shared" si="2"/>
        <x:v>1098060659</x:v>
      </x:c>
      <x:c r="O242" s="63">
        <x:f t="shared" si="8"/>
        <x:v>0.59875658509999996</x:v>
      </x:c>
      <x:c r="P242" s="63">
        <x:f t="shared" si="9"/>
        <x:v>37.45139133</x:v>
      </x:c>
      <x:c r="Q242" s="49">
        <x:f t="shared" si="15"/>
        <x:v>0</x:v>
      </x:c>
      <x:c r="R242" s="49">
        <x:f t="shared" si="16"/>
        <x:v>0</x:v>
      </x:c>
      <x:c r="S242" s="49">
        <x:f t="shared" si="17"/>
        <x:v>2</x:v>
      </x:c>
      <x:c r="T242" s="51">
        <x:f t="shared" si="18"/>
        <x:v>0</x:v>
      </x:c>
      <x:c r="U242" s="52">
        <x:f t="shared" si="3"/>
        <x:v>-0.011639672320000001</x:v>
      </x:c>
      <x:c r="V242" s="63">
        <x:f t="shared" si="19"/>
        <x:v>0</x:v>
      </x:c>
      <x:c r="W242" s="52">
        <x:f t="shared" ref="W242:X242" si="240">W241*(1+U242)</x:f>
        <x:v>82.072722859999999</x:v>
      </x:c>
      <x:c r="X242" s="52">
        <x:f t="shared" si="240"/>
        <x:v>100</x:v>
      </x:c>
    </x:row>
    <x:row r="243" spans="1:24" ht="15.75" customHeight="1">
      <x:c r="A243" s="34">
        <x:v>42557</x:v>
      </x:c>
      <x:c r="B243" s="47">
        <x:v>42</x:v>
      </x:c>
      <x:c r="C243" s="47">
        <x:v>43.0460014343262</x:v>
      </x:c>
      <x:c r="D243" s="47">
        <x:v>41.799999237060497</x:v>
      </x:c>
      <x:c r="E243" s="47">
        <x:v>42.8880004882813</x:v>
      </x:c>
      <x:c r="F243" s="47">
        <x:v>24599500</x:v>
      </x:c>
      <x:c r="G243" s="63">
        <x:f t="shared" si="10"/>
        <x:v>42.608500290000002</x:v>
      </x:c>
      <x:c r="H243" s="63">
        <x:f t="shared" si="11"/>
        <x:v>2.1868832579999999</x:v>
      </x:c>
      <x:c r="I243" s="63">
        <x:f t="shared" si="12"/>
        <x:v>46.982266809999999</x:v>
      </x:c>
      <x:c r="J243" s="63">
        <x:f t="shared" si="13"/>
        <x:v>38.234733769999998</x:v>
      </x:c>
      <x:c r="K243" s="63">
        <x:f t="shared" si="14"/>
        <x:v>0.53195188829999995</x:v>
      </x:c>
      <x:c r="L243" s="52">
        <x:f t="shared" si="0"/>
        <x:v>42.57800039</x:v>
      </x:c>
      <x:c r="M243" s="52">
        <x:f t="shared" si="1"/>
        <x:v>1047397521</x:v>
      </x:c>
      <x:c r="N243" s="52">
        <x:f t="shared" si="2"/>
        <x:v>0</x:v>
      </x:c>
      <x:c r="O243" s="63">
        <x:f t="shared" si="8"/>
        <x:v>0.77820210570000004</x:v>
      </x:c>
      <x:c r="P243" s="63">
        <x:f t="shared" si="9"/>
        <x:v>43.763422800000001</x:v>
      </x:c>
      <x:c r="Q243" s="49">
        <x:f t="shared" si="15"/>
        <x:v>0</x:v>
      </x:c>
      <x:c r="R243" s="49">
        <x:f t="shared" si="16"/>
        <x:v>0</x:v>
      </x:c>
      <x:c r="S243" s="49">
        <x:f t="shared" si="17"/>
        <x:v>2</x:v>
      </x:c>
      <x:c r="T243" s="51">
        <x:f t="shared" si="18"/>
        <x:v>0</x:v>
      </x:c>
      <x:c r="U243" s="52">
        <x:f t="shared" si="3"/>
        <x:v>0.0021497114419999999</x:v>
      </x:c>
      <x:c r="V243" s="63">
        <x:f t="shared" si="19"/>
        <x:v>0</x:v>
      </x:c>
      <x:c r="W243" s="52">
        <x:f t="shared" ref="W243:X243" si="241">W242*(1+U243)</x:f>
        <x:v>82.249155529999996</x:v>
      </x:c>
      <x:c r="X243" s="52">
        <x:f t="shared" si="241"/>
        <x:v>100</x:v>
      </x:c>
    </x:row>
    <x:row r="244" spans="1:24" ht="15.75" customHeight="1">
      <x:c r="A244" s="34">
        <x:v>42558</x:v>
      </x:c>
      <x:c r="B244" s="47">
        <x:v>42.619998931884801</x:v>
      </x:c>
      <x:c r="C244" s="47">
        <x:v>43.624000549316399</x:v>
      </x:c>
      <x:c r="D244" s="47">
        <x:v>42.602001190185497</x:v>
      </x:c>
      <x:c r="E244" s="47">
        <x:v>43.187999725341797</x:v>
      </x:c>
      <x:c r="F244" s="47">
        <x:v>18060000</x:v>
      </x:c>
      <x:c r="G244" s="63">
        <x:f t="shared" si="10"/>
        <x:v>42.412700270000002</x:v>
      </x:c>
      <x:c r="H244" s="63">
        <x:f t="shared" si="11"/>
        <x:v>1.9225292759999999</x:v>
      </x:c>
      <x:c r="I244" s="63">
        <x:f t="shared" si="12"/>
        <x:v>46.257758819999999</x:v>
      </x:c>
      <x:c r="J244" s="63">
        <x:f t="shared" si="13"/>
        <x:v>38.567641719999997</x:v>
      </x:c>
      <x:c r="K244" s="63">
        <x:f t="shared" si="14"/>
        <x:v>0.6008176395</x:v>
      </x:c>
      <x:c r="L244" s="52">
        <x:f t="shared" si="0"/>
        <x:v>43.138000490000003</x:v>
      </x:c>
      <x:c r="M244" s="52">
        <x:f t="shared" si="1"/>
        <x:v>779072288.79999995</x:v>
      </x:c>
      <x:c r="N244" s="52">
        <x:f t="shared" si="2"/>
        <x:v>0</x:v>
      </x:c>
      <x:c r="O244" s="63">
        <x:f t="shared" si="8"/>
        <x:v>1.785713463</x:v>
      </x:c>
      <x:c r="P244" s="63">
        <x:f t="shared" si="9"/>
        <x:v>64.102553499999999</x:v>
      </x:c>
      <x:c r="Q244" s="49">
        <x:f t="shared" si="15"/>
        <x:v>0</x:v>
      </x:c>
      <x:c r="R244" s="49">
        <x:f t="shared" si="16"/>
        <x:v>0</x:v>
      </x:c>
      <x:c r="S244" s="49">
        <x:f t="shared" si="17"/>
        <x:v>2</x:v>
      </x:c>
      <x:c r="T244" s="51">
        <x:f t="shared" si="18"/>
        <x:v>0</x:v>
      </x:c>
      <x:c r="U244" s="52">
        <x:f t="shared" si="3"/>
        <x:v>0.0069949457569999995</x:v>
      </x:c>
      <x:c r="V244" s="63">
        <x:f t="shared" si="19"/>
        <x:v>0</x:v>
      </x:c>
      <x:c r="W244" s="52">
        <x:f t="shared" ref="W244:X244" si="242">W243*(1+U244)</x:f>
        <x:v>82.824483909999998</x:v>
      </x:c>
      <x:c r="X244" s="52">
        <x:f t="shared" si="242"/>
        <x:v>100</x:v>
      </x:c>
    </x:row>
    <x:row r="245" spans="1:24" ht="15.75" customHeight="1">
      <x:c r="A245" s="34">
        <x:v>42559</x:v>
      </x:c>
      <x:c r="B245" s="47">
        <x:v>43.560001373291001</x:v>
      </x:c>
      <x:c r="C245" s="47">
        <x:v>43.962001800537102</x:v>
      </x:c>
      <x:c r="D245" s="47">
        <x:v>42.900001525878899</x:v>
      </x:c>
      <x:c r="E245" s="47">
        <x:v>43.355998992919901</x:v>
      </x:c>
      <x:c r="F245" s="47">
        <x:v>20374000</x:v>
      </x:c>
      <x:c r="G245" s="63">
        <x:f t="shared" si="10"/>
        <x:v>42.28690014</x:v>
      </x:c>
      <x:c r="H245" s="63">
        <x:f t="shared" si="11"/>
        <x:v>1.7596768620000001</x:v>
      </x:c>
      <x:c r="I245" s="63">
        <x:f t="shared" si="12"/>
        <x:v>45.806253859999998</x:v>
      </x:c>
      <x:c r="J245" s="63">
        <x:f t="shared" si="13"/>
        <x:v>38.767546420000002</x:v>
      </x:c>
      <x:c r="K245" s="63">
        <x:f t="shared" si="14"/>
        <x:v>0.65188851960000005</x:v>
      </x:c>
      <x:c r="L245" s="52">
        <x:f t="shared" si="0"/>
        <x:v>43.406000769999999</x:v>
      </x:c>
      <x:c r="M245" s="52">
        <x:f t="shared" si="1"/>
        <x:v>884353859.79999995</x:v>
      </x:c>
      <x:c r="N245" s="52">
        <x:f t="shared" si="2"/>
        <x:v>0</x:v>
      </x:c>
      <x:c r="O245" s="63">
        <x:f t="shared" si="8"/>
        <x:v>3.5878424029999998</x:v>
      </x:c>
      <x:c r="P245" s="63">
        <x:f t="shared" si="9"/>
        <x:v>78.203261749999996</x:v>
      </x:c>
      <x:c r="Q245" s="49">
        <x:f t="shared" si="15"/>
        <x:v>0</x:v>
      </x:c>
      <x:c r="R245" s="49">
        <x:f t="shared" si="16"/>
        <x:v>0</x:v>
      </x:c>
      <x:c r="S245" s="49">
        <x:f t="shared" si="17"/>
        <x:v>2</x:v>
      </x:c>
      <x:c r="T245" s="51">
        <x:f t="shared" si="18"/>
        <x:v>0</x:v>
      </x:c>
      <x:c r="U245" s="52">
        <x:f t="shared" si="3"/>
        <x:v>0.0038899525020000003</x:v>
      </x:c>
      <x:c r="V245" s="63">
        <x:f t="shared" si="19"/>
        <x:v>0</x:v>
      </x:c>
      <x:c r="W245" s="52">
        <x:f t="shared" ref="W245:X245" si="243">W244*(1+U245)</x:f>
        <x:v>83.146667219999998</x:v>
      </x:c>
      <x:c r="X245" s="52">
        <x:f t="shared" si="243"/>
        <x:v>100</x:v>
      </x:c>
    </x:row>
    <x:row r="246" spans="1:24" ht="15.75" customHeight="1">
      <x:c r="A246" s="34">
        <x:v>42562</x:v>
      </x:c>
      <x:c r="B246" s="47">
        <x:v>43.992000579833999</x:v>
      </x:c>
      <x:c r="C246" s="47">
        <x:v>45.355998992919901</x:v>
      </x:c>
      <x:c r="D246" s="47">
        <x:v>43.902000427246101</x:v>
      </x:c>
      <x:c r="E246" s="47">
        <x:v>44.956001281738303</x:v>
      </x:c>
      <x:c r="F246" s="47">
        <x:v>27149000</x:v>
      </x:c>
      <x:c r="G246" s="63">
        <x:f t="shared" si="10"/>
        <x:v>42.346800229999999</x:v>
      </x:c>
      <x:c r="H246" s="63">
        <x:f t="shared" si="11"/>
        <x:v>1.8313210339999999</x:v>
      </x:c>
      <x:c r="I246" s="63">
        <x:f t="shared" si="12"/>
        <x:v>46.009442300000003</x:v>
      </x:c>
      <x:c r="J246" s="63">
        <x:f t="shared" si="13"/>
        <x:v>38.684158160000003</x:v>
      </x:c>
      <x:c r="K246" s="63">
        <x:f t="shared" si="14"/>
        <x:v>0.85619110480000005</x:v>
      </x:c>
      <x:c r="L246" s="52">
        <x:f t="shared" si="0"/>
        <x:v>44.738000229999997</x:v>
      </x:c>
      <x:c r="M246" s="52">
        <x:f t="shared" si="1"/>
        <x:v>1214591968</x:v>
      </x:c>
      <x:c r="N246" s="52">
        <x:f t="shared" si="2"/>
        <x:v>0</x:v>
      </x:c>
      <x:c r="O246" s="63">
        <x:f t="shared" si="8"/>
        <x:v>9.1173308100000003</x:v>
      </x:c>
      <x:c r="P246" s="63">
        <x:f t="shared" si="9"/>
        <x:v>90.11597012</x:v>
      </x:c>
      <x:c r="Q246" s="49">
        <x:f t="shared" si="15"/>
        <x:v>0</x:v>
      </x:c>
      <x:c r="R246" s="49">
        <x:f t="shared" si="16"/>
        <x:v>0</x:v>
      </x:c>
      <x:c r="S246" s="49">
        <x:f t="shared" si="17"/>
        <x:v>2</x:v>
      </x:c>
      <x:c r="T246" s="51">
        <x:f t="shared" si="18"/>
        <x:v>0</x:v>
      </x:c>
      <x:c r="U246" s="52">
        <x:f t="shared" si="3"/>
        <x:v>0.03690382706</x:v>
      </x:c>
      <x:c r="V246" s="63">
        <x:f t="shared" si="19"/>
        <x:v>0</x:v>
      </x:c>
      <x:c r="W246" s="52">
        <x:f t="shared" ref="W246:X246" si="244">W245*(1+U246)</x:f>
        <x:v>86.215097450000002</x:v>
      </x:c>
      <x:c r="X246" s="52">
        <x:f t="shared" si="244"/>
        <x:v>100</x:v>
      </x:c>
    </x:row>
    <x:row r="247" spans="1:24" ht="15.75" customHeight="1">
      <x:c r="A247" s="34">
        <x:v>42563</x:v>
      </x:c>
      <x:c r="B247" s="47">
        <x:v>44.819999694824197</x:v>
      </x:c>
      <x:c r="C247" s="47">
        <x:v>45.5</x:v>
      </x:c>
      <x:c r="D247" s="47">
        <x:v>44.644001007080099</x:v>
      </x:c>
      <x:c r="E247" s="47">
        <x:v>44.930000305175803</x:v>
      </x:c>
      <x:c r="F247" s="47">
        <x:v>22856500</x:v>
      </x:c>
      <x:c r="G247" s="63">
        <x:f t="shared" si="10"/>
        <x:v>42.414600180000001</x:v>
      </x:c>
      <x:c r="H247" s="63">
        <x:f t="shared" si="11"/>
        <x:v>1.9028505120000001</x:v>
      </x:c>
      <x:c r="I247" s="63">
        <x:f t="shared" si="12"/>
        <x:v>46.220301210000002</x:v>
      </x:c>
      <x:c r="J247" s="63">
        <x:f t="shared" si="13"/>
        <x:v>38.60889916</x:v>
      </x:c>
      <x:c r="K247" s="63">
        <x:f t="shared" si="14"/>
        <x:v>0.83047789459999999</x:v>
      </x:c>
      <x:c r="L247" s="52">
        <x:f t="shared" si="0"/>
        <x:v>45.024667100000002</x:v>
      </x:c>
      <x:c r="M247" s="52">
        <x:f t="shared" si="1"/>
        <x:v>1029106304</x:v>
      </x:c>
      <x:c r="N247" s="52">
        <x:f t="shared" si="2"/>
        <x:v>0</x:v>
      </x:c>
      <x:c r="O247" s="63">
        <x:f t="shared" si="8"/>
        <x:v>8.7744543719999992</x:v>
      </x:c>
      <x:c r="P247" s="63">
        <x:f t="shared" si="9"/>
        <x:v>89.769249900000005</x:v>
      </x:c>
      <x:c r="Q247" s="49">
        <x:f t="shared" si="15"/>
        <x:v>0</x:v>
      </x:c>
      <x:c r="R247" s="49">
        <x:f t="shared" si="16"/>
        <x:v>0</x:v>
      </x:c>
      <x:c r="S247" s="49">
        <x:f t="shared" si="17"/>
        <x:v>2</x:v>
      </x:c>
      <x:c r="T247" s="51">
        <x:f t="shared" si="18"/>
        <x:v>0</x:v>
      </x:c>
      <x:c r="U247" s="52">
        <x:f t="shared" si="3"/>
        <x:v>-0.00057836497510000007</x:v>
      </x:c>
      <x:c r="V247" s="63">
        <x:f t="shared" si="19"/>
        <x:v>0</x:v>
      </x:c>
      <x:c r="W247" s="52">
        <x:f t="shared" ref="W247:X247" si="245">W246*(1+U247)</x:f>
        <x:v>86.165233659999998</x:v>
      </x:c>
      <x:c r="X247" s="52">
        <x:f t="shared" si="245"/>
        <x:v>100</x:v>
      </x:c>
    </x:row>
    <x:row r="248" spans="1:24" ht="15.75" customHeight="1">
      <x:c r="A248" s="34">
        <x:v>42564</x:v>
      </x:c>
      <x:c r="B248" s="47">
        <x:v>45.099998474121101</x:v>
      </x:c>
      <x:c r="C248" s="47">
        <x:v>45.118000030517599</x:v>
      </x:c>
      <x:c r="D248" s="47">
        <x:v>44.057998657226598</x:v>
      </x:c>
      <x:c r="E248" s="47">
        <x:v>44.5060005187988</x:v>
      </x:c>
      <x:c r="F248" s="47">
        <x:v>17835500</x:v>
      </x:c>
      <x:c r="G248" s="63">
        <x:f t="shared" si="10"/>
        <x:v>42.490300179999998</x:v>
      </x:c>
      <x:c r="H248" s="63">
        <x:f t="shared" si="11"/>
        <x:v>1.9563918950000001</x:v>
      </x:c>
      <x:c r="I248" s="63">
        <x:f t="shared" si="12"/>
        <x:v>46.403083969999997</x:v>
      </x:c>
      <x:c r="J248" s="63">
        <x:f t="shared" si="13"/>
        <x:v>38.57751639</x:v>
      </x:c>
      <x:c r="K248" s="63">
        <x:f t="shared" si="14"/>
        <x:v>0.75757880430000002</x:v>
      </x:c>
      <x:c r="L248" s="52">
        <x:f t="shared" si="0"/>
        <x:v>44.560666400000002</x:v>
      </x:c>
      <x:c r="M248" s="52">
        <x:f t="shared" si="1"/>
        <x:v>0</x:v>
      </x:c>
      <x:c r="N248" s="52">
        <x:f t="shared" si="2"/>
        <x:v>794761765.60000002</x:v>
      </x:c>
      <x:c r="O248" s="63">
        <x:f t="shared" si="8"/>
        <x:v>4.428060082</x:v>
      </x:c>
      <x:c r="P248" s="63">
        <x:f t="shared" si="9"/>
        <x:v>81.577212020000005</x:v>
      </x:c>
      <x:c r="Q248" s="49">
        <x:f t="shared" si="15"/>
        <x:v>0</x:v>
      </x:c>
      <x:c r="R248" s="49">
        <x:f t="shared" si="16"/>
        <x:v>0</x:v>
      </x:c>
      <x:c r="S248" s="49">
        <x:f t="shared" si="17"/>
        <x:v>2</x:v>
      </x:c>
      <x:c r="T248" s="51">
        <x:f t="shared" si="18"/>
        <x:v>0</x:v>
      </x:c>
      <x:c r="U248" s="52">
        <x:f t="shared" si="3"/>
        <x:v>-0.0094368970289999998</x:v>
      </x:c>
      <x:c r="V248" s="63">
        <x:f t="shared" si="19"/>
        <x:v>0</x:v>
      </x:c>
      <x:c r="W248" s="52">
        <x:f t="shared" ref="W248:X248" si="246">W247*(1+U248)</x:f>
        <x:v>85.352101219999994</x:v>
      </x:c>
      <x:c r="X248" s="52">
        <x:f t="shared" si="246"/>
        <x:v>100</x:v>
      </x:c>
    </x:row>
    <x:row r="249" spans="1:24" ht="15.75" customHeight="1">
      <x:c r="A249" s="34">
        <x:v>42565</x:v>
      </x:c>
      <x:c r="B249" s="47">
        <x:v>44.624000549316399</x:v>
      </x:c>
      <x:c r="C249" s="47">
        <x:v>44.987998962402301</x:v>
      </x:c>
      <x:c r="D249" s="47">
        <x:v>44.209999084472699</x:v>
      </x:c>
      <x:c r="E249" s="47">
        <x:v>44.305999755859403</x:v>
      </x:c>
      <x:c r="F249" s="47">
        <x:v>13379000</x:v>
      </x:c>
      <x:c r="G249" s="63">
        <x:f t="shared" si="10"/>
        <x:v>42.52860012</x:v>
      </x:c>
      <x:c r="H249" s="63">
        <x:f t="shared" si="11"/>
        <x:v>1.985307497</x:v>
      </x:c>
      <x:c r="I249" s="63">
        <x:f t="shared" si="12"/>
        <x:v>46.499215120000002</x:v>
      </x:c>
      <x:c r="J249" s="63">
        <x:f t="shared" si="13"/>
        <x:v>38.557985129999999</x:v>
      </x:c>
      <x:c r="K249" s="63">
        <x:f t="shared" si="14"/>
        <x:v>0.72381918639999998</x:v>
      </x:c>
      <x:c r="L249" s="52">
        <x:f t="shared" si="0"/>
        <x:v>44.501332599999998</x:v>
      </x:c>
      <x:c r="M249" s="52">
        <x:f t="shared" si="1"/>
        <x:v>0</x:v>
      </x:c>
      <x:c r="N249" s="52">
        <x:f t="shared" si="2"/>
        <x:v>595383328.89999998</x:v>
      </x:c>
      <x:c r="O249" s="63">
        <x:f t="shared" si="8"/>
        <x:v>2.86658525</x:v>
      </x:c>
      <x:c r="P249" s="63">
        <x:f t="shared" si="9"/>
        <x:v>74.137386469999996</x:v>
      </x:c>
      <x:c r="Q249" s="49">
        <x:f t="shared" si="15"/>
        <x:v>0</x:v>
      </x:c>
      <x:c r="R249" s="49">
        <x:f t="shared" si="16"/>
        <x:v>0</x:v>
      </x:c>
      <x:c r="S249" s="49">
        <x:f t="shared" si="17"/>
        <x:v>2</x:v>
      </x:c>
      <x:c r="T249" s="51">
        <x:f t="shared" si="18"/>
        <x:v>0</x:v>
      </x:c>
      <x:c r="U249" s="52">
        <x:f t="shared" si="3"/>
        <x:v>-0.0044937932100000005</x:v>
      </x:c>
      <x:c r="V249" s="63">
        <x:f t="shared" si="19"/>
        <x:v>0</x:v>
      </x:c>
      <x:c r="W249" s="52">
        <x:f t="shared" ref="W249:X249" si="247">W248*(1+U249)</x:f>
        <x:v>84.968546529999998</x:v>
      </x:c>
      <x:c r="X249" s="52">
        <x:f t="shared" si="247"/>
        <x:v>100</x:v>
      </x:c>
    </x:row>
    <x:row r="250" spans="1:24" ht="15.75" customHeight="1">
      <x:c r="A250" s="34">
        <x:v>42566</x:v>
      </x:c>
      <x:c r="B250" s="47">
        <x:v>44.504001617431598</x:v>
      </x:c>
      <x:c r="C250" s="47">
        <x:v>44.549999237060597</x:v>
      </x:c>
      <x:c r="D250" s="47">
        <x:v>43.928001403808601</x:v>
      </x:c>
      <x:c r="E250" s="47">
        <x:v>44.080001831054702</x:v>
      </x:c>
      <x:c r="F250" s="47">
        <x:v>11171000</x:v>
      </x:c>
      <x:c r="G250" s="63">
        <x:f t="shared" si="10"/>
        <x:v>42.553300290000003</x:v>
      </x:c>
      <x:c r="H250" s="63">
        <x:f t="shared" si="11"/>
        <x:v>2.0021570629999998</x:v>
      </x:c>
      <x:c r="I250" s="63">
        <x:f t="shared" si="12"/>
        <x:v>46.557614409999999</x:v>
      </x:c>
      <x:c r="J250" s="63">
        <x:f t="shared" si="13"/>
        <x:v>38.548986159999998</x:v>
      </x:c>
      <x:c r="K250" s="63">
        <x:f t="shared" si="14"/>
        <x:v>0.69063209049999996</x:v>
      </x:c>
      <x:c r="L250" s="52">
        <x:f t="shared" si="0"/>
        <x:v>44.186000819999997</x:v>
      </x:c>
      <x:c r="M250" s="52">
        <x:f t="shared" si="1"/>
        <x:v>0</x:v>
      </x:c>
      <x:c r="N250" s="52">
        <x:f t="shared" si="2"/>
        <x:v>493601815.19999999</x:v>
      </x:c>
      <x:c r="O250" s="63">
        <x:f t="shared" si="8"/>
        <x:v>2.048372938</x:v>
      </x:c>
      <x:c r="P250" s="63">
        <x:f t="shared" si="9"/>
        <x:v>67.195614829999997</x:v>
      </x:c>
      <x:c r="Q250" s="49">
        <x:f t="shared" si="15"/>
        <x:v>0</x:v>
      </x:c>
      <x:c r="R250" s="49">
        <x:f t="shared" si="16"/>
        <x:v>0</x:v>
      </x:c>
      <x:c r="S250" s="49">
        <x:f t="shared" si="17"/>
        <x:v>2</x:v>
      </x:c>
      <x:c r="T250" s="51">
        <x:f t="shared" si="18"/>
        <x:v>0</x:v>
      </x:c>
      <x:c r="U250" s="52">
        <x:f t="shared" si="3"/>
        <x:v>-0.0051008424600000002</x:v>
      </x:c>
      <x:c r="V250" s="63">
        <x:f t="shared" si="19"/>
        <x:v>0</x:v>
      </x:c>
      <x:c r="W250" s="52">
        <x:f t="shared" ref="W250:X250" si="248">W249*(1+U250)</x:f>
        <x:v>84.535135359999998</x:v>
      </x:c>
      <x:c r="X250" s="52">
        <x:f t="shared" si="248"/>
        <x:v>100</x:v>
      </x:c>
    </x:row>
    <x:row r="251" spans="1:24" ht="15.75" customHeight="1">
      <x:c r="A251" s="34">
        <x:v>42569</x:v>
      </x:c>
      <x:c r="B251" s="47">
        <x:v>43.928001403808601</x:v>
      </x:c>
      <x:c r="C251" s="47">
        <x:v>45.417999267578097</x:v>
      </x:c>
      <x:c r="D251" s="47">
        <x:v>43.659999847412102</x:v>
      </x:c>
      <x:c r="E251" s="47">
        <x:v>45.25</x:v>
      </x:c>
      <x:c r="F251" s="47">
        <x:v>17060500</x:v>
      </x:c>
      <x:c r="G251" s="63">
        <x:f t="shared" si="10"/>
        <x:v>42.6611002</x:v>
      </x:c>
      <x:c r="H251" s="63">
        <x:f t="shared" si="11"/>
        <x:v>2.0889614650000001</x:v>
      </x:c>
      <x:c r="I251" s="63">
        <x:f t="shared" si="12"/>
        <x:v>46.839023130000001</x:v>
      </x:c>
      <x:c r="J251" s="63">
        <x:f t="shared" si="13"/>
        <x:v>38.483177269999999</x:v>
      </x:c>
      <x:c r="K251" s="63">
        <x:f t="shared" si="14"/>
        <x:v>0.80983096700000001</x:v>
      </x:c>
      <x:c r="L251" s="52">
        <x:f t="shared" si="0"/>
        <x:v>44.7759997</x:v>
      </x:c>
      <x:c r="M251" s="52">
        <x:f t="shared" si="1"/>
        <x:v>763900943</x:v>
      </x:c>
      <x:c r="N251" s="52">
        <x:f t="shared" si="2"/>
        <x:v>0</x:v>
      </x:c>
      <x:c r="O251" s="63">
        <x:f t="shared" si="8"/>
        <x:v>1.9177705979999999</x:v>
      </x:c>
      <x:c r="P251" s="63">
        <x:f t="shared" si="9"/>
        <x:v>65.727257629999997</x:v>
      </x:c>
      <x:c r="Q251" s="49">
        <x:f t="shared" si="15"/>
        <x:v>0</x:v>
      </x:c>
      <x:c r="R251" s="49">
        <x:f t="shared" si="16"/>
        <x:v>0</x:v>
      </x:c>
      <x:c r="S251" s="49">
        <x:f t="shared" si="17"/>
        <x:v>2</x:v>
      </x:c>
      <x:c r="T251" s="51">
        <x:f t="shared" si="18"/>
        <x:v>0</x:v>
      </x:c>
      <x:c r="U251" s="52">
        <x:f t="shared" si="3"/>
        <x:v>0.026542607089999998</x:v>
      </x:c>
      <x:c r="V251" s="63">
        <x:f t="shared" si="19"/>
        <x:v>0</x:v>
      </x:c>
      <x:c r="W251" s="52">
        <x:f t="shared" ref="W251:X251" si="249">W250*(1+U251)</x:f>
        <x:v>86.778918239999996</x:v>
      </x:c>
      <x:c r="X251" s="52">
        <x:f t="shared" si="249"/>
        <x:v>100</x:v>
      </x:c>
    </x:row>
    <x:row r="252" spans="1:24" ht="15.75" customHeight="1">
      <x:c r="A252" s="34">
        <x:v>42570</x:v>
      </x:c>
      <x:c r="B252" s="47">
        <x:v>45</x:v>
      </x:c>
      <x:c r="C252" s="47">
        <x:v>45.819999694824197</x:v>
      </x:c>
      <x:c r="D252" s="47">
        <x:v>44.950000762939503</x:v>
      </x:c>
      <x:c r="E252" s="47">
        <x:v>45.051998138427699</x:v>
      </x:c>
      <x:c r="F252" s="47">
        <x:v>15575500</x:v>
      </x:c>
      <x:c r="G252" s="63">
        <x:f t="shared" si="10"/>
        <x:v>42.716700170000003</x:v>
      </x:c>
      <x:c r="H252" s="63">
        <x:f t="shared" si="11"/>
        <x:v>2.1389917039999999</x:v>
      </x:c>
      <x:c r="I252" s="63">
        <x:f t="shared" si="12"/>
        <x:v>46.99468358</x:v>
      </x:c>
      <x:c r="J252" s="63">
        <x:f t="shared" si="13"/>
        <x:v>38.438716759999998</x:v>
      </x:c>
      <x:c r="K252" s="63">
        <x:f t="shared" si="14"/>
        <x:v>0.77294378490000004</x:v>
      </x:c>
      <x:c r="L252" s="52">
        <x:f t="shared" si="0"/>
        <x:v>45.273999529999998</x:v>
      </x:c>
      <x:c r="M252" s="52">
        <x:f t="shared" si="1"/>
        <x:v>705165179.70000005</x:v>
      </x:c>
      <x:c r="N252" s="52">
        <x:f t="shared" si="2"/>
        <x:v>0</x:v>
      </x:c>
      <x:c r="O252" s="63">
        <x:f t="shared" si="8"/>
        <x:v>3.4100058930000001</x:v>
      </x:c>
      <x:c r="P252" s="63">
        <x:f t="shared" si="9"/>
        <x:v>77.324293339999997</x:v>
      </x:c>
      <x:c r="Q252" s="49">
        <x:f t="shared" si="15"/>
        <x:v>0</x:v>
      </x:c>
      <x:c r="R252" s="49">
        <x:f t="shared" si="16"/>
        <x:v>0</x:v>
      </x:c>
      <x:c r="S252" s="49">
        <x:f t="shared" si="17"/>
        <x:v>2</x:v>
      </x:c>
      <x:c r="T252" s="51">
        <x:f t="shared" si="18"/>
        <x:v>0</x:v>
      </x:c>
      <x:c r="U252" s="52">
        <x:f t="shared" si="3"/>
        <x:v>-0.0043757317470000001</x:v>
      </x:c>
      <x:c r="V252" s="63">
        <x:f t="shared" si="19"/>
        <x:v>0</x:v>
      </x:c>
      <x:c r="W252" s="52">
        <x:f t="shared" ref="W252:X252" si="250">W251*(1+U252)</x:f>
        <x:v>86.399196970000006</x:v>
      </x:c>
      <x:c r="X252" s="52">
        <x:f t="shared" si="250"/>
        <x:v>100</x:v>
      </x:c>
    </x:row>
    <x:row r="253" spans="1:24" ht="15.75" customHeight="1">
      <x:c r="A253" s="34">
        <x:v>42571</x:v>
      </x:c>
      <x:c r="B253" s="47">
        <x:v>45.293998718261697</x:v>
      </x:c>
      <x:c r="C253" s="47">
        <x:v>45.959999084472699</x:v>
      </x:c>
      <x:c r="D253" s="47">
        <x:v>45</x:v>
      </x:c>
      <x:c r="E253" s="47">
        <x:v>45.672000885009801</x:v>
      </x:c>
      <x:c r="F253" s="47">
        <x:v>12842500</x:v>
      </x:c>
      <x:c r="G253" s="63">
        <x:f t="shared" si="10"/>
        <x:v>42.804200170000001</x:v>
      </x:c>
      <x:c r="H253" s="63">
        <x:f t="shared" si="11"/>
        <x:v>2.2249583340000001</x:v>
      </x:c>
      <x:c r="I253" s="63">
        <x:f t="shared" si="12"/>
        <x:v>47.254116840000002</x:v>
      </x:c>
      <x:c r="J253" s="63">
        <x:f t="shared" si="13"/>
        <x:v>38.354283500000001</x:v>
      </x:c>
      <x:c r="K253" s="63">
        <x:f t="shared" si="14"/>
        <x:v>0.82223083330000002</x:v>
      </x:c>
      <x:c r="L253" s="52">
        <x:f t="shared" si="0"/>
        <x:v>45.543999990000003</x:v>
      </x:c>
      <x:c r="M253" s="52">
        <x:f t="shared" si="1"/>
        <x:v>584898819.89999998</x:v>
      </x:c>
      <x:c r="N253" s="52">
        <x:f t="shared" si="2"/>
        <x:v>0</x:v>
      </x:c>
      <x:c r="O253" s="63">
        <x:f t="shared" si="8"/>
        <x:v>3.1644852779999999</x:v>
      </x:c>
      <x:c r="P253" s="63">
        <x:f t="shared" si="9"/>
        <x:v>75.987428620000003</x:v>
      </x:c>
      <x:c r="Q253" s="49">
        <x:f t="shared" si="15"/>
        <x:v>0</x:v>
      </x:c>
      <x:c r="R253" s="49">
        <x:f t="shared" si="16"/>
        <x:v>0</x:v>
      </x:c>
      <x:c r="S253" s="49">
        <x:f t="shared" si="17"/>
        <x:v>2</x:v>
      </x:c>
      <x:c r="T253" s="51">
        <x:f t="shared" si="18"/>
        <x:v>0</x:v>
      </x:c>
      <x:c r="U253" s="52">
        <x:f t="shared" si="3"/>
        <x:v>0.013761936699999999</x:v>
      </x:c>
      <x:c r="V253" s="63">
        <x:f t="shared" si="19"/>
        <x:v>0</x:v>
      </x:c>
      <x:c r="W253" s="52">
        <x:f t="shared" ref="W253:X253" si="251">W252*(1+U253)</x:f>
        <x:v>87.58821725</x:v>
      </x:c>
      <x:c r="X253" s="52">
        <x:f t="shared" si="251"/>
        <x:v>100</x:v>
      </x:c>
    </x:row>
    <x:row r="254" spans="1:24" ht="15.75" customHeight="1">
      <x:c r="A254" s="34">
        <x:v>42572</x:v>
      </x:c>
      <x:c r="B254" s="47">
        <x:v>45.200000762939503</x:v>
      </x:c>
      <x:c r="C254" s="47">
        <x:v>45.569999694824197</x:v>
      </x:c>
      <x:c r="D254" s="47">
        <x:v>43.819999694824197</x:v>
      </x:c>
      <x:c r="E254" s="47">
        <x:v>44.099998474121101</x:v>
      </x:c>
      <x:c r="F254" s="47">
        <x:v>22143500</x:v>
      </x:c>
      <x:c r="G254" s="63">
        <x:f t="shared" si="10"/>
        <x:v>43.042600059999998</x:v>
      </x:c>
      <x:c r="H254" s="63">
        <x:f t="shared" si="11"/>
        <x:v>2.0843348850000001</x:v>
      </x:c>
      <x:c r="I254" s="63">
        <x:f t="shared" si="12"/>
        <x:v>47.211269829999999</x:v>
      </x:c>
      <x:c r="J254" s="63">
        <x:f t="shared" si="13"/>
        <x:v>38.873930289999997</x:v>
      </x:c>
      <x:c r="K254" s="63">
        <x:f t="shared" si="14"/>
        <x:v>0.62682683839999997</x:v>
      </x:c>
      <x:c r="L254" s="52">
        <x:f t="shared" si="0"/>
        <x:v>44.496665950000001</x:v>
      </x:c>
      <x:c r="M254" s="52">
        <x:f t="shared" si="1"/>
        <x:v>0</x:v>
      </x:c>
      <x:c r="N254" s="52">
        <x:f t="shared" si="2"/>
        <x:v>985311922.60000002</x:v>
      </x:c>
      <x:c r="O254" s="63">
        <x:f t="shared" si="8"/>
        <x:v>1.806173166</x:v>
      </x:c>
      <x:c r="P254" s="63">
        <x:f t="shared" si="9"/>
        <x:v>64.364280429999994</x:v>
      </x:c>
      <x:c r="Q254" s="49">
        <x:f t="shared" si="15"/>
        <x:v>0</x:v>
      </x:c>
      <x:c r="R254" s="49">
        <x:f t="shared" si="16"/>
        <x:v>0</x:v>
      </x:c>
      <x:c r="S254" s="49">
        <x:f t="shared" si="17"/>
        <x:v>2</x:v>
      </x:c>
      <x:c r="T254" s="51">
        <x:f t="shared" si="18"/>
        <x:v>0</x:v>
      </x:c>
      <x:c r="U254" s="52">
        <x:f t="shared" si="3"/>
        <x:v>-0.034419390010000001</x:v>
      </x:c>
      <x:c r="V254" s="63">
        <x:f t="shared" si="19"/>
        <x:v>0</x:v>
      </x:c>
      <x:c r="W254" s="52">
        <x:f t="shared" ref="W254:X254" si="252">W253*(1+U254)</x:f>
        <x:v>84.573484239999999</x:v>
      </x:c>
      <x:c r="X254" s="52">
        <x:f t="shared" si="252"/>
        <x:v>100</x:v>
      </x:c>
    </x:row>
    <x:row r="255" spans="1:24" ht="15.75" customHeight="1">
      <x:c r="A255" s="34">
        <x:v>42573</x:v>
      </x:c>
      <x:c r="B255" s="47">
        <x:v>44.397998809814503</x:v>
      </x:c>
      <x:c r="C255" s="47">
        <x:v>44.900001525878899</x:v>
      </x:c>
      <x:c r="D255" s="47">
        <x:v>43.7760009765625</x:v>
      </x:c>
      <x:c r="E255" s="47">
        <x:v>44.4539985656738</x:v>
      </x:c>
      <x:c r="F255" s="47">
        <x:v>12898500</x:v>
      </x:c>
      <x:c r="G255" s="63">
        <x:f t="shared" si="10"/>
        <x:v>43.301300050000002</x:v>
      </x:c>
      <x:c r="H255" s="63">
        <x:f t="shared" si="11"/>
        <x:v>1.906235613</x:v>
      </x:c>
      <x:c r="I255" s="63">
        <x:f t="shared" si="12"/>
        <x:v>47.113771270000001</x:v>
      </x:c>
      <x:c r="J255" s="63">
        <x:f t="shared" si="13"/>
        <x:v>39.488828820000002</x:v>
      </x:c>
      <x:c r="K255" s="63">
        <x:f t="shared" si="14"/>
        <x:v>0.65117471699999996</x:v>
      </x:c>
      <x:c r="L255" s="52">
        <x:f t="shared" si="0"/>
        <x:v>44.376667019999999</x:v>
      </x:c>
      <x:c r="M255" s="52">
        <x:f t="shared" si="1"/>
        <x:v>0</x:v>
      </x:c>
      <x:c r="N255" s="52">
        <x:f t="shared" si="2"/>
        <x:v>572392439.60000002</x:v>
      </x:c>
      <x:c r="O255" s="63">
        <x:f t="shared" si="8"/>
        <x:v>1.2487938590000001</x:v>
      </x:c>
      <x:c r="P255" s="63">
        <x:f t="shared" si="9"/>
        <x:v>55.53171777</x:v>
      </x:c>
      <x:c r="Q255" s="49">
        <x:f t="shared" si="15"/>
        <x:v>0</x:v>
      </x:c>
      <x:c r="R255" s="49">
        <x:f t="shared" si="16"/>
        <x:v>0</x:v>
      </x:c>
      <x:c r="S255" s="49">
        <x:f t="shared" si="17"/>
        <x:v>2</x:v>
      </x:c>
      <x:c r="T255" s="51">
        <x:f t="shared" si="18"/>
        <x:v>0</x:v>
      </x:c>
      <x:c r="U255" s="52">
        <x:f t="shared" si="3"/>
        <x:v>0.0080272132379999994</x:v>
      </x:c>
      <x:c r="V255" s="63">
        <x:f t="shared" si="19"/>
        <x:v>0</x:v>
      </x:c>
      <x:c r="W255" s="52">
        <x:f t="shared" ref="W255:X255" si="253">W254*(1+U255)</x:f>
        <x:v>85.252373629999994</x:v>
      </x:c>
      <x:c r="X255" s="52">
        <x:f t="shared" si="253"/>
        <x:v>100</x:v>
      </x:c>
    </x:row>
    <x:row r="256" spans="1:24" ht="15.75" customHeight="1">
      <x:c r="A256" s="34">
        <x:v>42576</x:v>
      </x:c>
      <x:c r="B256" s="47">
        <x:v>44.4539985656738</x:v>
      </x:c>
      <x:c r="C256" s="47">
        <x:v>46.277999877929702</x:v>
      </x:c>
      <x:c r="D256" s="47">
        <x:v>44.273998260498097</x:v>
      </x:c>
      <x:c r="E256" s="47">
        <x:v>46.001998901367202</x:v>
      </x:c>
      <x:c r="F256" s="47">
        <x:v>22453500</x:v>
      </x:c>
      <x:c r="G256" s="63">
        <x:f t="shared" si="10"/>
        <x:v>43.669899940000001</x:v>
      </x:c>
      <x:c r="H256" s="63">
        <x:f t="shared" si="11"/>
        <x:v>1.6510980799999999</x:v>
      </x:c>
      <x:c r="I256" s="63">
        <x:f t="shared" si="12"/>
        <x:v>46.972096100000002</x:v>
      </x:c>
      <x:c r="J256" s="63">
        <x:f t="shared" si="13"/>
        <x:v>40.367703779999999</x:v>
      </x:c>
      <x:c r="K256" s="63">
        <x:f t="shared" si="14"/>
        <x:v>0.85311332939999995</x:v>
      </x:c>
      <x:c r="L256" s="52">
        <x:f t="shared" si="0"/>
        <x:v>45.517999009999997</x:v>
      </x:c>
      <x:c r="M256" s="52">
        <x:f t="shared" si="1"/>
        <x:v>1022038391</x:v>
      </x:c>
      <x:c r="N256" s="52">
        <x:f t="shared" si="2"/>
        <x:v>0</x:v>
      </x:c>
      <x:c r="O256" s="63">
        <x:f t="shared" si="8"/>
        <x:v>1.1928425869999999</x:v>
      </x:c>
      <x:c r="P256" s="63">
        <x:f t="shared" si="9"/>
        <x:v>54.397091420000002</x:v>
      </x:c>
      <x:c r="Q256" s="49">
        <x:f t="shared" si="15"/>
        <x:v>0</x:v>
      </x:c>
      <x:c r="R256" s="49">
        <x:f t="shared" si="16"/>
        <x:v>0</x:v>
      </x:c>
      <x:c r="S256" s="49">
        <x:f t="shared" si="17"/>
        <x:v>2</x:v>
      </x:c>
      <x:c r="T256" s="51">
        <x:f t="shared" si="18"/>
        <x:v>0</x:v>
      </x:c>
      <x:c r="U256" s="52">
        <x:f t="shared" si="3"/>
        <x:v>0.034822521830000003</x:v>
      </x:c>
      <x:c r="V256" s="63">
        <x:f t="shared" si="19"/>
        <x:v>0</x:v>
      </x:c>
      <x:c r="W256" s="52">
        <x:f t="shared" ref="W256:X256" si="254">W255*(1+U256)</x:f>
        <x:v>88.221076280000005</x:v>
      </x:c>
      <x:c r="X256" s="52">
        <x:f t="shared" si="254"/>
        <x:v>100</x:v>
      </x:c>
    </x:row>
    <x:row r="257" spans="1:24" ht="15.75" customHeight="1">
      <x:c r="A257" s="34">
        <x:v>42577</x:v>
      </x:c>
      <x:c r="B257" s="47">
        <x:v>45.537998199462898</x:v>
      </x:c>
      <x:c r="C257" s="47">
        <x:v>46</x:v>
      </x:c>
      <x:c r="D257" s="47">
        <x:v>45.060001373291001</x:v>
      </x:c>
      <x:c r="E257" s="47">
        <x:v>45.902000427246101</x:v>
      </x:c>
      <x:c r="F257" s="47">
        <x:v>17150000</x:v>
      </x:c>
      <x:c r="G257" s="63">
        <x:f t="shared" si="10"/>
        <x:v>43.979500010000002</x:v>
      </x:c>
      <x:c r="H257" s="63">
        <x:f t="shared" si="11"/>
        <x:v>1.4360176339999999</x:v>
      </x:c>
      <x:c r="I257" s="63">
        <x:f t="shared" si="12"/>
        <x:v>46.85153528</x:v>
      </x:c>
      <x:c r="J257" s="63">
        <x:f t="shared" si="13"/>
        <x:v>41.107464739999998</x:v>
      </x:c>
      <x:c r="K257" s="63">
        <x:f t="shared" si="14"/>
        <x:v>0.83469303809999995</x:v>
      </x:c>
      <x:c r="L257" s="52">
        <x:f t="shared" si="0"/>
        <x:v>45.654000600000003</x:v>
      </x:c>
      <x:c r="M257" s="52">
        <x:f t="shared" si="1"/>
        <x:v>782966110.29999995</x:v>
      </x:c>
      <x:c r="N257" s="52">
        <x:f t="shared" si="2"/>
        <x:v>0</x:v>
      </x:c>
      <x:c r="O257" s="63">
        <x:f t="shared" si="8"/>
        <x:v>1.1213203789999999</x:v>
      </x:c>
      <x:c r="P257" s="63">
        <x:f t="shared" si="9"/>
        <x:v>52.859548699999998</x:v>
      </x:c>
      <x:c r="Q257" s="49">
        <x:f t="shared" si="15"/>
        <x:v>0</x:v>
      </x:c>
      <x:c r="R257" s="49">
        <x:f t="shared" si="16"/>
        <x:v>0</x:v>
      </x:c>
      <x:c r="S257" s="49">
        <x:f t="shared" si="17"/>
        <x:v>2</x:v>
      </x:c>
      <x:c r="T257" s="51">
        <x:f t="shared" si="18"/>
        <x:v>0</x:v>
      </x:c>
      <x:c r="U257" s="52">
        <x:f t="shared" si="3"/>
        <x:v>-0.0021737854120000003</x:v>
      </x:c>
      <x:c r="V257" s="63">
        <x:f t="shared" si="19"/>
        <x:v>0</x:v>
      </x:c>
      <x:c r="W257" s="52">
        <x:f t="shared" ref="W257:X257" si="255">W256*(1+U257)</x:f>
        <x:v>88.02930259</x:v>
      </x:c>
      <x:c r="X257" s="52">
        <x:f t="shared" si="255"/>
        <x:v>100</x:v>
      </x:c>
    </x:row>
    <x:row r="258" spans="1:24" ht="15.75" customHeight="1">
      <x:c r="A258" s="34">
        <x:v>42578</x:v>
      </x:c>
      <x:c r="B258" s="47">
        <x:v>45.868000030517599</x:v>
      </x:c>
      <x:c r="C258" s="47">
        <x:v>46.672000885009801</x:v>
      </x:c>
      <x:c r="D258" s="47">
        <x:v>45.383998870849602</x:v>
      </x:c>
      <x:c r="E258" s="47">
        <x:v>45.698001861572301</x:v>
      </x:c>
      <x:c r="F258" s="47">
        <x:v>14445000</x:v>
      </x:c>
      <x:c r="G258" s="63">
        <x:f t="shared" si="10"/>
        <x:v>44.246500019999999</x:v>
      </x:c>
      <x:c r="H258" s="63">
        <x:f t="shared" si="11"/>
        <x:v>1.2050989240000001</x:v>
      </x:c>
      <x:c r="I258" s="63">
        <x:f t="shared" si="12"/>
        <x:v>46.656697860000001</x:v>
      </x:c>
      <x:c r="J258" s="63">
        <x:f t="shared" si="13"/>
        <x:v>41.836302170000003</x:v>
      </x:c>
      <x:c r="K258" s="63">
        <x:f t="shared" si="14"/>
        <x:v>0.80111674190000004</x:v>
      </x:c>
      <x:c r="L258" s="52">
        <x:f t="shared" si="0"/>
        <x:v>45.918000540000001</x:v>
      </x:c>
      <x:c r="M258" s="52">
        <x:f t="shared" si="1"/>
        <x:v>663285517.79999995</x:v>
      </x:c>
      <x:c r="N258" s="52">
        <x:f t="shared" si="2"/>
        <x:v>0</x:v>
      </x:c>
      <x:c r="O258" s="63">
        <x:f t="shared" si="8"/>
        <x:v>1.7086458200000001</x:v>
      </x:c>
      <x:c r="P258" s="63">
        <x:f t="shared" si="9"/>
        <x:v>63.081182759999997</x:v>
      </x:c>
      <x:c r="Q258" s="49">
        <x:f t="shared" si="15"/>
        <x:v>0</x:v>
      </x:c>
      <x:c r="R258" s="49">
        <x:f t="shared" si="16"/>
        <x:v>0</x:v>
      </x:c>
      <x:c r="S258" s="49">
        <x:f t="shared" si="17"/>
        <x:v>2</x:v>
      </x:c>
      <x:c r="T258" s="51">
        <x:f t="shared" si="18"/>
        <x:v>0</x:v>
      </x:c>
      <x:c r="U258" s="52">
        <x:f t="shared" si="3"/>
        <x:v>-0.004444219506</x:v>
      </x:c>
      <x:c r="V258" s="63">
        <x:f t="shared" si="19"/>
        <x:v>0</x:v>
      </x:c>
      <x:c r="W258" s="52">
        <x:f t="shared" ref="W258:X258" si="256">W257*(1+U258)</x:f>
        <x:v>87.638081040000003</x:v>
      </x:c>
      <x:c r="X258" s="52">
        <x:f t="shared" si="256"/>
        <x:v>100</x:v>
      </x:c>
    </x:row>
    <x:row r="259" spans="1:24" ht="15.75" customHeight="1">
      <x:c r="A259" s="34">
        <x:v>42579</x:v>
      </x:c>
      <x:c r="B259" s="47">
        <x:v>45.590000152587898</x:v>
      </x:c>
      <x:c r="C259" s="47">
        <x:v>46.152000427246101</x:v>
      </x:c>
      <x:c r="D259" s="47">
        <x:v>45.319999694824197</x:v>
      </x:c>
      <x:c r="E259" s="47">
        <x:v>46.122001647949197</x:v>
      </x:c>
      <x:c r="F259" s="47">
        <x:v>12095500</x:v>
      </x:c>
      <x:c r="G259" s="63">
        <x:f t="shared" si="10"/>
        <x:v>44.450700189999999</x:v>
      </x:c>
      <x:c r="H259" s="63">
        <x:f t="shared" si="11"/>
        <x:v>1.15619787</x:v>
      </x:c>
      <x:c r="I259" s="63">
        <x:f t="shared" si="12"/>
        <x:v>46.763095929999999</x:v>
      </x:c>
      <x:c r="J259" s="63">
        <x:f t="shared" si="13"/>
        <x:v>42.13830445</x:v>
      </x:c>
      <x:c r="K259" s="63">
        <x:f t="shared" si="14"/>
        <x:v>0.86137877070000002</x:v>
      </x:c>
      <x:c r="L259" s="52">
        <x:f t="shared" si="0"/>
        <x:v>45.864667259999997</x:v>
      </x:c>
      <x:c r="M259" s="52">
        <x:f t="shared" si="1"/>
        <x:v>0</x:v>
      </x:c>
      <x:c r="N259" s="52">
        <x:f t="shared" si="2"/>
        <x:v>554756082.79999995</x:v>
      </x:c>
      <x:c r="O259" s="63">
        <x:f t="shared" si="8"/>
        <x:v>1.7352827790000001</x:v>
      </x:c>
      <x:c r="P259" s="63">
        <x:f t="shared" si="9"/>
        <x:v>63.440708669999999</x:v>
      </x:c>
      <x:c r="Q259" s="49">
        <x:f t="shared" si="15"/>
        <x:v>0</x:v>
      </x:c>
      <x:c r="R259" s="49">
        <x:f t="shared" si="16"/>
        <x:v>0</x:v>
      </x:c>
      <x:c r="S259" s="49">
        <x:f t="shared" si="17"/>
        <x:v>2</x:v>
      </x:c>
      <x:c r="T259" s="51">
        <x:f t="shared" si="18"/>
        <x:v>0</x:v>
      </x:c>
      <x:c r="U259" s="52">
        <x:f t="shared" si="3"/>
        <x:v>0.009278300344</x:v>
      </x:c>
      <x:c r="V259" s="63">
        <x:f t="shared" si="19"/>
        <x:v>0</x:v>
      </x:c>
      <x:c r="W259" s="52">
        <x:f t="shared" ref="W259:X259" si="257">W258*(1+U259)</x:f>
        <x:v>88.451213480000007</x:v>
      </x:c>
      <x:c r="X259" s="52">
        <x:f t="shared" si="257"/>
        <x:v>100</x:v>
      </x:c>
    </x:row>
    <x:row r="260" spans="1:24" ht="15.75" customHeight="1">
      <x:c r="A260" s="34">
        <x:v>42580</x:v>
      </x:c>
      <x:c r="B260" s="47">
        <x:v>46.139999389648402</x:v>
      </x:c>
      <x:c r="C260" s="47">
        <x:v>47.055999755859403</x:v>
      </x:c>
      <x:c r="D260" s="47">
        <x:v>46.048000335693402</x:v>
      </x:c>
      <x:c r="E260" s="47">
        <x:v>46.958000183105497</x:v>
      </x:c>
      <x:c r="F260" s="47">
        <x:v>15354000</x:v>
      </x:c>
      <x:c r="G260" s="63">
        <x:f t="shared" si="10"/>
        <x:v>44.675800129999999</x:v>
      </x:c>
      <x:c r="H260" s="63">
        <x:f t="shared" si="11"/>
        <x:v>1.185291584</x:v>
      </x:c>
      <x:c r="I260" s="63">
        <x:f t="shared" si="12"/>
        <x:v>47.046383300000002</x:v>
      </x:c>
      <x:c r="J260" s="63">
        <x:f t="shared" si="13"/>
        <x:v>42.305216969999996</x:v>
      </x:c>
      <x:c r="K260" s="63">
        <x:f t="shared" si="14"/>
        <x:v>0.98135835979999997</x:v>
      </x:c>
      <x:c r="L260" s="52">
        <x:f t="shared" si="0"/>
        <x:v>46.687333420000002</x:v>
      </x:c>
      <x:c r="M260" s="52">
        <x:f t="shared" si="1"/>
        <x:v>716837317.39999998</x:v>
      </x:c>
      <x:c r="N260" s="52">
        <x:f t="shared" si="2"/>
        <x:v>0</x:v>
      </x:c>
      <x:c r="O260" s="63">
        <x:f t="shared" si="8"/>
        <x:v>2.4800901199999998</x:v>
      </x:c>
      <x:c r="P260" s="63">
        <x:f t="shared" si="9"/>
        <x:v>71.265111950000005</x:v>
      </x:c>
      <x:c r="Q260" s="49">
        <x:f t="shared" si="15"/>
        <x:v>0</x:v>
      </x:c>
      <x:c r="R260" s="49">
        <x:f t="shared" si="16"/>
        <x:v>0</x:v>
      </x:c>
      <x:c r="S260" s="49">
        <x:f t="shared" si="17"/>
        <x:v>2</x:v>
      </x:c>
      <x:c r="T260" s="51">
        <x:f t="shared" si="18"/>
        <x:v>0</x:v>
      </x:c>
      <x:c r="U260" s="52">
        <x:f t="shared" si="3"/>
        <x:v>0.018125807760000001</x:v>
      </x:c>
      <x:c r="V260" s="63">
        <x:f t="shared" si="19"/>
        <x:v>0</x:v>
      </x:c>
      <x:c r="W260" s="52">
        <x:f t="shared" ref="W260:X260" si="258">W259*(1+U260)</x:f>
        <x:v>90.054463170000005</x:v>
      </x:c>
      <x:c r="X260" s="52">
        <x:f t="shared" si="258"/>
        <x:v>100</x:v>
      </x:c>
    </x:row>
    <x:row r="261" spans="1:24" ht="15.75" customHeight="1">
      <x:c r="A261" s="34">
        <x:v>42583</x:v>
      </x:c>
      <x:c r="B261" s="47">
        <x:v>47.099998474121101</x:v>
      </x:c>
      <x:c r="C261" s="47">
        <x:v>47.326000213622997</x:v>
      </x:c>
      <x:c r="D261" s="47">
        <x:v>45.875999450683601</x:v>
      </x:c>
      <x:c r="E261" s="47">
        <x:v>46.001998901367202</x:v>
      </x:c>
      <x:c r="F261" s="47">
        <x:v>20081500</x:v>
      </x:c>
      <x:c r="G261" s="63">
        <x:f t="shared" si="10"/>
        <x:v>44.810900119999999</x:v>
      </x:c>
      <x:c r="H261" s="63">
        <x:f t="shared" si="11"/>
        <x:v>1.1741590850000001</x:v>
      </x:c>
      <x:c r="I261" s="63">
        <x:f t="shared" si="12"/>
        <x:v>47.159218289999998</x:v>
      </x:c>
      <x:c r="J261" s="63">
        <x:f t="shared" si="13"/>
        <x:v>42.462581950000001</x:v>
      </x:c>
      <x:c r="K261" s="63">
        <x:f t="shared" si="14"/>
        <x:v>0.75360677279999999</x:v>
      </x:c>
      <x:c r="L261" s="52">
        <x:f t="shared" si="0"/>
        <x:v>46.401332859999997</x:v>
      </x:c>
      <x:c r="M261" s="52">
        <x:f t="shared" si="1"/>
        <x:v>0</x:v>
      </x:c>
      <x:c r="N261" s="52">
        <x:f t="shared" si="2"/>
        <x:v>931808365.70000005</x:v>
      </x:c>
      <x:c r="O261" s="63">
        <x:f t="shared" si="8"/>
        <x:v>1.4700381650000001</x:v>
      </x:c>
      <x:c r="P261" s="63">
        <x:f t="shared" si="9"/>
        <x:v>59.514795589999999</x:v>
      </x:c>
      <x:c r="Q261" s="49">
        <x:f t="shared" si="15"/>
        <x:v>0</x:v>
      </x:c>
      <x:c r="R261" s="49">
        <x:f t="shared" si="16"/>
        <x:v>0</x:v>
      </x:c>
      <x:c r="S261" s="49">
        <x:f t="shared" si="17"/>
        <x:v>2</x:v>
      </x:c>
      <x:c r="T261" s="51">
        <x:f t="shared" si="18"/>
        <x:v>0</x:v>
      </x:c>
      <x:c r="U261" s="52">
        <x:f t="shared" si="3"/>
        <x:v>-0.020358645559999999</x:v>
      </x:c>
      <x:c r="V261" s="63">
        <x:f t="shared" si="19"/>
        <x:v>0</x:v>
      </x:c>
      <x:c r="W261" s="52">
        <x:f t="shared" ref="W261:X261" si="259">W260*(1+U261)</x:f>
        <x:v>88.221076280000005</x:v>
      </x:c>
      <x:c r="X261" s="52">
        <x:f t="shared" si="259"/>
        <x:v>100</x:v>
      </x:c>
    </x:row>
    <x:row r="262" spans="1:24" ht="15.75" customHeight="1">
      <x:c r="A262" s="34">
        <x:v>42584</x:v>
      </x:c>
      <x:c r="B262" s="47">
        <x:v>45.874000549316399</x:v>
      </x:c>
      <x:c r="C262" s="47">
        <x:v>45.9739990234375</x:v>
      </x:c>
      <x:c r="D262" s="47">
        <x:v>44.279998779296903</x:v>
      </x:c>
      <x:c r="E262" s="47">
        <x:v>45.439998626708999</x:v>
      </x:c>
      <x:c r="F262" s="47">
        <x:v>19672000</x:v>
      </x:c>
      <x:c r="G262" s="63">
        <x:f t="shared" si="10"/>
        <x:v>44.94309998</x:v>
      </x:c>
      <x:c r="H262" s="63">
        <x:f t="shared" si="11"/>
        <x:v>1.0804666089999999</x:v>
      </x:c>
      <x:c r="I262" s="63">
        <x:f t="shared" si="12"/>
        <x:v>47.104033190000003</x:v>
      </x:c>
      <x:c r="J262" s="63">
        <x:f t="shared" si="13"/>
        <x:v>42.782166760000003</x:v>
      </x:c>
      <x:c r="K262" s="63">
        <x:f t="shared" si="14"/>
        <x:v>0.61497316229999999</x:v>
      </x:c>
      <x:c r="L262" s="52">
        <x:f t="shared" si="0"/>
        <x:v>45.231332139999999</x:v>
      </x:c>
      <x:c r="M262" s="52">
        <x:f t="shared" si="1"/>
        <x:v>0</x:v>
      </x:c>
      <x:c r="N262" s="52">
        <x:f t="shared" si="2"/>
        <x:v>889790765.89999998</x:v>
      </x:c>
      <x:c r="O262" s="63">
        <x:f t="shared" si="8"/>
        <x:v>0.9583042866</x:v>
      </x:c>
      <x:c r="P262" s="63">
        <x:f t="shared" si="9"/>
        <x:v>48.935412800000002</x:v>
      </x:c>
      <x:c r="Q262" s="49">
        <x:f t="shared" si="15"/>
        <x:v>0</x:v>
      </x:c>
      <x:c r="R262" s="49">
        <x:f t="shared" si="16"/>
        <x:v>0</x:v>
      </x:c>
      <x:c r="S262" s="49">
        <x:f t="shared" si="17"/>
        <x:v>2</x:v>
      </x:c>
      <x:c r="T262" s="51">
        <x:f t="shared" si="18"/>
        <x:v>0</x:v>
      </x:c>
      <x:c r="U262" s="52">
        <x:f t="shared" si="3"/>
        <x:v>-0.0122168664</x:v>
      </x:c>
      <x:c r="V262" s="63">
        <x:f t="shared" si="19"/>
        <x:v>0</x:v>
      </x:c>
      <x:c r="W262" s="52">
        <x:f t="shared" ref="W262:X262" si="260">W261*(1+U262)</x:f>
        <x:v>87.143291169999998</x:v>
      </x:c>
      <x:c r="X262" s="52">
        <x:f t="shared" si="260"/>
        <x:v>100</x:v>
      </x:c>
    </x:row>
    <x:row r="263" spans="1:24" ht="15.75" customHeight="1">
      <x:c r="A263" s="34">
        <x:v>42585</x:v>
      </x:c>
      <x:c r="B263" s="47">
        <x:v>45.4739990234375</x:v>
      </x:c>
      <x:c r="C263" s="47">
        <x:v>45.939998626708999</x:v>
      </x:c>
      <x:c r="D263" s="47">
        <x:v>44.841999053955099</x:v>
      </x:c>
      <x:c r="E263" s="47">
        <x:v>45.158000946044901</x:v>
      </x:c>
      <x:c r="F263" s="47">
        <x:v>19439000</x:v>
      </x:c>
      <x:c r="G263" s="63">
        <x:f t="shared" si="10"/>
        <x:v>45.056600000000003</x:v>
      </x:c>
      <x:c r="H263" s="63">
        <x:f t="shared" si="11"/>
        <x:v>0.96643286559999997</x:v>
      </x:c>
      <x:c r="I263" s="63">
        <x:f t="shared" si="12"/>
        <x:v>46.989465729999999</x:v>
      </x:c>
      <x:c r="J263" s="63">
        <x:f t="shared" si="13"/>
        <x:v>43.12373427</x:v>
      </x:c>
      <x:c r="K263" s="63">
        <x:f t="shared" si="14"/>
        <x:v>0.52623072719999997</x:v>
      </x:c>
      <x:c r="L263" s="52">
        <x:f t="shared" si="0"/>
        <x:v>45.313332879999997</x:v>
      </x:c>
      <x:c r="M263" s="52">
        <x:f t="shared" si="1"/>
        <x:v>880845877.79999995</x:v>
      </x:c>
      <x:c r="N263" s="52">
        <x:f t="shared" si="2"/>
        <x:v>0</x:v>
      </x:c>
      <x:c r="O263" s="63">
        <x:f t="shared" si="8"/>
        <x:v>1.0335311739999999</x:v>
      </x:c>
      <x:c r="P263" s="63">
        <x:f t="shared" si="9"/>
        <x:v>50.824456849999997</x:v>
      </x:c>
      <x:c r="Q263" s="49">
        <x:f t="shared" si="15"/>
        <x:v>0</x:v>
      </x:c>
      <x:c r="R263" s="49">
        <x:f t="shared" si="16"/>
        <x:v>0</x:v>
      </x:c>
      <x:c r="S263" s="49">
        <x:f t="shared" si="17"/>
        <x:v>2</x:v>
      </x:c>
      <x:c r="T263" s="51">
        <x:f t="shared" si="18"/>
        <x:v>0</x:v>
      </x:c>
      <x:c r="U263" s="52">
        <x:f t="shared" si="3"/>
        <x:v>-0.0062059350610000008</x:v>
      </x:c>
      <x:c r="V263" s="63">
        <x:f t="shared" si="19"/>
        <x:v>0</x:v>
      </x:c>
      <x:c r="W263" s="52">
        <x:f t="shared" ref="W263:X263" si="261">W262*(1+U263)</x:f>
        <x:v>86.602485569999999</x:v>
      </x:c>
      <x:c r="X263" s="52">
        <x:f t="shared" si="261"/>
        <x:v>100</x:v>
      </x:c>
    </x:row>
    <x:row r="264" spans="1:24" ht="15.75" customHeight="1">
      <x:c r="A264" s="34">
        <x:v>42586</x:v>
      </x:c>
      <x:c r="B264" s="47">
        <x:v>45.1380004882813</x:v>
      </x:c>
      <x:c r="C264" s="47">
        <x:v>46.172000885009801</x:v>
      </x:c>
      <x:c r="D264" s="47">
        <x:v>44.409999847412102</x:v>
      </x:c>
      <x:c r="E264" s="47">
        <x:v>46.122001647949197</x:v>
      </x:c>
      <x:c r="F264" s="47">
        <x:v>20735000</x:v>
      </x:c>
      <x:c r="G264" s="63">
        <x:f t="shared" si="10"/>
        <x:v>45.203300089999999</x:v>
      </x:c>
      <x:c r="H264" s="63">
        <x:f t="shared" si="11"/>
        <x:v>0.88730379660000003</x:v>
      </x:c>
      <x:c r="I264" s="63">
        <x:f t="shared" si="12"/>
        <x:v>46.977907690000002</x:v>
      </x:c>
      <x:c r="J264" s="63">
        <x:f t="shared" si="13"/>
        <x:v>43.428692499999997</x:v>
      </x:c>
      <x:c r="K264" s="63">
        <x:f t="shared" si="14"/>
        <x:v>0.7588463942</x:v>
      </x:c>
      <x:c r="L264" s="52">
        <x:f t="shared" si="0"/>
        <x:v>45.568000789999999</x:v>
      </x:c>
      <x:c r="M264" s="52">
        <x:f t="shared" si="1"/>
        <x:v>944852496.5</x:v>
      </x:c>
      <x:c r="N264" s="52">
        <x:f t="shared" si="2"/>
        <x:v>0</x:v>
      </x:c>
      <x:c r="O264" s="63">
        <x:f t="shared" si="8"/>
        <x:v>1.6993063829999999</x:v>
      </x:c>
      <x:c r="P264" s="63">
        <x:f t="shared" si="9"/>
        <x:v>62.953445879999997</x:v>
      </x:c>
      <x:c r="Q264" s="49">
        <x:f t="shared" si="15"/>
        <x:v>0</x:v>
      </x:c>
      <x:c r="R264" s="49">
        <x:f t="shared" si="16"/>
        <x:v>0</x:v>
      </x:c>
      <x:c r="S264" s="49">
        <x:f t="shared" si="17"/>
        <x:v>2</x:v>
      </x:c>
      <x:c r="T264" s="51">
        <x:f t="shared" si="18"/>
        <x:v>0</x:v>
      </x:c>
      <x:c r="U264" s="52">
        <x:f t="shared" si="3"/>
        <x:v>0.021347284679999998</x:v>
      </x:c>
      <x:c r="V264" s="63">
        <x:f t="shared" si="19"/>
        <x:v>0</x:v>
      </x:c>
      <x:c r="W264" s="52">
        <x:f t="shared" ref="W264:X264" si="262">W263*(1+U264)</x:f>
        <x:v>88.451213480000007</x:v>
      </x:c>
      <x:c r="X264" s="52">
        <x:f t="shared" si="262"/>
        <x:v>100</x:v>
      </x:c>
    </x:row>
    <x:row r="265" spans="1:24" ht="15.75" customHeight="1">
      <x:c r="A265" s="34">
        <x:v>42587</x:v>
      </x:c>
      <x:c r="B265" s="47">
        <x:v>46</x:v>
      </x:c>
      <x:c r="C265" s="47">
        <x:v>46.400001525878899</x:v>
      </x:c>
      <x:c r="D265" s="47">
        <x:v>45.4799995422363</x:v>
      </x:c>
      <x:c r="E265" s="47">
        <x:v>46.0060005187988</x:v>
      </x:c>
      <x:c r="F265" s="47">
        <x:v>16026000</x:v>
      </x:c>
      <x:c r="G265" s="63">
        <x:f t="shared" si="10"/>
        <x:v>45.335800169999999</x:v>
      </x:c>
      <x:c r="H265" s="63">
        <x:f t="shared" si="11"/>
        <x:v>0.78938796170000003</x:v>
      </x:c>
      <x:c r="I265" s="63">
        <x:f t="shared" si="12"/>
        <x:v>46.914576089999997</x:v>
      </x:c>
      <x:c r="J265" s="63">
        <x:f t="shared" si="13"/>
        <x:v>43.757024250000001</x:v>
      </x:c>
      <x:c r="K265" s="63">
        <x:f t="shared" si="14"/>
        <x:v>0.71225315700000003</x:v>
      </x:c>
      <x:c r="L265" s="52">
        <x:f t="shared" si="0"/>
        <x:v>45.962000529999997</x:v>
      </x:c>
      <x:c r="M265" s="52">
        <x:f t="shared" si="1"/>
        <x:v>736587020.5</x:v>
      </x:c>
      <x:c r="N265" s="52">
        <x:f t="shared" si="2"/>
        <x:v>0</x:v>
      </x:c>
      <x:c r="O265" s="63">
        <x:f t="shared" si="8"/>
        <x:v>2.4185831709999999</x:v>
      </x:c>
      <x:c r="P265" s="63">
        <x:f t="shared" si="9"/>
        <x:v>70.748115519999999</x:v>
      </x:c>
      <x:c r="Q265" s="49">
        <x:f t="shared" si="15"/>
        <x:v>0</x:v>
      </x:c>
      <x:c r="R265" s="49">
        <x:f t="shared" si="16"/>
        <x:v>0</x:v>
      </x:c>
      <x:c r="S265" s="49">
        <x:f t="shared" si="17"/>
        <x:v>2</x:v>
      </x:c>
      <x:c r="T265" s="51">
        <x:f t="shared" si="18"/>
        <x:v>0</x:v>
      </x:c>
      <x:c r="U265" s="52">
        <x:f t="shared" si="3"/>
        <x:v>-0.0025150931230000001</x:v>
      </x:c>
      <x:c r="V265" s="63">
        <x:f t="shared" si="19"/>
        <x:v>0</x:v>
      </x:c>
      <x:c r="W265" s="52">
        <x:f t="shared" ref="W265:X265" si="263">W264*(1+U265)</x:f>
        <x:v>88.228750439999999</x:v>
      </x:c>
      <x:c r="X265" s="52">
        <x:f t="shared" si="263"/>
        <x:v>100</x:v>
      </x:c>
    </x:row>
    <x:row r="266" spans="1:24" ht="15.75" customHeight="1">
      <x:c r="A266" s="34">
        <x:v>42590</x:v>
      </x:c>
      <x:c r="B266" s="47">
        <x:v>45.599998474121101</x:v>
      </x:c>
      <x:c r="C266" s="47">
        <x:v>45.919998168945298</x:v>
      </x:c>
      <x:c r="D266" s="47">
        <x:v>45.2179985046387</x:v>
      </x:c>
      <x:c r="E266" s="47">
        <x:v>45.231998443603501</x:v>
      </x:c>
      <x:c r="F266" s="47">
        <x:v>11318000</x:v>
      </x:c>
      <x:c r="G266" s="63">
        <x:f t="shared" si="10"/>
        <x:v>45.349600029999998</x:v>
      </x:c>
      <x:c r="H266" s="63">
        <x:f t="shared" si="11"/>
        <x:v>0.78479808360000003</x:v>
      </x:c>
      <x:c r="I266" s="63">
        <x:f t="shared" si="12"/>
        <x:v>46.919196200000002</x:v>
      </x:c>
      <x:c r="J266" s="63">
        <x:f t="shared" si="13"/>
        <x:v>43.780003860000001</x:v>
      </x:c>
      <x:c r="K266" s="63">
        <x:f t="shared" si="14"/>
        <x:v>0.46253762980000002</x:v>
      </x:c>
      <x:c r="L266" s="52">
        <x:f t="shared" si="0"/>
        <x:v>45.456665039999997</x:v>
      </x:c>
      <x:c r="M266" s="52">
        <x:f t="shared" si="1"/>
        <x:v>0</x:v>
      </x:c>
      <x:c r="N266" s="52">
        <x:f t="shared" si="2"/>
        <x:v>514478534.89999998</x:v>
      </x:c>
      <x:c r="O266" s="63">
        <x:f t="shared" si="8"/>
        <x:v>1.634606051</x:v>
      </x:c>
      <x:c r="P266" s="63">
        <x:f t="shared" si="9"/>
        <x:v>62.043661159999999</x:v>
      </x:c>
      <x:c r="Q266" s="49">
        <x:f t="shared" si="15"/>
        <x:v>0</x:v>
      </x:c>
      <x:c r="R266" s="49">
        <x:f t="shared" si="16"/>
        <x:v>0</x:v>
      </x:c>
      <x:c r="S266" s="49">
        <x:f t="shared" si="17"/>
        <x:v>2</x:v>
      </x:c>
      <x:c r="T266" s="51">
        <x:f t="shared" si="18"/>
        <x:v>0</x:v>
      </x:c>
      <x:c r="U266" s="52">
        <x:f t="shared" si="3"/>
        <x:v>-0.016823937449999998</x:v>
      </x:c>
      <x:c r="V266" s="63">
        <x:f t="shared" si="19"/>
        <x:v>0</x:v>
      </x:c>
      <x:c r="W266" s="52">
        <x:f t="shared" ref="W266:X266" si="264">W265*(1+U266)</x:f>
        <x:v>86.744395460000007</x:v>
      </x:c>
      <x:c r="X266" s="52">
        <x:f t="shared" si="264"/>
        <x:v>100</x:v>
      </x:c>
    </x:row>
    <x:row r="267" spans="1:24" ht="15.75" customHeight="1">
      <x:c r="A267" s="34">
        <x:v>42591</x:v>
      </x:c>
      <x:c r="B267" s="47">
        <x:v>45.363998413085902</x:v>
      </x:c>
      <x:c r="C267" s="47">
        <x:v>46.307998657226598</x:v>
      </x:c>
      <x:c r="D267" s="47">
        <x:v>45.330001831054702</x:v>
      </x:c>
      <x:c r="E267" s="47">
        <x:v>45.816001892089801</x:v>
      </x:c>
      <x:c r="F267" s="47">
        <x:v>11039000</x:v>
      </x:c>
      <x:c r="G267" s="63">
        <x:f t="shared" si="10"/>
        <x:v>45.393900109999997</x:v>
      </x:c>
      <x:c r="H267" s="63">
        <x:f t="shared" si="11"/>
        <x:v>0.78487241460000001</x:v>
      </x:c>
      <x:c r="I267" s="63">
        <x:f t="shared" si="12"/>
        <x:v>46.963644940000002</x:v>
      </x:c>
      <x:c r="J267" s="63">
        <x:f t="shared" si="13"/>
        <x:v>43.824155279999999</x:v>
      </x:c>
      <x:c r="K267" s="63">
        <x:f t="shared" si="14"/>
        <x:v>0.63444917160000003</x:v>
      </x:c>
      <x:c r="L267" s="52">
        <x:f t="shared" si="0"/>
        <x:v>45.818000789999999</x:v>
      </x:c>
      <x:c r="M267" s="52">
        <x:f t="shared" si="1"/>
        <x:v>505784910.80000001</x:v>
      </x:c>
      <x:c r="N267" s="52">
        <x:f t="shared" si="2"/>
        <x:v>0</x:v>
      </x:c>
      <x:c r="O267" s="63">
        <x:f t="shared" si="8"/>
        <x:v>1.5387232630000001</x:v>
      </x:c>
      <x:c r="P267" s="63">
        <x:f t="shared" si="9"/>
        <x:v>60.610121849999999</x:v>
      </x:c>
      <x:c r="Q267" s="49">
        <x:f t="shared" si="15"/>
        <x:v>0</x:v>
      </x:c>
      <x:c r="R267" s="49">
        <x:f t="shared" si="16"/>
        <x:v>0</x:v>
      </x:c>
      <x:c r="S267" s="49">
        <x:f t="shared" si="17"/>
        <x:v>2</x:v>
      </x:c>
      <x:c r="T267" s="51">
        <x:f t="shared" si="18"/>
        <x:v>0</x:v>
      </x:c>
      <x:c r="U267" s="52">
        <x:f t="shared" si="3"/>
        <x:v>0.012911289980000001</x:v>
      </x:c>
      <x:c r="V267" s="63">
        <x:f t="shared" si="19"/>
        <x:v>0</x:v>
      </x:c>
      <x:c r="W267" s="52">
        <x:f t="shared" ref="W267:X267" si="265">W266*(1+U267)</x:f>
        <x:v>87.864377509999997</x:v>
      </x:c>
      <x:c r="X267" s="52">
        <x:f t="shared" si="265"/>
        <x:v>100</x:v>
      </x:c>
    </x:row>
    <x:row r="268" spans="1:24" ht="15.75" customHeight="1">
      <x:c r="A268" s="34">
        <x:v>42592</x:v>
      </x:c>
      <x:c r="B268" s="47">
        <x:v>45.647998809814503</x:v>
      </x:c>
      <x:c r="C268" s="47">
        <x:v>45.9739990234375</x:v>
      </x:c>
      <x:c r="D268" s="47">
        <x:v>44.923999786377003</x:v>
      </x:c>
      <x:c r="E268" s="47">
        <x:v>45.130001068115199</x:v>
      </x:c>
      <x:c r="F268" s="47">
        <x:v>11691500</x:v>
      </x:c>
      <x:c r="G268" s="63">
        <x:f t="shared" si="10"/>
        <x:v>45.425100139999998</x:v>
      </x:c>
      <x:c r="H268" s="63">
        <x:f t="shared" si="11"/>
        <x:v>0.75971870230000005</x:v>
      </x:c>
      <x:c r="I268" s="63">
        <x:f t="shared" si="12"/>
        <x:v>46.944537539999999</x:v>
      </x:c>
      <x:c r="J268" s="63">
        <x:f t="shared" si="13"/>
        <x:v>43.905662730000003</x:v>
      </x:c>
      <x:c r="K268" s="63">
        <x:f t="shared" si="14"/>
        <x:v>0.40289199580000001</x:v>
      </x:c>
      <x:c r="L268" s="52">
        <x:f t="shared" si="0"/>
        <x:v>45.342666629999997</x:v>
      </x:c>
      <x:c r="M268" s="52">
        <x:f t="shared" si="1"/>
        <x:v>0</x:v>
      </x:c>
      <x:c r="N268" s="52">
        <x:f t="shared" si="2"/>
        <x:v>530123786.89999998</x:v>
      </x:c>
      <x:c r="O268" s="63">
        <x:f t="shared" si="8"/>
        <x:v>1.1063883670000001</x:v>
      </x:c>
      <x:c r="P268" s="63">
        <x:f t="shared" si="9"/>
        <x:v>52.525373969999997</x:v>
      </x:c>
      <x:c r="Q268" s="49">
        <x:f t="shared" si="15"/>
        <x:v>0</x:v>
      </x:c>
      <x:c r="R268" s="49">
        <x:f t="shared" si="16"/>
        <x:v>0</x:v>
      </x:c>
      <x:c r="S268" s="49">
        <x:f t="shared" si="17"/>
        <x:v>2</x:v>
      </x:c>
      <x:c r="T268" s="51">
        <x:f t="shared" si="18"/>
        <x:v>0</x:v>
      </x:c>
      <x:c r="U268" s="52">
        <x:f t="shared" si="3"/>
        <x:v>-0.014972952589999999</x:v>
      </x:c>
      <x:c r="V268" s="63">
        <x:f t="shared" si="19"/>
        <x:v>0</x:v>
      </x:c>
      <x:c r="W268" s="52">
        <x:f t="shared" ref="W268:X268" si="266">W267*(1+U268)</x:f>
        <x:v>86.548788349999995</x:v>
      </x:c>
      <x:c r="X268" s="52">
        <x:f t="shared" si="266"/>
        <x:v>100</x:v>
      </x:c>
    </x:row>
    <x:row r="269" spans="1:24" ht="15.75" customHeight="1">
      <x:c r="A269" s="34">
        <x:v>42593</x:v>
      </x:c>
      <x:c r="B269" s="47">
        <x:v>45.234001159667997</x:v>
      </x:c>
      <x:c r="C269" s="47">
        <x:v>45.513999938964801</x:v>
      </x:c>
      <x:c r="D269" s="47">
        <x:v>44.681999206542997</x:v>
      </x:c>
      <x:c r="E269" s="47">
        <x:v>44.981998443603501</x:v>
      </x:c>
      <x:c r="F269" s="47">
        <x:v>9404500</x:v>
      </x:c>
      <x:c r="G269" s="63">
        <x:f t="shared" si="10"/>
        <x:v>45.458900069999999</x:v>
      </x:c>
      <x:c r="H269" s="63">
        <x:f t="shared" si="11"/>
        <x:v>0.72137961260000005</x:v>
      </x:c>
      <x:c r="I269" s="63">
        <x:f t="shared" si="12"/>
        <x:v>46.901659299999999</x:v>
      </x:c>
      <x:c r="J269" s="63">
        <x:f t="shared" si="13"/>
        <x:v>44.016140839999998</x:v>
      </x:c>
      <x:c r="K269" s="63">
        <x:f t="shared" si="14"/>
        <x:v>0.33472584399999999</x:v>
      </x:c>
      <x:c r="L269" s="52">
        <x:f t="shared" si="0"/>
        <x:v>45.059332529999999</x:v>
      </x:c>
      <x:c r="M269" s="52">
        <x:f t="shared" si="1"/>
        <x:v>0</x:v>
      </x:c>
      <x:c r="N269" s="52">
        <x:f t="shared" si="2"/>
        <x:v>423760492.80000001</x:v>
      </x:c>
      <x:c r="O269" s="63">
        <x:f t="shared" si="8"/>
        <x:v>1.150441155</x:v>
      </x:c>
      <x:c r="P269" s="63">
        <x:f t="shared" si="9"/>
        <x:v>53.497913789999998</x:v>
      </x:c>
      <x:c r="Q269" s="49">
        <x:f t="shared" si="15"/>
        <x:v>0</x:v>
      </x:c>
      <x:c r="R269" s="49">
        <x:f t="shared" si="16"/>
        <x:v>0</x:v>
      </x:c>
      <x:c r="S269" s="49">
        <x:f t="shared" si="17"/>
        <x:v>2</x:v>
      </x:c>
      <x:c r="T269" s="51">
        <x:f t="shared" si="18"/>
        <x:v>0</x:v>
      </x:c>
      <x:c r="U269" s="52">
        <x:f t="shared" si="3"/>
        <x:v>-0.0032794730999999999</x:v>
      </x:c>
      <x:c r="V269" s="63">
        <x:f t="shared" si="19"/>
        <x:v>0</x:v>
      </x:c>
      <x:c r="W269" s="52">
        <x:f t="shared" ref="W269:X269" si="267">W268*(1+U269)</x:f>
        <x:v>86.264953930000004</x:v>
      </x:c>
      <x:c r="X269" s="52">
        <x:f t="shared" si="267"/>
        <x:v>100</x:v>
      </x:c>
    </x:row>
    <x:row r="270" spans="1:24" ht="15.75" customHeight="1">
      <x:c r="A270" s="34">
        <x:v>42594</x:v>
      </x:c>
      <x:c r="B270" s="47">
        <x:v>45.082000732421903</x:v>
      </x:c>
      <x:c r="C270" s="47">
        <x:v>45.330001831054702</x:v>
      </x:c>
      <x:c r="D270" s="47">
        <x:v>44.807998657226598</x:v>
      </x:c>
      <x:c r="E270" s="47">
        <x:v>45.122001647949197</x:v>
      </x:c>
      <x:c r="F270" s="47">
        <x:v>9067500</x:v>
      </x:c>
      <x:c r="G270" s="63">
        <x:f t="shared" si="10"/>
        <x:v>45.511000060000001</x:v>
      </x:c>
      <x:c r="H270" s="63">
        <x:f t="shared" si="11"/>
        <x:v>0.65071759480000002</x:v>
      </x:c>
      <x:c r="I270" s="63">
        <x:f t="shared" si="12"/>
        <x:v>46.81243525</x:v>
      </x:c>
      <x:c r="J270" s="63">
        <x:f t="shared" si="13"/>
        <x:v>44.209564870000001</x:v>
      </x:c>
      <x:c r="K270" s="63">
        <x:f t="shared" si="14"/>
        <x:v>0.35055021710000001</x:v>
      </x:c>
      <x:c r="L270" s="52">
        <x:f t="shared" si="0"/>
        <x:v>45.086667380000002</x:v>
      </x:c>
      <x:c r="M270" s="52">
        <x:f t="shared" si="1"/>
        <x:v>408823356.5</x:v>
      </x:c>
      <x:c r="N270" s="52">
        <x:f t="shared" si="2"/>
        <x:v>0</x:v>
      </x:c>
      <x:c r="O270" s="63">
        <x:f t="shared" si="8"/>
        <x:v>1.0568188080000001</x:v>
      </x:c>
      <x:c r="P270" s="63">
        <x:f t="shared" si="9"/>
        <x:v>51.381230270000003</x:v>
      </x:c>
      <x:c r="Q270" s="49">
        <x:f t="shared" si="15"/>
        <x:v>0</x:v>
      </x:c>
      <x:c r="R270" s="49">
        <x:f t="shared" si="16"/>
        <x:v>0</x:v>
      </x:c>
      <x:c r="S270" s="49">
        <x:f t="shared" si="17"/>
        <x:v>2</x:v>
      </x:c>
      <x:c r="T270" s="51">
        <x:f t="shared" si="18"/>
        <x:v>0</x:v>
      </x:c>
      <x:c r="U270" s="52">
        <x:f t="shared" si="3"/>
        <x:v>0.0031124273969999999</x:v>
      </x:c>
      <x:c r="V270" s="63">
        <x:f t="shared" si="19"/>
        <x:v>0</x:v>
      </x:c>
      <x:c r="W270" s="52">
        <x:f t="shared" ref="W270:X270" si="268">W269*(1+U270)</x:f>
        <x:v>86.533447330000001</x:v>
      </x:c>
      <x:c r="X270" s="52">
        <x:f t="shared" si="268"/>
        <x:v>100</x:v>
      </x:c>
    </x:row>
    <x:row r="271" spans="1:24" ht="15.75" customHeight="1">
      <x:c r="A271" s="34">
        <x:v>42597</x:v>
      </x:c>
      <x:c r="B271" s="47">
        <x:v>45.2039985656738</x:v>
      </x:c>
      <x:c r="C271" s="47">
        <x:v>45.900001525878899</x:v>
      </x:c>
      <x:c r="D271" s="47">
        <x:v>44.986000061035199</x:v>
      </x:c>
      <x:c r="E271" s="47">
        <x:v>45.118000030517599</x:v>
      </x:c>
      <x:c r="F271" s="47">
        <x:v>10171500</x:v>
      </x:c>
      <x:c r="G271" s="63">
        <x:f t="shared" si="10"/>
        <x:v>45.504400060000002</x:v>
      </x:c>
      <x:c r="H271" s="63">
        <x:f t="shared" si="11"/>
        <x:v>0.65416443970000004</x:v>
      </x:c>
      <x:c r="I271" s="63">
        <x:f t="shared" si="12"/>
        <x:v>46.81272894</x:v>
      </x:c>
      <x:c r="J271" s="63">
        <x:f t="shared" si="13"/>
        <x:v>44.196071179999997</x:v>
      </x:c>
      <x:c r="K271" s="63">
        <x:f t="shared" si="14"/>
        <x:v>0.35233069519999999</x:v>
      </x:c>
      <x:c r="L271" s="52">
        <x:f t="shared" si="0"/>
        <x:v>45.334667209999999</x:v>
      </x:c>
      <x:c r="M271" s="52">
        <x:f t="shared" si="1"/>
        <x:v>461121567.5</x:v>
      </x:c>
      <x:c r="N271" s="52">
        <x:f t="shared" si="2"/>
        <x:v>0</x:v>
      </x:c>
      <x:c r="O271" s="63">
        <x:f t="shared" si="8"/>
        <x:v>1.6699570640000001</x:v>
      </x:c>
      <x:c r="P271" s="63">
        <x:f t="shared" si="9"/>
        <x:v>62.546214190000001</x:v>
      </x:c>
      <x:c r="Q271" s="49">
        <x:f t="shared" si="15"/>
        <x:v>0</x:v>
      </x:c>
      <x:c r="R271" s="49">
        <x:f t="shared" si="16"/>
        <x:v>0</x:v>
      </x:c>
      <x:c r="S271" s="49">
        <x:f t="shared" si="17"/>
        <x:v>2</x:v>
      </x:c>
      <x:c r="T271" s="51">
        <x:f t="shared" si="18"/>
        <x:v>0</x:v>
      </x:c>
      <x:c r="U271" s="52">
        <x:f t="shared" si="3"/>
        <x:v>-0.000088684395319999998</x:v>
      </x:c>
      <x:c r="V271" s="63">
        <x:f t="shared" si="19"/>
        <x:v>0</x:v>
      </x:c>
      <x:c r="W271" s="52">
        <x:f t="shared" ref="W271:X271" si="269">W270*(1+U271)</x:f>
        <x:v>86.52577316</x:v>
      </x:c>
      <x:c r="X271" s="52">
        <x:f t="shared" si="269"/>
        <x:v>100</x:v>
      </x:c>
    </x:row>
    <x:row r="272" spans="1:24" ht="15.75" customHeight="1">
      <x:c r="A272" s="34">
        <x:v>42598</x:v>
      </x:c>
      <x:c r="B272" s="47">
        <x:v>45.097999572753899</x:v>
      </x:c>
      <x:c r="C272" s="47">
        <x:v>45.437999725341797</x:v>
      </x:c>
      <x:c r="D272" s="47">
        <x:v>44.681999206542997</x:v>
      </x:c>
      <x:c r="E272" s="47">
        <x:v>44.722000122070298</x:v>
      </x:c>
      <x:c r="F272" s="47">
        <x:v>11335500</x:v>
      </x:c>
      <x:c r="G272" s="63">
        <x:f t="shared" si="10"/>
        <x:v>45.487900160000002</x:v>
      </x:c>
      <x:c r="H272" s="63">
        <x:f t="shared" si="11"/>
        <x:v>0.67014249859999997</x:v>
      </x:c>
      <x:c r="I272" s="63">
        <x:f t="shared" si="12"/>
        <x:v>46.828185159999997</x:v>
      </x:c>
      <x:c r="J272" s="63">
        <x:f t="shared" si="13"/>
        <x:v>44.147615160000001</x:v>
      </x:c>
      <x:c r="K272" s="63">
        <x:f t="shared" si="14"/>
        <x:v>0.21427717190000001</x:v>
      </x:c>
      <x:c r="L272" s="52">
        <x:f t="shared" si="0"/>
        <x:v>44.947333020000002</x:v>
      </x:c>
      <x:c r="M272" s="52">
        <x:f t="shared" si="1"/>
        <x:v>0</x:v>
      </x:c>
      <x:c r="N272" s="52">
        <x:f t="shared" si="2"/>
        <x:v>509500493.39999998</x:v>
      </x:c>
      <x:c r="O272" s="63">
        <x:f t="shared" si="8"/>
        <x:v>1.9910451920000001</x:v>
      </x:c>
      <x:c r="P272" s="63">
        <x:f t="shared" si="9"/>
        <x:v>66.566870910000006</x:v>
      </x:c>
      <x:c r="Q272" s="49">
        <x:f t="shared" si="15"/>
        <x:v>0</x:v>
      </x:c>
      <x:c r="R272" s="49">
        <x:f t="shared" si="16"/>
        <x:v>0</x:v>
      </x:c>
      <x:c r="S272" s="49">
        <x:f t="shared" si="17"/>
        <x:v>2</x:v>
      </x:c>
      <x:c r="T272" s="51">
        <x:f t="shared" si="18"/>
        <x:v>0</x:v>
      </x:c>
      <x:c r="U272" s="52">
        <x:f t="shared" si="3"/>
        <x:v>-0.0087769827599999994</x:v>
      </x:c>
      <x:c r="V272" s="63">
        <x:f t="shared" si="19"/>
        <x:v>0</x:v>
      </x:c>
      <x:c r="W272" s="52">
        <x:f t="shared" ref="W272:X272" si="270">W271*(1+U272)</x:f>
        <x:v>85.766337949999993</x:v>
      </x:c>
      <x:c r="X272" s="52">
        <x:f t="shared" si="270"/>
        <x:v>100</x:v>
      </x:c>
    </x:row>
    <x:row r="273" spans="1:24" ht="15.75" customHeight="1">
      <x:c r="A273" s="34">
        <x:v>42599</x:v>
      </x:c>
      <x:c r="B273" s="47">
        <x:v>44.866001129150398</x:v>
      </x:c>
      <x:c r="C273" s="47">
        <x:v>44.965999603271499</x:v>
      </x:c>
      <x:c r="D273" s="47">
        <x:v>44.560001373291001</x:v>
      </x:c>
      <x:c r="E273" s="47">
        <x:v>44.647998809814503</x:v>
      </x:c>
      <x:c r="F273" s="47">
        <x:v>8935500</x:v>
      </x:c>
      <x:c r="G273" s="63">
        <x:f t="shared" si="10"/>
        <x:v>45.43670006</x:v>
      </x:c>
      <x:c r="H273" s="63">
        <x:f t="shared" si="11"/>
        <x:v>0.6940286886</x:v>
      </x:c>
      <x:c r="I273" s="63">
        <x:f t="shared" si="12"/>
        <x:v>46.824757439999999</x:v>
      </x:c>
      <x:c r="J273" s="63">
        <x:f t="shared" si="13"/>
        <x:v>44.04864268</x:v>
      </x:c>
      <x:c r="K273" s="63">
        <x:f t="shared" si="14"/>
        <x:v>0.2158974618</x:v>
      </x:c>
      <x:c r="L273" s="52">
        <x:f t="shared" si="0"/>
        <x:v>44.724666599999999</x:v>
      </x:c>
      <x:c r="M273" s="52">
        <x:f t="shared" si="1"/>
        <x:v>0</x:v>
      </x:c>
      <x:c r="N273" s="52">
        <x:f t="shared" si="2"/>
        <x:v>399637258.39999998</x:v>
      </x:c>
      <x:c r="O273" s="63">
        <x:f t="shared" si="8"/>
        <x:v>1.2858753409999999</x:v>
      </x:c>
      <x:c r="P273" s="63">
        <x:f t="shared" si="9"/>
        <x:v>56.253082480000003</x:v>
      </x:c>
      <x:c r="Q273" s="49">
        <x:f t="shared" si="15"/>
        <x:v>0</x:v>
      </x:c>
      <x:c r="R273" s="49">
        <x:f t="shared" si="16"/>
        <x:v>0</x:v>
      </x:c>
      <x:c r="S273" s="49">
        <x:f t="shared" si="17"/>
        <x:v>2</x:v>
      </x:c>
      <x:c r="T273" s="51">
        <x:f t="shared" si="18"/>
        <x:v>0</x:v>
      </x:c>
      <x:c r="U273" s="52">
        <x:f t="shared" si="3"/>
        <x:v>-0.0016546959450000001</x:v>
      </x:c>
      <x:c r="V273" s="63">
        <x:f t="shared" si="19"/>
        <x:v>0</x:v>
      </x:c>
      <x:c r="W273" s="52">
        <x:f t="shared" ref="W273:X273" si="271">W272*(1+U273)</x:f>
        <x:v>85.624420729999997</x:v>
      </x:c>
      <x:c r="X273" s="52">
        <x:f t="shared" si="271"/>
        <x:v>100</x:v>
      </x:c>
    </x:row>
    <x:row r="274" spans="1:24" ht="15.75" customHeight="1">
      <x:c r="A274" s="34">
        <x:v>42600</x:v>
      </x:c>
      <x:c r="B274" s="47">
        <x:v>44.763999938964801</x:v>
      </x:c>
      <x:c r="C274" s="47">
        <x:v>45.131999969482401</x:v>
      </x:c>
      <x:c r="D274" s="47">
        <x:v>44.458000183105497</x:v>
      </x:c>
      <x:c r="E274" s="47">
        <x:v>44.701999664306598</x:v>
      </x:c>
      <x:c r="F274" s="47">
        <x:v>8572500</x:v>
      </x:c>
      <x:c r="G274" s="63">
        <x:f t="shared" si="10"/>
        <x:v>45.466800120000002</x:v>
      </x:c>
      <x:c r="H274" s="63">
        <x:f t="shared" si="11"/>
        <x:v>0.64427576090000005</x:v>
      </x:c>
      <x:c r="I274" s="63">
        <x:f t="shared" si="12"/>
        <x:v>46.755351640000001</x:v>
      </x:c>
      <x:c r="J274" s="63">
        <x:f t="shared" si="13"/>
        <x:v>44.178248600000003</x:v>
      </x:c>
      <x:c r="K274" s="63">
        <x:f t="shared" si="14"/>
        <x:v>0.20323248999999999</x:v>
      </x:c>
      <x:c r="L274" s="52">
        <x:f t="shared" si="0"/>
        <x:v>44.763999939999998</x:v>
      </x:c>
      <x:c r="M274" s="52">
        <x:f t="shared" si="1"/>
        <x:v>383739389.5</x:v>
      </x:c>
      <x:c r="N274" s="52">
        <x:f t="shared" si="2"/>
        <x:v>0</x:v>
      </x:c>
      <x:c r="O274" s="63">
        <x:f t="shared" si="8"/>
        <x:v>1.049865678</x:v>
      </x:c>
      <x:c r="P274" s="63">
        <x:f t="shared" si="9"/>
        <x:v>51.21631575</x:v>
      </x:c>
      <x:c r="Q274" s="49">
        <x:f t="shared" si="15"/>
        <x:v>0</x:v>
      </x:c>
      <x:c r="R274" s="49">
        <x:f t="shared" si="16"/>
        <x:v>0</x:v>
      </x:c>
      <x:c r="S274" s="49">
        <x:f t="shared" si="17"/>
        <x:v>2</x:v>
      </x:c>
      <x:c r="T274" s="51">
        <x:f t="shared" si="18"/>
        <x:v>0</x:v>
      </x:c>
      <x:c r="U274" s="52">
        <x:f t="shared" si="3"/>
        <x:v>0.0012094798409999999</x:v>
      </x:c>
      <x:c r="V274" s="63">
        <x:f t="shared" si="19"/>
        <x:v>0</x:v>
      </x:c>
      <x:c r="W274" s="52">
        <x:f t="shared" ref="W274:X274" si="272">W273*(1+U274)</x:f>
        <x:v>85.727981740000004</x:v>
      </x:c>
      <x:c r="X274" s="52">
        <x:f t="shared" si="272"/>
        <x:v>100</x:v>
      </x:c>
    </x:row>
    <x:row r="275" spans="1:24" ht="15.75" customHeight="1">
      <x:c r="A275" s="34">
        <x:v>42601</x:v>
      </x:c>
      <x:c r="B275" s="47">
        <x:v>44.708000183105497</x:v>
      </x:c>
      <x:c r="C275" s="47">
        <x:v>45.034000396728501</x:v>
      </x:c>
      <x:c r="D275" s="47">
        <x:v>44.5060005187988</x:v>
      </x:c>
      <x:c r="E275" s="47">
        <x:v>45</x:v>
      </x:c>
      <x:c r="F275" s="47">
        <x:v>8297500</x:v>
      </x:c>
      <x:c r="G275" s="63">
        <x:f t="shared" si="10"/>
        <x:v>45.494100189999997</x:v>
      </x:c>
      <x:c r="H275" s="63">
        <x:f t="shared" si="11"/>
        <x:v>0.6097438355</x:v>
      </x:c>
      <x:c r="I275" s="63">
        <x:f t="shared" si="12"/>
        <x:v>46.713587859999997</x:v>
      </x:c>
      <x:c r="J275" s="63">
        <x:f t="shared" si="13"/>
        <x:v>44.274612519999998</x:v>
      </x:c>
      <x:c r="K275" s="63">
        <x:f t="shared" si="14"/>
        <x:v>0.2974148485</x:v>
      </x:c>
      <x:c r="L275" s="52">
        <x:f t="shared" si="0"/>
        <x:v>44.846666970000001</x:v>
      </x:c>
      <x:c r="M275" s="52">
        <x:f t="shared" si="1"/>
        <x:v>372115219.19999999</x:v>
      </x:c>
      <x:c r="N275" s="52">
        <x:f t="shared" si="2"/>
        <x:v>0</x:v>
      </x:c>
      <x:c r="O275" s="63">
        <x:f t="shared" si="8"/>
        <x:v>0.89656527259999996</x:v>
      </x:c>
      <x:c r="P275" s="63">
        <x:f t="shared" si="9"/>
        <x:v>47.273103939999999</x:v>
      </x:c>
      <x:c r="Q275" s="49">
        <x:f t="shared" si="15"/>
        <x:v>0</x:v>
      </x:c>
      <x:c r="R275" s="49">
        <x:f t="shared" si="16"/>
        <x:v>0</x:v>
      </x:c>
      <x:c r="S275" s="49">
        <x:f t="shared" si="17"/>
        <x:v>2</x:v>
      </x:c>
      <x:c r="T275" s="51">
        <x:f t="shared" si="18"/>
        <x:v>0</x:v>
      </x:c>
      <x:c r="U275" s="52">
        <x:f t="shared" si="3"/>
        <x:v>0.0066663759550000001</x:v>
      </x:c>
      <x:c r="V275" s="63">
        <x:f t="shared" si="19"/>
        <x:v>0</x:v>
      </x:c>
      <x:c r="W275" s="52">
        <x:f t="shared" ref="W275:X275" si="273">W274*(1+U275)</x:f>
        <x:v>86.2994767</x:v>
      </x:c>
      <x:c r="X275" s="52">
        <x:f t="shared" si="273"/>
        <x:v>100</x:v>
      </x:c>
    </x:row>
    <x:row r="276" spans="1:24" ht="15.75" customHeight="1">
      <x:c r="A276" s="34">
        <x:v>42604</x:v>
      </x:c>
      <x:c r="B276" s="47">
        <x:v>44.833999633789098</x:v>
      </x:c>
      <x:c r="C276" s="47">
        <x:v>45.021999359130902</x:v>
      </x:c>
      <x:c r="D276" s="47">
        <x:v>44.535999298095703</x:v>
      </x:c>
      <x:c r="E276" s="47">
        <x:v>44.5859985351563</x:v>
      </x:c>
      <x:c r="F276" s="47">
        <x:v>10327500</x:v>
      </x:c>
      <x:c r="G276" s="63">
        <x:f t="shared" si="10"/>
        <x:v>45.423300169999997</x:v>
      </x:c>
      <x:c r="H276" s="63">
        <x:f t="shared" si="11"/>
        <x:v>0.62955280759999999</x:v>
      </x:c>
      <x:c r="I276" s="63">
        <x:f t="shared" si="12"/>
        <x:v>46.682405789999997</x:v>
      </x:c>
      <x:c r="J276" s="63">
        <x:f t="shared" si="13"/>
        <x:v>44.164194559999999</x:v>
      </x:c>
      <x:c r="K276" s="63">
        <x:f t="shared" si="14"/>
        <x:v>0.1675014289</x:v>
      </x:c>
      <x:c r="L276" s="52">
        <x:f t="shared" si="0"/>
        <x:v>44.71466573</x:v>
      </x:c>
      <x:c r="M276" s="52">
        <x:f t="shared" si="1"/>
        <x:v>0</x:v>
      </x:c>
      <x:c r="N276" s="52">
        <x:f t="shared" si="2"/>
        <x:v>461790710.30000001</x:v>
      </x:c>
      <x:c r="O276" s="63">
        <x:f t="shared" si="8"/>
        <x:v>0.91688436019999997</x:v>
      </x:c>
      <x:c r="P276" s="63">
        <x:f t="shared" si="9"/>
        <x:v>47.832012159999998</x:v>
      </x:c>
      <x:c r="Q276" s="49">
        <x:f t="shared" si="15"/>
        <x:v>0</x:v>
      </x:c>
      <x:c r="R276" s="49">
        <x:f t="shared" si="16"/>
        <x:v>0</x:v>
      </x:c>
      <x:c r="S276" s="49">
        <x:f t="shared" si="17"/>
        <x:v>2</x:v>
      </x:c>
      <x:c r="T276" s="51">
        <x:f t="shared" si="18"/>
        <x:v>0</x:v>
      </x:c>
      <x:c r="U276" s="52">
        <x:f t="shared" si="3"/>
        <x:v>-0.0092000325520000004</x:v>
      </x:c>
      <x:c r="V276" s="63">
        <x:f t="shared" si="19"/>
        <x:v>0</x:v>
      </x:c>
      <x:c r="W276" s="52">
        <x:f t="shared" ref="W276:X276" si="274">W275*(1+U276)</x:f>
        <x:v>85.505518710000004</x:v>
      </x:c>
      <x:c r="X276" s="52">
        <x:f t="shared" si="274"/>
        <x:v>100</x:v>
      </x:c>
    </x:row>
    <x:row r="277" spans="1:24" ht="15.75" customHeight="1">
      <x:c r="A277" s="34">
        <x:v>42605</x:v>
      </x:c>
      <x:c r="B277" s="47">
        <x:v>44.863998413085902</x:v>
      </x:c>
      <x:c r="C277" s="47">
        <x:v>45.698001861572301</x:v>
      </x:c>
      <x:c r="D277" s="47">
        <x:v>44.560001373291001</x:v>
      </x:c>
      <x:c r="E277" s="47">
        <x:v>44.9679985046387</x:v>
      </x:c>
      <x:c r="F277" s="47">
        <x:v>23922000</x:v>
      </x:c>
      <x:c r="G277" s="63">
        <x:f t="shared" si="10"/>
        <x:v>45.376600070000002</x:v>
      </x:c>
      <x:c r="H277" s="63">
        <x:f t="shared" si="11"/>
        <x:v>0.62681004029999998</x:v>
      </x:c>
      <x:c r="I277" s="63">
        <x:f t="shared" si="12"/>
        <x:v>46.63022016</x:v>
      </x:c>
      <x:c r="J277" s="63">
        <x:f t="shared" si="13"/>
        <x:v>44.122979989999997</x:v>
      </x:c>
      <x:c r="K277" s="63">
        <x:f t="shared" si="14"/>
        <x:v>0.33703133969999999</x:v>
      </x:c>
      <x:c r="L277" s="52">
        <x:f t="shared" si="0"/>
        <x:v>45.075333909999998</x:v>
      </x:c>
      <x:c r="M277" s="52">
        <x:f t="shared" si="1"/>
        <x:v>1078292138</x:v>
      </x:c>
      <x:c r="N277" s="52">
        <x:f t="shared" si="2"/>
        <x:v>0</x:v>
      </x:c>
      <x:c r="O277" s="63">
        <x:f t="shared" si="8"/>
        <x:v>1.1631438620000001</x:v>
      </x:c>
      <x:c r="P277" s="63">
        <x:f t="shared" si="9"/>
        <x:v>53.770989640000003</x:v>
      </x:c>
      <x:c r="Q277" s="49">
        <x:f t="shared" si="15"/>
        <x:v>0</x:v>
      </x:c>
      <x:c r="R277" s="49">
        <x:f t="shared" si="16"/>
        <x:v>0</x:v>
      </x:c>
      <x:c r="S277" s="49">
        <x:f t="shared" si="17"/>
        <x:v>2</x:v>
      </x:c>
      <x:c r="T277" s="51">
        <x:f t="shared" si="18"/>
        <x:v>0</x:v>
      </x:c>
      <x:c r="U277" s="52">
        <x:f t="shared" si="3"/>
        <x:v>0.0085677114350000005</x:v>
      </x:c>
      <x:c r="V277" s="63">
        <x:f t="shared" si="19"/>
        <x:v>0</x:v>
      </x:c>
      <x:c r="W277" s="52">
        <x:f t="shared" ref="W277:X277" si="275">W276*(1+U277)</x:f>
        <x:v>86.238105320000003</x:v>
      </x:c>
      <x:c r="X277" s="52">
        <x:f t="shared" si="275"/>
        <x:v>100</x:v>
      </x:c>
    </x:row>
    <x:row r="278" spans="1:24" ht="15.75" customHeight="1">
      <x:c r="A278" s="34">
        <x:v>42606</x:v>
      </x:c>
      <x:c r="B278" s="47">
        <x:v>45.409999847412102</x:v>
      </x:c>
      <x:c r="C278" s="47">
        <x:v>45.430000305175803</x:v>
      </x:c>
      <x:c r="D278" s="47">
        <x:v>44.444000244140597</x:v>
      </x:c>
      <x:c r="E278" s="47">
        <x:v>44.523998260497997</x:v>
      </x:c>
      <x:c r="F278" s="47">
        <x:v>12853500</x:v>
      </x:c>
      <x:c r="G278" s="63">
        <x:f t="shared" si="10"/>
        <x:v>45.31789989</x:v>
      </x:c>
      <x:c r="H278" s="63">
        <x:f t="shared" si="11"/>
        <x:v>0.64968179370000001</x:v>
      </x:c>
      <x:c r="I278" s="63">
        <x:f t="shared" si="12"/>
        <x:v>46.617263479999998</x:v>
      </x:c>
      <x:c r="J278" s="63">
        <x:f t="shared" si="13"/>
        <x:v>44.018536310000002</x:v>
      </x:c>
      <x:c r="K278" s="63">
        <x:f t="shared" si="14"/>
        <x:v>0.1945036624</x:v>
      </x:c>
      <x:c r="L278" s="52">
        <x:f t="shared" si="0"/>
        <x:v>44.799332939999999</x:v>
      </x:c>
      <x:c r="M278" s="52">
        <x:f t="shared" si="1"/>
        <x:v>0</x:v>
      </x:c>
      <x:c r="N278" s="52">
        <x:f t="shared" si="2"/>
        <x:v>575828225.89999998</x:v>
      </x:c>
      <x:c r="O278" s="63">
        <x:f t="shared" si="8"/>
        <x:v>1.1407180219999999</x:v>
      </x:c>
      <x:c r="P278" s="63">
        <x:f t="shared" si="9"/>
        <x:v>53.286701489999999</x:v>
      </x:c>
      <x:c r="Q278" s="49">
        <x:f t="shared" si="15"/>
        <x:v>0</x:v>
      </x:c>
      <x:c r="R278" s="49">
        <x:f t="shared" si="16"/>
        <x:v>0</x:v>
      </x:c>
      <x:c r="S278" s="49">
        <x:f t="shared" si="17"/>
        <x:v>2</x:v>
      </x:c>
      <x:c r="T278" s="51">
        <x:f t="shared" si="18"/>
        <x:v>0</x:v>
      </x:c>
      <x:c r="U278" s="52">
        <x:f t="shared" si="3"/>
        <x:v>-0.0098736937130000002</x:v>
      </x:c>
      <x:c r="V278" s="63">
        <x:f t="shared" si="19"/>
        <x:v>0</x:v>
      </x:c>
      <x:c r="W278" s="52">
        <x:f t="shared" ref="W278:X278" si="276">W277*(1+U278)</x:f>
        <x:v>85.386616680000003</x:v>
      </x:c>
      <x:c r="X278" s="52">
        <x:f t="shared" si="276"/>
        <x:v>100</x:v>
      </x:c>
    </x:row>
    <x:row r="279" spans="1:24" ht="15.75" customHeight="1">
      <x:c r="A279" s="34">
        <x:v>42607</x:v>
      </x:c>
      <x:c r="B279" s="47">
        <x:v>44.622001647949197</x:v>
      </x:c>
      <x:c r="C279" s="47">
        <x:v>44.759998321533203</x:v>
      </x:c>
      <x:c r="D279" s="47">
        <x:v>44.153999328613303</x:v>
      </x:c>
      <x:c r="E279" s="47">
        <x:v>44.192001342773402</x:v>
      </x:c>
      <x:c r="F279" s="47">
        <x:v>8812500</x:v>
      </x:c>
      <x:c r="G279" s="63">
        <x:f t="shared" si="10"/>
        <x:v>45.22139988</x:v>
      </x:c>
      <x:c r="H279" s="63">
        <x:f t="shared" si="11"/>
        <x:v>0.66706210109999997</x:v>
      </x:c>
      <x:c r="I279" s="63">
        <x:f t="shared" si="12"/>
        <x:v>46.555524079999998</x:v>
      </x:c>
      <x:c r="J279" s="63">
        <x:f t="shared" si="13"/>
        <x:v>43.887275680000002</x:v>
      </x:c>
      <x:c r="K279" s="63">
        <x:f t="shared" si="14"/>
        <x:v>0.1142043841</x:v>
      </x:c>
      <x:c r="L279" s="52">
        <x:f t="shared" si="0"/>
        <x:v>44.368666330000003</x:v>
      </x:c>
      <x:c r="M279" s="52">
        <x:f t="shared" si="1"/>
        <x:v>0</x:v>
      </x:c>
      <x:c r="N279" s="52">
        <x:f t="shared" si="2"/>
        <x:v>390998872</x:v>
      </x:c>
      <x:c r="O279" s="63">
        <x:f t="shared" si="8"/>
        <x:v>1.1567041979999999</x:v>
      </x:c>
      <x:c r="P279" s="63">
        <x:f t="shared" si="9"/>
        <x:v>53.632955279999997</x:v>
      </x:c>
      <x:c r="Q279" s="49">
        <x:f t="shared" si="15"/>
        <x:v>0</x:v>
      </x:c>
      <x:c r="R279" s="49">
        <x:f t="shared" si="16"/>
        <x:v>0</x:v>
      </x:c>
      <x:c r="S279" s="49">
        <x:f t="shared" si="17"/>
        <x:v>2</x:v>
      </x:c>
      <x:c r="T279" s="51">
        <x:f t="shared" si="18"/>
        <x:v>0</x:v>
      </x:c>
      <x:c r="U279" s="52">
        <x:f t="shared" si="3"/>
        <x:v>-0.0074565836559999998</x:v>
      </x:c>
      <x:c r="V279" s="63">
        <x:f t="shared" si="19"/>
        <x:v>0</x:v>
      </x:c>
      <x:c r="W279" s="52">
        <x:f t="shared" ref="W279:X279" si="277">W278*(1+U279)</x:f>
        <x:v>84.749924230000005</x:v>
      </x:c>
      <x:c r="X279" s="52">
        <x:f t="shared" si="277"/>
        <x:v>100</x:v>
      </x:c>
    </x:row>
    <x:row r="280" spans="1:24" ht="15.75" customHeight="1">
      <x:c r="A280" s="34">
        <x:v>42608</x:v>
      </x:c>
      <x:c r="B280" s="47">
        <x:v>44.428001403808601</x:v>
      </x:c>
      <x:c r="C280" s="47">
        <x:v>44.571998596191399</x:v>
      </x:c>
      <x:c r="D280" s="47">
        <x:v>43.763999938964801</x:v>
      </x:c>
      <x:c r="E280" s="47">
        <x:v>43.998001098632798</x:v>
      </x:c>
      <x:c r="F280" s="47">
        <x:v>11195000</x:v>
      </x:c>
      <x:c r="G280" s="63">
        <x:f t="shared" si="10"/>
        <x:v>45.073399930000001</x:v>
      </x:c>
      <x:c r="H280" s="63">
        <x:f t="shared" si="11"/>
        <x:v>0.58477657999999999</x:v>
      </x:c>
      <x:c r="I280" s="63">
        <x:f t="shared" si="12"/>
        <x:v>46.24295309</x:v>
      </x:c>
      <x:c r="J280" s="63">
        <x:f t="shared" si="13"/>
        <x:v>43.903846770000001</x:v>
      </x:c>
      <x:c r="K280" s="63">
        <x:f t="shared" si="14"/>
        <x:v>0.040252267549999998</x:v>
      </x:c>
      <x:c r="L280" s="52">
        <x:f t="shared" si="0"/>
        <x:v>44.111333209999998</x:v>
      </x:c>
      <x:c r="M280" s="52">
        <x:f t="shared" si="1"/>
        <x:v>0</x:v>
      </x:c>
      <x:c r="N280" s="52">
        <x:f t="shared" si="2"/>
        <x:v>493826375.30000001</x:v>
      </x:c>
      <x:c r="O280" s="63">
        <x:f t="shared" si="8"/>
        <x:v>0.81059576109999998</x:v>
      </x:c>
      <x:c r="P280" s="63">
        <x:f t="shared" si="9"/>
        <x:v>44.769560300000002</x:v>
      </x:c>
      <x:c r="Q280" s="49">
        <x:f t="shared" si="15"/>
        <x:v>0</x:v>
      </x:c>
      <x:c r="R280" s="49">
        <x:f t="shared" si="16"/>
        <x:v>0</x:v>
      </x:c>
      <x:c r="S280" s="49">
        <x:f t="shared" si="17"/>
        <x:v>2</x:v>
      </x:c>
      <x:c r="T280" s="51">
        <x:f t="shared" si="18"/>
        <x:v>0</x:v>
      </x:c>
      <x:c r="U280" s="52">
        <x:f t="shared" si="3"/>
        <x:v>-0.0043899402209999999</x:v>
      </x:c>
      <x:c r="V280" s="63">
        <x:f t="shared" si="19"/>
        <x:v>0</x:v>
      </x:c>
      <x:c r="W280" s="52">
        <x:f t="shared" ref="W280:X280" si="278">W279*(1+U280)</x:f>
        <x:v>84.377877130000002</x:v>
      </x:c>
      <x:c r="X280" s="52">
        <x:f t="shared" si="278"/>
        <x:v>100</x:v>
      </x:c>
    </x:row>
    <x:row r="281" spans="1:24" ht="15.75" customHeight="1">
      <x:c r="A281" s="34">
        <x:v>42611</x:v>
      </x:c>
      <x:c r="B281" s="47">
        <x:v>44.029998779296903</x:v>
      </x:c>
      <x:c r="C281" s="47">
        <x:v>44.080001831054702</x:v>
      </x:c>
      <x:c r="D281" s="47">
        <x:v>43</x:v>
      </x:c>
      <x:c r="E281" s="47">
        <x:v>43.040000915527301</x:v>
      </x:c>
      <x:c r="F281" s="47">
        <x:v>16331500</x:v>
      </x:c>
      <x:c r="G281" s="63">
        <x:f t="shared" si="10"/>
        <x:v>44.925300030000002</x:v>
      </x:c>
      <x:c r="H281" s="63">
        <x:f t="shared" si="11"/>
        <x:v>0.70079102650000002</x:v>
      </x:c>
      <x:c r="I281" s="63">
        <x:f t="shared" si="12"/>
        <x:v>46.326882079999997</x:v>
      </x:c>
      <x:c r="J281" s="63">
        <x:f t="shared" si="13"/>
        <x:v>43.52371797</x:v>
      </x:c>
      <x:c r="K281" s="63">
        <x:f t="shared" si="14"/>
        <x:v>-0.17256109140000001</x:v>
      </x:c>
      <x:c r="L281" s="52">
        <x:f t="shared" si="0"/>
        <x:v>43.373334249999999</x:v>
      </x:c>
      <x:c r="M281" s="52">
        <x:f t="shared" si="1"/>
        <x:v>0</x:v>
      </x:c>
      <x:c r="N281" s="52">
        <x:f t="shared" si="2"/>
        <x:v>708351608.29999995</x:v>
      </x:c>
      <x:c r="O281" s="63">
        <x:f t="shared" si="8"/>
        <x:v>0.5181302767</x:v>
      </x:c>
      <x:c r="P281" s="63">
        <x:f t="shared" si="9"/>
        <x:v>34.12950026</x:v>
      </x:c>
      <x:c r="Q281" s="49">
        <x:f t="shared" si="15"/>
        <x:v>0</x:v>
      </x:c>
      <x:c r="R281" s="49">
        <x:f t="shared" si="16"/>
        <x:v>0</x:v>
      </x:c>
      <x:c r="S281" s="49">
        <x:f t="shared" si="17"/>
        <x:v>2</x:v>
      </x:c>
      <x:c r="T281" s="51">
        <x:f t="shared" si="18"/>
        <x:v>0</x:v>
      </x:c>
      <x:c r="U281" s="52">
        <x:f t="shared" si="3"/>
        <x:v>-0.021773720609999997</x:v>
      </x:c>
      <x:c r="V281" s="63">
        <x:f t="shared" si="19"/>
        <x:v>0</x:v>
      </x:c>
      <x:c r="W281" s="52">
        <x:f t="shared" ref="W281:X281" si="279">W280*(1+U281)</x:f>
        <x:v>82.540656799999994</x:v>
      </x:c>
      <x:c r="X281" s="52">
        <x:f t="shared" si="279"/>
        <x:v>100</x:v>
      </x:c>
    </x:row>
    <x:row r="282" spans="1:24" ht="15.75" customHeight="1">
      <x:c r="A282" s="34">
        <x:v>42612</x:v>
      </x:c>
      <x:c r="B282" s="47">
        <x:v>43.222000122070298</x:v>
      </x:c>
      <x:c r="C282" s="47">
        <x:v>43.222000122070298</x:v>
      </x:c>
      <x:c r="D282" s="47">
        <x:v>42.104000091552699</x:v>
      </x:c>
      <x:c r="E282" s="47">
        <x:v>42.268001556396499</x:v>
      </x:c>
      <x:c r="F282" s="47">
        <x:v>15844500</x:v>
      </x:c>
      <x:c r="G282" s="63">
        <x:f t="shared" si="10"/>
        <x:v>44.76670017</x:v>
      </x:c>
      <x:c r="H282" s="63">
        <x:f t="shared" si="11"/>
        <x:v>0.90682486640000004</x:v>
      </x:c>
      <x:c r="I282" s="63">
        <x:f t="shared" si="12"/>
        <x:v>46.580349910000002</x:v>
      </x:c>
      <x:c r="J282" s="63">
        <x:f t="shared" si="13"/>
        <x:v>42.953050439999998</x:v>
      </x:c>
      <x:c r="K282" s="63">
        <x:f t="shared" si="14"/>
        <x:v>-0.18885920219999999</x:v>
      </x:c>
      <x:c r="L282" s="52">
        <x:f t="shared" si="0"/>
        <x:v>42.531333920000002</x:v>
      </x:c>
      <x:c r="M282" s="52">
        <x:f t="shared" si="1"/>
        <x:v>0</x:v>
      </x:c>
      <x:c r="N282" s="52">
        <x:f t="shared" si="2"/>
        <x:v>673887720.29999995</x:v>
      </x:c>
      <x:c r="O282" s="63">
        <x:f t="shared" si="8"/>
        <x:v>0.49513712770000001</x:v>
      </x:c>
      <x:c r="P282" s="63">
        <x:f t="shared" si="9"/>
        <x:v>33.116502730000001</x:v>
      </x:c>
      <x:c r="Q282" s="49">
        <x:f t="shared" si="15"/>
        <x:v>0</x:v>
      </x:c>
      <x:c r="R282" s="49">
        <x:f t="shared" si="16"/>
        <x:v>0</x:v>
      </x:c>
      <x:c r="S282" s="49">
        <x:f t="shared" si="17"/>
        <x:v>2</x:v>
      </x:c>
      <x:c r="T282" s="51">
        <x:f t="shared" si="18"/>
        <x:v>0</x:v>
      </x:c>
      <x:c r="U282" s="52">
        <x:f t="shared" si="3"/>
        <x:v>-0.017936787700000001</x:v>
      </x:c>
      <x:c r="V282" s="63">
        <x:f t="shared" si="19"/>
        <x:v>0</x:v>
      </x:c>
      <x:c r="W282" s="52">
        <x:f t="shared" ref="W282:X282" si="280">W281*(1+U282)</x:f>
        <x:v>81.060142569999996</x:v>
      </x:c>
      <x:c r="X282" s="52">
        <x:f t="shared" si="280"/>
        <x:v>100</x:v>
      </x:c>
    </x:row>
    <x:row r="283" spans="1:24" ht="15.75" customHeight="1">
      <x:c r="A283" s="34">
        <x:v>42613</x:v>
      </x:c>
      <x:c r="B283" s="47">
        <x:v>42.0859985351563</x:v>
      </x:c>
      <x:c r="C283" s="47">
        <x:v>42.5200004577637</x:v>
      </x:c>
      <x:c r="D283" s="47">
        <x:v>41.7299995422363</x:v>
      </x:c>
      <x:c r="E283" s="47">
        <x:v>42.402000427246101</x:v>
      </x:c>
      <x:c r="F283" s="47">
        <x:v>16382500</x:v>
      </x:c>
      <x:c r="G283" s="63">
        <x:f t="shared" si="10"/>
        <x:v>44.62890015</x:v>
      </x:c>
      <x:c r="H283" s="63">
        <x:f t="shared" si="11"/>
        <x:v>1.043355091</x:v>
      </x:c>
      <x:c r="I283" s="63">
        <x:f t="shared" si="12"/>
        <x:v>46.715610329999997</x:v>
      </x:c>
      <x:c r="J283" s="63">
        <x:f t="shared" si="13"/>
        <x:v>42.542189960000002</x:v>
      </x:c>
      <x:c r="K283" s="63">
        <x:f t="shared" si="14"/>
        <x:v>-0.033591041609999994</x:v>
      </x:c>
      <x:c r="L283" s="52">
        <x:f t="shared" si="0"/>
        <x:v>42.217333480000001</x:v>
      </x:c>
      <x:c r="M283" s="52">
        <x:f t="shared" si="1"/>
        <x:v>0</x:v>
      </x:c>
      <x:c r="N283" s="52">
        <x:f t="shared" si="2"/>
        <x:v>691625465.70000005</x:v>
      </x:c>
      <x:c r="O283" s="63">
        <x:f t="shared" si="8"/>
        <x:v>0.45896019469999999</x:v>
      </x:c>
      <x:c r="P283" s="63">
        <x:f t="shared" si="9"/>
        <x:v>31.458034040000001</x:v>
      </x:c>
      <x:c r="Q283" s="49">
        <x:f t="shared" si="15"/>
        <x:v>0</x:v>
      </x:c>
      <x:c r="R283" s="49">
        <x:f t="shared" si="16"/>
        <x:v>0</x:v>
      </x:c>
      <x:c r="S283" s="49">
        <x:f t="shared" si="17"/>
        <x:v>2</x:v>
      </x:c>
      <x:c r="T283" s="51">
        <x:f t="shared" si="18"/>
        <x:v>0</x:v>
      </x:c>
      <x:c r="U283" s="52">
        <x:f t="shared" si="3"/>
        <x:v>0.003170220165</x:v>
      </x:c>
      <x:c r="V283" s="63">
        <x:f t="shared" si="19"/>
        <x:v>0</x:v>
      </x:c>
      <x:c r="W283" s="52">
        <x:f t="shared" ref="W283:X283" si="281">W282*(1+U283)</x:f>
        <x:v>81.317121069999999</x:v>
      </x:c>
      <x:c r="X283" s="52">
        <x:f t="shared" si="281"/>
        <x:v>100</x:v>
      </x:c>
    </x:row>
    <x:row r="284" spans="1:24" ht="15.75" customHeight="1">
      <x:c r="A284" s="34">
        <x:v>42614</x:v>
      </x:c>
      <x:c r="B284" s="47">
        <x:v>41.801998138427699</x:v>
      </x:c>
      <x:c r="C284" s="47">
        <x:v>42.220001220703097</x:v>
      </x:c>
      <x:c r="D284" s="47">
        <x:v>40.099998474121101</x:v>
      </x:c>
      <x:c r="E284" s="47">
        <x:v>40.153999328613303</x:v>
      </x:c>
      <x:c r="F284" s="47">
        <x:v>39715500</x:v>
      </x:c>
      <x:c r="G284" s="63">
        <x:f t="shared" si="10"/>
        <x:v>44.330500030000003</x:v>
      </x:c>
      <x:c r="H284" s="63">
        <x:f t="shared" si="11"/>
        <x:v>1.3897697600000001</x:v>
      </x:c>
      <x:c r="I284" s="63">
        <x:f t="shared" si="12"/>
        <x:v>47.110039550000003</x:v>
      </x:c>
      <x:c r="J284" s="63">
        <x:f t="shared" si="13"/>
        <x:v>41.550960510000003</x:v>
      </x:c>
      <x:c r="K284" s="63">
        <x:f t="shared" si="14"/>
        <x:v>-0.2512936355</x:v>
      </x:c>
      <x:c r="L284" s="52">
        <x:f t="shared" si="0"/>
        <x:v>40.82466634</x:v>
      </x:c>
      <x:c r="M284" s="52">
        <x:f t="shared" si="1"/>
        <x:v>0</x:v>
      </x:c>
      <x:c r="N284" s="52">
        <x:f t="shared" si="2"/>
        <x:v>1621372036</x:v>
      </x:c>
      <x:c r="O284" s="63">
        <x:f t="shared" si="8"/>
        <x:v>0.2581861365</x:v>
      </x:c>
      <x:c r="P284" s="63">
        <x:f t="shared" si="9"/>
        <x:v>20.520503999999999</x:v>
      </x:c>
      <x:c r="Q284" s="49">
        <x:f t="shared" si="15"/>
        <x:v>0</x:v>
      </x:c>
      <x:c r="R284" s="49">
        <x:f t="shared" si="16"/>
        <x:v>0</x:v>
      </x:c>
      <x:c r="S284" s="49">
        <x:f t="shared" si="17"/>
        <x:v>2</x:v>
      </x:c>
      <x:c r="T284" s="51">
        <x:f t="shared" si="18"/>
        <x:v>0</x:v>
      </x:c>
      <x:c r="U284" s="52">
        <x:f t="shared" si="3"/>
        <x:v>-0.053016392530000001</x:v>
      </x:c>
      <x:c r="V284" s="63">
        <x:f t="shared" si="19"/>
        <x:v>0</x:v>
      </x:c>
      <x:c r="W284" s="52">
        <x:f t="shared" ref="W284:X284" si="282">W283*(1+U284)</x:f>
        <x:v>77.005980660000006</x:v>
      </x:c>
      <x:c r="X284" s="52">
        <x:f t="shared" si="282"/>
        <x:v>100</x:v>
      </x:c>
    </x:row>
    <x:row r="285" spans="1:24" ht="15.75" customHeight="1">
      <x:c r="A285" s="34">
        <x:v>42615</x:v>
      </x:c>
      <x:c r="B285" s="47">
        <x:v>40.465999603271499</x:v>
      </x:c>
      <x:c r="C285" s="47">
        <x:v>40.639999389648402</x:v>
      </x:c>
      <x:c r="D285" s="47">
        <x:v>39.240001678466797</x:v>
      </x:c>
      <x:c r="E285" s="47">
        <x:v>39.555999755859403</x:v>
      </x:c>
      <x:c r="F285" s="47">
        <x:v>29887000</x:v>
      </x:c>
      <x:c r="G285" s="63">
        <x:f t="shared" si="10"/>
        <x:v>44.007999990000002</x:v>
      </x:c>
      <x:c r="H285" s="63">
        <x:f t="shared" si="11"/>
        <x:v>1.695290151</x:v>
      </x:c>
      <x:c r="I285" s="63">
        <x:f t="shared" si="12"/>
        <x:v>47.398580289999998</x:v>
      </x:c>
      <x:c r="J285" s="63">
        <x:f t="shared" si="13"/>
        <x:v>40.617419689999998</x:v>
      </x:c>
      <x:c r="K285" s="63">
        <x:f t="shared" si="14"/>
        <x:v>-0.15652481879999999</x:v>
      </x:c>
      <x:c r="L285" s="52">
        <x:f t="shared" si="0"/>
        <x:v>39.812000269999999</x:v>
      </x:c>
      <x:c r="M285" s="52">
        <x:f t="shared" si="1"/>
        <x:v>0</x:v>
      </x:c>
      <x:c r="N285" s="52">
        <x:f t="shared" si="2"/>
        <x:v>1189861252</x:v>
      </x:c>
      <x:c r="O285" s="63">
        <x:f t="shared" si="8"/>
        <x:v>0.15839668649999999</x:v>
      </x:c>
      <x:c r="P285" s="63">
        <x:f t="shared" si="9"/>
        <x:v>13.67378622</x:v>
      </x:c>
      <x:c r="Q285" s="49">
        <x:f t="shared" si="15"/>
        <x:v>0</x:v>
      </x:c>
      <x:c r="R285" s="49">
        <x:f t="shared" si="16"/>
        <x:v>0</x:v>
      </x:c>
      <x:c r="S285" s="49">
        <x:f t="shared" si="17"/>
        <x:v>2</x:v>
      </x:c>
      <x:c r="T285" s="51">
        <x:f t="shared" si="18"/>
        <x:v>0</x:v>
      </x:c>
      <x:c r="U285" s="52">
        <x:f t="shared" si="3"/>
        <x:v>-0.01489265286</x:v>
      </x:c>
      <x:c r="V285" s="63">
        <x:f t="shared" si="19"/>
        <x:v>0</x:v>
      </x:c>
      <x:c r="W285" s="52">
        <x:f t="shared" ref="W285:X285" si="283">W284*(1+U285)</x:f>
        <x:v>75.859157319999994</x:v>
      </x:c>
      <x:c r="X285" s="52">
        <x:f t="shared" si="283"/>
        <x:v>100</x:v>
      </x:c>
    </x:row>
    <x:row r="286" spans="1:24" ht="15.75" customHeight="1">
      <x:c r="A286" s="34">
        <x:v>42619</x:v>
      </x:c>
      <x:c r="B286" s="47">
        <x:v>39.804000854492202</x:v>
      </x:c>
      <x:c r="C286" s="47">
        <x:v>40.650001525878899</x:v>
      </x:c>
      <x:c r="D286" s="47">
        <x:v>39.799999237060497</x:v>
      </x:c>
      <x:c r="E286" s="47">
        <x:v>40.566001892089801</x:v>
      </x:c>
      <x:c r="F286" s="47">
        <x:v>21953000</x:v>
      </x:c>
      <x:c r="G286" s="63">
        <x:f t="shared" si="10"/>
        <x:v>43.774700160000002</x:v>
      </x:c>
      <x:c r="H286" s="63">
        <x:f t="shared" si="11"/>
        <x:v>1.833414527</x:v>
      </x:c>
      <x:c r="I286" s="63">
        <x:f t="shared" si="12"/>
        <x:v>47.44152922</x:v>
      </x:c>
      <x:c r="J286" s="63">
        <x:f t="shared" si="13"/>
        <x:v>40.107871109999998</x:v>
      </x:c>
      <x:c r="K286" s="63">
        <x:f t="shared" si="14"/>
        <x:v>0.062469612699999999</x:v>
      </x:c>
      <x:c r="L286" s="52">
        <x:f t="shared" si="0"/>
        <x:v>40.338667549999997</x:v>
      </x:c>
      <x:c r="M286" s="52">
        <x:f t="shared" si="1"/>
        <x:v>885554768.79999995</x:v>
      </x:c>
      <x:c r="N286" s="52">
        <x:f t="shared" si="2"/>
        <x:v>0</x:v>
      </x:c>
      <x:c r="O286" s="63">
        <x:f t="shared" si="8"/>
        <x:v>0.30947428199999999</x:v>
      </x:c>
      <x:c r="P286" s="63">
        <x:f t="shared" si="9"/>
        <x:v>23.63347538</x:v>
      </x:c>
      <x:c r="Q286" s="49">
        <x:f t="shared" si="15"/>
        <x:v>0</x:v>
      </x:c>
      <x:c r="R286" s="49">
        <x:f t="shared" si="16"/>
        <x:v>0</x:v>
      </x:c>
      <x:c r="S286" s="49">
        <x:f t="shared" si="17"/>
        <x:v>2</x:v>
      </x:c>
      <x:c r="T286" s="51">
        <x:f t="shared" si="18"/>
        <x:v>0</x:v>
      </x:c>
      <x:c r="U286" s="52">
        <x:f t="shared" si="3"/>
        <x:v>0.02553347514</x:v>
      </x:c>
      <x:c r="V286" s="63">
        <x:f t="shared" si="19"/>
        <x:v>0</x:v>
      </x:c>
      <x:c r="W286" s="52">
        <x:f t="shared" ref="W286:X286" si="284">W285*(1+U286)</x:f>
        <x:v>77.796105229999995</x:v>
      </x:c>
      <x:c r="X286" s="52">
        <x:f t="shared" si="284"/>
        <x:v>100</x:v>
      </x:c>
    </x:row>
    <x:row r="287" spans="1:24" ht="15.75" customHeight="1">
      <x:c r="A287" s="34">
        <x:v>42620</x:v>
      </x:c>
      <x:c r="B287" s="47">
        <x:v>41.099998474121101</x:v>
      </x:c>
      <x:c r="C287" s="47">
        <x:v>41.299999237060497</x:v>
      </x:c>
      <x:c r="D287" s="47">
        <x:v>40.141998291015597</x:v>
      </x:c>
      <x:c r="E287" s="47">
        <x:v>40.341999053955099</x:v>
      </x:c>
      <x:c r="F287" s="47">
        <x:v>18204500</x:v>
      </x:c>
      <x:c r="G287" s="63">
        <x:f t="shared" si="10"/>
        <x:v>43.501000019999999</x:v>
      </x:c>
      <x:c r="H287" s="63">
        <x:f t="shared" si="11"/>
        <x:v>1.9192248510000001</x:v>
      </x:c>
      <x:c r="I287" s="63">
        <x:f t="shared" si="12"/>
        <x:v>47.339449729999998</x:v>
      </x:c>
      <x:c r="J287" s="63">
        <x:f t="shared" si="13"/>
        <x:v>39.662550320000001</x:v>
      </x:c>
      <x:c r="K287" s="63">
        <x:f t="shared" si="14"/>
        <x:v>0.08850561897</x:v>
      </x:c>
      <x:c r="L287" s="52">
        <x:f t="shared" si="0"/>
        <x:v>40.59466553</x:v>
      </x:c>
      <x:c r="M287" s="52">
        <x:f t="shared" si="1"/>
        <x:v>739005588.60000002</x:v>
      </x:c>
      <x:c r="N287" s="52">
        <x:f t="shared" si="2"/>
        <x:v>0</x:v>
      </x:c>
      <x:c r="O287" s="63">
        <x:f t="shared" si="8"/>
        <x:v>0.2560075577</x:v>
      </x:c>
      <x:c r="P287" s="63">
        <x:f t="shared" si="9"/>
        <x:v>20.382644679999999</x:v>
      </x:c>
      <x:c r="Q287" s="49">
        <x:f t="shared" si="15"/>
        <x:v>0</x:v>
      </x:c>
      <x:c r="R287" s="49">
        <x:f t="shared" si="16"/>
        <x:v>0</x:v>
      </x:c>
      <x:c r="S287" s="49">
        <x:f t="shared" si="17"/>
        <x:v>2</x:v>
      </x:c>
      <x:c r="T287" s="51">
        <x:f t="shared" si="18"/>
        <x:v>0</x:v>
      </x:c>
      <x:c r="U287" s="52">
        <x:f t="shared" si="3"/>
        <x:v>-0.005521935308</x:v>
      </x:c>
      <x:c r="V287" s="63">
        <x:f t="shared" si="19"/>
        <x:v>0</x:v>
      </x:c>
      <x:c r="W287" s="52">
        <x:f t="shared" ref="W287:X287" si="285">W286*(1+U287)</x:f>
        <x:v>77.366520159999993</x:v>
      </x:c>
      <x:c r="X287" s="52">
        <x:f t="shared" si="285"/>
        <x:v>100</x:v>
      </x:c>
    </x:row>
    <x:row r="288" spans="1:24" ht="15.75" customHeight="1">
      <x:c r="A288" s="34">
        <x:v>42621</x:v>
      </x:c>
      <x:c r="B288" s="47">
        <x:v>39.909999847412102</x:v>
      </x:c>
      <x:c r="C288" s="47">
        <x:v>39.978000640869098</x:v>
      </x:c>
      <x:c r="D288" s="47">
        <x:v>39.271999359130902</x:v>
      </x:c>
      <x:c r="E288" s="47">
        <x:v>39.472000122070298</x:v>
      </x:c>
      <x:c r="F288" s="47">
        <x:v>16889500</x:v>
      </x:c>
      <x:c r="G288" s="63">
        <x:f t="shared" si="10"/>
        <x:v>43.218099979999998</x:v>
      </x:c>
      <x:c r="H288" s="63">
        <x:f t="shared" si="11"/>
        <x:v>2.0769867299999998</x:v>
      </x:c>
      <x:c r="I288" s="63">
        <x:f t="shared" si="12"/>
        <x:v>47.37207343</x:v>
      </x:c>
      <x:c r="J288" s="63">
        <x:f t="shared" si="13"/>
        <x:v>39.064126520000002</x:v>
      </x:c>
      <x:c r="K288" s="63">
        <x:f t="shared" si="14"/>
        <x:v>0.049094392360000005</x:v>
      </x:c>
      <x:c r="L288" s="52">
        <x:f t="shared" si="0"/>
        <x:v>39.574000040000001</x:v>
      </x:c>
      <x:c r="M288" s="52">
        <x:f t="shared" si="1"/>
        <x:v>0</x:v>
      </x:c>
      <x:c r="N288" s="52">
        <x:f t="shared" si="2"/>
        <x:v>668385073.70000005</x:v>
      </x:c>
      <x:c r="O288" s="63">
        <x:f t="shared" si="8"/>
        <x:v>0.25232720390000002</x:v>
      </x:c>
      <x:c r="P288" s="63">
        <x:f t="shared" si="9"/>
        <x:v>20.148664270000001</x:v>
      </x:c>
      <x:c r="Q288" s="49">
        <x:f t="shared" si="15"/>
        <x:v>0</x:v>
      </x:c>
      <x:c r="R288" s="49">
        <x:f t="shared" si="16"/>
        <x:v>0</x:v>
      </x:c>
      <x:c r="S288" s="49">
        <x:f t="shared" si="17"/>
        <x:v>2</x:v>
      </x:c>
      <x:c r="T288" s="51">
        <x:f t="shared" si="18"/>
        <x:v>0</x:v>
      </x:c>
      <x:c r="U288" s="52">
        <x:f t="shared" si="3"/>
        <x:v>-0.021565588029999999</x:v>
      </x:c>
      <x:c r="V288" s="63">
        <x:f t="shared" si="19"/>
        <x:v>0</x:v>
      </x:c>
      <x:c r="W288" s="52">
        <x:f t="shared" ref="W288:X288" si="286">W287*(1+U288)</x:f>
        <x:v>75.698065659999997</x:v>
      </x:c>
      <x:c r="X288" s="52">
        <x:f t="shared" si="286"/>
        <x:v>100</x:v>
      </x:c>
    </x:row>
    <x:row r="289" spans="1:24" ht="15.75" customHeight="1">
      <x:c r="A289" s="34">
        <x:v>42622</x:v>
      </x:c>
      <x:c r="B289" s="47">
        <x:v>39.818000793457003</x:v>
      </x:c>
      <x:c r="C289" s="47">
        <x:v>39.984001159667997</x:v>
      </x:c>
      <x:c r="D289" s="47">
        <x:v>38.740001678466797</x:v>
      </x:c>
      <x:c r="E289" s="47">
        <x:v>38.894001007080099</x:v>
      </x:c>
      <x:c r="F289" s="47">
        <x:v>18785000</x:v>
      </x:c>
      <x:c r="G289" s="63">
        <x:f t="shared" si="10"/>
        <x:v>42.9137001</x:v>
      </x:c>
      <x:c r="H289" s="63">
        <x:f t="shared" si="11"/>
        <x:v>2.2442547940000002</x:v>
      </x:c>
      <x:c r="I289" s="63">
        <x:f t="shared" si="12"/>
        <x:v>47.402209689999999</x:v>
      </x:c>
      <x:c r="J289" s="63">
        <x:f t="shared" si="13"/>
        <x:v>38.42519051</x:v>
      </x:c>
      <x:c r="K289" s="63">
        <x:f t="shared" si="14"/>
        <x:v>0.052223403229999998</x:v>
      </x:c>
      <x:c r="L289" s="52">
        <x:f t="shared" si="0"/>
        <x:v>39.206001280000002</x:v>
      </x:c>
      <x:c r="M289" s="52">
        <x:f t="shared" si="1"/>
        <x:v>0</x:v>
      </x:c>
      <x:c r="N289" s="52">
        <x:f t="shared" si="2"/>
        <x:v>736484734.10000002</x:v>
      </x:c>
      <x:c r="O289" s="63">
        <x:f t="shared" si="8"/>
        <x:v>0.23947665479999999</x:v>
      </x:c>
      <x:c r="P289" s="63">
        <x:f t="shared" si="9"/>
        <x:v>19.320787840000001</x:v>
      </x:c>
      <x:c r="Q289" s="49">
        <x:f t="shared" si="15"/>
        <x:v>0</x:v>
      </x:c>
      <x:c r="R289" s="49">
        <x:f t="shared" si="16"/>
        <x:v>0</x:v>
      </x:c>
      <x:c r="S289" s="49">
        <x:f t="shared" si="17"/>
        <x:v>2</x:v>
      </x:c>
      <x:c r="T289" s="51">
        <x:f t="shared" si="18"/>
        <x:v>0</x:v>
      </x:c>
      <x:c r="U289" s="52">
        <x:f t="shared" si="3"/>
        <x:v>-0.014643268980000002</x:v>
      </x:c>
      <x:c r="V289" s="63">
        <x:f t="shared" si="19"/>
        <x:v>0</x:v>
      </x:c>
      <x:c r="W289" s="52">
        <x:f t="shared" ref="W289:X289" si="287">W288*(1+U289)</x:f>
        <x:v>74.589598530000004</x:v>
      </x:c>
      <x:c r="X289" s="52">
        <x:f t="shared" si="287"/>
        <x:v>100</x:v>
      </x:c>
    </x:row>
    <x:row r="290" spans="1:24" ht="15.75" customHeight="1">
      <x:c r="A290" s="34">
        <x:v>42625</x:v>
      </x:c>
      <x:c r="B290" s="47">
        <x:v>39</x:v>
      </x:c>
      <x:c r="C290" s="47">
        <x:v>40.273998260497997</x:v>
      </x:c>
      <x:c r="D290" s="47">
        <x:v>38.819999694824197</x:v>
      </x:c>
      <x:c r="E290" s="47">
        <x:v>39.659999847412102</x:v>
      </x:c>
      <x:c r="F290" s="47">
        <x:v>18576000</x:v>
      </x:c>
      <x:c r="G290" s="63">
        <x:f t="shared" si="10"/>
        <x:v>42.64060001</x:v>
      </x:c>
      <x:c r="H290" s="63">
        <x:f t="shared" si="11"/>
        <x:v>2.293184508</x:v>
      </x:c>
      <x:c r="I290" s="63">
        <x:f t="shared" si="12"/>
        <x:v>47.226969029999999</x:v>
      </x:c>
      <x:c r="J290" s="63">
        <x:f t="shared" si="13"/>
        <x:v>38.054231000000001</x:v>
      </x:c>
      <x:c r="K290" s="63">
        <x:f t="shared" si="14"/>
        <x:v>0.1750588367</x:v>
      </x:c>
      <x:c r="L290" s="52">
        <x:f t="shared" si="0"/>
        <x:v>39.58466593</x:v>
      </x:c>
      <x:c r="M290" s="52">
        <x:f t="shared" si="1"/>
        <x:v>735324754.39999998</x:v>
      </x:c>
      <x:c r="N290" s="52">
        <x:f t="shared" si="2"/>
        <x:v>0</x:v>
      </x:c>
      <x:c r="O290" s="63">
        <x:f t="shared" si="8"/>
        <x:v>0.3751823782</x:v>
      </x:c>
      <x:c r="P290" s="63">
        <x:f t="shared" si="9"/>
        <x:v>27.28237244</x:v>
      </x:c>
      <x:c r="Q290" s="49">
        <x:f t="shared" si="15"/>
        <x:v>0</x:v>
      </x:c>
      <x:c r="R290" s="49">
        <x:f t="shared" si="16"/>
        <x:v>0</x:v>
      </x:c>
      <x:c r="S290" s="49">
        <x:f t="shared" si="17"/>
        <x:v>2</x:v>
      </x:c>
      <x:c r="T290" s="51">
        <x:f t="shared" si="18"/>
        <x:v>0</x:v>
      </x:c>
      <x:c r="U290" s="52">
        <x:f t="shared" si="3"/>
        <x:v>0.019694524099999999</x:v>
      </x:c>
      <x:c r="V290" s="63">
        <x:f t="shared" si="19"/>
        <x:v>0</x:v>
      </x:c>
      <x:c r="W290" s="52">
        <x:f t="shared" ref="W290:X290" si="288">W289*(1+U290)</x:f>
        <x:v>76.058605170000007</x:v>
      </x:c>
      <x:c r="X290" s="52">
        <x:f t="shared" si="288"/>
        <x:v>100</x:v>
      </x:c>
    </x:row>
    <x:row r="291" spans="1:24" ht="15.75" customHeight="1">
      <x:c r="A291" s="34">
        <x:v>42626</x:v>
      </x:c>
      <x:c r="B291" s="47">
        <x:v>39.411998748779297</x:v>
      </x:c>
      <x:c r="C291" s="47">
        <x:v>39.698001861572301</x:v>
      </x:c>
      <x:c r="D291" s="47">
        <x:v>38.689998626708999</x:v>
      </x:c>
      <x:c r="E291" s="47">
        <x:v>39.209999084472699</x:v>
      </x:c>
      <x:c r="F291" s="47">
        <x:v>17947000</x:v>
      </x:c>
      <x:c r="G291" s="63">
        <x:f t="shared" si="10"/>
        <x:v>42.345199970000003</x:v>
      </x:c>
      <x:c r="H291" s="63">
        <x:f t="shared" si="11"/>
        <x:v>2.3373567689999999</x:v>
      </x:c>
      <x:c r="I291" s="63">
        <x:f t="shared" si="12"/>
        <x:v>47.019913500000001</x:v>
      </x:c>
      <x:c r="J291" s="63">
        <x:f t="shared" si="13"/>
        <x:v>37.670486429999997</x:v>
      </x:c>
      <x:c r="K291" s="63">
        <x:f t="shared" si="14"/>
        <x:v>0.16466384989999999</x:v>
      </x:c>
      <x:c r="L291" s="52">
        <x:f t="shared" si="0"/>
        <x:v>39.199333189999997</x:v>
      </x:c>
      <x:c r="M291" s="52">
        <x:f t="shared" si="1"/>
        <x:v>0</x:v>
      </x:c>
      <x:c r="N291" s="52">
        <x:f t="shared" si="2"/>
        <x:v>703510432.79999995</x:v>
      </x:c>
      <x:c r="O291" s="63">
        <x:f t="shared" si="8"/>
        <x:v>0.37547136580000001</x:v>
      </x:c>
      <x:c r="P291" s="63">
        <x:f t="shared" si="9"/>
        <x:v>27.297650470000001</x:v>
      </x:c>
      <x:c r="Q291" s="49">
        <x:f t="shared" si="15"/>
        <x:v>0</x:v>
      </x:c>
      <x:c r="R291" s="49">
        <x:f t="shared" si="16"/>
        <x:v>0</x:v>
      </x:c>
      <x:c r="S291" s="49">
        <x:f t="shared" si="17"/>
        <x:v>2</x:v>
      </x:c>
      <x:c r="T291" s="51">
        <x:f t="shared" si="18"/>
        <x:v>0</x:v>
      </x:c>
      <x:c r="U291" s="52">
        <x:f t="shared" si="3"/>
        <x:v>-0.01134646406</x:v>
      </x:c>
      <x:c r="V291" s="63">
        <x:f t="shared" si="19"/>
        <x:v>0</x:v>
      </x:c>
      <x:c r="W291" s="52">
        <x:f t="shared" ref="W291:X291" si="289">W290*(1+U291)</x:f>
        <x:v>75.19560894</x:v>
      </x:c>
      <x:c r="X291" s="52">
        <x:f t="shared" si="289"/>
        <x:v>100</x:v>
      </x:c>
    </x:row>
    <x:row r="292" spans="1:24" ht="15.75" customHeight="1">
      <x:c r="A292" s="34">
        <x:v>42627</x:v>
      </x:c>
      <x:c r="B292" s="47">
        <x:v>39.150001525878899</x:v>
      </x:c>
      <x:c r="C292" s="47">
        <x:v>39.583999633789098</x:v>
      </x:c>
      <x:c r="D292" s="47">
        <x:v>38.972000122070298</x:v>
      </x:c>
      <x:c r="E292" s="47">
        <x:v>39.2820014953613</x:v>
      </x:c>
      <x:c r="F292" s="47">
        <x:v>11272500</x:v>
      </x:c>
      <x:c r="G292" s="63">
        <x:f t="shared" si="10"/>
        <x:v>42.073200040000003</x:v>
      </x:c>
      <x:c r="H292" s="63">
        <x:f t="shared" si="11"/>
        <x:v>2.3626014130000002</x:v>
      </x:c>
      <x:c r="I292" s="63">
        <x:f t="shared" si="12"/>
        <x:v>46.798402860000003</x:v>
      </x:c>
      <x:c r="J292" s="63">
        <x:f t="shared" si="13"/>
        <x:v>37.347997210000003</x:v>
      </x:c>
      <x:c r="K292" s="63">
        <x:f t="shared" si="14"/>
        <x:v>0.2046477535</x:v>
      </x:c>
      <x:c r="L292" s="52">
        <x:f t="shared" si="0"/>
        <x:v>39.279333749999999</x:v>
      </x:c>
      <x:c r="M292" s="52">
        <x:f t="shared" si="1"/>
        <x:v>442776289.69999999</x:v>
      </x:c>
      <x:c r="N292" s="52">
        <x:f t="shared" si="2"/>
        <x:v>0</x:v>
      </x:c>
      <x:c r="O292" s="63">
        <x:f t="shared" si="8"/>
        <x:v>0.49947282659999998</x:v>
      </x:c>
      <x:c r="P292" s="63">
        <x:f t="shared" si="9"/>
        <x:v>33.309895169999997</x:v>
      </x:c>
      <x:c r="Q292" s="49">
        <x:f t="shared" si="15"/>
        <x:v>0</x:v>
      </x:c>
      <x:c r="R292" s="49">
        <x:f t="shared" si="16"/>
        <x:v>0</x:v>
      </x:c>
      <x:c r="S292" s="49">
        <x:f t="shared" si="17"/>
        <x:v>2</x:v>
      </x:c>
      <x:c r="T292" s="51">
        <x:f t="shared" si="18"/>
        <x:v>0</x:v>
      </x:c>
      <x:c r="U292" s="52">
        <x:f t="shared" si="3"/>
        <x:v>0.0018363277879999998</x:v>
      </x:c>
      <x:c r="V292" s="63">
        <x:f t="shared" si="19"/>
        <x:v>0</x:v>
      </x:c>
      <x:c r="W292" s="52">
        <x:f t="shared" ref="W292:X292" si="290">W291*(1+U292)</x:f>
        <x:v>75.333692729999996</x:v>
      </x:c>
      <x:c r="X292" s="52">
        <x:f t="shared" si="290"/>
        <x:v>100</x:v>
      </x:c>
    </x:row>
    <x:row r="293" spans="1:24" ht="15.75" customHeight="1">
      <x:c r="A293" s="34">
        <x:v>42628</x:v>
      </x:c>
      <x:c r="B293" s="47">
        <x:v>39.298000335693402</x:v>
      </x:c>
      <x:c r="C293" s="47">
        <x:v>40.504001617431598</x:v>
      </x:c>
      <x:c r="D293" s="47">
        <x:v>39.279998779296903</x:v>
      </x:c>
      <x:c r="E293" s="47">
        <x:v>40.083999633789098</x:v>
      </x:c>
      <x:c r="F293" s="47">
        <x:v>15386000</x:v>
      </x:c>
      <x:c r="G293" s="63">
        <x:f t="shared" si="10"/>
        <x:v>41.845000079999998</x:v>
      </x:c>
      <x:c r="H293" s="63">
        <x:f t="shared" si="11"/>
        <x:v>2.3208624580000001</x:v>
      </x:c>
      <x:c r="I293" s="63">
        <x:f t="shared" si="12"/>
        <x:v>46.486724989999999</x:v>
      </x:c>
      <x:c r="J293" s="63">
        <x:f t="shared" si="13"/>
        <x:v>37.203275159999997</x:v>
      </x:c>
      <x:c r="K293" s="63">
        <x:f t="shared" si="14"/>
        <x:v>0.31030753929999999</x:v>
      </x:c>
      <x:c r="L293" s="52">
        <x:f t="shared" si="0"/>
        <x:v>39.956000009999997</x:v>
      </x:c>
      <x:c r="M293" s="52">
        <x:f t="shared" si="1"/>
        <x:v>614763016.20000005</x:v>
      </x:c>
      <x:c r="N293" s="52">
        <x:f t="shared" si="2"/>
        <x:v>0</x:v>
      </x:c>
      <x:c r="O293" s="63">
        <x:f t="shared" si="8"/>
        <x:v>0.6946530246</x:v>
      </x:c>
      <x:c r="P293" s="63">
        <x:f t="shared" si="9"/>
        <x:v>40.990870370000003</x:v>
      </x:c>
      <x:c r="Q293" s="49">
        <x:f t="shared" si="15"/>
        <x:v>0</x:v>
      </x:c>
      <x:c r="R293" s="49">
        <x:f t="shared" si="16"/>
        <x:v>0</x:v>
      </x:c>
      <x:c r="S293" s="49">
        <x:f t="shared" si="17"/>
        <x:v>2</x:v>
      </x:c>
      <x:c r="T293" s="51">
        <x:f t="shared" si="18"/>
        <x:v>0</x:v>
      </x:c>
      <x:c r="U293" s="52">
        <x:f t="shared" si="3"/>
        <x:v>0.020416427570000001</x:v>
      </x:c>
      <x:c r="V293" s="63">
        <x:f t="shared" si="19"/>
        <x:v>0</x:v>
      </x:c>
      <x:c r="W293" s="52">
        <x:f t="shared" ref="W293:X293" si="291">W292*(1+U293)</x:f>
        <x:v>76.871737609999997</x:v>
      </x:c>
      <x:c r="X293" s="52">
        <x:f t="shared" si="291"/>
        <x:v>100</x:v>
      </x:c>
    </x:row>
    <x:row r="294" spans="1:24" ht="15.75" customHeight="1">
      <x:c r="A294" s="34">
        <x:v>42629</x:v>
      </x:c>
      <x:c r="B294" s="47">
        <x:v>40.083999633789098</x:v>
      </x:c>
      <x:c r="C294" s="47">
        <x:v>41.139999389648402</x:v>
      </x:c>
      <x:c r="D294" s="47">
        <x:v>39.799999237060497</x:v>
      </x:c>
      <x:c r="E294" s="47">
        <x:v>41.080001831054702</x:v>
      </x:c>
      <x:c r="F294" s="47">
        <x:v>15539000</x:v>
      </x:c>
      <x:c r="G294" s="63">
        <x:f t="shared" si="10"/>
        <x:v>41.663900179999999</x:v>
      </x:c>
      <x:c r="H294" s="63">
        <x:f t="shared" si="11"/>
        <x:v>2.225551152</x:v>
      </x:c>
      <x:c r="I294" s="63">
        <x:f t="shared" si="12"/>
        <x:v>46.115002490000002</x:v>
      </x:c>
      <x:c r="J294" s="63">
        <x:f t="shared" si="13"/>
        <x:v>37.212797879999997</x:v>
      </x:c>
      <x:c r="K294" s="63">
        <x:f t="shared" si="14"/>
        <x:v>0.43440969070000002</x:v>
      </x:c>
      <x:c r="L294" s="52">
        <x:f t="shared" si="0"/>
        <x:v>40.673333489999997</x:v>
      </x:c>
      <x:c r="M294" s="52">
        <x:f t="shared" si="1"/>
        <x:v>632022929</x:v>
      </x:c>
      <x:c r="N294" s="52">
        <x:f t="shared" si="2"/>
        <x:v>0</x:v>
      </x:c>
      <x:c r="O294" s="63">
        <x:f t="shared" si="8"/>
        <x:v>1.2277595059999999</x:v>
      </x:c>
      <x:c r="P294" s="63">
        <x:f t="shared" si="9"/>
        <x:v>55.111851289999997</x:v>
      </x:c>
      <x:c r="Q294" s="49">
        <x:f t="shared" si="15"/>
        <x:v>0</x:v>
      </x:c>
      <x:c r="R294" s="49">
        <x:f t="shared" si="16"/>
        <x:v>0</x:v>
      </x:c>
      <x:c r="S294" s="49">
        <x:f t="shared" si="17"/>
        <x:v>2</x:v>
      </x:c>
      <x:c r="T294" s="51">
        <x:f t="shared" si="18"/>
        <x:v>0</x:v>
      </x:c>
      <x:c r="U294" s="52">
        <x:f t="shared" si="3"/>
        <x:v>0.024847874620000002</x:v>
      </x:c>
      <x:c r="V294" s="63">
        <x:f t="shared" si="19"/>
        <x:v>0</x:v>
      </x:c>
      <x:c r="W294" s="52">
        <x:f t="shared" ref="W294:X294" si="292">W293*(1+U294)</x:f>
        <x:v>78.781836909999996</x:v>
      </x:c>
      <x:c r="X294" s="52">
        <x:f t="shared" si="292"/>
        <x:v>100</x:v>
      </x:c>
    </x:row>
    <x:row r="295" spans="1:24" ht="15.75" customHeight="1">
      <x:c r="A295" s="34">
        <x:v>42632</x:v>
      </x:c>
      <x:c r="B295" s="47">
        <x:v>41.400001525878899</x:v>
      </x:c>
      <x:c r="C295" s="47">
        <x:v>41.886001586914098</x:v>
      </x:c>
      <x:c r="D295" s="47">
        <x:v>41</x:v>
      </x:c>
      <x:c r="E295" s="47">
        <x:v>41.268001556396499</x:v>
      </x:c>
      <x:c r="F295" s="47">
        <x:v>11497500</x:v>
      </x:c>
      <x:c r="G295" s="63">
        <x:f t="shared" si="10"/>
        <x:v>41.47730026</x:v>
      </x:c>
      <x:c r="H295" s="63">
        <x:f t="shared" si="11"/>
        <x:v>2.0830047089999999</x:v>
      </x:c>
      <x:c r="I295" s="63">
        <x:f t="shared" si="12"/>
        <x:v>45.643309680000002</x:v>
      </x:c>
      <x:c r="J295" s="63">
        <x:f t="shared" si="13"/>
        <x:v>37.311290839999998</x:v>
      </x:c>
      <x:c r="K295" s="63">
        <x:f t="shared" si="14"/>
        <x:v>0.4748801929</x:v>
      </x:c>
      <x:c r="L295" s="52">
        <x:f t="shared" si="0"/>
        <x:v>41.384667710000002</x:v>
      </x:c>
      <x:c r="M295" s="52">
        <x:f t="shared" si="1"/>
        <x:v>475820217</x:v>
      </x:c>
      <x:c r="N295" s="52">
        <x:f t="shared" si="2"/>
        <x:v>0</x:v>
      </x:c>
      <x:c r="O295" s="63">
        <x:f t="shared" si="8"/>
        <x:v>2.1463242149999999</x:v>
      </x:c>
      <x:c r="P295" s="63">
        <x:f t="shared" si="9"/>
        <x:v>68.216880020000005</x:v>
      </x:c>
      <x:c r="Q295" s="49">
        <x:f t="shared" si="15"/>
        <x:v>0</x:v>
      </x:c>
      <x:c r="R295" s="49">
        <x:f t="shared" si="16"/>
        <x:v>0</x:v>
      </x:c>
      <x:c r="S295" s="49">
        <x:f t="shared" si="17"/>
        <x:v>2</x:v>
      </x:c>
      <x:c r="T295" s="51">
        <x:f t="shared" si="18"/>
        <x:v>0</x:v>
      </x:c>
      <x:c r="U295" s="52">
        <x:f t="shared" si="3"/>
        <x:v>0.0045764293320000005</x:v>
      </x:c>
      <x:c r="V295" s="63">
        <x:f t="shared" si="19"/>
        <x:v>0</x:v>
      </x:c>
      <x:c r="W295" s="52">
        <x:f t="shared" ref="W295:X295" si="293">W294*(1+U295)</x:f>
        <x:v>79.142376420000005</x:v>
      </x:c>
      <x:c r="X295" s="52">
        <x:f t="shared" si="293"/>
        <x:v>100</x:v>
      </x:c>
    </x:row>
    <x:row r="296" spans="1:24" ht="15.75" customHeight="1">
      <x:c r="A296" s="34">
        <x:v>42633</x:v>
      </x:c>
      <x:c r="B296" s="47">
        <x:v>41.369998931884801</x:v>
      </x:c>
      <x:c r="C296" s="47">
        <x:v>41.549999237060597</x:v>
      </x:c>
      <x:c r="D296" s="47">
        <x:v>40.7820014953613</x:v>
      </x:c>
      <x:c r="E296" s="47">
        <x:v>40.928001403808601</x:v>
      </x:c>
      <x:c r="F296" s="47">
        <x:v>12052500</x:v>
      </x:c>
      <x:c r="G296" s="63">
        <x:f t="shared" si="10"/>
        <x:v>41.294400410000002</x:v>
      </x:c>
      <x:c r="H296" s="63">
        <x:f t="shared" si="11"/>
        <x:v>1.952163994</x:v>
      </x:c>
      <x:c r="I296" s="63">
        <x:f t="shared" si="12"/>
        <x:v>45.198728389999999</x:v>
      </x:c>
      <x:c r="J296" s="63">
        <x:f t="shared" si="13"/>
        <x:v>37.390072420000003</x:v>
      </x:c>
      <x:c r="K296" s="63">
        <x:f t="shared" si="14"/>
        <x:v>0.45307784039999999</x:v>
      </x:c>
      <x:c r="L296" s="52">
        <x:f t="shared" si="0"/>
        <x:v>41.086667380000002</x:v>
      </x:c>
      <x:c r="M296" s="52">
        <x:f t="shared" si="1"/>
        <x:v>0</x:v>
      </x:c>
      <x:c r="N296" s="52">
        <x:f t="shared" si="2"/>
        <x:v>495197058.60000002</x:v>
      </x:c>
      <x:c r="O296" s="63">
        <x:f t="shared" si="8"/>
        <x:v>1.3979660970000001</x:v>
      </x:c>
      <x:c r="P296" s="63">
        <x:f t="shared" si="9"/>
        <x:v>58.297992569999998</x:v>
      </x:c>
      <x:c r="Q296" s="49">
        <x:f t="shared" si="15"/>
        <x:v>0</x:v>
      </x:c>
      <x:c r="R296" s="49">
        <x:f t="shared" si="16"/>
        <x:v>0</x:v>
      </x:c>
      <x:c r="S296" s="49">
        <x:f t="shared" si="17"/>
        <x:v>2</x:v>
      </x:c>
      <x:c r="T296" s="51">
        <x:f t="shared" si="18"/>
        <x:v>0</x:v>
      </x:c>
      <x:c r="U296" s="52">
        <x:f t="shared" si="3"/>
        <x:v>-0.0082388325039999999</x:v>
      </x:c>
      <x:c r="V296" s="63">
        <x:f t="shared" si="19"/>
        <x:v>0</x:v>
      </x:c>
      <x:c r="W296" s="52">
        <x:f t="shared" ref="W296:X296" si="294">W295*(1+U296)</x:f>
        <x:v>78.490335630000004</x:v>
      </x:c>
      <x:c r="X296" s="52">
        <x:f t="shared" si="294"/>
        <x:v>100</x:v>
      </x:c>
    </x:row>
    <x:row r="297" spans="1:24" ht="15.75" customHeight="1">
      <x:c r="A297" s="34">
        <x:v>42634</x:v>
      </x:c>
      <x:c r="B297" s="47">
        <x:v>41.273998260498097</x:v>
      </x:c>
      <x:c r="C297" s="47">
        <x:v>41.400001525878899</x:v>
      </x:c>
      <x:c r="D297" s="47">
        <x:v>40.312000274658203</x:v>
      </x:c>
      <x:c r="E297" s="47">
        <x:v>41.043998718261697</x:v>
      </x:c>
      <x:c r="F297" s="47">
        <x:v>13167500</x:v>
      </x:c>
      <x:c r="G297" s="63">
        <x:f t="shared" si="10"/>
        <x:v>41.098200419999998</x:v>
      </x:c>
      <x:c r="H297" s="63">
        <x:f t="shared" si="11"/>
        <x:v>1.750269606</x:v>
      </x:c>
      <x:c r="I297" s="63">
        <x:f t="shared" si="12"/>
        <x:v>44.598739629999997</x:v>
      </x:c>
      <x:c r="J297" s="63">
        <x:f t="shared" si="13"/>
        <x:v>37.597661199999997</x:v>
      </x:c>
      <x:c r="K297" s="63">
        <x:f t="shared" si="14"/>
        <x:v>0.49225809300000001</x:v>
      </x:c>
      <x:c r="L297" s="52">
        <x:f t="shared" si="0"/>
        <x:v>40.91866684</x:v>
      </x:c>
      <x:c r="M297" s="52">
        <x:f t="shared" si="1"/>
        <x:v>0</x:v>
      </x:c>
      <x:c r="N297" s="52">
        <x:f t="shared" si="2"/>
        <x:v>538796545.60000002</x:v>
      </x:c>
      <x:c r="O297" s="63">
        <x:f t="shared" si="8"/>
        <x:v>0.92309424330000001</x:v>
      </x:c>
      <x:c r="P297" s="63">
        <x:f t="shared" si="9"/>
        <x:v>48.000468329999997</x:v>
      </x:c>
      <x:c r="Q297" s="49">
        <x:f t="shared" si="15"/>
        <x:v>0</x:v>
      </x:c>
      <x:c r="R297" s="49">
        <x:f t="shared" si="16"/>
        <x:v>0</x:v>
      </x:c>
      <x:c r="S297" s="49">
        <x:f t="shared" si="17"/>
        <x:v>2</x:v>
      </x:c>
      <x:c r="T297" s="51">
        <x:f t="shared" si="18"/>
        <x:v>0</x:v>
      </x:c>
      <x:c r="U297" s="52">
        <x:f t="shared" si="3"/>
        <x:v>0.0028341797909999999</x:v>
      </x:c>
      <x:c r="V297" s="63">
        <x:f t="shared" si="19"/>
        <x:v>0</x:v>
      </x:c>
      <x:c r="W297" s="52">
        <x:f t="shared" ref="W297:X297" si="295">W296*(1+U297)</x:f>
        <x:v>78.712791359999997</x:v>
      </x:c>
      <x:c r="X297" s="52">
        <x:f t="shared" si="295"/>
        <x:v>100</x:v>
      </x:c>
    </x:row>
    <x:row r="298" spans="1:24" ht="15.75" customHeight="1">
      <x:c r="A298" s="34">
        <x:v>42635</x:v>
      </x:c>
      <x:c r="B298" s="47">
        <x:v>41.279998779296903</x:v>
      </x:c>
      <x:c r="C298" s="47">
        <x:v>41.456001281738303</x:v>
      </x:c>
      <x:c r="D298" s="47">
        <x:v>40.599998474121101</x:v>
      </x:c>
      <x:c r="E298" s="47">
        <x:v>41.285999298095703</x:v>
      </x:c>
      <x:c r="F298" s="47">
        <x:v>11914500</x:v>
      </x:c>
      <x:c r="G298" s="63">
        <x:f t="shared" si="10"/>
        <x:v>40.936300469999999</x:v>
      </x:c>
      <x:c r="H298" s="63">
        <x:f t="shared" si="11"/>
        <x:v>1.5556412770000001</x:v>
      </x:c>
      <x:c r="I298" s="63">
        <x:f t="shared" si="12"/>
        <x:v>44.047583019999998</x:v>
      </x:c>
      <x:c r="J298" s="63">
        <x:f t="shared" si="13"/>
        <x:v>37.82501791</x:v>
      </x:c>
      <x:c r="K298" s="63">
        <x:f t="shared" si="14"/>
        <x:v>0.55619850069999999</x:v>
      </x:c>
      <x:c r="L298" s="52">
        <x:f t="shared" si="0"/>
        <x:v>41.113999679999999</x:v>
      </x:c>
      <x:c r="M298" s="52">
        <x:f t="shared" si="1"/>
        <x:v>489852749.19999999</x:v>
      </x:c>
      <x:c r="N298" s="52">
        <x:f t="shared" si="2"/>
        <x:v>0</x:v>
      </x:c>
      <x:c r="O298" s="63">
        <x:f t="shared" si="8"/>
        <x:v>1.3704831630000001</x:v>
      </x:c>
      <x:c r="P298" s="63">
        <x:f t="shared" si="9"/>
        <x:v>57.814507370000001</x:v>
      </x:c>
      <x:c r="Q298" s="49">
        <x:f t="shared" si="15"/>
        <x:v>0</x:v>
      </x:c>
      <x:c r="R298" s="49">
        <x:f t="shared" si="16"/>
        <x:v>0</x:v>
      </x:c>
      <x:c r="S298" s="49">
        <x:f t="shared" si="17"/>
        <x:v>2</x:v>
      </x:c>
      <x:c r="T298" s="51">
        <x:f t="shared" si="18"/>
        <x:v>0</x:v>
      </x:c>
      <x:c r="U298" s="52">
        <x:f t="shared" si="3"/>
        <x:v>0.0058961258010000006</x:v>
      </x:c>
      <x:c r="V298" s="63">
        <x:f t="shared" si="19"/>
        <x:v>0</x:v>
      </x:c>
      <x:c r="W298" s="52">
        <x:f t="shared" ref="W298:X298" si="296">W297*(1+U298)</x:f>
        <x:v>79.176891879999999</x:v>
      </x:c>
      <x:c r="X298" s="52">
        <x:f t="shared" si="296"/>
        <x:v>100</x:v>
      </x:c>
    </x:row>
    <x:row r="299" spans="1:24" ht="15.75" customHeight="1">
      <x:c r="A299" s="34">
        <x:v>42636</x:v>
      </x:c>
      <x:c r="B299" s="47">
        <x:v>41.198001861572301</x:v>
      </x:c>
      <x:c r="C299" s="47">
        <x:v>42.035999298095703</x:v>
      </x:c>
      <x:c r="D299" s="47">
        <x:v>41.133998870849602</x:v>
      </x:c>
      <x:c r="E299" s="47">
        <x:v>41.490001678466797</x:v>
      </x:c>
      <x:c r="F299" s="47">
        <x:v>14526000</x:v>
      </x:c>
      <x:c r="G299" s="63">
        <x:f t="shared" si="10"/>
        <x:v>40.801200489999999</x:v>
      </x:c>
      <x:c r="H299" s="63">
        <x:f t="shared" si="11"/>
        <x:v>1.3634772230000001</x:v>
      </x:c>
      <x:c r="I299" s="63">
        <x:f t="shared" si="12"/>
        <x:v>43.528154929999999</x:v>
      </x:c>
      <x:c r="J299" s="63">
        <x:f t="shared" si="13"/>
        <x:v>38.074246039999998</x:v>
      </x:c>
      <x:c r="K299" s="63">
        <x:f t="shared" si="14"/>
        <x:v>0.6262949578</x:v>
      </x:c>
      <x:c r="L299" s="52">
        <x:f t="shared" si="0"/>
        <x:v>41.553333279999997</x:v>
      </x:c>
      <x:c r="M299" s="52">
        <x:f t="shared" si="1"/>
        <x:v>603603719.29999995</x:v>
      </x:c>
      <x:c r="N299" s="52">
        <x:f t="shared" si="2"/>
        <x:v>0</x:v>
      </x:c>
      <x:c r="O299" s="63">
        <x:f t="shared" si="8"/>
        <x:v>2.2987938959999998</x:v>
      </x:c>
      <x:c r="P299" s="63">
        <x:f t="shared" si="9"/>
        <x:v>69.685890310000005</x:v>
      </x:c>
      <x:c r="Q299" s="49">
        <x:f t="shared" si="15"/>
        <x:v>0</x:v>
      </x:c>
      <x:c r="R299" s="49">
        <x:f t="shared" si="16"/>
        <x:v>0</x:v>
      </x:c>
      <x:c r="S299" s="49">
        <x:f t="shared" si="17"/>
        <x:v>2</x:v>
      </x:c>
      <x:c r="T299" s="51">
        <x:f t="shared" si="18"/>
        <x:v>0</x:v>
      </x:c>
      <x:c r="U299" s="52">
        <x:f t="shared" si="3"/>
        <x:v>0.0049412000150000002</x:v>
      </x:c>
      <x:c r="V299" s="63">
        <x:f t="shared" si="19"/>
        <x:v>0</x:v>
      </x:c>
      <x:c r="W299" s="52">
        <x:f t="shared" ref="W299:X299" si="297">W298*(1+U299)</x:f>
        <x:v>79.568120739999998</x:v>
      </x:c>
      <x:c r="X299" s="52">
        <x:f t="shared" si="297"/>
        <x:v>100</x:v>
      </x:c>
    </x:row>
    <x:row r="300" spans="1:24" ht="15.75" customHeight="1">
      <x:c r="A300" s="34">
        <x:v>42639</x:v>
      </x:c>
      <x:c r="B300" s="47">
        <x:v>41.299999237060497</x:v>
      </x:c>
      <x:c r="C300" s="47">
        <x:v>42.200000762939503</x:v>
      </x:c>
      <x:c r="D300" s="47">
        <x:v>41.299999237060497</x:v>
      </x:c>
      <x:c r="E300" s="47">
        <x:v>41.798000335693402</x:v>
      </x:c>
      <x:c r="F300" s="47">
        <x:v>11972000</x:v>
      </x:c>
      <x:c r="G300" s="63">
        <x:f t="shared" si="10"/>
        <x:v>40.691200449999997</x:v>
      </x:c>
      <x:c r="H300" s="63">
        <x:f t="shared" si="11"/>
        <x:v>1.1665154639999999</x:v>
      </x:c>
      <x:c r="I300" s="63">
        <x:f t="shared" si="12"/>
        <x:v>43.024231380000003</x:v>
      </x:c>
      <x:c r="J300" s="63">
        <x:f t="shared" si="13"/>
        <x:v>38.358169519999997</x:v>
      </x:c>
      <x:c r="K300" s="63">
        <x:f t="shared" si="14"/>
        <x:v>0.73720214660000005</x:v>
      </x:c>
      <x:c r="L300" s="52">
        <x:f t="shared" si="0"/>
        <x:v>41.76600011</x:v>
      </x:c>
      <x:c r="M300" s="52">
        <x:f t="shared" si="1"/>
        <x:v>500022553.30000001</x:v>
      </x:c>
      <x:c r="N300" s="52">
        <x:f t="shared" si="2"/>
        <x:v>0</x:v>
      </x:c>
      <x:c r="O300" s="63">
        <x:f t="shared" si="8"/>
        <x:v>2.1633684839999998</x:v>
      </x:c>
      <x:c r="P300" s="63">
        <x:f t="shared" si="9"/>
        <x:v>68.388127870000005</x:v>
      </x:c>
      <x:c r="Q300" s="49">
        <x:f t="shared" si="15"/>
        <x:v>0</x:v>
      </x:c>
      <x:c r="R300" s="49">
        <x:f t="shared" si="16"/>
        <x:v>0</x:v>
      </x:c>
      <x:c r="S300" s="49">
        <x:f t="shared" si="17"/>
        <x:v>2</x:v>
      </x:c>
      <x:c r="T300" s="51">
        <x:f t="shared" si="18"/>
        <x:v>0</x:v>
      </x:c>
      <x:c r="U300" s="52">
        <x:f t="shared" si="3"/>
        <x:v>0.0074234428720000001</x:v>
      </x:c>
      <x:c r="V300" s="63">
        <x:f t="shared" si="19"/>
        <x:v>0</x:v>
      </x:c>
      <x:c r="W300" s="52">
        <x:f t="shared" ref="W300:X300" si="298">W299*(1+U300)</x:f>
        <x:v>80.158790139999994</x:v>
      </x:c>
      <x:c r="X300" s="52">
        <x:f t="shared" si="298"/>
        <x:v>100</x:v>
      </x:c>
    </x:row>
    <x:row r="301" spans="1:24" ht="15.75" customHeight="1">
      <x:c r="A301" s="34">
        <x:v>42640</x:v>
      </x:c>
      <x:c r="B301" s="47">
        <x:v>41.930000305175803</x:v>
      </x:c>
      <x:c r="C301" s="47">
        <x:v>41.995998382568402</x:v>
      </x:c>
      <x:c r="D301" s="47">
        <x:v>40.922000885009801</x:v>
      </x:c>
      <x:c r="E301" s="47">
        <x:v>41.161998748779297</x:v>
      </x:c>
      <x:c r="F301" s="47">
        <x:v>16866000</x:v>
      </x:c>
      <x:c r="G301" s="63">
        <x:f t="shared" si="10"/>
        <x:v>40.597300339999997</x:v>
      </x:c>
      <x:c r="H301" s="63">
        <x:f t="shared" si="11"/>
        <x:v>1.035751724</x:v>
      </x:c>
      <x:c r="I301" s="63">
        <x:f t="shared" si="12"/>
        <x:v>42.668803789999998</x:v>
      </x:c>
      <x:c r="J301" s="63">
        <x:f t="shared" si="13"/>
        <x:v>38.525796890000002</x:v>
      </x:c>
      <x:c r="K301" s="63">
        <x:f t="shared" si="14"/>
        <x:v>0.63630158589999997</x:v>
      </x:c>
      <x:c r="L301" s="52">
        <x:f t="shared" si="0"/>
        <x:v>41.359999340000002</x:v>
      </x:c>
      <x:c r="M301" s="52">
        <x:f t="shared" si="1"/>
        <x:v>0</x:v>
      </x:c>
      <x:c r="N301" s="52">
        <x:f t="shared" si="2"/>
        <x:v>697577748.79999995</x:v>
      </x:c>
      <x:c r="O301" s="63">
        <x:f t="shared" si="8"/>
        <x:v>2.1707805840000001</x:v>
      </x:c>
      <x:c r="P301" s="63">
        <x:f t="shared" si="9"/>
        <x:v>68.462024619999994</x:v>
      </x:c>
      <x:c r="Q301" s="49">
        <x:f t="shared" si="15"/>
        <x:v>0</x:v>
      </x:c>
      <x:c r="R301" s="49">
        <x:f t="shared" si="16"/>
        <x:v>0</x:v>
      </x:c>
      <x:c r="S301" s="49">
        <x:f t="shared" si="17"/>
        <x:v>2</x:v>
      </x:c>
      <x:c r="T301" s="51">
        <x:f t="shared" si="18"/>
        <x:v>0</x:v>
      </x:c>
      <x:c r="U301" s="52">
        <x:f t="shared" si="3"/>
        <x:v>-0.015216076889999999</x:v>
      </x:c>
      <x:c r="V301" s="63">
        <x:f t="shared" si="19"/>
        <x:v>0</x:v>
      </x:c>
      <x:c r="W301" s="52">
        <x:f t="shared" ref="W301:X301" si="299">W300*(1+U301)</x:f>
        <x:v>78.939087819999997</x:v>
      </x:c>
      <x:c r="X301" s="52">
        <x:f t="shared" si="299"/>
        <x:v>100</x:v>
      </x:c>
    </x:row>
    <x:row r="302" spans="1:24" ht="15.75" customHeight="1">
      <x:c r="A302" s="34">
        <x:v>42641</x:v>
      </x:c>
      <x:c r="B302" s="47">
        <x:v>41.501998901367202</x:v>
      </x:c>
      <x:c r="C302" s="47">
        <x:v>41.650001525878899</x:v>
      </x:c>
      <x:c r="D302" s="47">
        <x:v>41.051998138427699</x:v>
      </x:c>
      <x:c r="E302" s="47">
        <x:v>41.254001617431598</x:v>
      </x:c>
      <x:c r="F302" s="47">
        <x:v>10442000</x:v>
      </x:c>
      <x:c r="G302" s="63">
        <x:f t="shared" si="10"/>
        <x:v>40.546600339999998</x:v>
      </x:c>
      <x:c r="H302" s="63">
        <x:f t="shared" si="11"/>
        <x:v>0.97255645899999998</x:v>
      </x:c>
      <x:c r="I302" s="63">
        <x:f t="shared" si="12"/>
        <x:v>42.491713259999997</x:v>
      </x:c>
      <x:c r="J302" s="63">
        <x:f t="shared" si="13"/>
        <x:v>38.601487419999998</x:v>
      </x:c>
      <x:c r="K302" s="63">
        <x:f t="shared" si="14"/>
        <x:v>0.68184067079999999</x:v>
      </x:c>
      <x:c r="L302" s="52">
        <x:f t="shared" si="0"/>
        <x:v>41.318667089999998</x:v>
      </x:c>
      <x:c r="M302" s="52">
        <x:f t="shared" si="1"/>
        <x:v>0</x:v>
      </x:c>
      <x:c r="N302" s="52">
        <x:f t="shared" si="2"/>
        <x:v>431449521.80000001</x:v>
      </x:c>
      <x:c r="O302" s="63">
        <x:f t="shared" si="8"/>
        <x:v>1.5330805279999999</x:v>
      </x:c>
      <x:c r="P302" s="63">
        <x:f t="shared" si="9"/>
        <x:v>60.522376250000001</x:v>
      </x:c>
      <x:c r="Q302" s="49">
        <x:f t="shared" si="15"/>
        <x:v>0</x:v>
      </x:c>
      <x:c r="R302" s="49">
        <x:f t="shared" si="16"/>
        <x:v>0</x:v>
      </x:c>
      <x:c r="S302" s="49">
        <x:f t="shared" si="17"/>
        <x:v>2</x:v>
      </x:c>
      <x:c r="T302" s="51">
        <x:f t="shared" si="18"/>
        <x:v>0</x:v>
      </x:c>
      <x:c r="U302" s="52">
        <x:f t="shared" si="3"/>
        <x:v>0.0022351409420000001</x:v>
      </x:c>
      <x:c r="V302" s="63">
        <x:f t="shared" si="19"/>
        <x:v>0</x:v>
      </x:c>
      <x:c r="W302" s="52">
        <x:f t="shared" ref="W302:X302" si="300">W301*(1+U302)</x:f>
        <x:v>79.115527810000003</x:v>
      </x:c>
      <x:c r="X302" s="52">
        <x:f t="shared" si="300"/>
        <x:v>100</x:v>
      </x:c>
    </x:row>
    <x:row r="303" spans="1:24" ht="15.75" customHeight="1">
      <x:c r="A303" s="34">
        <x:v>42642</x:v>
      </x:c>
      <x:c r="B303" s="47">
        <x:v>41.119998931884801</x:v>
      </x:c>
      <x:c r="C303" s="47">
        <x:v>41.465999603271499</x:v>
      </x:c>
      <x:c r="D303" s="47">
        <x:v>40.116001129150398</x:v>
      </x:c>
      <x:c r="E303" s="47">
        <x:v>40.139999389648402</x:v>
      </x:c>
      <x:c r="F303" s="47">
        <x:v>13635000</x:v>
      </x:c>
      <x:c r="G303" s="63">
        <x:f t="shared" si="10"/>
        <x:v>40.433500289999998</x:v>
      </x:c>
      <x:c r="H303" s="63">
        <x:f t="shared" si="11"/>
        <x:v>0.87173262669999996</x:v>
      </x:c>
      <x:c r="I303" s="63">
        <x:f t="shared" si="12"/>
        <x:v>42.176965539999998</x:v>
      </x:c>
      <x:c r="J303" s="63">
        <x:f t="shared" si="13"/>
        <x:v>38.690035039999998</x:v>
      </x:c>
      <x:c r="K303" s="63">
        <x:f t="shared" si="14"/>
        <x:v>0.41582829090000001</x:v>
      </x:c>
      <x:c r="L303" s="52">
        <x:f t="shared" si="0"/>
        <x:v>40.574000040000001</x:v>
      </x:c>
      <x:c r="M303" s="52">
        <x:f t="shared" si="1"/>
        <x:v>0</x:v>
      </x:c>
      <x:c r="N303" s="52">
        <x:f t="shared" si="2"/>
        <x:v>553226490.60000002</x:v>
      </x:c>
      <x:c r="O303" s="63">
        <x:f t="shared" si="8"/>
        <x:v>0.99450521420000004</x:v>
      </x:c>
      <x:c r="P303" s="63">
        <x:f t="shared" si="9"/>
        <x:v>49.862251909999998</x:v>
      </x:c>
      <x:c r="Q303" s="49">
        <x:f t="shared" si="15"/>
        <x:v>0</x:v>
      </x:c>
      <x:c r="R303" s="49">
        <x:f t="shared" si="16"/>
        <x:v>0</x:v>
      </x:c>
      <x:c r="S303" s="49">
        <x:f t="shared" si="17"/>
        <x:v>2</x:v>
      </x:c>
      <x:c r="T303" s="51">
        <x:f t="shared" si="18"/>
        <x:v>0</x:v>
      </x:c>
      <x:c r="U303" s="52">
        <x:f t="shared" si="3"/>
        <x:v>-0.027003495030000002</x:v>
      </x:c>
      <x:c r="V303" s="63">
        <x:f t="shared" si="19"/>
        <x:v>0</x:v>
      </x:c>
      <x:c r="W303" s="52">
        <x:f t="shared" ref="W303:X303" si="301">W302*(1+U303)</x:f>
        <x:v>76.979132050000004</x:v>
      </x:c>
      <x:c r="X303" s="52">
        <x:f t="shared" si="301"/>
        <x:v>100</x:v>
      </x:c>
    </x:row>
    <x:row r="304" spans="1:24" ht="15.75" customHeight="1">
      <x:c r="A304" s="34">
        <x:v>42643</x:v>
      </x:c>
      <x:c r="B304" s="47">
        <x:v>40.442001342773402</x:v>
      </x:c>
      <x:c r="C304" s="47">
        <x:v>40.995998382568402</x:v>
      </x:c>
      <x:c r="D304" s="47">
        <x:v>39.909999847412102</x:v>
      </x:c>
      <x:c r="E304" s="47">
        <x:v>40.805999755859403</x:v>
      </x:c>
      <x:c r="F304" s="47">
        <x:v>12931500</x:v>
      </x:c>
      <x:c r="G304" s="63">
        <x:f t="shared" si="10"/>
        <x:v>40.466100310000002</x:v>
      </x:c>
      <x:c r="H304" s="63">
        <x:f t="shared" si="11"/>
        <x:v>0.87292061229999995</x:v>
      </x:c>
      <x:c r="I304" s="63">
        <x:f t="shared" si="12"/>
        <x:v>42.211941539999998</x:v>
      </x:c>
      <x:c r="J304" s="63">
        <x:f t="shared" si="13"/>
        <x:v>38.720259089999999</x:v>
      </x:c>
      <x:c r="K304" s="63">
        <x:f t="shared" si="14"/>
        <x:v>0.59734546300000002</x:v>
      </x:c>
      <x:c r="L304" s="52">
        <x:f t="shared" si="0"/>
        <x:v>40.570666000000003</x:v>
      </x:c>
      <x:c r="M304" s="52">
        <x:f t="shared" si="1"/>
        <x:v>0</x:v>
      </x:c>
      <x:c r="N304" s="52">
        <x:f t="shared" si="2"/>
        <x:v>524639567.30000001</x:v>
      </x:c>
      <x:c r="O304" s="63">
        <x:f t="shared" si="8"/>
        <x:v>0.63849781920000004</x:v>
      </x:c>
      <x:c r="P304" s="63">
        <x:f t="shared" si="9"/>
        <x:v>38.968487580000001</x:v>
      </x:c>
      <x:c r="Q304" s="49">
        <x:f t="shared" si="15"/>
        <x:v>0</x:v>
      </x:c>
      <x:c r="R304" s="49">
        <x:f t="shared" si="16"/>
        <x:v>0</x:v>
      </x:c>
      <x:c r="S304" s="49">
        <x:f t="shared" si="17"/>
        <x:v>2</x:v>
      </x:c>
      <x:c r="T304" s="51">
        <x:f t="shared" si="18"/>
        <x:v>0</x:v>
      </x:c>
      <x:c r="U304" s="52">
        <x:f t="shared" si="3"/>
        <x:v>0.01659193763</x:v>
      </x:c>
      <x:c r="V304" s="63">
        <x:f t="shared" si="19"/>
        <x:v>0</x:v>
      </x:c>
      <x:c r="W304" s="52">
        <x:f t="shared" ref="W304:X304" si="302">W303*(1+U304)</x:f>
        <x:v>78.256365000000002</x:v>
      </x:c>
      <x:c r="X304" s="52">
        <x:f t="shared" si="302"/>
        <x:v>100</x:v>
      </x:c>
    </x:row>
    <x:row r="305" spans="1:24" ht="15.75" customHeight="1">
      <x:c r="A305" s="34">
        <x:v>42646</x:v>
      </x:c>
      <x:c r="B305" s="47">
        <x:v>42.459999084472699</x:v>
      </x:c>
      <x:c r="C305" s="47">
        <x:v>43.133998870849602</x:v>
      </x:c>
      <x:c r="D305" s="47">
        <x:v>41.650001525878899</x:v>
      </x:c>
      <x:c r="E305" s="47">
        <x:v>42.740001678466797</x:v>
      </x:c>
      <x:c r="F305" s="47">
        <x:v>29999500</x:v>
      </x:c>
      <x:c r="G305" s="63">
        <x:f t="shared" si="10"/>
        <x:v>40.625300410000001</x:v>
      </x:c>
      <x:c r="H305" s="63">
        <x:f t="shared" si="11"/>
        <x:v>0.98176180270000002</x:v>
      </x:c>
      <x:c r="I305" s="63">
        <x:f t="shared" si="12"/>
        <x:v>42.588824010000003</x:v>
      </x:c>
      <x:c r="J305" s="63">
        <x:f t="shared" si="13"/>
        <x:v>38.661776799999998</x:v>
      </x:c>
      <x:c r="K305" s="63">
        <x:f t="shared" si="14"/>
        <x:v>1.0384965239999999</x:v>
      </x:c>
      <x:c r="L305" s="52">
        <x:f t="shared" si="0"/>
        <x:v>42.508000690000003</x:v>
      </x:c>
      <x:c r="M305" s="52">
        <x:f t="shared" si="1"/>
        <x:v>1275218767</x:v>
      </x:c>
      <x:c r="N305" s="52">
        <x:f t="shared" si="2"/>
        <x:v>0</x:v>
      </x:c>
      <x:c r="O305" s="63">
        <x:f t="shared" si="8"/>
        <x:v>0.88515824470000004</x:v>
      </x:c>
      <x:c r="P305" s="63">
        <x:f t="shared" si="9"/>
        <x:v>46.9540553</x:v>
      </x:c>
      <x:c r="Q305" s="49">
        <x:f t="shared" si="15"/>
        <x:v>0</x:v>
      </x:c>
      <x:c r="R305" s="49">
        <x:f t="shared" si="16"/>
        <x:v>0</x:v>
      </x:c>
      <x:c r="S305" s="49">
        <x:f t="shared" si="17"/>
        <x:v>2</x:v>
      </x:c>
      <x:c r="T305" s="51">
        <x:f t="shared" si="18"/>
        <x:v>0</x:v>
      </x:c>
      <x:c r="U305" s="52">
        <x:f t="shared" si="3"/>
        <x:v>0.04739503833</x:v>
      </x:c>
      <x:c r="V305" s="63">
        <x:f t="shared" si="19"/>
        <x:v>0</x:v>
      </x:c>
      <x:c r="W305" s="52">
        <x:f t="shared" ref="W305:X305" si="303">W304*(1+U305)</x:f>
        <x:v>81.965328420000006</x:v>
      </x:c>
      <x:c r="X305" s="52">
        <x:f t="shared" si="303"/>
        <x:v>100</x:v>
      </x:c>
    </x:row>
    <x:row r="306" spans="1:24" ht="15.75" customHeight="1">
      <x:c r="A306" s="34">
        <x:v>42647</x:v>
      </x:c>
      <x:c r="B306" s="47">
        <x:v>42.619998931884801</x:v>
      </x:c>
      <x:c r="C306" s="47">
        <x:v>42.6640014648438</x:v>
      </x:c>
      <x:c r="D306" s="47">
        <x:v>41.763999938964801</x:v>
      </x:c>
      <x:c r="E306" s="47">
        <x:v>42.2820014953613</x:v>
      </x:c>
      <x:c r="F306" s="47">
        <x:v>17707500</x:v>
      </x:c>
      <x:c r="G306" s="63">
        <x:f t="shared" si="10"/>
        <x:v>40.711100389999999</x:v>
      </x:c>
      <x:c r="H306" s="63">
        <x:f t="shared" si="11"/>
        <x:v>1.048988936</x:v>
      </x:c>
      <x:c r="I306" s="63">
        <x:f t="shared" si="12"/>
        <x:v>42.80907826</x:v>
      </x:c>
      <x:c r="J306" s="63">
        <x:f t="shared" si="13"/>
        <x:v>38.613122519999997</x:v>
      </x:c>
      <x:c r="K306" s="63">
        <x:f t="shared" si="14"/>
        <x:v>0.87438457510000001</x:v>
      </x:c>
      <x:c r="L306" s="52">
        <x:f t="shared" si="0"/>
        <x:v>42.236667629999999</x:v>
      </x:c>
      <x:c r="M306" s="52">
        <x:f t="shared" si="1"/>
        <x:v>0</x:v>
      </x:c>
      <x:c r="N306" s="52">
        <x:f t="shared" si="2"/>
        <x:v>747905792.10000002</x:v>
      </x:c>
      <x:c r="O306" s="63">
        <x:f t="shared" si="8"/>
        <x:v>0.82113045200000001</x:v>
      </x:c>
      <x:c r="P306" s="63">
        <x:f t="shared" si="9"/>
        <x:v>45.089051750000003</x:v>
      </x:c>
      <x:c r="Q306" s="49">
        <x:f t="shared" si="15"/>
        <x:v>0</x:v>
      </x:c>
      <x:c r="R306" s="49">
        <x:f t="shared" si="16"/>
        <x:v>0</x:v>
      </x:c>
      <x:c r="S306" s="49">
        <x:f t="shared" si="17"/>
        <x:v>2</x:v>
      </x:c>
      <x:c r="T306" s="51">
        <x:f t="shared" si="18"/>
        <x:v>0</x:v>
      </x:c>
      <x:c r="U306" s="52">
        <x:f t="shared" si="3"/>
        <x:v>-0.01071596081</x:v>
      </x:c>
      <x:c r="V306" s="63">
        <x:f t="shared" si="19"/>
        <x:v>0</x:v>
      </x:c>
      <x:c r="W306" s="52">
        <x:f t="shared" ref="W306:X306" si="304">W305*(1+U306)</x:f>
        <x:v>81.086991179999998</x:v>
      </x:c>
      <x:c r="X306" s="52">
        <x:f t="shared" si="304"/>
        <x:v>100</x:v>
      </x:c>
    </x:row>
    <x:row r="307" spans="1:24" ht="15.75" customHeight="1">
      <x:c r="A307" s="34">
        <x:v>42648</x:v>
      </x:c>
      <x:c r="B307" s="47">
        <x:v>42.448001861572301</x:v>
      </x:c>
      <x:c r="C307" s="47">
        <x:v>42.630001068115199</x:v>
      </x:c>
      <x:c r="D307" s="47">
        <x:v>41.624000549316399</x:v>
      </x:c>
      <x:c r="E307" s="47">
        <x:v>41.692001342773402</x:v>
      </x:c>
      <x:c r="F307" s="47">
        <x:v>9387500</x:v>
      </x:c>
      <x:c r="G307" s="63">
        <x:f t="shared" si="10"/>
        <x:v>40.778600500000003</x:v>
      </x:c>
      <x:c r="H307" s="63">
        <x:f t="shared" si="11"/>
        <x:v>1.067263681</x:v>
      </x:c>
      <x:c r="I307" s="63">
        <x:f t="shared" si="12"/>
        <x:v>42.913127860000003</x:v>
      </x:c>
      <x:c r="J307" s="63">
        <x:f t="shared" si="13"/>
        <x:v>38.644073140000003</x:v>
      </x:c>
      <x:c r="K307" s="63">
        <x:f t="shared" si="14"/>
        <x:v>0.7139585692</x:v>
      </x:c>
      <x:c r="L307" s="52">
        <x:f t="shared" si="0"/>
        <x:v>41.982000990000003</x:v>
      </x:c>
      <x:c r="M307" s="52">
        <x:f t="shared" si="1"/>
        <x:v>0</x:v>
      </x:c>
      <x:c r="N307" s="52">
        <x:f t="shared" si="2"/>
        <x:v>394106034.30000001</x:v>
      </x:c>
      <x:c r="O307" s="63">
        <x:f t="shared" si="8"/>
        <x:v>0.85660765409999995</x:v>
      </x:c>
      <x:c r="P307" s="63">
        <x:f t="shared" si="9"/>
        <x:v>46.138323960000001</x:v>
      </x:c>
      <x:c r="Q307" s="49">
        <x:f t="shared" si="15"/>
        <x:v>0</x:v>
      </x:c>
      <x:c r="R307" s="49">
        <x:f t="shared" si="16"/>
        <x:v>0</x:v>
      </x:c>
      <x:c r="S307" s="49">
        <x:f t="shared" si="17"/>
        <x:v>2</x:v>
      </x:c>
      <x:c r="T307" s="51">
        <x:f t="shared" si="18"/>
        <x:v>0</x:v>
      </x:c>
      <x:c r="U307" s="52">
        <x:f t="shared" si="3"/>
        <x:v>-0.0139539315</x:v>
      </x:c>
      <x:c r="V307" s="63">
        <x:f t="shared" si="19"/>
        <x:v>0</x:v>
      </x:c>
      <x:c r="W307" s="52">
        <x:f t="shared" ref="W307:X307" si="305">W306*(1+U307)</x:f>
        <x:v>79.955508859999995</x:v>
      </x:c>
      <x:c r="X307" s="52">
        <x:f t="shared" si="305"/>
        <x:v>100</x:v>
      </x:c>
    </x:row>
    <x:row r="308" spans="1:24" ht="15.75" customHeight="1">
      <x:c r="A308" s="34">
        <x:v>42649</x:v>
      </x:c>
      <x:c r="B308" s="47">
        <x:v>40.492000579833999</x:v>
      </x:c>
      <x:c r="C308" s="47">
        <x:v>40.841999053955099</x:v>
      </x:c>
      <x:c r="D308" s="47">
        <x:v>40.041999816894503</x:v>
      </x:c>
      <x:c r="E308" s="47">
        <x:v>40.200000762939503</x:v>
      </x:c>
      <x:c r="F308" s="47">
        <x:v>23517000</x:v>
      </x:c>
      <x:c r="G308" s="63">
        <x:f t="shared" si="10"/>
        <x:v>40.815000529999999</x:v>
      </x:c>
      <x:c r="H308" s="63">
        <x:f t="shared" si="11"/>
        <x:v>1.0321938159999999</x:v>
      </x:c>
      <x:c r="I308" s="63">
        <x:f t="shared" si="12"/>
        <x:v>42.879388169999999</x:v>
      </x:c>
      <x:c r="J308" s="63">
        <x:f t="shared" si="13"/>
        <x:v>38.7506129</x:v>
      </x:c>
      <x:c r="K308" s="63">
        <x:f t="shared" si="14"/>
        <x:v>0.35104547190000002</x:v>
      </x:c>
      <x:c r="L308" s="52">
        <x:f t="shared" si="0"/>
        <x:v>40.361333209999998</x:v>
      </x:c>
      <x:c r="M308" s="52">
        <x:f t="shared" si="1"/>
        <x:v>0</x:v>
      </x:c>
      <x:c r="N308" s="52">
        <x:f t="shared" si="2"/>
        <x:v>949177473.10000002</x:v>
      </x:c>
      <x:c r="O308" s="63">
        <x:f t="shared" si="8"/>
        <x:v>0.55346656760000001</x:v>
      </x:c>
      <x:c r="P308" s="63">
        <x:f t="shared" si="9"/>
        <x:v>35.627839000000002</x:v>
      </x:c>
      <x:c r="Q308" s="49">
        <x:f t="shared" si="15"/>
        <x:v>0</x:v>
      </x:c>
      <x:c r="R308" s="49">
        <x:f t="shared" si="16"/>
        <x:v>0</x:v>
      </x:c>
      <x:c r="S308" s="49">
        <x:f t="shared" si="17"/>
        <x:v>2</x:v>
      </x:c>
      <x:c r="T308" s="51">
        <x:f t="shared" si="18"/>
        <x:v>0</x:v>
      </x:c>
      <x:c r="U308" s="52">
        <x:f t="shared" si="3"/>
        <x:v>-0.035786254719999999</x:v>
      </x:c>
      <x:c r="V308" s="63">
        <x:f t="shared" si="19"/>
        <x:v>0</x:v>
      </x:c>
      <x:c r="W308" s="52">
        <x:f t="shared" ref="W308:X308" si="306">W307*(1+U308)</x:f>
        <x:v>77.094200650000005</x:v>
      </x:c>
      <x:c r="X308" s="52">
        <x:f t="shared" si="306"/>
        <x:v>100</x:v>
      </x:c>
    </x:row>
    <x:row r="309" spans="1:24" ht="15.75" customHeight="1">
      <x:c r="A309" s="34">
        <x:v>42650</x:v>
      </x:c>
      <x:c r="B309" s="47">
        <x:v>40.200000762939503</x:v>
      </x:c>
      <x:c r="C309" s="47">
        <x:v>40.263999938964801</x:v>
      </x:c>
      <x:c r="D309" s="47">
        <x:v>39.159999847412102</x:v>
      </x:c>
      <x:c r="E309" s="47">
        <x:v>39.321998596191399</x:v>
      </x:c>
      <x:c r="F309" s="47">
        <x:v>17465000</x:v>
      </x:c>
      <x:c r="G309" s="63">
        <x:f t="shared" si="10"/>
        <x:v>40.836400410000003</x:v>
      </x:c>
      <x:c r="H309" s="63">
        <x:f t="shared" si="11"/>
        <x:v>0.99400079159999999</x:v>
      </x:c>
      <x:c r="I309" s="63">
        <x:f t="shared" si="12"/>
        <x:v>42.824401999999999</x:v>
      </x:c>
      <x:c r="J309" s="63">
        <x:f t="shared" si="13"/>
        <x:v>38.848398830000001</x:v>
      </x:c>
      <x:c r="K309" s="63">
        <x:f t="shared" si="14"/>
        <x:v>0.1191145344</x:v>
      </x:c>
      <x:c r="L309" s="52">
        <x:f t="shared" si="0"/>
        <x:v>39.581999459999999</x:v>
      </x:c>
      <x:c r="M309" s="52">
        <x:f t="shared" si="1"/>
        <x:v>0</x:v>
      </x:c>
      <x:c r="N309" s="52">
        <x:f t="shared" si="2"/>
        <x:v>691299620.60000002</x:v>
      </x:c>
      <x:c r="O309" s="63">
        <x:f t="shared" si="8"/>
        <x:v>0.35580383129999998</x:v>
      </x:c>
      <x:c r="P309" s="63">
        <x:f t="shared" si="9"/>
        <x:v>26.243017099999999</x:v>
      </x:c>
      <x:c r="Q309" s="49">
        <x:f t="shared" si="15"/>
        <x:v>0</x:v>
      </x:c>
      <x:c r="R309" s="49">
        <x:f t="shared" si="16"/>
        <x:v>0</x:v>
      </x:c>
      <x:c r="S309" s="49">
        <x:f t="shared" si="17"/>
        <x:v>2</x:v>
      </x:c>
      <x:c r="T309" s="51">
        <x:f t="shared" si="18"/>
        <x:v>0</x:v>
      </x:c>
      <x:c r="U309" s="52">
        <x:f t="shared" si="3"/>
        <x:v>-0.021840849499999998</x:v>
      </x:c>
      <x:c r="V309" s="63">
        <x:f t="shared" si="19"/>
        <x:v>0</x:v>
      </x:c>
      <x:c r="W309" s="52">
        <x:f t="shared" ref="W309:X309" si="307">W308*(1+U309)</x:f>
        <x:v>75.41039782</x:v>
      </x:c>
      <x:c r="X309" s="52">
        <x:f t="shared" si="307"/>
        <x:v>100</x:v>
      </x:c>
    </x:row>
    <x:row r="310" spans="1:24" ht="15.75" customHeight="1">
      <x:c r="A310" s="34">
        <x:v>42653</x:v>
      </x:c>
      <x:c r="B310" s="47">
        <x:v>40.2700004577637</x:v>
      </x:c>
      <x:c r="C310" s="47">
        <x:v>40.827999114990199</x:v>
      </x:c>
      <x:c r="D310" s="47">
        <x:v>39.931999206542997</x:v>
      </x:c>
      <x:c r="E310" s="47">
        <x:v>40.189998626708999</x:v>
      </x:c>
      <x:c r="F310" s="47">
        <x:v>16581500</x:v>
      </x:c>
      <x:c r="G310" s="63">
        <x:f t="shared" si="10"/>
        <x:v>40.862900349999997</x:v>
      </x:c>
      <x:c r="H310" s="63">
        <x:f t="shared" si="11"/>
        <x:v>0.96770444450000004</x:v>
      </x:c>
      <x:c r="I310" s="63">
        <x:f t="shared" si="12"/>
        <x:v>42.798309240000002</x:v>
      </x:c>
      <x:c r="J310" s="63">
        <x:f t="shared" si="13"/>
        <x:v>38.927491459999999</x:v>
      </x:c>
      <x:c r="K310" s="63">
        <x:f t="shared" si="14"/>
        <x:v>0.32616031950000002</x:v>
      </x:c>
      <x:c r="L310" s="52">
        <x:f t="shared" si="0"/>
        <x:v>40.316665649999997</x:v>
      </x:c>
      <x:c r="M310" s="52">
        <x:f t="shared" si="1"/>
        <x:v>668510791.5</x:v>
      </x:c>
      <x:c r="N310" s="52">
        <x:f t="shared" si="2"/>
        <x:v>0</x:v>
      </x:c>
      <x:c r="O310" s="63">
        <x:f t="shared" si="8"/>
        <x:v>0.38957318990000001</x:v>
      </x:c>
      <x:c r="P310" s="63">
        <x:f t="shared" si="9"/>
        <x:v>28.035456700000001</x:v>
      </x:c>
      <x:c r="Q310" s="49">
        <x:f t="shared" si="15"/>
        <x:v>0</x:v>
      </x:c>
      <x:c r="R310" s="49">
        <x:f t="shared" si="16"/>
        <x:v>0</x:v>
      </x:c>
      <x:c r="S310" s="49">
        <x:f t="shared" si="17"/>
        <x:v>2</x:v>
      </x:c>
      <x:c r="T310" s="51">
        <x:f t="shared" si="18"/>
        <x:v>0</x:v>
      </x:c>
      <x:c r="U310" s="52">
        <x:f t="shared" si="3"/>
        <x:v>0.022074158520000001</x:v>
      </x:c>
      <x:c r="V310" s="63">
        <x:f t="shared" si="19"/>
        <x:v>0</x:v>
      </x:c>
      <x:c r="W310" s="52">
        <x:f t="shared" ref="W310:X310" si="308">W309*(1+U310)</x:f>
        <x:v>77.075018889999996</x:v>
      </x:c>
      <x:c r="X310" s="52">
        <x:f t="shared" si="308"/>
        <x:v>100</x:v>
      </x:c>
    </x:row>
    <x:row r="311" spans="1:24" ht="15.75" customHeight="1">
      <x:c r="A311" s="34">
        <x:v>42654</x:v>
      </x:c>
      <x:c r="B311" s="47">
        <x:v>40.369998931884801</x:v>
      </x:c>
      <x:c r="C311" s="47">
        <x:v>40.439998626708999</x:v>
      </x:c>
      <x:c r="D311" s="47">
        <x:v>39.661998748779297</x:v>
      </x:c>
      <x:c r="E311" s="47">
        <x:v>40.0200004577637</x:v>
      </x:c>
      <x:c r="F311" s="47">
        <x:v>11642000</x:v>
      </x:c>
      <x:c r="G311" s="63">
        <x:f t="shared" si="10"/>
        <x:v>40.903400419999997</x:v>
      </x:c>
      <x:c r="H311" s="63">
        <x:f t="shared" si="11"/>
        <x:v>0.91012371810000003</x:v>
      </x:c>
      <x:c r="I311" s="63">
        <x:f t="shared" si="12"/>
        <x:v>42.72364786</x:v>
      </x:c>
      <x:c r="J311" s="63">
        <x:f t="shared" si="13"/>
        <x:v>39.083152980000001</x:v>
      </x:c>
      <x:c r="K311" s="63">
        <x:f t="shared" si="14"/>
        <x:v>0.2573406929</x:v>
      </x:c>
      <x:c r="L311" s="52">
        <x:f t="shared" si="0"/>
        <x:v>40.040665939999997</x:v>
      </x:c>
      <x:c r="M311" s="52">
        <x:f t="shared" si="1"/>
        <x:v>0</x:v>
      </x:c>
      <x:c r="N311" s="52">
        <x:f t="shared" si="2"/>
        <x:v>466153432.89999998</x:v>
      </x:c>
      <x:c r="O311" s="63">
        <x:f t="shared" si="8"/>
        <x:v>0.40852180399999999</x:v>
      </x:c>
      <x:c r="P311" s="63">
        <x:f t="shared" si="9"/>
        <x:v>29.00358396</x:v>
      </x:c>
      <x:c r="Q311" s="49">
        <x:f t="shared" si="15"/>
        <x:v>0</x:v>
      </x:c>
      <x:c r="R311" s="49">
        <x:f t="shared" si="16"/>
        <x:v>0</x:v>
      </x:c>
      <x:c r="S311" s="49">
        <x:f t="shared" si="17"/>
        <x:v>2</x:v>
      </x:c>
      <x:c r="T311" s="51">
        <x:f t="shared" si="18"/>
        <x:v>0</x:v>
      </x:c>
      <x:c r="U311" s="52">
        <x:f t="shared" si="3"/>
        <x:v>-0.0042298625219999997</x:v>
      </x:c>
      <x:c r="V311" s="63">
        <x:f t="shared" si="19"/>
        <x:v>0</x:v>
      </x:c>
      <x:c r="W311" s="52">
        <x:f t="shared" ref="W311:X311" si="309">W310*(1+U311)</x:f>
        <x:v>76.749002160000003</x:v>
      </x:c>
      <x:c r="X311" s="52">
        <x:f t="shared" si="309"/>
        <x:v>100</x:v>
      </x:c>
    </x:row>
    <x:row r="312" spans="1:24" ht="15.75" customHeight="1">
      <x:c r="A312" s="34">
        <x:v>42655</x:v>
      </x:c>
      <x:c r="B312" s="47">
        <x:v>40.189998626708999</x:v>
      </x:c>
      <x:c r="C312" s="47">
        <x:v>40.7760009765625</x:v>
      </x:c>
      <x:c r="D312" s="47">
        <x:v>40.083999633789098</x:v>
      </x:c>
      <x:c r="E312" s="47">
        <x:v>40.301998138427699</x:v>
      </x:c>
      <x:c r="F312" s="47">
        <x:v>9853500</x:v>
      </x:c>
      <x:c r="G312" s="63">
        <x:f t="shared" si="10"/>
        <x:v>40.954400249999999</x:v>
      </x:c>
      <x:c r="H312" s="63">
        <x:f t="shared" si="11"/>
        <x:v>0.8403917957</x:v>
      </x:c>
      <x:c r="I312" s="63">
        <x:f t="shared" si="12"/>
        <x:v>42.635183840000003</x:v>
      </x:c>
      <x:c r="J312" s="63">
        <x:f t="shared" si="13"/>
        <x:v>39.273616660000002</x:v>
      </x:c>
      <x:c r="K312" s="63">
        <x:f t="shared" si="14"/>
        <x:v>0.30592322589999998</x:v>
      </x:c>
      <x:c r="L312" s="52">
        <x:f t="shared" si="0"/>
        <x:v>40.387332919999999</x:v>
      </x:c>
      <x:c r="M312" s="52">
        <x:f t="shared" si="1"/>
        <x:v>397956584.89999998</x:v>
      </x:c>
      <x:c r="N312" s="52">
        <x:f t="shared" si="2"/>
        <x:v>0</x:v>
      </x:c>
      <x:c r="O312" s="63">
        <x:f t="shared" si="8"/>
        <x:v>0.54124155569999999</x:v>
      </x:c>
      <x:c r="P312" s="63">
        <x:f t="shared" si="9"/>
        <x:v>35.117243870000003</x:v>
      </x:c>
      <x:c r="Q312" s="49">
        <x:f t="shared" si="15"/>
        <x:v>0</x:v>
      </x:c>
      <x:c r="R312" s="49">
        <x:f t="shared" si="16"/>
        <x:v>0</x:v>
      </x:c>
      <x:c r="S312" s="49">
        <x:f t="shared" si="17"/>
        <x:v>2</x:v>
      </x:c>
      <x:c r="T312" s="51">
        <x:f t="shared" si="18"/>
        <x:v>0</x:v>
      </x:c>
      <x:c r="U312" s="52">
        <x:f t="shared" si="3"/>
        <x:v>0.007046418727</x:v>
      </x:c>
      <x:c r="V312" s="63">
        <x:f t="shared" si="19"/>
        <x:v>0</x:v>
      </x:c>
      <x:c r="W312" s="52">
        <x:f t="shared" ref="W312:X312" si="310">W311*(1+U312)</x:f>
        <x:v>77.289807760000002</x:v>
      </x:c>
      <x:c r="X312" s="52">
        <x:f t="shared" si="310"/>
        <x:v>100</x:v>
      </x:c>
    </x:row>
    <x:row r="313" spans="1:24" ht="15.75" customHeight="1">
      <x:c r="A313" s="34">
        <x:v>42656</x:v>
      </x:c>
      <x:c r="B313" s="47">
        <x:v>40.099998474121101</x:v>
      </x:c>
      <x:c r="C313" s="47">
        <x:v>40.180000305175803</x:v>
      </x:c>
      <x:c r="D313" s="47">
        <x:v>39.409999847412102</x:v>
      </x:c>
      <x:c r="E313" s="47">
        <x:v>40.048000335693402</x:v>
      </x:c>
      <x:c r="F313" s="47">
        <x:v>12473000</x:v>
      </x:c>
      <x:c r="G313" s="63">
        <x:f t="shared" si="10"/>
        <x:v>40.952600289999999</x:v>
      </x:c>
      <x:c r="H313" s="63">
        <x:f t="shared" si="11"/>
        <x:v>0.84239032739999997</x:v>
      </x:c>
      <x:c r="I313" s="63">
        <x:f t="shared" si="12"/>
        <x:v>42.63738094</x:v>
      </x:c>
      <x:c r="J313" s="63">
        <x:f t="shared" si="13"/>
        <x:v>39.267819629999998</x:v>
      </x:c>
      <x:c r="K313" s="63">
        <x:f t="shared" si="14"/>
        <x:v>0.23153776719999999</x:v>
      </x:c>
      <x:c r="L313" s="52">
        <x:f t="shared" si="0"/>
        <x:v>39.879333500000001</x:v>
      </x:c>
      <x:c r="M313" s="52">
        <x:f t="shared" si="1"/>
        <x:v>0</x:v>
      </x:c>
      <x:c r="N313" s="52">
        <x:f t="shared" si="2"/>
        <x:v>497414926.69999999</x:v>
      </x:c>
      <x:c r="O313" s="63">
        <x:f t="shared" si="8"/>
        <x:v>0.54831476619999997</x:v>
      </x:c>
      <x:c r="P313" s="63">
        <x:f t="shared" si="9"/>
        <x:v>35.41364961</x:v>
      </x:c>
      <x:c r="Q313" s="49">
        <x:f t="shared" si="15"/>
        <x:v>0</x:v>
      </x:c>
      <x:c r="R313" s="49">
        <x:f t="shared" si="16"/>
        <x:v>0</x:v>
      </x:c>
      <x:c r="S313" s="49">
        <x:f t="shared" si="17"/>
        <x:v>2</x:v>
      </x:c>
      <x:c r="T313" s="51">
        <x:f t="shared" si="18"/>
        <x:v>0</x:v>
      </x:c>
      <x:c r="U313" s="52">
        <x:f t="shared" si="3"/>
        <x:v>-0.0063023625249999993</x:v>
      </x:c>
      <x:c r="V313" s="63">
        <x:f t="shared" si="19"/>
        <x:v>0</x:v>
      </x:c>
      <x:c r="W313" s="52">
        <x:f t="shared" ref="W313:X313" si="311">W312*(1+U313)</x:f>
        <x:v>76.802699380000007</x:v>
      </x:c>
      <x:c r="X313" s="52">
        <x:f t="shared" si="311"/>
        <x:v>100</x:v>
      </x:c>
    </x:row>
    <x:row r="314" spans="1:24" ht="15.75" customHeight="1">
      <x:c r="A314" s="34">
        <x:v>42657</x:v>
      </x:c>
      <x:c r="B314" s="47">
        <x:v>40.131999969482401</x:v>
      </x:c>
      <x:c r="C314" s="47">
        <x:v>40.285999298095703</x:v>
      </x:c>
      <x:c r="D314" s="47">
        <x:v>39.259998321533203</x:v>
      </x:c>
      <x:c r="E314" s="47">
        <x:v>39.301998138427699</x:v>
      </x:c>
      <x:c r="F314" s="47">
        <x:v>21349500</x:v>
      </x:c>
      <x:c r="G314" s="63">
        <x:f t="shared" si="10"/>
        <x:v>40.863700100000003</x:v>
      </x:c>
      <x:c r="H314" s="63">
        <x:f t="shared" si="11"/>
        <x:v>0.91860876670000002</x:v>
      </x:c>
      <x:c r="I314" s="63">
        <x:f t="shared" si="12"/>
        <x:v>42.70091764</x:v>
      </x:c>
      <x:c r="J314" s="63">
        <x:f t="shared" si="13"/>
        <x:v>39.026482569999999</x:v>
      </x:c>
      <x:c r="K314" s="63">
        <x:f t="shared" si="14"/>
        <x:v>0.074981749040000001</x:v>
      </x:c>
      <x:c r="L314" s="52">
        <x:f t="shared" si="0"/>
        <x:v>39.615998589999997</x:v>
      </x:c>
      <x:c r="M314" s="52">
        <x:f t="shared" si="1"/>
        <x:v>0</x:v>
      </x:c>
      <x:c r="N314" s="52">
        <x:f t="shared" si="2"/>
        <x:v>845781761.79999995</x:v>
      </x:c>
      <x:c r="O314" s="63">
        <x:f t="shared" si="8"/>
        <x:v>0.5099669483</x:v>
      </x:c>
      <x:c r="P314" s="63">
        <x:f t="shared" si="9"/>
        <x:v>33.773384829999998</x:v>
      </x:c>
      <x:c r="Q314" s="49">
        <x:f t="shared" si="15"/>
        <x:v>0</x:v>
      </x:c>
      <x:c r="R314" s="49">
        <x:f t="shared" si="16"/>
        <x:v>0</x:v>
      </x:c>
      <x:c r="S314" s="49">
        <x:f t="shared" si="17"/>
        <x:v>2</x:v>
      </x:c>
      <x:c r="T314" s="51">
        <x:f t="shared" si="18"/>
        <x:v>0</x:v>
      </x:c>
      <x:c r="U314" s="52">
        <x:f t="shared" si="3"/>
        <x:v>-0.018627701529999999</x:v>
      </x:c>
      <x:c r="V314" s="63">
        <x:f t="shared" si="19"/>
        <x:v>0</x:v>
      </x:c>
      <x:c r="W314" s="52">
        <x:f t="shared" ref="W314:X314" si="312">W313*(1+U314)</x:f>
        <x:v>75.372041609999997</x:v>
      </x:c>
      <x:c r="X314" s="52">
        <x:f t="shared" si="312"/>
        <x:v>100</x:v>
      </x:c>
    </x:row>
    <x:row r="315" spans="1:24" ht="15.75" customHeight="1">
      <x:c r="A315" s="34">
        <x:v>42660</x:v>
      </x:c>
      <x:c r="B315" s="47">
        <x:v>39.409999847412102</x:v>
      </x:c>
      <x:c r="C315" s="47">
        <x:v>39.678001403808601</x:v>
      </x:c>
      <x:c r="D315" s="47">
        <x:v>38.400001525878899</x:v>
      </x:c>
      <x:c r="E315" s="47">
        <x:v>38.791999816894503</x:v>
      </x:c>
      <x:c r="F315" s="47">
        <x:v>22770500</x:v>
      </x:c>
      <x:c r="G315" s="63">
        <x:f t="shared" si="10"/>
        <x:v>40.73990002</x:v>
      </x:c>
      <x:c r="H315" s="63">
        <x:f t="shared" si="11"/>
        <x:v>1.0222511910000001</x:v>
      </x:c>
      <x:c r="I315" s="63">
        <x:f t="shared" si="12"/>
        <x:v>42.784402399999998</x:v>
      </x:c>
      <x:c r="J315" s="63">
        <x:f t="shared" si="13"/>
        <x:v>38.695397640000003</x:v>
      </x:c>
      <x:c r="K315" s="63">
        <x:f t="shared" si="14"/>
        <x:v>0.023624864030000001</x:v>
      </x:c>
      <x:c r="L315" s="52">
        <x:f t="shared" si="0"/>
        <x:v>38.956667580000001</x:v>
      </x:c>
      <x:c r="M315" s="52">
        <x:f t="shared" si="1"/>
        <x:v>0</x:v>
      </x:c>
      <x:c r="N315" s="52">
        <x:f t="shared" si="2"/>
        <x:v>887062799.20000005</x:v>
      </x:c>
      <x:c r="O315" s="63">
        <x:f t="shared" si="8"/>
        <x:v>0.1946498418</x:v>
      </x:c>
      <x:c r="P315" s="63">
        <x:f t="shared" si="9"/>
        <x:v>16.293463989999999</x:v>
      </x:c>
      <x:c r="Q315" s="49">
        <x:f t="shared" si="15"/>
        <x:v>0</x:v>
      </x:c>
      <x:c r="R315" s="49">
        <x:f t="shared" si="16"/>
        <x:v>0</x:v>
      </x:c>
      <x:c r="S315" s="49">
        <x:f t="shared" si="17"/>
        <x:v>2</x:v>
      </x:c>
      <x:c r="T315" s="51">
        <x:f t="shared" si="18"/>
        <x:v>0</x:v>
      </x:c>
      <x:c r="U315" s="52">
        <x:f t="shared" si="3"/>
        <x:v>-0.012976396770000001</x:v>
      </x:c>
      <x:c r="V315" s="63">
        <x:f t="shared" si="19"/>
        <x:v>0</x:v>
      </x:c>
      <x:c r="W315" s="52">
        <x:f t="shared" ref="W315:X315" si="313">W314*(1+U315)</x:f>
        <x:v>74.393984099999997</x:v>
      </x:c>
      <x:c r="X315" s="52">
        <x:f t="shared" si="313"/>
        <x:v>100</x:v>
      </x:c>
    </x:row>
    <x:row r="316" spans="1:24" ht="15.75" customHeight="1">
      <x:c r="A316" s="34">
        <x:v>42661</x:v>
      </x:c>
      <x:c r="B316" s="47">
        <x:v>39.198001861572301</x:v>
      </x:c>
      <x:c r="C316" s="47">
        <x:v>39.894001007080099</x:v>
      </x:c>
      <x:c r="D316" s="47">
        <x:v>38.652000427246101</x:v>
      </x:c>
      <x:c r="E316" s="47">
        <x:v>39.819999694824197</x:v>
      </x:c>
      <x:c r="F316" s="47">
        <x:v>28402500</x:v>
      </x:c>
      <x:c r="G316" s="63">
        <x:f t="shared" si="10"/>
        <x:v>40.684499930000001</x:v>
      </x:c>
      <x:c r="H316" s="63">
        <x:f t="shared" si="11"/>
        <x:v>1.041365589</x:v>
      </x:c>
      <x:c r="I316" s="63">
        <x:f t="shared" si="12"/>
        <x:v>42.767231109999997</x:v>
      </x:c>
      <x:c r="J316" s="63">
        <x:f t="shared" si="13"/>
        <x:v>38.601768749999998</x:v>
      </x:c>
      <x:c r="K316" s="63">
        <x:f t="shared" si="14"/>
        <x:v>0.2924599571</x:v>
      </x:c>
      <x:c r="L316" s="52">
        <x:f t="shared" si="0"/>
        <x:v>39.455333709999998</x:v>
      </x:c>
      <x:c r="M316" s="52">
        <x:f t="shared" si="1"/>
        <x:v>1120630116</x:v>
      </x:c>
      <x:c r="N316" s="52">
        <x:f t="shared" si="2"/>
        <x:v>0</x:v>
      </x:c>
      <x:c r="O316" s="63">
        <x:f t="shared" si="8"/>
        <x:v>0.46229112630000002</x:v>
      </x:c>
      <x:c r="P316" s="63">
        <x:f t="shared" si="9"/>
        <x:v>31.61416479</x:v>
      </x:c>
      <x:c r="Q316" s="49">
        <x:f t="shared" si="15"/>
        <x:v>0</x:v>
      </x:c>
      <x:c r="R316" s="49">
        <x:f t="shared" si="16"/>
        <x:v>0</x:v>
      </x:c>
      <x:c r="S316" s="49">
        <x:f t="shared" si="17"/>
        <x:v>2</x:v>
      </x:c>
      <x:c r="T316" s="51">
        <x:f t="shared" si="18"/>
        <x:v>0</x:v>
      </x:c>
      <x:c r="U316" s="52">
        <x:f t="shared" si="3"/>
        <x:v>0.02650030632</x:v>
      </x:c>
      <x:c r="V316" s="63">
        <x:f t="shared" si="19"/>
        <x:v>0</x:v>
      </x:c>
      <x:c r="W316" s="52">
        <x:f t="shared" ref="W316:X316" si="314">W315*(1+U316)</x:f>
        <x:v>76.365447459999999</x:v>
      </x:c>
      <x:c r="X316" s="52">
        <x:f t="shared" si="314"/>
        <x:v>100</x:v>
      </x:c>
    </x:row>
    <x:row r="317" spans="1:24" ht="15.75" customHeight="1">
      <x:c r="A317" s="34">
        <x:v>42662</x:v>
      </x:c>
      <x:c r="B317" s="47">
        <x:v>39.948001861572301</x:v>
      </x:c>
      <x:c r="C317" s="47">
        <x:v>41.332000732421903</x:v>
      </x:c>
      <x:c r="D317" s="47">
        <x:v>39.6119995117187</x:v>
      </x:c>
      <x:c r="E317" s="47">
        <x:v>40.712001800537102</x:v>
      </x:c>
      <x:c r="F317" s="47">
        <x:v>34956000</x:v>
      </x:c>
      <x:c r="G317" s="63">
        <x:f t="shared" si="10"/>
        <x:v>40.667900090000003</x:v>
      </x:c>
      <x:c r="H317" s="63">
        <x:f t="shared" si="11"/>
        <x:v>1.0379739729999999</x:v>
      </x:c>
      <x:c r="I317" s="63">
        <x:f t="shared" si="12"/>
        <x:v>42.743848030000002</x:v>
      </x:c>
      <x:c r="J317" s="63">
        <x:f t="shared" si="13"/>
        <x:v>38.591952139999997</x:v>
      </x:c>
      <x:c r="K317" s="63">
        <x:f t="shared" si="14"/>
        <x:v>0.51062206669999999</x:v>
      </x:c>
      <x:c r="L317" s="52">
        <x:f t="shared" si="0"/>
        <x:v>40.552000679999999</x:v>
      </x:c>
      <x:c r="M317" s="52">
        <x:f t="shared" si="1"/>
        <x:v>1417535736</x:v>
      </x:c>
      <x:c r="N317" s="52">
        <x:f t="shared" si="2"/>
        <x:v>0</x:v>
      </x:c>
      <x:c r="O317" s="63">
        <x:f t="shared" si="8"/>
        <x:v>0.83115624700000001</x:v>
      </x:c>
      <x:c r="P317" s="63">
        <x:f t="shared" si="9"/>
        <x:v>45.389695629999999</x:v>
      </x:c>
      <x:c r="Q317" s="49">
        <x:f t="shared" si="15"/>
        <x:v>0</x:v>
      </x:c>
      <x:c r="R317" s="49">
        <x:f t="shared" si="16"/>
        <x:v>0</x:v>
      </x:c>
      <x:c r="S317" s="49">
        <x:f t="shared" si="17"/>
        <x:v>2</x:v>
      </x:c>
      <x:c r="T317" s="51">
        <x:f t="shared" si="18"/>
        <x:v>0</x:v>
      </x:c>
      <x:c r="U317" s="52">
        <x:f t="shared" si="3"/>
        <x:v>0.022400856669999999</x:v>
      </x:c>
      <x:c r="V317" s="63">
        <x:f t="shared" si="19"/>
        <x:v>0</x:v>
      </x:c>
      <x:c r="W317" s="52">
        <x:f t="shared" ref="W317:X317" si="315">W316*(1+U317)</x:f>
        <x:v>78.076098909999999</x:v>
      </x:c>
      <x:c r="X317" s="52">
        <x:f t="shared" si="315"/>
        <x:v>100</x:v>
      </x:c>
    </x:row>
    <x:row r="318" spans="1:24" ht="15.75" customHeight="1">
      <x:c r="A318" s="34">
        <x:v>42663</x:v>
      </x:c>
      <x:c r="B318" s="47">
        <x:v>40.423999786377003</x:v>
      </x:c>
      <x:c r="C318" s="47">
        <x:v>40.599998474121101</x:v>
      </x:c>
      <x:c r="D318" s="47">
        <x:v>39.409999847412102</x:v>
      </x:c>
      <x:c r="E318" s="47">
        <x:v>39.819999694824197</x:v>
      </x:c>
      <x:c r="F318" s="47">
        <x:v>25364500</x:v>
      </x:c>
      <x:c r="G318" s="63">
        <x:f t="shared" si="10"/>
        <x:v>40.594600110000002</x:v>
      </x:c>
      <x:c r="H318" s="63">
        <x:f t="shared" si="11"/>
        <x:v>1.043774529</x:v>
      </x:c>
      <x:c r="I318" s="63">
        <x:f t="shared" si="12"/>
        <x:v>42.682149160000002</x:v>
      </x:c>
      <x:c r="J318" s="63">
        <x:f t="shared" si="13"/>
        <x:v>38.507051050000001</x:v>
      </x:c>
      <x:c r="K318" s="63">
        <x:f t="shared" si="14"/>
        <x:v>0.31447132770000003</x:v>
      </x:c>
      <x:c r="L318" s="52">
        <x:f t="shared" si="0"/>
        <x:v>39.943332669999997</x:v>
      </x:c>
      <x:c r="M318" s="52">
        <x:f t="shared" si="1"/>
        <x:v>0</x:v>
      </x:c>
      <x:c r="N318" s="52">
        <x:f t="shared" si="2"/>
        <x:v>1013142662</x:v>
      </x:c>
      <x:c r="O318" s="63">
        <x:f t="shared" si="8"/>
        <x:v>0.81907562550000002</x:v>
      </x:c>
      <x:c r="P318" s="63">
        <x:f t="shared" si="9"/>
        <x:v>45.027024390000001</x:v>
      </x:c>
      <x:c r="Q318" s="49">
        <x:f t="shared" si="15"/>
        <x:v>0</x:v>
      </x:c>
      <x:c r="R318" s="49">
        <x:f t="shared" si="16"/>
        <x:v>0</x:v>
      </x:c>
      <x:c r="S318" s="49">
        <x:f t="shared" si="17"/>
        <x:v>2</x:v>
      </x:c>
      <x:c r="T318" s="51">
        <x:f t="shared" si="18"/>
        <x:v>0</x:v>
      </x:c>
      <x:c r="U318" s="52">
        <x:f t="shared" si="3"/>
        <x:v>-0.021910052720000001</x:v>
      </x:c>
      <x:c r="V318" s="63">
        <x:f t="shared" si="19"/>
        <x:v>0</x:v>
      </x:c>
      <x:c r="W318" s="52">
        <x:f t="shared" ref="W318:X318" si="316">W317*(1+U318)</x:f>
        <x:v>76.365447459999999</x:v>
      </x:c>
      <x:c r="X318" s="52">
        <x:f t="shared" si="316"/>
        <x:v>100</x:v>
      </x:c>
    </x:row>
    <x:row r="319" spans="1:24" ht="15.75" customHeight="1">
      <x:c r="A319" s="34">
        <x:v>42664</x:v>
      </x:c>
      <x:c r="B319" s="47">
        <x:v>39.720001220703097</x:v>
      </x:c>
      <x:c r="C319" s="47">
        <x:v>40.313999176025398</x:v>
      </x:c>
      <x:c r="D319" s="47">
        <x:v>39.481998443603501</x:v>
      </x:c>
      <x:c r="E319" s="47">
        <x:v>40.018001556396499</x:v>
      </x:c>
      <x:c r="F319" s="47">
        <x:v>14717000</x:v>
      </x:c>
      <x:c r="G319" s="63">
        <x:f t="shared" si="10"/>
        <x:v>40.521000100000002</x:v>
      </x:c>
      <x:c r="H319" s="63">
        <x:f t="shared" si="11"/>
        <x:v>1.0291085250000001</x:v>
      </x:c>
      <x:c r="I319" s="63">
        <x:f t="shared" si="12"/>
        <x:v>42.579217149999998</x:v>
      </x:c>
      <x:c r="J319" s="63">
        <x:f t="shared" si="13"/>
        <x:v>38.462783049999999</x:v>
      </x:c>
      <x:c r="K319" s="63">
        <x:f t="shared" si="14"/>
        <x:v>0.37780721610000001</x:v>
      </x:c>
      <x:c r="L319" s="52">
        <x:f t="shared" si="0"/>
        <x:v>39.937999730000001</x:v>
      </x:c>
      <x:c r="M319" s="52">
        <x:f t="shared" si="1"/>
        <x:v>0</x:v>
      </x:c>
      <x:c r="N319" s="52">
        <x:f t="shared" si="2"/>
        <x:v>587767542</x:v>
      </x:c>
      <x:c r="O319" s="63">
        <x:f t="shared" si="8"/>
        <x:v>0.83880898029999995</x:v>
      </x:c>
      <x:c r="P319" s="63">
        <x:f t="shared" si="9"/>
        <x:v>45.616972140000001</x:v>
      </x:c>
      <x:c r="Q319" s="49">
        <x:f t="shared" si="15"/>
        <x:v>0</x:v>
      </x:c>
      <x:c r="R319" s="49">
        <x:f t="shared" si="16"/>
        <x:v>0</x:v>
      </x:c>
      <x:c r="S319" s="49">
        <x:f t="shared" si="17"/>
        <x:v>2</x:v>
      </x:c>
      <x:c r="T319" s="51">
        <x:f t="shared" si="18"/>
        <x:v>0</x:v>
      </x:c>
      <x:c r="U319" s="52">
        <x:f t="shared" si="3"/>
        <x:v>0.0049724224779999998</x:v>
      </x:c>
      <x:c r="V319" s="63">
        <x:f t="shared" si="19"/>
        <x:v>0</x:v>
      </x:c>
      <x:c r="W319" s="52">
        <x:f t="shared" ref="W319:X319" si="317">W318*(1+U319)</x:f>
        <x:v>76.745168730000003</x:v>
      </x:c>
      <x:c r="X319" s="52">
        <x:f t="shared" si="317"/>
        <x:v>100</x:v>
      </x:c>
    </x:row>
    <x:row r="320" spans="1:24" ht="15.75" customHeight="1">
      <x:c r="A320" s="34">
        <x:v>42667</x:v>
      </x:c>
      <x:c r="B320" s="47">
        <x:v>40.200000762939503</x:v>
      </x:c>
      <x:c r="C320" s="47">
        <x:v>40.790000915527301</x:v>
      </x:c>
      <x:c r="D320" s="47">
        <x:v>40.049999237060497</x:v>
      </x:c>
      <x:c r="E320" s="47">
        <x:v>40.551998138427699</x:v>
      </x:c>
      <x:c r="F320" s="47">
        <x:v>13758000</x:v>
      </x:c>
      <x:c r="G320" s="63">
        <x:f t="shared" si="10"/>
        <x:v>40.45869999</x:v>
      </x:c>
      <x:c r="H320" s="63">
        <x:f t="shared" si="11"/>
        <x:v>0.98448030600000003</x:v>
      </x:c>
      <x:c r="I320" s="63">
        <x:f t="shared" si="12"/>
        <x:v>42.427660600000003</x:v>
      </x:c>
      <x:c r="J320" s="63">
        <x:f t="shared" si="13"/>
        <x:v>38.489739380000003</x:v>
      </x:c>
      <x:c r="K320" s="63">
        <x:f t="shared" si="14"/>
        <x:v>0.52369223350000005</x:v>
      </x:c>
      <x:c r="L320" s="52">
        <x:f t="shared" si="0"/>
        <x:v>40.463999430000001</x:v>
      </x:c>
      <x:c r="M320" s="52">
        <x:f t="shared" si="1"/>
        <x:v>556703704.20000005</x:v>
      </x:c>
      <x:c r="N320" s="52">
        <x:f t="shared" si="2"/>
        <x:v>0</x:v>
      </x:c>
      <x:c r="O320" s="63">
        <x:f t="shared" si="8"/>
        <x:v>0.81279113520000001</x:v>
      </x:c>
      <x:c r="P320" s="63">
        <x:f t="shared" si="9"/>
        <x:v>44.836446930000001</x:v>
      </x:c>
      <x:c r="Q320" s="49">
        <x:f t="shared" si="15"/>
        <x:v>0</x:v>
      </x:c>
      <x:c r="R320" s="49">
        <x:f t="shared" si="16"/>
        <x:v>0</x:v>
      </x:c>
      <x:c r="S320" s="49">
        <x:f t="shared" si="17"/>
        <x:v>2</x:v>
      </x:c>
      <x:c r="T320" s="51">
        <x:f t="shared" si="18"/>
        <x:v>0</x:v>
      </x:c>
      <x:c r="U320" s="52">
        <x:f t="shared" si="3"/>
        <x:v>0.013343909270000001</x:v>
      </x:c>
      <x:c r="V320" s="63">
        <x:f t="shared" si="19"/>
        <x:v>0</x:v>
      </x:c>
      <x:c r="W320" s="52">
        <x:f t="shared" ref="W320:X320" si="318">W319*(1+U320)</x:f>
        <x:v>77.769249299999998</x:v>
      </x:c>
      <x:c r="X320" s="52">
        <x:f t="shared" si="318"/>
        <x:v>100</x:v>
      </x:c>
    </x:row>
    <x:row r="321" spans="1:24" ht="15.75" customHeight="1">
      <x:c r="A321" s="34">
        <x:v>42668</x:v>
      </x:c>
      <x:c r="B321" s="47">
        <x:v>40.580001831054702</x:v>
      </x:c>
      <x:c r="C321" s="47">
        <x:v>40.937999725341797</x:v>
      </x:c>
      <x:c r="D321" s="47">
        <x:v>40.240001678466797</x:v>
      </x:c>
      <x:c r="E321" s="47">
        <x:v>40.4679985046387</x:v>
      </x:c>
      <x:c r="F321" s="47">
        <x:v>12225000</x:v>
      </x:c>
      <x:c r="G321" s="63">
        <x:f t="shared" si="10"/>
        <x:v>40.423999979999998</x:v>
      </x:c>
      <x:c r="H321" s="63">
        <x:f t="shared" si="11"/>
        <x:v>0.97051813310000001</x:v>
      </x:c>
      <x:c r="I321" s="63">
        <x:f t="shared" si="12"/>
        <x:v>42.365036240000002</x:v>
      </x:c>
      <x:c r="J321" s="63">
        <x:f t="shared" si="13"/>
        <x:v>38.48296371</x:v>
      </x:c>
      <x:c r="K321" s="63">
        <x:f t="shared" si="14"/>
        <x:v>0.51133377270000002</x:v>
      </x:c>
      <x:c r="L321" s="52">
        <x:f t="shared" si="0"/>
        <x:v>40.54866664</x:v>
      </x:c>
      <x:c r="M321" s="52">
        <x:f t="shared" si="1"/>
        <x:v>495707449.60000002</x:v>
      </x:c>
      <x:c r="N321" s="52">
        <x:f t="shared" si="2"/>
        <x:v>0</x:v>
      </x:c>
      <x:c r="O321" s="63">
        <x:f t="shared" si="8"/>
        <x:v>1.0410746360000001</x:v>
      </x:c>
      <x:c r="P321" s="63">
        <x:f t="shared" si="9"/>
        <x:v>51.006201220000001</x:v>
      </x:c>
      <x:c r="Q321" s="49">
        <x:f t="shared" si="15"/>
        <x:v>0</x:v>
      </x:c>
      <x:c r="R321" s="49">
        <x:f t="shared" si="16"/>
        <x:v>0</x:v>
      </x:c>
      <x:c r="S321" s="49">
        <x:f t="shared" si="17"/>
        <x:v>2</x:v>
      </x:c>
      <x:c r="T321" s="51">
        <x:f t="shared" si="18"/>
        <x:v>0</x:v>
      </x:c>
      <x:c r="U321" s="52">
        <x:f t="shared" si="3"/>
        <x:v>-0.0020714055450000002</x:v>
      </x:c>
      <x:c r="V321" s="63">
        <x:f t="shared" si="19"/>
        <x:v>0</x:v>
      </x:c>
      <x:c r="W321" s="52">
        <x:f t="shared" ref="W321:X321" si="319">W320*(1+U321)</x:f>
        <x:v>77.608157649999995</x:v>
      </x:c>
      <x:c r="X321" s="52">
        <x:f t="shared" si="319"/>
        <x:v>100</x:v>
      </x:c>
    </x:row>
    <x:row r="322" spans="1:24" ht="15.75" customHeight="1">
      <x:c r="A322" s="34">
        <x:v>42669</x:v>
      </x:c>
      <x:c r="B322" s="47">
        <x:v>40.200000762939503</x:v>
      </x:c>
      <x:c r="C322" s="47">
        <x:v>40.6380004882813</x:v>
      </x:c>
      <x:c r="D322" s="47">
        <x:v>40.0200004577637</x:v>
      </x:c>
      <x:c r="E322" s="47">
        <x:v>40.448001861572301</x:v>
      </x:c>
      <x:c r="F322" s="47">
        <x:v>28164000</x:v>
      </x:c>
      <x:c r="G322" s="63">
        <x:f t="shared" si="10"/>
        <x:v>40.383699989999997</x:v>
      </x:c>
      <x:c r="H322" s="63">
        <x:f t="shared" si="11"/>
        <x:v>0.95077240269999996</x:v>
      </x:c>
      <x:c r="I322" s="63">
        <x:f t="shared" si="12"/>
        <x:v>42.28524479</x:v>
      </x:c>
      <x:c r="J322" s="63">
        <x:f t="shared" si="13"/>
        <x:v>38.482155179999999</x:v>
      </x:c>
      <x:c r="K322" s="63">
        <x:f t="shared" si="14"/>
        <x:v>0.51690779840000001</x:v>
      </x:c>
      <x:c r="L322" s="52">
        <x:f t="shared" si="0"/>
        <x:v>40.368667600000002</x:v>
      </x:c>
      <x:c r="M322" s="52">
        <x:f t="shared" si="1"/>
        <x:v>0</x:v>
      </x:c>
      <x:c r="N322" s="52">
        <x:f t="shared" si="2"/>
        <x:v>1136943154</x:v>
      </x:c>
      <x:c r="O322" s="63">
        <x:f t="shared" si="8"/>
        <x:v>0.72272452679999999</x:v>
      </x:c>
      <x:c r="P322" s="63">
        <x:f t="shared" si="9"/>
        <x:v>41.952414070000003</x:v>
      </x:c>
      <x:c r="Q322" s="49">
        <x:f t="shared" si="15"/>
        <x:v>0</x:v>
      </x:c>
      <x:c r="R322" s="49">
        <x:f t="shared" si="16"/>
        <x:v>0</x:v>
      </x:c>
      <x:c r="S322" s="49">
        <x:f t="shared" si="17"/>
        <x:v>2</x:v>
      </x:c>
      <x:c r="T322" s="51">
        <x:f t="shared" si="18"/>
        <x:v>0</x:v>
      </x:c>
      <x:c r="U322" s="52">
        <x:f t="shared" si="3"/>
        <x:v>-0.00049413471889999999</x:v>
      </x:c>
      <x:c r="V322" s="63">
        <x:f t="shared" si="19"/>
        <x:v>0</x:v>
      </x:c>
      <x:c r="W322" s="52">
        <x:f t="shared" ref="W322:X322" si="320">W321*(1+U322)</x:f>
        <x:v>77.569808760000001</x:v>
      </x:c>
      <x:c r="X322" s="52">
        <x:f t="shared" si="320"/>
        <x:v>100</x:v>
      </x:c>
    </x:row>
    <x:row r="323" spans="1:24" ht="15.75" customHeight="1">
      <x:c r="A323" s="34">
        <x:v>42670</x:v>
      </x:c>
      <x:c r="B323" s="47">
        <x:v>42.268001556396499</x:v>
      </x:c>
      <x:c r="C323" s="47">
        <x:v>42.740001678466797</x:v>
      </x:c>
      <x:c r="D323" s="47">
        <x:v>40.330001831054702</x:v>
      </x:c>
      <x:c r="E323" s="47">
        <x:v>40.801998138427699</x:v>
      </x:c>
      <x:c r="F323" s="47">
        <x:v>65468500</x:v>
      </x:c>
      <x:c r="G323" s="63">
        <x:f t="shared" si="10"/>
        <x:v>40.416799930000003</x:v>
      </x:c>
      <x:c r="H323" s="63">
        <x:f t="shared" si="11"/>
        <x:v>0.9533615406</x:v>
      </x:c>
      <x:c r="I323" s="63">
        <x:f t="shared" si="12"/>
        <x:v>42.323523010000002</x:v>
      </x:c>
      <x:c r="J323" s="63">
        <x:f t="shared" si="13"/>
        <x:v>38.510076849999997</x:v>
      </x:c>
      <x:c r="K323" s="63">
        <x:f t="shared" si="14"/>
        <x:v>0.60101052830000001</x:v>
      </x:c>
      <x:c r="L323" s="52">
        <x:f t="shared" si="0"/>
        <x:v>41.290667220000003</x:v>
      </x:c>
      <x:c r="M323" s="52">
        <x:f t="shared" si="1"/>
        <x:v>2703238047</x:v>
      </x:c>
      <x:c r="N323" s="52">
        <x:f t="shared" si="2"/>
        <x:v>0</x:v>
      </x:c>
      <x:c r="O323" s="63">
        <x:f t="shared" si="8"/>
        <x:v>1.4077925120000001</x:v>
      </x:c>
      <x:c r="P323" s="63">
        <x:f t="shared" si="9"/>
        <x:v>58.468182159999998</x:v>
      </x:c>
      <x:c r="Q323" s="49">
        <x:f t="shared" si="15"/>
        <x:v>0</x:v>
      </x:c>
      <x:c r="R323" s="49">
        <x:f t="shared" si="16"/>
        <x:v>0</x:v>
      </x:c>
      <x:c r="S323" s="49">
        <x:f t="shared" si="17"/>
        <x:v>2</x:v>
      </x:c>
      <x:c r="T323" s="51">
        <x:f t="shared" si="18"/>
        <x:v>0</x:v>
      </x:c>
      <x:c r="U323" s="52">
        <x:f t="shared" si="3"/>
        <x:v>0.008751885398</x:v>
      </x:c>
      <x:c r="V323" s="63">
        <x:f t="shared" si="19"/>
        <x:v>0</x:v>
      </x:c>
      <x:c r="W323" s="52">
        <x:f t="shared" ref="W323:X323" si="321">W322*(1+U323)</x:f>
        <x:v>78.248690839999995</x:v>
      </x:c>
      <x:c r="X323" s="52">
        <x:f t="shared" si="321"/>
        <x:v>100</x:v>
      </x:c>
    </x:row>
    <x:row r="324" spans="1:24" ht="15.75" customHeight="1">
      <x:c r="A324" s="34">
        <x:v>42671</x:v>
      </x:c>
      <x:c r="B324" s="47">
        <x:v>40.799999237060597</x:v>
      </x:c>
      <x:c r="C324" s="47">
        <x:v>41.063999176025398</x:v>
      </x:c>
      <x:c r="D324" s="47">
        <x:v>39.965999603271499</x:v>
      </x:c>
      <x:c r="E324" s="47">
        <x:v>39.9939994812012</x:v>
      </x:c>
      <x:c r="F324" s="47">
        <x:v>21400500</x:v>
      </x:c>
      <x:c r="G324" s="63">
        <x:f t="shared" si="10"/>
        <x:v>40.376199909999997</x:v>
      </x:c>
      <x:c r="H324" s="63">
        <x:f t="shared" si="11"/>
        <x:v>0.9532046448</x:v>
      </x:c>
      <x:c r="I324" s="63">
        <x:f t="shared" si="12"/>
        <x:v>42.282609200000003</x:v>
      </x:c>
      <x:c r="J324" s="63">
        <x:f t="shared" si="13"/>
        <x:v>38.469790619999998</x:v>
      </x:c>
      <x:c r="K324" s="63">
        <x:f t="shared" si="14"/>
        <x:v>0.39975908269999999</x:v>
      </x:c>
      <x:c r="L324" s="52">
        <x:f t="shared" si="0"/>
        <x:v>40.341332749999999</x:v>
      </x:c>
      <x:c r="M324" s="52">
        <x:f t="shared" si="1"/>
        <x:v>0</x:v>
      </x:c>
      <x:c r="N324" s="52">
        <x:f t="shared" si="2"/>
        <x:v>863324691.60000002</x:v>
      </x:c>
      <x:c r="O324" s="63">
        <x:f t="shared" si="8"/>
        <x:v>1.402289954</x:v>
      </x:c>
      <x:c r="P324" s="63">
        <x:f t="shared" si="9"/>
        <x:v>58.373051580000002</x:v>
      </x:c>
      <x:c r="Q324" s="49">
        <x:f t="shared" si="15"/>
        <x:v>0</x:v>
      </x:c>
      <x:c r="R324" s="49">
        <x:f t="shared" si="16"/>
        <x:v>0</x:v>
      </x:c>
      <x:c r="S324" s="49">
        <x:f t="shared" si="17"/>
        <x:v>2</x:v>
      </x:c>
      <x:c r="T324" s="51">
        <x:f t="shared" si="18"/>
        <x:v>0</x:v>
      </x:c>
      <x:c r="U324" s="52">
        <x:f t="shared" si="3"/>
        <x:v>-0.019802918829999999</x:v>
      </x:c>
      <x:c r="V324" s="63">
        <x:f t="shared" si="19"/>
        <x:v>0</x:v>
      </x:c>
      <x:c r="W324" s="52">
        <x:f t="shared" ref="W324:X324" si="322">W323*(1+U324)</x:f>
        <x:v>76.699138360000006</x:v>
      </x:c>
      <x:c r="X324" s="52">
        <x:f t="shared" si="322"/>
        <x:v>100</x:v>
      </x:c>
    </x:row>
    <x:row r="325" spans="1:24" ht="15.75" customHeight="1">
      <x:c r="A325" s="34">
        <x:v>42674</x:v>
      </x:c>
      <x:c r="B325" s="47">
        <x:v>40.498001098632798</x:v>
      </x:c>
      <x:c r="C325" s="47">
        <x:v>40.498001098632798</x:v>
      </x:c>
      <x:c r="D325" s="47">
        <x:v>39.161998748779297</x:v>
      </x:c>
      <x:c r="E325" s="47">
        <x:v>39.5460014343262</x:v>
      </x:c>
      <x:c r="F325" s="47">
        <x:v>23461500</x:v>
      </x:c>
      <x:c r="G325" s="63">
        <x:f t="shared" si="10"/>
        <x:v>40.216499900000002</x:v>
      </x:c>
      <x:c r="H325" s="63">
        <x:f t="shared" si="11"/>
        <x:v>0.78990244740000004</x:v>
      </x:c>
      <x:c r="I325" s="63">
        <x:f t="shared" si="12"/>
        <x:v>41.796304800000001</x:v>
      </x:c>
      <x:c r="J325" s="63">
        <x:f t="shared" si="13"/>
        <x:v>38.636695009999997</x:v>
      </x:c>
      <x:c r="K325" s="63">
        <x:f t="shared" si="14"/>
        <x:v>0.28779073649999998</x:v>
      </x:c>
      <x:c r="L325" s="52">
        <x:f t="shared" si="0"/>
        <x:v>39.735333760000003</x:v>
      </x:c>
      <x:c r="M325" s="52">
        <x:f t="shared" si="1"/>
        <x:v>0</x:v>
      </x:c>
      <x:c r="N325" s="52">
        <x:f t="shared" si="2"/>
        <x:v>932250533</x:v>
      </x:c>
      <x:c r="O325" s="63">
        <x:f t="shared" si="8"/>
        <x:v>1.388312386</x:v>
      </x:c>
      <x:c r="P325" s="63">
        <x:f t="shared" si="9"/>
        <x:v>58.129430390000003</x:v>
      </x:c>
      <x:c r="Q325" s="49">
        <x:f t="shared" si="15"/>
        <x:v>0</x:v>
      </x:c>
      <x:c r="R325" s="49">
        <x:f t="shared" si="16"/>
        <x:v>0</x:v>
      </x:c>
      <x:c r="S325" s="49">
        <x:f t="shared" si="17"/>
        <x:v>2</x:v>
      </x:c>
      <x:c r="T325" s="51">
        <x:f t="shared" si="18"/>
        <x:v>0</x:v>
      </x:c>
      <x:c r="U325" s="52">
        <x:f t="shared" si="3"/>
        <x:v>-0.01120163156</x:v>
      </x:c>
      <x:c r="V325" s="63">
        <x:f t="shared" si="19"/>
        <x:v>0</x:v>
      </x:c>
      <x:c r="W325" s="52">
        <x:f t="shared" ref="W325:X325" si="323">W324*(1+U325)</x:f>
        <x:v>75.839982879999994</x:v>
      </x:c>
      <x:c r="X325" s="52">
        <x:f t="shared" si="323"/>
        <x:v>100</x:v>
      </x:c>
    </x:row>
    <x:row r="326" spans="1:24" ht="15.75" customHeight="1">
      <x:c r="A326" s="34">
        <x:v>42675</x:v>
      </x:c>
      <x:c r="B326" s="47">
        <x:v>39.608001708984403</x:v>
      </x:c>
      <x:c r="C326" s="47">
        <x:v>39.700000762939403</x:v>
      </x:c>
      <x:c r="D326" s="47">
        <x:v>37.622001647949197</x:v>
      </x:c>
      <x:c r="E326" s="47">
        <x:v>38.158000946044901</x:v>
      </x:c>
      <x:c r="F326" s="47">
        <x:v>35300000</x:v>
      </x:c>
      <x:c r="G326" s="63">
        <x:f t="shared" si="10"/>
        <x:v>40.010299869999997</x:v>
      </x:c>
      <x:c r="H326" s="63">
        <x:f t="shared" si="11"/>
        <x:v>0.76004583429999995</x:v>
      </x:c>
      <x:c r="I326" s="63">
        <x:f t="shared" si="12"/>
        <x:v>41.530391539999997</x:v>
      </x:c>
      <x:c r="J326" s="63">
        <x:f t="shared" si="13"/>
        <x:v>38.490208199999998</x:v>
      </x:c>
      <x:c r="K326" s="63">
        <x:f t="shared" si="14"/>
        <x:v>-0.1092721135</x:v>
      </x:c>
      <x:c r="L326" s="52">
        <x:f t="shared" si="0"/>
        <x:v>38.493334449999999</x:v>
      </x:c>
      <x:c r="M326" s="52">
        <x:f t="shared" si="1"/>
        <x:v>0</x:v>
      </x:c>
      <x:c r="N326" s="52">
        <x:f t="shared" si="2"/>
        <x:v>1358814706</x:v>
      </x:c>
      <x:c r="O326" s="63">
        <x:f t="shared" si="8"/>
        <x:v>0.87796526429999999</x:v>
      </x:c>
      <x:c r="P326" s="63">
        <x:f t="shared" si="9"/>
        <x:v>46.750878780000001</x:v>
      </x:c>
      <x:c r="Q326" s="49">
        <x:f t="shared" si="15"/>
        <x:v>0</x:v>
      </x:c>
      <x:c r="R326" s="49">
        <x:f t="shared" si="16"/>
        <x:v>0</x:v>
      </x:c>
      <x:c r="S326" s="49">
        <x:f t="shared" si="17"/>
        <x:v>2</x:v>
      </x:c>
      <x:c r="T326" s="51">
        <x:f t="shared" si="18"/>
        <x:v>0</x:v>
      </x:c>
      <x:c r="U326" s="52">
        <x:f t="shared" si="3"/>
        <x:v>-0.035098377530000002</x:v>
      </x:c>
      <x:c r="V326" s="63">
        <x:f t="shared" si="19"/>
        <x:v>0</x:v>
      </x:c>
      <x:c r="W326" s="52">
        <x:f t="shared" ref="W326:X326" si="324">W325*(1+U326)</x:f>
        <x:v>73.178122520000002</x:v>
      </x:c>
      <x:c r="X326" s="52">
        <x:f t="shared" si="324"/>
        <x:v>100</x:v>
      </x:c>
    </x:row>
    <x:row r="327" spans="1:24" ht="15.75" customHeight="1">
      <x:c r="A327" s="34">
        <x:v>42676</x:v>
      </x:c>
      <x:c r="B327" s="47">
        <x:v>38.009998321533203</x:v>
      </x:c>
      <x:c r="C327" s="47">
        <x:v>38.540000915527301</x:v>
      </x:c>
      <x:c r="D327" s="47">
        <x:v>37.501998901367202</x:v>
      </x:c>
      <x:c r="E327" s="47">
        <x:v>37.604000091552699</x:v>
      </x:c>
      <x:c r="F327" s="47">
        <x:v>21267000</x:v>
      </x:c>
      <x:c r="G327" s="63">
        <x:f t="shared" si="10"/>
        <x:v>39.80589981</x:v>
      </x:c>
      <x:c r="H327" s="63">
        <x:f t="shared" si="11"/>
        <x:v>0.83041824689999999</x:v>
      </x:c>
      <x:c r="I327" s="63">
        <x:f t="shared" si="12"/>
        <x:v>41.466736300000001</x:v>
      </x:c>
      <x:c r="J327" s="63">
        <x:f t="shared" si="13"/>
        <x:v>38.145063319999998</x:v>
      </x:c>
      <x:c r="K327" s="63">
        <x:f t="shared" si="14"/>
        <x:v>-0.16288876939999999</x:v>
      </x:c>
      <x:c r="L327" s="52">
        <x:f t="shared" si="0"/>
        <x:v>37.881999970000003</x:v>
      </x:c>
      <x:c r="M327" s="52">
        <x:f t="shared" si="1"/>
        <x:v>0</x:v>
      </x:c>
      <x:c r="N327" s="52">
        <x:f t="shared" si="2"/>
        <x:v>805636493.39999998</x:v>
      </x:c>
      <x:c r="O327" s="63">
        <x:f t="shared" si="8"/>
        <x:v>0.56072209750000002</x:v>
      </x:c>
      <x:c r="P327" s="63">
        <x:f t="shared" si="9"/>
        <x:v>35.927094160000003</x:v>
      </x:c>
      <x:c r="Q327" s="49">
        <x:f t="shared" si="15"/>
        <x:v>0</x:v>
      </x:c>
      <x:c r="R327" s="49">
        <x:f t="shared" si="16"/>
        <x:v>0</x:v>
      </x:c>
      <x:c r="S327" s="49">
        <x:f t="shared" si="17"/>
        <x:v>2</x:v>
      </x:c>
      <x:c r="T327" s="51">
        <x:f t="shared" si="18"/>
        <x:v>0</x:v>
      </x:c>
      <x:c r="U327" s="52">
        <x:f t="shared" si="3"/>
        <x:v>-0.01451860267</x:v>
      </x:c>
      <x:c r="V327" s="63">
        <x:f t="shared" si="19"/>
        <x:v>0</x:v>
      </x:c>
      <x:c r="W327" s="52">
        <x:f t="shared" ref="W327:X327" si="325">W326*(1+U327)</x:f>
        <x:v>72.115678439999996</x:v>
      </x:c>
      <x:c r="X327" s="52">
        <x:f t="shared" si="325"/>
        <x:v>100</x:v>
      </x:c>
    </x:row>
    <x:row r="328" spans="1:24" ht="15.75" customHeight="1">
      <x:c r="A328" s="34">
        <x:v>42677</x:v>
      </x:c>
      <x:c r="B328" s="47">
        <x:v>37.799999237060497</x:v>
      </x:c>
      <x:c r="C328" s="47">
        <x:v>38.293998718261697</x:v>
      </x:c>
      <x:c r="D328" s="47">
        <x:v>37.408000946044901</x:v>
      </x:c>
      <x:c r="E328" s="47">
        <x:v>37.484001159667997</x:v>
      </x:c>
      <x:c r="F328" s="47">
        <x:v>13265000</x:v>
      </x:c>
      <x:c r="G328" s="63">
        <x:f t="shared" si="10"/>
        <x:v>39.670099829999998</x:v>
      </x:c>
      <x:c r="H328" s="63">
        <x:f t="shared" si="11"/>
        <x:v>0.97249976120000003</x:v>
      </x:c>
      <x:c r="I328" s="63">
        <x:f t="shared" si="12"/>
        <x:v>41.615099350000001</x:v>
      </x:c>
      <x:c r="J328" s="63">
        <x:f t="shared" si="13"/>
        <x:v>37.725100310000002</x:v>
      </x:c>
      <x:c r="K328" s="63">
        <x:f t="shared" si="14"/>
        <x:v>-0.061979230779999994</x:v>
      </x:c>
      <x:c r="L328" s="52">
        <x:f t="shared" si="0"/>
        <x:v>37.728666939999997</x:v>
      </x:c>
      <x:c r="M328" s="52">
        <x:f t="shared" si="1"/>
        <x:v>0</x:v>
      </x:c>
      <x:c r="N328" s="52">
        <x:f t="shared" si="2"/>
        <x:v>500470767</x:v>
      </x:c>
      <x:c r="O328" s="63">
        <x:f t="shared" si="8"/>
        <x:v>0.60719854029999998</x:v>
      </x:c>
      <x:c r="P328" s="63">
        <x:f t="shared" si="9"/>
        <x:v>37.779933530000001</x:v>
      </x:c>
      <x:c r="Q328" s="49">
        <x:f t="shared" si="15"/>
        <x:v>0</x:v>
      </x:c>
      <x:c r="R328" s="49">
        <x:f t="shared" si="16"/>
        <x:v>0</x:v>
      </x:c>
      <x:c r="S328" s="49">
        <x:f t="shared" si="17"/>
        <x:v>2</x:v>
      </x:c>
      <x:c r="T328" s="51">
        <x:f t="shared" si="18"/>
        <x:v>0</x:v>
      </x:c>
      <x:c r="U328" s="52">
        <x:f t="shared" si="3"/>
        <x:v>-0.0031911214660000004</x:v>
      </x:c>
      <x:c r="V328" s="63">
        <x:f t="shared" si="19"/>
        <x:v>0</x:v>
      </x:c>
      <x:c r="W328" s="52">
        <x:f t="shared" ref="W328:X328" si="326">W327*(1+U328)</x:f>
        <x:v>71.885548549999996</x:v>
      </x:c>
      <x:c r="X328" s="52">
        <x:f t="shared" si="326"/>
        <x:v>100</x:v>
      </x:c>
    </x:row>
    <x:row r="329" spans="1:24" ht="15.75" customHeight="1">
      <x:c r="A329" s="34">
        <x:v>42678</x:v>
      </x:c>
      <x:c r="B329" s="47">
        <x:v>37.799999237060497</x:v>
      </x:c>
      <x:c r="C329" s="47">
        <x:v>38.692001342773402</x:v>
      </x:c>
      <x:c r="D329" s="47">
        <x:v>37.192001342773402</x:v>
      </x:c>
      <x:c r="E329" s="47">
        <x:v>38.1119995117187</x:v>
      </x:c>
      <x:c r="F329" s="47">
        <x:v>25730000</x:v>
      </x:c>
      <x:c r="G329" s="63">
        <x:f t="shared" si="10"/>
        <x:v>39.609599879999998</x:v>
      </x:c>
      <x:c r="H329" s="63">
        <x:f t="shared" si="11"/>
        <x:v>1.031163297</x:v>
      </x:c>
      <x:c r="I329" s="63">
        <x:f t="shared" si="12"/>
        <x:v>41.671926470000002</x:v>
      </x:c>
      <x:c r="J329" s="63">
        <x:f t="shared" si="13"/>
        <x:v>37.547273279999999</x:v>
      </x:c>
      <x:c r="K329" s="63">
        <x:f t="shared" si="14"/>
        <x:v>0.1369148396</x:v>
      </x:c>
      <x:c r="L329" s="52">
        <x:f t="shared" si="0"/>
        <x:v>37.998667400000002</x:v>
      </x:c>
      <x:c r="M329" s="52">
        <x:f t="shared" si="1"/>
        <x:v>977705712.20000005</x:v>
      </x:c>
      <x:c r="N329" s="52">
        <x:f t="shared" si="2"/>
        <x:v>0</x:v>
      </x:c>
      <x:c r="O329" s="63">
        <x:f t="shared" si="8"/>
        <x:v>0.84562846950000004</x:v>
      </x:c>
      <x:c r="P329" s="63">
        <x:f t="shared" si="9"/>
        <x:v>45.817914250000001</x:v>
      </x:c>
      <x:c r="Q329" s="49">
        <x:f t="shared" si="15"/>
        <x:v>0</x:v>
      </x:c>
      <x:c r="R329" s="49">
        <x:f t="shared" si="16"/>
        <x:v>0</x:v>
      </x:c>
      <x:c r="S329" s="49">
        <x:f t="shared" si="17"/>
        <x:v>2</x:v>
      </x:c>
      <x:c r="T329" s="51">
        <x:f t="shared" si="18"/>
        <x:v>0</x:v>
      </x:c>
      <x:c r="U329" s="52">
        <x:f t="shared" si="3"/>
        <x:v>0.016753770479999999</x:v>
      </x:c>
      <x:c r="V329" s="63">
        <x:f t="shared" si="19"/>
        <x:v>0</x:v>
      </x:c>
      <x:c r="W329" s="52">
        <x:f t="shared" ref="W329:X329" si="327">W328*(1+U329)</x:f>
        <x:v>73.089902530000003</x:v>
      </x:c>
      <x:c r="X329" s="52">
        <x:f t="shared" si="327"/>
        <x:v>100</x:v>
      </x:c>
    </x:row>
    <x:row r="330" spans="1:24" ht="15.75" customHeight="1">
      <x:c r="A330" s="34">
        <x:v>42681</x:v>
      </x:c>
      <x:c r="B330" s="47">
        <x:v>38.7179985046387</x:v>
      </x:c>
      <x:c r="C330" s="47">
        <x:v>38.858001708984403</x:v>
      </x:c>
      <x:c r="D330" s="47">
        <x:v>38.009998321533203</x:v>
      </x:c>
      <x:c r="E330" s="47">
        <x:v>38.641998291015597</x:v>
      </x:c>
      <x:c r="F330" s="47">
        <x:v>19350500</x:v>
      </x:c>
      <x:c r="G330" s="63">
        <x:f t="shared" si="10"/>
        <x:v>39.532199859999999</x:v>
      </x:c>
      <x:c r="H330" s="63">
        <x:f t="shared" si="11"/>
        <x:v>1.043330498</x:v>
      </x:c>
      <x:c r="I330" s="63">
        <x:f t="shared" si="12"/>
        <x:v>41.618860859999998</x:v>
      </x:c>
      <x:c r="J330" s="63">
        <x:f t="shared" si="13"/>
        <x:v>37.445538859999999</x:v>
      </x:c>
      <x:c r="K330" s="63">
        <x:f t="shared" si="14"/>
        <x:v>0.28669233519999998</x:v>
      </x:c>
      <x:c r="L330" s="52">
        <x:f t="shared" si="0"/>
        <x:v>38.50333277</x:v>
      </x:c>
      <x:c r="M330" s="52">
        <x:f t="shared" si="1"/>
        <x:v>745058740.79999995</x:v>
      </x:c>
      <x:c r="N330" s="52">
        <x:f t="shared" si="2"/>
        <x:v>0</x:v>
      </x:c>
      <x:c r="O330" s="63">
        <x:f t="shared" si="8"/>
        <x:v>0.87927867839999996</x:v>
      </x:c>
      <x:c r="P330" s="63">
        <x:f t="shared" si="9"/>
        <x:v>46.788094200000003</x:v>
      </x:c>
      <x:c r="Q330" s="49">
        <x:f t="shared" si="15"/>
        <x:v>0</x:v>
      </x:c>
      <x:c r="R330" s="49">
        <x:f t="shared" si="16"/>
        <x:v>0</x:v>
      </x:c>
      <x:c r="S330" s="49">
        <x:f t="shared" si="17"/>
        <x:v>2</x:v>
      </x:c>
      <x:c r="T330" s="51">
        <x:f t="shared" si="18"/>
        <x:v>0</x:v>
      </x:c>
      <x:c r="U330" s="52">
        <x:f t="shared" si="3"/>
        <x:v>0.013906349340000002</x:v>
      </x:c>
      <x:c r="V330" s="63">
        <x:f t="shared" si="19"/>
        <x:v>0</x:v>
      </x:c>
      <x:c r="W330" s="52">
        <x:f t="shared" ref="W330:X330" si="328">W329*(1+U330)</x:f>
        <x:v>74.106316250000006</x:v>
      </x:c>
      <x:c r="X330" s="52">
        <x:f t="shared" si="328"/>
        <x:v>100</x:v>
      </x:c>
    </x:row>
    <x:row r="331" spans="1:24" ht="15.75" customHeight="1">
      <x:c r="A331" s="34">
        <x:v>42682</x:v>
      </x:c>
      <x:c r="B331" s="47">
        <x:v>38.757999420166001</x:v>
      </x:c>
      <x:c r="C331" s="47">
        <x:v>39.498001098632798</x:v>
      </x:c>
      <x:c r="D331" s="47">
        <x:v>38.251998901367202</x:v>
      </x:c>
      <x:c r="E331" s="47">
        <x:v>38.987998962402301</x:v>
      </x:c>
      <x:c r="F331" s="47">
        <x:v>16338000</x:v>
      </x:c>
      <x:c r="G331" s="63">
        <x:f t="shared" si="10"/>
        <x:v>39.480599779999999</x:v>
      </x:c>
      <x:c r="H331" s="63">
        <x:f t="shared" si="11"/>
        <x:v>1.0434554410000001</x:v>
      </x:c>
      <x:c r="I331" s="63">
        <x:f t="shared" si="12"/>
        <x:v>41.567510669999997</x:v>
      </x:c>
      <x:c r="J331" s="63">
        <x:f t="shared" si="13"/>
        <x:v>37.393688900000001</x:v>
      </x:c>
      <x:c r="K331" s="63">
        <x:f t="shared" si="14"/>
        <x:v>0.38197847190000001</x:v>
      </x:c>
      <x:c r="L331" s="52">
        <x:f t="shared" si="0"/>
        <x:v>38.91266632</x:v>
      </x:c>
      <x:c r="M331" s="52">
        <x:f t="shared" si="1"/>
        <x:v>635755142.29999995</x:v>
      </x:c>
      <x:c r="N331" s="52">
        <x:f t="shared" si="2"/>
        <x:v>0</x:v>
      </x:c>
      <x:c r="O331" s="63">
        <x:f t="shared" si="8"/>
        <x:v>0.90429863109999997</x:v>
      </x:c>
      <x:c r="P331" s="63">
        <x:f t="shared" si="9"/>
        <x:v>47.487227910000001</x:v>
      </x:c>
      <x:c r="Q331" s="49">
        <x:f t="shared" si="15"/>
        <x:v>0</x:v>
      </x:c>
      <x:c r="R331" s="49">
        <x:f t="shared" si="16"/>
        <x:v>0</x:v>
      </x:c>
      <x:c r="S331" s="49">
        <x:f t="shared" si="17"/>
        <x:v>2</x:v>
      </x:c>
      <x:c r="T331" s="51">
        <x:f t="shared" si="18"/>
        <x:v>0</x:v>
      </x:c>
      <x:c r="U331" s="52">
        <x:f t="shared" si="3"/>
        <x:v>0.0089540056589999995</x:v>
      </x:c>
      <x:c r="V331" s="63">
        <x:f t="shared" si="19"/>
        <x:v>0</x:v>
      </x:c>
      <x:c r="W331" s="52">
        <x:f t="shared" ref="W331:X331" si="329">W330*(1+U331)</x:f>
        <x:v>74.769864620000007</x:v>
      </x:c>
      <x:c r="X331" s="52">
        <x:f t="shared" si="329"/>
        <x:v>100</x:v>
      </x:c>
    </x:row>
    <x:row r="332" spans="1:24" ht="15.75" customHeight="1">
      <x:c r="A332" s="34">
        <x:v>42683</x:v>
      </x:c>
      <x:c r="B332" s="47">
        <x:v>37.375999450683601</x:v>
      </x:c>
      <x:c r="C332" s="47">
        <x:v>38.400001525878899</x:v>
      </x:c>
      <x:c r="D332" s="47">
        <x:v>36.790000915527301</x:v>
      </x:c>
      <x:c r="E332" s="47">
        <x:v>38.012001037597699</x:v>
      </x:c>
      <x:c r="F332" s="47">
        <x:v>40865500</x:v>
      </x:c>
      <x:c r="G332" s="63">
        <x:f t="shared" si="10"/>
        <x:v>39.366099929999997</x:v>
      </x:c>
      <x:c r="H332" s="63">
        <x:f t="shared" si="11"/>
        <x:v>1.0737800559999999</x:v>
      </x:c>
      <x:c r="I332" s="63">
        <x:f t="shared" si="12"/>
        <x:v>41.513660039999998</x:v>
      </x:c>
      <x:c r="J332" s="63">
        <x:f t="shared" si="13"/>
        <x:v>37.218539819999997</x:v>
      </x:c>
      <x:c r="K332" s="63">
        <x:f t="shared" si="14"/>
        <x:v>0.1847355088</x:v>
      </x:c>
      <x:c r="L332" s="52">
        <x:f t="shared" si="0"/>
        <x:v>37.734001159999998</x:v>
      </x:c>
      <x:c r="M332" s="52">
        <x:f t="shared" si="1"/>
        <x:v>0</x:v>
      </x:c>
      <x:c r="N332" s="52">
        <x:f t="shared" si="2"/>
        <x:v>1542018824</x:v>
      </x:c>
      <x:c r="O332" s="63">
        <x:f t="shared" si="8"/>
        <x:v>0.84327265920000005</x:v>
      </x:c>
      <x:c r="P332" s="63">
        <x:f t="shared" si="9"/>
        <x:v>45.748666370000002</x:v>
      </x:c>
      <x:c r="Q332" s="49">
        <x:f t="shared" si="15"/>
        <x:v>0</x:v>
      </x:c>
      <x:c r="R332" s="49">
        <x:f t="shared" si="16"/>
        <x:v>0</x:v>
      </x:c>
      <x:c r="S332" s="49">
        <x:f t="shared" si="17"/>
        <x:v>2</x:v>
      </x:c>
      <x:c r="T332" s="51">
        <x:f t="shared" si="18"/>
        <x:v>0</x:v>
      </x:c>
      <x:c r="U332" s="52">
        <x:f t="shared" si="3"/>
        <x:v>-0.025033291030000004</x:v>
      </x:c>
      <x:c r="V332" s="63">
        <x:f t="shared" si="19"/>
        <x:v>0</x:v>
      </x:c>
      <x:c r="W332" s="52">
        <x:f t="shared" ref="W332:X332" si="330">W331*(1+U332)</x:f>
        <x:v>72.898128839999998</x:v>
      </x:c>
      <x:c r="X332" s="52">
        <x:f t="shared" si="330"/>
        <x:v>100</x:v>
      </x:c>
    </x:row>
    <x:row r="333" spans="1:24" ht="15.75" customHeight="1">
      <x:c r="A333" s="34">
        <x:v>42684</x:v>
      </x:c>
      <x:c r="B333" s="47">
        <x:v>38.209999084472699</x:v>
      </x:c>
      <x:c r="C333" s="47">
        <x:v>38.321998596191399</x:v>
      </x:c>
      <x:c r="D333" s="47">
        <x:v>36.083999633789098</x:v>
      </x:c>
      <x:c r="E333" s="47">
        <x:v>37.069999694824197</x:v>
      </x:c>
      <x:c r="F333" s="47">
        <x:v>33751500</x:v>
      </x:c>
      <x:c r="G333" s="63">
        <x:f t="shared" si="10"/>
        <x:v>39.217199899999997</x:v>
      </x:c>
      <x:c r="H333" s="63">
        <x:f t="shared" si="11"/>
        <x:v>1.1758699420000001</x:v>
      </x:c>
      <x:c r="I333" s="63">
        <x:f t="shared" si="12"/>
        <x:v>41.568939780000001</x:v>
      </x:c>
      <x:c r="J333" s="63">
        <x:f t="shared" si="13"/>
        <x:v>36.86546001</x:v>
      </x:c>
      <x:c r="K333" s="63">
        <x:f t="shared" si="14"/>
        <x:v>0.043486884509999996</x:v>
      </x:c>
      <x:c r="L333" s="52">
        <x:f t="shared" si="0"/>
        <x:v>37.158665970000001</x:v>
      </x:c>
      <x:c r="M333" s="52">
        <x:f t="shared" si="1"/>
        <x:v>0</x:v>
      </x:c>
      <x:c r="N333" s="52">
        <x:f t="shared" si="2"/>
        <x:v>1254160715</x:v>
      </x:c>
      <x:c r="O333" s="63">
        <x:f t="shared" si="8"/>
        <x:v>0.3250137333</x:v>
      </x:c>
      <x:c r="P333" s="63">
        <x:f t="shared" si="9"/>
        <x:v>24.52908412</x:v>
      </x:c>
      <x:c r="Q333" s="49">
        <x:f t="shared" si="15"/>
        <x:v>0</x:v>
      </x:c>
      <x:c r="R333" s="49">
        <x:f t="shared" si="16"/>
        <x:v>0</x:v>
      </x:c>
      <x:c r="S333" s="49">
        <x:f t="shared" si="17"/>
        <x:v>2</x:v>
      </x:c>
      <x:c r="T333" s="51">
        <x:f t="shared" si="18"/>
        <x:v>0</x:v>
      </x:c>
      <x:c r="U333" s="52">
        <x:f t="shared" si="3"/>
        <x:v>-0.02478168255</x:v>
      </x:c>
      <x:c r="V333" s="63">
        <x:f t="shared" si="19"/>
        <x:v>0</x:v>
      </x:c>
      <x:c r="W333" s="52">
        <x:f t="shared" ref="W333:X333" si="331">W332*(1+U333)</x:f>
        <x:v>71.091590550000006</x:v>
      </x:c>
      <x:c r="X333" s="52">
        <x:f t="shared" si="331"/>
        <x:v>100</x:v>
      </x:c>
    </x:row>
    <x:row r="334" spans="1:24" ht="15.75" customHeight="1">
      <x:c r="A334" s="34">
        <x:v>42685</x:v>
      </x:c>
      <x:c r="B334" s="47">
        <x:v>36.847999572753899</x:v>
      </x:c>
      <x:c r="C334" s="47">
        <x:v>37.7760009765625</x:v>
      </x:c>
      <x:c r="D334" s="47">
        <x:v>36.599998474121101</x:v>
      </x:c>
      <x:c r="E334" s="47">
        <x:v>37.712001800537102</x:v>
      </x:c>
      <x:c r="F334" s="47">
        <x:v>19942500</x:v>
      </x:c>
      <x:c r="G334" s="63">
        <x:f t="shared" si="10"/>
        <x:v>39.137700080000002</x:v>
      </x:c>
      <x:c r="H334" s="63">
        <x:f t="shared" si="11"/>
        <x:v>1.2226536809999999</x:v>
      </x:c>
      <x:c r="I334" s="63">
        <x:f t="shared" si="12"/>
        <x:v>41.583007440000003</x:v>
      </x:c>
      <x:c r="J334" s="63">
        <x:f t="shared" si="13"/>
        <x:v>36.692392720000001</x:v>
      </x:c>
      <x:c r="K334" s="63">
        <x:f t="shared" si="14"/>
        <x:v>0.20848280620000001</x:v>
      </x:c>
      <x:c r="L334" s="52">
        <x:f t="shared" si="0"/>
        <x:v>37.362667080000001</x:v>
      </x:c>
      <x:c r="M334" s="52">
        <x:f t="shared" si="1"/>
        <x:v>745104988.29999995</x:v>
      </x:c>
      <x:c r="N334" s="52">
        <x:f t="shared" si="2"/>
        <x:v>0</x:v>
      </x:c>
      <x:c r="O334" s="63">
        <x:f t="shared" si="8"/>
        <x:v>0.4854455949</x:v>
      </x:c>
      <x:c r="P334" s="63">
        <x:f t="shared" si="9"/>
        <x:v>32.680132919999998</x:v>
      </x:c>
      <x:c r="Q334" s="49">
        <x:f t="shared" si="15"/>
        <x:v>0</x:v>
      </x:c>
      <x:c r="R334" s="49">
        <x:f t="shared" si="16"/>
        <x:v>0</x:v>
      </x:c>
      <x:c r="S334" s="49">
        <x:f t="shared" si="17"/>
        <x:v>2</x:v>
      </x:c>
      <x:c r="T334" s="51">
        <x:f t="shared" si="18"/>
        <x:v>0</x:v>
      </x:c>
      <x:c r="U334" s="52">
        <x:f t="shared" si="3"/>
        <x:v>0.0173186434</x:v>
      </x:c>
      <x:c r="V334" s="63">
        <x:f t="shared" si="19"/>
        <x:v>0</x:v>
      </x:c>
      <x:c r="W334" s="52">
        <x:f t="shared" ref="W334:X334" si="332">W333*(1+U334)</x:f>
        <x:v>72.322800459999996</x:v>
      </x:c>
      <x:c r="X334" s="52">
        <x:f t="shared" si="332"/>
        <x:v>100</x:v>
      </x:c>
    </x:row>
    <x:row r="335" spans="1:24" ht="15.75" customHeight="1">
      <x:c r="A335" s="34">
        <x:v>42688</x:v>
      </x:c>
      <x:c r="B335" s="47">
        <x:v>37.599998474121101</x:v>
      </x:c>
      <x:c r="C335" s="47">
        <x:v>37.650001525878899</x:v>
      </x:c>
      <x:c r="D335" s="47">
        <x:v>35.6380004882813</x:v>
      </x:c>
      <x:c r="E335" s="47">
        <x:v>36.290000915527301</x:v>
      </x:c>
      <x:c r="F335" s="47">
        <x:v>32761000</x:v>
      </x:c>
      <x:c r="G335" s="63">
        <x:f t="shared" si="10"/>
        <x:v>39.012600140000004</x:v>
      </x:c>
      <x:c r="H335" s="63">
        <x:f t="shared" si="11"/>
        <x:v>1.378016125</x:v>
      </x:c>
      <x:c r="I335" s="63">
        <x:f t="shared" si="12"/>
        <x:v>41.76863239</x:v>
      </x:c>
      <x:c r="J335" s="63">
        <x:f t="shared" si="13"/>
        <x:v>36.256567889999999</x:v>
      </x:c>
      <x:c r="K335" s="63">
        <x:f t="shared" si="14"/>
        <x:v>0.0060654279980000003</x:v>
      </x:c>
      <x:c r="L335" s="52">
        <x:f t="shared" si="0"/>
        <x:v>36.526000979999999</x:v>
      </x:c>
      <x:c r="M335" s="52">
        <x:f t="shared" si="1"/>
        <x:v>0</x:v>
      </x:c>
      <x:c r="N335" s="52">
        <x:f t="shared" si="2"/>
        <x:v>1196628318</x:v>
      </x:c>
      <x:c r="O335" s="63">
        <x:f t="shared" si="8"/>
        <x:v>0.46616859890000001</x:v>
      </x:c>
      <x:c r="P335" s="63">
        <x:f t="shared" si="9"/>
        <x:v>31.795019979999999</x:v>
      </x:c>
      <x:c r="Q335" s="49">
        <x:f t="shared" si="15"/>
        <x:v>0</x:v>
      </x:c>
      <x:c r="R335" s="49">
        <x:f t="shared" si="16"/>
        <x:v>0</x:v>
      </x:c>
      <x:c r="S335" s="49">
        <x:f t="shared" si="17"/>
        <x:v>2</x:v>
      </x:c>
      <x:c r="T335" s="51">
        <x:f t="shared" si="18"/>
        <x:v>0</x:v>
      </x:c>
      <x:c r="U335" s="52">
        <x:f t="shared" si="3"/>
        <x:v>-0.03770685238</x:v>
      </x:c>
      <x:c r="V335" s="63">
        <x:f t="shared" si="19"/>
        <x:v>0</x:v>
      </x:c>
      <x:c r="W335" s="52">
        <x:f t="shared" ref="W335:X335" si="333">W334*(1+U335)</x:f>
        <x:v>69.595735300000001</x:v>
      </x:c>
      <x:c r="X335" s="52">
        <x:f t="shared" si="333"/>
        <x:v>100</x:v>
      </x:c>
    </x:row>
    <x:row r="336" spans="1:24" ht="15.75" customHeight="1">
      <x:c r="A336" s="34">
        <x:v>42689</x:v>
      </x:c>
      <x:c r="B336" s="47">
        <x:v>36.555999755859403</x:v>
      </x:c>
      <x:c r="C336" s="47">
        <x:v>37.285999298095703</x:v>
      </x:c>
      <x:c r="D336" s="47">
        <x:v>36.409999847412102</x:v>
      </x:c>
      <x:c r="E336" s="47">
        <x:v>36.754001617431598</x:v>
      </x:c>
      <x:c r="F336" s="47">
        <x:v>19510000</x:v>
      </x:c>
      <x:c r="G336" s="63">
        <x:f t="shared" si="10"/>
        <x:v>38.859300230000002</x:v>
      </x:c>
      <x:c r="H336" s="63">
        <x:f t="shared" si="11"/>
        <x:v>1.4520221179999999</x:v>
      </x:c>
      <x:c r="I336" s="63">
        <x:f t="shared" si="12"/>
        <x:v>41.76334447</x:v>
      </x:c>
      <x:c r="J336" s="63">
        <x:f t="shared" si="13"/>
        <x:v>35.955255999999999</x:v>
      </x:c>
      <x:c r="K336" s="63">
        <x:f t="shared" si="14"/>
        <x:v>0.13752297769999999</x:v>
      </x:c>
      <x:c r="L336" s="52">
        <x:f t="shared" si="0"/>
        <x:v>36.816666920000003</x:v>
      </x:c>
      <x:c r="M336" s="52">
        <x:f t="shared" si="1"/>
        <x:v>718293171.60000002</x:v>
      </x:c>
      <x:c r="N336" s="52">
        <x:f t="shared" si="2"/>
        <x:v>0</x:v>
      </x:c>
      <x:c r="O336" s="63">
        <x:f t="shared" si="8"/>
        <x:v>0.72126419669999997</x:v>
      </x:c>
      <x:c r="P336" s="63">
        <x:f t="shared" si="9"/>
        <x:v>41.903166179999999</x:v>
      </x:c>
      <x:c r="Q336" s="49">
        <x:f t="shared" si="15"/>
        <x:v>0</x:v>
      </x:c>
      <x:c r="R336" s="49">
        <x:f t="shared" si="16"/>
        <x:v>0</x:v>
      </x:c>
      <x:c r="S336" s="49">
        <x:f t="shared" si="17"/>
        <x:v>2</x:v>
      </x:c>
      <x:c r="T336" s="51">
        <x:f t="shared" si="18"/>
        <x:v>0</x:v>
      </x:c>
      <x:c r="U336" s="52">
        <x:f t="shared" si="3"/>
        <x:v>0.012785910449999999</x:v>
      </x:c>
      <x:c r="V336" s="63">
        <x:f t="shared" si="19"/>
        <x:v>0</x:v>
      </x:c>
      <x:c r="W336" s="52">
        <x:f t="shared" ref="W336:X336" si="334">W335*(1+U336)</x:f>
        <x:v>70.485580139999996</x:v>
      </x:c>
      <x:c r="X336" s="52">
        <x:f t="shared" si="334"/>
        <x:v>100</x:v>
      </x:c>
    </x:row>
    <x:row r="337" spans="1:24" ht="15.75" customHeight="1">
      <x:c r="A337" s="34">
        <x:v>42690</x:v>
      </x:c>
      <x:c r="B337" s="47">
        <x:v>36.529998779296903</x:v>
      </x:c>
      <x:c r="C337" s="47">
        <x:v>36.945999145507798</x:v>
      </x:c>
      <x:c r="D337" s="47">
        <x:v>36.242000579833999</x:v>
      </x:c>
      <x:c r="E337" s="47">
        <x:v>36.785999298095703</x:v>
      </x:c>
      <x:c r="F337" s="47">
        <x:v>17172000</x:v>
      </x:c>
      <x:c r="G337" s="63">
        <x:f t="shared" si="10"/>
        <x:v>38.663000109999999</x:v>
      </x:c>
      <x:c r="H337" s="63">
        <x:f t="shared" si="11"/>
        <x:v>1.4537500560000001</x:v>
      </x:c>
      <x:c r="I337" s="63">
        <x:f t="shared" si="12"/>
        <x:v>41.57050022</x:v>
      </x:c>
      <x:c r="J337" s="63">
        <x:f t="shared" si="13"/>
        <x:v>35.755499989999997</x:v>
      </x:c>
      <x:c r="K337" s="63">
        <x:f t="shared" si="14"/>
        <x:v>0.17721397480000001</x:v>
      </x:c>
      <x:c r="L337" s="52">
        <x:f t="shared" si="0"/>
        <x:v>36.657999670000002</x:v>
      </x:c>
      <x:c r="M337" s="52">
        <x:f t="shared" si="1"/>
        <x:v>0</x:v>
      </x:c>
      <x:c r="N337" s="52">
        <x:f t="shared" si="2"/>
        <x:v>629491170.39999998</x:v>
      </x:c>
      <x:c r="O337" s="63">
        <x:f t="shared" si="8"/>
        <x:v>0.74606470889999998</x:v>
      </x:c>
      <x:c r="P337" s="63">
        <x:f t="shared" si="9"/>
        <x:v>42.728353939999998</x:v>
      </x:c>
      <x:c r="Q337" s="49">
        <x:f t="shared" si="15"/>
        <x:v>0</x:v>
      </x:c>
      <x:c r="R337" s="49">
        <x:f t="shared" si="16"/>
        <x:v>0</x:v>
      </x:c>
      <x:c r="S337" s="49">
        <x:f t="shared" si="17"/>
        <x:v>2</x:v>
      </x:c>
      <x:c r="T337" s="51">
        <x:f t="shared" si="18"/>
        <x:v>0</x:v>
      </x:c>
      <x:c r="U337" s="52">
        <x:f t="shared" si="3"/>
        <x:v>0.00087059039169999997</x:v>
      </x:c>
      <x:c r="V337" s="63">
        <x:f t="shared" si="19"/>
        <x:v>0</x:v>
      </x:c>
      <x:c r="W337" s="52">
        <x:f t="shared" ref="W337:X337" si="335">W336*(1+U337)</x:f>
        <x:v>70.546944210000007</x:v>
      </x:c>
      <x:c r="X337" s="52">
        <x:f t="shared" si="335"/>
        <x:v>100</x:v>
      </x:c>
    </x:row>
    <x:row r="338" spans="1:24" ht="15.75" customHeight="1">
      <x:c r="A338" s="34">
        <x:v>42691</x:v>
      </x:c>
      <x:c r="B338" s="47">
        <x:v>36.698001861572301</x:v>
      </x:c>
      <x:c r="C338" s="47">
        <x:v>37.897998809814503</x:v>
      </x:c>
      <x:c r="D338" s="47">
        <x:v>36.422000885009801</x:v>
      </x:c>
      <x:c r="E338" s="47">
        <x:v>37.731998443603501</x:v>
      </x:c>
      <x:c r="F338" s="47">
        <x:v>24435500</x:v>
      </x:c>
      <x:c r="G338" s="63">
        <x:f t="shared" si="10"/>
        <x:v>38.558600040000002</x:v>
      </x:c>
      <x:c r="H338" s="63">
        <x:f t="shared" si="11"/>
        <x:v>1.441207897</x:v>
      </x:c>
      <x:c r="I338" s="63">
        <x:f t="shared" si="12"/>
        <x:v>41.441015839999999</x:v>
      </x:c>
      <x:c r="J338" s="63">
        <x:f t="shared" si="13"/>
        <x:v>35.676184249999999</x:v>
      </x:c>
      <x:c r="K338" s="63">
        <x:f t="shared" si="14"/>
        <x:v>0.35661305319999997</x:v>
      </x:c>
      <x:c r="L338" s="52">
        <x:f t="shared" si="0"/>
        <x:v>37.350666050000001</x:v>
      </x:c>
      <x:c r="M338" s="52">
        <x:f t="shared" si="1"/>
        <x:v>912682200.20000005</x:v>
      </x:c>
      <x:c r="N338" s="52">
        <x:f t="shared" si="2"/>
        <x:v>0</x:v>
      </x:c>
      <x:c r="O338" s="63">
        <x:f t="shared" si="8"/>
        <x:v>1.02429547</x:v>
      </x:c>
      <x:c r="P338" s="63">
        <x:f t="shared" si="9"/>
        <x:v>50.60009694</x:v>
      </x:c>
      <x:c r="Q338" s="49">
        <x:f t="shared" si="15"/>
        <x:v>0</x:v>
      </x:c>
      <x:c r="R338" s="49">
        <x:f t="shared" si="16"/>
        <x:v>0</x:v>
      </x:c>
      <x:c r="S338" s="49">
        <x:f t="shared" si="17"/>
        <x:v>2</x:v>
      </x:c>
      <x:c r="T338" s="51">
        <x:f t="shared" si="18"/>
        <x:v>0</x:v>
      </x:c>
      <x:c r="U338" s="52">
        <x:f t="shared" si="3"/>
        <x:v>0.02571628238</x:v>
      </x:c>
      <x:c r="V338" s="63">
        <x:f t="shared" si="19"/>
        <x:v>0</x:v>
      </x:c>
      <x:c r="W338" s="52">
        <x:f t="shared" ref="W338:X338" si="336">W337*(1+U338)</x:f>
        <x:v>72.361149350000005</x:v>
      </x:c>
      <x:c r="X338" s="52">
        <x:f t="shared" si="336"/>
        <x:v>100</x:v>
      </x:c>
    </x:row>
    <x:row r="339" spans="1:24" ht="15.75" customHeight="1">
      <x:c r="A339" s="34">
        <x:v>42692</x:v>
      </x:c>
      <x:c r="B339" s="47">
        <x:v>38.130001068115199</x:v>
      </x:c>
      <x:c r="C339" s="47">
        <x:v>38.599998474121101</x:v>
      </x:c>
      <x:c r="D339" s="47">
        <x:v>37</x:v>
      </x:c>
      <x:c r="E339" s="47">
        <x:v>37.004001617431598</x:v>
      </x:c>
      <x:c r="F339" s="47">
        <x:v>26051500</x:v>
      </x:c>
      <x:c r="G339" s="63">
        <x:f t="shared" si="10"/>
        <x:v>38.407900050000002</x:v>
      </x:c>
      <x:c r="H339" s="63">
        <x:f t="shared" si="11"/>
        <x:v>1.438150083</x:v>
      </x:c>
      <x:c r="I339" s="63">
        <x:f t="shared" si="12"/>
        <x:v>41.284200210000002</x:v>
      </x:c>
      <x:c r="J339" s="63">
        <x:f t="shared" si="13"/>
        <x:v>35.531599880000002</x:v>
      </x:c>
      <x:c r="K339" s="63">
        <x:f t="shared" si="14"/>
        <x:v>0.2559541166</x:v>
      </x:c>
      <x:c r="L339" s="52">
        <x:f t="shared" si="0"/>
        <x:v>37.534666700000002</x:v>
      </x:c>
      <x:c r="M339" s="52">
        <x:f t="shared" si="1"/>
        <x:v>977834369.5</x:v>
      </x:c>
      <x:c r="N339" s="52">
        <x:f t="shared" si="2"/>
        <x:v>0</x:v>
      </x:c>
      <x:c r="O339" s="63">
        <x:f t="shared" si="8"/>
        <x:v>1.0243233039999999</x:v>
      </x:c>
      <x:c r="P339" s="63">
        <x:f t="shared" si="9"/>
        <x:v>50.600776170000003</x:v>
      </x:c>
      <x:c r="Q339" s="49">
        <x:f t="shared" si="15"/>
        <x:v>0</x:v>
      </x:c>
      <x:c r="R339" s="49">
        <x:f t="shared" si="16"/>
        <x:v>0</x:v>
      </x:c>
      <x:c r="S339" s="49">
        <x:f t="shared" si="17"/>
        <x:v>2</x:v>
      </x:c>
      <x:c r="T339" s="51">
        <x:f t="shared" si="18"/>
        <x:v>0</x:v>
      </x:c>
      <x:c r="U339" s="52">
        <x:f t="shared" si="3"/>
        <x:v>-0.01929388467</x:v>
      </x:c>
      <x:c r="V339" s="63">
        <x:f t="shared" si="19"/>
        <x:v>0</x:v>
      </x:c>
      <x:c r="W339" s="52">
        <x:f t="shared" ref="W339:X339" si="337">W338*(1+U339)</x:f>
        <x:v>70.965021680000007</x:v>
      </x:c>
      <x:c r="X339" s="52">
        <x:f t="shared" si="337"/>
        <x:v>100</x:v>
      </x:c>
    </x:row>
    <x:row r="340" spans="1:24" ht="15.75" customHeight="1">
      <x:c r="A340" s="34">
        <x:v>42695</x:v>
      </x:c>
      <x:c r="B340" s="47">
        <x:v>37.007999420166001</x:v>
      </x:c>
      <x:c r="C340" s="47">
        <x:v>37.777999877929702</x:v>
      </x:c>
      <x:c r="D340" s="47">
        <x:v>36.881999969482401</x:v>
      </x:c>
      <x:c r="E340" s="47">
        <x:v>36.903999328613303</x:v>
      </x:c>
      <x:c r="F340" s="47">
        <x:v>21805000</x:v>
      </x:c>
      <x:c r="G340" s="63">
        <x:f t="shared" si="10"/>
        <x:v>38.225500109999999</x:v>
      </x:c>
      <x:c r="H340" s="63">
        <x:f t="shared" si="11"/>
        <x:v>1.3821494240000001</x:v>
      </x:c>
      <x:c r="I340" s="63">
        <x:f t="shared" si="12"/>
        <x:v>40.989798950000001</x:v>
      </x:c>
      <x:c r="J340" s="63">
        <x:f t="shared" si="13"/>
        <x:v>35.461201260000003</x:v>
      </x:c>
      <x:c r="K340" s="63">
        <x:f t="shared" si="14"/>
        <x:v>0.26096998710000002</x:v>
      </x:c>
      <x:c r="L340" s="52">
        <x:f t="shared" si="0"/>
        <x:v>37.187999730000001</x:v>
      </x:c>
      <x:c r="M340" s="52">
        <x:f t="shared" si="1"/>
        <x:v>0</x:v>
      </x:c>
      <x:c r="N340" s="52">
        <x:f t="shared" si="2"/>
        <x:v>810884334</x:v>
      </x:c>
      <x:c r="O340" s="63">
        <x:f t="shared" si="8"/>
        <x:v>0.73431533719999997</x:v>
      </x:c>
      <x:c r="P340" s="63">
        <x:f t="shared" si="9"/>
        <x:v>42.34035884</x:v>
      </x:c>
      <x:c r="Q340" s="49">
        <x:f t="shared" si="15"/>
        <x:v>0</x:v>
      </x:c>
      <x:c r="R340" s="49">
        <x:f t="shared" si="16"/>
        <x:v>0</x:v>
      </x:c>
      <x:c r="S340" s="49">
        <x:f t="shared" si="17"/>
        <x:v>2</x:v>
      </x:c>
      <x:c r="T340" s="51">
        <x:f t="shared" si="18"/>
        <x:v>0</x:v>
      </x:c>
      <x:c r="U340" s="52">
        <x:f t="shared" si="3"/>
        <x:v>-0.0027024722850000005</x:v>
      </x:c>
      <x:c r="V340" s="63">
        <x:f t="shared" si="19"/>
        <x:v>0</x:v>
      </x:c>
      <x:c r="W340" s="52">
        <x:f t="shared" ref="W340:X340" si="338">W339*(1+U340)</x:f>
        <x:v>70.773240670000007</x:v>
      </x:c>
      <x:c r="X340" s="52">
        <x:f t="shared" si="338"/>
        <x:v>100</x:v>
      </x:c>
    </x:row>
    <x:row r="341" spans="1:24" ht="15.75" customHeight="1">
      <x:c r="A341" s="34">
        <x:v>42696</x:v>
      </x:c>
      <x:c r="B341" s="47">
        <x:v>37.167999267578097</x:v>
      </x:c>
      <x:c r="C341" s="47">
        <x:v>38.293998718261697</x:v>
      </x:c>
      <x:c r="D341" s="47">
        <x:v>36.742000579833999</x:v>
      </x:c>
      <x:c r="E341" s="47">
        <x:v>38.234001159667997</x:v>
      </x:c>
      <x:c r="F341" s="47">
        <x:v>28017000</x:v>
      </x:c>
      <x:c r="G341" s="63">
        <x:f t="shared" si="10"/>
        <x:v>38.113800240000003</x:v>
      </x:c>
      <x:c r="H341" s="63">
        <x:f t="shared" si="11"/>
        <x:v>1.2777064060000001</x:v>
      </x:c>
      <x:c r="I341" s="63">
        <x:f t="shared" si="12"/>
        <x:v>40.669213050000003</x:v>
      </x:c>
      <x:c r="J341" s="63">
        <x:f t="shared" si="13"/>
        <x:v>35.558387430000003</x:v>
      </x:c>
      <x:c r="K341" s="63">
        <x:f t="shared" si="14"/>
        <x:v>0.52351888499999999</x:v>
      </x:c>
      <x:c r="L341" s="52">
        <x:f t="shared" si="0"/>
        <x:v>37.75666682</x:v>
      </x:c>
      <x:c r="M341" s="52">
        <x:f t="shared" si="1"/>
        <x:v>1057828534</x:v>
      </x:c>
      <x:c r="N341" s="52">
        <x:f t="shared" si="2"/>
        <x:v>0</x:v>
      </x:c>
      <x:c r="O341" s="63">
        <x:f t="shared" si="8"/>
        <x:v>0.81199970079999995</x:v>
      </x:c>
      <x:c r="P341" s="63">
        <x:f t="shared" si="9"/>
        <x:v>44.812352920000002</x:v>
      </x:c>
      <x:c r="Q341" s="49">
        <x:f t="shared" si="15"/>
        <x:v>0</x:v>
      </x:c>
      <x:c r="R341" s="49">
        <x:f t="shared" si="16"/>
        <x:v>0</x:v>
      </x:c>
      <x:c r="S341" s="49">
        <x:f t="shared" si="17"/>
        <x:v>2</x:v>
      </x:c>
      <x:c r="T341" s="51">
        <x:f t="shared" si="18"/>
        <x:v>0</x:v>
      </x:c>
      <x:c r="U341" s="52">
        <x:f t="shared" si="3"/>
        <x:v>0.036039503989999999</x:v>
      </x:c>
      <x:c r="V341" s="63">
        <x:f t="shared" si="19"/>
        <x:v>0</x:v>
      </x:c>
      <x:c r="W341" s="52">
        <x:f t="shared" ref="W341:X341" si="339">W340*(1+U341)</x:f>
        <x:v>73.323873160000005</x:v>
      </x:c>
      <x:c r="X341" s="52">
        <x:f t="shared" si="339"/>
        <x:v>100</x:v>
      </x:c>
    </x:row>
    <x:row r="342" spans="1:24" ht="15.75" customHeight="1">
      <x:c r="A342" s="34">
        <x:v>42697</x:v>
      </x:c>
      <x:c r="B342" s="47">
        <x:v>38.122001647949197</x:v>
      </x:c>
      <x:c r="C342" s="47">
        <x:v>39.127998352050803</x:v>
      </x:c>
      <x:c r="D342" s="47">
        <x:v>37.799999237060497</x:v>
      </x:c>
      <x:c r="E342" s="47">
        <x:v>38.627998352050803</x:v>
      </x:c>
      <x:c r="F342" s="47">
        <x:v>24459500</x:v>
      </x:c>
      <x:c r="G342" s="63">
        <x:f t="shared" si="10"/>
        <x:v>38.022800060000002</x:v>
      </x:c>
      <x:c r="H342" s="63">
        <x:f t="shared" si="11"/>
        <x:v>1.162312156</x:v>
      </x:c>
      <x:c r="I342" s="63">
        <x:f t="shared" si="12"/>
        <x:v>40.34742438</x:v>
      </x:c>
      <x:c r="J342" s="63">
        <x:f t="shared" si="13"/>
        <x:v>35.698175749999997</x:v>
      </x:c>
      <x:c r="K342" s="63">
        <x:f t="shared" si="14"/>
        <x:v>0.63017120329999998</x:v>
      </x:c>
      <x:c r="L342" s="52">
        <x:f t="shared" si="0"/>
        <x:v>38.518665310000003</x:v>
      </x:c>
      <x:c r="M342" s="52">
        <x:f t="shared" si="1"/>
        <x:v>942147294.20000005</x:v>
      </x:c>
      <x:c r="N342" s="52">
        <x:f t="shared" si="2"/>
        <x:v>0</x:v>
      </x:c>
      <x:c r="O342" s="63">
        <x:f t="shared" si="8"/>
        <x:v>1.375909579</x:v>
      </x:c>
      <x:c r="P342" s="63">
        <x:f t="shared" si="9"/>
        <x:v>57.910856160000002</x:v>
      </x:c>
      <x:c r="Q342" s="49">
        <x:f t="shared" si="15"/>
        <x:v>0</x:v>
      </x:c>
      <x:c r="R342" s="49">
        <x:f t="shared" si="16"/>
        <x:v>0</x:v>
      </x:c>
      <x:c r="S342" s="49">
        <x:f t="shared" si="17"/>
        <x:v>2</x:v>
      </x:c>
      <x:c r="T342" s="51">
        <x:f t="shared" si="18"/>
        <x:v>0</x:v>
      </x:c>
      <x:c r="U342" s="52">
        <x:f t="shared" si="3"/>
        <x:v>0.010304890420000001</x:v>
      </x:c>
      <x:c r="V342" s="63">
        <x:f t="shared" si="19"/>
        <x:v>0</x:v>
      </x:c>
      <x:c r="W342" s="52">
        <x:f t="shared" ref="W342:X342" si="340">W341*(1+U342)</x:f>
        <x:v>74.079467640000004</x:v>
      </x:c>
      <x:c r="X342" s="52">
        <x:f t="shared" si="340"/>
        <x:v>100</x:v>
      </x:c>
    </x:row>
    <x:row r="343" spans="1:24" ht="15.75" customHeight="1">
      <x:c r="A343" s="34">
        <x:v>42699</x:v>
      </x:c>
      <x:c r="B343" s="47">
        <x:v>38.728000640869098</x:v>
      </x:c>
      <x:c r="C343" s="47">
        <x:v>39.448001861572301</x:v>
      </x:c>
      <x:c r="D343" s="47">
        <x:v>38.728000640869098</x:v>
      </x:c>
      <x:c r="E343" s="47">
        <x:v>39.330001831054702</x:v>
      </x:c>
      <x:c r="F343" s="47">
        <x:v>11830500</x:v>
      </x:c>
      <x:c r="G343" s="63">
        <x:f t="shared" si="10"/>
        <x:v>37.949200249999997</x:v>
      </x:c>
      <x:c r="H343" s="63">
        <x:f t="shared" si="11"/>
        <x:v>1.0142385599999999</x:v>
      </x:c>
      <x:c r="I343" s="63">
        <x:f t="shared" si="12"/>
        <x:v>39.977677370000002</x:v>
      </x:c>
      <x:c r="J343" s="63">
        <x:f t="shared" si="13"/>
        <x:v>35.920723129999999</x:v>
      </x:c>
      <x:c r="K343" s="63">
        <x:f t="shared" si="14"/>
        <x:v>0.84035424130000003</x:v>
      </x:c>
      <x:c r="L343" s="52">
        <x:f t="shared" si="0"/>
        <x:v>39.168668109999999</x:v>
      </x:c>
      <x:c r="M343" s="52">
        <x:f t="shared" si="1"/>
        <x:v>463384928.10000002</x:v>
      </x:c>
      <x:c r="N343" s="52">
        <x:f t="shared" si="2"/>
        <x:v>0</x:v>
      </x:c>
      <x:c r="O343" s="63">
        <x:f t="shared" si="8"/>
        <x:v>2.206017085</x:v>
      </x:c>
      <x:c r="P343" s="63">
        <x:f t="shared" si="9"/>
        <x:v>68.808650319999998</x:v>
      </x:c>
      <x:c r="Q343" s="49">
        <x:f t="shared" si="15"/>
        <x:v>0</x:v>
      </x:c>
      <x:c r="R343" s="49">
        <x:f t="shared" si="16"/>
        <x:v>0</x:v>
      </x:c>
      <x:c r="S343" s="49">
        <x:f t="shared" si="17"/>
        <x:v>2</x:v>
      </x:c>
      <x:c r="T343" s="51">
        <x:f t="shared" si="18"/>
        <x:v>0</x:v>
      </x:c>
      <x:c r="U343" s="52">
        <x:f t="shared" si="3"/>
        <x:v>0.018173436599999998</x:v>
      </x:c>
      <x:c r="V343" s="63">
        <x:f t="shared" si="19"/>
        <x:v>0</x:v>
      </x:c>
      <x:c r="W343" s="52">
        <x:f t="shared" ref="W343:X343" si="341">W342*(1+U343)</x:f>
        <x:v>75.425746149999995</x:v>
      </x:c>
      <x:c r="X343" s="52">
        <x:f t="shared" si="341"/>
        <x:v>100</x:v>
      </x:c>
    </x:row>
    <x:row r="344" spans="1:24" ht="15.75" customHeight="1">
      <x:c r="A344" s="34">
        <x:v>42702</x:v>
      </x:c>
      <x:c r="B344" s="47">
        <x:v>39.096000671386697</x:v>
      </x:c>
      <x:c r="C344" s="47">
        <x:v>39.869998931884801</x:v>
      </x:c>
      <x:c r="D344" s="47">
        <x:v>38.909999847412102</x:v>
      </x:c>
      <x:c r="E344" s="47">
        <x:v>39.2239990234375</x:v>
      </x:c>
      <x:c r="F344" s="47">
        <x:v>22646000</x:v>
      </x:c>
      <x:c r="G344" s="63">
        <x:f t="shared" si="10"/>
        <x:v>37.910700230000003</x:v>
      </x:c>
      <x:c r="H344" s="63">
        <x:f t="shared" si="11"/>
        <x:v>0.94476898460000003</x:v>
      </x:c>
      <x:c r="I344" s="63">
        <x:f t="shared" si="12"/>
        <x:v>39.800238200000003</x:v>
      </x:c>
      <x:c r="J344" s="63">
        <x:f t="shared" si="13"/>
        <x:v>36.021162259999997</x:v>
      </x:c>
      <x:c r="K344" s="63">
        <x:f t="shared" si="14"/>
        <x:v>0.84751849899999998</x:v>
      </x:c>
      <x:c r="L344" s="52">
        <x:f t="shared" si="0"/>
        <x:v>39.33466593</x:v>
      </x:c>
      <x:c r="M344" s="52">
        <x:f t="shared" si="1"/>
        <x:v>890772844.70000005</x:v>
      </x:c>
      <x:c r="N344" s="52">
        <x:f t="shared" si="2"/>
        <x:v>0</x:v>
      </x:c>
      <x:c r="O344" s="63">
        <x:f t="shared" si="8"/>
        <x:v>2.2612569960000002</x:v>
      </x:c>
      <x:c r="P344" s="63">
        <x:f t="shared" si="9"/>
        <x:v>69.336976469999996</x:v>
      </x:c>
      <x:c r="Q344" s="49">
        <x:f t="shared" si="15"/>
        <x:v>0</x:v>
      </x:c>
      <x:c r="R344" s="49">
        <x:f t="shared" si="16"/>
        <x:v>0</x:v>
      </x:c>
      <x:c r="S344" s="49">
        <x:f t="shared" si="17"/>
        <x:v>2</x:v>
      </x:c>
      <x:c r="T344" s="51">
        <x:f t="shared" si="18"/>
        <x:v>0</x:v>
      </x:c>
      <x:c r="U344" s="52">
        <x:f t="shared" si="3"/>
        <x:v>-0.002695214917</x:v>
      </x:c>
      <x:c r="V344" s="63">
        <x:f t="shared" si="19"/>
        <x:v>0</x:v>
      </x:c>
      <x:c r="W344" s="52">
        <x:f t="shared" ref="W344:X344" si="342">W343*(1+U344)</x:f>
        <x:v>75.222457550000001</x:v>
      </x:c>
      <x:c r="X344" s="52">
        <x:f t="shared" si="342"/>
        <x:v>100</x:v>
      </x:c>
    </x:row>
    <x:row r="345" spans="1:24" ht="15.75" customHeight="1">
      <x:c r="A345" s="34">
        <x:v>42703</x:v>
      </x:c>
      <x:c r="B345" s="47">
        <x:v>39.1119995117187</x:v>
      </x:c>
      <x:c r="C345" s="47">
        <x:v>39.346000671386697</x:v>
      </x:c>
      <x:c r="D345" s="47">
        <x:v>37.900001525878899</x:v>
      </x:c>
      <x:c r="E345" s="47">
        <x:v>37.9140014648438</x:v>
      </x:c>
      <x:c r="F345" s="47">
        <x:v>22196500</x:v>
      </x:c>
      <x:c r="G345" s="63">
        <x:f t="shared" si="10"/>
        <x:v>37.829100230000002</x:v>
      </x:c>
      <x:c r="H345" s="63">
        <x:f t="shared" si="11"/>
        <x:v>0.86303655810000002</x:v>
      </x:c>
      <x:c r="I345" s="63">
        <x:f t="shared" si="12"/>
        <x:v>39.555173340000003</x:v>
      </x:c>
      <x:c r="J345" s="63">
        <x:f t="shared" si="13"/>
        <x:v>36.103027109999999</x:v>
      </x:c>
      <x:c r="K345" s="63">
        <x:f t="shared" si="14"/>
        <x:v>0.52459375470000003</x:v>
      </x:c>
      <x:c r="L345" s="52">
        <x:f t="shared" si="0"/>
        <x:v>38.386667889999998</x:v>
      </x:c>
      <x:c r="M345" s="52">
        <x:f t="shared" si="1"/>
        <x:v>0</x:v>
      </x:c>
      <x:c r="N345" s="52">
        <x:f t="shared" si="2"/>
        <x:v>852049673.79999995</x:v>
      </x:c>
      <x:c r="O345" s="63">
        <x:f t="shared" si="8"/>
        <x:v>2.6011506940000002</x:v>
      </x:c>
      <x:c r="P345" s="63">
        <x:f t="shared" si="9"/>
        <x:v>72.231098189999997</x:v>
      </x:c>
      <x:c r="Q345" s="49">
        <x:f t="shared" si="15"/>
        <x:v>0</x:v>
      </x:c>
      <x:c r="R345" s="49">
        <x:f t="shared" si="16"/>
        <x:v>0</x:v>
      </x:c>
      <x:c r="S345" s="49">
        <x:f t="shared" si="17"/>
        <x:v>2</x:v>
      </x:c>
      <x:c r="T345" s="51">
        <x:f t="shared" si="18"/>
        <x:v>0</x:v>
      </x:c>
      <x:c r="U345" s="52">
        <x:f t="shared" si="3"/>
        <x:v>-0.033397858229999999</x:v>
      </x:c>
      <x:c r="V345" s="63">
        <x:f t="shared" si="19"/>
        <x:v>0</x:v>
      </x:c>
      <x:c r="W345" s="52">
        <x:f t="shared" ref="W345:X345" si="343">W344*(1+U345)</x:f>
        <x:v>72.710188579999993</x:v>
      </x:c>
      <x:c r="X345" s="52">
        <x:f t="shared" si="343"/>
        <x:v>100</x:v>
      </x:c>
    </x:row>
    <x:row r="346" spans="1:24" ht="15.75" customHeight="1">
      <x:c r="A346" s="34">
        <x:v>42704</x:v>
      </x:c>
      <x:c r="B346" s="47">
        <x:v>38.200000762939503</x:v>
      </x:c>
      <x:c r="C346" s="47">
        <x:v>38.377998352050803</x:v>
      </x:c>
      <x:c r="D346" s="47">
        <x:v>37.5</x:v>
      </x:c>
      <x:c r="E346" s="47">
        <x:v>37.880001068115199</x:v>
      </x:c>
      <x:c r="F346" s="47">
        <x:v>17735500</x:v>
      </x:c>
      <x:c r="G346" s="63">
        <x:f t="shared" si="10"/>
        <x:v>37.815200230000002</x:v>
      </x:c>
      <x:c r="H346" s="63">
        <x:f t="shared" si="11"/>
        <x:v>0.85969275199999995</x:v>
      </x:c>
      <x:c r="I346" s="63">
        <x:f t="shared" si="12"/>
        <x:v>39.534585739999997</x:v>
      </x:c>
      <x:c r="J346" s="63">
        <x:f t="shared" si="13"/>
        <x:v>36.095814730000001</x:v>
      </x:c>
      <x:c r="K346" s="63">
        <x:f t="shared" si="14"/>
        <x:v>0.51884418430000001</x:v>
      </x:c>
      <x:c r="L346" s="52">
        <x:f t="shared" si="0"/>
        <x:v>37.919333139999999</x:v>
      </x:c>
      <x:c r="M346" s="52">
        <x:f t="shared" si="1"/>
        <x:v>0</x:v>
      </x:c>
      <x:c r="N346" s="52">
        <x:f t="shared" si="2"/>
        <x:v>672518332.89999998</x:v>
      </x:c>
      <x:c r="O346" s="63">
        <x:f t="shared" si="8"/>
        <x:v>1.768887047</x:v>
      </x:c>
      <x:c r="P346" s="63">
        <x:f t="shared" si="9"/>
        <x:v>63.884406149999997</x:v>
      </x:c>
      <x:c r="Q346" s="49">
        <x:f t="shared" si="15"/>
        <x:v>0</x:v>
      </x:c>
      <x:c r="R346" s="49">
        <x:f t="shared" si="16"/>
        <x:v>0</x:v>
      </x:c>
      <x:c r="S346" s="49">
        <x:f t="shared" si="17"/>
        <x:v>2</x:v>
      </x:c>
      <x:c r="T346" s="51">
        <x:f t="shared" si="18"/>
        <x:v>0</x:v>
      </x:c>
      <x:c r="U346" s="52">
        <x:f t="shared" si="3"/>
        <x:v>-0.00089677679519999998</x:v>
      </x:c>
      <x:c r="V346" s="63">
        <x:f t="shared" si="19"/>
        <x:v>0</x:v>
      </x:c>
      <x:c r="W346" s="52">
        <x:f t="shared" ref="W346:X346" si="344">W345*(1+U346)</x:f>
        <x:v>72.644983769999996</x:v>
      </x:c>
      <x:c r="X346" s="52">
        <x:f t="shared" si="344"/>
        <x:v>100</x:v>
      </x:c>
    </x:row>
    <x:row r="347" spans="1:24" ht="15.75" customHeight="1">
      <x:c r="A347" s="34">
        <x:v>42705</x:v>
      </x:c>
      <x:c r="B347" s="47">
        <x:v>37.650001525878899</x:v>
      </x:c>
      <x:c r="C347" s="47">
        <x:v>37.706001281738303</x:v>
      </x:c>
      <x:c r="D347" s="47">
        <x:v>36.200000762939503</x:v>
      </x:c>
      <x:c r="E347" s="47">
        <x:v>36.375999450683601</x:v>
      </x:c>
      <x:c r="F347" s="47">
        <x:v>25632000</x:v>
      </x:c>
      <x:c r="G347" s="63">
        <x:f t="shared" si="10"/>
        <x:v>37.753800200000001</x:v>
      </x:c>
      <x:c r="H347" s="63">
        <x:f t="shared" si="11"/>
        <x:v>0.91748096329999995</x:v>
      </x:c>
      <x:c r="I347" s="63">
        <x:f t="shared" si="12"/>
        <x:v>39.588762129999999</x:v>
      </x:c>
      <x:c r="J347" s="63">
        <x:f t="shared" si="13"/>
        <x:v>35.918838270000002</x:v>
      </x:c>
      <x:c r="K347" s="63">
        <x:f t="shared" si="14"/>
        <x:v>0.1245696625</x:v>
      </x:c>
      <x:c r="L347" s="52">
        <x:f t="shared" si="0"/>
        <x:v>36.760667169999998</x:v>
      </x:c>
      <x:c r="M347" s="52">
        <x:f t="shared" si="1"/>
        <x:v>0</x:v>
      </x:c>
      <x:c r="N347" s="52">
        <x:f t="shared" si="2"/>
        <x:v>942249420.79999995</x:v>
      </x:c>
      <x:c r="O347" s="63">
        <x:f t="shared" si="8"/>
        <x:v>1.600099873</x:v>
      </x:c>
      <x:c r="P347" s="63">
        <x:f t="shared" si="9"/>
        <x:v>61.539938890000002</x:v>
      </x:c>
      <x:c r="Q347" s="49">
        <x:f t="shared" si="15"/>
        <x:v>0</x:v>
      </x:c>
      <x:c r="R347" s="49">
        <x:f t="shared" si="16"/>
        <x:v>0</x:v>
      </x:c>
      <x:c r="S347" s="49">
        <x:f t="shared" si="17"/>
        <x:v>2</x:v>
      </x:c>
      <x:c r="T347" s="51">
        <x:f t="shared" si="18"/>
        <x:v>0</x:v>
      </x:c>
      <x:c r="U347" s="52">
        <x:f t="shared" si="3"/>
        <x:v>-0.039704371039999997</x:v>
      </x:c>
      <x:c r="V347" s="63">
        <x:f t="shared" si="19"/>
        <x:v>0</x:v>
      </x:c>
      <x:c r="W347" s="52">
        <x:f t="shared" ref="W347:X347" si="345">W346*(1+U347)</x:f>
        <x:v>69.760660380000004</x:v>
      </x:c>
      <x:c r="X347" s="52">
        <x:f t="shared" si="345"/>
        <x:v>100</x:v>
      </x:c>
    </x:row>
    <x:row r="348" spans="1:24" ht="15.75" customHeight="1">
      <x:c r="A348" s="34">
        <x:v>42706</x:v>
      </x:c>
      <x:c r="B348" s="47">
        <x:v>36.576000213622997</x:v>
      </x:c>
      <x:c r="C348" s="47">
        <x:v>36.976001739502003</x:v>
      </x:c>
      <x:c r="D348" s="47">
        <x:v>36</x:v>
      </x:c>
      <x:c r="E348" s="47">
        <x:v>36.293998718261697</x:v>
      </x:c>
      <x:c r="F348" s="47">
        <x:v>20211500</x:v>
      </x:c>
      <x:c r="G348" s="63">
        <x:f t="shared" si="10"/>
        <x:v>37.694300079999998</x:v>
      </x:c>
      <x:c r="H348" s="63">
        <x:f t="shared" si="11"/>
        <x:v>0.97281681620000005</x:v>
      </x:c>
      <x:c r="I348" s="63">
        <x:f t="shared" si="12"/>
        <x:v>39.639933710000001</x:v>
      </x:c>
      <x:c r="J348" s="63">
        <x:f t="shared" si="13"/>
        <x:v>35.748666450000002</x:v>
      </x:c>
      <x:c r="K348" s="63">
        <x:f t="shared" si="14"/>
        <x:v>0.14014258960000001</x:v>
      </x:c>
      <x:c r="L348" s="52">
        <x:f t="shared" si="0"/>
        <x:v>36.423333489999997</x:v>
      </x:c>
      <x:c r="M348" s="52">
        <x:f t="shared" si="1"/>
        <x:v>0</x:v>
      </x:c>
      <x:c r="N348" s="52">
        <x:f t="shared" si="2"/>
        <x:v>736170204.79999995</x:v>
      </x:c>
      <x:c r="O348" s="63">
        <x:f t="shared" si="8"/>
        <x:v>1.0792491660000001</x:v>
      </x:c>
      <x:c r="P348" s="63">
        <x:f t="shared" si="9"/>
        <x:v>51.90571594</x:v>
      </x:c>
      <x:c r="Q348" s="49">
        <x:f t="shared" si="15"/>
        <x:v>0</x:v>
      </x:c>
      <x:c r="R348" s="49">
        <x:f t="shared" si="16"/>
        <x:v>0</x:v>
      </x:c>
      <x:c r="S348" s="49">
        <x:f t="shared" si="17"/>
        <x:v>2</x:v>
      </x:c>
      <x:c r="T348" s="51">
        <x:f t="shared" si="18"/>
        <x:v>0</x:v>
      </x:c>
      <x:c r="U348" s="52">
        <x:f t="shared" si="3"/>
        <x:v>-0.002254253729</x:v>
      </x:c>
      <x:c r="V348" s="63">
        <x:f t="shared" si="19"/>
        <x:v>0</x:v>
      </x:c>
      <x:c r="W348" s="52">
        <x:f t="shared" ref="W348:X348" si="346">W347*(1+U348)</x:f>
        <x:v>69.603402149999994</x:v>
      </x:c>
      <x:c r="X348" s="52">
        <x:f t="shared" si="346"/>
        <x:v>100</x:v>
      </x:c>
    </x:row>
    <x:row r="349" spans="1:24" ht="15.75" customHeight="1">
      <x:c r="A349" s="34">
        <x:v>42709</x:v>
      </x:c>
      <x:c r="B349" s="47">
        <x:v>36.501998901367202</x:v>
      </x:c>
      <x:c r="C349" s="47">
        <x:v>37.777999877929702</x:v>
      </x:c>
      <x:c r="D349" s="47">
        <x:v>36.501998901367202</x:v>
      </x:c>
      <x:c r="E349" s="47">
        <x:v>37.360000610351598</x:v>
      </x:c>
      <x:c r="F349" s="47">
        <x:v>20361000</x:v>
      </x:c>
      <x:c r="G349" s="63">
        <x:f t="shared" si="10"/>
        <x:v>37.656700129999997</x:v>
      </x:c>
      <x:c r="H349" s="63">
        <x:f t="shared" si="11"/>
        <x:v>0.97035226379999995</x:v>
      </x:c>
      <x:c r="I349" s="63">
        <x:f t="shared" si="12"/>
        <x:v>39.597404660000002</x:v>
      </x:c>
      <x:c r="J349" s="63">
        <x:f t="shared" si="13"/>
        <x:v>35.71599561</x:v>
      </x:c>
      <x:c r="K349" s="63">
        <x:f t="shared" si="14"/>
        <x:v>0.42355881080000002</x:v>
      </x:c>
      <x:c r="L349" s="52">
        <x:f t="shared" si="0"/>
        <x:v>37.213333130000002</x:v>
      </x:c>
      <x:c r="M349" s="52">
        <x:f t="shared" si="1"/>
        <x:v>757700675.89999998</x:v>
      </x:c>
      <x:c r="N349" s="52">
        <x:f t="shared" si="2"/>
        <x:v>0</x:v>
      </x:c>
      <x:c r="O349" s="63">
        <x:f t="shared" si="8"/>
        <x:v>1.0244059379999999</x:v>
      </x:c>
      <x:c r="P349" s="63">
        <x:f t="shared" si="9"/>
        <x:v>50.60279259</x:v>
      </x:c>
      <x:c r="Q349" s="49">
        <x:f t="shared" si="15"/>
        <x:v>0</x:v>
      </x:c>
      <x:c r="R349" s="49">
        <x:f t="shared" si="16"/>
        <x:v>0</x:v>
      </x:c>
      <x:c r="S349" s="49">
        <x:f t="shared" si="17"/>
        <x:v>2</x:v>
      </x:c>
      <x:c r="T349" s="51">
        <x:f t="shared" si="18"/>
        <x:v>0</x:v>
      </x:c>
      <x:c r="U349" s="52">
        <x:f t="shared" si="3"/>
        <x:v>0.029371299109999999</x:v>
      </x:c>
      <x:c r="V349" s="63">
        <x:f t="shared" si="19"/>
        <x:v>0</x:v>
      </x:c>
      <x:c r="W349" s="52">
        <x:f t="shared" ref="W349:X349" si="347">W348*(1+U349)</x:f>
        <x:v>71.647744489999994</x:v>
      </x:c>
      <x:c r="X349" s="52">
        <x:f t="shared" si="347"/>
        <x:v>100</x:v>
      </x:c>
    </x:row>
    <x:row r="350" spans="1:24" ht="15.75" customHeight="1">
      <x:c r="A350" s="34">
        <x:v>42710</x:v>
      </x:c>
      <x:c r="B350" s="47">
        <x:v>37.104000091552699</x:v>
      </x:c>
      <x:c r="C350" s="47">
        <x:v>37.316001892089801</x:v>
      </x:c>
      <x:c r="D350" s="47">
        <x:v>36.535999298095703</x:v>
      </x:c>
      <x:c r="E350" s="47">
        <x:v>37.169998168945298</x:v>
      </x:c>
      <x:c r="F350" s="47">
        <x:v>16958000</x:v>
      </x:c>
      <x:c r="G350" s="63">
        <x:f t="shared" si="10"/>
        <x:v>37.583100129999998</x:v>
      </x:c>
      <x:c r="H350" s="63">
        <x:f t="shared" si="11"/>
        <x:v>0.94723458800000004</x:v>
      </x:c>
      <x:c r="I350" s="63">
        <x:f t="shared" si="12"/>
        <x:v>39.477569299999999</x:v>
      </x:c>
      <x:c r="J350" s="63">
        <x:f t="shared" si="13"/>
        <x:v>35.688630949999997</x:v>
      </x:c>
      <x:c r="K350" s="63">
        <x:f t="shared" si="14"/>
        <x:v>0.39097158069999999</x:v>
      </x:c>
      <x:c r="L350" s="52">
        <x:f t="shared" si="0"/>
        <x:v>37.007333119999998</x:v>
      </x:c>
      <x:c r="M350" s="52">
        <x:f t="shared" si="1"/>
        <x:v>0</x:v>
      </x:c>
      <x:c r="N350" s="52">
        <x:f t="shared" si="2"/>
        <x:v>627570355</x:v>
      </x:c>
      <x:c r="O350" s="63">
        <x:f t="shared" si="8"/>
        <x:v>1.0734295869999999</x:v>
      </x:c>
      <x:c r="P350" s="63">
        <x:f t="shared" si="9"/>
        <x:v>51.77072776</x:v>
      </x:c>
      <x:c r="Q350" s="49">
        <x:f t="shared" si="15"/>
        <x:v>0</x:v>
      </x:c>
      <x:c r="R350" s="49">
        <x:f t="shared" si="16"/>
        <x:v>0</x:v>
      </x:c>
      <x:c r="S350" s="49">
        <x:f t="shared" si="17"/>
        <x:v>2</x:v>
      </x:c>
      <x:c r="T350" s="51">
        <x:f t="shared" si="18"/>
        <x:v>0</x:v>
      </x:c>
      <x:c r="U350" s="52">
        <x:f t="shared" si="3"/>
        <x:v>-0.0050857183699999997</x:v>
      </x:c>
      <x:c r="V350" s="63">
        <x:f t="shared" si="19"/>
        <x:v>0</x:v>
      </x:c>
      <x:c r="W350" s="52">
        <x:f t="shared" ref="W350:X350" si="348">W349*(1+U350)</x:f>
        <x:v>71.283364239999997</x:v>
      </x:c>
      <x:c r="X350" s="52">
        <x:f t="shared" si="348"/>
        <x:v>100</x:v>
      </x:c>
    </x:row>
    <x:row r="351" spans="1:24" ht="15.75" customHeight="1">
      <x:c r="A351" s="34">
        <x:v>42711</x:v>
      </x:c>
      <x:c r="B351" s="47">
        <x:v>37.2299995422363</x:v>
      </x:c>
      <x:c r="C351" s="47">
        <x:v>38.680000305175803</x:v>
      </x:c>
      <x:c r="D351" s="47">
        <x:v>37</x:v>
      </x:c>
      <x:c r="E351" s="47">
        <x:v>38.630001068115199</x:v>
      </x:c>
      <x:c r="F351" s="47">
        <x:v>27309500</x:v>
      </x:c>
      <x:c r="G351" s="63">
        <x:f t="shared" si="10"/>
        <x:v>37.565200230000002</x:v>
      </x:c>
      <x:c r="H351" s="63">
        <x:f t="shared" si="11"/>
        <x:v>0.92234445700000001</x:v>
      </x:c>
      <x:c r="I351" s="63">
        <x:f t="shared" si="12"/>
        <x:v>39.409889149999998</x:v>
      </x:c>
      <x:c r="J351" s="63">
        <x:f t="shared" si="13"/>
        <x:v>35.72051132</x:v>
      </x:c>
      <x:c r="K351" s="63">
        <x:f t="shared" si="14"/>
        <x:v>0.78861257490000003</x:v>
      </x:c>
      <x:c r="L351" s="52">
        <x:f t="shared" si="0"/>
        <x:v>38.103333790000001</x:v>
      </x:c>
      <x:c r="M351" s="52">
        <x:f t="shared" si="1"/>
        <x:v>1040582994</x:v>
      </x:c>
      <x:c r="N351" s="52">
        <x:f t="shared" si="2"/>
        <x:v>0</x:v>
      </x:c>
      <x:c r="O351" s="63">
        <x:f t="shared" si="8"/>
        <x:v>1.068927491</x:v>
      </x:c>
      <x:c r="P351" s="63">
        <x:f t="shared" si="9"/>
        <x:v>51.66577831</x:v>
      </x:c>
      <x:c r="Q351" s="49">
        <x:f t="shared" si="15"/>
        <x:v>0</x:v>
      </x:c>
      <x:c r="R351" s="49">
        <x:f t="shared" si="16"/>
        <x:v>0</x:v>
      </x:c>
      <x:c r="S351" s="49">
        <x:f t="shared" si="17"/>
        <x:v>2</x:v>
      </x:c>
      <x:c r="T351" s="51">
        <x:f t="shared" si="18"/>
        <x:v>0</x:v>
      </x:c>
      <x:c r="U351" s="52">
        <x:f t="shared" si="3"/>
        <x:v>0.039279068360000002</x:v>
      </x:c>
      <x:c r="V351" s="63">
        <x:f t="shared" si="19"/>
        <x:v>0</x:v>
      </x:c>
      <x:c r="W351" s="52">
        <x:f t="shared" ref="W351:X351" si="349">W350*(1+U351)</x:f>
        <x:v>74.083308380000005</x:v>
      </x:c>
      <x:c r="X351" s="52">
        <x:f t="shared" si="349"/>
        <x:v>100</x:v>
      </x:c>
    </x:row>
    <x:row r="352" spans="1:24" ht="15.75" customHeight="1">
      <x:c r="A352" s="34">
        <x:v>42712</x:v>
      </x:c>
      <x:c r="B352" s="47">
        <x:v>38.409999847412102</x:v>
      </x:c>
      <x:c r="C352" s="47">
        <x:v>38.5</x:v>
      </x:c>
      <x:c r="D352" s="47">
        <x:v>37.908000946044901</x:v>
      </x:c>
      <x:c r="E352" s="47">
        <x:v>38.458000183105497</x:v>
      </x:c>
      <x:c r="F352" s="47">
        <x:v>15970500</x:v>
      </x:c>
      <x:c r="G352" s="63">
        <x:f t="shared" si="10"/>
        <x:v>37.58750019</x:v>
      </x:c>
      <x:c r="H352" s="63">
        <x:f t="shared" si="11"/>
        <x:v>0.93895747559999998</x:v>
      </x:c>
      <x:c r="I352" s="63">
        <x:f t="shared" si="12"/>
        <x:v>39.465415139999998</x:v>
      </x:c>
      <x:c r="J352" s="63">
        <x:f t="shared" si="13"/>
        <x:v>35.709585240000003</x:v>
      </x:c>
      <x:c r="K352" s="63">
        <x:f t="shared" si="14"/>
        <x:v>0.73177300759999997</x:v>
      </x:c>
      <x:c r="L352" s="52">
        <x:f t="shared" si="0"/>
        <x:v>38.28866704</x:v>
      </x:c>
      <x:c r="M352" s="52">
        <x:f t="shared" si="1"/>
        <x:v>611489157</x:v>
      </x:c>
      <x:c r="N352" s="52">
        <x:f t="shared" si="2"/>
        <x:v>0</x:v>
      </x:c>
      <x:c r="O352" s="63">
        <x:f t="shared" si="8"/>
        <x:v>0.98260634940000002</x:v>
      </x:c>
      <x:c r="P352" s="63">
        <x:f t="shared" si="9"/>
        <x:v>49.561343819999998</x:v>
      </x:c>
      <x:c r="Q352" s="49">
        <x:f t="shared" si="15"/>
        <x:v>0</x:v>
      </x:c>
      <x:c r="R352" s="49">
        <x:f t="shared" si="16"/>
        <x:v>0</x:v>
      </x:c>
      <x:c r="S352" s="49">
        <x:f t="shared" si="17"/>
        <x:v>2</x:v>
      </x:c>
      <x:c r="T352" s="51">
        <x:f t="shared" si="18"/>
        <x:v>0</x:v>
      </x:c>
      <x:c r="U352" s="52">
        <x:f t="shared" si="3"/>
        <x:v>-0.0044525208450000003</x:v>
      </x:c>
      <x:c r="V352" s="63">
        <x:f t="shared" si="19"/>
        <x:v>0</x:v>
      </x:c>
      <x:c r="W352" s="52">
        <x:f t="shared" ref="W352:X352" si="350">W351*(1+U352)</x:f>
        <x:v>73.753450909999998</x:v>
      </x:c>
      <x:c r="X352" s="52">
        <x:f t="shared" si="350"/>
        <x:v>100</x:v>
      </x:c>
    </x:row>
    <x:row r="353" spans="1:24" ht="15.75" customHeight="1">
      <x:c r="A353" s="34">
        <x:v>42713</x:v>
      </x:c>
      <x:c r="B353" s="47">
        <x:v>38.173999786377003</x:v>
      </x:c>
      <x:c r="C353" s="47">
        <x:v>38.768001556396499</x:v>
      </x:c>
      <x:c r="D353" s="47">
        <x:v>38.161998748779297</x:v>
      </x:c>
      <x:c r="E353" s="47">
        <x:v>38.436000823974602</x:v>
      </x:c>
      <x:c r="F353" s="47">
        <x:v>13612500</x:v>
      </x:c>
      <x:c r="G353" s="63">
        <x:f t="shared" si="10"/>
        <x:v>37.655800249999999</x:v>
      </x:c>
      <x:c r="H353" s="63">
        <x:f t="shared" si="11"/>
        <x:v>0.94896149009999997</x:v>
      </x:c>
      <x:c r="I353" s="63">
        <x:f t="shared" si="12"/>
        <x:v>39.553723230000003</x:v>
      </x:c>
      <x:c r="J353" s="63">
        <x:f t="shared" si="13"/>
        <x:v>35.757877270000002</x:v>
      </x:c>
      <x:c r="K353" s="63">
        <x:f t="shared" si="14"/>
        <x:v>0.70554063180000004</x:v>
      </x:c>
      <x:c r="L353" s="52">
        <x:f t="shared" si="0"/>
        <x:v>38.455333709999998</x:v>
      </x:c>
      <x:c r="M353" s="52">
        <x:f t="shared" si="1"/>
        <x:v>523473230.10000002</x:v>
      </x:c>
      <x:c r="N353" s="52">
        <x:f t="shared" si="2"/>
        <x:v>0</x:v>
      </x:c>
      <x:c r="O353" s="63">
        <x:f t="shared" si="8"/>
        <x:v>0.99829291570000001</x:v>
      </x:c>
      <x:c r="P353" s="63">
        <x:f t="shared" si="9"/>
        <x:v>49.957286439999997</x:v>
      </x:c>
      <x:c r="Q353" s="49">
        <x:f t="shared" si="15"/>
        <x:v>0</x:v>
      </x:c>
      <x:c r="R353" s="49">
        <x:f t="shared" si="16"/>
        <x:v>0</x:v>
      </x:c>
      <x:c r="S353" s="49">
        <x:f t="shared" si="17"/>
        <x:v>2</x:v>
      </x:c>
      <x:c r="T353" s="51">
        <x:f t="shared" si="18"/>
        <x:v>0</x:v>
      </x:c>
      <x:c r="U353" s="52">
        <x:f t="shared" si="3"/>
        <x:v>-0.00057203596199999995</x:v>
      </x:c>
      <x:c r="V353" s="63">
        <x:f t="shared" si="19"/>
        <x:v>0</x:v>
      </x:c>
      <x:c r="W353" s="52">
        <x:f t="shared" ref="W353:X353" si="351">W352*(1+U353)</x:f>
        <x:v>73.711261280000002</x:v>
      </x:c>
      <x:c r="X353" s="52">
        <x:f t="shared" si="351"/>
        <x:v>100</x:v>
      </x:c>
    </x:row>
    <x:row r="354" spans="1:24" ht="15.75" customHeight="1">
      <x:c r="A354" s="34">
        <x:v>42716</x:v>
      </x:c>
      <x:c r="B354" s="47">
        <x:v>38.560001373291001</x:v>
      </x:c>
      <x:c r="C354" s="47">
        <x:v>38.883998870849602</x:v>
      </x:c>
      <x:c r="D354" s="47">
        <x:v>38.236000061035199</x:v>
      </x:c>
      <x:c r="E354" s="47">
        <x:v>38.486000061035199</x:v>
      </x:c>
      <x:c r="F354" s="47">
        <x:v>12194500</x:v>
      </x:c>
      <x:c r="G354" s="63">
        <x:f t="shared" si="10"/>
        <x:v>37.694500159999997</x:v>
      </x:c>
      <x:c r="H354" s="63">
        <x:f t="shared" si="11"/>
        <x:v>0.96698527000000001</x:v>
      </x:c>
      <x:c r="I354" s="63">
        <x:f t="shared" si="12"/>
        <x:v>39.628470700000001</x:v>
      </x:c>
      <x:c r="J354" s="63">
        <x:f t="shared" si="13"/>
        <x:v>35.76052962</x:v>
      </x:c>
      <x:c r="K354" s="63">
        <x:f t="shared" si="14"/>
        <x:v>0.70463080600000005</x:v>
      </x:c>
      <x:c r="L354" s="52">
        <x:f t="shared" si="0"/>
        <x:v>38.535333000000001</x:v>
      </x:c>
      <x:c r="M354" s="52">
        <x:f t="shared" si="1"/>
        <x:v>469919118.19999999</x:v>
      </x:c>
      <x:c r="N354" s="52">
        <x:f t="shared" si="2"/>
        <x:v>0</x:v>
      </x:c>
      <x:c r="O354" s="63">
        <x:f t="shared" si="8"/>
        <x:v>0.8884254426</x:v>
      </x:c>
      <x:c r="P354" s="63">
        <x:f t="shared" si="9"/>
        <x:v>47.045831020000001</x:v>
      </x:c>
      <x:c r="Q354" s="49">
        <x:f t="shared" si="15"/>
        <x:v>0</x:v>
      </x:c>
      <x:c r="R354" s="49">
        <x:f t="shared" si="16"/>
        <x:v>0</x:v>
      </x:c>
      <x:c r="S354" s="49">
        <x:f t="shared" si="17"/>
        <x:v>2</x:v>
      </x:c>
      <x:c r="T354" s="51">
        <x:f t="shared" si="18"/>
        <x:v>0</x:v>
      </x:c>
      <x:c r="U354" s="52">
        <x:f t="shared" si="3"/>
        <x:v>0.0013008438959999999</x:v>
      </x:c>
      <x:c r="V354" s="63">
        <x:f t="shared" si="19"/>
        <x:v>0</x:v>
      </x:c>
      <x:c r="W354" s="52">
        <x:f t="shared" ref="W354:X354" si="352">W353*(1+U354)</x:f>
        <x:v>73.807148119999994</x:v>
      </x:c>
      <x:c r="X354" s="52">
        <x:f t="shared" si="352"/>
        <x:v>100</x:v>
      </x:c>
    </x:row>
    <x:row r="355" spans="1:24" ht="15.75" customHeight="1">
      <x:c r="A355" s="34">
        <x:v>42717</x:v>
      </x:c>
      <x:c r="B355" s="47">
        <x:v>38.636001586914098</x:v>
      </x:c>
      <x:c r="C355" s="47">
        <x:v>40.2560005187988</x:v>
      </x:c>
      <x:c r="D355" s="47">
        <x:v>38.599998474121101</x:v>
      </x:c>
      <x:c r="E355" s="47">
        <x:v>39.630001068115199</x:v>
      </x:c>
      <x:c r="F355" s="47">
        <x:v>34119500</x:v>
      </x:c>
      <x:c r="G355" s="63">
        <x:f t="shared" si="10"/>
        <x:v>37.861500169999999</x:v>
      </x:c>
      <x:c r="H355" s="63">
        <x:f t="shared" si="11"/>
        <x:v>0.99952397410000005</x:v>
      </x:c>
      <x:c r="I355" s="63">
        <x:f t="shared" si="12"/>
        <x:v>39.860548119999997</x:v>
      </x:c>
      <x:c r="J355" s="63">
        <x:f t="shared" si="13"/>
        <x:v>35.862452220000002</x:v>
      </x:c>
      <x:c r="K355" s="63">
        <x:f t="shared" si="14"/>
        <x:v>0.94233578839999999</x:v>
      </x:c>
      <x:c r="L355" s="52">
        <x:f t="shared" si="0"/>
        <x:v>39.495333350000003</x:v>
      </x:c>
      <x:c r="M355" s="52">
        <x:f t="shared" si="1"/>
        <x:v>1347561026</x:v>
      </x:c>
      <x:c r="N355" s="52">
        <x:f t="shared" si="2"/>
        <x:v>0</x:v>
      </x:c>
      <x:c r="O355" s="63">
        <x:f t="shared" si="8"/>
        <x:v>1.5950018269999999</x:v>
      </x:c>
      <x:c r="P355" s="63">
        <x:f t="shared" si="9"/>
        <x:v>61.464381660000001</x:v>
      </x:c>
      <x:c r="Q355" s="49">
        <x:f t="shared" si="15"/>
        <x:v>0</x:v>
      </x:c>
      <x:c r="R355" s="49">
        <x:f t="shared" si="16"/>
        <x:v>0</x:v>
      </x:c>
      <x:c r="S355" s="49">
        <x:f t="shared" si="17"/>
        <x:v>2</x:v>
      </x:c>
      <x:c r="T355" s="51">
        <x:f t="shared" si="18"/>
        <x:v>0</x:v>
      </x:c>
      <x:c r="U355" s="52">
        <x:f t="shared" si="3"/>
        <x:v>0.029725120960000001</x:v>
      </x:c>
      <x:c r="V355" s="63">
        <x:f t="shared" si="19"/>
        <x:v>0</x:v>
      </x:c>
      <x:c r="W355" s="52">
        <x:f t="shared" ref="W355:X355" si="353">W354*(1+U355)</x:f>
        <x:v>76.001074529999997</x:v>
      </x:c>
      <x:c r="X355" s="52">
        <x:f t="shared" si="353"/>
        <x:v>100</x:v>
      </x:c>
    </x:row>
    <x:row r="356" spans="1:24" ht="15.75" customHeight="1">
      <x:c r="A356" s="34">
        <x:v>42718</x:v>
      </x:c>
      <x:c r="B356" s="47">
        <x:v>39.748001098632798</x:v>
      </x:c>
      <x:c r="C356" s="47">
        <x:v>40.599998474121101</x:v>
      </x:c>
      <x:c r="D356" s="47">
        <x:v>39.352001190185497</x:v>
      </x:c>
      <x:c r="E356" s="47">
        <x:v>39.737998962402301</x:v>
      </x:c>
      <x:c r="F356" s="47">
        <x:v>20754500</x:v>
      </x:c>
      <x:c r="G356" s="63">
        <x:f t="shared" si="10"/>
        <x:v>38.010700040000003</x:v>
      </x:c>
      <x:c r="H356" s="63">
        <x:f t="shared" si="11"/>
        <x:v>1.047086132</x:v>
      </x:c>
      <x:c r="I356" s="63">
        <x:f t="shared" si="12"/>
        <x:v>40.104872299999997</x:v>
      </x:c>
      <x:c r="J356" s="63">
        <x:f t="shared" si="13"/>
        <x:v>35.916527770000002</x:v>
      </x:c>
      <x:c r="K356" s="63">
        <x:f t="shared" si="14"/>
        <x:v>0.91240612259999998</x:v>
      </x:c>
      <x:c r="L356" s="52">
        <x:f t="shared" si="0"/>
        <x:v>39.896666209999999</x:v>
      </x:c>
      <x:c r="M356" s="52">
        <x:f t="shared" si="1"/>
        <x:v>828035358.79999995</x:v>
      </x:c>
      <x:c r="N356" s="52">
        <x:f t="shared" si="2"/>
        <x:v>0</x:v>
      </x:c>
      <x:c r="O356" s="63">
        <x:f t="shared" si="8"/>
        <x:v>2.419247962</x:v>
      </x:c>
      <x:c r="P356" s="63">
        <x:f t="shared" si="9"/>
        <x:v>70.75380285</x:v>
      </x:c>
      <x:c r="Q356" s="49">
        <x:f t="shared" si="15"/>
        <x:v>0</x:v>
      </x:c>
      <x:c r="R356" s="49">
        <x:f t="shared" si="16"/>
        <x:v>0</x:v>
      </x:c>
      <x:c r="S356" s="49">
        <x:f t="shared" si="17"/>
        <x:v>2</x:v>
      </x:c>
      <x:c r="T356" s="51">
        <x:f t="shared" si="18"/>
        <x:v>0</x:v>
      </x:c>
      <x:c r="U356" s="52">
        <x:f t="shared" si="3"/>
        <x:v>0.0027251549679999998</x:v>
      </x:c>
      <x:c r="V356" s="63">
        <x:f t="shared" si="19"/>
        <x:v>0</x:v>
      </x:c>
      <x:c r="W356" s="52">
        <x:f t="shared" ref="W356:X356" si="354">W355*(1+U356)</x:f>
        <x:v>76.208189239999996</x:v>
      </x:c>
      <x:c r="X356" s="52">
        <x:f t="shared" si="354"/>
        <x:v>100</x:v>
      </x:c>
    </x:row>
    <x:row r="357" spans="1:24" ht="15.75" customHeight="1">
      <x:c r="A357" s="34">
        <x:v>42719</x:v>
      </x:c>
      <x:c r="B357" s="47">
        <x:v>39.681999206542997</x:v>
      </x:c>
      <x:c r="C357" s="47">
        <x:v>40.147998809814503</x:v>
      </x:c>
      <x:c r="D357" s="47">
        <x:v>39.478000640869098</x:v>
      </x:c>
      <x:c r="E357" s="47">
        <x:v>39.515998840332003</x:v>
      </x:c>
      <x:c r="F357" s="47">
        <x:v>16098000</x:v>
      </x:c>
      <x:c r="G357" s="63">
        <x:f t="shared" si="10"/>
        <x:v>38.147200009999999</x:v>
      </x:c>
      <x:c r="H357" s="63">
        <x:f t="shared" si="11"/>
        <x:v>1.05692667</x:v>
      </x:c>
      <x:c r="I357" s="63">
        <x:f t="shared" si="12"/>
        <x:v>40.261053349999997</x:v>
      </x:c>
      <x:c r="J357" s="63">
        <x:f t="shared" si="13"/>
        <x:v>36.03334667</x:v>
      </x:c>
      <x:c r="K357" s="63">
        <x:f t="shared" si="14"/>
        <x:v>0.8237686367</x:v>
      </x:c>
      <x:c r="L357" s="52">
        <x:f t="shared" si="0"/>
        <x:v>39.713999430000001</x:v>
      </x:c>
      <x:c r="M357" s="52">
        <x:f t="shared" si="1"/>
        <x:v>0</x:v>
      </x:c>
      <x:c r="N357" s="52">
        <x:f t="shared" si="2"/>
        <x:v>639315962.79999995</x:v>
      </x:c>
      <x:c r="O357" s="63">
        <x:f t="shared" si="8"/>
        <x:v>2.7851243819999998</x:v>
      </x:c>
      <x:c r="P357" s="63">
        <x:f t="shared" si="9"/>
        <x:v>73.580788929999997</x:v>
      </x:c>
      <x:c r="Q357" s="49">
        <x:f t="shared" si="15"/>
        <x:v>0</x:v>
      </x:c>
      <x:c r="R357" s="49">
        <x:f t="shared" si="16"/>
        <x:v>0</x:v>
      </x:c>
      <x:c r="S357" s="49">
        <x:f t="shared" si="17"/>
        <x:v>2</x:v>
      </x:c>
      <x:c r="T357" s="51">
        <x:f t="shared" si="18"/>
        <x:v>0</x:v>
      </x:c>
      <x:c r="U357" s="52">
        <x:f t="shared" si="3"/>
        <x:v>-0.0055865953970000004</x:v>
      </x:c>
      <x:c r="V357" s="63">
        <x:f t="shared" si="19"/>
        <x:v>0</x:v>
      </x:c>
      <x:c r="W357" s="52">
        <x:f t="shared" ref="W357:X357" si="355">W356*(1+U357)</x:f>
        <x:v>75.782444920000003</x:v>
      </x:c>
      <x:c r="X357" s="52">
        <x:f t="shared" si="355"/>
        <x:v>100</x:v>
      </x:c>
    </x:row>
    <x:row r="358" spans="1:24" ht="15.75" customHeight="1">
      <x:c r="A358" s="34">
        <x:v>42720</x:v>
      </x:c>
      <x:c r="B358" s="47">
        <x:v>39.616001129150398</x:v>
      </x:c>
      <x:c r="C358" s="47">
        <x:v>40.518001556396499</x:v>
      </x:c>
      <x:c r="D358" s="47">
        <x:v>39.5200004577637</x:v>
      </x:c>
      <x:c r="E358" s="47">
        <x:v>40.498001098632798</x:v>
      </x:c>
      <x:c r="F358" s="47">
        <x:v>18984500</x:v>
      </x:c>
      <x:c r="G358" s="63">
        <x:f t="shared" si="10"/>
        <x:v>38.285500140000003</x:v>
      </x:c>
      <x:c r="H358" s="63">
        <x:f t="shared" si="11"/>
        <x:v>1.1741989559999999</x:v>
      </x:c>
      <x:c r="I358" s="63">
        <x:f t="shared" si="12"/>
        <x:v>40.63389806</x:v>
      </x:c>
      <x:c r="J358" s="63">
        <x:f t="shared" si="13"/>
        <x:v>35.937102230000001</x:v>
      </x:c>
      <x:c r="K358" s="63">
        <x:f t="shared" si="14"/>
        <x:v>0.97106602799999997</x:v>
      </x:c>
      <x:c r="L358" s="52">
        <x:f t="shared" si="0"/>
        <x:v>40.178667699999998</x:v>
      </x:c>
      <x:c r="M358" s="52">
        <x:f t="shared" si="1"/>
        <x:v>762771917</x:v>
      </x:c>
      <x:c r="N358" s="52">
        <x:f t="shared" si="2"/>
        <x:v>0</x:v>
      </x:c>
      <x:c r="O358" s="63">
        <x:f t="shared" si="8"/>
        <x:v>5.0056057819999999</x:v>
      </x:c>
      <x:c r="P358" s="63">
        <x:f t="shared" si="9"/>
        <x:v>83.348890409999996</x:v>
      </x:c>
      <x:c r="Q358" s="49">
        <x:f t="shared" si="15"/>
        <x:v>0</x:v>
      </x:c>
      <x:c r="R358" s="49">
        <x:f t="shared" si="16"/>
        <x:v>0</x:v>
      </x:c>
      <x:c r="S358" s="49">
        <x:f t="shared" si="17"/>
        <x:v>2</x:v>
      </x:c>
      <x:c r="T358" s="51">
        <x:f t="shared" si="18"/>
        <x:v>0</x:v>
      </x:c>
      <x:c r="U358" s="52">
        <x:f t="shared" si="3"/>
        <x:v>0.024850751269999999</x:v>
      </x:c>
      <x:c r="V358" s="63">
        <x:f t="shared" si="19"/>
        <x:v>0</x:v>
      </x:c>
      <x:c r="W358" s="52">
        <x:f t="shared" ref="W358:X358" si="356">W357*(1+U358)</x:f>
        <x:v>77.66569561</x:v>
      </x:c>
      <x:c r="X358" s="52">
        <x:f t="shared" si="356"/>
        <x:v>100</x:v>
      </x:c>
    </x:row>
    <x:row r="359" spans="1:24" ht="15.75" customHeight="1">
      <x:c r="A359" s="34">
        <x:v>42723</x:v>
      </x:c>
      <x:c r="B359" s="47">
        <x:v>40.498001098632798</x:v>
      </x:c>
      <x:c r="C359" s="47">
        <x:v>40.889999389648402</x:v>
      </x:c>
      <x:c r="D359" s="47">
        <x:v>39.9679985046387</x:v>
      </x:c>
      <x:c r="E359" s="47">
        <x:v>40.5460014343262</x:v>
      </x:c>
      <x:c r="F359" s="47">
        <x:v>17440500</x:v>
      </x:c>
      <x:c r="G359" s="63">
        <x:f t="shared" si="10"/>
        <x:v>38.462600139999999</x:v>
      </x:c>
      <x:c r="H359" s="63">
        <x:f t="shared" si="11"/>
        <x:v>1.2362179179999999</x:v>
      </x:c>
      <x:c r="I359" s="63">
        <x:f t="shared" si="12"/>
        <x:v>40.935035970000001</x:v>
      </x:c>
      <x:c r="J359" s="63">
        <x:f t="shared" si="13"/>
        <x:v>35.990164300000004</x:v>
      </x:c>
      <x:c r="K359" s="63">
        <x:f t="shared" si="14"/>
        <x:v>0.92132565560000002</x:v>
      </x:c>
      <x:c r="L359" s="52">
        <x:f t="shared" si="0"/>
        <x:v>40.46799978</x:v>
      </x:c>
      <x:c r="M359" s="52">
        <x:f t="shared" si="1"/>
        <x:v>705782150.10000002</x:v>
      </x:c>
      <x:c r="N359" s="52">
        <x:f t="shared" si="2"/>
        <x:v>0</x:v>
      </x:c>
      <x:c r="O359" s="63">
        <x:f t="shared" si="8"/>
        <x:v>4.9646245779999996</x:v>
      </x:c>
      <x:c r="P359" s="63">
        <x:f t="shared" si="9"/>
        <x:v>83.234485480000004</x:v>
      </x:c>
      <x:c r="Q359" s="49">
        <x:f t="shared" si="15"/>
        <x:v>0</x:v>
      </x:c>
      <x:c r="R359" s="49">
        <x:f t="shared" si="16"/>
        <x:v>0</x:v>
      </x:c>
      <x:c r="S359" s="49">
        <x:f t="shared" si="17"/>
        <x:v>2</x:v>
      </x:c>
      <x:c r="T359" s="51">
        <x:f t="shared" si="18"/>
        <x:v>0</x:v>
      </x:c>
      <x:c r="U359" s="52">
        <x:f t="shared" si="3"/>
        <x:v>0.001185251973</x:v>
      </x:c>
      <x:c r="V359" s="63">
        <x:f t="shared" si="19"/>
        <x:v>0</x:v>
      </x:c>
      <x:c r="W359" s="52">
        <x:f t="shared" ref="W359:X359" si="357">W358*(1+U359)</x:f>
        <x:v>77.757749020000006</x:v>
      </x:c>
      <x:c r="X359" s="52">
        <x:f t="shared" si="357"/>
        <x:v>100</x:v>
      </x:c>
    </x:row>
    <x:row r="360" spans="1:24" ht="15.75" customHeight="1">
      <x:c r="A360" s="34">
        <x:v>42724</x:v>
      </x:c>
      <x:c r="B360" s="47">
        <x:v>40.610000610351598</x:v>
      </x:c>
      <x:c r="C360" s="47">
        <x:v>41.799999237060497</x:v>
      </x:c>
      <x:c r="D360" s="47">
        <x:v>40.5</x:v>
      </x:c>
      <x:c r="E360" s="47">
        <x:v>41.757999420166001</x:v>
      </x:c>
      <x:c r="F360" s="47">
        <x:v>23445500</x:v>
      </x:c>
      <x:c r="G360" s="63">
        <x:f t="shared" si="10"/>
        <x:v>38.705300139999999</x:v>
      </x:c>
      <x:c r="H360" s="63">
        <x:f t="shared" si="11"/>
        <x:v>1.3820049160000001</x:v>
      </x:c>
      <x:c r="I360" s="63">
        <x:f t="shared" si="12"/>
        <x:v>41.469309969999998</x:v>
      </x:c>
      <x:c r="J360" s="63">
        <x:f t="shared" si="13"/>
        <x:v>35.941290309999999</x:v>
      </x:c>
      <x:c r="K360" s="63">
        <x:f t="shared" si="14"/>
        <x:v>1.0522229409999999</x:v>
      </x:c>
      <x:c r="L360" s="52">
        <x:f t="shared" si="0"/>
        <x:v>41.352666220000003</x:v>
      </x:c>
      <x:c r="M360" s="52">
        <x:f t="shared" si="1"/>
        <x:v>969533935.79999995</x:v>
      </x:c>
      <x:c r="N360" s="52">
        <x:f t="shared" si="2"/>
        <x:v>0</x:v>
      </x:c>
      <x:c r="O360" s="63">
        <x:f t="shared" si="8"/>
        <x:v>11.354555980000001</x:v>
      </x:c>
      <x:c r="P360" s="63">
        <x:f t="shared" si="9"/>
        <x:v>91.905819989999998</x:v>
      </x:c>
      <x:c r="Q360" s="49">
        <x:f t="shared" si="15"/>
        <x:v>1</x:v>
      </x:c>
      <x:c r="R360" s="49">
        <x:f t="shared" si="16"/>
        <x:v>0</x:v>
      </x:c>
      <x:c r="S360" s="49">
        <x:f t="shared" si="17"/>
        <x:v>1</x:v>
      </x:c>
      <x:c r="T360" s="51">
        <x:f t="shared" si="18"/>
        <x:v>1</x:v>
      </x:c>
      <x:c r="U360" s="52">
        <x:f t="shared" si="3"/>
        <x:v>0.029891923809999998</x:v>
      </x:c>
      <x:c r="V360" s="63">
        <x:f t="shared" si="19"/>
        <x:v>0</x:v>
      </x:c>
      <x:c r="W360" s="52">
        <x:f t="shared" ref="W360:X360" si="358">W359*(1+U360)</x:f>
        <x:v>80.082077729999995</x:v>
      </x:c>
      <x:c r="X360" s="52">
        <x:f t="shared" si="358"/>
        <x:v>100</x:v>
      </x:c>
    </x:row>
    <x:row r="361" spans="1:24" ht="15.75" customHeight="1">
      <x:c r="A361" s="34">
        <x:v>42725</x:v>
      </x:c>
      <x:c r="B361" s="47">
        <x:v>41.689998626708999</x:v>
      </x:c>
      <x:c r="C361" s="47">
        <x:v>42.445999145507798</x:v>
      </x:c>
      <x:c r="D361" s="47">
        <x:v>41.481998443603501</x:v>
      </x:c>
      <x:c r="E361" s="47">
        <x:v>41.540000915527301</x:v>
      </x:c>
      <x:c r="F361" s="47">
        <x:v>26038000</x:v>
      </x:c>
      <x:c r="G361" s="63">
        <x:f t="shared" si="10"/>
        <x:v>38.87060013</x:v>
      </x:c>
      <x:c r="H361" s="63">
        <x:f t="shared" si="11"/>
        <x:v>1.514069772</x:v>
      </x:c>
      <x:c r="I361" s="63">
        <x:f t="shared" si="12"/>
        <x:v>41.898739669999998</x:v>
      </x:c>
      <x:c r="J361" s="63">
        <x:f t="shared" si="13"/>
        <x:v>35.842460580000001</x:v>
      </x:c>
      <x:c r="K361" s="63">
        <x:f t="shared" si="14"/>
        <x:v>0.94076581479999999</x:v>
      </x:c>
      <x:c r="L361" s="52">
        <x:f t="shared" si="0"/>
        <x:v>41.822666169999998</x:v>
      </x:c>
      <x:c r="M361" s="52">
        <x:f t="shared" si="1"/>
        <x:v>1088978582</x:v>
      </x:c>
      <x:c r="N361" s="52">
        <x:f t="shared" si="2"/>
        <x:v>0</x:v>
      </x:c>
      <x:c r="O361" s="63">
        <x:f t="shared" si="8"/>
        <x:v>11.43025499</x:v>
      </x:c>
      <x:c r="P361" s="63">
        <x:f t="shared" si="9"/>
        <x:v>91.955112740000004</x:v>
      </x:c>
      <x:c r="Q361" s="49">
        <x:f t="shared" si="15"/>
        <x:v>1</x:v>
      </x:c>
      <x:c r="R361" s="49">
        <x:f t="shared" si="16"/>
        <x:v>0</x:v>
      </x:c>
      <x:c r="S361" s="49">
        <x:f t="shared" si="17"/>
        <x:v>1</x:v>
      </x:c>
      <x:c r="T361" s="51">
        <x:f t="shared" si="18"/>
        <x:v>1</x:v>
      </x:c>
      <x:c r="U361" s="52">
        <x:f t="shared" si="3"/>
        <x:v>-0.0052205208019999993</x:v>
      </x:c>
      <x:c r="V361" s="63">
        <x:f t="shared" si="19"/>
        <x:v>-0.0052205208019999993</x:v>
      </x:c>
      <x:c r="W361" s="52">
        <x:f t="shared" ref="W361:X361" si="359">W360*(1+U361)</x:f>
        <x:v>79.664007580000003</x:v>
      </x:c>
      <x:c r="X361" s="52">
        <x:f t="shared" si="359"/>
        <x:v>99.477947920000005</x:v>
      </x:c>
    </x:row>
    <x:row r="362" spans="1:24" ht="15.75" customHeight="1">
      <x:c r="A362" s="34">
        <x:v>42726</x:v>
      </x:c>
      <x:c r="B362" s="47">
        <x:v>41.644001007080099</x:v>
      </x:c>
      <x:c r="C362" s="47">
        <x:v>41.998001098632798</x:v>
      </x:c>
      <x:c r="D362" s="47">
        <x:v>41.299999237060497</x:v>
      </x:c>
      <x:c r="E362" s="47">
        <x:v>41.689998626708999</x:v>
      </x:c>
      <x:c r="F362" s="47">
        <x:v>15555500</x:v>
      </x:c>
      <x:c r="G362" s="63">
        <x:f t="shared" si="10"/>
        <x:v>39.023700140000003</x:v>
      </x:c>
      <x:c r="H362" s="63">
        <x:f t="shared" si="11"/>
        <x:v>1.6379881469999999</x:v>
      </x:c>
      <x:c r="I362" s="63">
        <x:f t="shared" si="12"/>
        <x:v>42.299676439999999</x:v>
      </x:c>
      <x:c r="J362" s="63">
        <x:f t="shared" si="13"/>
        <x:v>35.74772385</x:v>
      </x:c>
      <x:c r="K362" s="63">
        <x:f t="shared" si="14"/>
        <x:v>0.90694715800000003</x:v>
      </x:c>
      <x:c r="L362" s="52">
        <x:f t="shared" si="0"/>
        <x:v>41.66266632</x:v>
      </x:c>
      <x:c r="M362" s="52">
        <x:f t="shared" si="1"/>
        <x:v>0</x:v>
      </x:c>
      <x:c r="N362" s="52">
        <x:f t="shared" si="2"/>
        <x:v>648083606</x:v>
      </x:c>
      <x:c r="O362" s="63">
        <x:f t="shared" si="8"/>
        <x:v>5.2012253849999999</x:v>
      </x:c>
      <x:c r="P362" s="63">
        <x:f t="shared" si="9"/>
        <x:v>83.874154899999994</x:v>
      </x:c>
      <x:c r="Q362" s="49">
        <x:f t="shared" si="15"/>
        <x:v>0</x:v>
      </x:c>
      <x:c r="R362" s="49">
        <x:f t="shared" si="16"/>
        <x:v>0</x:v>
      </x:c>
      <x:c r="S362" s="49">
        <x:f t="shared" si="17"/>
        <x:v>2</x:v>
      </x:c>
      <x:c r="T362" s="51">
        <x:f t="shared" si="18"/>
        <x:v>1</x:v>
      </x:c>
      <x:c r="U362" s="52">
        <x:f t="shared" si="3"/>
        <x:v>0.0036109221920000001</x:v>
      </x:c>
      <x:c r="V362" s="63">
        <x:f t="shared" si="19"/>
        <x:v>0.0036109221920000001</x:v>
      </x:c>
      <x:c r="W362" s="52">
        <x:f t="shared" ref="W362:X362" si="360">W361*(1+U362)</x:f>
        <x:v>79.95166811</x:v>
      </x:c>
      <x:c r="X362" s="52">
        <x:f t="shared" si="360"/>
        <x:v>99.837155050000007</x:v>
      </x:c>
    </x:row>
    <x:row r="363" spans="1:24" ht="15.75" customHeight="1">
      <x:c r="A363" s="34">
        <x:v>42727</x:v>
      </x:c>
      <x:c r="B363" s="47">
        <x:v>41.599998474121101</x:v>
      </x:c>
      <x:c r="C363" s="47">
        <x:v>42.689998626708999</x:v>
      </x:c>
      <x:c r="D363" s="47">
        <x:v>41.541999816894503</x:v>
      </x:c>
      <x:c r="E363" s="47">
        <x:v>42.667999267578097</x:v>
      </x:c>
      <x:c r="F363" s="47">
        <x:v>23352500</x:v>
      </x:c>
      <x:c r="G363" s="63">
        <x:f t="shared" si="10"/>
        <x:v>39.190600009999997</x:v>
      </x:c>
      <x:c r="H363" s="63">
        <x:f t="shared" si="11"/>
        <x:v>1.8296833530000001</x:v>
      </x:c>
      <x:c r="I363" s="63">
        <x:f t="shared" si="12"/>
        <x:v>42.849966719999998</x:v>
      </x:c>
      <x:c r="J363" s="63">
        <x:f t="shared" si="13"/>
        <x:v>35.531233309999998</x:v>
      </x:c>
      <x:c r="K363" s="63">
        <x:f t="shared" si="14"/>
        <x:v>0.97513675639999997</x:v>
      </x:c>
      <x:c r="L363" s="52">
        <x:f t="shared" si="0"/>
        <x:v>42.299999239999998</x:v>
      </x:c>
      <x:c r="M363" s="52">
        <x:f t="shared" si="1"/>
        <x:v>987810732.20000005</x:v>
      </x:c>
      <x:c r="N363" s="52">
        <x:f t="shared" si="2"/>
        <x:v>0</x:v>
      </x:c>
      <x:c r="O363" s="63">
        <x:f t="shared" si="8"/>
        <x:v>5.5619040069999999</x:v>
      </x:c>
      <x:c r="P363" s="63">
        <x:f t="shared" si="9"/>
        <x:v>84.760520740000004</x:v>
      </x:c>
      <x:c r="Q363" s="49">
        <x:f t="shared" si="15"/>
        <x:v>0</x:v>
      </x:c>
      <x:c r="R363" s="49">
        <x:f t="shared" si="16"/>
        <x:v>0</x:v>
      </x:c>
      <x:c r="S363" s="49">
        <x:f t="shared" si="17"/>
        <x:v>2</x:v>
      </x:c>
      <x:c r="T363" s="51">
        <x:f t="shared" si="18"/>
        <x:v>1</x:v>
      </x:c>
      <x:c r="U363" s="52">
        <x:f t="shared" si="3"/>
        <x:v>0.02345887918</x:v>
      </x:c>
      <x:c r="V363" s="63">
        <x:f t="shared" si="19"/>
        <x:v>0.02345887918</x:v>
      </x:c>
      <x:c r="W363" s="52">
        <x:f t="shared" ref="W363:X363" si="361">W362*(1+U363)</x:f>
        <x:v>81.827244640000004</x:v>
      </x:c>
      <x:c r="X363" s="52">
        <x:f t="shared" si="361"/>
        <x:v>102.17922280000001</x:v>
      </x:c>
    </x:row>
    <x:row r="364" spans="1:24" ht="15.75" customHeight="1">
      <x:c r="A364" s="34">
        <x:v>42731</x:v>
      </x:c>
      <x:c r="B364" s="47">
        <x:v>42.976001739502003</x:v>
      </x:c>
      <x:c r="C364" s="47">
        <x:v>44.450000762939503</x:v>
      </x:c>
      <x:c r="D364" s="47">
        <x:v>42.883998870849602</x:v>
      </x:c>
      <x:c r="E364" s="47">
        <x:v>43.905998229980497</x:v>
      </x:c>
      <x:c r="F364" s="47">
        <x:v>29578500</x:v>
      </x:c>
      <x:c r="G364" s="63">
        <x:f t="shared" si="10"/>
        <x:v>39.424699969999999</x:v>
      </x:c>
      <x:c r="H364" s="63">
        <x:f t="shared" si="11"/>
        <x:v>2.111932157</x:v>
      </x:c>
      <x:c r="I364" s="63">
        <x:f t="shared" si="12"/>
        <x:v>43.648564290000003</x:v>
      </x:c>
      <x:c r="J364" s="63">
        <x:f t="shared" si="13"/>
        <x:v>35.200835660000003</x:v>
      </x:c>
      <x:c r="K364" s="63">
        <x:f t="shared" si="14"/>
        <x:v>1.0304737470000001</x:v>
      </x:c>
      <x:c r="L364" s="52">
        <x:f t="shared" si="0"/>
        <x:v>43.746665950000001</x:v>
      </x:c>
      <x:c r="M364" s="52">
        <x:f t="shared" si="1"/>
        <x:v>1293960759</x:v>
      </x:c>
      <x:c r="N364" s="52">
        <x:f t="shared" si="2"/>
        <x:v>0</x:v>
      </x:c>
      <x:c r="O364" s="63">
        <x:f t="shared" si="8"/>
        <x:v>6.2019862789999998</x:v>
      </x:c>
      <x:c r="P364" s="63">
        <x:f t="shared" si="9"/>
        <x:v>86.114941610000002</x:v>
      </x:c>
      <x:c r="Q364" s="49">
        <x:f t="shared" si="15"/>
        <x:v>0</x:v>
      </x:c>
      <x:c r="R364" s="49">
        <x:f t="shared" si="16"/>
        <x:v>0</x:v>
      </x:c>
      <x:c r="S364" s="49">
        <x:f t="shared" si="17"/>
        <x:v>2</x:v>
      </x:c>
      <x:c r="T364" s="51">
        <x:f t="shared" si="18"/>
        <x:v>1</x:v>
      </x:c>
      <x:c r="U364" s="52">
        <x:f t="shared" si="3"/>
        <x:v>0.029014694470000002</x:v>
      </x:c>
      <x:c r="V364" s="63">
        <x:f t="shared" si="19"/>
        <x:v>0.029014694470000002</x:v>
      </x:c>
      <x:c r="W364" s="52">
        <x:f t="shared" ref="W364:X364" si="362">W363*(1+U364)</x:f>
        <x:v>84.201437139999996</x:v>
      </x:c>
      <x:c r="X364" s="52">
        <x:f t="shared" si="362"/>
        <x:v>105.14392170000001</x:v>
      </x:c>
    </x:row>
    <x:row r="365" spans="1:24" ht="15.75" customHeight="1">
      <x:c r="A365" s="34">
        <x:v>42732</x:v>
      </x:c>
      <x:c r="B365" s="47">
        <x:v>44.305999755859403</x:v>
      </x:c>
      <x:c r="C365" s="47">
        <x:v>44.759998321533203</x:v>
      </x:c>
      <x:c r="D365" s="47">
        <x:v>43.439998626708999</x:v>
      </x:c>
      <x:c r="E365" s="47">
        <x:v>43.948001861572301</x:v>
      </x:c>
      <x:c r="F365" s="47">
        <x:v>18912500</x:v>
      </x:c>
      <x:c r="G365" s="63">
        <x:f t="shared" si="10"/>
        <x:v>39.726399989999997</x:v>
      </x:c>
      <x:c r="H365" s="63">
        <x:f t="shared" si="11"/>
        <x:v>2.3067690230000002</x:v>
      </x:c>
      <x:c r="I365" s="63">
        <x:f t="shared" si="12"/>
        <x:v>44.33993804</x:v>
      </x:c>
      <x:c r="J365" s="63">
        <x:f t="shared" si="13"/>
        <x:v>35.112861950000003</x:v>
      </x:c>
      <x:c r="K365" s="63">
        <x:f t="shared" si="14"/>
        <x:v>0.95752325279999995</x:v>
      </x:c>
      <x:c r="L365" s="52">
        <x:f t="shared" si="0"/>
        <x:v>44.049332939999999</x:v>
      </x:c>
      <x:c r="M365" s="52">
        <x:f t="shared" si="1"/>
        <x:v>833083009.20000005</x:v>
      </x:c>
      <x:c r="N365" s="52">
        <x:f t="shared" si="2"/>
        <x:v>0</x:v>
      </x:c>
      <x:c r="O365" s="63">
        <x:f t="shared" si="8"/>
        <x:v>5.8023605299999996</x:v>
      </x:c>
      <x:c r="P365" s="63">
        <x:f t="shared" si="9"/>
        <x:v>85.299220829999996</x:v>
      </x:c>
      <x:c r="Q365" s="49">
        <x:f t="shared" si="15"/>
        <x:v>0</x:v>
      </x:c>
      <x:c r="R365" s="49">
        <x:f t="shared" si="16"/>
        <x:v>0</x:v>
      </x:c>
      <x:c r="S365" s="49">
        <x:f t="shared" si="17"/>
        <x:v>2</x:v>
      </x:c>
      <x:c r="T365" s="51">
        <x:f t="shared" si="18"/>
        <x:v>1</x:v>
      </x:c>
      <x:c r="U365" s="52">
        <x:f t="shared" si="3"/>
        <x:v>0.00095667182809999995</x:v>
      </x:c>
      <x:c r="V365" s="63">
        <x:f t="shared" si="19"/>
        <x:v>0.00095667182809999995</x:v>
      </x:c>
      <x:c r="W365" s="52">
        <x:f t="shared" ref="W365:X365" si="363">W364*(1+U365)</x:f>
        <x:v>84.281990280000002</x:v>
      </x:c>
      <x:c r="X365" s="52">
        <x:f t="shared" si="363"/>
        <x:v>105.24451000000001</x:v>
      </x:c>
    </x:row>
    <x:row r="366" spans="1:24" ht="15.75" customHeight="1">
      <x:c r="A366" s="34">
        <x:v>42733</x:v>
      </x:c>
      <x:c r="B366" s="47">
        <x:v>43.712001800537102</x:v>
      </x:c>
      <x:c r="C366" s="47">
        <x:v>43.840000152587898</x:v>
      </x:c>
      <x:c r="D366" s="47">
        <x:v>42.824001312255902</x:v>
      </x:c>
      <x:c r="E366" s="47">
        <x:v>42.936000823974602</x:v>
      </x:c>
      <x:c r="F366" s="47">
        <x:v>20225000</x:v>
      </x:c>
      <x:c r="G366" s="63">
        <x:f t="shared" si="10"/>
        <x:v>39.979199979999997</x:v>
      </x:c>
      <x:c r="H366" s="63">
        <x:f t="shared" si="11"/>
        <x:v>2.3699508659999999</x:v>
      </x:c>
      <x:c r="I366" s="63">
        <x:f t="shared" si="12"/>
        <x:v>44.719101709999997</x:v>
      </x:c>
      <x:c r="J366" s="63">
        <x:f t="shared" si="13"/>
        <x:v>35.239298249999997</x:v>
      </x:c>
      <x:c r="K366" s="63">
        <x:f t="shared" si="14"/>
        <x:v>0.81190528930000005</x:v>
      </x:c>
      <x:c r="L366" s="52">
        <x:f t="shared" si="0"/>
        <x:v>43.200000760000002</x:v>
      </x:c>
      <x:c r="M366" s="52">
        <x:f t="shared" si="1"/>
        <x:v>0</x:v>
      </x:c>
      <x:c r="N366" s="52">
        <x:f t="shared" si="2"/>
        <x:v>873720015.39999998</x:v>
      </x:c>
      <x:c r="O366" s="63">
        <x:f t="shared" si="8"/>
        <x:v>3.0733704569999998</x:v>
      </x:c>
      <x:c r="P366" s="63">
        <x:f t="shared" si="9"/>
        <x:v>75.450305580000006</x:v>
      </x:c>
      <x:c r="Q366" s="49">
        <x:f t="shared" si="15"/>
        <x:v>0</x:v>
      </x:c>
      <x:c r="R366" s="49">
        <x:f t="shared" si="16"/>
        <x:v>0</x:v>
      </x:c>
      <x:c r="S366" s="49">
        <x:f t="shared" si="17"/>
        <x:v>2</x:v>
      </x:c>
      <x:c r="T366" s="51">
        <x:f t="shared" si="18"/>
        <x:v>1</x:v>
      </x:c>
      <x:c r="U366" s="52">
        <x:f t="shared" si="3"/>
        <x:v>-0.023027236610000001</x:v>
      </x:c>
      <x:c r="V366" s="63">
        <x:f t="shared" si="19"/>
        <x:v>-0.023027236610000001</x:v>
      </x:c>
      <x:c r="W366" s="52">
        <x:f t="shared" ref="W366:X366" si="364">W365*(1+U366)</x:f>
        <x:v>82.341208949999995</x:v>
      </x:c>
      <x:c r="X366" s="52">
        <x:f t="shared" si="364"/>
        <x:v>102.82101969999999</x:v>
      </x:c>
    </x:row>
    <x:row r="367" spans="1:24" ht="15.75" customHeight="1">
      <x:c r="A367" s="34">
        <x:v>42734</x:v>
      </x:c>
      <x:c r="B367" s="47">
        <x:v>43.259998321533203</x:v>
      </x:c>
      <x:c r="C367" s="47">
        <x:v>43.5</x:v>
      </x:c>
      <x:c r="D367" s="47">
        <x:v>42.3359985351563</x:v>
      </x:c>
      <x:c r="E367" s="47">
        <x:v>42.737998962402301</x:v>
      </x:c>
      <x:c r="F367" s="47">
        <x:v>23213000</x:v>
      </x:c>
      <x:c r="G367" s="63">
        <x:f t="shared" si="10"/>
        <x:v>40.297299959999997</x:v>
      </x:c>
      <x:c r="H367" s="63">
        <x:f t="shared" si="11"/>
        <x:v>2.2863535769999999</x:v>
      </x:c>
      <x:c r="I367" s="63">
        <x:f t="shared" si="12"/>
        <x:v>44.870007110000003</x:v>
      </x:c>
      <x:c r="J367" s="63">
        <x:f t="shared" si="13"/>
        <x:v>35.724592800000003</x:v>
      </x:c>
      <x:c r="K367" s="63">
        <x:f t="shared" si="14"/>
        <x:v>0.76687681090000004</x:v>
      </x:c>
      <x:c r="L367" s="52">
        <x:f t="shared" si="0"/>
        <x:v>42.857999169999999</x:v>
      </x:c>
      <x:c r="M367" s="52">
        <x:f t="shared" si="1"/>
        <x:v>0</x:v>
      </x:c>
      <x:c r="N367" s="52">
        <x:f t="shared" si="2"/>
        <x:v>994862734.60000002</x:v>
      </x:c>
      <x:c r="O367" s="63">
        <x:f t="shared" si="8"/>
        <x:v>2.639174267</x:v>
      </x:c>
      <x:c r="P367" s="63">
        <x:f t="shared" si="9"/>
        <x:v>72.521238980000007</x:v>
      </x:c>
      <x:c r="Q367" s="49">
        <x:f t="shared" si="15"/>
        <x:v>0</x:v>
      </x:c>
      <x:c r="R367" s="49">
        <x:f t="shared" si="16"/>
        <x:v>0</x:v>
      </x:c>
      <x:c r="S367" s="49">
        <x:f t="shared" si="17"/>
        <x:v>2</x:v>
      </x:c>
      <x:c r="T367" s="51">
        <x:f t="shared" si="18"/>
        <x:v>1</x:v>
      </x:c>
      <x:c r="U367" s="52">
        <x:f t="shared" si="3"/>
        <x:v>-0.0046115580810000001</x:v>
      </x:c>
      <x:c r="V367" s="63">
        <x:f t="shared" si="19"/>
        <x:v>-0.0046115580810000001</x:v>
      </x:c>
      <x:c r="W367" s="52">
        <x:f t="shared" ref="W367:X367" si="365">W366*(1+U367)</x:f>
        <x:v>81.961487680000005</x:v>
      </x:c>
      <x:c r="X367" s="52">
        <x:f t="shared" si="365"/>
        <x:v>102.3468546</x:v>
      </x:c>
    </x:row>
    <x:row r="368" spans="1:24" ht="15.75" customHeight="1">
      <x:c r="A368" s="34">
        <x:v>42738</x:v>
      </x:c>
      <x:c r="B368" s="47">
        <x:v>42.972000122070298</x:v>
      </x:c>
      <x:c r="C368" s="47">
        <x:v>44.066001892089801</x:v>
      </x:c>
      <x:c r="D368" s="47">
        <x:v>42.192001342773402</x:v>
      </x:c>
      <x:c r="E368" s="47">
        <x:v>43.397998809814503</x:v>
      </x:c>
      <x:c r="F368" s="47">
        <x:v>29616500</x:v>
      </x:c>
      <x:c r="G368" s="63">
        <x:f t="shared" si="10"/>
        <x:v>40.65249996</x:v>
      </x:c>
      <x:c r="H368" s="63">
        <x:f t="shared" si="11"/>
        <x:v>2.1810839</x:v>
      </x:c>
      <x:c r="I368" s="63">
        <x:f t="shared" si="12"/>
        <x:v>45.014667760000002</x:v>
      </x:c>
      <x:c r="J368" s="63">
        <x:f t="shared" si="13"/>
        <x:v>36.290332159999998</x:v>
      </x:c>
      <x:c r="K368" s="63">
        <x:f t="shared" si="14"/>
        <x:v>0.81469431869999998</x:v>
      </x:c>
      <x:c r="L368" s="52">
        <x:f t="shared" si="0"/>
        <x:v>43.218667349999997</x:v>
      </x:c>
      <x:c r="M368" s="52">
        <x:f t="shared" si="1"/>
        <x:v>1279985662</x:v>
      </x:c>
      <x:c r="N368" s="52">
        <x:f t="shared" si="2"/>
        <x:v>0</x:v>
      </x:c>
      <x:c r="O368" s="63">
        <x:f t="shared" si="8"/>
        <x:v>2.8446896869999998</x:v>
      </x:c>
      <x:c r="P368" s="63">
        <x:f t="shared" si="9"/>
        <x:v>73.990098520000004</x:v>
      </x:c>
      <x:c r="Q368" s="49">
        <x:f t="shared" si="15"/>
        <x:v>0</x:v>
      </x:c>
      <x:c r="R368" s="49">
        <x:f t="shared" si="16"/>
        <x:v>0</x:v>
      </x:c>
      <x:c r="S368" s="49">
        <x:f t="shared" si="17"/>
        <x:v>2</x:v>
      </x:c>
      <x:c r="T368" s="51">
        <x:f t="shared" si="18"/>
        <x:v>1</x:v>
      </x:c>
      <x:c r="U368" s="52">
        <x:f t="shared" si="3"/>
        <x:v>0.015442928150000002</x:v>
      </x:c>
      <x:c r="V368" s="63">
        <x:f t="shared" si="19"/>
        <x:v>0.015442928150000002</x:v>
      </x:c>
      <x:c r="W368" s="52">
        <x:f t="shared" ref="W368:X368" si="366">W367*(1+U368)</x:f>
        <x:v>83.227213050000003</x:v>
      </x:c>
      <x:c r="X368" s="52">
        <x:f t="shared" si="366"/>
        <x:v>103.9273898</x:v>
      </x:c>
    </x:row>
    <x:row r="369" spans="1:24" ht="15.75" customHeight="1">
      <x:c r="A369" s="34">
        <x:v>42739</x:v>
      </x:c>
      <x:c r="B369" s="47">
        <x:v>42.950000762939503</x:v>
      </x:c>
      <x:c r="C369" s="47">
        <x:v>45.599998474121101</x:v>
      </x:c>
      <x:c r="D369" s="47">
        <x:v>42.8619995117188</x:v>
      </x:c>
      <x:c r="E369" s="47">
        <x:v>45.397998809814503</x:v>
      </x:c>
      <x:c r="F369" s="47">
        <x:v>56067500</x:v>
      </x:c>
      <x:c r="G369" s="63">
        <x:f t="shared" si="10"/>
        <x:v>41.054399869999997</x:v>
      </x:c>
      <x:c r="H369" s="63">
        <x:f t="shared" si="11"/>
        <x:v>2.2807449059999998</x:v>
      </x:c>
      <x:c r="I369" s="63">
        <x:f t="shared" si="12"/>
        <x:v>45.615889680000002</x:v>
      </x:c>
      <x:c r="J369" s="63">
        <x:f t="shared" si="13"/>
        <x:v>36.49291006</x:v>
      </x:c>
      <x:c r="K369" s="63">
        <x:f t="shared" si="14"/>
        <x:v>0.97611625999999996</x:v>
      </x:c>
      <x:c r="L369" s="52">
        <x:f t="shared" si="0"/>
        <x:v>44.619998930000001</x:v>
      </x:c>
      <x:c r="M369" s="52">
        <x:f t="shared" si="1"/>
        <x:v>2501731790</x:v>
      </x:c>
      <x:c r="N369" s="52">
        <x:f t="shared" si="2"/>
        <x:v>0</x:v>
      </x:c>
      <x:c r="O369" s="63">
        <x:f t="shared" si="8"/>
        <x:v>3.5583121489999998</x:v>
      </x:c>
      <x:c r="P369" s="63">
        <x:f t="shared" si="9"/>
        <x:v>78.062055270000002</x:v>
      </x:c>
      <x:c r="Q369" s="49">
        <x:f t="shared" si="15"/>
        <x:v>0</x:v>
      </x:c>
      <x:c r="R369" s="49">
        <x:f t="shared" si="16"/>
        <x:v>0</x:v>
      </x:c>
      <x:c r="S369" s="49">
        <x:f t="shared" si="17"/>
        <x:v>2</x:v>
      </x:c>
      <x:c r="T369" s="51">
        <x:f t="shared" si="18"/>
        <x:v>1</x:v>
      </x:c>
      <x:c r="U369" s="52">
        <x:f t="shared" si="3"/>
        <x:v>0.046085074310000002</x:v>
      </x:c>
      <x:c r="V369" s="63">
        <x:f t="shared" si="19"/>
        <x:v>0.046085074310000002</x:v>
      </x:c>
      <x:c r="W369" s="52">
        <x:f t="shared" ref="W369:X369" si="367">W368*(1+U369)</x:f>
        <x:v>87.06274535</x:v>
      </x:c>
      <x:c r="X369" s="52">
        <x:f t="shared" si="367"/>
        <x:v>108.71689120000001</x:v>
      </x:c>
    </x:row>
    <x:row r="370" spans="1:24" ht="15.75" customHeight="1">
      <x:c r="A370" s="34">
        <x:v>42740</x:v>
      </x:c>
      <x:c r="B370" s="47">
        <x:v>45.284000396728501</x:v>
      </x:c>
      <x:c r="C370" s="47">
        <x:v>45.495998382568402</x:v>
      </x:c>
      <x:c r="D370" s="47">
        <x:v>44.389999389648402</x:v>
      </x:c>
      <x:c r="E370" s="47">
        <x:v>45.349998474121101</x:v>
      </x:c>
      <x:c r="F370" s="47">
        <x:v>29558500</x:v>
      </x:c>
      <x:c r="G370" s="63">
        <x:f t="shared" si="10"/>
        <x:v>41.463399889999998</x:v>
      </x:c>
      <x:c r="H370" s="63">
        <x:f t="shared" si="11"/>
        <x:v>2.2809522439999999</x:v>
      </x:c>
      <x:c r="I370" s="63">
        <x:f t="shared" si="12"/>
        <x:v>46.025304380000001</x:v>
      </x:c>
      <x:c r="J370" s="63">
        <x:f t="shared" si="13"/>
        <x:v>36.901495400000002</x:v>
      </x:c>
      <x:c r="K370" s="63">
        <x:f t="shared" si="14"/>
        <x:v>0.925984213</x:v>
      </x:c>
      <x:c r="L370" s="52">
        <x:f t="shared" si="0"/>
        <x:v>45.07866542</x:v>
      </x:c>
      <x:c r="M370" s="52">
        <x:f t="shared" si="1"/>
        <x:v>1332457732</x:v>
      </x:c>
      <x:c r="N370" s="52">
        <x:f t="shared" si="2"/>
        <x:v>0</x:v>
      </x:c>
      <x:c r="O370" s="63">
        <x:f t="shared" si="8"/>
        <x:v>3.702520298</x:v>
      </x:c>
      <x:c r="P370" s="63">
        <x:f t="shared" si="9"/>
        <x:v>78.734807360000005</x:v>
      </x:c>
      <x:c r="Q370" s="49">
        <x:f t="shared" si="15"/>
        <x:v>0</x:v>
      </x:c>
      <x:c r="R370" s="49">
        <x:f t="shared" si="16"/>
        <x:v>0</x:v>
      </x:c>
      <x:c r="S370" s="49">
        <x:f t="shared" si="17"/>
        <x:v>2</x:v>
      </x:c>
      <x:c r="T370" s="51">
        <x:f t="shared" si="18"/>
        <x:v>1</x:v>
      </x:c>
      <x:c r="U370" s="52">
        <x:f t="shared" si="3"/>
        <x:v>-0.001057322722</x:v>
      </x:c>
      <x:c r="V370" s="63">
        <x:f t="shared" si="19"/>
        <x:v>-0.001057322722</x:v>
      </x:c>
      <x:c r="W370" s="52">
        <x:f t="shared" ref="W370:X370" si="368">W369*(1+U370)</x:f>
        <x:v>86.970691930000001</x:v>
      </x:c>
      <x:c r="X370" s="52">
        <x:f t="shared" si="368"/>
        <x:v>108.6019424</x:v>
      </x:c>
    </x:row>
    <x:row r="371" spans="1:24" ht="15.75" customHeight="1">
      <x:c r="A371" s="34">
        <x:v>42741</x:v>
      </x:c>
      <x:c r="B371" s="47">
        <x:v>45.386001586914098</x:v>
      </x:c>
      <x:c r="C371" s="47">
        <x:v>46.062000274658203</x:v>
      </x:c>
      <x:c r="D371" s="47">
        <x:v>45.090000152587898</x:v>
      </x:c>
      <x:c r="E371" s="47">
        <x:v>45.801998138427699</x:v>
      </x:c>
      <x:c r="F371" s="47">
        <x:v>27639500</x:v>
      </x:c>
      <x:c r="G371" s="63">
        <x:f t="shared" si="10"/>
        <x:v>41.821999740000003</x:v>
      </x:c>
      <x:c r="H371" s="63">
        <x:f t="shared" si="11"/>
        <x:v>2.3739322089999999</x:v>
      </x:c>
      <x:c r="I371" s="63">
        <x:f t="shared" si="12"/>
        <x:v>46.569864160000002</x:v>
      </x:c>
      <x:c r="J371" s="63">
        <x:f t="shared" si="13"/>
        <x:v>37.074135320000003</x:v>
      </x:c>
      <x:c r="K371" s="63">
        <x:f t="shared" si="14"/>
        <x:v>0.91913564160000005</x:v>
      </x:c>
      <x:c r="L371" s="52">
        <x:f t="shared" si="0"/>
        <x:v>45.651332859999997</x:v>
      </x:c>
      <x:c r="M371" s="52">
        <x:f t="shared" si="1"/>
        <x:v>1261780014</x:v>
      </x:c>
      <x:c r="N371" s="52">
        <x:f t="shared" si="2"/>
        <x:v>0</x:v>
      </x:c>
      <x:c r="O371" s="63">
        <x:f t="shared" si="8"/>
        <x:v>3.771183127</x:v>
      </x:c>
      <x:c r="P371" s="63">
        <x:f t="shared" si="9"/>
        <x:v>79.040838019999995</x:v>
      </x:c>
      <x:c r="Q371" s="49">
        <x:f t="shared" si="15"/>
        <x:v>0</x:v>
      </x:c>
      <x:c r="R371" s="49">
        <x:f t="shared" si="16"/>
        <x:v>0</x:v>
      </x:c>
      <x:c r="S371" s="49">
        <x:f t="shared" si="17"/>
        <x:v>2</x:v>
      </x:c>
      <x:c r="T371" s="51">
        <x:f t="shared" si="18"/>
        <x:v>1</x:v>
      </x:c>
      <x:c r="U371" s="52">
        <x:f t="shared" si="3"/>
        <x:v>0.009966916858</x:v>
      </x:c>
      <x:c r="V371" s="63">
        <x:f t="shared" si="19"/>
        <x:v>0.009966916858</x:v>
      </x:c>
      <x:c r="W371" s="52">
        <x:f t="shared" ref="W371:X371" si="369">W370*(1+U371)</x:f>
        <x:v>87.837521580000001</x:v>
      </x:c>
      <x:c r="X371" s="52">
        <x:f t="shared" si="369"/>
        <x:v>109.6843689</x:v>
      </x:c>
    </x:row>
    <x:row r="372" spans="1:24" ht="15.75" customHeight="1">
      <x:c r="A372" s="34">
        <x:v>42744</x:v>
      </x:c>
      <x:c r="B372" s="47">
        <x:v>45.793998718261697</x:v>
      </x:c>
      <x:c r="C372" s="47">
        <x:v>46.383998870849602</x:v>
      </x:c>
      <x:c r="D372" s="47">
        <x:v>45.599998474121101</x:v>
      </x:c>
      <x:c r="E372" s="47">
        <x:v>46.2560005187988</x:v>
      </x:c>
      <x:c r="F372" s="47">
        <x:v>19897500</x:v>
      </x:c>
      <x:c r="G372" s="63">
        <x:f t="shared" si="10"/>
        <x:v>42.211899760000001</x:v>
      </x:c>
      <x:c r="H372" s="63">
        <x:f t="shared" si="11"/>
        <x:v>2.4320119230000001</x:v>
      </x:c>
      <x:c r="I372" s="63">
        <x:f t="shared" si="12"/>
        <x:v>47.075923600000003</x:v>
      </x:c>
      <x:c r="J372" s="63">
        <x:f t="shared" si="13"/>
        <x:v>37.347875909999999</x:v>
      </x:c>
      <x:c r="K372" s="63">
        <x:f t="shared" si="14"/>
        <x:v>0.91571555660000004</x:v>
      </x:c>
      <x:c r="L372" s="52">
        <x:f t="shared" si="0"/>
        <x:v>46.079999290000003</x:v>
      </x:c>
      <x:c r="M372" s="52">
        <x:f t="shared" si="1"/>
        <x:v>916876785.79999995</x:v>
      </x:c>
      <x:c r="N372" s="52">
        <x:f t="shared" si="2"/>
        <x:v>0</x:v>
      </x:c>
      <x:c r="O372" s="63">
        <x:f t="shared" si="8"/>
        <x:v>5.5698290500000001</x:v>
      </x:c>
      <x:c r="P372" s="63">
        <x:f t="shared" si="9"/>
        <x:v>84.778903799999995</x:v>
      </x:c>
      <x:c r="Q372" s="49">
        <x:f t="shared" si="15"/>
        <x:v>0</x:v>
      </x:c>
      <x:c r="R372" s="49">
        <x:f t="shared" si="16"/>
        <x:v>0</x:v>
      </x:c>
      <x:c r="S372" s="49">
        <x:f t="shared" si="17"/>
        <x:v>2</x:v>
      </x:c>
      <x:c r="T372" s="51">
        <x:f t="shared" si="18"/>
        <x:v>1</x:v>
      </x:c>
      <x:c r="U372" s="52">
        <x:f t="shared" si="3"/>
        <x:v>0.0099122832810000006</x:v>
      </x:c>
      <x:c r="V372" s="63">
        <x:f t="shared" si="19"/>
        <x:v>0.0099122832810000006</x:v>
      </x:c>
      <x:c r="W372" s="52">
        <x:f t="shared" ref="W372:X372" si="370">W371*(1+U372)</x:f>
        <x:v>88.708191979999995</x:v>
      </x:c>
      <x:c r="X372" s="52">
        <x:f t="shared" si="370"/>
        <x:v>110.7715915</x:v>
      </x:c>
    </x:row>
    <x:row r="373" spans="1:24" ht="15.75" customHeight="1">
      <x:c r="A373" s="34">
        <x:v>42745</x:v>
      </x:c>
      <x:c r="B373" s="47">
        <x:v>46.400001525878899</x:v>
      </x:c>
      <x:c r="C373" s="47">
        <x:v>46.400001525878899</x:v>
      </x:c>
      <x:c r="D373" s="47">
        <x:v>45.377998352050803</x:v>
      </x:c>
      <x:c r="E373" s="47">
        <x:v>45.9739990234375</x:v>
      </x:c>
      <x:c r="F373" s="47">
        <x:v>18300000</x:v>
      </x:c>
      <x:c r="G373" s="63">
        <x:f t="shared" si="10"/>
        <x:v>42.58879967</x:v>
      </x:c>
      <x:c r="H373" s="63">
        <x:f t="shared" si="11"/>
        <x:v>2.3999327319999999</x:v>
      </x:c>
      <x:c r="I373" s="63">
        <x:f t="shared" si="12"/>
        <x:v>47.38866513</x:v>
      </x:c>
      <x:c r="J373" s="63">
        <x:f t="shared" si="13"/>
        <x:v>37.7889342</x:v>
      </x:c>
      <x:c r="K373" s="63">
        <x:f t="shared" si="14"/>
        <x:v>0.85263481669999996</x:v>
      </x:c>
      <x:c r="L373" s="52">
        <x:f t="shared" si="0"/>
        <x:v>45.917332969999997</x:v>
      </x:c>
      <x:c r="M373" s="52">
        <x:f t="shared" si="1"/>
        <x:v>0</x:v>
      </x:c>
      <x:c r="N373" s="52">
        <x:f t="shared" si="2"/>
        <x:v>840287193.29999995</x:v>
      </x:c>
      <x:c r="O373" s="63">
        <x:f t="shared" si="8"/>
        <x:v>3.4774189789999999</x:v>
      </x:c>
      <x:c r="P373" s="63">
        <x:f t="shared" si="9"/>
        <x:v>77.665704180000006</x:v>
      </x:c>
      <x:c r="Q373" s="49">
        <x:f t="shared" si="15"/>
        <x:v>0</x:v>
      </x:c>
      <x:c r="R373" s="49">
        <x:f t="shared" si="16"/>
        <x:v>0</x:v>
      </x:c>
      <x:c r="S373" s="49">
        <x:f t="shared" si="17"/>
        <x:v>2</x:v>
      </x:c>
      <x:c r="T373" s="51">
        <x:f t="shared" si="18"/>
        <x:v>1</x:v>
      </x:c>
      <x:c r="U373" s="52">
        <x:f t="shared" si="3"/>
        <x:v>-0.0060965386590000004</x:v>
      </x:c>
      <x:c r="V373" s="63">
        <x:f t="shared" si="19"/>
        <x:v>-0.0060965386590000004</x:v>
      </x:c>
      <x:c r="W373" s="52">
        <x:f t="shared" ref="W373:X373" si="371">W372*(1+U373)</x:f>
        <x:v>88.167379060000002</x:v>
      </x:c>
      <x:c r="X373" s="52">
        <x:f t="shared" si="371"/>
        <x:v>110.0962682</x:v>
      </x:c>
    </x:row>
    <x:row r="374" spans="1:24" ht="15.75" customHeight="1">
      <x:c r="A374" s="34">
        <x:v>42746</x:v>
      </x:c>
      <x:c r="B374" s="47">
        <x:v>45.813999176025398</x:v>
      </x:c>
      <x:c r="C374" s="47">
        <x:v>45.995998382568402</x:v>
      </x:c>
      <x:c r="D374" s="47">
        <x:v>45.3359985351563</x:v>
      </x:c>
      <x:c r="E374" s="47">
        <x:v>45.945999145507798</x:v>
      </x:c>
      <x:c r="F374" s="47">
        <x:v>18254000</x:v>
      </x:c>
      <x:c r="G374" s="63">
        <x:f t="shared" si="10"/>
        <x:v>42.961799620000001</x:v>
      </x:c>
      <x:c r="H374" s="63">
        <x:f t="shared" si="11"/>
        <x:v>2.306616451</x:v>
      </x:c>
      <x:c r="I374" s="63">
        <x:f t="shared" si="12"/>
        <x:v>47.575032520000001</x:v>
      </x:c>
      <x:c r="J374" s="63">
        <x:f t="shared" si="13"/>
        <x:v>38.348566720000001</x:v>
      </x:c>
      <x:c r="K374" s="63">
        <x:f t="shared" si="14"/>
        <x:v>0.82343907049999998</x:v>
      </x:c>
      <x:c r="L374" s="52">
        <x:f t="shared" si="0"/>
        <x:v>45.759332020000002</x:v>
      </x:c>
      <x:c r="M374" s="52">
        <x:f t="shared" si="1"/>
        <x:v>0</x:v>
      </x:c>
      <x:c r="N374" s="52">
        <x:f t="shared" si="2"/>
        <x:v>835290846.70000005</x:v>
      </x:c>
      <x:c r="O374" s="63">
        <x:f t="shared" si="8"/>
        <x:v>2.2927613820000001</x:v>
      </x:c>
      <x:c r="P374" s="63">
        <x:f t="shared" si="9"/>
        <x:v>69.630353260000007</x:v>
      </x:c>
      <x:c r="Q374" s="49">
        <x:f t="shared" si="15"/>
        <x:v>0</x:v>
      </x:c>
      <x:c r="R374" s="49">
        <x:f t="shared" si="16"/>
        <x:v>0</x:v>
      </x:c>
      <x:c r="S374" s="49">
        <x:f t="shared" si="17"/>
        <x:v>2</x:v>
      </x:c>
      <x:c r="T374" s="51">
        <x:f t="shared" si="18"/>
        <x:v>1</x:v>
      </x:c>
      <x:c r="U374" s="52">
        <x:f t="shared" si="3"/>
        <x:v>-0.00060903724979999996</x:v>
      </x:c>
      <x:c r="V374" s="63">
        <x:f t="shared" si="19"/>
        <x:v>-0.00060903724979999996</x:v>
      </x:c>
      <x:c r="W374" s="52">
        <x:f t="shared" ref="W374:X374" si="372">W373*(1+U374)</x:f>
        <x:v>88.113681839999998</x:v>
      </x:c>
      <x:c r="X374" s="52">
        <x:f t="shared" si="372"/>
        <x:v>110.0292154</x:v>
      </x:c>
    </x:row>
    <x:row r="375" spans="1:24" ht="15.75" customHeight="1">
      <x:c r="A375" s="34">
        <x:v>42747</x:v>
      </x:c>
      <x:c r="B375" s="47">
        <x:v>45.812000274658203</x:v>
      </x:c>
      <x:c r="C375" s="47">
        <x:v>46.139999389648402</x:v>
      </x:c>
      <x:c r="D375" s="47">
        <x:v>45.116001129150398</x:v>
      </x:c>
      <x:c r="E375" s="47">
        <x:v>45.917999267578097</x:v>
      </x:c>
      <x:c r="F375" s="47">
        <x:v>18951000</x:v>
      </x:c>
      <x:c r="G375" s="63">
        <x:f t="shared" si="10"/>
        <x:v>43.27619953</x:v>
      </x:c>
      <x:c r="H375" s="63">
        <x:f t="shared" si="11"/>
        <x:v>2.2565740019999998</x:v>
      </x:c>
      <x:c r="I375" s="63">
        <x:f t="shared" si="12"/>
        <x:v>47.789347540000001</x:v>
      </x:c>
      <x:c r="J375" s="63">
        <x:f t="shared" si="13"/>
        <x:v>38.763051529999998</x:v>
      </x:c>
      <x:c r="K375" s="63">
        <x:f t="shared" si="14"/>
        <x:v>0.79267816319999995</x:v>
      </x:c>
      <x:c r="L375" s="52">
        <x:f t="shared" si="0"/>
        <x:v>45.724666599999999</x:v>
      </x:c>
      <x:c r="M375" s="52">
        <x:f t="shared" si="1"/>
        <x:v>0</x:v>
      </x:c>
      <x:c r="N375" s="52">
        <x:f t="shared" si="2"/>
        <x:v>866528156.70000005</x:v>
      </x:c>
      <x:c r="O375" s="63">
        <x:f t="shared" si="8"/>
        <x:v>1.65344509</x:v>
      </x:c>
      <x:c r="P375" s="63">
        <x:f t="shared" si="9"/>
        <x:v>62.313145140000003</x:v>
      </x:c>
      <x:c r="Q375" s="49">
        <x:f t="shared" si="15"/>
        <x:v>0</x:v>
      </x:c>
      <x:c r="R375" s="49">
        <x:f t="shared" si="16"/>
        <x:v>0</x:v>
      </x:c>
      <x:c r="S375" s="49">
        <x:f t="shared" si="17"/>
        <x:v>2</x:v>
      </x:c>
      <x:c r="T375" s="51">
        <x:f t="shared" si="18"/>
        <x:v>1</x:v>
      </x:c>
      <x:c r="U375" s="52">
        <x:f t="shared" si="3"/>
        <x:v>-0.00060940840230000004</x:v>
      </x:c>
      <x:c r="V375" s="63">
        <x:f t="shared" si="19"/>
        <x:v>-0.00060940840230000004</x:v>
      </x:c>
      <x:c r="W375" s="52">
        <x:f t="shared" ref="W375:X375" si="373">W374*(1+U375)</x:f>
        <x:v>88.059984619999994</x:v>
      </x:c>
      <x:c r="X375" s="52">
        <x:f t="shared" si="373"/>
        <x:v>109.96216269999999</x:v>
      </x:c>
    </x:row>
    <x:row r="376" spans="1:24" ht="15.75" customHeight="1">
      <x:c r="A376" s="34">
        <x:v>42748</x:v>
      </x:c>
      <x:c r="B376" s="47">
        <x:v>46</x:v>
      </x:c>
      <x:c r="C376" s="47">
        <x:v>47.569999694824197</x:v>
      </x:c>
      <x:c r="D376" s="47">
        <x:v>45.917999267578097</x:v>
      </x:c>
      <x:c r="E376" s="47">
        <x:v>47.549999237060497</x:v>
      </x:c>
      <x:c r="F376" s="47">
        <x:v>30465000</x:v>
      </x:c>
      <x:c r="G376" s="63">
        <x:f t="shared" si="10"/>
        <x:v>43.66679955</x:v>
      </x:c>
      <x:c r="H376" s="63">
        <x:f t="shared" si="11"/>
        <x:v>2.2877883080000001</x:v>
      </x:c>
      <x:c r="I376" s="63">
        <x:f t="shared" si="12"/>
        <x:v>48.242376159999999</x:v>
      </x:c>
      <x:c r="J376" s="63">
        <x:f t="shared" si="13"/>
        <x:v>39.091222930000001</x:v>
      </x:c>
      <x:c r="K376" s="63">
        <x:f t="shared" si="14"/>
        <x:v>0.92433992659999997</x:v>
      </x:c>
      <x:c r="L376" s="52">
        <x:f t="shared" si="0"/>
        <x:v>47.012666070000002</x:v>
      </x:c>
      <x:c r="M376" s="52">
        <x:f t="shared" si="1"/>
        <x:v>1432240872</x:v>
      </x:c>
      <x:c r="N376" s="52">
        <x:f t="shared" si="2"/>
        <x:v>0</x:v>
      </x:c>
      <x:c r="O376" s="63">
        <x:f t="shared" si="8"/>
        <x:v>2.4668220230000002</x:v>
      </x:c>
      <x:c r="P376" s="63">
        <x:f t="shared" si="9"/>
        <x:v>71.155138820000005</x:v>
      </x:c>
      <x:c r="Q376" s="49">
        <x:f t="shared" si="15"/>
        <x:v>0</x:v>
      </x:c>
      <x:c r="R376" s="49">
        <x:f t="shared" si="16"/>
        <x:v>0</x:v>
      </x:c>
      <x:c r="S376" s="49">
        <x:f t="shared" si="17"/>
        <x:v>2</x:v>
      </x:c>
      <x:c r="T376" s="51">
        <x:f t="shared" si="18"/>
        <x:v>1</x:v>
      </x:c>
      <x:c r="U376" s="52">
        <x:f t="shared" si="3"/>
        <x:v>0.035541617570000006</x:v>
      </x:c>
      <x:c r="V376" s="63">
        <x:f t="shared" si="19"/>
        <x:v>0.035541617570000006</x:v>
      </x:c>
      <x:c r="W376" s="52">
        <x:f t="shared" ref="W376:X376" si="374">W375*(1+U376)</x:f>
        <x:v>91.189778919999995</x:v>
      </x:c>
      <x:c r="X376" s="52">
        <x:f t="shared" si="374"/>
        <x:v>113.8703958</x:v>
      </x:c>
    </x:row>
    <x:row r="377" spans="1:24" ht="15.75" customHeight="1">
      <x:c r="A377" s="34">
        <x:v>42752</x:v>
      </x:c>
      <x:c r="B377" s="47">
        <x:v>47.340000152587898</x:v>
      </x:c>
      <x:c r="C377" s="47">
        <x:v>47.992000579833999</x:v>
      </x:c>
      <x:c r="D377" s="47">
        <x:v>46.874000549316399</x:v>
      </x:c>
      <x:c r="E377" s="47">
        <x:v>47.116001129150398</x:v>
      </x:c>
      <x:c r="F377" s="47">
        <x:v>23087500</x:v>
      </x:c>
      <x:c r="G377" s="63">
        <x:f t="shared" si="10"/>
        <x:v>44.046799659999998</x:v>
      </x:c>
      <x:c r="H377" s="63">
        <x:f t="shared" si="11"/>
        <x:v>2.1911949979999998</x:v>
      </x:c>
      <x:c r="I377" s="63">
        <x:f t="shared" si="12"/>
        <x:v>48.429189659999999</x:v>
      </x:c>
      <x:c r="J377" s="63">
        <x:f t="shared" si="13"/>
        <x:v>39.664409659999997</x:v>
      </x:c>
      <x:c r="K377" s="63">
        <x:f t="shared" si="14"/>
        <x:v>0.850174388</x:v>
      </x:c>
      <x:c r="L377" s="52">
        <x:f t="shared" si="0"/>
        <x:v>47.327334090000001</x:v>
      </x:c>
      <x:c r="M377" s="52">
        <x:f t="shared" si="1"/>
        <x:v>1092669826</x:v>
      </x:c>
      <x:c r="N377" s="52">
        <x:f t="shared" si="2"/>
        <x:v>0</x:v>
      </x:c>
      <x:c r="O377" s="63">
        <x:f t="shared" si="8"/>
        <x:v>3.8620505679999999</x:v>
      </x:c>
      <x:c r="P377" s="63">
        <x:f t="shared" si="9"/>
        <x:v>79.432546290000005</x:v>
      </x:c>
      <x:c r="Q377" s="49">
        <x:f t="shared" si="15"/>
        <x:v>0</x:v>
      </x:c>
      <x:c r="R377" s="49">
        <x:f t="shared" si="16"/>
        <x:v>0</x:v>
      </x:c>
      <x:c r="S377" s="49">
        <x:f t="shared" si="17"/>
        <x:v>2</x:v>
      </x:c>
      <x:c r="T377" s="51">
        <x:f t="shared" si="18"/>
        <x:v>1</x:v>
      </x:c>
      <x:c r="U377" s="52">
        <x:f t="shared" si="3"/>
        <x:v>-0.0091271948450000007</x:v>
      </x:c>
      <x:c r="V377" s="63">
        <x:f t="shared" si="19"/>
        <x:v>-0.0091271948450000007</x:v>
      </x:c>
      <x:c r="W377" s="52">
        <x:f t="shared" ref="W377:X377" si="375">W376*(1+U377)</x:f>
        <x:v>90.357472040000005</x:v>
      </x:c>
      <x:c r="X377" s="52">
        <x:f t="shared" si="375"/>
        <x:v>112.8310786</x:v>
      </x:c>
    </x:row>
    <x:row r="378" spans="1:24" ht="15.75" customHeight="1">
      <x:c r="A378" s="34">
        <x:v>42753</x:v>
      </x:c>
      <x:c r="B378" s="47">
        <x:v>47.330001831054702</x:v>
      </x:c>
      <x:c r="C378" s="47">
        <x:v>47.942001342773402</x:v>
      </x:c>
      <x:c r="D378" s="47">
        <x:v>47.116001129150398</x:v>
      </x:c>
      <x:c r="E378" s="47">
        <x:v>47.672000885009801</x:v>
      </x:c>
      <x:c r="F378" s="47">
        <x:v>18845000</x:v>
      </x:c>
      <x:c r="G378" s="63">
        <x:f t="shared" si="10"/>
        <x:v>44.405499650000003</x:v>
      </x:c>
      <x:c r="H378" s="63">
        <x:f t="shared" si="11"/>
        <x:v>2.1667362539999999</x:v>
      </x:c>
      <x:c r="I378" s="63">
        <x:f t="shared" si="12"/>
        <x:v>48.738972160000003</x:v>
      </x:c>
      <x:c r="J378" s="63">
        <x:f t="shared" si="13"/>
        <x:v>40.072027140000003</x:v>
      </x:c>
      <x:c r="K378" s="63">
        <x:f t="shared" si="14"/>
        <x:v>0.87689188399999995</x:v>
      </x:c>
      <x:c r="L378" s="52">
        <x:f t="shared" si="0"/>
        <x:v>47.576667790000002</x:v>
      </x:c>
      <x:c r="M378" s="52">
        <x:f t="shared" si="1"/>
        <x:v>896582304.39999998</x:v>
      </x:c>
      <x:c r="N378" s="52">
        <x:f t="shared" si="2"/>
        <x:v>0</x:v>
      </x:c>
      <x:c r="O378" s="63">
        <x:f t="shared" si="8"/>
        <x:v>3.7112294270000001</x:v>
      </x:c>
      <x:c r="P378" s="63">
        <x:f t="shared" si="9"/>
        <x:v>78.77411798</x:v>
      </x:c>
      <x:c r="Q378" s="49">
        <x:f t="shared" si="15"/>
        <x:v>0</x:v>
      </x:c>
      <x:c r="R378" s="49">
        <x:f t="shared" si="16"/>
        <x:v>0</x:v>
      </x:c>
      <x:c r="S378" s="49">
        <x:f t="shared" si="17"/>
        <x:v>2</x:v>
      </x:c>
      <x:c r="T378" s="51">
        <x:f t="shared" si="18"/>
        <x:v>1</x:v>
      </x:c>
      <x:c r="U378" s="52">
        <x:f t="shared" si="3"/>
        <x:v>0.011800656729999999</x:v>
      </x:c>
      <x:c r="V378" s="63">
        <x:f t="shared" si="19"/>
        <x:v>0.011800656729999999</x:v>
      </x:c>
      <x:c r="W378" s="52">
        <x:f t="shared" ref="W378:X378" si="376">W377*(1+U378)</x:f>
        <x:v>91.423749549999997</x:v>
      </x:c>
      <x:c r="X378" s="52">
        <x:f t="shared" si="376"/>
        <x:v>114.16255940000001</x:v>
      </x:c>
    </x:row>
    <x:row r="379" spans="1:24" ht="15.75" customHeight="1">
      <x:c r="A379" s="34">
        <x:v>42754</x:v>
      </x:c>
      <x:c r="B379" s="47">
        <x:v>49.450000762939503</x:v>
      </x:c>
      <x:c r="C379" s="47">
        <x:v>49.736000061035199</x:v>
      </x:c>
      <x:c r="D379" s="47">
        <x:v>48.150001525878899</x:v>
      </x:c>
      <x:c r="E379" s="47">
        <x:v>48.751998901367202</x:v>
      </x:c>
      <x:c r="F379" s="47">
        <x:v>38661500</x:v>
      </x:c>
      <x:c r="G379" s="63">
        <x:f t="shared" si="10"/>
        <x:v>44.815799519999999</x:v>
      </x:c>
      <x:c r="H379" s="63">
        <x:f t="shared" si="11"/>
        <x:v>2.1743672219999999</x:v>
      </x:c>
      <x:c r="I379" s="63">
        <x:f t="shared" si="12"/>
        <x:v>49.164533970000001</x:v>
      </x:c>
      <x:c r="J379" s="63">
        <x:f t="shared" si="13"/>
        <x:v>40.467065079999998</x:v>
      </x:c>
      <x:c r="K379" s="63">
        <x:f t="shared" si="14"/>
        <x:v>0.95256837709999997</x:v>
      </x:c>
      <x:c r="L379" s="52">
        <x:f t="shared" si="0"/>
        <x:v>48.879333500000001</x:v>
      </x:c>
      <x:c r="M379" s="52">
        <x:f t="shared" si="1"/>
        <x:v>1889748352</x:v>
      </x:c>
      <x:c r="N379" s="52">
        <x:f t="shared" si="2"/>
        <x:v>0</x:v>
      </x:c>
      <x:c r="O379" s="63">
        <x:f t="shared" si="8"/>
        <x:v>3.470490689</x:v>
      </x:c>
      <x:c r="P379" s="63">
        <x:f t="shared" si="9"/>
        <x:v>77.631090869999994</x:v>
      </x:c>
      <x:c r="Q379" s="49">
        <x:f t="shared" si="15"/>
        <x:v>0</x:v>
      </x:c>
      <x:c r="R379" s="49">
        <x:f t="shared" si="16"/>
        <x:v>0</x:v>
      </x:c>
      <x:c r="S379" s="49">
        <x:f t="shared" si="17"/>
        <x:v>2</x:v>
      </x:c>
      <x:c r="T379" s="51">
        <x:f t="shared" si="18"/>
        <x:v>1</x:v>
      </x:c>
      <x:c r="U379" s="52">
        <x:f t="shared" si="3"/>
        <x:v>0.02265476582</x:v>
      </x:c>
      <x:c r="V379" s="63">
        <x:f t="shared" si="19"/>
        <x:v>0.02265476582</x:v>
      </x:c>
      <x:c r="W379" s="52">
        <x:f t="shared" ref="W379:X379" si="377">W378*(1+U379)</x:f>
        <x:v>93.494933180000004</x:v>
      </x:c>
      <x:c r="X379" s="52">
        <x:f t="shared" si="377"/>
        <x:v>116.74888540000001</x:v>
      </x:c>
    </x:row>
    <x:row r="380" spans="1:24" ht="15.75" customHeight="1">
      <x:c r="A380" s="34">
        <x:v>42755</x:v>
      </x:c>
      <x:c r="B380" s="47">
        <x:v>49.091999053955099</x:v>
      </x:c>
      <x:c r="C380" s="47">
        <x:v>49.200000762939503</x:v>
      </x:c>
      <x:c r="D380" s="47">
        <x:v>48.602001190185597</x:v>
      </x:c>
      <x:c r="E380" s="47">
        <x:v>48.945999145507798</x:v>
      </x:c>
      <x:c r="F380" s="47">
        <x:v>21021500</x:v>
      </x:c>
      <x:c r="G380" s="63">
        <x:f t="shared" si="10"/>
        <x:v>45.175199509999999</x:v>
      </x:c>
      <x:c r="H380" s="63">
        <x:f t="shared" si="11"/>
        <x:v>2.2355338929999999</x:v>
      </x:c>
      <x:c r="I380" s="63">
        <x:f t="shared" si="12"/>
        <x:v>49.646267289999997</x:v>
      </x:c>
      <x:c r="J380" s="63">
        <x:f t="shared" si="13"/>
        <x:v>40.704131719999999</x:v>
      </x:c>
      <x:c r="K380" s="63">
        <x:f t="shared" si="14"/>
        <x:v>0.92168893620000003</x:v>
      </x:c>
      <x:c r="L380" s="52">
        <x:f t="shared" si="0"/>
        <x:v>48.916000369999999</x:v>
      </x:c>
      <x:c r="M380" s="52">
        <x:f t="shared" si="1"/>
        <x:v>1028287702</x:v>
      </x:c>
      <x:c r="N380" s="52">
        <x:f t="shared" si="2"/>
        <x:v>0</x:v>
      </x:c>
      <x:c r="O380" s="63">
        <x:f t="shared" si="8"/>
        <x:v>3.3508379260000001</x:v>
      </x:c>
      <x:c r="P380" s="63">
        <x:f t="shared" si="9"/>
        <x:v>77.015921599999999</x:v>
      </x:c>
      <x:c r="Q380" s="49">
        <x:f t="shared" si="15"/>
        <x:v>0</x:v>
      </x:c>
      <x:c r="R380" s="49">
        <x:f t="shared" si="16"/>
        <x:v>0</x:v>
      </x:c>
      <x:c r="S380" s="49">
        <x:f t="shared" si="17"/>
        <x:v>2</x:v>
      </x:c>
      <x:c r="T380" s="51">
        <x:f t="shared" si="18"/>
        <x:v>1</x:v>
      </x:c>
      <x:c r="U380" s="52">
        <x:f t="shared" si="3"/>
        <x:v>0.0039793290229999995</x:v>
      </x:c>
      <x:c r="V380" s="63">
        <x:f t="shared" si="19"/>
        <x:v>0.0039793290229999995</x:v>
      </x:c>
      <x:c r="W380" s="52">
        <x:f t="shared" ref="W380:X380" si="378">W379*(1+U380)</x:f>
        <x:v>93.866980290000001</x:v>
      </x:c>
      <x:c r="X380" s="52">
        <x:f t="shared" si="378"/>
        <x:v>117.2134677</x:v>
      </x:c>
    </x:row>
    <x:row r="381" spans="1:24" ht="15.75" customHeight="1">
      <x:c r="A381" s="34">
        <x:v>42758</x:v>
      </x:c>
      <x:c r="B381" s="47">
        <x:v>49.169998168945298</x:v>
      </x:c>
      <x:c r="C381" s="47">
        <x:v>50.178001403808601</x:v>
      </x:c>
      <x:c r="D381" s="47">
        <x:v>49.099998474121101</x:v>
      </x:c>
      <x:c r="E381" s="47">
        <x:v>49.784000396728501</x:v>
      </x:c>
      <x:c r="F381" s="47">
        <x:v>31314500</x:v>
      </x:c>
      <x:c r="G381" s="63">
        <x:f t="shared" si="10"/>
        <x:v>45.587399480000002</x:v>
      </x:c>
      <x:c r="H381" s="63">
        <x:f t="shared" si="11"/>
        <x:v>2.2893670049999999</x:v>
      </x:c>
      <x:c r="I381" s="63">
        <x:f t="shared" si="12"/>
        <x:v>50.16613349</x:v>
      </x:c>
      <x:c r="J381" s="63">
        <x:f t="shared" si="13"/>
        <x:v>41.008665469999997</x:v>
      </x:c>
      <x:c r="K381" s="63">
        <x:f t="shared" si="14"/>
        <x:v>0.95827087850000003</x:v>
      </x:c>
      <x:c r="L381" s="52">
        <x:f t="shared" si="0"/>
        <x:v>49.687333420000002</x:v>
      </x:c>
      <x:c r="M381" s="52">
        <x:f t="shared" si="1"/>
        <x:v>1555934003</x:v>
      </x:c>
      <x:c r="N381" s="52">
        <x:f t="shared" si="2"/>
        <x:v>0</x:v>
      </x:c>
      <x:c r="O381" s="63">
        <x:f t="shared" si="8"/>
        <x:v>3.4665506320000001</x:v>
      </x:c>
      <x:c r="P381" s="63">
        <x:f t="shared" si="9"/>
        <x:v>77.611358690000003</x:v>
      </x:c>
      <x:c r="Q381" s="49">
        <x:f t="shared" si="15"/>
        <x:v>0</x:v>
      </x:c>
      <x:c r="R381" s="49">
        <x:f t="shared" si="16"/>
        <x:v>0</x:v>
      </x:c>
      <x:c r="S381" s="49">
        <x:f t="shared" si="17"/>
        <x:v>2</x:v>
      </x:c>
      <x:c r="T381" s="51">
        <x:f t="shared" si="18"/>
        <x:v>1</x:v>
      </x:c>
      <x:c r="U381" s="52">
        <x:f t="shared" si="3"/>
        <x:v>0.01712093462</x:v>
      </x:c>
      <x:c r="V381" s="63">
        <x:f t="shared" si="19"/>
        <x:v>0.01712093462</x:v>
      </x:c>
      <x:c r="W381" s="52">
        <x:f t="shared" ref="W381:X381" si="379">W380*(1+U381)</x:f>
        <x:v>95.47407072</x:v>
      </x:c>
      <x:c r="X381" s="52">
        <x:f t="shared" si="379"/>
        <x:v>119.22027180000001</x:v>
      </x:c>
    </x:row>
    <x:row r="382" spans="1:24" ht="15.75" customHeight="1">
      <x:c r="A382" s="34">
        <x:v>42759</x:v>
      </x:c>
      <x:c r="B382" s="47">
        <x:v>50</x:v>
      </x:c>
      <x:c r="C382" s="47">
        <x:v>50.959999084472699</x:v>
      </x:c>
      <x:c r="D382" s="47">
        <x:v>49.930000305175803</x:v>
      </x:c>
      <x:c r="E382" s="47">
        <x:v>50.922000885009801</x:v>
      </x:c>
      <x:c r="F382" s="47">
        <x:v>24827500</x:v>
      </x:c>
      <x:c r="G382" s="63">
        <x:f t="shared" si="10"/>
        <x:v>46.048999600000002</x:v>
      </x:c>
      <x:c r="H382" s="63">
        <x:f t="shared" si="11"/>
        <x:v>2.3906569210000002</x:v>
      </x:c>
      <x:c r="I382" s="63">
        <x:f t="shared" si="12"/>
        <x:v>50.830313439999998</x:v>
      </x:c>
      <x:c r="J382" s="63">
        <x:f t="shared" si="13"/>
        <x:v>41.267685749999998</x:v>
      </x:c>
      <x:c r="K382" s="63">
        <x:f t="shared" si="14"/>
        <x:v>1.0095881019999999</x:v>
      </x:c>
      <x:c r="L382" s="52">
        <x:f t="shared" si="0"/>
        <x:v>50.60400009</x:v>
      </x:c>
      <x:c r="M382" s="52">
        <x:f t="shared" si="1"/>
        <x:v>1256370812</x:v>
      </x:c>
      <x:c r="N382" s="52">
        <x:f t="shared" si="2"/>
        <x:v>0</x:v>
      </x:c>
      <x:c r="O382" s="63">
        <x:f t="shared" si="8"/>
        <x:v>3.6000989579999998</x:v>
      </x:c>
      <x:c r="P382" s="63">
        <x:f t="shared" si="9"/>
        <x:v>78.261337220000001</x:v>
      </x:c>
      <x:c r="Q382" s="49">
        <x:f t="shared" si="15"/>
        <x:v>0</x:v>
      </x:c>
      <x:c r="R382" s="49">
        <x:f t="shared" si="16"/>
        <x:v>0</x:v>
      </x:c>
      <x:c r="S382" s="49">
        <x:f t="shared" si="17"/>
        <x:v>2</x:v>
      </x:c>
      <x:c r="T382" s="51">
        <x:f t="shared" si="18"/>
        <x:v>1</x:v>
      </x:c>
      <x:c r="U382" s="52">
        <x:f t="shared" si="3"/>
        <x:v>0.022858759419999999</x:v>
      </x:c>
      <x:c r="V382" s="63">
        <x:f t="shared" si="19"/>
        <x:v>0.022858759419999999</x:v>
      </x:c>
      <x:c r="W382" s="52">
        <x:f t="shared" ref="W382:X382" si="380">W381*(1+U382)</x:f>
        <x:v>97.656489530000002</x:v>
      </x:c>
      <x:c r="X382" s="52">
        <x:f t="shared" si="380"/>
        <x:v>121.94549929999999</x:v>
      </x:c>
    </x:row>
    <x:row r="383" spans="1:24" ht="15.75" customHeight="1">
      <x:c r="A383" s="34">
        <x:v>42760</x:v>
      </x:c>
      <x:c r="B383" s="47">
        <x:v>51.462001800537102</x:v>
      </x:c>
      <x:c r="C383" s="47">
        <x:v>51.692001342773402</x:v>
      </x:c>
      <x:c r="D383" s="47">
        <x:v>50.360000610351598</x:v>
      </x:c>
      <x:c r="E383" s="47">
        <x:v>50.894001007080099</x:v>
      </x:c>
      <x:c r="F383" s="47">
        <x:v>25713000</x:v>
      </x:c>
      <x:c r="G383" s="63">
        <x:f t="shared" si="10"/>
        <x:v>46.460299679999999</x:v>
      </x:c>
      <x:c r="H383" s="63">
        <x:f t="shared" si="11"/>
        <x:v>2.484150708</x:v>
      </x:c>
      <x:c r="I383" s="63">
        <x:f t="shared" si="12"/>
        <x:v>51.428601100000002</x:v>
      </x:c>
      <x:c r="J383" s="63">
        <x:f t="shared" si="13"/>
        <x:v>41.491998270000003</x:v>
      </x:c>
      <x:c r="K383" s="63">
        <x:f t="shared" si="14"/>
        <x:v>0.94619890719999999</x:v>
      </x:c>
      <x:c r="L383" s="52">
        <x:f t="shared" si="0"/>
        <x:v>50.982000990000003</x:v>
      </x:c>
      <x:c r="M383" s="52">
        <x:f t="shared" si="1"/>
        <x:v>1310900191</x:v>
      </x:c>
      <x:c r="N383" s="52">
        <x:f t="shared" si="2"/>
        <x:v>0</x:v>
      </x:c>
      <x:c r="O383" s="63">
        <x:f t="shared" si="8"/>
        <x:v>6.147971107</x:v>
      </x:c>
      <x:c r="P383" s="63">
        <x:f t="shared" si="9"/>
        <x:v>86.010016199999995</x:v>
      </x:c>
      <x:c r="Q383" s="49">
        <x:f t="shared" si="15"/>
        <x:v>0</x:v>
      </x:c>
      <x:c r="R383" s="49">
        <x:f t="shared" si="16"/>
        <x:v>0</x:v>
      </x:c>
      <x:c r="S383" s="49">
        <x:f t="shared" si="17"/>
        <x:v>2</x:v>
      </x:c>
      <x:c r="T383" s="51">
        <x:f t="shared" si="18"/>
        <x:v>1</x:v>
      </x:c>
      <x:c r="U383" s="52">
        <x:f t="shared" si="3"/>
        <x:v>-0.00054985816430000001</x:v>
      </x:c>
      <x:c r="V383" s="63">
        <x:f t="shared" si="19"/>
        <x:v>-0.00054985816430000001</x:v>
      </x:c>
      <x:c r="W383" s="52">
        <x:f t="shared" ref="W383:X383" si="381">W382*(1+U383)</x:f>
        <x:v>97.602792309999998</x:v>
      </x:c>
      <x:c r="X383" s="52">
        <x:f t="shared" si="381"/>
        <x:v>121.8784466</x:v>
      </x:c>
    </x:row>
    <x:row r="384" spans="1:24" ht="15.75" customHeight="1">
      <x:c r="A384" s="34">
        <x:v>42761</x:v>
      </x:c>
      <x:c r="B384" s="47">
        <x:v>50.858001708984403</x:v>
      </x:c>
      <x:c r="C384" s="47">
        <x:v>51.147998809814503</x:v>
      </x:c>
      <x:c r="D384" s="47">
        <x:v>50.150001525878899</x:v>
      </x:c>
      <x:c r="E384" s="47">
        <x:v>50.501998901367202</x:v>
      </x:c>
      <x:c r="F384" s="47">
        <x:v>15760500</x:v>
      </x:c>
      <x:c r="G384" s="63">
        <x:f t="shared" si="10"/>
        <x:v>46.790099720000001</x:v>
      </x:c>
      <x:c r="H384" s="63">
        <x:f t="shared" si="11"/>
        <x:v>2.5637616840000002</x:v>
      </x:c>
      <x:c r="I384" s="63">
        <x:f t="shared" si="12"/>
        <x:v>51.917623079999998</x:v>
      </x:c>
      <x:c r="J384" s="63">
        <x:f t="shared" si="13"/>
        <x:v>41.662576350000002</x:v>
      </x:c>
      <x:c r="K384" s="63">
        <x:f t="shared" si="14"/>
        <x:v>0.86195829049999995</x:v>
      </x:c>
      <x:c r="L384" s="52">
        <x:f t="shared" si="0"/>
        <x:v>50.599999750000002</x:v>
      </x:c>
      <x:c r="M384" s="52">
        <x:f t="shared" si="1"/>
        <x:v>0</x:v>
      </x:c>
      <x:c r="N384" s="52">
        <x:f t="shared" si="2"/>
        <x:v>797481296</x:v>
      </x:c>
      <x:c r="O384" s="63">
        <x:f t="shared" si="8"/>
        <x:v>6.2876650400000003</x:v>
      </x:c>
      <x:c r="P384" s="63">
        <x:f t="shared" si="9"/>
        <x:v>86.278183830000003</x:v>
      </x:c>
      <x:c r="Q384" s="49">
        <x:f t="shared" si="15"/>
        <x:v>0</x:v>
      </x:c>
      <x:c r="R384" s="49">
        <x:f t="shared" si="16"/>
        <x:v>0</x:v>
      </x:c>
      <x:c r="S384" s="49">
        <x:f t="shared" si="17"/>
        <x:v>2</x:v>
      </x:c>
      <x:c r="T384" s="51">
        <x:f t="shared" si="18"/>
        <x:v>1</x:v>
      </x:c>
      <x:c r="U384" s="52">
        <x:f t="shared" si="3"/>
        <x:v>-0.0077023243990000001</x:v>
      </x:c>
      <x:c r="V384" s="63">
        <x:f t="shared" si="19"/>
        <x:v>-0.0077023243990000001</x:v>
      </x:c>
      <x:c r="W384" s="52">
        <x:f t="shared" ref="W384:X384" si="382">W383*(1+U384)</x:f>
        <x:v>96.851023949999998</x:v>
      </x:c>
      <x:c r="X384" s="52">
        <x:f t="shared" si="382"/>
        <x:v>120.93969920000001</x:v>
      </x:c>
    </x:row>
    <x:row r="385" spans="1:24" ht="15.75" customHeight="1">
      <x:c r="A385" s="34">
        <x:v>42762</x:v>
      </x:c>
      <x:c r="B385" s="47">
        <x:v>50.2760009765625</x:v>
      </x:c>
      <x:c r="C385" s="47">
        <x:v>50.599998474121101</x:v>
      </x:c>
      <x:c r="D385" s="47">
        <x:v>49.7039985656738</x:v>
      </x:c>
      <x:c r="E385" s="47">
        <x:v>50.590000152587898</x:v>
      </x:c>
      <x:c r="F385" s="47">
        <x:v>15831500</x:v>
      </x:c>
      <x:c r="G385" s="63">
        <x:f t="shared" si="10"/>
        <x:v>47.122199629999997</x:v>
      </x:c>
      <x:c r="H385" s="63">
        <x:f t="shared" si="11"/>
        <x:v>2.6060710650000001</x:v>
      </x:c>
      <x:c r="I385" s="63">
        <x:f t="shared" si="12"/>
        <x:v>52.334341760000001</x:v>
      </x:c>
      <x:c r="J385" s="63">
        <x:f t="shared" si="13"/>
        <x:v>41.910057500000001</x:v>
      </x:c>
      <x:c r="K385" s="63">
        <x:f t="shared" si="14"/>
        <x:v>0.83266557549999998</x:v>
      </x:c>
      <x:c r="L385" s="52">
        <x:f t="shared" si="0"/>
        <x:v>50.297999060000002</x:v>
      </x:c>
      <x:c r="M385" s="52">
        <x:f t="shared" si="1"/>
        <x:v>0</x:v>
      </x:c>
      <x:c r="N385" s="52">
        <x:f t="shared" si="2"/>
        <x:v>796292772.20000005</x:v>
      </x:c>
      <x:c r="O385" s="63">
        <x:f t="shared" si="8"/>
        <x:v>6.564753606</x:v>
      </x:c>
      <x:c r="P385" s="63">
        <x:f t="shared" si="9"/>
        <x:v>86.780798790000006</x:v>
      </x:c>
      <x:c r="Q385" s="49">
        <x:f t="shared" si="15"/>
        <x:v>0</x:v>
      </x:c>
      <x:c r="R385" s="49">
        <x:f t="shared" si="16"/>
        <x:v>0</x:v>
      </x:c>
      <x:c r="S385" s="49">
        <x:f t="shared" si="17"/>
        <x:v>2</x:v>
      </x:c>
      <x:c r="T385" s="51">
        <x:f t="shared" si="18"/>
        <x:v>1</x:v>
      </x:c>
      <x:c r="U385" s="52">
        <x:f t="shared" si="3"/>
        <x:v>0.001742530061</x:v>
      </x:c>
      <x:c r="V385" s="63">
        <x:f t="shared" si="19"/>
        <x:v>0.001742530061</x:v>
      </x:c>
      <x:c r="W385" s="52">
        <x:f t="shared" ref="W385:X385" si="383">W384*(1+U385)</x:f>
        <x:v>97.019789770000003</x:v>
      </x:c>
      <x:c r="X385" s="52">
        <x:f t="shared" si="383"/>
        <x:v>121.1504403</x:v>
      </x:c>
    </x:row>
    <x:row r="386" spans="1:24" ht="15.75" customHeight="1">
      <x:c r="A386" s="34">
        <x:v>42765</x:v>
      </x:c>
      <x:c r="B386" s="47">
        <x:v>50.5060005187988</x:v>
      </x:c>
      <x:c r="C386" s="47">
        <x:v>51.057998657226598</x:v>
      </x:c>
      <x:c r="D386" s="47">
        <x:v>49.419998168945298</x:v>
      </x:c>
      <x:c r="E386" s="47">
        <x:v>50.125999450683601</x:v>
      </x:c>
      <x:c r="F386" s="47">
        <x:v>19005500</x:v>
      </x:c>
      <x:c r="G386" s="63">
        <x:f t="shared" si="10"/>
        <x:v>47.481699560000003</x:v>
      </x:c>
      <x:c r="H386" s="63">
        <x:f t="shared" si="11"/>
        <x:v>2.4916098199999999</x:v>
      </x:c>
      <x:c r="I386" s="63">
        <x:f t="shared" si="12"/>
        <x:v>52.464919199999997</x:v>
      </x:c>
      <x:c r="J386" s="63">
        <x:f t="shared" si="13"/>
        <x:v>42.498479920000001</x:v>
      </x:c>
      <x:c r="K386" s="63">
        <x:f t="shared" si="14"/>
        <x:v>0.76532042330000005</x:v>
      </x:c>
      <x:c r="L386" s="52">
        <x:f t="shared" si="0"/>
        <x:v>50.201332090000001</x:v>
      </x:c>
      <x:c r="M386" s="52">
        <x:f t="shared" si="1"/>
        <x:v>0</x:v>
      </x:c>
      <x:c r="N386" s="52">
        <x:f t="shared" si="2"/>
        <x:v>954101417.10000002</x:v>
      </x:c>
      <x:c r="O386" s="63">
        <x:f t="shared" si="8"/>
        <x:v>3.5443228059999998</x:v>
      </x:c>
      <x:c r="P386" s="63">
        <x:f t="shared" si="9"/>
        <x:v>77.994521019999993</x:v>
      </x:c>
      <x:c r="Q386" s="49">
        <x:f t="shared" si="15"/>
        <x:v>0</x:v>
      </x:c>
      <x:c r="R386" s="49">
        <x:f t="shared" si="16"/>
        <x:v>0</x:v>
      </x:c>
      <x:c r="S386" s="49">
        <x:f t="shared" si="17"/>
        <x:v>2</x:v>
      </x:c>
      <x:c r="T386" s="51">
        <x:f t="shared" si="18"/>
        <x:v>1</x:v>
      </x:c>
      <x:c r="U386" s="52">
        <x:f t="shared" si="3"/>
        <x:v>-0.0091717869239999994</x:v>
      </x:c>
      <x:c r="V386" s="63">
        <x:f t="shared" si="19"/>
        <x:v>-0.0091717869239999994</x:v>
      </x:c>
      <x:c r="W386" s="52">
        <x:f t="shared" ref="W386:X386" si="384">W385*(1+U386)</x:f>
        <x:v>96.129944929999994</x:v>
      </x:c>
      <x:c r="X386" s="52">
        <x:f t="shared" si="384"/>
        <x:v>120.0392743</x:v>
      </x:c>
    </x:row>
    <x:row r="387" spans="1:24" ht="15.75" customHeight="1">
      <x:c r="A387" s="34">
        <x:v>42766</x:v>
      </x:c>
      <x:c r="B387" s="47">
        <x:v>49.847999572753899</x:v>
      </x:c>
      <x:c r="C387" s="47">
        <x:v>51.178001403808601</x:v>
      </x:c>
      <x:c r="D387" s="47">
        <x:v>49.540000915527301</x:v>
      </x:c>
      <x:c r="E387" s="47">
        <x:v>50.386001586914098</x:v>
      </x:c>
      <x:c r="F387" s="47">
        <x:v>20580500</x:v>
      </x:c>
      <x:c r="G387" s="63">
        <x:f t="shared" si="10"/>
        <x:v>47.864099690000003</x:v>
      </x:c>
      <x:c r="H387" s="63">
        <x:f t="shared" si="11"/>
        <x:v>2.3051652300000001</x:v>
      </x:c>
      <x:c r="I387" s="63">
        <x:f t="shared" si="12"/>
        <x:v>52.474430150000003</x:v>
      </x:c>
      <x:c r="J387" s="63">
        <x:f t="shared" si="13"/>
        <x:v>43.253769230000003</x:v>
      </x:c>
      <x:c r="K387" s="63">
        <x:f t="shared" si="14"/>
        <x:v>0.77350554530000004</x:v>
      </x:c>
      <x:c r="L387" s="52">
        <x:f t="shared" si="0"/>
        <x:v>50.368001300000003</x:v>
      </x:c>
      <x:c r="M387" s="52">
        <x:f t="shared" si="1"/>
        <x:v>1036598651</x:v>
      </x:c>
      <x:c r="N387" s="52">
        <x:f t="shared" si="2"/>
        <x:v>0</x:v>
      </x:c>
      <x:c r="O387" s="63">
        <x:f t="shared" si="8"/>
        <x:v>3.522315775</x:v>
      </x:c>
      <x:c r="P387" s="63">
        <x:f t="shared" si="9"/>
        <x:v>77.887435339999996</x:v>
      </x:c>
      <x:c r="Q387" s="49">
        <x:f t="shared" si="15"/>
        <x:v>0</x:v>
      </x:c>
      <x:c r="R387" s="49">
        <x:f t="shared" si="16"/>
        <x:v>0</x:v>
      </x:c>
      <x:c r="S387" s="49">
        <x:f t="shared" si="17"/>
        <x:v>2</x:v>
      </x:c>
      <x:c r="T387" s="51">
        <x:f t="shared" si="18"/>
        <x:v>1</x:v>
      </x:c>
      <x:c r="U387" s="52">
        <x:f t="shared" si="3"/>
        <x:v>0.0051869716129999999</x:v>
      </x:c>
      <x:c r="V387" s="63">
        <x:f t="shared" si="19"/>
        <x:v>0.0051869716129999999</x:v>
      </x:c>
      <x:c r="W387" s="52">
        <x:f t="shared" ref="W387:X387" si="385">W386*(1+U387)</x:f>
        <x:v>96.628568220000005</x:v>
      </x:c>
      <x:c r="X387" s="52">
        <x:f t="shared" si="385"/>
        <x:v>120.6619146</x:v>
      </x:c>
    </x:row>
    <x:row r="388" spans="1:24" ht="15.75" customHeight="1">
      <x:c r="A388" s="34">
        <x:v>42767</x:v>
      </x:c>
      <x:c r="B388" s="47">
        <x:v>50.610000610351598</x:v>
      </x:c>
      <x:c r="C388" s="47">
        <x:v>50.639999389648402</x:v>
      </x:c>
      <x:c r="D388" s="47">
        <x:v>49.810001373291001</x:v>
      </x:c>
      <x:c r="E388" s="47">
        <x:v>49.847999572753899</x:v>
      </x:c>
      <x:c r="F388" s="47">
        <x:v>19794000</x:v>
      </x:c>
      <x:c r="G388" s="63">
        <x:f t="shared" si="10"/>
        <x:v>48.186599729999998</x:v>
      </x:c>
      <x:c r="H388" s="63">
        <x:f t="shared" si="11"/>
        <x:v>2.088459823</x:v>
      </x:c>
      <x:c r="I388" s="63">
        <x:f t="shared" si="12"/>
        <x:v>52.36351938</x:v>
      </x:c>
      <x:c r="J388" s="63">
        <x:f t="shared" si="13"/>
        <x:v>44.009680090000003</x:v>
      </x:c>
      <x:c r="K388" s="63">
        <x:f t="shared" si="14"/>
        <x:v>0.69887859740000002</x:v>
      </x:c>
      <x:c r="L388" s="52">
        <x:f t="shared" si="0"/>
        <x:v>50.099333450000003</x:v>
      </x:c>
      <x:c r="M388" s="52">
        <x:f t="shared" si="1"/>
        <x:v>0</x:v>
      </x:c>
      <x:c r="N388" s="52">
        <x:f t="shared" si="2"/>
        <x:v>991666206.20000005</x:v>
      </x:c>
      <x:c r="O388" s="63">
        <x:f t="shared" si="8"/>
        <x:v>2.282171087</x:v>
      </x:c>
      <x:c r="P388" s="63">
        <x:f t="shared" si="9"/>
        <x:v>69.532362169999999</x:v>
      </x:c>
      <x:c r="Q388" s="49">
        <x:f t="shared" si="15"/>
        <x:v>0</x:v>
      </x:c>
      <x:c r="R388" s="49">
        <x:f t="shared" si="16"/>
        <x:v>0</x:v>
      </x:c>
      <x:c r="S388" s="49">
        <x:f t="shared" si="17"/>
        <x:v>2</x:v>
      </x:c>
      <x:c r="T388" s="51">
        <x:f t="shared" si="18"/>
        <x:v>1</x:v>
      </x:c>
      <x:c r="U388" s="52">
        <x:f t="shared" si="3"/>
        <x:v>-0.010677608800000001</x:v>
      </x:c>
      <x:c r="V388" s="63">
        <x:f t="shared" si="19"/>
        <x:v>-0.010677608800000001</x:v>
      </x:c>
      <x:c r="W388" s="52">
        <x:f t="shared" ref="W388:X388" si="386">W387*(1+U388)</x:f>
        <x:v>95.596806169999994</x:v>
      </x:c>
      <x:c r="X388" s="52">
        <x:f t="shared" si="386"/>
        <x:v>119.3735338</x:v>
      </x:c>
    </x:row>
    <x:row r="389" spans="1:24" ht="15.75" customHeight="1">
      <x:c r="A389" s="34">
        <x:v>42768</x:v>
      </x:c>
      <x:c r="B389" s="47">
        <x:v>49.667999267578097</x:v>
      </x:c>
      <x:c r="C389" s="47">
        <x:v>50.484001159667997</x:v>
      </x:c>
      <x:c r="D389" s="47">
        <x:v>49.541999816894503</x:v>
      </x:c>
      <x:c r="E389" s="47">
        <x:v>50.310001373291001</x:v>
      </x:c>
      <x:c r="F389" s="47">
        <x:v>12499000</x:v>
      </x:c>
      <x:c r="G389" s="63">
        <x:f t="shared" si="10"/>
        <x:v>48.432199859999997</x:v>
      </x:c>
      <x:c r="H389" s="63">
        <x:f t="shared" si="11"/>
        <x:v>2.0313046770000001</x:v>
      </x:c>
      <x:c r="I389" s="63">
        <x:f t="shared" si="12"/>
        <x:v>52.49480921</x:v>
      </x:c>
      <x:c r="J389" s="63">
        <x:f t="shared" si="13"/>
        <x:v>44.369590500000001</x:v>
      </x:c>
      <x:c r="K389" s="63">
        <x:f t="shared" si="14"/>
        <x:v>0.73110781150000004</x:v>
      </x:c>
      <x:c r="L389" s="52">
        <x:f t="shared" si="0"/>
        <x:v>50.112000780000002</x:v>
      </x:c>
      <x:c r="M389" s="52">
        <x:f t="shared" si="1"/>
        <x:v>626349897.79999995</x:v>
      </x:c>
      <x:c r="N389" s="52">
        <x:f t="shared" si="2"/>
        <x:v>0</x:v>
      </x:c>
      <x:c r="O389" s="63">
        <x:f t="shared" si="8"/>
        <x:v>1.925232657</x:v>
      </x:c>
      <x:c r="P389" s="63">
        <x:f t="shared" si="9"/>
        <x:v>65.81468495</x:v>
      </x:c>
      <x:c r="Q389" s="49">
        <x:f t="shared" si="15"/>
        <x:v>0</x:v>
      </x:c>
      <x:c r="R389" s="49">
        <x:f t="shared" si="16"/>
        <x:v>0</x:v>
      </x:c>
      <x:c r="S389" s="49">
        <x:f t="shared" si="17"/>
        <x:v>2</x:v>
      </x:c>
      <x:c r="T389" s="51">
        <x:f t="shared" si="18"/>
        <x:v>1</x:v>
      </x:c>
      <x:c r="U389" s="52">
        <x:f t="shared" si="3"/>
        <x:v>0.0092682114530000004</x:v>
      </x:c>
      <x:c r="V389" s="63">
        <x:f t="shared" si="19"/>
        <x:v>0.0092682114530000004</x:v>
      </x:c>
      <x:c r="W389" s="52">
        <x:f t="shared" ref="W389:X389" si="387">W388*(1+U389)</x:f>
        <x:v>96.482817589999996</x:v>
      </x:c>
      <x:c r="X389" s="52">
        <x:f t="shared" si="387"/>
        <x:v>120.479913</x:v>
      </x:c>
    </x:row>
    <x:row r="390" spans="1:24" ht="15.75" customHeight="1">
      <x:c r="A390" s="34">
        <x:v>42769</x:v>
      </x:c>
      <x:c r="B390" s="47">
        <x:v>50.381999969482401</x:v>
      </x:c>
      <x:c r="C390" s="47">
        <x:v>50.436000823974602</x:v>
      </x:c>
      <x:c r="D390" s="47">
        <x:v>49.936000823974602</x:v>
      </x:c>
      <x:c r="E390" s="47">
        <x:v>50.265998840332003</x:v>
      </x:c>
      <x:c r="F390" s="47">
        <x:v>10933500</x:v>
      </x:c>
      <x:c r="G390" s="63">
        <x:f t="shared" si="10"/>
        <x:v>48.677999880000002</x:v>
      </x:c>
      <x:c r="H390" s="63">
        <x:f t="shared" si="11"/>
        <x:v>1.9338028460000001</x:v>
      </x:c>
      <x:c r="I390" s="63">
        <x:f t="shared" si="12"/>
        <x:v>52.545605569999999</x:v>
      </x:c>
      <x:c r="J390" s="63">
        <x:f t="shared" si="13"/>
        <x:v>44.810394189999997</x:v>
      </x:c>
      <x:c r="K390" s="63">
        <x:f t="shared" si="14"/>
        <x:v>0.70529483729999998</x:v>
      </x:c>
      <x:c r="L390" s="52">
        <x:f t="shared" si="0"/>
        <x:v>50.212666830000003</x:v>
      </x:c>
      <x:c r="M390" s="52">
        <x:f t="shared" si="1"/>
        <x:v>549000192.79999995</x:v>
      </x:c>
      <x:c r="N390" s="52">
        <x:f t="shared" si="2"/>
        <x:v>0</x:v>
      </x:c>
      <x:c r="O390" s="63">
        <x:f t="shared" si="8"/>
        <x:v>1.789823175</x:v>
      </x:c>
      <x:c r="P390" s="63">
        <x:f t="shared" si="9"/>
        <x:v>64.155434330000006</x:v>
      </x:c>
      <x:c r="Q390" s="49">
        <x:f t="shared" si="15"/>
        <x:v>0</x:v>
      </x:c>
      <x:c r="R390" s="49">
        <x:f t="shared" si="16"/>
        <x:v>0</x:v>
      </x:c>
      <x:c r="S390" s="49">
        <x:f t="shared" si="17"/>
        <x:v>2</x:v>
      </x:c>
      <x:c r="T390" s="51">
        <x:f t="shared" si="18"/>
        <x:v>1</x:v>
      </x:c>
      <x:c r="U390" s="52">
        <x:f t="shared" si="3"/>
        <x:v>-0.00087462794190000004</x:v>
      </x:c>
      <x:c r="V390" s="63">
        <x:f t="shared" si="19"/>
        <x:v>-0.00087462794190000004</x:v>
      </x:c>
      <x:c r="W390" s="52">
        <x:f t="shared" ref="W390:X390" si="388">W389*(1+U390)</x:f>
        <x:v>96.398431020000004</x:v>
      </x:c>
      <x:c r="X390" s="52">
        <x:f t="shared" si="388"/>
        <x:v>120.37453790000001</x:v>
      </x:c>
    </x:row>
    <x:row r="391" spans="1:24" ht="15.75" customHeight="1">
      <x:c r="A391" s="34">
        <x:v>42772</x:v>
      </x:c>
      <x:c r="B391" s="47">
        <x:v>50.200000762939503</x:v>
      </x:c>
      <x:c r="C391" s="47">
        <x:v>51.563999176025398</x:v>
      </x:c>
      <x:c r="D391" s="47">
        <x:v>50.125999450683601</x:v>
      </x:c>
      <x:c r="E391" s="47">
        <x:v>51.554000854492202</x:v>
      </x:c>
      <x:c r="F391" s="47">
        <x:v>17812500</x:v>
      </x:c>
      <x:c r="G391" s="63">
        <x:f t="shared" si="10"/>
        <x:v>48.965600010000003</x:v>
      </x:c>
      <x:c r="H391" s="63">
        <x:f t="shared" si="11"/>
        <x:v>1.9111582920000001</x:v>
      </x:c>
      <x:c r="I391" s="63">
        <x:f t="shared" si="12"/>
        <x:v>52.787916600000003</x:v>
      </x:c>
      <x:c r="J391" s="63">
        <x:f t="shared" si="13"/>
        <x:v>45.143283429999997</x:v>
      </x:c>
      <x:c r="K391" s="63">
        <x:f t="shared" si="14"/>
        <x:v>0.83859058809999998</x:v>
      </x:c>
      <x:c r="L391" s="52">
        <x:f t="shared" si="0"/>
        <x:v>51.08133316</x:v>
      </x:c>
      <x:c r="M391" s="52">
        <x:f t="shared" si="1"/>
        <x:v>909886246.89999998</x:v>
      </x:c>
      <x:c r="N391" s="52">
        <x:f t="shared" si="2"/>
        <x:v>0</x:v>
      </x:c>
      <x:c r="O391" s="63">
        <x:f t="shared" si="8"/>
        <x:v>1.607300178</x:v>
      </x:c>
      <x:c r="P391" s="63">
        <x:f t="shared" si="9"/>
        <x:v>61.646149979999997</x:v>
      </x:c>
      <x:c r="Q391" s="49">
        <x:f t="shared" si="15"/>
        <x:v>0</x:v>
      </x:c>
      <x:c r="R391" s="49">
        <x:f t="shared" si="16"/>
        <x:v>0</x:v>
      </x:c>
      <x:c r="S391" s="49">
        <x:f t="shared" si="17"/>
        <x:v>2</x:v>
      </x:c>
      <x:c r="T391" s="51">
        <x:f t="shared" si="18"/>
        <x:v>1</x:v>
      </x:c>
      <x:c r="U391" s="52">
        <x:f t="shared" si="3"/>
        <x:v>0.025623722670000004</x:v>
      </x:c>
      <x:c r="V391" s="63">
        <x:f t="shared" si="19"/>
        <x:v>0.025623722670000004</x:v>
      </x:c>
      <x:c r="W391" s="52">
        <x:f t="shared" ref="W391:X391" si="389">W390*(1+U391)</x:f>
        <x:v>98.868517679999997</x:v>
      </x:c>
      <x:c r="X391" s="52">
        <x:f t="shared" si="389"/>
        <x:v>123.4589817</x:v>
      </x:c>
    </x:row>
    <x:row r="392" spans="1:24" ht="15.75" customHeight="1">
      <x:c r="A392" s="34">
        <x:v>42773</x:v>
      </x:c>
      <x:c r="B392" s="47">
        <x:v>51.6380004882813</x:v>
      </x:c>
      <x:c r="C392" s="47">
        <x:v>52</x:v>
      </x:c>
      <x:c r="D392" s="47">
        <x:v>51.284000396728501</x:v>
      </x:c>
      <x:c r="E392" s="47">
        <x:v>51.495998382568402</x:v>
      </x:c>
      <x:c r="F392" s="47">
        <x:v>21224000</x:v>
      </x:c>
      <x:c r="G392" s="63">
        <x:f t="shared" si="10"/>
        <x:v>49.227599910000002</x:v>
      </x:c>
      <x:c r="H392" s="63">
        <x:f t="shared" si="11"/>
        <x:v>1.8790549409999999</x:v>
      </x:c>
      <x:c r="I392" s="63">
        <x:f t="shared" si="12"/>
        <x:v>52.985709790000001</x:v>
      </x:c>
      <x:c r="J392" s="63">
        <x:f t="shared" si="13"/>
        <x:v>45.469490030000003</x:v>
      </x:c>
      <x:c r="K392" s="63">
        <x:f t="shared" si="14"/>
        <x:v>0.80180044579999998</x:v>
      </x:c>
      <x:c r="L392" s="52">
        <x:f t="shared" si="0"/>
        <x:v>51.593332930000003</x:v>
      </x:c>
      <x:c r="M392" s="52">
        <x:f t="shared" si="1"/>
        <x:v>1095016898</x:v>
      </x:c>
      <x:c r="N392" s="52">
        <x:f t="shared" si="2"/>
        <x:v>0</x:v>
      </x:c>
      <x:c r="O392" s="63">
        <x:f t="shared" si="8"/>
        <x:v>1.561714075</x:v>
      </x:c>
      <x:c r="P392" s="63">
        <x:f t="shared" si="9"/>
        <x:v>60.963637200000001</x:v>
      </x:c>
      <x:c r="Q392" s="49">
        <x:f t="shared" si="15"/>
        <x:v>0</x:v>
      </x:c>
      <x:c r="R392" s="49">
        <x:f t="shared" si="16"/>
        <x:v>0</x:v>
      </x:c>
      <x:c r="S392" s="49">
        <x:f t="shared" si="17"/>
        <x:v>2</x:v>
      </x:c>
      <x:c r="T392" s="51">
        <x:f t="shared" si="18"/>
        <x:v>1</x:v>
      </x:c>
      <x:c r="U392" s="52">
        <x:f t="shared" si="3"/>
        <x:v>-0.001125081875</x:v>
      </x:c>
      <x:c r="V392" s="63">
        <x:f t="shared" si="19"/>
        <x:v>-0.001125081875</x:v>
      </x:c>
      <x:c r="W392" s="52">
        <x:f t="shared" ref="W392:X392" si="390">W391*(1+U392)</x:f>
        <x:v>98.757282500000002</x:v>
      </x:c>
      <x:c r="X392" s="52">
        <x:f t="shared" si="390"/>
        <x:v>123.32008020000001</x:v>
      </x:c>
    </x:row>
    <x:row r="393" spans="1:24" ht="15.75" customHeight="1">
      <x:c r="A393" s="34">
        <x:v>42774</x:v>
      </x:c>
      <x:c r="B393" s="47">
        <x:v>51.470001220703097</x:v>
      </x:c>
      <x:c r="C393" s="47">
        <x:v>52.672000885009801</x:v>
      </x:c>
      <x:c r="D393" s="47">
        <x:v>51.240001678466797</x:v>
      </x:c>
      <x:c r="E393" s="47">
        <x:v>52.416000366210902</x:v>
      </x:c>
      <x:c r="F393" s="47">
        <x:v>19665000</x:v>
      </x:c>
      <x:c r="G393" s="63">
        <x:f t="shared" si="10"/>
        <x:v>49.549699969999999</x:v>
      </x:c>
      <x:c r="H393" s="63">
        <x:f t="shared" si="11"/>
        <x:v>1.843782035</x:v>
      </x:c>
      <x:c r="I393" s="63">
        <x:f t="shared" si="12"/>
        <x:v>53.237264039999999</x:v>
      </x:c>
      <x:c r="J393" s="63">
        <x:f t="shared" si="13"/>
        <x:v>45.862135899999998</x:v>
      </x:c>
      <x:c r="K393" s="63">
        <x:f t="shared" si="14"/>
        <x:v>0.88864414800000002</x:v>
      </x:c>
      <x:c r="L393" s="52">
        <x:f t="shared" si="0"/>
        <x:v>52.109334310000001</x:v>
      </x:c>
      <x:c r="M393" s="52">
        <x:f t="shared" si="1"/>
        <x:v>1024730059</x:v>
      </x:c>
      <x:c r="N393" s="52">
        <x:f t="shared" si="2"/>
        <x:v>0</x:v>
      </x:c>
      <x:c r="O393" s="63">
        <x:f t="shared" si="8"/>
        <x:v>1.4808645869999999</x:v>
      </x:c>
      <x:c r="P393" s="63">
        <x:f t="shared" si="9"/>
        <x:v>59.691471870000001</x:v>
      </x:c>
      <x:c r="Q393" s="49">
        <x:f t="shared" si="15"/>
        <x:v>0</x:v>
      </x:c>
      <x:c r="R393" s="49">
        <x:f t="shared" si="16"/>
        <x:v>0</x:v>
      </x:c>
      <x:c r="S393" s="49">
        <x:f t="shared" si="17"/>
        <x:v>2</x:v>
      </x:c>
      <x:c r="T393" s="51">
        <x:f t="shared" si="18"/>
        <x:v>1</x:v>
      </x:c>
      <x:c r="U393" s="52">
        <x:f t="shared" si="3"/>
        <x:v>0.017865504360000001</x:v>
      </x:c>
      <x:c r="V393" s="63">
        <x:f t="shared" si="19"/>
        <x:v>0.017865504360000001</x:v>
      </x:c>
      <x:c r="W393" s="52">
        <x:f t="shared" ref="W393:X393" si="391">W392*(1+U393)</x:f>
        <x:v>100.5216312</x:v>
      </x:c>
      <x:c r="X393" s="52">
        <x:f t="shared" si="391"/>
        <x:v>125.5232556</x:v>
      </x:c>
    </x:row>
    <x:row r="394" spans="1:24" ht="15.75" customHeight="1">
      <x:c r="A394" s="34">
        <x:v>42775</x:v>
      </x:c>
      <x:c r="B394" s="47">
        <x:v>53.25</x:v>
      </x:c>
      <x:c r="C394" s="47">
        <x:v>54.236000061035199</x:v>
      </x:c>
      <x:c r="D394" s="47">
        <x:v>53.2299995422363</x:v>
      </x:c>
      <x:c r="E394" s="47">
        <x:v>53.840000152587898</x:v>
      </x:c>
      <x:c r="F394" s="47">
        <x:v>39101000</x:v>
      </x:c>
      <x:c r="G394" s="63">
        <x:f t="shared" si="10"/>
        <x:v>49.944400020000003</x:v>
      </x:c>
      <x:c r="H394" s="63">
        <x:f t="shared" si="11"/>
        <x:v>1.876381807</x:v>
      </x:c>
      <x:c r="I394" s="63">
        <x:f t="shared" si="12"/>
        <x:v>53.697163639999999</x:v>
      </x:c>
      <x:c r="J394" s="63">
        <x:f t="shared" si="13"/>
        <x:v>46.191636410000001</x:v>
      </x:c>
      <x:c r="K394" s="63">
        <x:f t="shared" si="14"/>
        <x:v>1.019030844</x:v>
      </x:c>
      <x:c r="L394" s="52">
        <x:f t="shared" si="0"/>
        <x:v>53.768666590000002</x:v>
      </x:c>
      <x:c r="M394" s="52">
        <x:f t="shared" si="1"/>
        <x:v>2102408632</x:v>
      </x:c>
      <x:c r="N394" s="52">
        <x:f t="shared" si="2"/>
        <x:v>0</x:v>
      </x:c>
      <x:c r="O394" s="63">
        <x:f t="shared" si="8"/>
        <x:v>2.678274552</x:v>
      </x:c>
      <x:c r="P394" s="63">
        <x:f t="shared" si="9"/>
        <x:v>72.813339900000003</x:v>
      </x:c>
      <x:c r="Q394" s="49">
        <x:f t="shared" si="15"/>
        <x:v>0</x:v>
      </x:c>
      <x:c r="R394" s="49">
        <x:f t="shared" si="16"/>
        <x:v>0</x:v>
      </x:c>
      <x:c r="S394" s="49">
        <x:f t="shared" si="17"/>
        <x:v>2</x:v>
      </x:c>
      <x:c r="T394" s="51">
        <x:f t="shared" si="18"/>
        <x:v>1</x:v>
      </x:c>
      <x:c r="U394" s="52">
        <x:f t="shared" si="3"/>
        <x:v>0.0271672729</x:v>
      </x:c>
      <x:c r="V394" s="63">
        <x:f t="shared" si="19"/>
        <x:v>0.0271672729</x:v>
      </x:c>
      <x:c r="W394" s="52">
        <x:f t="shared" ref="W394:X394" si="392">W393*(1+U394)</x:f>
        <x:v>103.2525297</x:v>
      </x:c>
      <x:c r="X394" s="52">
        <x:f t="shared" si="392"/>
        <x:v>128.93338019999999</x:v>
      </x:c>
    </x:row>
    <x:row r="395" spans="1:24" ht="15.75" customHeight="1">
      <x:c r="A395" s="34">
        <x:v>42776</x:v>
      </x:c>
      <x:c r="B395" s="47">
        <x:v>53.958000183105497</x:v>
      </x:c>
      <x:c r="C395" s="47">
        <x:v>54.189998626708999</x:v>
      </x:c>
      <x:c r="D395" s="47">
        <x:v>53.222000122070298</x:v>
      </x:c>
      <x:c r="E395" s="47">
        <x:v>53.846000671386697</x:v>
      </x:c>
      <x:c r="F395" s="47">
        <x:v>18098500</x:v>
      </x:c>
      <x:c r="G395" s="63">
        <x:f t="shared" si="10"/>
        <x:v>50.340800090000002</x:v>
      </x:c>
      <x:c r="H395" s="63">
        <x:f t="shared" si="11"/>
        <x:v>1.8175068130000001</x:v>
      </x:c>
      <x:c r="I395" s="63">
        <x:f t="shared" si="12"/>
        <x:v>53.975813719999998</x:v>
      </x:c>
      <x:c r="J395" s="63">
        <x:f t="shared" si="13"/>
        <x:v>46.70578647</x:v>
      </x:c>
      <x:c r="K395" s="63">
        <x:f t="shared" si="14"/>
        <x:v>0.98214407670000003</x:v>
      </x:c>
      <x:c r="L395" s="52">
        <x:f t="shared" si="0"/>
        <x:v>53.752666470000001</x:v>
      </x:c>
      <x:c r="M395" s="52">
        <x:f t="shared" si="1"/>
        <x:v>0</x:v>
      </x:c>
      <x:c r="N395" s="52">
        <x:f t="shared" si="2"/>
        <x:v>972842634.20000005</x:v>
      </x:c>
      <x:c r="O395" s="63">
        <x:f t="shared" si="8"/>
        <x:v>2.5162628549999999</x:v>
      </x:c>
      <x:c r="P395" s="63">
        <x:f t="shared" si="9"/>
        <x:v>71.56071541</x:v>
      </x:c>
      <x:c r="Q395" s="49">
        <x:f t="shared" si="15"/>
        <x:v>0</x:v>
      </x:c>
      <x:c r="R395" s="49">
        <x:f t="shared" si="16"/>
        <x:v>0</x:v>
      </x:c>
      <x:c r="S395" s="49">
        <x:f t="shared" si="17"/>
        <x:v>2</x:v>
      </x:c>
      <x:c r="T395" s="51">
        <x:f t="shared" si="18"/>
        <x:v>1</x:v>
      </x:c>
      <x:c r="U395" s="52">
        <x:f t="shared" si="3"/>
        <x:v>0.0001114509432</x:v>
      </x:c>
      <x:c r="V395" s="63">
        <x:f t="shared" si="19"/>
        <x:v>0.0001114509432</x:v>
      </x:c>
      <x:c r="W395" s="52">
        <x:f t="shared" ref="W395:X395" si="393">W394*(1+U395)</x:f>
        <x:v>103.2640373</x:v>
      </x:c>
      <x:c r="X395" s="52">
        <x:f t="shared" si="393"/>
        <x:v>128.94774989999999</x:v>
      </x:c>
    </x:row>
    <x:row r="396" spans="1:24" ht="15.75" customHeight="1">
      <x:c r="A396" s="34">
        <x:v>42779</x:v>
      </x:c>
      <x:c r="B396" s="47">
        <x:v>54.147998809814503</x:v>
      </x:c>
      <x:c r="C396" s="47">
        <x:v>56.158000946044901</x:v>
      </x:c>
      <x:c r="D396" s="47">
        <x:v>54.102001190185597</x:v>
      </x:c>
      <x:c r="E396" s="47">
        <x:v>56.119998931884801</x:v>
      </x:c>
      <x:c r="F396" s="47">
        <x:v>35148000</x:v>
      </x:c>
      <x:c r="G396" s="63">
        <x:f t="shared" si="10"/>
        <x:v>50.769300080000001</x:v>
      </x:c>
      <x:c r="H396" s="63">
        <x:f t="shared" si="11"/>
        <x:v>2.1113928340000001</x:v>
      </x:c>
      <x:c r="I396" s="63">
        <x:f t="shared" si="12"/>
        <x:v>54.992085750000001</x:v>
      </x:c>
      <x:c r="J396" s="63">
        <x:f t="shared" si="13"/>
        <x:v>46.54651441</x:v>
      </x:c>
      <x:c r="K396" s="63">
        <x:f t="shared" si="14"/>
        <x:v>1.1335508439999999</x:v>
      </x:c>
      <x:c r="L396" s="52">
        <x:f t="shared" si="0"/>
        <x:v>55.460000360000002</x:v>
      </x:c>
      <x:c r="M396" s="52">
        <x:f t="shared" si="1"/>
        <x:v>1949308093</x:v>
      </x:c>
      <x:c r="N396" s="52">
        <x:f t="shared" si="2"/>
        <x:v>0</x:v>
      </x:c>
      <x:c r="O396" s="63">
        <x:f t="shared" si="8"/>
        <x:v>4.7305965130000001</x:v>
      </x:c>
      <x:c r="P396" s="63">
        <x:f t="shared" si="9"/>
        <x:v>82.54980965</x:v>
      </x:c>
      <x:c r="Q396" s="49">
        <x:f t="shared" si="15"/>
        <x:v>0</x:v>
      </x:c>
      <x:c r="R396" s="49">
        <x:f t="shared" si="16"/>
        <x:v>0</x:v>
      </x:c>
      <x:c r="S396" s="49">
        <x:f t="shared" si="17"/>
        <x:v>2</x:v>
      </x:c>
      <x:c r="T396" s="51">
        <x:f t="shared" si="18"/>
        <x:v>1</x:v>
      </x:c>
      <x:c r="U396" s="52">
        <x:f t="shared" si="3"/>
        <x:v>0.042231516400000002</x:v>
      </x:c>
      <x:c r="V396" s="63">
        <x:f t="shared" si="19"/>
        <x:v>0.042231516400000002</x:v>
      </x:c>
      <x:c r="W396" s="52">
        <x:f t="shared" ref="W396:X396" si="394">W395*(1+U396)</x:f>
        <x:v>107.6250342</x:v>
      </x:c>
      <x:c r="X396" s="52">
        <x:f t="shared" si="394"/>
        <x:v>134.39340899999999</x:v>
      </x:c>
    </x:row>
    <x:row r="397" spans="1:24" ht="15.75" customHeight="1">
      <x:c r="A397" s="34">
        <x:v>42780</x:v>
      </x:c>
      <x:c r="B397" s="47">
        <x:v>55.805999755859403</x:v>
      </x:c>
      <x:c r="C397" s="47">
        <x:v>57.478000640869098</x:v>
      </x:c>
      <x:c r="D397" s="47">
        <x:v>55.722000122070298</x:v>
      </x:c>
      <x:c r="E397" s="47">
        <x:v>56.195999145507798</x:v>
      </x:c>
      <x:c r="F397" s="47">
        <x:v>36726000</x:v>
      </x:c>
      <x:c r="G397" s="63">
        <x:f t="shared" si="10"/>
        <x:v>51.22329998</x:v>
      </x:c>
      <x:c r="H397" s="63">
        <x:f t="shared" si="11"/>
        <x:v>2.255773477</x:v>
      </x:c>
      <x:c r="I397" s="63">
        <x:f t="shared" si="12"/>
        <x:v>55.734846930000003</x:v>
      </x:c>
      <x:c r="J397" s="63">
        <x:f t="shared" si="13"/>
        <x:v>46.711753029999997</x:v>
      </x:c>
      <x:c r="K397" s="63">
        <x:f t="shared" si="14"/>
        <x:v>1.0511079919999999</x:v>
      </x:c>
      <x:c r="L397" s="52">
        <x:f t="shared" si="0"/>
        <x:v>56.465333299999998</x:v>
      </x:c>
      <x:c r="M397" s="52">
        <x:f t="shared" si="1"/>
        <x:v>2073745831</x:v>
      </x:c>
      <x:c r="N397" s="52">
        <x:f t="shared" si="2"/>
        <x:v>0</x:v>
      </x:c>
      <x:c r="O397" s="63">
        <x:f t="shared" si="8"/>
        <x:v>5.258538744</x:v>
      </x:c>
      <x:c r="P397" s="63">
        <x:f t="shared" si="9"/>
        <x:v>84.021829359999998</x:v>
      </x:c>
      <x:c r="Q397" s="49">
        <x:f t="shared" si="15"/>
        <x:v>0</x:v>
      </x:c>
      <x:c r="R397" s="49">
        <x:f t="shared" si="16"/>
        <x:v>0</x:v>
      </x:c>
      <x:c r="S397" s="49">
        <x:f t="shared" si="17"/>
        <x:v>2</x:v>
      </x:c>
      <x:c r="T397" s="51">
        <x:f t="shared" si="18"/>
        <x:v>1</x:v>
      </x:c>
      <x:c r="U397" s="52">
        <x:f t="shared" si="3"/>
        <x:v>0.001354244745</x:v>
      </x:c>
      <x:c r="V397" s="63">
        <x:f t="shared" si="19"/>
        <x:v>0.001354244745</x:v>
      </x:c>
      <x:c r="W397" s="52">
        <x:f t="shared" ref="W397:X397" si="395">W396*(1+U397)</x:f>
        <x:v>107.7707849</x:v>
      </x:c>
      <x:c r="X397" s="52">
        <x:f t="shared" si="395"/>
        <x:v>134.5754105</x:v>
      </x:c>
    </x:row>
    <x:row r="398" spans="1:24" ht="15.75" customHeight="1">
      <x:c r="A398" s="34">
        <x:v>42781</x:v>
      </x:c>
      <x:c r="B398" s="47">
        <x:v>56</x:v>
      </x:c>
      <x:c r="C398" s="47">
        <x:v>56.448001861572301</x:v>
      </x:c>
      <x:c r="D398" s="47">
        <x:v>55.287998199462898</x:v>
      </x:c>
      <x:c r="E398" s="47">
        <x:v>55.951999664306598</x:v>
      </x:c>
      <x:c r="F398" s="47">
        <x:v>24739500</x:v>
      </x:c>
      <x:c r="G398" s="63">
        <x:f t="shared" si="10"/>
        <x:v>51.637299919999997</x:v>
      </x:c>
      <x:c r="H398" s="63">
        <x:f t="shared" si="11"/>
        <x:v>2.3283461729999999</x:v>
      </x:c>
      <x:c r="I398" s="63">
        <x:f t="shared" si="12"/>
        <x:v>56.293992260000003</x:v>
      </x:c>
      <x:c r="J398" s="63">
        <x:f t="shared" si="13"/>
        <x:v>46.980607569999997</x:v>
      </x:c>
      <x:c r="K398" s="63">
        <x:f t="shared" si="14"/>
        <x:v>0.9632794509</x:v>
      </x:c>
      <x:c r="L398" s="52">
        <x:f t="shared" si="0"/>
        <x:v>55.89599991</x:v>
      </x:c>
      <x:c r="M398" s="52">
        <x:f t="shared" si="1"/>
        <x:v>0</x:v>
      </x:c>
      <x:c r="N398" s="52">
        <x:f t="shared" si="2"/>
        <x:v>1382839090</x:v>
      </x:c>
      <x:c r="O398" s="63">
        <x:f t="shared" si="8"/>
        <x:v>4.3853317470000004</x:v>
      </x:c>
      <x:c r="P398" s="63">
        <x:f t="shared" si="9"/>
        <x:v>81.431041820000004</x:v>
      </x:c>
      <x:c r="Q398" s="49">
        <x:f t="shared" si="15"/>
        <x:v>0</x:v>
      </x:c>
      <x:c r="R398" s="49">
        <x:f t="shared" si="16"/>
        <x:v>0</x:v>
      </x:c>
      <x:c r="S398" s="49">
        <x:f t="shared" si="17"/>
        <x:v>2</x:v>
      </x:c>
      <x:c r="T398" s="51">
        <x:f t="shared" si="18"/>
        <x:v>1</x:v>
      </x:c>
      <x:c r="U398" s="52">
        <x:f t="shared" si="3"/>
        <x:v>-0.0043419368800000002</x:v>
      </x:c>
      <x:c r="V398" s="63">
        <x:f t="shared" si="19"/>
        <x:v>-0.0043419368800000002</x:v>
      </x:c>
      <x:c r="W398" s="52">
        <x:f t="shared" ref="W398:X398" si="396">W397*(1+U398)</x:f>
        <x:v>107.3028509</x:v>
      </x:c>
      <x:c r="X398" s="52">
        <x:f t="shared" si="396"/>
        <x:v>133.9910926</x:v>
      </x:c>
    </x:row>
    <x:row r="399" spans="1:24" ht="15.75" customHeight="1">
      <x:c r="A399" s="34">
        <x:v>42782</x:v>
      </x:c>
      <x:c r="B399" s="47">
        <x:v>55.5200004577637</x:v>
      </x:c>
      <x:c r="C399" s="47">
        <x:v>56</x:v>
      </x:c>
      <x:c r="D399" s="47">
        <x:v>53.700000762939503</x:v>
      </x:c>
      <x:c r="E399" s="47">
        <x:v>53.790000915527301</x:v>
      </x:c>
      <x:c r="F399" s="47">
        <x:v>35386500</x:v>
      </x:c>
      <x:c r="G399" s="63">
        <x:f t="shared" si="10"/>
        <x:v>51.889200019999997</x:v>
      </x:c>
      <x:c r="H399" s="63">
        <x:f t="shared" si="11"/>
        <x:v>2.271595874</x:v>
      </x:c>
      <x:c r="I399" s="63">
        <x:f t="shared" si="12"/>
        <x:v>56.432391770000002</x:v>
      </x:c>
      <x:c r="J399" s="63">
        <x:f t="shared" si="13"/>
        <x:v>47.346008269999999</x:v>
      </x:c>
      <x:c r="K399" s="63">
        <x:f t="shared" si="14"/>
        <x:v>0.70919223760000005</x:v>
      </x:c>
      <x:c r="L399" s="52">
        <x:f t="shared" si="0"/>
        <x:v>54.49666723</x:v>
      </x:c>
      <x:c r="M399" s="52">
        <x:f t="shared" si="1"/>
        <x:v>0</x:v>
      </x:c>
      <x:c r="N399" s="52">
        <x:f t="shared" si="2"/>
        <x:v>1928446315</x:v>
      </x:c>
      <x:c r="O399" s="63">
        <x:f t="shared" si="8"/>
        <x:v>2.2651274340000001</x:v>
      </x:c>
      <x:c r="P399" s="63">
        <x:f t="shared" si="9"/>
        <x:v>69.373324010000005</x:v>
      </x:c>
      <x:c r="Q399" s="49">
        <x:f t="shared" si="15"/>
        <x:v>0</x:v>
      </x:c>
      <x:c r="R399" s="49">
        <x:f t="shared" si="16"/>
        <x:v>0</x:v>
      </x:c>
      <x:c r="S399" s="49">
        <x:f t="shared" si="17"/>
        <x:v>2</x:v>
      </x:c>
      <x:c r="T399" s="51">
        <x:f t="shared" si="18"/>
        <x:v>1</x:v>
      </x:c>
      <x:c r="U399" s="52">
        <x:f t="shared" si="3"/>
        <x:v>-0.038640240950000004</x:v>
      </x:c>
      <x:c r="V399" s="63">
        <x:f t="shared" si="19"/>
        <x:v>-0.038640240950000004</x:v>
      </x:c>
      <x:c r="W399" s="52">
        <x:f t="shared" ref="W399:X399" si="397">W398*(1+U399)</x:f>
        <x:v>103.15664289999999</x:v>
      </x:c>
      <x:c r="X399" s="52">
        <x:f t="shared" si="397"/>
        <x:v>128.81364450000001</x:v>
      </x:c>
    </x:row>
    <x:row r="400" spans="1:24" ht="15.75" customHeight="1">
      <x:c r="A400" s="34">
        <x:v>42783</x:v>
      </x:c>
      <x:c r="B400" s="47">
        <x:v>53.159999847412102</x:v>
      </x:c>
      <x:c r="C400" s="47">
        <x:v>54.577999114990199</x:v>
      </x:c>
      <x:c r="D400" s="47">
        <x:v>52.830001831054702</x:v>
      </x:c>
      <x:c r="E400" s="47">
        <x:v>54.445999145507798</x:v>
      </x:c>
      <x:c r="F400" s="47">
        <x:v>31285500</x:v>
      </x:c>
      <x:c r="G400" s="63">
        <x:f t="shared" si="10"/>
        <x:v>52.164200020000003</x:v>
      </x:c>
      <x:c r="H400" s="63">
        <x:f t="shared" si="11"/>
        <x:v>2.2290557230000001</x:v>
      </x:c>
      <x:c r="I400" s="63">
        <x:f t="shared" si="12"/>
        <x:v>56.62231147</x:v>
      </x:c>
      <x:c r="J400" s="63">
        <x:f t="shared" si="13"/>
        <x:v>47.706088569999999</x:v>
      </x:c>
      <x:c r="K400" s="63">
        <x:f t="shared" si="14"/>
        <x:v>0.75591544239999997</x:v>
      </x:c>
      <x:c r="L400" s="52">
        <x:f t="shared" si="0"/>
        <x:v>53.95133336</x:v>
      </x:c>
      <x:c r="M400" s="52">
        <x:f t="shared" si="1"/>
        <x:v>0</x:v>
      </x:c>
      <x:c r="N400" s="52">
        <x:f t="shared" si="2"/>
        <x:v>1687894440</x:v>
      </x:c>
      <x:c r="O400" s="63">
        <x:f t="shared" si="8"/>
        <x:v>1.5329975389999999</x:v>
      </x:c>
      <x:c r="P400" s="63">
        <x:f t="shared" si="9"/>
        <x:v>60.521082839999998</x:v>
      </x:c>
      <x:c r="Q400" s="49">
        <x:f t="shared" si="15"/>
        <x:v>0</x:v>
      </x:c>
      <x:c r="R400" s="49">
        <x:f t="shared" si="16"/>
        <x:v>0</x:v>
      </x:c>
      <x:c r="S400" s="49">
        <x:f t="shared" si="17"/>
        <x:v>2</x:v>
      </x:c>
      <x:c r="T400" s="51">
        <x:f t="shared" si="18"/>
        <x:v>1</x:v>
      </x:c>
      <x:c r="U400" s="52">
        <x:f t="shared" si="3"/>
        <x:v>0.01219554227</x:v>
      </x:c>
      <x:c r="V400" s="63">
        <x:f t="shared" si="19"/>
        <x:v>0.01219554227</x:v>
      </x:c>
      <x:c r="W400" s="52">
        <x:f t="shared" ref="W400:X400" si="398">W399*(1+U400)</x:f>
        <x:v>104.41469410000001</x:v>
      </x:c>
      <x:c r="X400" s="52">
        <x:f t="shared" si="398"/>
        <x:v>130.3845967</x:v>
      </x:c>
    </x:row>
    <x:row r="401" spans="1:24" ht="15.75" customHeight="1">
      <x:c r="A401" s="34">
        <x:v>42787</x:v>
      </x:c>
      <x:c r="B401" s="47">
        <x:v>55.090000152587898</x:v>
      </x:c>
      <x:c r="C401" s="47">
        <x:v>56.279998779296903</x:v>
      </x:c>
      <x:c r="D401" s="47">
        <x:v>54.801998138427699</x:v>
      </x:c>
      <x:c r="E401" s="47">
        <x:v>55.478000640869098</x:v>
      </x:c>
      <x:c r="F401" s="47">
        <x:v>28383500</x:v>
      </x:c>
      <x:c r="G401" s="63">
        <x:f t="shared" si="10"/>
        <x:v>52.448900029999997</x:v>
      </x:c>
      <x:c r="H401" s="63">
        <x:f t="shared" si="11"/>
        <x:v>2.2722576440000002</x:v>
      </x:c>
      <x:c r="I401" s="63">
        <x:f t="shared" si="12"/>
        <x:v>56.993415319999997</x:v>
      </x:c>
      <x:c r="J401" s="63">
        <x:f t="shared" si="13"/>
        <x:v>47.904384739999998</x:v>
      </x:c>
      <x:c r="K401" s="63">
        <x:f t="shared" si="14"/>
        <x:v>0.83326993270000005</x:v>
      </x:c>
      <x:c r="L401" s="52">
        <x:f t="shared" si="0"/>
        <x:v>55.51999919</x:v>
      </x:c>
      <x:c r="M401" s="52">
        <x:f t="shared" si="1"/>
        <x:v>1575851897</x:v>
      </x:c>
      <x:c r="N401" s="52">
        <x:f t="shared" si="2"/>
        <x:v>0</x:v>
      </x:c>
      <x:c r="O401" s="63">
        <x:f t="shared" si="8"/>
        <x:v>1.644511796</x:v>
      </x:c>
      <x:c r="P401" s="63">
        <x:f t="shared" si="9"/>
        <x:v>62.185837040000003</x:v>
      </x:c>
      <x:c r="Q401" s="49">
        <x:f t="shared" si="15"/>
        <x:v>0</x:v>
      </x:c>
      <x:c r="R401" s="49">
        <x:f t="shared" si="16"/>
        <x:v>0</x:v>
      </x:c>
      <x:c r="S401" s="49">
        <x:f t="shared" si="17"/>
        <x:v>2</x:v>
      </x:c>
      <x:c r="T401" s="51">
        <x:f t="shared" si="18"/>
        <x:v>1</x:v>
      </x:c>
      <x:c r="U401" s="52">
        <x:f t="shared" si="3"/>
        <x:v>0.01895458824</x:v>
      </x:c>
      <x:c r="V401" s="63">
        <x:f t="shared" si="19"/>
        <x:v>0.01895458824</x:v>
      </x:c>
      <x:c r="W401" s="52">
        <x:f t="shared" ref="W401:X401" si="399">W400*(1+U401)</x:f>
        <x:v>106.3938316</x:v>
      </x:c>
      <x:c r="X401" s="52">
        <x:f t="shared" si="399"/>
        <x:v>132.8559831</x:v>
      </x:c>
    </x:row>
    <x:row r="402" spans="1:24" ht="15.75" customHeight="1">
      <x:c r="A402" s="34">
        <x:v>42788</x:v>
      </x:c>
      <x:c r="B402" s="47">
        <x:v>56.062000274658203</x:v>
      </x:c>
      <x:c r="C402" s="47">
        <x:v>56.689998626708999</x:v>
      </x:c>
      <x:c r="D402" s="47">
        <x:v>54.5200004577637</x:v>
      </x:c>
      <x:c r="E402" s="47">
        <x:v>54.701999664306598</x:v>
      </x:c>
      <x:c r="F402" s="47">
        <x:v>43775000</x:v>
      </x:c>
      <x:c r="G402" s="63">
        <x:f t="shared" si="10"/>
        <x:v>52.637899969999999</x:v>
      </x:c>
      <x:c r="H402" s="63">
        <x:f t="shared" si="11"/>
        <x:v>2.2956544609999998</x:v>
      </x:c>
      <x:c r="I402" s="63">
        <x:f t="shared" si="12"/>
        <x:v>57.229208890000002</x:v>
      </x:c>
      <x:c r="J402" s="63">
        <x:f t="shared" si="13"/>
        <x:v>48.046591050000004</x:v>
      </x:c>
      <x:c r="K402" s="63">
        <x:f t="shared" si="14"/>
        <x:v>0.7247833601</x:v>
      </x:c>
      <x:c r="L402" s="52">
        <x:f t="shared" si="0"/>
        <x:v>55.303999580000003</x:v>
      </x:c>
      <x:c r="M402" s="52">
        <x:f t="shared" si="1"/>
        <x:v>0</x:v>
      </x:c>
      <x:c r="N402" s="52">
        <x:f t="shared" si="2"/>
        <x:v>2420932582</x:v>
      </x:c>
      <x:c r="O402" s="63">
        <x:f t="shared" si="8"/>
        <x:v>1.0396867910000001</x:v>
      </x:c>
      <x:c r="P402" s="63">
        <x:f t="shared" si="9"/>
        <x:v>50.972864829999999</x:v>
      </x:c>
      <x:c r="Q402" s="49">
        <x:f t="shared" si="15"/>
        <x:v>0</x:v>
      </x:c>
      <x:c r="R402" s="49">
        <x:f t="shared" si="16"/>
        <x:v>0</x:v>
      </x:c>
      <x:c r="S402" s="49">
        <x:f t="shared" si="17"/>
        <x:v>2</x:v>
      </x:c>
      <x:c r="T402" s="51">
        <x:f t="shared" si="18"/>
        <x:v>1</x:v>
      </x:c>
      <x:c r="U402" s="52">
        <x:f t="shared" si="3"/>
        <x:v>-0.013987544029999999</x:v>
      </x:c>
      <x:c r="V402" s="63">
        <x:f t="shared" si="19"/>
        <x:v>-0.013987544029999999</x:v>
      </x:c>
      <x:c r="W402" s="52">
        <x:f t="shared" ref="W402:X402" si="400">W401*(1+U402)</x:f>
        <x:v>104.9056432</x:v>
      </x:c>
      <x:c r="X402" s="52">
        <x:f t="shared" si="400"/>
        <x:v>130.9976542</x:v>
      </x:c>
    </x:row>
    <x:row r="403" spans="1:24" ht="15.75" customHeight="1">
      <x:c r="A403" s="34">
        <x:v>42789</x:v>
      </x:c>
      <x:c r="B403" s="47">
        <x:v>52.799999237060597</x:v>
      </x:c>
      <x:c r="C403" s="47">
        <x:v>52.931999206542997</x:v>
      </x:c>
      <x:c r="D403" s="47">
        <x:v>51.1119995117187</x:v>
      </x:c>
      <x:c r="E403" s="47">
        <x:v>51.198001861572301</x:v>
      </x:c>
      <x:c r="F403" s="47">
        <x:v>74576000</x:v>
      </x:c>
      <x:c r="G403" s="63">
        <x:f t="shared" si="10"/>
        <x:v>52.653100010000003</x:v>
      </x:c>
      <x:c r="H403" s="63">
        <x:f t="shared" si="11"/>
        <x:v>2.2844792200000001</x:v>
      </x:c>
      <x:c r="I403" s="63">
        <x:f t="shared" si="12"/>
        <x:v>57.222058449999999</x:v>
      </x:c>
      <x:c r="J403" s="63">
        <x:f t="shared" si="13"/>
        <x:v>48.08414157</x:v>
      </x:c>
      <x:c r="K403" s="63">
        <x:f t="shared" si="14"/>
        <x:v>0.340762597</x:v>
      </x:c>
      <x:c r="L403" s="52">
        <x:f t="shared" si="0"/>
        <x:v>51.747333529999999</x:v>
      </x:c>
      <x:c r="M403" s="52">
        <x:f t="shared" si="1"/>
        <x:v>0</x:v>
      </x:c>
      <x:c r="N403" s="52">
        <x:f t="shared" si="2"/>
        <x:v>3859109145</x:v>
      </x:c>
      <x:c r="O403" s="63">
        <x:f t="shared" si="8"/>
        <x:v>0.62857281220000005</x:v>
      </x:c>
      <x:c r="P403" s="63">
        <x:f t="shared" si="9"/>
        <x:v>38.596543390000001</x:v>
      </x:c>
      <x:c r="Q403" s="49">
        <x:f t="shared" si="15"/>
        <x:v>0</x:v>
      </x:c>
      <x:c r="R403" s="49">
        <x:f t="shared" si="16"/>
        <x:v>0</x:v>
      </x:c>
      <x:c r="S403" s="49">
        <x:f t="shared" si="17"/>
        <x:v>2</x:v>
      </x:c>
      <x:c r="T403" s="51">
        <x:f t="shared" si="18"/>
        <x:v>1</x:v>
      </x:c>
      <x:c r="U403" s="52">
        <x:f t="shared" si="3"/>
        <x:v>-0.064056119049999993</x:v>
      </x:c>
      <x:c r="V403" s="63">
        <x:f t="shared" si="19"/>
        <x:v>-0.064056119049999993</x:v>
      </x:c>
      <x:c r="W403" s="52">
        <x:f t="shared" ref="W403:X403" si="401">W402*(1+U403)</x:f>
        <x:v>98.185794860000001</x:v>
      </x:c>
      <x:c r="X403" s="52">
        <x:f t="shared" si="401"/>
        <x:v>122.6064528</x:v>
      </x:c>
    </x:row>
    <x:row r="404" spans="1:24" ht="15.75" customHeight="1">
      <x:c r="A404" s="34">
        <x:v>42790</x:v>
      </x:c>
      <x:c r="B404" s="47">
        <x:v>50.5320014953613</x:v>
      </x:c>
      <x:c r="C404" s="47">
        <x:v>51.650001525878899</x:v>
      </x:c>
      <x:c r="D404" s="47">
        <x:v>50.040000915527301</x:v>
      </x:c>
      <x:c r="E404" s="47">
        <x:v>51.400001525878899</x:v>
      </x:c>
      <x:c r="F404" s="47">
        <x:v>40858000</x:v>
      </x:c>
      <x:c r="G404" s="63">
        <x:f t="shared" si="10"/>
        <x:v>52.698000139999998</x:v>
      </x:c>
      <x:c r="H404" s="63">
        <x:f t="shared" si="11"/>
        <x:v>2.2485171739999998</x:v>
      </x:c>
      <x:c r="I404" s="63">
        <x:f t="shared" si="12"/>
        <x:v>57.195034489999998</x:v>
      </x:c>
      <x:c r="J404" s="63">
        <x:f t="shared" si="13"/>
        <x:v>48.200965799999999</x:v>
      </x:c>
      <x:c r="K404" s="63">
        <x:f t="shared" si="14"/>
        <x:v>0.35568282130000001</x:v>
      </x:c>
      <x:c r="L404" s="52">
        <x:f t="shared" si="0"/>
        <x:v>51.030001319999997</x:v>
      </x:c>
      <x:c r="M404" s="52">
        <x:f t="shared" si="1"/>
        <x:v>0</x:v>
      </x:c>
      <x:c r="N404" s="52">
        <x:f t="shared" si="2"/>
        <x:v>2084983794</x:v>
      </x:c>
      <x:c r="O404" s="63">
        <x:f t="shared" si="8"/>
        <x:v>0.39052012800000002</x:v>
      </x:c>
      <x:c r="P404" s="63">
        <x:f t="shared" si="9"/>
        <x:v>28.084464229999998</x:v>
      </x:c>
      <x:c r="Q404" s="49">
        <x:f t="shared" si="15"/>
        <x:v>0</x:v>
      </x:c>
      <x:c r="R404" s="49">
        <x:f t="shared" si="16"/>
        <x:v>0</x:v>
      </x:c>
      <x:c r="S404" s="49">
        <x:f t="shared" si="17"/>
        <x:v>2</x:v>
      </x:c>
      <x:c r="T404" s="51">
        <x:f t="shared" si="18"/>
        <x:v>1</x:v>
      </x:c>
      <x:c r="U404" s="52">
        <x:f t="shared" si="3"/>
        <x:v>0.0039454599200000001</x:v>
      </x:c>
      <x:c r="V404" s="63">
        <x:f t="shared" si="19"/>
        <x:v>0.0039454599200000001</x:v>
      </x:c>
      <x:c r="W404" s="52">
        <x:f t="shared" ref="W404:X404" si="402">W403*(1+U404)</x:f>
        <x:v>98.573182979999999</x:v>
      </x:c>
      <x:c r="X404" s="52">
        <x:f t="shared" si="402"/>
        <x:v>123.09019170000001</x:v>
      </x:c>
    </x:row>
    <x:row r="405" spans="1:24" ht="15.75" customHeight="1">
      <x:c r="A405" s="34">
        <x:v>42793</x:v>
      </x:c>
      <x:c r="B405" s="47">
        <x:v>49.633998870849602</x:v>
      </x:c>
      <x:c r="C405" s="47">
        <x:v>49.672000885009801</x:v>
      </x:c>
      <x:c r="D405" s="47">
        <x:v>48.402000427246101</x:v>
      </x:c>
      <x:c r="E405" s="47">
        <x:v>49.245998382568402</x:v>
      </x:c>
      <x:c r="F405" s="47">
        <x:v>57304000</x:v>
      </x:c>
      <x:c r="G405" s="63">
        <x:f t="shared" si="10"/>
        <x:v>52.630800059999999</x:v>
      </x:c>
      <x:c r="H405" s="63">
        <x:f t="shared" si="11"/>
        <x:v>2.3333181180000002</x:v>
      </x:c>
      <x:c r="I405" s="63">
        <x:f t="shared" si="12"/>
        <x:v>57.29743629</x:v>
      </x:c>
      <x:c r="J405" s="63">
        <x:f t="shared" si="13"/>
        <x:v>47.964163820000003</x:v>
      </x:c>
      <x:c r="K405" s="63">
        <x:f t="shared" si="14"/>
        <x:v>0.13734031290000001</x:v>
      </x:c>
      <x:c r="L405" s="52">
        <x:f t="shared" si="0"/>
        <x:v>49.106666560000001</x:v>
      </x:c>
      <x:c r="M405" s="52">
        <x:f t="shared" si="1"/>
        <x:v>0</x:v>
      </x:c>
      <x:c r="N405" s="52">
        <x:f t="shared" si="2"/>
        <x:v>2814008421</x:v>
      </x:c>
      <x:c r="O405" s="63">
        <x:f t="shared" si="8"/>
        <x:v>0.3460768843</x:v>
      </x:c>
      <x:c r="P405" s="63">
        <x:f t="shared" si="9"/>
        <x:v>25.710038430000001</x:v>
      </x:c>
      <x:c r="Q405" s="49">
        <x:f t="shared" si="15"/>
        <x:v>0</x:v>
      </x:c>
      <x:c r="R405" s="49">
        <x:f t="shared" si="16"/>
        <x:v>0</x:v>
      </x:c>
      <x:c r="S405" s="49">
        <x:f t="shared" si="17"/>
        <x:v>2</x:v>
      </x:c>
      <x:c r="T405" s="51">
        <x:f t="shared" si="18"/>
        <x:v>1</x:v>
      </x:c>
      <x:c r="U405" s="52">
        <x:f t="shared" si="3"/>
        <x:v>-0.041906674700000002</x:v>
      </x:c>
      <x:c r="V405" s="63">
        <x:f t="shared" si="19"/>
        <x:v>-0.041906674700000002</x:v>
      </x:c>
      <x:c r="W405" s="52">
        <x:f t="shared" ref="W405:X405" si="403">W404*(1+U405)</x:f>
        <x:v>94.442308670000003</x:v>
      </x:c>
      <x:c r="X405" s="52">
        <x:f t="shared" si="403"/>
        <x:v>117.9318911</x:v>
      </x:c>
    </x:row>
    <x:row r="406" spans="1:24" ht="15.75" customHeight="1">
      <x:c r="A406" s="34">
        <x:v>42794</x:v>
      </x:c>
      <x:c r="B406" s="47">
        <x:v>48.838001251220703</x:v>
      </x:c>
      <x:c r="C406" s="47">
        <x:v>50.200000762939503</x:v>
      </x:c>
      <x:c r="D406" s="47">
        <x:v>48.779998779296903</x:v>
      </x:c>
      <x:c r="E406" s="47">
        <x:v>49.998001098632798</x:v>
      </x:c>
      <x:c r="F406" s="47">
        <x:v>30390500</x:v>
      </x:c>
      <x:c r="G406" s="63">
        <x:f t="shared" si="10"/>
        <x:v>52.624400139999999</x:v>
      </x:c>
      <x:c r="H406" s="63">
        <x:f t="shared" si="11"/>
        <x:v>2.3407137960000002</x:v>
      </x:c>
      <x:c r="I406" s="63">
        <x:f t="shared" si="12"/>
        <x:v>57.305827729999997</x:v>
      </x:c>
      <x:c r="J406" s="63">
        <x:f t="shared" si="13"/>
        <x:v>47.94297255</x:v>
      </x:c>
      <x:c r="K406" s="63">
        <x:f t="shared" si="14"/>
        <x:v>0.21948737979999999</x:v>
      </x:c>
      <x:c r="L406" s="52">
        <x:f t="shared" si="0"/>
        <x:v>49.659333549999999</x:v>
      </x:c>
      <x:c r="M406" s="52">
        <x:f t="shared" si="1"/>
        <x:v>1509171976</x:v>
      </x:c>
      <x:c r="N406" s="52">
        <x:f t="shared" si="2"/>
        <x:v>0</x:v>
      </x:c>
      <x:c r="O406" s="63">
        <x:f t="shared" si="8"/>
        <x:v>0.31887140149999998</x:v>
      </x:c>
      <x:c r="P406" s="63">
        <x:f t="shared" si="9"/>
        <x:v>24.177596170000001</x:v>
      </x:c>
      <x:c r="Q406" s="49">
        <x:f t="shared" si="15"/>
        <x:v>0</x:v>
      </x:c>
      <x:c r="R406" s="49">
        <x:f t="shared" si="16"/>
        <x:v>0</x:v>
      </x:c>
      <x:c r="S406" s="49">
        <x:f t="shared" si="17"/>
        <x:v>2</x:v>
      </x:c>
      <x:c r="T406" s="51">
        <x:f t="shared" si="18"/>
        <x:v>1</x:v>
      </x:c>
      <x:c r="U406" s="52">
        <x:f t="shared" si="3"/>
        <x:v>0.015270331410000001</x:v>
      </x:c>
      <x:c r="V406" s="63">
        <x:f t="shared" si="19"/>
        <x:v>0.015270331410000001</x:v>
      </x:c>
      <x:c r="W406" s="52">
        <x:f t="shared" ref="W406:X406" si="404">W405*(1+U406)</x:f>
        <x:v>95.884474019999999</x:v>
      </x:c>
      <x:c r="X406" s="52">
        <x:f t="shared" si="404"/>
        <x:v>119.7327501</x:v>
      </x:c>
    </x:row>
    <x:row r="407" spans="1:24" ht="15.75" customHeight="1">
      <x:c r="A407" s="34">
        <x:v>42795</x:v>
      </x:c>
      <x:c r="B407" s="47">
        <x:v>50.8359985351563</x:v>
      </x:c>
      <x:c r="C407" s="47">
        <x:v>50.970001220703097</x:v>
      </x:c>
      <x:c r="D407" s="47">
        <x:v>49.821998596191399</x:v>
      </x:c>
      <x:c r="E407" s="47">
        <x:v>50.004001617431598</x:v>
      </x:c>
      <x:c r="F407" s="47">
        <x:v>24047500</x:v>
      </x:c>
      <x:c r="G407" s="63">
        <x:f t="shared" si="10"/>
        <x:v>52.605300139999997</x:v>
      </x:c>
      <x:c r="H407" s="63">
        <x:f t="shared" si="11"/>
        <x:v>2.361407303</x:v>
      </x:c>
      <x:c r="I407" s="63">
        <x:f t="shared" si="12"/>
        <x:v>57.328114749999997</x:v>
      </x:c>
      <x:c r="J407" s="63">
        <x:f t="shared" si="13"/>
        <x:v>47.882485529999997</x:v>
      </x:c>
      <x:c r="K407" s="63">
        <x:f t="shared" si="14"/>
        <x:v>0.22460293919999999</x:v>
      </x:c>
      <x:c r="L407" s="52">
        <x:f t="shared" si="0"/>
        <x:v>50.265333810000001</x:v>
      </x:c>
      <x:c r="M407" s="52">
        <x:f t="shared" si="1"/>
        <x:v>1208755615</x:v>
      </x:c>
      <x:c r="N407" s="52">
        <x:f t="shared" si="2"/>
        <x:v>0</x:v>
      </x:c>
      <x:c r="O407" s="63">
        <x:f t="shared" si="8"/>
        <x:v>0.26540504069999998</x:v>
      </x:c>
      <x:c r="P407" s="63">
        <x:f t="shared" si="9"/>
        <x:v>20.973919980000002</x:v>
      </x:c>
      <x:c r="Q407" s="49">
        <x:f t="shared" si="15"/>
        <x:v>0</x:v>
      </x:c>
      <x:c r="R407" s="49">
        <x:f t="shared" si="16"/>
        <x:v>0</x:v>
      </x:c>
      <x:c r="S407" s="49">
        <x:f t="shared" si="17"/>
        <x:v>2</x:v>
      </x:c>
      <x:c r="T407" s="51">
        <x:f t="shared" si="18"/>
        <x:v>1</x:v>
      </x:c>
      <x:c r="U407" s="52">
        <x:f t="shared" si="3"/>
        <x:v>0.00012001517389999999</x:v>
      </x:c>
      <x:c r="V407" s="63">
        <x:f t="shared" si="19"/>
        <x:v>0.00012001517389999999</x:v>
      </x:c>
      <x:c r="W407" s="52">
        <x:f t="shared" ref="W407:X407" si="405">W406*(1+U407)</x:f>
        <x:v>95.895981610000007</x:v>
      </x:c>
      <x:c r="X407" s="52">
        <x:f t="shared" si="405"/>
        <x:v>119.7471199</x:v>
      </x:c>
    </x:row>
    <x:row r="408" spans="1:24" ht="15.75" customHeight="1">
      <x:c r="A408" s="34">
        <x:v>42796</x:v>
      </x:c>
      <x:c r="B408" s="47">
        <x:v>49.942001342773402</x:v>
      </x:c>
      <x:c r="C408" s="47">
        <x:v>50.655998229980497</x:v>
      </x:c>
      <x:c r="D408" s="47">
        <x:v>49.653999328613303</x:v>
      </x:c>
      <x:c r="E408" s="47">
        <x:v>50.096000671386697</x:v>
      </x:c>
      <x:c r="F408" s="47">
        <x:v>16759000</x:v>
      </x:c>
      <x:c r="G408" s="63">
        <x:f t="shared" si="10"/>
        <x:v>52.617700200000002</x:v>
      </x:c>
      <x:c r="H408" s="63">
        <x:f t="shared" si="11"/>
        <x:v>2.3467721030000002</x:v>
      </x:c>
      <x:c r="I408" s="63">
        <x:f t="shared" si="12"/>
        <x:v>57.3112444</x:v>
      </x:c>
      <x:c r="J408" s="63">
        <x:f t="shared" si="13"/>
        <x:v>47.924155990000003</x:v>
      </x:c>
      <x:c r="K408" s="63">
        <x:f t="shared" si="14"/>
        <x:v>0.2313651035</x:v>
      </x:c>
      <x:c r="L408" s="52">
        <x:f t="shared" si="0"/>
        <x:v>50.135332740000003</x:v>
      </x:c>
      <x:c r="M408" s="52">
        <x:f t="shared" si="1"/>
        <x:v>0</x:v>
      </x:c>
      <x:c r="N408" s="52">
        <x:f t="shared" si="2"/>
        <x:v>840218041.39999998</x:v>
      </x:c>
      <x:c r="O408" s="63">
        <x:f t="shared" si="8"/>
        <x:v>0.27461571559999998</x:v>
      </x:c>
      <x:c r="P408" s="63">
        <x:f t="shared" si="9"/>
        <x:v>21.544981140000001</x:v>
      </x:c>
      <x:c r="Q408" s="49">
        <x:f t="shared" si="15"/>
        <x:v>0</x:v>
      </x:c>
      <x:c r="R408" s="49">
        <x:f t="shared" si="16"/>
        <x:v>0</x:v>
      </x:c>
      <x:c r="S408" s="49">
        <x:f t="shared" si="17"/>
        <x:v>2</x:v>
      </x:c>
      <x:c r="T408" s="51">
        <x:f t="shared" si="18"/>
        <x:v>1</x:v>
      </x:c>
      <x:c r="U408" s="52">
        <x:f t="shared" si="3"/>
        <x:v>0.001839833833</x:v>
      </x:c>
      <x:c r="V408" s="63">
        <x:f t="shared" si="19"/>
        <x:v>0.001839833833</x:v>
      </x:c>
      <x:c r="W408" s="52">
        <x:f t="shared" ref="W408:X408" si="406">W407*(1+U408)</x:f>
        <x:v>96.072414280000004</x:v>
      </x:c>
      <x:c r="X408" s="52">
        <x:f t="shared" si="406"/>
        <x:v>119.9674347</x:v>
      </x:c>
    </x:row>
    <x:row r="409" spans="1:24" ht="15.75" customHeight="1">
      <x:c r="A409" s="34">
        <x:v>42797</x:v>
      </x:c>
      <x:c r="B409" s="47">
        <x:v>50.147998809814503</x:v>
      </x:c>
      <x:c r="C409" s="47">
        <x:v>50.380001068115199</x:v>
      </x:c>
      <x:c r="D409" s="47">
        <x:v>49.799999237060597</x:v>
      </x:c>
      <x:c r="E409" s="47">
        <x:v>50.313999176025398</x:v>
      </x:c>
      <x:c r="F409" s="47">
        <x:v>14597000</x:v>
      </x:c>
      <x:c r="G409" s="63">
        <x:f t="shared" si="10"/>
        <x:v>52.617900089999999</x:v>
      </x:c>
      <x:c r="H409" s="63">
        <x:f t="shared" si="11"/>
        <x:v>2.3465653569999998</x:v>
      </x:c>
      <x:c r="I409" s="63">
        <x:f t="shared" si="12"/>
        <x:v>57.311030799999997</x:v>
      </x:c>
      <x:c r="J409" s="63">
        <x:f t="shared" si="13"/>
        <x:v>47.92476937</x:v>
      </x:c>
      <x:c r="K409" s="63">
        <x:f t="shared" si="14"/>
        <x:v>0.25454541429999999</x:v>
      </x:c>
      <x:c r="L409" s="52">
        <x:f t="shared" si="0"/>
        <x:v>50.164666490000002</x:v>
      </x:c>
      <x:c r="M409" s="52">
        <x:f t="shared" si="1"/>
        <x:v>732253636.79999995</x:v>
      </x:c>
      <x:c r="N409" s="52">
        <x:f t="shared" si="2"/>
        <x:v>0</x:v>
      </x:c>
      <x:c r="O409" s="63">
        <x:f t="shared" si="8"/>
        <x:v>0.36667246190000002</x:v>
      </x:c>
      <x:c r="P409" s="63">
        <x:f t="shared" si="9"/>
        <x:v>26.829578569999999</x:v>
      </x:c>
      <x:c r="Q409" s="49">
        <x:f t="shared" si="15"/>
        <x:v>0</x:v>
      </x:c>
      <x:c r="R409" s="49">
        <x:f t="shared" si="16"/>
        <x:v>0</x:v>
      </x:c>
      <x:c r="S409" s="49">
        <x:f t="shared" si="17"/>
        <x:v>2</x:v>
      </x:c>
      <x:c r="T409" s="51">
        <x:f t="shared" si="18"/>
        <x:v>1</x:v>
      </x:c>
      <x:c r="U409" s="52">
        <x:f t="shared" si="3"/>
        <x:v>0.0043516149339999999</x:v>
      </x:c>
      <x:c r="V409" s="63">
        <x:f t="shared" si="19"/>
        <x:v>0.0043516149339999999</x:v>
      </x:c>
      <x:c r="W409" s="52">
        <x:f t="shared" ref="W409:X409" si="407">W408*(1+U409)</x:f>
        <x:v>96.490484440000003</x:v>
      </x:c>
      <x:c r="X409" s="52">
        <x:f t="shared" si="407"/>
        <x:v>120.4894867</x:v>
      </x:c>
    </x:row>
    <x:row r="410" spans="1:24" ht="15.75" customHeight="1">
      <x:c r="A410" s="34">
        <x:v>42800</x:v>
      </x:c>
      <x:c r="B410" s="47">
        <x:v>49.582000732421903</x:v>
      </x:c>
      <x:c r="C410" s="47">
        <x:v>50.340000152587898</x:v>
      </x:c>
      <x:c r="D410" s="47">
        <x:v>49.501998901367202</x:v>
      </x:c>
      <x:c r="E410" s="47">
        <x:v>50.242000579833999</x:v>
      </x:c>
      <x:c r="F410" s="47">
        <x:v>16777500</x:v>
      </x:c>
      <x:c r="G410" s="63">
        <x:f t="shared" si="10"/>
        <x:v>52.616700170000001</x:v>
      </x:c>
      <x:c r="H410" s="63">
        <x:f t="shared" si="11"/>
        <x:v>2.3478370860000002</x:v>
      </x:c>
      <x:c r="I410" s="63">
        <x:f t="shared" si="12"/>
        <x:v>57.312374349999999</x:v>
      </x:c>
      <x:c r="J410" s="63">
        <x:f t="shared" si="13"/>
        <x:v>47.921025999999998</x:v>
      </x:c>
      <x:c r="K410" s="63">
        <x:f t="shared" si="14"/>
        <x:v>0.24713965390000001</x:v>
      </x:c>
      <x:c r="L410" s="52">
        <x:f t="shared" si="0"/>
        <x:v>50.027999880000003</x:v>
      </x:c>
      <x:c r="M410" s="52">
        <x:f t="shared" si="1"/>
        <x:v>0</x:v>
      </x:c>
      <x:c r="N410" s="52">
        <x:f t="shared" si="2"/>
        <x:v>839344768</x:v>
      </x:c>
      <x:c r="O410" s="63">
        <x:f t="shared" si="8"/>
        <x:v>0.39086948770000002</x:v>
      </x:c>
      <x:c r="P410" s="63">
        <x:f t="shared" si="9"/>
        <x:v>28.102528029999998</x:v>
      </x:c>
      <x:c r="Q410" s="49">
        <x:f t="shared" si="15"/>
        <x:v>0</x:v>
      </x:c>
      <x:c r="R410" s="49">
        <x:f t="shared" si="16"/>
        <x:v>0</x:v>
      </x:c>
      <x:c r="S410" s="49">
        <x:f t="shared" si="17"/>
        <x:v>2</x:v>
      </x:c>
      <x:c r="T410" s="51">
        <x:f t="shared" si="18"/>
        <x:v>1</x:v>
      </x:c>
      <x:c r="U410" s="52">
        <x:f t="shared" si="3"/>
        <x:v>-0.0014309853589999999</x:v>
      </x:c>
      <x:c r="V410" s="63">
        <x:f t="shared" si="19"/>
        <x:v>-0.0014309853589999999</x:v>
      </x:c>
      <x:c r="W410" s="52">
        <x:f t="shared" ref="W410:X410" si="408">W409*(1+U410)</x:f>
        <x:v>96.352407970000002</x:v>
      </x:c>
      <x:c r="X410" s="52">
        <x:f t="shared" si="408"/>
        <x:v>120.3170681</x:v>
      </x:c>
    </x:row>
    <x:row r="411" spans="1:24" ht="15.75" customHeight="1">
      <x:c r="A411" s="34">
        <x:v>42801</x:v>
      </x:c>
      <x:c r="B411" s="47">
        <x:v>50.383998870849602</x:v>
      </x:c>
      <x:c r="C411" s="47">
        <x:v>50.777999877929702</x:v>
      </x:c>
      <x:c r="D411" s="47">
        <x:v>49.6640014648438</x:v>
      </x:c>
      <x:c r="E411" s="47">
        <x:v>49.7179985046387</x:v>
      </x:c>
      <x:c r="F411" s="47">
        <x:v>17297500</x:v>
      </x:c>
      <x:c r="G411" s="63">
        <x:f t="shared" si="10"/>
        <x:v>52.524900049999999</x:v>
      </x:c>
      <x:c r="H411" s="63">
        <x:f t="shared" si="11"/>
        <x:v>2.4261626289999998</x:v>
      </x:c>
      <x:c r="I411" s="63">
        <x:f t="shared" si="12"/>
        <x:v>57.37722531</x:v>
      </x:c>
      <x:c r="J411" s="63">
        <x:f t="shared" si="13"/>
        <x:v>47.6725748</x:v>
      </x:c>
      <x:c r="K411" s="63">
        <x:f t="shared" si="14"/>
        <x:v>0.2107673743</x:v>
      </x:c>
      <x:c r="L411" s="52">
        <x:f t="shared" si="0"/>
        <x:v>50.053333279999997</x:v>
      </x:c>
      <x:c r="M411" s="52">
        <x:f t="shared" si="1"/>
        <x:v>865797532.5</x:v>
      </x:c>
      <x:c r="N411" s="52">
        <x:f t="shared" si="2"/>
        <x:v>0</x:v>
      </x:c>
      <x:c r="O411" s="63">
        <x:f t="shared" si="8"/>
        <x:v>0.33564928150000001</x:v>
      </x:c>
      <x:c r="P411" s="63">
        <x:f t="shared" si="9"/>
        <x:v>25.130046199999999</x:v>
      </x:c>
      <x:c r="Q411" s="49">
        <x:f t="shared" si="15"/>
        <x:v>0</x:v>
      </x:c>
      <x:c r="R411" s="49">
        <x:f t="shared" si="16"/>
        <x:v>0</x:v>
      </x:c>
      <x:c r="S411" s="49">
        <x:f t="shared" si="17"/>
        <x:v>2</x:v>
      </x:c>
      <x:c r="T411" s="51">
        <x:f t="shared" si="18"/>
        <x:v>1</x:v>
      </x:c>
      <x:c r="U411" s="52">
        <x:f t="shared" si="3"/>
        <x:v>-0.0104295623</x:v>
      </x:c>
      <x:c r="V411" s="63">
        <x:f t="shared" si="19"/>
        <x:v>-0.0104295623</x:v>
      </x:c>
      <x:c r="W411" s="52">
        <x:f t="shared" ref="W411:X411" si="409">W410*(1+U411)</x:f>
        <x:v>95.347494519999998</x:v>
      </x:c>
      <x:c r="X411" s="52">
        <x:f t="shared" si="409"/>
        <x:v>119.0622137</x:v>
      </x:c>
    </x:row>
    <x:row r="412" spans="1:24" ht="15.75" customHeight="1">
      <x:c r="A412" s="34">
        <x:v>42802</x:v>
      </x:c>
      <x:c r="B412" s="47">
        <x:v>49.400001525878899</x:v>
      </x:c>
      <x:c r="C412" s="47">
        <x:v>50.013999938964801</x:v>
      </x:c>
      <x:c r="D412" s="47">
        <x:v>49.063999176025398</x:v>
      </x:c>
      <x:c r="E412" s="47">
        <x:v>49.374000549316399</x:v>
      </x:c>
      <x:c r="F412" s="47">
        <x:v>18626000</x:v>
      </x:c>
      <x:c r="G412" s="63">
        <x:f t="shared" si="10"/>
        <x:v>52.418800160000004</x:v>
      </x:c>
      <x:c r="H412" s="63">
        <x:f t="shared" si="11"/>
        <x:v>2.518180445</x:v>
      </x:c>
      <x:c r="I412" s="63">
        <x:f t="shared" si="12"/>
        <x:v>57.455161050000001</x:v>
      </x:c>
      <x:c r="J412" s="63">
        <x:f t="shared" si="13"/>
        <x:v>47.382439269999999</x:v>
      </x:c>
      <x:c r="K412" s="63">
        <x:f t="shared" si="14"/>
        <x:v>0.19771828499999999</x:v>
      </x:c>
      <x:c r="L412" s="52">
        <x:f t="shared" si="0"/>
        <x:v>49.48399989</x:v>
      </x:c>
      <x:c r="M412" s="52">
        <x:f t="shared" si="1"/>
        <x:v>0</x:v>
      </x:c>
      <x:c r="N412" s="52">
        <x:f t="shared" si="2"/>
        <x:v>921688981.89999998</x:v>
      </x:c>
      <x:c r="O412" s="63">
        <x:f t="shared" si="8"/>
        <x:v>0.3799493424</x:v>
      </x:c>
      <x:c r="P412" s="63">
        <x:f t="shared" si="9"/>
        <x:v>27.533571760000001</x:v>
      </x:c>
      <x:c r="Q412" s="49">
        <x:f t="shared" si="15"/>
        <x:v>0</x:v>
      </x:c>
      <x:c r="R412" s="49">
        <x:f t="shared" si="16"/>
        <x:v>0</x:v>
      </x:c>
      <x:c r="S412" s="49">
        <x:f t="shared" si="17"/>
        <x:v>2</x:v>
      </x:c>
      <x:c r="T412" s="51">
        <x:f t="shared" si="18"/>
        <x:v>1</x:v>
      </x:c>
      <x:c r="U412" s="52">
        <x:f t="shared" si="3"/>
        <x:v>-0.006918982374</x:v>
      </x:c>
      <x:c r="V412" s="63">
        <x:f t="shared" si="19"/>
        <x:v>-0.006918982374</x:v>
      </x:c>
      <x:c r="W412" s="52">
        <x:f t="shared" ref="W412:X412" si="410">W411*(1+U412)</x:f>
        <x:v>94.687786889999998</x:v>
      </x:c>
      <x:c r="X412" s="52">
        <x:f t="shared" si="410"/>
        <x:v>118.23842430000001</x:v>
      </x:c>
    </x:row>
    <x:row r="413" spans="1:24" ht="15.75" customHeight="1">
      <x:c r="A413" s="34">
        <x:v>42803</x:v>
      </x:c>
      <x:c r="B413" s="47">
        <x:v>49.5260009765625</x:v>
      </x:c>
      <x:c r="C413" s="47">
        <x:v>49.731998443603501</x:v>
      </x:c>
      <x:c r="D413" s="47">
        <x:v>48.599998474121101</x:v>
      </x:c>
      <x:c r="E413" s="47">
        <x:v>48.9799995422363</x:v>
      </x:c>
      <x:c r="F413" s="47">
        <x:v>19396500</x:v>
      </x:c>
      <x:c r="G413" s="63">
        <x:f t="shared" si="10"/>
        <x:v>52.247000120000003</x:v>
      </x:c>
      <x:c r="H413" s="63">
        <x:f t="shared" si="11"/>
        <x:v>2.632973695</x:v>
      </x:c>
      <x:c r="I413" s="63">
        <x:f t="shared" si="12"/>
        <x:v>57.512947509999996</x:v>
      </x:c>
      <x:c r="J413" s="63">
        <x:f t="shared" si="13"/>
        <x:v>46.981052730000002</x:v>
      </x:c>
      <x:c r="K413" s="63">
        <x:f t="shared" si="14"/>
        <x:v>0.18979935249999999</x:v>
      </x:c>
      <x:c r="L413" s="52">
        <x:f t="shared" si="0"/>
        <x:v>49.103998820000001</x:v>
      </x:c>
      <x:c r="M413" s="52">
        <x:f t="shared" si="1"/>
        <x:v>0</x:v>
      </x:c>
      <x:c r="N413" s="52">
        <x:f t="shared" si="2"/>
        <x:v>952445713.10000002</x:v>
      </x:c>
      <x:c r="O413" s="63">
        <x:f t="shared" si="8"/>
        <x:v>0.51060418679999997</x:v>
      </x:c>
      <x:c r="P413" s="63">
        <x:f t="shared" si="9"/>
        <x:v>33.8013221</x:v>
      </x:c>
      <x:c r="Q413" s="49">
        <x:f t="shared" si="15"/>
        <x:v>0</x:v>
      </x:c>
      <x:c r="R413" s="49">
        <x:f t="shared" si="16"/>
        <x:v>0</x:v>
      </x:c>
      <x:c r="S413" s="49">
        <x:f t="shared" si="17"/>
        <x:v>2</x:v>
      </x:c>
      <x:c r="T413" s="51">
        <x:f t="shared" si="18"/>
        <x:v>1</x:v>
      </x:c>
      <x:c r="U413" s="52">
        <x:f t="shared" si="3"/>
        <x:v>-0.0079799287620000003</x:v>
      </x:c>
      <x:c r="V413" s="63">
        <x:f t="shared" si="19"/>
        <x:v>-0.0079799287620000003</x:v>
      </x:c>
      <x:c r="W413" s="52">
        <x:f t="shared" ref="W413:X413" si="411">W412*(1+U413)</x:f>
        <x:v>93.932185099999998</x:v>
      </x:c>
      <x:c r="X413" s="52">
        <x:f t="shared" si="411"/>
        <x:v>117.2948901</x:v>
      </x:c>
    </x:row>
    <x:row r="414" spans="1:24" ht="15.75" customHeight="1">
      <x:c r="A414" s="34">
        <x:v>42804</x:v>
      </x:c>
      <x:c r="B414" s="47">
        <x:v>49.242000579833999</x:v>
      </x:c>
      <x:c r="C414" s="47">
        <x:v>49.299999237060497</x:v>
      </x:c>
      <x:c r="D414" s="47">
        <x:v>48.599998474121101</x:v>
      </x:c>
      <x:c r="E414" s="47">
        <x:v>48.737998962402301</x:v>
      </x:c>
      <x:c r="F414" s="47">
        <x:v>15331500</x:v>
      </x:c>
      <x:c r="G414" s="63">
        <x:f t="shared" si="10"/>
        <x:v>51.991900059999999</x:v>
      </x:c>
      <x:c r="H414" s="63">
        <x:f t="shared" si="11"/>
        <x:v>2.7163479580000001</x:v>
      </x:c>
      <x:c r="I414" s="63">
        <x:f t="shared" si="12"/>
        <x:v>57.424595979999999</x:v>
      </x:c>
      <x:c r="J414" s="63">
        <x:f t="shared" si="13"/>
        <x:v>46.559204149999999</x:v>
      </x:c>
      <x:c r="K414" s="63">
        <x:f t="shared" si="14"/>
        <x:v>0.2005261153</x:v>
      </x:c>
      <x:c r="L414" s="52">
        <x:f t="shared" si="0"/>
        <x:v>48.879332220000002</x:v>
      </x:c>
      <x:c r="M414" s="52">
        <x:f t="shared" si="1"/>
        <x:v>0</x:v>
      </x:c>
      <x:c r="N414" s="52">
        <x:f t="shared" si="2"/>
        <x:v>749393482</x:v>
      </x:c>
      <x:c r="O414" s="63">
        <x:f t="shared" si="8"/>
        <x:v>0.60642384110000003</x:v>
      </x:c>
      <x:c r="P414" s="63">
        <x:f t="shared" si="9"/>
        <x:v>37.74992786</x:v>
      </x:c>
      <x:c r="Q414" s="49">
        <x:f t="shared" si="15"/>
        <x:v>0</x:v>
      </x:c>
      <x:c r="R414" s="49">
        <x:f t="shared" si="16"/>
        <x:v>0</x:v>
      </x:c>
      <x:c r="S414" s="49">
        <x:f t="shared" si="17"/>
        <x:v>2</x:v>
      </x:c>
      <x:c r="T414" s="51">
        <x:f t="shared" si="18"/>
        <x:v>1</x:v>
      </x:c>
      <x:c r="U414" s="52">
        <x:f t="shared" si="3"/>
        <x:v>-0.0049408040440000001</x:v>
      </x:c>
      <x:c r="V414" s="63">
        <x:f t="shared" si="19"/>
        <x:v>-0.0049408040440000001</x:v>
      </x:c>
      <x:c r="W414" s="52">
        <x:f t="shared" ref="W414:X414" si="412">W413*(1+U414)</x:f>
        <x:v>93.468084579999996</x:v>
      </x:c>
      <x:c r="X414" s="52">
        <x:f t="shared" si="412"/>
        <x:v>116.7153591</x:v>
      </x:c>
    </x:row>
    <x:row r="415" spans="1:24" ht="15.75" customHeight="1">
      <x:c r="A415" s="34">
        <x:v>42807</x:v>
      </x:c>
      <x:c r="B415" s="47">
        <x:v>48.964000701904297</x:v>
      </x:c>
      <x:c r="C415" s="47">
        <x:v>49.369998931884801</x:v>
      </x:c>
      <x:c r="D415" s="47">
        <x:v>48.555999755859403</x:v>
      </x:c>
      <x:c r="E415" s="47">
        <x:v>49.234001159667997</x:v>
      </x:c>
      <x:c r="F415" s="47">
        <x:v>15113000</x:v>
      </x:c>
      <x:c r="G415" s="63">
        <x:f t="shared" si="10"/>
        <x:v>51.761300089999999</x:v>
      </x:c>
      <x:c r="H415" s="63">
        <x:f t="shared" si="11"/>
        <x:v>2.7462622310000002</x:v>
      </x:c>
      <x:c r="I415" s="63">
        <x:f t="shared" si="12"/>
        <x:v>57.253824549999997</x:v>
      </x:c>
      <x:c r="J415" s="63">
        <x:f t="shared" si="13"/>
        <x:v>46.26877562</x:v>
      </x:c>
      <x:c r="K415" s="63">
        <x:f t="shared" si="14"/>
        <x:v>0.26993284740000001</x:v>
      </x:c>
      <x:c r="L415" s="52">
        <x:f t="shared" si="0"/>
        <x:v>49.053333279999997</x:v>
      </x:c>
      <x:c r="M415" s="52">
        <x:f t="shared" si="1"/>
        <x:v>741343025.89999998</x:v>
      </x:c>
      <x:c r="N415" s="52">
        <x:f t="shared" si="2"/>
        <x:v>0</x:v>
      </x:c>
      <x:c r="O415" s="63">
        <x:f t="shared" si="8"/>
        <x:v>1.1752765169999999</x:v>
      </x:c>
      <x:c r="P415" s="63">
        <x:f t="shared" si="9"/>
        <x:v>54.02883301</x:v>
      </x:c>
      <x:c r="Q415" s="49">
        <x:f t="shared" si="15"/>
        <x:v>0</x:v>
      </x:c>
      <x:c r="R415" s="49">
        <x:f t="shared" si="16"/>
        <x:v>0</x:v>
      </x:c>
      <x:c r="S415" s="49">
        <x:f t="shared" si="17"/>
        <x:v>2</x:v>
      </x:c>
      <x:c r="T415" s="51">
        <x:f t="shared" si="18"/>
        <x:v>1</x:v>
      </x:c>
      <x:c r="U415" s="52">
        <x:f t="shared" si="3"/>
        <x:v>0.01017690935</x:v>
      </x:c>
      <x:c r="V415" s="63">
        <x:f t="shared" si="19"/>
        <x:v>0.01017690935</x:v>
      </x:c>
      <x:c r="W415" s="52">
        <x:f t="shared" ref="W415:X415" si="413">W414*(1+U415)</x:f>
        <x:v>94.419300800000002</x:v>
      </x:c>
      <x:c r="X415" s="52">
        <x:f t="shared" si="413"/>
        <x:v>117.9031607</x:v>
      </x:c>
    </x:row>
    <x:row r="416" spans="1:24" ht="15.75" customHeight="1">
      <x:c r="A416" s="34">
        <x:v>42808</x:v>
      </x:c>
      <x:c r="B416" s="47">
        <x:v>49.222000122070298</x:v>
      </x:c>
      <x:c r="C416" s="47">
        <x:v>51.624000549316399</x:v>
      </x:c>
      <x:c r="D416" s="47">
        <x:v>49.2039985656738</x:v>
      </x:c>
      <x:c r="E416" s="47">
        <x:v>51.599998474121101</x:v>
      </x:c>
      <x:c r="F416" s="47">
        <x:v>37992000</x:v>
      </x:c>
      <x:c r="G416" s="63">
        <x:f t="shared" si="10"/>
        <x:v>51.535300059999997</x:v>
      </x:c>
      <x:c r="H416" s="63">
        <x:f t="shared" si="11"/>
        <x:v>2.5474797759999999</x:v>
      </x:c>
      <x:c r="I416" s="63">
        <x:f t="shared" si="12"/>
        <x:v>56.630259619999997</x:v>
      </x:c>
      <x:c r="J416" s="63">
        <x:f t="shared" si="13"/>
        <x:v>46.440340509999999</x:v>
      </x:c>
      <x:c r="K416" s="63">
        <x:f t="shared" si="14"/>
        <x:v>0.50634925649999996</x:v>
      </x:c>
      <x:c r="L416" s="52">
        <x:f t="shared" si="0"/>
        <x:v>50.809332529999999</x:v>
      </x:c>
      <x:c r="M416" s="52">
        <x:f t="shared" si="1"/>
        <x:v>1930348161</x:v>
      </x:c>
      <x:c r="N416" s="52">
        <x:f t="shared" si="2"/>
        <x:v>0</x:v>
      </x:c>
      <x:c r="O416" s="63">
        <x:f t="shared" si="8"/>
        <x:v>1.273154109</x:v>
      </x:c>
      <x:c r="P416" s="63">
        <x:f t="shared" si="9"/>
        <x:v>56.008262000000002</x:v>
      </x:c>
      <x:c r="Q416" s="49">
        <x:f t="shared" si="15"/>
        <x:v>0</x:v>
      </x:c>
      <x:c r="R416" s="49">
        <x:f t="shared" si="16"/>
        <x:v>0</x:v>
      </x:c>
      <x:c r="S416" s="49">
        <x:f t="shared" si="17"/>
        <x:v>2</x:v>
      </x:c>
      <x:c r="T416" s="51">
        <x:f t="shared" si="18"/>
        <x:v>1</x:v>
      </x:c>
      <x:c r="U416" s="52">
        <x:f t="shared" si="3"/>
        <x:v>0.048056165630000003</x:v>
      </x:c>
      <x:c r="V416" s="63">
        <x:f t="shared" si="19"/>
        <x:v>0.048056165630000003</x:v>
      </x:c>
      <x:c r="W416" s="52">
        <x:f t="shared" ref="W416:X416" si="414">W415*(1+U416)</x:f>
        <x:v>98.956730359999995</x:v>
      </x:c>
      <x:c r="X416" s="52">
        <x:f t="shared" si="414"/>
        <x:v>123.5691345</x:v>
      </x:c>
    </x:row>
    <x:row r="417" spans="1:24" ht="15.75" customHeight="1">
      <x:c r="A417" s="34">
        <x:v>42809</x:v>
      </x:c>
      <x:c r="B417" s="47">
        <x:v>51.400001525878899</x:v>
      </x:c>
      <x:c r="C417" s="47">
        <x:v>52.200000762939503</x:v>
      </x:c>
      <x:c r="D417" s="47">
        <x:v>50.854000091552699</x:v>
      </x:c>
      <x:c r="E417" s="47">
        <x:v>51.145999908447301</x:v>
      </x:c>
      <x:c r="F417" s="47">
        <x:v>26654000</x:v>
      </x:c>
      <x:c r="G417" s="63">
        <x:f t="shared" si="10"/>
        <x:v>51.282800100000003</x:v>
      </x:c>
      <x:c r="H417" s="63">
        <x:f t="shared" si="11"/>
        <x:v>2.2994018110000001</x:v>
      </x:c>
      <x:c r="I417" s="63">
        <x:f t="shared" si="12"/>
        <x:v>55.881603720000001</x:v>
      </x:c>
      <x:c r="J417" s="63">
        <x:f t="shared" si="13"/>
        <x:v>46.683996479999998</x:v>
      </x:c>
      <x:c r="K417" s="63">
        <x:f t="shared" si="14"/>
        <x:v>0.4851265454</x:v>
      </x:c>
      <x:c r="L417" s="52">
        <x:f t="shared" si="0"/>
        <x:v>51.400000249999998</x:v>
      </x:c>
      <x:c r="M417" s="52">
        <x:f t="shared" si="1"/>
        <x:v>1370015607</x:v>
      </x:c>
      <x:c r="N417" s="52">
        <x:f t="shared" si="2"/>
        <x:v>0</x:v>
      </x:c>
      <x:c r="O417" s="63">
        <x:f t="shared" si="8"/>
        <x:v>1.3106294940000001</x:v>
      </x:c>
      <x:c r="P417" s="63">
        <x:f t="shared" si="9"/>
        <x:v>56.721750389999997</x:v>
      </x:c>
      <x:c r="Q417" s="49">
        <x:f t="shared" si="15"/>
        <x:v>0</x:v>
      </x:c>
      <x:c r="R417" s="49">
        <x:f t="shared" si="16"/>
        <x:v>0</x:v>
      </x:c>
      <x:c r="S417" s="49">
        <x:f t="shared" si="17"/>
        <x:v>2</x:v>
      </x:c>
      <x:c r="T417" s="51">
        <x:f t="shared" si="18"/>
        <x:v>1</x:v>
      </x:c>
      <x:c r="U417" s="52">
        <x:f t="shared" si="3"/>
        <x:v>-0.0087984220759999998</x:v>
      </x:c>
      <x:c r="V417" s="63">
        <x:f t="shared" si="19"/>
        <x:v>-0.0087984220759999998</x:v>
      </x:c>
      <x:c r="W417" s="52">
        <x:f t="shared" ref="W417:X417" si="415">W416*(1+U417)</x:f>
        <x:v>98.086067279999995</x:v>
      </x:c>
      <x:c r="X417" s="52">
        <x:f t="shared" si="415"/>
        <x:v>122.48192109999999</x:v>
      </x:c>
    </x:row>
    <x:row r="418" spans="1:24" ht="15.75" customHeight="1">
      <x:c r="A418" s="34">
        <x:v>42810</x:v>
      </x:c>
      <x:c r="B418" s="47">
        <x:v>52.4799995422363</x:v>
      </x:c>
      <x:c r="C418" s="47">
        <x:v>53.150001525878899</x:v>
      </x:c>
      <x:c r="D418" s="47">
        <x:v>51.812000274658203</x:v>
      </x:c>
      <x:c r="E418" s="47">
        <x:v>52.409999847412102</x:v>
      </x:c>
      <x:c r="F418" s="47">
        <x:v>35661000</x:v>
      </x:c>
      <x:c r="G418" s="63">
        <x:f t="shared" si="10"/>
        <x:v>51.105700110000001</x:v>
      </x:c>
      <x:c r="H418" s="63">
        <x:f t="shared" si="11"/>
        <x:v>2.042954409</x:v>
      </x:c>
      <x:c r="I418" s="63">
        <x:f t="shared" si="12"/>
        <x:v>55.191608930000001</x:v>
      </x:c>
      <x:c r="J418" s="63">
        <x:f t="shared" si="13"/>
        <x:v>47.019791290000001</x:v>
      </x:c>
      <x:c r="K418" s="63">
        <x:f t="shared" si="14"/>
        <x:v>0.65960950110000005</x:v>
      </x:c>
      <x:c r="L418" s="52">
        <x:f t="shared" si="0"/>
        <x:v>52.45733388</x:v>
      </x:c>
      <x:c r="M418" s="52">
        <x:f t="shared" si="1"/>
        <x:v>1870680984</x:v>
      </x:c>
      <x:c r="N418" s="52">
        <x:f t="shared" si="2"/>
        <x:v>0</x:v>
      </x:c>
      <x:c r="O418" s="63">
        <x:f t="shared" si="8"/>
        <x:v>2.1688462340000001</x:v>
      </x:c>
      <x:c r="P418" s="63">
        <x:f t="shared" si="9"/>
        <x:v>68.442772980000001</x:v>
      </x:c>
      <x:c r="Q418" s="49">
        <x:f t="shared" si="15"/>
        <x:v>0</x:v>
      </x:c>
      <x:c r="R418" s="49">
        <x:f t="shared" si="16"/>
        <x:v>0</x:v>
      </x:c>
      <x:c r="S418" s="49">
        <x:f t="shared" si="17"/>
        <x:v>2</x:v>
      </x:c>
      <x:c r="T418" s="51">
        <x:f t="shared" si="18"/>
        <x:v>1</x:v>
      </x:c>
      <x:c r="U418" s="52">
        <x:f t="shared" si="3"/>
        <x:v>0.02471356394</x:v>
      </x:c>
      <x:c r="V418" s="63">
        <x:f t="shared" si="19"/>
        <x:v>0.02471356394</x:v>
      </x:c>
      <x:c r="W418" s="52">
        <x:f t="shared" ref="W418:X418" si="416">W417*(1+U418)</x:f>
        <x:v>100.5101236</x:v>
      </x:c>
      <x:c r="X418" s="52">
        <x:f t="shared" si="416"/>
        <x:v>125.5088859</x:v>
      </x:c>
    </x:row>
    <x:row r="419" spans="1:24" ht="15.75" customHeight="1">
      <x:c r="A419" s="34">
        <x:v>42811</x:v>
      </x:c>
      <x:c r="B419" s="47">
        <x:v>52.799999237060597</x:v>
      </x:c>
      <x:c r="C419" s="47">
        <x:v>53.066001892089801</x:v>
      </x:c>
      <x:c r="D419" s="47">
        <x:v>52.240001678466797</x:v>
      </x:c>
      <x:c r="E419" s="47">
        <x:v>52.299999237060597</x:v>
      </x:c>
      <x:c r="F419" s="47">
        <x:v>32487500</x:v>
      </x:c>
      <x:c r="G419" s="63">
        <x:f t="shared" si="10"/>
        <x:v>51.031200030000001</x:v>
      </x:c>
      <x:c r="H419" s="63">
        <x:f t="shared" si="11"/>
        <x:v>1.9656185049999999</x:v>
      </x:c>
      <x:c r="I419" s="63">
        <x:f t="shared" si="12"/>
        <x:v>54.962437039999998</x:v>
      </x:c>
      <x:c r="J419" s="63">
        <x:f t="shared" si="13"/>
        <x:v>47.099963019999997</x:v>
      </x:c>
      <x:c r="K419" s="63">
        <x:f t="shared" si="14"/>
        <x:v>0.66137404160000002</x:v>
      </x:c>
      <x:c r="L419" s="52">
        <x:f t="shared" si="0"/>
        <x:v>52.53533427</x:v>
      </x:c>
      <x:c r="M419" s="52">
        <x:f t="shared" si="1"/>
        <x:v>1706741672</x:v>
      </x:c>
      <x:c r="N419" s="52">
        <x:f t="shared" si="2"/>
        <x:v>0</x:v>
      </x:c>
      <x:c r="O419" s="63">
        <x:f t="shared" si="8"/>
        <x:v>2.4502565120000002</x:v>
      </x:c>
      <x:c r="P419" s="63">
        <x:f t="shared" si="9"/>
        <x:v>71.016647699999993</x:v>
      </x:c>
      <x:c r="Q419" s="49">
        <x:f t="shared" si="15"/>
        <x:v>0</x:v>
      </x:c>
      <x:c r="R419" s="49">
        <x:f t="shared" si="16"/>
        <x:v>0</x:v>
      </x:c>
      <x:c r="S419" s="49">
        <x:f t="shared" si="17"/>
        <x:v>2</x:v>
      </x:c>
      <x:c r="T419" s="51">
        <x:f t="shared" si="18"/>
        <x:v>1</x:v>
      </x:c>
      <x:c r="U419" s="52">
        <x:f t="shared" si="3"/>
        <x:v>-0.0020988477520000001</x:v>
      </x:c>
      <x:c r="V419" s="63">
        <x:f t="shared" si="19"/>
        <x:v>-0.0020988477520000001</x:v>
      </x:c>
      <x:c r="W419" s="52">
        <x:f t="shared" ref="W419:X419" si="417">W418*(1+U419)</x:f>
        <x:v>100.2991681</x:v>
      </x:c>
      <x:c r="X419" s="52">
        <x:f t="shared" si="417"/>
        <x:v>125.2454619</x:v>
      </x:c>
    </x:row>
    <x:row r="420" spans="1:24" ht="15.75" customHeight="1">
      <x:c r="A420" s="34">
        <x:v>42814</x:v>
      </x:c>
      <x:c r="B420" s="47">
        <x:v>52.119998931884801</x:v>
      </x:c>
      <x:c r="C420" s="47">
        <x:v>52.909999847412102</x:v>
      </x:c>
      <x:c r="D420" s="47">
        <x:v>51.763999938964801</x:v>
      </x:c>
      <x:c r="E420" s="47">
        <x:v>52.383998870849602</x:v>
      </x:c>
      <x:c r="F420" s="47">
        <x:v>18071500</x:v>
      </x:c>
      <x:c r="G420" s="63">
        <x:f t="shared" si="10"/>
        <x:v>50.928100010000001</x:v>
      </x:c>
      <x:c r="H420" s="63">
        <x:f t="shared" si="11"/>
        <x:v>1.8262138779999999</x:v>
      </x:c>
      <x:c r="I420" s="63">
        <x:f t="shared" si="12"/>
        <x:v>54.580527770000003</x:v>
      </x:c>
      <x:c r="J420" s="63">
        <x:f t="shared" si="13"/>
        <x:v>47.27567226</x:v>
      </x:c>
      <x:c r="K420" s="63">
        <x:f t="shared" si="14"/>
        <x:v>0.69930563369999998</x:v>
      </x:c>
      <x:c r="L420" s="52">
        <x:f t="shared" si="0"/>
        <x:v>52.352666220000003</x:v>
      </x:c>
      <x:c r="M420" s="52">
        <x:f t="shared" si="1"/>
        <x:v>0</x:v>
      </x:c>
      <x:c r="N420" s="52">
        <x:f t="shared" si="2"/>
        <x:v>946091207.60000002</x:v>
      </x:c>
      <x:c r="O420" s="63">
        <x:f t="shared" si="8"/>
        <x:v>2.3769836689999999</x:v>
      </x:c>
      <x:c r="P420" s="63">
        <x:f t="shared" si="9"/>
        <x:v>70.387775070000004</x:v>
      </x:c>
      <x:c r="Q420" s="49">
        <x:f t="shared" si="15"/>
        <x:v>0</x:v>
      </x:c>
      <x:c r="R420" s="49">
        <x:f t="shared" si="16"/>
        <x:v>0</x:v>
      </x:c>
      <x:c r="S420" s="49">
        <x:f t="shared" si="17"/>
        <x:v>2</x:v>
      </x:c>
      <x:c r="T420" s="51">
        <x:f t="shared" si="18"/>
        <x:v>1</x:v>
      </x:c>
      <x:c r="U420" s="52">
        <x:f t="shared" si="3"/>
        <x:v>0.0016061115680000002</x:v>
      </x:c>
      <x:c r="V420" s="63">
        <x:f t="shared" si="19"/>
        <x:v>0.0016061115680000002</x:v>
      </x:c>
      <x:c r="W420" s="52">
        <x:f t="shared" ref="W420:X420" si="418">W419*(1+U420)</x:f>
        <x:v>100.4602598</x:v>
      </x:c>
      <x:c r="X420" s="52">
        <x:f t="shared" si="418"/>
        <x:v>125.44662</x:v>
      </x:c>
    </x:row>
    <x:row r="421" spans="1:24" ht="15.75" customHeight="1">
      <x:c r="A421" s="34">
        <x:v>42815</x:v>
      </x:c>
      <x:c r="B421" s="47">
        <x:v>52.566001892089801</x:v>
      </x:c>
      <x:c r="C421" s="47">
        <x:v>52.959999084472699</x:v>
      </x:c>
      <x:c r="D421" s="47">
        <x:v>50.048000335693402</x:v>
      </x:c>
      <x:c r="E421" s="47">
        <x:v>50.136001586914098</x:v>
      </x:c>
      <x:c r="F421" s="47">
        <x:v>34543000</x:v>
      </x:c>
      <x:c r="G421" s="63">
        <x:f t="shared" si="10"/>
        <x:v>50.661000059999999</x:v>
      </x:c>
      <x:c r="H421" s="63">
        <x:f t="shared" si="11"/>
        <x:v>1.484393584</x:v>
      </x:c>
      <x:c r="I421" s="63">
        <x:f t="shared" si="12"/>
        <x:v>53.629787229999998</x:v>
      </x:c>
      <x:c r="J421" s="63">
        <x:f t="shared" si="13"/>
        <x:v>47.69221289</x:v>
      </x:c>
      <x:c r="K421" s="63">
        <x:f t="shared" si="14"/>
        <x:v>0.41158031140000001</x:v>
      </x:c>
      <x:c r="L421" s="52">
        <x:f t="shared" si="0"/>
        <x:v>51.048000340000002</x:v>
      </x:c>
      <x:c r="M421" s="52">
        <x:f t="shared" si="1"/>
        <x:v>0</x:v>
      </x:c>
      <x:c r="N421" s="52">
        <x:f t="shared" si="2"/>
        <x:v>1763351076</x:v>
      </x:c>
      <x:c r="O421" s="63">
        <x:f t="shared" si="8"/>
        <x:v>1.428683978</x:v>
      </x:c>
      <x:c r="P421" s="63">
        <x:f t="shared" si="9"/>
        <x:v>58.825437600000001</x:v>
      </x:c>
      <x:c r="Q421" s="49">
        <x:f t="shared" si="15"/>
        <x:v>0</x:v>
      </x:c>
      <x:c r="R421" s="49">
        <x:f t="shared" si="16"/>
        <x:v>0</x:v>
      </x:c>
      <x:c r="S421" s="49">
        <x:f t="shared" si="17"/>
        <x:v>2</x:v>
      </x:c>
      <x:c r="T421" s="51">
        <x:f t="shared" si="18"/>
        <x:v>1</x:v>
      </x:c>
      <x:c r="U421" s="52">
        <x:f t="shared" si="3"/>
        <x:v>-0.042913815909999997</x:v>
      </x:c>
      <x:c r="V421" s="63">
        <x:f t="shared" si="19"/>
        <x:v>-0.042913815909999997</x:v>
      </x:c>
      <x:c r="W421" s="52">
        <x:f t="shared" ref="W421:X421" si="419">W420*(1+U421)</x:f>
        <x:v>96.149126679999995</x:v>
      </x:c>
      <x:c r="X421" s="52">
        <x:f t="shared" si="419"/>
        <x:v>120.0632269</x:v>
      </x:c>
    </x:row>
    <x:row r="422" spans="1:24" ht="15.75" customHeight="1">
      <x:c r="A422" s="34">
        <x:v>42816</x:v>
      </x:c>
      <x:c r="B422" s="47">
        <x:v>50.312000274658203</x:v>
      </x:c>
      <x:c r="C422" s="47">
        <x:v>51.013999938964801</x:v>
      </x:c>
      <x:c r="D422" s="47">
        <x:v>50.102001190185497</x:v>
      </x:c>
      <x:c r="E422" s="47">
        <x:v>51.001998901367202</x:v>
      </x:c>
      <x:c r="F422" s="47">
        <x:v>20296500</x:v>
      </x:c>
      <x:c r="G422" s="63">
        <x:f t="shared" si="10"/>
        <x:v>50.476000020000001</x:v>
      </x:c>
      <x:c r="H422" s="63">
        <x:f t="shared" si="11"/>
        <x:v>1.1463251139999999</x:v>
      </x:c>
      <x:c r="I422" s="63">
        <x:f t="shared" si="12"/>
        <x:v>52.76865025</x:v>
      </x:c>
      <x:c r="J422" s="63">
        <x:f t="shared" si="13"/>
        <x:v>48.183349790000001</x:v>
      </x:c>
      <x:c r="K422" s="63">
        <x:f t="shared" si="14"/>
        <x:v>0.61471415740000002</x:v>
      </x:c>
      <x:c r="L422" s="52">
        <x:f t="shared" si="0"/>
        <x:v>50.706000009999997</x:v>
      </x:c>
      <x:c r="M422" s="52">
        <x:f t="shared" si="1"/>
        <x:v>0</x:v>
      </x:c>
      <x:c r="N422" s="52">
        <x:f t="shared" si="2"/>
        <x:v>1029154329</x:v>
      </x:c>
      <x:c r="O422" s="63">
        <x:f t="shared" si="8"/>
        <x:v>1.4004630730000001</x:v>
      </x:c>
      <x:c r="P422" s="63">
        <x:f t="shared" si="9"/>
        <x:v>58.341371250000002</x:v>
      </x:c>
      <x:c r="Q422" s="49">
        <x:f t="shared" si="15"/>
        <x:v>0</x:v>
      </x:c>
      <x:c r="R422" s="49">
        <x:f t="shared" si="16"/>
        <x:v>0</x:v>
      </x:c>
      <x:c r="S422" s="49">
        <x:f t="shared" si="17"/>
        <x:v>2</x:v>
      </x:c>
      <x:c r="T422" s="51">
        <x:f t="shared" si="18"/>
        <x:v>1</x:v>
      </x:c>
      <x:c r="U422" s="52">
        <x:f t="shared" si="3"/>
        <x:v>0.01727296328</x:v>
      </x:c>
      <x:c r="V422" s="63">
        <x:f t="shared" si="19"/>
        <x:v>0.01727296328</x:v>
      </x:c>
      <x:c r="W422" s="52">
        <x:f t="shared" ref="W422:X422" si="420">W421*(1+U422)</x:f>
        <x:v>97.809907019999997</x:v>
      </x:c>
      <x:c r="X422" s="52">
        <x:f t="shared" si="420"/>
        <x:v>122.13707460000001</x:v>
      </x:c>
    </x:row>
    <x:row r="423" spans="1:24" ht="15.75" customHeight="1">
      <x:c r="A423" s="34">
        <x:v>42817</x:v>
      </x:c>
      <x:c r="B423" s="47">
        <x:v>51.077999114990199</x:v>
      </x:c>
      <x:c r="C423" s="47">
        <x:v>51.534000396728501</x:v>
      </x:c>
      <x:c r="D423" s="47">
        <x:v>50.659999847412102</x:v>
      </x:c>
      <x:c r="E423" s="47">
        <x:v>50.956001281738303</x:v>
      </x:c>
      <x:c r="F423" s="47">
        <x:v>16601000</x:v>
      </x:c>
      <x:c r="G423" s="63">
        <x:f t="shared" si="10"/>
        <x:v>50.463899990000002</x:v>
      </x:c>
      <x:c r="H423" s="63">
        <x:f t="shared" si="11"/>
        <x:v>1.1395601740000001</x:v>
      </x:c>
      <x:c r="I423" s="63">
        <x:f t="shared" si="12"/>
        <x:v>52.743020340000001</x:v>
      </x:c>
      <x:c r="J423" s="63">
        <x:f t="shared" si="13"/>
        <x:v>48.184779650000003</x:v>
      </x:c>
      <x:c r="K423" s="63">
        <x:f t="shared" si="14"/>
        <x:v>0.60795860079999997</x:v>
      </x:c>
      <x:c r="L423" s="52">
        <x:f t="shared" si="0"/>
        <x:v>51.050000509999997</x:v>
      </x:c>
      <x:c r="M423" s="52">
        <x:f t="shared" si="1"/>
        <x:v>847481058.39999998</x:v>
      </x:c>
      <x:c r="N423" s="52">
        <x:f t="shared" si="2"/>
        <x:v>0</x:v>
      </x:c>
      <x:c r="O423" s="63">
        <x:f t="shared" si="8"/>
        <x:v>1.886503831</x:v>
      </x:c>
      <x:c r="P423" s="63">
        <x:f t="shared" si="9"/>
        <x:v>65.356013419999996</x:v>
      </x:c>
      <x:c r="Q423" s="49">
        <x:f t="shared" si="15"/>
        <x:v>0</x:v>
      </x:c>
      <x:c r="R423" s="49">
        <x:f t="shared" si="16"/>
        <x:v>0</x:v>
      </x:c>
      <x:c r="S423" s="49">
        <x:f t="shared" si="17"/>
        <x:v>2</x:v>
      </x:c>
      <x:c r="T423" s="51">
        <x:f t="shared" si="18"/>
        <x:v>1</x:v>
      </x:c>
      <x:c r="U423" s="52">
        <x:f t="shared" si="3"/>
        <x:v>-0.00090187876200000006</x:v>
      </x:c>
      <x:c r="V423" s="63">
        <x:f t="shared" si="19"/>
        <x:v>-0.00090187876200000006</x:v>
      </x:c>
      <x:c r="W423" s="52">
        <x:f t="shared" ref="W423:X423" si="421">W422*(1+U423)</x:f>
        <x:v>97.721694339999999</x:v>
      </x:c>
      <x:c r="X423" s="52">
        <x:f t="shared" si="421"/>
        <x:v>122.0269218</x:v>
      </x:c>
    </x:row>
    <x:row r="424" spans="1:24" ht="15.75" customHeight="1">
      <x:c r="A424" s="34">
        <x:v>42818</x:v>
      </x:c>
      <x:c r="B424" s="47">
        <x:v>51.139999389648402</x:v>
      </x:c>
      <x:c r="C424" s="47">
        <x:v>52.777999877929702</x:v>
      </x:c>
      <x:c r="D424" s="47">
        <x:v>51.001998901367202</x:v>
      </x:c>
      <x:c r="E424" s="47">
        <x:v>52.631999969482401</x:v>
      </x:c>
      <x:c r="F424" s="47">
        <x:v>28236500</x:v>
      </x:c>
      <x:c r="G424" s="63">
        <x:f t="shared" si="10"/>
        <x:v>50.525499920000001</x:v>
      </x:c>
      <x:c r="H424" s="63">
        <x:f t="shared" si="11"/>
        <x:v>1.2230641170000001</x:v>
      </x:c>
      <x:c r="I424" s="63">
        <x:f t="shared" si="12"/>
        <x:v>52.971628150000001</x:v>
      </x:c>
      <x:c r="J424" s="63">
        <x:f t="shared" si="13"/>
        <x:v>48.079371680000001</x:v>
      </x:c>
      <x:c r="K424" s="63">
        <x:f t="shared" si="14"/>
        <x:v>0.93057841870000002</x:v>
      </x:c>
      <x:c r="L424" s="52">
        <x:f t="shared" si="0"/>
        <x:v>52.137332919999999</x:v>
      </x:c>
      <x:c r="M424" s="52">
        <x:f t="shared" si="1"/>
        <x:v>1472175801</x:v>
      </x:c>
      <x:c r="N424" s="52">
        <x:f t="shared" si="2"/>
        <x:v>0</x:v>
      </x:c>
      <x:c r="O424" s="63">
        <x:f t="shared" si="8"/>
        <x:v>2.6584270349999999</x:v>
      </x:c>
      <x:c r="P424" s="63">
        <x:f t="shared" si="9"/>
        <x:v>72.665848179999998</x:v>
      </x:c>
      <x:c r="Q424" s="49">
        <x:f t="shared" si="15"/>
        <x:v>0</x:v>
      </x:c>
      <x:c r="R424" s="49">
        <x:f t="shared" si="16"/>
        <x:v>0</x:v>
      </x:c>
      <x:c r="S424" s="49">
        <x:f t="shared" si="17"/>
        <x:v>2</x:v>
      </x:c>
      <x:c r="T424" s="51">
        <x:f t="shared" si="18"/>
        <x:v>1</x:v>
      </x:c>
      <x:c r="U424" s="52">
        <x:f t="shared" si="3"/>
        <x:v>0.032891095170000001</x:v>
      </x:c>
      <x:c r="V424" s="63">
        <x:f t="shared" si="19"/>
        <x:v>0.032891095170000001</x:v>
      </x:c>
      <x:c r="W424" s="52">
        <x:f t="shared" ref="W424:X424" si="422">W423*(1+U424)</x:f>
        <x:v>100.93586790000001</x:v>
      </x:c>
      <x:c r="X424" s="52">
        <x:f t="shared" si="422"/>
        <x:v>126.0405209</x:v>
      </x:c>
    </x:row>
    <x:row r="425" spans="1:24" ht="15.75" customHeight="1">
      <x:c r="A425" s="34">
        <x:v>42821</x:v>
      </x:c>
      <x:c r="B425" s="47">
        <x:v>52.119998931884801</x:v>
      </x:c>
      <x:c r="C425" s="47">
        <x:v>54.113998413085902</x:v>
      </x:c>
      <x:c r="D425" s="47">
        <x:v>51.950000762939503</x:v>
      </x:c>
      <x:c r="E425" s="47">
        <x:v>54.043998718261697</x:v>
      </x:c>
      <x:c r="F425" s="47">
        <x:v>31154000</x:v>
      </x:c>
      <x:c r="G425" s="63">
        <x:f t="shared" si="10"/>
        <x:v>50.765399930000001</x:v>
      </x:c>
      <x:c r="H425" s="63">
        <x:f t="shared" si="11"/>
        <x:v>1.4144647509999999</x:v>
      </x:c>
      <x:c r="I425" s="63">
        <x:f t="shared" si="12"/>
        <x:v>53.594329440000003</x:v>
      </x:c>
      <x:c r="J425" s="63">
        <x:f t="shared" si="13"/>
        <x:v>47.93647043</x:v>
      </x:c>
      <x:c r="K425" s="63">
        <x:f t="shared" si="14"/>
        <x:v>1.079476933</x:v>
      </x:c>
      <x:c r="L425" s="52">
        <x:f t="shared" si="0"/>
        <x:v>53.369332630000002</x:v>
      </x:c>
      <x:c r="M425" s="52">
        <x:f t="shared" si="1"/>
        <x:v>1662668189</x:v>
      </x:c>
      <x:c r="N425" s="52">
        <x:f t="shared" si="2"/>
        <x:v>0</x:v>
      </x:c>
      <x:c r="O425" s="63">
        <x:f t="shared" si="8"/>
        <x:v>2.9048631340000002</x:v>
      </x:c>
      <x:c r="P425" s="63">
        <x:f t="shared" si="9"/>
        <x:v>74.390907810000002</x:v>
      </x:c>
      <x:c r="Q425" s="49">
        <x:f t="shared" si="15"/>
        <x:v>0</x:v>
      </x:c>
      <x:c r="R425" s="49">
        <x:f t="shared" si="16"/>
        <x:v>0</x:v>
      </x:c>
      <x:c r="S425" s="49">
        <x:f t="shared" si="17"/>
        <x:v>2</x:v>
      </x:c>
      <x:c r="T425" s="51">
        <x:f t="shared" si="18"/>
        <x:v>1</x:v>
      </x:c>
      <x:c r="U425" s="52">
        <x:f t="shared" si="3"/>
        <x:v>0.026827761620000001</x:v>
      </x:c>
      <x:c r="V425" s="63">
        <x:f t="shared" si="19"/>
        <x:v>0.026827761620000001</x:v>
      </x:c>
      <x:c r="W425" s="52">
        <x:f t="shared" ref="W425:X425" si="423">W424*(1+U425)</x:f>
        <x:v>103.64375130000001</x:v>
      </x:c>
      <x:c r="X425" s="52">
        <x:f t="shared" si="423"/>
        <x:v>129.42190590000001</x:v>
      </x:c>
    </x:row>
    <x:row r="426" spans="1:24" ht="15.75" customHeight="1">
      <x:c r="A426" s="34">
        <x:v>42822</x:v>
      </x:c>
      <x:c r="B426" s="47">
        <x:v>55.403999328613303</x:v>
      </x:c>
      <x:c r="C426" s="47">
        <x:v>56.136001586914098</x:v>
      </x:c>
      <x:c r="D426" s="47">
        <x:v>55</x:v>
      </x:c>
      <x:c r="E426" s="47">
        <x:v>55.490001678466797</x:v>
      </x:c>
      <x:c r="F426" s="47">
        <x:v>39938000</x:v>
      </x:c>
      <x:c r="G426" s="63">
        <x:f t="shared" si="10"/>
        <x:v>51.039999960000003</x:v>
      </x:c>
      <x:c r="H426" s="63">
        <x:f t="shared" si="11"/>
        <x:v>1.750764604</x:v>
      </x:c>
      <x:c r="I426" s="63">
        <x:f t="shared" si="12"/>
        <x:v>54.541529169999997</x:v>
      </x:c>
      <x:c r="J426" s="63">
        <x:f t="shared" si="13"/>
        <x:v>47.538470750000002</x:v>
      </x:c>
      <x:c r="K426" s="63">
        <x:f t="shared" si="14"/>
        <x:v>1.135436898</x:v>
      </x:c>
      <x:c r="L426" s="52">
        <x:f t="shared" si="0"/>
        <x:v>55.542001089999999</x:v>
      </x:c>
      <x:c r="M426" s="52">
        <x:f t="shared" si="1"/>
        <x:v>2218236439</x:v>
      </x:c>
      <x:c r="N426" s="52">
        <x:f t="shared" si="2"/>
        <x:v>0</x:v>
      </x:c>
      <x:c r="O426" s="63">
        <x:f t="shared" si="8"/>
        <x:v>2.9818675039999998</x:v>
      </x:c>
      <x:c r="P426" s="63">
        <x:f t="shared" si="9"/>
        <x:v>74.886155830000007</x:v>
      </x:c>
      <x:c r="Q426" s="49">
        <x:f t="shared" si="15"/>
        <x:v>0</x:v>
      </x:c>
      <x:c r="R426" s="49">
        <x:f t="shared" si="16"/>
        <x:v>0</x:v>
      </x:c>
      <x:c r="S426" s="49">
        <x:f t="shared" si="17"/>
        <x:v>2</x:v>
      </x:c>
      <x:c r="T426" s="51">
        <x:f t="shared" si="18"/>
        <x:v>1</x:v>
      </x:c>
      <x:c r="U426" s="52">
        <x:f t="shared" si="3"/>
        <x:v>0.026756032019999998</x:v>
      </x:c>
      <x:c r="V426" s="63">
        <x:f t="shared" si="19"/>
        <x:v>0.026756032019999998</x:v>
      </x:c>
      <x:c r="W426" s="52">
        <x:f t="shared" ref="W426:X426" si="424">W425*(1+U426)</x:f>
        <x:v>106.4168468</x:v>
      </x:c>
      <x:c r="X426" s="52">
        <x:f t="shared" si="424"/>
        <x:v>132.8847226</x:v>
      </x:c>
    </x:row>
    <x:row r="427" spans="1:24" ht="15.75" customHeight="1">
      <x:c r="A427" s="34">
        <x:v>42823</x:v>
      </x:c>
      <x:c r="B427" s="47">
        <x:v>55.667999267578097</x:v>
      </x:c>
      <x:c r="C427" s="47">
        <x:v>55.919998168945298</x:v>
      </x:c>
      <x:c r="D427" s="47">
        <x:v>55.108001708984403</x:v>
      </x:c>
      <x:c r="E427" s="47">
        <x:v>55.476001739502003</x:v>
      </x:c>
      <x:c r="F427" s="47">
        <x:v>18381000</x:v>
      </x:c>
      <x:c r="G427" s="63">
        <x:f t="shared" si="10"/>
        <x:v>51.313599969999999</x:v>
      </x:c>
      <x:c r="H427" s="63">
        <x:f t="shared" si="11"/>
        <x:v>1.991376636</x:v>
      </x:c>
      <x:c r="I427" s="63">
        <x:f t="shared" si="12"/>
        <x:v>55.296353240000002</x:v>
      </x:c>
      <x:c r="J427" s="63">
        <x:f t="shared" si="13"/>
        <x:v>47.330846700000002</x:v>
      </x:c>
      <x:c r="K427" s="63">
        <x:f t="shared" si="14"/>
        <x:v>1.022553305</x:v>
      </x:c>
      <x:c r="L427" s="52">
        <x:f t="shared" si="0"/>
        <x:v>55.501333870000003</x:v>
      </x:c>
      <x:c r="M427" s="52">
        <x:f t="shared" si="1"/>
        <x:v>0</x:v>
      </x:c>
      <x:c r="N427" s="52">
        <x:f t="shared" si="2"/>
        <x:v>1020170018</x:v>
      </x:c>
      <x:c r="O427" s="63">
        <x:f t="shared" si="8"/>
        <x:v>2.0547307529999999</x:v>
      </x:c>
      <x:c r="P427" s="63">
        <x:f t="shared" si="9"/>
        <x:v>67.26389064</x:v>
      </x:c>
      <x:c r="Q427" s="49">
        <x:f t="shared" si="15"/>
        <x:v>0</x:v>
      </x:c>
      <x:c r="R427" s="49">
        <x:f t="shared" si="16"/>
        <x:v>0</x:v>
      </x:c>
      <x:c r="S427" s="49">
        <x:f t="shared" si="17"/>
        <x:v>2</x:v>
      </x:c>
      <x:c r="T427" s="51">
        <x:f t="shared" si="18"/>
        <x:v>1</x:v>
      </x:c>
      <x:c r="U427" s="52">
        <x:f t="shared" si="3"/>
        <x:v>-0.00025229660369999996</x:v>
      </x:c>
      <x:c r="V427" s="63">
        <x:f t="shared" si="19"/>
        <x:v>-0.00025229660369999996</x:v>
      </x:c>
      <x:c r="W427" s="52">
        <x:f t="shared" ref="W427:X427" si="425">W426*(1+U427)</x:f>
        <x:v>106.38999819999999</x:v>
      </x:c>
      <x:c r="X427" s="52">
        <x:f t="shared" si="425"/>
        <x:v>132.8511962</x:v>
      </x:c>
    </x:row>
    <x:row r="428" spans="1:24" ht="15.75" customHeight="1">
      <x:c r="A428" s="34">
        <x:v>42824</x:v>
      </x:c>
      <x:c r="B428" s="47">
        <x:v>55.608001708984403</x:v>
      </x:c>
      <x:c r="C428" s="47">
        <x:v>56.400001525878899</x:v>
      </x:c>
      <x:c r="D428" s="47">
        <x:v>55.442001342773402</x:v>
      </x:c>
      <x:c r="E428" s="47">
        <x:v>55.583999633789098</x:v>
      </x:c>
      <x:c r="F428" s="47">
        <x:v>20742000</x:v>
      </x:c>
      <x:c r="G428" s="63">
        <x:f t="shared" si="10"/>
        <x:v>51.587999920000001</x:v>
      </x:c>
      <x:c r="H428" s="63">
        <x:f t="shared" si="11"/>
        <x:v>2.1835978979999999</x:v>
      </x:c>
      <x:c r="I428" s="63">
        <x:f t="shared" si="12"/>
        <x:v>55.955195709999998</x:v>
      </x:c>
      <x:c r="J428" s="63">
        <x:f t="shared" si="13"/>
        <x:v>47.220804119999997</x:v>
      </x:c>
      <x:c r="K428" s="63">
        <x:f t="shared" si="14"/>
        <x:v>0.95750178190000002</x:v>
      </x:c>
      <x:c r="L428" s="52">
        <x:f t="shared" si="0"/>
        <x:v>55.808667499999999</x:v>
      </x:c>
      <x:c r="M428" s="52">
        <x:f t="shared" si="1"/>
        <x:v>1157583381</x:v>
      </x:c>
      <x:c r="N428" s="52">
        <x:f t="shared" si="2"/>
        <x:v>0</x:v>
      </x:c>
      <x:c r="O428" s="63">
        <x:f t="shared" si="8"/>
        <x:v>1.9048815050000001</x:v>
      </x:c>
      <x:c r="P428" s="63">
        <x:f t="shared" si="9"/>
        <x:v>65.575187889999995</x:v>
      </x:c>
      <x:c r="Q428" s="49">
        <x:f t="shared" si="15"/>
        <x:v>0</x:v>
      </x:c>
      <x:c r="R428" s="49">
        <x:f t="shared" si="16"/>
        <x:v>0</x:v>
      </x:c>
      <x:c r="S428" s="49">
        <x:f t="shared" si="17"/>
        <x:v>2</x:v>
      </x:c>
      <x:c r="T428" s="51">
        <x:f t="shared" si="18"/>
        <x:v>1</x:v>
      </x:c>
      <x:c r="U428" s="52">
        <x:f t="shared" si="3"/>
        <x:v>0.0019467497819999999</x:v>
      </x:c>
      <x:c r="V428" s="63">
        <x:f t="shared" si="19"/>
        <x:v>0.0019467497819999999</x:v>
      </x:c>
      <x:c r="W428" s="52">
        <x:f t="shared" ref="W428:X428" si="426">W427*(1+U428)</x:f>
        <x:v>106.5971129</x:v>
      </x:c>
      <x:c r="X428" s="52">
        <x:f t="shared" si="426"/>
        <x:v>133.10982419999999</x:v>
      </x:c>
    </x:row>
    <x:row r="429" spans="1:24" ht="15.75" customHeight="1">
      <x:c r="A429" s="34">
        <x:v>42825</x:v>
      </x:c>
      <x:c r="B429" s="47">
        <x:v>55.745998382568402</x:v>
      </x:c>
      <x:c r="C429" s="47">
        <x:v>55.936000823974602</x:v>
      </x:c>
      <x:c r="D429" s="47">
        <x:v>55.263999938964801</x:v>
      </x:c>
      <x:c r="E429" s="47">
        <x:v>55.659999847412102</x:v>
      </x:c>
      <x:c r="F429" s="47">
        <x:v>16473000</x:v>
      </x:c>
      <x:c r="G429" s="63">
        <x:f t="shared" si="10"/>
        <x:v>51.855299950000003</x:v>
      </x:c>
      <x:c r="H429" s="63">
        <x:f t="shared" si="11"/>
        <x:v>2.3409738779999998</x:v>
      </x:c>
      <x:c r="I429" s="63">
        <x:f t="shared" si="12"/>
        <x:v>56.537247710000003</x:v>
      </x:c>
      <x:c r="J429" s="63">
        <x:f t="shared" si="13"/>
        <x:v>47.173352190000003</x:v>
      </x:c>
      <x:c r="K429" s="63">
        <x:f t="shared" si="14"/>
        <x:v>0.90631592829999996</x:v>
      </x:c>
      <x:c r="L429" s="52">
        <x:f t="shared" si="0"/>
        <x:v>55.6200002</x:v>
      </x:c>
      <x:c r="M429" s="52">
        <x:f t="shared" si="1"/>
        <x:v>0</x:v>
      </x:c>
      <x:c r="N429" s="52">
        <x:f t="shared" si="2"/>
        <x:v>916228263.39999998</x:v>
      </x:c>
      <x:c r="O429" s="63">
        <x:f t="shared" si="8"/>
        <x:v>1.2965905710000001</x:v>
      </x:c>
      <x:c r="P429" s="63">
        <x:f t="shared" si="9"/>
        <x:v>56.457192990000003</x:v>
      </x:c>
      <x:c r="Q429" s="49">
        <x:f t="shared" si="15"/>
        <x:v>0</x:v>
      </x:c>
      <x:c r="R429" s="49">
        <x:f t="shared" si="16"/>
        <x:v>0</x:v>
      </x:c>
      <x:c r="S429" s="49">
        <x:f t="shared" si="17"/>
        <x:v>2</x:v>
      </x:c>
      <x:c r="T429" s="51">
        <x:f t="shared" si="18"/>
        <x:v>1</x:v>
      </x:c>
      <x:c r="U429" s="52">
        <x:f t="shared" si="3"/>
        <x:v>0.001367303795</x:v>
      </x:c>
      <x:c r="V429" s="63">
        <x:f t="shared" si="19"/>
        <x:v>0.001367303795</x:v>
      </x:c>
      <x:c r="W429" s="52">
        <x:f t="shared" ref="W429:X429" si="427">W428*(1+U429)</x:f>
        <x:v>106.74286360000001</x:v>
      </x:c>
      <x:c r="X429" s="52">
        <x:f t="shared" si="427"/>
        <x:v>133.2918258</x:v>
      </x:c>
    </x:row>
    <x:row r="430" spans="1:24" ht="15.75" customHeight="1">
      <x:c r="A430" s="34">
        <x:v>42828</x:v>
      </x:c>
      <x:c r="B430" s="47">
        <x:v>57.380001068115199</x:v>
      </x:c>
      <x:c r="C430" s="47">
        <x:v>59.799999237060597</x:v>
      </x:c>
      <x:c r="D430" s="47">
        <x:v>56.916000366210902</x:v>
      </x:c>
      <x:c r="E430" s="47">
        <x:v>59.7039985656738</x:v>
      </x:c>
      <x:c r="F430" s="47">
        <x:v>69443000</x:v>
      </x:c>
      <x:c r="G430" s="63">
        <x:f t="shared" si="10"/>
        <x:v>52.328399849999997</x:v>
      </x:c>
      <x:c r="H430" s="63">
        <x:f t="shared" si="11"/>
        <x:v>2.8895991350000001</x:v>
      </x:c>
      <x:c r="I430" s="63">
        <x:f t="shared" si="12"/>
        <x:v>58.107598119999999</x:v>
      </x:c>
      <x:c r="J430" s="63">
        <x:f t="shared" si="13"/>
        <x:v>46.549201580000002</x:v>
      </x:c>
      <x:c r="K430" s="63">
        <x:f t="shared" si="14"/>
        <x:v>1.138116082</x:v>
      </x:c>
      <x:c r="L430" s="52">
        <x:f t="shared" si="0"/>
        <x:v>58.806666059999998</x:v>
      </x:c>
      <x:c r="M430" s="52">
        <x:f t="shared" si="1"/>
        <x:v>4083711311</x:v>
      </x:c>
      <x:c r="N430" s="52">
        <x:f t="shared" si="2"/>
        <x:v>0</x:v>
      </x:c>
      <x:c r="O430" s="63">
        <x:f t="shared" si="8"/>
        <x:v>2.4195578809999998</x:v>
      </x:c>
      <x:c r="P430" s="63">
        <x:f t="shared" si="9"/>
        <x:v>70.756453469999997</x:v>
      </x:c>
      <x:c r="Q430" s="49">
        <x:f t="shared" si="15"/>
        <x:v>0</x:v>
      </x:c>
      <x:c r="R430" s="49">
        <x:f t="shared" si="16"/>
        <x:v>0</x:v>
      </x:c>
      <x:c r="S430" s="49">
        <x:f t="shared" si="17"/>
        <x:v>2</x:v>
      </x:c>
      <x:c r="T430" s="51">
        <x:f t="shared" si="18"/>
        <x:v>1</x:v>
      </x:c>
      <x:c r="U430" s="52">
        <x:f t="shared" si="3"/>
        <x:v>0.072655385000000006</x:v>
      </x:c>
      <x:c r="V430" s="63">
        <x:f t="shared" si="19"/>
        <x:v>0.072655385000000006</x:v>
      </x:c>
      <x:c r="W430" s="52">
        <x:f t="shared" ref="W430:X430" si="428">W429*(1+U430)</x:f>
        <x:v>114.4983074</x:v>
      </x:c>
      <x:c r="X430" s="52">
        <x:f t="shared" si="428"/>
        <x:v>142.97619470000001</x:v>
      </x:c>
    </x:row>
    <x:row r="431" spans="1:24" ht="15.75" customHeight="1">
      <x:c r="A431" s="34">
        <x:v>42829</x:v>
      </x:c>
      <x:c r="B431" s="47">
        <x:v>59.377998352050803</x:v>
      </x:c>
      <x:c r="C431" s="47">
        <x:v>60.962001800537102</x:v>
      </x:c>
      <x:c r="D431" s="47">
        <x:v>58.905998229980497</x:v>
      </x:c>
      <x:c r="E431" s="47">
        <x:v>60.740001678466797</x:v>
      </x:c>
      <x:c r="F431" s="47">
        <x:v>50673000</x:v>
      </x:c>
      <x:c r="G431" s="63">
        <x:f t="shared" si="10"/>
        <x:v>52.879500010000001</x:v>
      </x:c>
      <x:c r="H431" s="63">
        <x:f t="shared" si="11"/>
        <x:v>3.375706573</x:v>
      </x:c>
      <x:c r="I431" s="63">
        <x:f t="shared" si="12"/>
        <x:v>59.630913149999998</x:v>
      </x:c>
      <x:c r="J431" s="63">
        <x:f t="shared" si="13"/>
        <x:v>46.128086860000003</x:v>
      </x:c>
      <x:c r="K431" s="63">
        <x:f t="shared" si="14"/>
        <x:v>1.0821375099999999</x:v>
      </x:c>
      <x:c r="L431" s="52">
        <x:f t="shared" si="0"/>
        <x:v>60.202667239999997</x:v>
      </x:c>
      <x:c r="M431" s="52">
        <x:f t="shared" si="1"/>
        <x:v>3050649757</x:v>
      </x:c>
      <x:c r="N431" s="52">
        <x:f t="shared" si="2"/>
        <x:v>0</x:v>
      </x:c>
      <x:c r="O431" s="63">
        <x:f t="shared" si="8"/>
        <x:v>4.8869495299999999</x:v>
      </x:c>
      <x:c r="P431" s="63">
        <x:f t="shared" si="9"/>
        <x:v>83.013273769999998</x:v>
      </x:c>
      <x:c r="Q431" s="49">
        <x:f t="shared" si="15"/>
        <x:v>0</x:v>
      </x:c>
      <x:c r="R431" s="49">
        <x:f t="shared" si="16"/>
        <x:v>0</x:v>
      </x:c>
      <x:c r="S431" s="49">
        <x:f t="shared" si="17"/>
        <x:v>2</x:v>
      </x:c>
      <x:c r="T431" s="51">
        <x:f t="shared" si="18"/>
        <x:v>1</x:v>
      </x:c>
      <x:c r="U431" s="52">
        <x:f t="shared" si="3"/>
        <x:v>0.017352323759999999</x:v>
      </x:c>
      <x:c r="V431" s="63">
        <x:f t="shared" si="19"/>
        <x:v>0.017352323759999999</x:v>
      </x:c>
      <x:c r="W431" s="52">
        <x:f t="shared" ref="W431:X431" si="429">W430*(1+U431)</x:f>
        <x:v>116.48511910000001</x:v>
      </x:c>
      <x:c r="X431" s="52">
        <x:f t="shared" si="429"/>
        <x:v>145.45716390000001</x:v>
      </x:c>
    </x:row>
    <x:row r="432" spans="1:24" ht="15.75" customHeight="1">
      <x:c r="A432" s="34">
        <x:v>42830</x:v>
      </x:c>
      <x:c r="B432" s="47">
        <x:v>60.408000946044901</x:v>
      </x:c>
      <x:c r="C432" s="47">
        <x:v>60.976001739502003</x:v>
      </x:c>
      <x:c r="D432" s="47">
        <x:v>58.840000152587898</x:v>
      </x:c>
      <x:c r="E432" s="47">
        <x:v>59</x:v>
      </x:c>
      <x:c r="F432" s="47">
        <x:v>39404500</x:v>
      </x:c>
      <x:c r="G432" s="63">
        <x:f t="shared" si="10"/>
        <x:v>53.360799980000003</x:v>
      </x:c>
      <x:c r="H432" s="63">
        <x:f t="shared" si="11"/>
        <x:v>3.5321940619999999</x:v>
      </x:c>
      <x:c r="I432" s="63">
        <x:f t="shared" si="12"/>
        <x:v>60.4251881</x:v>
      </x:c>
      <x:c r="J432" s="63">
        <x:f t="shared" si="13"/>
        <x:v>46.296411859999999</x:v>
      </x:c>
      <x:c r="K432" s="63">
        <x:f t="shared" si="14"/>
        <x:v>0.8991286946</x:v>
      </x:c>
      <x:c r="L432" s="52">
        <x:f t="shared" si="0"/>
        <x:v>59.605333960000003</x:v>
      </x:c>
      <x:c r="M432" s="52">
        <x:f t="shared" si="1"/>
        <x:v>0</x:v>
      </x:c>
      <x:c r="N432" s="52">
        <x:f t="shared" si="2"/>
        <x:v>2348718382</x:v>
      </x:c>
      <x:c r="O432" s="63">
        <x:f t="shared" si="8"/>
        <x:v>3.3820563300000002</x:v>
      </x:c>
      <x:c r="P432" s="63">
        <x:f t="shared" si="9"/>
        <x:v>77.179663500000004</x:v>
      </x:c>
      <x:c r="Q432" s="49">
        <x:f t="shared" si="15"/>
        <x:v>0</x:v>
      </x:c>
      <x:c r="R432" s="49">
        <x:f t="shared" si="16"/>
        <x:v>0</x:v>
      </x:c>
      <x:c r="S432" s="49">
        <x:f t="shared" si="17"/>
        <x:v>2</x:v>
      </x:c>
      <x:c r="T432" s="51">
        <x:f t="shared" si="18"/>
        <x:v>1</x:v>
      </x:c>
      <x:c r="U432" s="52">
        <x:f t="shared" si="3"/>
        <x:v>-0.028646717659999998</x:v>
      </x:c>
      <x:c r="V432" s="63">
        <x:f t="shared" si="19"/>
        <x:v>-0.028646717659999998</x:v>
      </x:c>
      <x:c r="W432" s="52">
        <x:f t="shared" ref="W432:X432" si="430">W431*(1+U432)</x:f>
        <x:v>113.14820280000001</x:v>
      </x:c>
      <x:c r="X432" s="52">
        <x:f t="shared" si="430"/>
        <x:v>141.29029360000001</x:v>
      </x:c>
    </x:row>
    <x:row r="433" spans="1:24" ht="15.75" customHeight="1">
      <x:c r="A433" s="34">
        <x:v>42831</x:v>
      </x:c>
      <x:c r="B433" s="47">
        <x:v>59.375999450683601</x:v>
      </x:c>
      <x:c r="C433" s="47">
        <x:v>60.3880004882813</x:v>
      </x:c>
      <x:c r="D433" s="47">
        <x:v>58.819999694824197</x:v>
      </x:c>
      <x:c r="E433" s="47">
        <x:v>59.740001678466797</x:v>
      </x:c>
      <x:c r="F433" s="47">
        <x:v>27603000</x:v>
      </x:c>
      <x:c r="G433" s="63">
        <x:f t="shared" si="10"/>
        <x:v>53.898800090000002</x:v>
      </x:c>
      <x:c r="H433" s="63">
        <x:f t="shared" si="11"/>
        <x:v>3.6473885570000002</x:v>
      </x:c>
      <x:c r="I433" s="63">
        <x:f t="shared" si="12"/>
        <x:v>61.1935772</x:v>
      </x:c>
      <x:c r="J433" s="63">
        <x:f t="shared" si="13"/>
        <x:v>46.604022970000003</x:v>
      </x:c>
      <x:c r="K433" s="63">
        <x:f t="shared" si="14"/>
        <x:v>0.90036875009999995</x:v>
      </x:c>
      <x:c r="L433" s="52">
        <x:f t="shared" si="0"/>
        <x:v>59.649333949999999</x:v>
      </x:c>
      <x:c r="M433" s="52">
        <x:f t="shared" si="1"/>
        <x:v>1646500565</x:v>
      </x:c>
      <x:c r="N433" s="52">
        <x:f t="shared" si="2"/>
        <x:v>0</x:v>
      </x:c>
      <x:c r="O433" s="63">
        <x:f t="shared" si="8"/>
        <x:v>3.568520216</x:v>
      </x:c>
      <x:c r="P433" s="63">
        <x:f t="shared" si="9"/>
        <x:v>78.111074209999998</x:v>
      </x:c>
      <x:c r="Q433" s="49">
        <x:f t="shared" si="15"/>
        <x:v>0</x:v>
      </x:c>
      <x:c r="R433" s="49">
        <x:f t="shared" si="16"/>
        <x:v>0</x:v>
      </x:c>
      <x:c r="S433" s="49">
        <x:f t="shared" si="17"/>
        <x:v>2</x:v>
      </x:c>
      <x:c r="T433" s="51">
        <x:f t="shared" si="18"/>
        <x:v>1</x:v>
      </x:c>
      <x:c r="U433" s="52">
        <x:f t="shared" si="3"/>
        <x:v>0.01254240133</x:v>
      </x:c>
      <x:c r="V433" s="63">
        <x:f t="shared" si="19"/>
        <x:v>0.01254240133</x:v>
      </x:c>
      <x:c r="W433" s="52">
        <x:f t="shared" ref="W433:X433" si="431">W432*(1+U433)</x:f>
        <x:v>114.567353</x:v>
      </x:c>
      <x:c r="X433" s="52">
        <x:f t="shared" si="431"/>
        <x:v>143.06241320000001</x:v>
      </x:c>
    </x:row>
    <x:row r="434" spans="1:24" ht="15.75" customHeight="1">
      <x:c r="A434" s="34">
        <x:v>42832</x:v>
      </x:c>
      <x:c r="B434" s="47">
        <x:v>59.5</x:v>
      </x:c>
      <x:c r="C434" s="47">
        <x:v>60.537998199462898</x:v>
      </x:c>
      <x:c r="D434" s="47">
        <x:v>59.430000305175803</x:v>
      </x:c>
      <x:c r="E434" s="47">
        <x:v>60.507999420166001</x:v>
      </x:c>
      <x:c r="F434" s="47">
        <x:v>22898000</x:v>
      </x:c>
      <x:c r="G434" s="63">
        <x:f t="shared" si="10"/>
        <x:v>54.48730011</x:v>
      </x:c>
      <x:c r="H434" s="63">
        <x:f t="shared" si="11"/>
        <x:v>3.719694558</x:v>
      </x:c>
      <x:c r="I434" s="63">
        <x:f t="shared" si="12"/>
        <x:v>61.926689230000001</x:v>
      </x:c>
      <x:c r="J434" s="63">
        <x:f t="shared" si="13"/>
        <x:v>47.047910989999998</x:v>
      </x:c>
      <x:c r="K434" s="63">
        <x:f t="shared" si="14"/>
        <x:v>0.90465011409999996</x:v>
      </x:c>
      <x:c r="L434" s="52">
        <x:f t="shared" si="0"/>
        <x:v>60.158665970000001</x:v>
      </x:c>
      <x:c r="M434" s="52">
        <x:f t="shared" si="1"/>
        <x:v>1377513133</x:v>
      </x:c>
      <x:c r="N434" s="52">
        <x:f t="shared" si="2"/>
        <x:v>0</x:v>
      </x:c>
      <x:c r="O434" s="63">
        <x:f t="shared" si="8"/>
        <x:v>3.5464291800000001</x:v>
      </x:c>
      <x:c r="P434" s="63">
        <x:f t="shared" si="9"/>
        <x:v>78.004716220000006</x:v>
      </x:c>
      <x:c r="Q434" s="49">
        <x:f t="shared" si="15"/>
        <x:v>0</x:v>
      </x:c>
      <x:c r="R434" s="49">
        <x:f t="shared" si="16"/>
        <x:v>0</x:v>
      </x:c>
      <x:c r="S434" s="49">
        <x:f t="shared" si="17"/>
        <x:v>2</x:v>
      </x:c>
      <x:c r="T434" s="51">
        <x:f t="shared" si="18"/>
        <x:v>1</x:v>
      </x:c>
      <x:c r="U434" s="52">
        <x:f t="shared" si="3"/>
        <x:v>0.0128556699</x:v>
      </x:c>
      <x:c r="V434" s="63">
        <x:f t="shared" si="19"/>
        <x:v>0.0128556699</x:v>
      </x:c>
      <x:c r="W434" s="52">
        <x:f t="shared" ref="W434:X434" si="432">W433*(1+U434)</x:f>
        <x:v>116.040193</x:v>
      </x:c>
      <x:c r="X434" s="52">
        <x:f t="shared" si="432"/>
        <x:v>144.90157640000001</x:v>
      </x:c>
    </x:row>
    <x:row r="435" spans="1:24" ht="15.75" customHeight="1">
      <x:c r="A435" s="34">
        <x:v>42835</x:v>
      </x:c>
      <x:c r="B435" s="47">
        <x:v>61.830001831054702</x:v>
      </x:c>
      <x:c r="C435" s="47">
        <x:v>62.745998382568402</x:v>
      </x:c>
      <x:c r="D435" s="47">
        <x:v>61.742000579833999</x:v>
      </x:c>
      <x:c r="E435" s="47">
        <x:v>62.478000640869098</x:v>
      </x:c>
      <x:c r="F435" s="47">
        <x:v>38322500</x:v>
      </x:c>
      <x:c r="G435" s="63">
        <x:f t="shared" si="10"/>
        <x:v>55.149500080000003</x:v>
      </x:c>
      <x:c r="H435" s="63">
        <x:f t="shared" si="11"/>
        <x:v>3.9093032999999999</x:v>
      </x:c>
      <x:c r="I435" s="63">
        <x:f t="shared" si="12"/>
        <x:v>62.968106679999998</x:v>
      </x:c>
      <x:c r="J435" s="63">
        <x:f t="shared" si="13"/>
        <x:v>47.33089348</x:v>
      </x:c>
      <x:c r="K435" s="63">
        <x:f t="shared" si="14"/>
        <x:v>0.96865771180000004</x:v>
      </x:c>
      <x:c r="L435" s="52">
        <x:f t="shared" si="0"/>
        <x:v>62.321999869999999</x:v>
      </x:c>
      <x:c r="M435" s="52">
        <x:f t="shared" si="1"/>
        <x:v>2388334840</x:v>
      </x:c>
      <x:c r="N435" s="52">
        <x:f t="shared" si="2"/>
        <x:v>0</x:v>
      </x:c>
      <x:c r="O435" s="63">
        <x:f t="shared" si="8"/>
        <x:v>3.715775013</x:v>
      </x:c>
      <x:c r="P435" s="63">
        <x:f t="shared" si="9"/>
        <x:v>78.794577829999994</x:v>
      </x:c>
      <x:c r="Q435" s="49">
        <x:f t="shared" si="15"/>
        <x:v>0</x:v>
      </x:c>
      <x:c r="R435" s="49">
        <x:f t="shared" si="16"/>
        <x:v>0</x:v>
      </x:c>
      <x:c r="S435" s="49">
        <x:f t="shared" si="17"/>
        <x:v>2</x:v>
      </x:c>
      <x:c r="T435" s="51">
        <x:f t="shared" si="18"/>
        <x:v>1</x:v>
      </x:c>
      <x:c r="U435" s="52">
        <x:f t="shared" si="3"/>
        <x:v>0.032557698810000002</x:v>
      </x:c>
      <x:c r="V435" s="63">
        <x:f t="shared" si="19"/>
        <x:v>0.032557698810000002</x:v>
      </x:c>
      <x:c r="W435" s="52">
        <x:f t="shared" ref="W435:X435" si="433">W434*(1+U435)</x:f>
        <x:v>119.81819470000001</x:v>
      </x:c>
      <x:c r="X435" s="52">
        <x:f t="shared" si="433"/>
        <x:v>149.61923820000001</x:v>
      </x:c>
    </x:row>
    <x:row r="436" spans="1:24" ht="15.75" customHeight="1">
      <x:c r="A436" s="34">
        <x:v>42836</x:v>
      </x:c>
      <x:c r="B436" s="47">
        <x:v>62.675998687744098</x:v>
      </x:c>
      <x:c r="C436" s="47">
        <x:v>62.694000244140597</x:v>
      </x:c>
      <x:c r="D436" s="47">
        <x:v>61.099998474121101</x:v>
      </x:c>
      <x:c r="E436" s="47">
        <x:v>61.742000579833999</x:v>
      </x:c>
      <x:c r="F436" s="47">
        <x:v>28623000</x:v>
      </x:c>
      <x:c r="G436" s="63">
        <x:f t="shared" si="10"/>
        <x:v>55.656600189999999</x:v>
      </x:c>
      <x:c r="H436" s="63">
        <x:f t="shared" si="11"/>
        <x:v>4.0787606749999998</x:v>
      </x:c>
      <x:c r="I436" s="63">
        <x:f t="shared" si="12"/>
        <x:v>63.814121540000002</x:v>
      </x:c>
      <x:c r="J436" s="63">
        <x:f t="shared" si="13"/>
        <x:v>47.499078840000003</x:v>
      </x:c>
      <x:c r="K436" s="63">
        <x:f t="shared" si="14"/>
        <x:v>0.87299322479999997</x:v>
      </x:c>
      <x:c r="L436" s="52">
        <x:f t="shared" si="0"/>
        <x:v>61.845333099999998</x:v>
      </x:c>
      <x:c r="M436" s="52">
        <x:f t="shared" si="1"/>
        <x:v>0</x:v>
      </x:c>
      <x:c r="N436" s="52">
        <x:f t="shared" si="2"/>
        <x:v>1770198969</x:v>
      </x:c>
      <x:c r="O436" s="63">
        <x:f t="shared" si="8"/>
        <x:v>2.2631839230000002</x:v>
      </x:c>
      <x:c r="P436" s="63">
        <x:f t="shared" si="9"/>
        <x:v>69.355083140000005</x:v>
      </x:c>
      <x:c r="Q436" s="49">
        <x:f t="shared" si="15"/>
        <x:v>0</x:v>
      </x:c>
      <x:c r="R436" s="49">
        <x:f t="shared" si="16"/>
        <x:v>0</x:v>
      </x:c>
      <x:c r="S436" s="49">
        <x:f t="shared" si="17"/>
        <x:v>2</x:v>
      </x:c>
      <x:c r="T436" s="51">
        <x:f t="shared" si="18"/>
        <x:v>1</x:v>
      </x:c>
      <x:c r="U436" s="52">
        <x:f t="shared" si="3"/>
        <x:v>-0.011780147470000001</x:v>
      </x:c>
      <x:c r="V436" s="63">
        <x:f t="shared" si="19"/>
        <x:v>-0.011780147470000001</x:v>
      </x:c>
      <x:c r="W436" s="52">
        <x:f t="shared" ref="W436:X436" si="434">W435*(1+U436)</x:f>
        <x:v>118.4067187</x:v>
      </x:c>
      <x:c r="X436" s="52">
        <x:f t="shared" si="434"/>
        <x:v>147.85670160000001</x:v>
      </x:c>
    </x:row>
    <x:row r="437" spans="1:24" ht="15.75" customHeight="1">
      <x:c r="A437" s="34">
        <x:v>42837</x:v>
      </x:c>
      <x:c r="B437" s="47">
        <x:v>61.268001556396499</x:v>
      </x:c>
      <x:c r="C437" s="47">
        <x:v>61.689998626708999</x:v>
      </x:c>
      <x:c r="D437" s="47">
        <x:v>59.263999938964801</x:v>
      </x:c>
      <x:c r="E437" s="47">
        <x:v>59.368000030517599</x:v>
      </x:c>
      <x:c r="F437" s="47">
        <x:v>30253500</x:v>
      </x:c>
      <x:c r="G437" s="63">
        <x:f t="shared" si="10"/>
        <x:v>56.067700199999997</x:v>
      </x:c>
      <x:c r="H437" s="63">
        <x:f t="shared" si="11"/>
        <x:v>4.0140437279999999</x:v>
      </x:c>
      <x:c r="I437" s="63">
        <x:f t="shared" si="12"/>
        <x:v>64.095787650000005</x:v>
      </x:c>
      <x:c r="J437" s="63">
        <x:f t="shared" si="13"/>
        <x:v>48.039612740000003</x:v>
      </x:c>
      <x:c r="K437" s="63">
        <x:f t="shared" si="14"/>
        <x:v>0.70554707790000004</x:v>
      </x:c>
      <x:c r="L437" s="52">
        <x:f t="shared" si="0"/>
        <x:v>60.10733287</x:v>
      </x:c>
      <x:c r="M437" s="52">
        <x:f t="shared" si="1"/>
        <x:v>0</x:v>
      </x:c>
      <x:c r="N437" s="52">
        <x:f t="shared" si="2"/>
        <x:v>1818457195</x:v>
      </x:c>
      <x:c r="O437" s="63">
        <x:f t="shared" si="8"/>
        <x:v>1.9995750219999999</x:v>
      </x:c>
      <x:c r="P437" s="63">
        <x:f t="shared" si="9"/>
        <x:v>66.661944020000007</x:v>
      </x:c>
      <x:c r="Q437" s="49">
        <x:f t="shared" si="15"/>
        <x:v>0</x:v>
      </x:c>
      <x:c r="R437" s="49">
        <x:f t="shared" si="16"/>
        <x:v>0</x:v>
      </x:c>
      <x:c r="S437" s="49">
        <x:f t="shared" si="17"/>
        <x:v>2</x:v>
      </x:c>
      <x:c r="T437" s="51">
        <x:f t="shared" si="18"/>
        <x:v>1</x:v>
      </x:c>
      <x:c r="U437" s="52">
        <x:f t="shared" si="3"/>
        <x:v>-0.038450334080000004</x:v>
      </x:c>
      <x:c r="V437" s="63">
        <x:f t="shared" si="19"/>
        <x:v>-0.038450334080000004</x:v>
      </x:c>
      <x:c r="W437" s="52">
        <x:f t="shared" ref="W437:X437" si="435">W436*(1+U437)</x:f>
        <x:v>113.8539408</x:v>
      </x:c>
      <x:c r="X437" s="52">
        <x:f t="shared" si="435"/>
        <x:v>142.17156199999999</x:v>
      </x:c>
    </x:row>
    <x:row r="438" spans="1:24" ht="15.75" customHeight="1">
      <x:c r="A438" s="34">
        <x:v>42838</x:v>
      </x:c>
      <x:c r="B438" s="47">
        <x:v>59.340000152587898</x:v>
      </x:c>
      <x:c r="C438" s="47">
        <x:v>61.478000640869098</x:v>
      </x:c>
      <x:c r="D438" s="47">
        <x:v>59.060001373291001</x:v>
      </x:c>
      <x:c r="E438" s="47">
        <x:v>60.799999237060597</x:v>
      </x:c>
      <x:c r="F438" s="47">
        <x:v>46423000</x:v>
      </x:c>
      <x:c r="G438" s="63">
        <x:f t="shared" si="10"/>
        <x:v>56.48720016</x:v>
      </x:c>
      <x:c r="H438" s="63">
        <x:f t="shared" si="11"/>
        <x:v>4.0499166449999997</x:v>
      </x:c>
      <x:c r="I438" s="63">
        <x:f t="shared" si="12"/>
        <x:v>64.587033450000007</x:v>
      </x:c>
      <x:c r="J438" s="63">
        <x:f t="shared" si="13"/>
        <x:v>48.387366870000001</x:v>
      </x:c>
      <x:c r="K438" s="63">
        <x:f t="shared" si="14"/>
        <x:v>0.76622764430000001</x:v>
      </x:c>
      <x:c r="L438" s="52">
        <x:f t="shared" si="0"/>
        <x:v>60.446000419999997</x:v>
      </x:c>
      <x:c r="M438" s="52">
        <x:f t="shared" si="1"/>
        <x:v>2806084677</x:v>
      </x:c>
      <x:c r="N438" s="52">
        <x:f t="shared" si="2"/>
        <x:v>0</x:v>
      </x:c>
      <x:c r="O438" s="63">
        <x:f t="shared" si="8"/>
        <x:v>2.240105636</x:v>
      </x:c>
      <x:c r="P438" s="63">
        <x:f t="shared" si="9"/>
        <x:v>69.136808729999998</x:v>
      </x:c>
      <x:c r="Q438" s="49">
        <x:f t="shared" si="15"/>
        <x:v>0</x:v>
      </x:c>
      <x:c r="R438" s="49">
        <x:f t="shared" si="16"/>
        <x:v>0</x:v>
      </x:c>
      <x:c r="S438" s="49">
        <x:f t="shared" si="17"/>
        <x:v>2</x:v>
      </x:c>
      <x:c r="T438" s="51">
        <x:f t="shared" si="18"/>
        <x:v>1</x:v>
      </x:c>
      <x:c r="U438" s="52">
        <x:f t="shared" si="3"/>
        <x:v>0.024120725070000001</x:v>
      </x:c>
      <x:c r="V438" s="63">
        <x:f t="shared" si="19"/>
        <x:v>0.024120725070000001</x:v>
      </x:c>
      <x:c r="W438" s="52">
        <x:f t="shared" ref="W438:X438" si="436">W437*(1+U438)</x:f>
        <x:v>116.6001804</x:v>
      </x:c>
      <x:c r="X438" s="52">
        <x:f t="shared" si="436"/>
        <x:v>145.60084309999999</x:v>
      </x:c>
    </x:row>
    <x:row r="439" spans="1:24" ht="15.75" customHeight="1">
      <x:c r="A439" s="34">
        <x:v>42842</x:v>
      </x:c>
      <x:c r="B439" s="47">
        <x:v>60.540000915527301</x:v>
      </x:c>
      <x:c r="C439" s="47">
        <x:v>60.799999237060597</x:v>
      </x:c>
      <x:c r="D439" s="47">
        <x:v>59.736000061035199</x:v>
      </x:c>
      <x:c r="E439" s="47">
        <x:v>60.287998199462898</x:v>
      </x:c>
      <x:c r="F439" s="47">
        <x:v>20693500</x:v>
      </x:c>
      <x:c r="G439" s="63">
        <x:f t="shared" si="10"/>
        <x:v>56.886600110000003</x:v>
      </x:c>
      <x:c r="H439" s="63">
        <x:f t="shared" si="11"/>
        <x:v>4.0089221510000002</x:v>
      </x:c>
      <x:c r="I439" s="63">
        <x:f t="shared" si="12"/>
        <x:v>64.904444420000004</x:v>
      </x:c>
      <x:c r="J439" s="63">
        <x:f t="shared" si="13"/>
        <x:v>48.868755810000003</x:v>
      </x:c>
      <x:c r="K439" s="63">
        <x:f t="shared" si="14"/>
        <x:v>0.71211425149999996</x:v>
      </x:c>
      <x:c r="L439" s="52">
        <x:f t="shared" si="0"/>
        <x:v>60.274665830000004</x:v>
      </x:c>
      <x:c r="M439" s="52">
        <x:f t="shared" si="1"/>
        <x:v>0</x:v>
      </x:c>
      <x:c r="N439" s="52">
        <x:f t="shared" si="2"/>
        <x:v>1247293797</x:v>
      </x:c>
      <x:c r="O439" s="63">
        <x:f t="shared" si="8"/>
        <x:v>2.136882811</x:v>
      </x:c>
      <x:c r="P439" s="63">
        <x:f t="shared" si="9"/>
        <x:v>68.121219049999993</x:v>
      </x:c>
      <x:c r="Q439" s="49">
        <x:f t="shared" si="15"/>
        <x:v>0</x:v>
      </x:c>
      <x:c r="R439" s="49">
        <x:f t="shared" si="16"/>
        <x:v>0</x:v>
      </x:c>
      <x:c r="S439" s="49">
        <x:f t="shared" si="17"/>
        <x:v>2</x:v>
      </x:c>
      <x:c r="T439" s="51">
        <x:f t="shared" si="18"/>
        <x:v>1</x:v>
      </x:c>
      <x:c r="U439" s="52">
        <x:f t="shared" si="3"/>
        <x:v>-0.0084210698029999997</x:v>
      </x:c>
      <x:c r="V439" s="63">
        <x:f t="shared" si="19"/>
        <x:v>-0.0084210698029999997</x:v>
      </x:c>
      <x:c r="W439" s="52">
        <x:f t="shared" ref="W439:X439" si="437">W438*(1+U439)</x:f>
        <x:v>115.6182821</x:v>
      </x:c>
      <x:c r="X439" s="52">
        <x:f t="shared" si="437"/>
        <x:v>144.37472829999999</x:v>
      </x:c>
    </x:row>
    <x:row r="440" spans="1:24" ht="15.75" customHeight="1">
      <x:c r="A440" s="34">
        <x:v>42843</x:v>
      </x:c>
      <x:c r="B440" s="47">
        <x:v>59.939998626708999</x:v>
      </x:c>
      <x:c r="C440" s="47">
        <x:v>60.167999267578097</x:v>
      </x:c>
      <x:c r="D440" s="47">
        <x:v>59.580001831054702</x:v>
      </x:c>
      <x:c r="E440" s="47">
        <x:v>60.049999237060497</x:v>
      </x:c>
      <x:c r="F440" s="47">
        <x:v>15178500</x:v>
      </x:c>
      <x:c r="G440" s="63">
        <x:f t="shared" si="10"/>
        <x:v>57.269900130000003</x:v>
      </x:c>
      <x:c r="H440" s="63">
        <x:f t="shared" si="11"/>
        <x:v>3.921284547</x:v>
      </x:c>
      <x:c r="I440" s="63">
        <x:f t="shared" si="12"/>
        <x:v>65.112469230000002</x:v>
      </x:c>
      <x:c r="J440" s="63">
        <x:f t="shared" si="13"/>
        <x:v>49.427331039999999</x:v>
      </x:c>
      <x:c r="K440" s="63">
        <x:f t="shared" si="14"/>
        <x:v>0.67724415760000001</x:v>
      </x:c>
      <x:c r="L440" s="52">
        <x:f t="shared" si="0"/>
        <x:v>59.932666779999998</x:v>
      </x:c>
      <x:c r="M440" s="52">
        <x:f t="shared" si="1"/>
        <x:v>0</x:v>
      </x:c>
      <x:c r="N440" s="52">
        <x:f t="shared" si="2"/>
        <x:v>909687982.70000005</x:v>
      </x:c>
      <x:c r="O440" s="63">
        <x:f t="shared" si="8"/>
        <x:v>1.392214837</x:v>
      </x:c>
      <x:c r="P440" s="63">
        <x:f t="shared" si="9"/>
        <x:v>58.197734390000001</x:v>
      </x:c>
      <x:c r="Q440" s="49">
        <x:f t="shared" si="15"/>
        <x:v>0</x:v>
      </x:c>
      <x:c r="R440" s="49">
        <x:f t="shared" si="16"/>
        <x:v>0</x:v>
      </x:c>
      <x:c r="S440" s="49">
        <x:f t="shared" si="17"/>
        <x:v>2</x:v>
      </x:c>
      <x:c r="T440" s="51">
        <x:f t="shared" si="18"/>
        <x:v>1</x:v>
      </x:c>
      <x:c r="U440" s="52">
        <x:f t="shared" si="3"/>
        <x:v>-0.003947700529</x:v>
      </x:c>
      <x:c r="V440" s="63">
        <x:f t="shared" si="19"/>
        <x:v>-0.003947700529</x:v>
      </x:c>
      <x:c r="W440" s="52">
        <x:f t="shared" ref="W440:X440" si="438">W439*(1+U440)</x:f>
        <x:v>115.1618558</x:v>
      </x:c>
      <x:c r="X440" s="52">
        <x:f t="shared" si="438"/>
        <x:v>143.80478009999999</x:v>
      </x:c>
    </x:row>
    <x:row r="441" spans="1:24" ht="15.75" customHeight="1">
      <x:c r="A441" s="34">
        <x:v>42844</x:v>
      </x:c>
      <x:c r="B441" s="47">
        <x:v>60.492000579833999</x:v>
      </x:c>
      <x:c r="C441" s="47">
        <x:v>61.324001312255902</x:v>
      </x:c>
      <x:c r="D441" s="47">
        <x:v>60.422000885009801</x:v>
      </x:c>
      <x:c r="E441" s="47">
        <x:v>61.104000091552699</x:v>
      </x:c>
      <x:c r="F441" s="47">
        <x:v>19490000</x:v>
      </x:c>
      <x:c r="G441" s="63">
        <x:f t="shared" si="10"/>
        <x:v>57.818300059999999</x:v>
      </x:c>
      <x:c r="H441" s="63">
        <x:f t="shared" si="11"/>
        <x:v>3.6269890509999998</x:v>
      </x:c>
      <x:c r="I441" s="63">
        <x:f t="shared" si="12"/>
        <x:v>65.072278159999996</x:v>
      </x:c>
      <x:c r="J441" s="63">
        <x:f t="shared" si="13"/>
        <x:v>50.56432195</x:v>
      </x:c>
      <x:c r="K441" s="63">
        <x:f t="shared" si="14"/>
        <x:v>0.72647573430000001</x:v>
      </x:c>
      <x:c r="L441" s="52">
        <x:f t="shared" si="0"/>
        <x:v>60.950000760000002</x:v>
      </x:c>
      <x:c r="M441" s="52">
        <x:f t="shared" si="1"/>
        <x:v>1187915515</x:v>
      </x:c>
      <x:c r="N441" s="52">
        <x:f t="shared" si="2"/>
        <x:v>0</x:v>
      </x:c>
      <x:c r="O441" s="63">
        <x:f t="shared" si="8"/>
        <x:v>1.162087305</x:v>
      </x:c>
      <x:c r="P441" s="63">
        <x:f t="shared" si="9"/>
        <x:v>53.748398709999996</x:v>
      </x:c>
      <x:c r="Q441" s="49">
        <x:f t="shared" si="15"/>
        <x:v>0</x:v>
      </x:c>
      <x:c r="R441" s="49">
        <x:f t="shared" si="16"/>
        <x:v>0</x:v>
      </x:c>
      <x:c r="S441" s="49">
        <x:f t="shared" si="17"/>
        <x:v>2</x:v>
      </x:c>
      <x:c r="T441" s="51">
        <x:f t="shared" si="18"/>
        <x:v>1</x:v>
      </x:c>
      <x:c r="U441" s="52">
        <x:f t="shared" si="3"/>
        <x:v>0.017552054420000002</x:v>
      </x:c>
      <x:c r="V441" s="63">
        <x:f t="shared" si="19"/>
        <x:v>0.017552054420000002</x:v>
      </x:c>
      <x:c r="W441" s="52">
        <x:f t="shared" ref="W441:X441" si="439">W440*(1+U441)</x:f>
        <x:v>117.18318290000001</x:v>
      </x:c>
      <x:c r="X441" s="52">
        <x:f t="shared" si="439"/>
        <x:v>146.3288494</x:v>
      </x:c>
    </x:row>
    <x:row r="442" spans="1:24" ht="15.75" customHeight="1">
      <x:c r="A442" s="34">
        <x:v>42845</x:v>
      </x:c>
      <x:c r="B442" s="47">
        <x:v>61.301998138427699</x:v>
      </x:c>
      <x:c r="C442" s="47">
        <x:v>61.830001831054702</x:v>
      </x:c>
      <x:c r="D442" s="47">
        <x:v>60.0460014343262</x:v>
      </x:c>
      <x:c r="E442" s="47">
        <x:v>60.501998901367202</x:v>
      </x:c>
      <x:c r="F442" s="47">
        <x:v>30747000</x:v>
      </x:c>
      <x:c r="G442" s="63">
        <x:f t="shared" si="10"/>
        <x:v>58.29330006</x:v>
      </x:c>
      <x:c r="H442" s="63">
        <x:f t="shared" si="11"/>
        <x:v>3.2941233169999999</x:v>
      </x:c>
      <x:c r="I442" s="63">
        <x:f t="shared" si="12"/>
        <x:v>64.881546689999993</x:v>
      </x:c>
      <x:c r="J442" s="63">
        <x:f t="shared" si="13"/>
        <x:v>51.705053419999999</x:v>
      </x:c>
      <x:c r="K442" s="63">
        <x:f t="shared" si="14"/>
        <x:v>0.66762417740000002</x:v>
      </x:c>
      <x:c r="L442" s="52">
        <x:f t="shared" si="0"/>
        <x:v>60.792667389999998</x:v>
      </x:c>
      <x:c r="M442" s="52">
        <x:f t="shared" si="1"/>
        <x:v>0</x:v>
      </x:c>
      <x:c r="N442" s="52">
        <x:f t="shared" si="2"/>
        <x:v>1869192144</x:v>
      </x:c>
      <x:c r="O442" s="63">
        <x:f t="shared" si="8"/>
        <x:v>1.2352670539999999</x:v>
      </x:c>
      <x:c r="P442" s="63">
        <x:f t="shared" si="9"/>
        <x:v>55.26261624</x:v>
      </x:c>
      <x:c r="Q442" s="49">
        <x:f t="shared" si="15"/>
        <x:v>0</x:v>
      </x:c>
      <x:c r="R442" s="49">
        <x:f t="shared" si="16"/>
        <x:v>0</x:v>
      </x:c>
      <x:c r="S442" s="49">
        <x:f t="shared" si="17"/>
        <x:v>2</x:v>
      </x:c>
      <x:c r="T442" s="51">
        <x:f t="shared" si="18"/>
        <x:v>1</x:v>
      </x:c>
      <x:c r="U442" s="52">
        <x:f t="shared" si="3"/>
        <x:v>-0.0098520749750000003</x:v>
      </x:c>
      <x:c r="V442" s="63">
        <x:f t="shared" si="19"/>
        <x:v>-0.0098520749750000003</x:v>
      </x:c>
      <x:c r="W442" s="52">
        <x:f t="shared" ref="W442:X442" si="440">W441*(1+U442)</x:f>
        <x:v>116.0286854</x:v>
      </x:c>
      <x:c r="X442" s="52">
        <x:f t="shared" si="440"/>
        <x:v>144.88720660000001</x:v>
      </x:c>
    </x:row>
    <x:row r="443" spans="1:24" ht="15.75" customHeight="1">
      <x:c r="A443" s="34">
        <x:v>42846</x:v>
      </x:c>
      <x:c r="B443" s="47">
        <x:v>60.400001525878899</x:v>
      </x:c>
      <x:c r="C443" s="47">
        <x:v>61.279998779296903</x:v>
      </x:c>
      <x:c r="D443" s="47">
        <x:v>60.083999633789098</x:v>
      </x:c>
      <x:c r="E443" s="47">
        <x:v>61.119998931884801</x:v>
      </x:c>
      <x:c r="F443" s="47">
        <x:v>22549000</x:v>
      </x:c>
      <x:c r="G443" s="63">
        <x:f t="shared" si="10"/>
        <x:v>58.801499939999999</x:v>
      </x:c>
      <x:c r="H443" s="63">
        <x:f t="shared" si="11"/>
        <x:v>2.857701053</x:v>
      </x:c>
      <x:c r="I443" s="63">
        <x:f t="shared" si="12"/>
        <x:v>64.516902049999999</x:v>
      </x:c>
      <x:c r="J443" s="63">
        <x:f t="shared" si="13"/>
        <x:v>53.08609783</x:v>
      </x:c>
      <x:c r="K443" s="63">
        <x:f t="shared" si="14"/>
        <x:v>0.70282903549999998</x:v>
      </x:c>
      <x:c r="L443" s="52">
        <x:f t="shared" si="0"/>
        <x:v>60.82799911</x:v>
      </x:c>
      <x:c r="M443" s="52">
        <x:f t="shared" si="1"/>
        <x:v>1371610552</x:v>
      </x:c>
      <x:c r="N443" s="52">
        <x:f t="shared" si="2"/>
        <x:v>0</x:v>
      </x:c>
      <x:c r="O443" s="63">
        <x:f t="shared" si="8"/>
        <x:v>1.1991677569999999</x:v>
      </x:c>
      <x:c r="P443" s="63">
        <x:f t="shared" si="9"/>
        <x:v>54.528252940000002</x:v>
      </x:c>
      <x:c r="Q443" s="49">
        <x:f t="shared" si="15"/>
        <x:v>0</x:v>
      </x:c>
      <x:c r="R443" s="49">
        <x:f t="shared" si="16"/>
        <x:v>0</x:v>
      </x:c>
      <x:c r="S443" s="49">
        <x:f t="shared" si="17"/>
        <x:v>2</x:v>
      </x:c>
      <x:c r="T443" s="51">
        <x:f t="shared" si="18"/>
        <x:v>1</x:v>
      </x:c>
      <x:c r="U443" s="52">
        <x:f t="shared" si="3"/>
        <x:v>0.01021453905</x:v>
      </x:c>
      <x:c r="V443" s="63">
        <x:f t="shared" si="19"/>
        <x:v>0.01021453905</x:v>
      </x:c>
      <x:c r="W443" s="52">
        <x:f t="shared" ref="W443:X443" si="441">W442*(1+U443)</x:f>
        <x:v>117.213865</x:v>
      </x:c>
      <x:c r="X443" s="52">
        <x:f t="shared" si="441"/>
        <x:v>146.36716269999999</x:v>
      </x:c>
    </x:row>
    <x:row r="444" spans="1:24" ht="15.75" customHeight="1">
      <x:c r="A444" s="34">
        <x:v>42849</x:v>
      </x:c>
      <x:c r="B444" s="47">
        <x:v>61.844001770019503</x:v>
      </x:c>
      <x:c r="C444" s="47">
        <x:v>62.110000610351598</x:v>
      </x:c>
      <x:c r="D444" s="47">
        <x:v>61.2039985656738</x:v>
      </x:c>
      <x:c r="E444" s="47">
        <x:v>61.605998992919901</x:v>
      </x:c>
      <x:c r="F444" s="47">
        <x:v>25417500</x:v>
      </x:c>
      <x:c r="G444" s="63">
        <x:f t="shared" si="10"/>
        <x:v>59.250199889999998</x:v>
      </x:c>
      <x:c r="H444" s="63">
        <x:f t="shared" si="11"/>
        <x:v>2.5229317010000001</x:v>
      </x:c>
      <x:c r="I444" s="63">
        <x:f t="shared" si="12"/>
        <x:v>64.296063290000006</x:v>
      </x:c>
      <x:c r="J444" s="63">
        <x:f t="shared" si="13"/>
        <x:v>54.204336490000003</x:v>
      </x:c>
      <x:c r="K444" s="63">
        <x:f t="shared" si="14"/>
        <x:v>0.73343865210000003</x:v>
      </x:c>
      <x:c r="L444" s="52">
        <x:f t="shared" si="0"/>
        <x:v>61.63999939</x:v>
      </x:c>
      <x:c r="M444" s="52">
        <x:f t="shared" si="1"/>
        <x:v>1566734684</x:v>
      </x:c>
      <x:c r="N444" s="52">
        <x:f t="shared" si="2"/>
        <x:v>0</x:v>
      </x:c>
      <x:c r="O444" s="63">
        <x:f t="shared" si="8"/>
        <x:v>1.2240168410000001</x:v>
      </x:c>
      <x:c r="P444" s="63">
        <x:f t="shared" si="9"/>
        <x:v>55.036311699999999</x:v>
      </x:c>
      <x:c r="Q444" s="49">
        <x:f t="shared" si="15"/>
        <x:v>0</x:v>
      </x:c>
      <x:c r="R444" s="49">
        <x:f t="shared" si="16"/>
        <x:v>0</x:v>
      </x:c>
      <x:c r="S444" s="49">
        <x:f t="shared" si="17"/>
        <x:v>2</x:v>
      </x:c>
      <x:c r="T444" s="51">
        <x:f t="shared" si="18"/>
        <x:v>1</x:v>
      </x:c>
      <x:c r="U444" s="52">
        <x:f t="shared" si="3"/>
        <x:v>0.0079515718180000006</x:v>
      </x:c>
      <x:c r="V444" s="63">
        <x:f t="shared" si="19"/>
        <x:v>0.0079515718180000006</x:v>
      </x:c>
      <x:c r="W444" s="52">
        <x:f t="shared" ref="W444:X444" si="442">W443*(1+U444)</x:f>
        <x:v>118.1458994</x:v>
      </x:c>
      <x:c r="X444" s="52">
        <x:f t="shared" si="442"/>
        <x:v>147.53101169999999</x:v>
      </x:c>
    </x:row>
    <x:row r="445" spans="1:24" ht="15.75" customHeight="1">
      <x:c r="A445" s="34">
        <x:v>42850</x:v>
      </x:c>
      <x:c r="B445" s="47">
        <x:v>61.599998474121101</x:v>
      </x:c>
      <x:c r="C445" s="47">
        <x:v>62.7960014343262</x:v>
      </x:c>
      <x:c r="D445" s="47">
        <x:v>61.172000885009801</x:v>
      </x:c>
      <x:c r="E445" s="47">
        <x:v>62.757999420166001</x:v>
      </x:c>
      <x:c r="F445" s="47">
        <x:v>33688500</x:v>
      </x:c>
      <x:c r="G445" s="63">
        <x:f t="shared" si="10"/>
        <x:v>59.685899929999998</x:v>
      </x:c>
      <x:c r="H445" s="63">
        <x:f t="shared" si="11"/>
        <x:v>2.3208657580000001</x:v>
      </x:c>
      <x:c r="I445" s="63">
        <x:f t="shared" si="12"/>
        <x:v>64.327631440000005</x:v>
      </x:c>
      <x:c r="J445" s="63">
        <x:f t="shared" si="13"/>
        <x:v>55.044168409999997</x:v>
      </x:c>
      <x:c r="K445" s="63">
        <x:f t="shared" si="14"/>
        <x:v>0.8309217136</x:v>
      </x:c>
      <x:c r="L445" s="52">
        <x:f t="shared" si="0"/>
        <x:v>62.242000580000003</x:v>
      </x:c>
      <x:c r="M445" s="52">
        <x:f t="shared" si="1"/>
        <x:v>2096839637</x:v>
      </x:c>
      <x:c r="N445" s="52">
        <x:f t="shared" si="2"/>
        <x:v>0</x:v>
      </x:c>
      <x:c r="O445" s="63">
        <x:f t="shared" si="8"/>
        <x:v>1.185736906</x:v>
      </x:c>
      <x:c r="P445" s="63">
        <x:f t="shared" si="9"/>
        <x:v>54.248839490000002</x:v>
      </x:c>
      <x:c r="Q445" s="49">
        <x:f t="shared" si="15"/>
        <x:v>0</x:v>
      </x:c>
      <x:c r="R445" s="49">
        <x:f t="shared" si="16"/>
        <x:v>0</x:v>
      </x:c>
      <x:c r="S445" s="49">
        <x:f t="shared" si="17"/>
        <x:v>2</x:v>
      </x:c>
      <x:c r="T445" s="51">
        <x:f t="shared" si="18"/>
        <x:v>1</x:v>
      </x:c>
      <x:c r="U445" s="52">
        <x:f t="shared" si="3"/>
        <x:v>0.018699484560000001</x:v>
      </x:c>
      <x:c r="V445" s="63">
        <x:f t="shared" si="19"/>
        <x:v>0.018699484560000001</x:v>
      </x:c>
      <x:c r="W445" s="52">
        <x:f t="shared" ref="W445:X445" si="443">W444*(1+U445)</x:f>
        <x:v>120.3551669</x:v>
      </x:c>
      <x:c r="X445" s="52">
        <x:f t="shared" si="443"/>
        <x:v>150.28976549999999</x:v>
      </x:c>
    </x:row>
    <x:row r="446" spans="1:24" ht="15.75" customHeight="1">
      <x:c r="A446" s="34">
        <x:v>42851</x:v>
      </x:c>
      <x:c r="B446" s="47">
        <x:v>62.4739990234375</x:v>
      </x:c>
      <x:c r="C446" s="47">
        <x:v>62.900001525878899</x:v>
      </x:c>
      <x:c r="D446" s="47">
        <x:v>61.799999237060497</x:v>
      </x:c>
      <x:c r="E446" s="47">
        <x:v>62.034000396728501</x:v>
      </x:c>
      <x:c r="F446" s="47">
        <x:v>23475000</x:v>
      </x:c>
      <x:c r="G446" s="63">
        <x:f t="shared" si="10"/>
        <x:v>60.013099859999997</x:v>
      </x:c>
      <x:c r="H446" s="63">
        <x:f t="shared" si="11"/>
        <x:v>2.1534398100000001</x:v>
      </x:c>
      <x:c r="I446" s="63">
        <x:f t="shared" si="12"/>
        <x:v>64.319979480000001</x:v>
      </x:c>
      <x:c r="J446" s="63">
        <x:f t="shared" si="13"/>
        <x:v>55.70622024</x:v>
      </x:c>
      <x:c r="K446" s="63">
        <x:f t="shared" si="14"/>
        <x:v>0.73461307419999999</x:v>
      </x:c>
      <x:c r="L446" s="52">
        <x:f t="shared" si="0"/>
        <x:v>62.244667049999997</x:v>
      </x:c>
      <x:c r="M446" s="52">
        <x:f t="shared" si="1"/>
        <x:v>1461193559</x:v>
      </x:c>
      <x:c r="N446" s="52">
        <x:f t="shared" si="2"/>
        <x:v>0</x:v>
      </x:c>
      <x:c r="O446" s="63">
        <x:f t="shared" si="8"/>
        <x:v>1.794874375</x:v>
      </x:c>
      <x:c r="P446" s="63">
        <x:f t="shared" si="9"/>
        <x:v>64.22021651</x:v>
      </x:c>
      <x:c r="Q446" s="49">
        <x:f t="shared" si="15"/>
        <x:v>0</x:v>
      </x:c>
      <x:c r="R446" s="49">
        <x:f t="shared" si="16"/>
        <x:v>0</x:v>
      </x:c>
      <x:c r="S446" s="49">
        <x:f t="shared" si="17"/>
        <x:v>2</x:v>
      </x:c>
      <x:c r="T446" s="51">
        <x:f t="shared" si="18"/>
        <x:v>1</x:v>
      </x:c>
      <x:c r="U446" s="52">
        <x:f t="shared" si="3"/>
        <x:v>-0.01153636238</x:v>
      </x:c>
      <x:c r="V446" s="63">
        <x:f t="shared" si="19"/>
        <x:v>-0.01153636238</x:v>
      </x:c>
      <x:c r="W446" s="52">
        <x:f t="shared" ref="W446:X446" si="444">W445*(1+U446)</x:f>
        <x:v>118.966706</x:v>
      </x:c>
      <x:c r="X446" s="52">
        <x:f t="shared" si="444"/>
        <x:v>148.55596829999999</x:v>
      </x:c>
    </x:row>
    <x:row r="447" spans="1:24" ht="15.75" customHeight="1">
      <x:c r="A447" s="34">
        <x:v>42852</x:v>
      </x:c>
      <x:c r="B447" s="47">
        <x:v>62.338001251220703</x:v>
      </x:c>
      <x:c r="C447" s="47">
        <x:v>62.618000030517599</x:v>
      </x:c>
      <x:c r="D447" s="47">
        <x:v>61.5</x:v>
      </x:c>
      <x:c r="E447" s="47">
        <x:v>61.726001739502003</x:v>
      </x:c>
      <x:c r="F447" s="47">
        <x:v>17343000</x:v>
      </x:c>
      <x:c r="G447" s="63">
        <x:f t="shared" si="10"/>
        <x:v>60.325599859999997</x:v>
      </x:c>
      <x:c r="H447" s="63">
        <x:f t="shared" si="11"/>
        <x:v>1.8988141140000001</x:v>
      </x:c>
      <x:c r="I447" s="63">
        <x:f t="shared" si="12"/>
        <x:v>64.123228089999998</x:v>
      </x:c>
      <x:c r="J447" s="63">
        <x:f t="shared" si="13"/>
        <x:v>56.527971630000003</x:v>
      </x:c>
      <x:c r="K447" s="63">
        <x:f t="shared" si="14"/>
        <x:v>0.68437848499999998</x:v>
      </x:c>
      <x:c r="L447" s="52">
        <x:f t="shared" si="0"/>
        <x:v>61.948000589999999</x:v>
      </x:c>
      <x:c r="M447" s="52">
        <x:f t="shared" si="1"/>
        <x:v>0</x:v>
      </x:c>
      <x:c r="N447" s="52">
        <x:f t="shared" si="2"/>
        <x:v>1074364174</x:v>
      </x:c>
      <x:c r="O447" s="63">
        <x:f t="shared" si="8"/>
        <x:v>2.0567199820000002</x:v>
      </x:c>
      <x:c r="P447" s="63">
        <x:f t="shared" si="9"/>
        <x:v>67.285194390000001</x:v>
      </x:c>
      <x:c r="Q447" s="49">
        <x:f t="shared" si="15"/>
        <x:v>0</x:v>
      </x:c>
      <x:c r="R447" s="49">
        <x:f t="shared" si="16"/>
        <x:v>0</x:v>
      </x:c>
      <x:c r="S447" s="49">
        <x:f t="shared" si="17"/>
        <x:v>2</x:v>
      </x:c>
      <x:c r="T447" s="51">
        <x:f t="shared" si="18"/>
        <x:v>1</x:v>
      </x:c>
      <x:c r="U447" s="52">
        <x:f t="shared" si="3"/>
        <x:v>-0.0049649975060000001</x:v>
      </x:c>
      <x:c r="V447" s="63">
        <x:f t="shared" si="19"/>
        <x:v>-0.0049649975060000001</x:v>
      </x:c>
      <x:c r="W447" s="52">
        <x:f t="shared" ref="W447:X447" si="445">W446*(1+U447)</x:f>
        <x:v>118.37603660000001</x:v>
      </x:c>
      <x:c r="X447" s="52">
        <x:f t="shared" si="445"/>
        <x:v>147.81838830000001</x:v>
      </x:c>
    </x:row>
    <x:row r="448" spans="1:24" ht="15.75" customHeight="1">
      <x:c r="A448" s="34">
        <x:v>42853</x:v>
      </x:c>
      <x:c r="B448" s="47">
        <x:v>61.965999603271499</x:v>
      </x:c>
      <x:c r="C448" s="47">
        <x:v>62.959999084472699</x:v>
      </x:c>
      <x:c r="D448" s="47">
        <x:v>61.599998474121101</x:v>
      </x:c>
      <x:c r="E448" s="47">
        <x:v>62.813999176025398</x:v>
      </x:c>
      <x:c r="F448" s="47">
        <x:v>22527500</x:v>
      </x:c>
      <x:c r="G448" s="63">
        <x:f t="shared" si="10"/>
        <x:v>60.687099840000002</x:v>
      </x:c>
      <x:c r="H448" s="63">
        <x:f t="shared" si="11"/>
        <x:v>1.6157142710000001</x:v>
      </x:c>
      <x:c r="I448" s="63">
        <x:f t="shared" si="12"/>
        <x:v>63.918528379999998</x:v>
      </x:c>
      <x:c r="J448" s="63">
        <x:f t="shared" si="13"/>
        <x:v>57.455671299999999</x:v>
      </x:c>
      <x:c r="K448" s="63">
        <x:f t="shared" si="14"/>
        <x:v>0.82909583330000003</x:v>
      </x:c>
      <x:c r="L448" s="52">
        <x:f t="shared" si="0"/>
        <x:v>62.457998910000001</x:v>
      </x:c>
      <x:c r="M448" s="52">
        <x:f t="shared" si="1"/>
        <x:v>1407022570</x:v>
      </x:c>
      <x:c r="N448" s="52">
        <x:f t="shared" si="2"/>
        <x:v>0</x:v>
      </x:c>
      <x:c r="O448" s="63">
        <x:f t="shared" si="8"/>
        <x:v>1.7824230190000001</x:v>
      </x:c>
      <x:c r="P448" s="63">
        <x:f t="shared" si="9"/>
        <x:v>64.06010182</x:v>
      </x:c>
      <x:c r="Q448" s="49">
        <x:f t="shared" si="15"/>
        <x:v>0</x:v>
      </x:c>
      <x:c r="R448" s="49">
        <x:f t="shared" si="16"/>
        <x:v>0</x:v>
      </x:c>
      <x:c r="S448" s="49">
        <x:f t="shared" si="17"/>
        <x:v>2</x:v>
      </x:c>
      <x:c r="T448" s="51">
        <x:f t="shared" si="18"/>
        <x:v>1</x:v>
      </x:c>
      <x:c r="U448" s="52">
        <x:f t="shared" si="3"/>
        <x:v>0.017626241870000001</x:v>
      </x:c>
      <x:c r="V448" s="63">
        <x:f t="shared" si="19"/>
        <x:v>0.017626241870000001</x:v>
      </x:c>
      <x:c r="W448" s="52">
        <x:f t="shared" ref="W448:X448" si="446">W447*(1+U448)</x:f>
        <x:v>120.4625613</x:v>
      </x:c>
      <x:c r="X448" s="52">
        <x:f t="shared" si="446"/>
        <x:v>150.42387099999999</x:v>
      </x:c>
    </x:row>
    <x:row r="449" spans="1:24" ht="15.75" customHeight="1">
      <x:c r="A449" s="34">
        <x:v>42856</x:v>
      </x:c>
      <x:c r="B449" s="47">
        <x:v>62.976001739502003</x:v>
      </x:c>
      <x:c r="C449" s="47">
        <x:v>65.449996948242202</x:v>
      </x:c>
      <x:c r="D449" s="47">
        <x:v>62.962001800537102</x:v>
      </x:c>
      <x:c r="E449" s="47">
        <x:v>64.566001892089801</x:v>
      </x:c>
      <x:c r="F449" s="47">
        <x:v>44148000</x:v>
      </x:c>
      <x:c r="G449" s="63">
        <x:f t="shared" si="10"/>
        <x:v>61.132399939999999</x:v>
      </x:c>
      <x:c r="H449" s="63">
        <x:f t="shared" si="11"/>
        <x:v>1.365137794</x:v>
      </x:c>
      <x:c r="I449" s="63">
        <x:f t="shared" si="12"/>
        <x:v>63.862675529999997</x:v>
      </x:c>
      <x:c r="J449" s="63">
        <x:f t="shared" si="13"/>
        <x:v>58.402124350000001</x:v>
      </x:c>
      <x:c r="K449" s="63">
        <x:f t="shared" si="14"/>
        <x:v>1.12880135</x:v>
      </x:c>
      <x:c r="L449" s="52">
        <x:f t="shared" si="0"/>
        <x:v>64.326000210000004</x:v>
      </x:c>
      <x:c r="M449" s="52">
        <x:f t="shared" si="1"/>
        <x:v>2839864257</x:v>
      </x:c>
      <x:c r="N449" s="52">
        <x:f t="shared" si="2"/>
        <x:v>0</x:v>
      </x:c>
      <x:c r="O449" s="63">
        <x:f t="shared" si="8"/>
        <x:v>3.0963987340000001</x:v>
      </x:c>
      <x:c r="P449" s="63">
        <x:f t="shared" si="9"/>
        <x:v>75.588313909999997</x:v>
      </x:c>
      <x:c r="Q449" s="49">
        <x:f t="shared" si="15"/>
        <x:v>0</x:v>
      </x:c>
      <x:c r="R449" s="49">
        <x:f t="shared" si="16"/>
        <x:v>0</x:v>
      </x:c>
      <x:c r="S449" s="49">
        <x:f t="shared" si="17"/>
        <x:v>2</x:v>
      </x:c>
      <x:c r="T449" s="51">
        <x:f t="shared" si="18"/>
        <x:v>1</x:v>
      </x:c>
      <x:c r="U449" s="52">
        <x:f t="shared" si="3"/>
        <x:v>0.027891914839999998</x:v>
      </x:c>
      <x:c r="V449" s="63">
        <x:f t="shared" si="19"/>
        <x:v>0.027891914839999998</x:v>
      </x:c>
      <x:c r="W449" s="52">
        <x:f t="shared" ref="W449:X449" si="447">W448*(1+U449)</x:f>
        <x:v>123.82249280000001</x:v>
      </x:c>
      <x:c r="X449" s="52">
        <x:f t="shared" si="447"/>
        <x:v>154.61948079999999</x:v>
      </x:c>
    </x:row>
    <x:row r="450" spans="1:24" ht="15.75" customHeight="1">
      <x:c r="A450" s="34">
        <x:v>42857</x:v>
      </x:c>
      <x:c r="B450" s="47">
        <x:v>64.800003051757798</x:v>
      </x:c>
      <x:c r="C450" s="47">
        <x:v>65.531997680664105</x:v>
      </x:c>
      <x:c r="D450" s="47">
        <x:v>63.312000274658203</x:v>
      </x:c>
      <x:c r="E450" s="47">
        <x:v>63.777999877929702</x:v>
      </x:c>
      <x:c r="F450" s="47">
        <x:v>26914000</x:v>
      </x:c>
      <x:c r="G450" s="63">
        <x:f t="shared" si="10"/>
        <x:v>61.336100010000003</x:v>
      </x:c>
      <x:c r="H450" s="63">
        <x:f t="shared" si="11"/>
        <x:v>1.4425382769999999</x:v>
      </x:c>
      <x:c r="I450" s="63">
        <x:f t="shared" si="12"/>
        <x:v>64.221176560000004</x:v>
      </x:c>
      <x:c r="J450" s="63">
        <x:f t="shared" si="13"/>
        <x:v>58.451023450000001</x:v>
      </x:c>
      <x:c r="K450" s="63">
        <x:f t="shared" si="14"/>
        <x:v>0.92319498739999994</x:v>
      </x:c>
      <x:c r="L450" s="52">
        <x:f t="shared" si="0"/>
        <x:v>64.207332609999995</x:v>
      </x:c>
      <x:c r="M450" s="52">
        <x:f t="shared" si="1"/>
        <x:v>0</x:v>
      </x:c>
      <x:c r="N450" s="52">
        <x:f t="shared" si="2"/>
        <x:v>1728076150</x:v>
      </x:c>
      <x:c r="O450" s="63">
        <x:f t="shared" si="8"/>
        <x:v>2.5539639209999998</x:v>
      </x:c>
      <x:c r="P450" s="63">
        <x:f t="shared" si="9"/>
        <x:v>71.862404280000007</x:v>
      </x:c>
      <x:c r="Q450" s="49">
        <x:f t="shared" si="15"/>
        <x:v>0</x:v>
      </x:c>
      <x:c r="R450" s="49">
        <x:f t="shared" si="16"/>
        <x:v>0</x:v>
      </x:c>
      <x:c r="S450" s="49">
        <x:f t="shared" si="17"/>
        <x:v>2</x:v>
      </x:c>
      <x:c r="T450" s="51">
        <x:f t="shared" si="18"/>
        <x:v>1</x:v>
      </x:c>
      <x:c r="U450" s="52">
        <x:f t="shared" si="3"/>
        <x:v>-0.01220459671</x:v>
      </x:c>
      <x:c r="V450" s="63">
        <x:f t="shared" si="19"/>
        <x:v>-0.01220459671</x:v>
      </x:c>
      <x:c r="W450" s="52">
        <x:f t="shared" ref="W450:X450" si="448">W449*(1+U450)</x:f>
        <x:v>122.3112892</x:v>
      </x:c>
      <x:c r="X450" s="52">
        <x:f t="shared" si="448"/>
        <x:v>152.73241239999999</x:v>
      </x:c>
    </x:row>
    <x:row r="451" spans="1:24" ht="15.75" customHeight="1">
      <x:c r="A451" s="34">
        <x:v>42858</x:v>
      </x:c>
      <x:c r="B451" s="47">
        <x:v>63.534000396728501</x:v>
      </x:c>
      <x:c r="C451" s="47">
        <x:v>64.305999755859403</x:v>
      </x:c>
      <x:c r="D451" s="47">
        <x:v>62.090000152587898</x:v>
      </x:c>
      <x:c r="E451" s="47">
        <x:v>62.2039985656738</x:v>
      </x:c>
      <x:c r="F451" s="47">
        <x:v>35667000</x:v>
      </x:c>
      <x:c r="G451" s="63">
        <x:f t="shared" si="10"/>
        <x:v>61.409299849999996</x:v>
      </x:c>
      <x:c r="H451" s="63">
        <x:f t="shared" si="11"/>
        <x:v>1.4478326319999999</x:v>
      </x:c>
      <x:c r="I451" s="63">
        <x:f t="shared" si="12"/>
        <x:v>64.304965109999998</x:v>
      </x:c>
      <x:c r="J451" s="63">
        <x:f t="shared" si="13"/>
        <x:v>58.513634590000002</x:v>
      </x:c>
      <x:c r="K451" s="63">
        <x:f t="shared" si="14"/>
        <x:v>0.63722213080000001</x:v>
      </x:c>
      <x:c r="L451" s="52">
        <x:f t="shared" si="0"/>
        <x:v>62.866666160000001</x:v>
      </x:c>
      <x:c r="M451" s="52">
        <x:f t="shared" si="1"/>
        <x:v>0</x:v>
      </x:c>
      <x:c r="N451" s="52">
        <x:f t="shared" si="2"/>
        <x:v>2242265382</x:v>
      </x:c>
      <x:c r="O451" s="63">
        <x:f t="shared" si="8"/>
        <x:v>1.5538651990000001</x:v>
      </x:c>
      <x:c r="P451" s="63">
        <x:f t="shared" si="9"/>
        <x:v>60.8436655</x:v>
      </x:c>
      <x:c r="Q451" s="49">
        <x:f t="shared" si="15"/>
        <x:v>0</x:v>
      </x:c>
      <x:c r="R451" s="49">
        <x:f t="shared" si="16"/>
        <x:v>0</x:v>
      </x:c>
      <x:c r="S451" s="49">
        <x:f t="shared" si="17"/>
        <x:v>2</x:v>
      </x:c>
      <x:c r="T451" s="51">
        <x:f t="shared" si="18"/>
        <x:v>1</x:v>
      </x:c>
      <x:c r="U451" s="52">
        <x:f t="shared" si="3"/>
        <x:v>-0.02467937714</x:v>
      </x:c>
      <x:c r="V451" s="63">
        <x:f t="shared" si="19"/>
        <x:v>-0.02467937714</x:v>
      </x:c>
      <x:c r="W451" s="52">
        <x:f t="shared" ref="W451:X451" si="449">W450*(1+U451)</x:f>
        <x:v>119.29272280000001</x:v>
      </x:c>
      <x:c r="X451" s="52">
        <x:f t="shared" si="449"/>
        <x:v>148.96307160000001</x:v>
      </x:c>
    </x:row>
    <x:row r="452" spans="1:24" ht="15.75" customHeight="1">
      <x:c r="A452" s="34">
        <x:v>42859</x:v>
      </x:c>
      <x:c r="B452" s="47">
        <x:v>61.487998962402301</x:v>
      </x:c>
      <x:c r="C452" s="47">
        <x:v>61.554000854492202</x:v>
      </x:c>
      <x:c r="D452" s="47">
        <x:v>58.152000427246101</x:v>
      </x:c>
      <x:c r="E452" s="47">
        <x:v>59.091999053955099</x:v>
      </x:c>
      <x:c r="F452" s="47">
        <x:v>70760000</x:v>
      </x:c>
      <x:c r="G452" s="63">
        <x:f t="shared" si="10"/>
        <x:v>61.413899800000003</x:v>
      </x:c>
      <x:c r="H452" s="63">
        <x:f t="shared" si="11"/>
        <x:v>1.439899509</x:v>
      </x:c>
      <x:c r="I452" s="63">
        <x:f t="shared" si="12"/>
        <x:v>64.293698820000003</x:v>
      </x:c>
      <x:c r="J452" s="63">
        <x:f t="shared" si="13"/>
        <x:v>58.534100789999997</x:v>
      </x:c>
      <x:c r="K452" s="63">
        <x:f t="shared" si="14"/>
        <x:v>0.096864097910000002</x:v>
      </x:c>
      <x:c r="L452" s="52">
        <x:f t="shared" si="0"/>
        <x:v>59.599333450000003</x:v>
      </x:c>
      <x:c r="M452" s="52">
        <x:f t="shared" si="1"/>
        <x:v>0</x:v>
      </x:c>
      <x:c r="N452" s="52">
        <x:f t="shared" si="2"/>
        <x:v>4217248835</x:v>
      </x:c>
      <x:c r="O452" s="63">
        <x:f t="shared" si="8"/>
        <x:v>1.1599350020000001</x:v>
      </x:c>
      <x:c r="P452" s="63">
        <x:f t="shared" si="9"/>
        <x:v>53.702310529999998</x:v>
      </x:c>
      <x:c r="Q452" s="49">
        <x:f t="shared" si="15"/>
        <x:v>0</x:v>
      </x:c>
      <x:c r="R452" s="49">
        <x:f t="shared" si="16"/>
        <x:v>0</x:v>
      </x:c>
      <x:c r="S452" s="49">
        <x:f t="shared" si="17"/>
        <x:v>2</x:v>
      </x:c>
      <x:c r="T452" s="51">
        <x:f t="shared" si="18"/>
        <x:v>1</x:v>
      </x:c>
      <x:c r="U452" s="52">
        <x:f t="shared" si="3"/>
        <x:v>-0.05002893035</x:v>
      </x:c>
      <x:c r="V452" s="63">
        <x:f t="shared" si="19"/>
        <x:v>-0.05002893035</x:v>
      </x:c>
      <x:c r="W452" s="52">
        <x:f t="shared" ref="W452:X452" si="450">W451*(1+U452)</x:f>
        <x:v>113.3246355</x:v>
      </x:c>
      <x:c r="X452" s="52">
        <x:f t="shared" si="450"/>
        <x:v>141.5106084</x:v>
      </x:c>
    </x:row>
    <x:row r="453" spans="1:24" ht="15.75" customHeight="1">
      <x:c r="A453" s="34">
        <x:v>42860</x:v>
      </x:c>
      <x:c r="B453" s="47">
        <x:v>59.599998474121101</x:v>
      </x:c>
      <x:c r="C453" s="47">
        <x:v>61.709999084472699</x:v>
      </x:c>
      <x:c r="D453" s="47">
        <x:v>59.360000610351598</x:v>
      </x:c>
      <x:c r="E453" s="47">
        <x:v>61.669998168945298</x:v>
      </x:c>
      <x:c r="F453" s="47">
        <x:v>40886500</x:v>
      </x:c>
      <x:c r="G453" s="63">
        <x:f t="shared" si="10"/>
        <x:v>61.510399630000002</x:v>
      </x:c>
      <x:c r="H453" s="63">
        <x:f t="shared" si="11"/>
        <x:v>1.3854565729999999</x:v>
      </x:c>
      <x:c r="I453" s="63">
        <x:f t="shared" si="12"/>
        <x:v>64.28131277</x:v>
      </x:c>
      <x:c r="J453" s="63">
        <x:f t="shared" si="13"/>
        <x:v>58.739486479999997</x:v>
      </x:c>
      <x:c r="K453" s="63">
        <x:f t="shared" si="14"/>
        <x:v>0.5287989072</x:v>
      </x:c>
      <x:c r="L453" s="52">
        <x:f t="shared" si="0"/>
        <x:v>60.913332619999998</x:v>
      </x:c>
      <x:c r="M453" s="52">
        <x:f t="shared" si="1"/>
        <x:v>2490532974</x:v>
      </x:c>
      <x:c r="N453" s="52">
        <x:f t="shared" si="2"/>
        <x:v>0</x:v>
      </x:c>
      <x:c r="O453" s="63">
        <x:f t="shared" si="8"/>
        <x:v>1.2807434579999999</x:v>
      </x:c>
      <x:c r="P453" s="63">
        <x:f t="shared" si="9"/>
        <x:v>56.154647879999999</x:v>
      </x:c>
      <x:c r="Q453" s="49">
        <x:f t="shared" si="15"/>
        <x:v>0</x:v>
      </x:c>
      <x:c r="R453" s="49">
        <x:f t="shared" si="16"/>
        <x:v>0</x:v>
      </x:c>
      <x:c r="S453" s="49">
        <x:f t="shared" si="17"/>
        <x:v>2</x:v>
      </x:c>
      <x:c r="T453" s="51">
        <x:f t="shared" si="18"/>
        <x:v>1</x:v>
      </x:c>
      <x:c r="U453" s="52">
        <x:f t="shared" si="3"/>
        <x:v>0.04362687261</x:v>
      </x:c>
      <x:c r="V453" s="63">
        <x:f t="shared" si="19"/>
        <x:v>0.04362687261</x:v>
      </x:c>
      <x:c r="W453" s="52">
        <x:f t="shared" ref="W453:X453" si="451">W452*(1+U453)</x:f>
        <x:v>118.2686349</x:v>
      </x:c>
      <x:c r="X453" s="52">
        <x:f t="shared" si="451"/>
        <x:v>147.68427370000001</x:v>
      </x:c>
    </x:row>
    <x:row r="454" spans="1:24" ht="15.75" customHeight="1">
      <x:c r="A454" s="34">
        <x:v>42863</x:v>
      </x:c>
      <x:c r="B454" s="47">
        <x:v>62.180000305175803</x:v>
      </x:c>
      <x:c r="C454" s="47">
        <x:v>62.757999420166001</x:v>
      </x:c>
      <x:c r="D454" s="47">
        <x:v>61.1640014648438</x:v>
      </x:c>
      <x:c r="E454" s="47">
        <x:v>61.437999725341797</x:v>
      </x:c>
      <x:c r="F454" s="47">
        <x:v>35032500</x:v>
      </x:c>
      <x:c r="G454" s="63">
        <x:f t="shared" si="10"/>
        <x:v>61.556899639999997</x:v>
      </x:c>
      <x:c r="H454" s="63">
        <x:f t="shared" si="11"/>
        <x:v>1.3655054769999999</x:v>
      </x:c>
      <x:c r="I454" s="63">
        <x:f t="shared" si="12"/>
        <x:v>64.287910600000004</x:v>
      </x:c>
      <x:c r="J454" s="63">
        <x:f t="shared" si="13"/>
        <x:v>58.825888689999999</x:v>
      </x:c>
      <x:c r="K454" s="63">
        <x:f t="shared" si="14"/>
        <x:v>0.47823151949999998</x:v>
      </x:c>
      <x:c r="L454" s="52">
        <x:f t="shared" si="0"/>
        <x:v>61.786666869999998</x:v>
      </x:c>
      <x:c r="M454" s="52">
        <x:f t="shared" si="1"/>
        <x:v>2164541407</x:v>
      </x:c>
      <x:c r="N454" s="52">
        <x:f t="shared" si="2"/>
        <x:v>0</x:v>
      </x:c>
      <x:c r="O454" s="63">
        <x:f t="shared" si="8"/>
        <x:v>1.345287795</x:v>
      </x:c>
      <x:c r="P454" s="63">
        <x:f t="shared" si="9"/>
        <x:v>57.361309689999999</x:v>
      </x:c>
      <x:c r="Q454" s="49">
        <x:f t="shared" si="15"/>
        <x:v>0</x:v>
      </x:c>
      <x:c r="R454" s="49">
        <x:f t="shared" si="16"/>
        <x:v>0</x:v>
      </x:c>
      <x:c r="S454" s="49">
        <x:f t="shared" si="17"/>
        <x:v>2</x:v>
      </x:c>
      <x:c r="T454" s="51">
        <x:f t="shared" si="18"/>
        <x:v>1</x:v>
      </x:c>
      <x:c r="U454" s="52">
        <x:f t="shared" si="3"/>
        <x:v>-0.0037619336870000003</x:v>
      </x:c>
      <x:c r="V454" s="63">
        <x:f t="shared" si="19"/>
        <x:v>-0.0037619336870000003</x:v>
      </x:c>
      <x:c r="W454" s="52">
        <x:f t="shared" ref="W454:X454" si="452">W453*(1+U454)</x:f>
        <x:v>117.8237161</x:v>
      </x:c>
      <x:c r="X454" s="52">
        <x:f t="shared" si="452"/>
        <x:v>147.1286953</x:v>
      </x:c>
    </x:row>
    <x:row r="455" spans="1:24" ht="15.75" customHeight="1">
      <x:c r="A455" s="34">
        <x:v>42864</x:v>
      </x:c>
      <x:c r="B455" s="47">
        <x:v>61.875999450683601</x:v>
      </x:c>
      <x:c r="C455" s="47">
        <x:v>64.398002624511705</x:v>
      </x:c>
      <x:c r="D455" s="47">
        <x:v>61.819999694824197</x:v>
      </x:c>
      <x:c r="E455" s="47">
        <x:v>64.251998901367202</x:v>
      </x:c>
      <x:c r="F455" s="47">
        <x:v>48382500</x:v>
      </x:c>
      <x:c r="G455" s="63">
        <x:f t="shared" si="10"/>
        <x:v>61.645599560000001</x:v>
      </x:c>
      <x:c r="H455" s="63">
        <x:f t="shared" si="11"/>
        <x:v>1.481202897</x:v>
      </x:c>
      <x:c r="I455" s="63">
        <x:f t="shared" si="12"/>
        <x:v>64.608005349999999</x:v>
      </x:c>
      <x:c r="J455" s="63">
        <x:f t="shared" si="13"/>
        <x:v>58.683193760000002</x:v>
      </x:c>
      <x:c r="K455" s="63">
        <x:f t="shared" si="14"/>
        <x:v>0.93991261260000003</x:v>
      </x:c>
      <x:c r="L455" s="52">
        <x:f t="shared" si="0"/>
        <x:v>63.49000041</x:v>
      </x:c>
      <x:c r="M455" s="52">
        <x:f t="shared" si="1"/>
        <x:v>3071804945</x:v>
      </x:c>
      <x:c r="N455" s="52">
        <x:f t="shared" si="2"/>
        <x:v>0</x:v>
      </x:c>
      <x:c r="O455" s="63">
        <x:f t="shared" si="8"/>
        <x:v>1.4505534069999999</x:v>
      </x:c>
      <x:c r="P455" s="63">
        <x:f t="shared" si="9"/>
        <x:v>59.192890990000002</x:v>
      </x:c>
      <x:c r="Q455" s="49">
        <x:f t="shared" si="15"/>
        <x:v>0</x:v>
      </x:c>
      <x:c r="R455" s="49">
        <x:f t="shared" si="16"/>
        <x:v>0</x:v>
      </x:c>
      <x:c r="S455" s="49">
        <x:f t="shared" si="17"/>
        <x:v>2</x:v>
      </x:c>
      <x:c r="T455" s="51">
        <x:f t="shared" si="18"/>
        <x:v>1</x:v>
      </x:c>
      <x:c r="U455" s="52">
        <x:f t="shared" si="3"/>
        <x:v>0.045802259000000001</x:v>
      </x:c>
      <x:c r="V455" s="63">
        <x:f t="shared" si="19"/>
        <x:v>0.045802259000000001</x:v>
      </x:c>
      <x:c r="W455" s="52">
        <x:f t="shared" ref="W455:X455" si="453">W454*(1+U455)</x:f>
        <x:v>123.2203085</x:v>
      </x:c>
      <x:c r="X455" s="52">
        <x:f t="shared" si="453"/>
        <x:v>153.86752190000001</x:v>
      </x:c>
    </x:row>
    <x:row r="456" spans="1:24" ht="15.75" customHeight="1">
      <x:c r="A456" s="34">
        <x:v>42865</x:v>
      </x:c>
      <x:c r="B456" s="47">
        <x:v>64.311996459960895</x:v>
      </x:c>
      <x:c r="C456" s="47">
        <x:v>65.099998474121094</x:v>
      </x:c>
      <x:c r="D456" s="47">
        <x:v>63.624000549316399</x:v>
      </x:c>
      <x:c r="E456" s="47">
        <x:v>65.043998718261705</x:v>
      </x:c>
      <x:c r="F456" s="47">
        <x:v>28708000</x:v>
      </x:c>
      <x:c r="G456" s="63">
        <x:f t="shared" si="10"/>
        <x:v>61.810699460000002</x:v>
      </x:c>
      <x:c r="H456" s="63">
        <x:f t="shared" si="11"/>
        <x:v>1.6651211829999999</x:v>
      </x:c>
      <x:c r="I456" s="63">
        <x:f t="shared" si="12"/>
        <x:v>65.140941830000003</x:v>
      </x:c>
      <x:c r="J456" s="63">
        <x:f t="shared" si="13"/>
        <x:v>58.480457100000002</x:v>
      </x:c>
      <x:c r="K456" s="63">
        <x:f t="shared" si="14"/>
        <x:v>0.98544503660000005</x:v>
      </x:c>
      <x:c r="L456" s="52">
        <x:f t="shared" si="0"/>
        <x:v>64.589332580000004</x:v>
      </x:c>
      <x:c r="M456" s="52">
        <x:f t="shared" si="1"/>
        <x:v>1854230560</x:v>
      </x:c>
      <x:c r="N456" s="52">
        <x:f t="shared" si="2"/>
        <x:v>0</x:v>
      </x:c>
      <x:c r="O456" s="63">
        <x:f t="shared" si="8"/>
        <x:v>1.49298905</x:v>
      </x:c>
      <x:c r="P456" s="63">
        <x:f t="shared" si="9"/>
        <x:v>59.887509340000001</x:v>
      </x:c>
      <x:c r="Q456" s="49">
        <x:f t="shared" si="15"/>
        <x:v>0</x:v>
      </x:c>
      <x:c r="R456" s="49">
        <x:f t="shared" si="16"/>
        <x:v>0</x:v>
      </x:c>
      <x:c r="S456" s="49">
        <x:f t="shared" si="17"/>
        <x:v>2</x:v>
      </x:c>
      <x:c r="T456" s="51">
        <x:f t="shared" si="18"/>
        <x:v>1</x:v>
      </x:c>
      <x:c r="U456" s="52">
        <x:f t="shared" si="3"/>
        <x:v>0.01232646191</x:v>
      </x:c>
      <x:c r="V456" s="63">
        <x:f t="shared" si="19"/>
        <x:v>0.01232646191</x:v>
      </x:c>
      <x:c r="W456" s="52">
        <x:f t="shared" ref="W456:X456" si="454">W455*(1+U456)</x:f>
        <x:v>124.7391789</x:v>
      </x:c>
      <x:c r="X456" s="52">
        <x:f t="shared" si="454"/>
        <x:v>155.76416399999999</x:v>
      </x:c>
    </x:row>
    <x:row r="457" spans="1:24" ht="15.75" customHeight="1">
      <x:c r="A457" s="34">
        <x:v>42866</x:v>
      </x:c>
      <x:c r="B457" s="47">
        <x:v>64.680000305175795</x:v>
      </x:c>
      <x:c r="C457" s="47">
        <x:v>65.199996948242202</x:v>
      </x:c>
      <x:c r="D457" s="47">
        <x:v>63.919998168945298</x:v>
      </x:c>
      <x:c r="E457" s="47">
        <x:v>64.620002746582003</x:v>
      </x:c>
      <x:c r="F457" s="47">
        <x:v>23769000</x:v>
      </x:c>
      <x:c r="G457" s="63">
        <x:f t="shared" si="10"/>
        <x:v>62.073299599999999</x:v>
      </x:c>
      <x:c r="H457" s="63">
        <x:f t="shared" si="11"/>
        <x:v>1.673731576</x:v>
      </x:c>
      <x:c r="I457" s="63">
        <x:f t="shared" si="12"/>
        <x:v>65.420762749999994</x:v>
      </x:c>
      <x:c r="J457" s="63">
        <x:f t="shared" si="13"/>
        <x:v>58.725836450000003</x:v>
      </x:c>
      <x:c r="K457" s="63">
        <x:f t="shared" si="14"/>
        <x:v>0.88039300700000001</x:v>
      </x:c>
      <x:c r="L457" s="52">
        <x:f t="shared" si="0"/>
        <x:v>64.579999290000003</x:v>
      </x:c>
      <x:c r="M457" s="52">
        <x:f t="shared" si="1"/>
        <x:v>0</x:v>
      </x:c>
      <x:c r="N457" s="52">
        <x:f t="shared" si="2"/>
        <x:v>1535002003</x:v>
      </x:c>
      <x:c r="O457" s="63">
        <x:f t="shared" si="8"/>
        <x:v>1.4222540850000001</x:v>
      </x:c>
      <x:c r="P457" s="63">
        <x:f t="shared" si="9"/>
        <x:v>58.716139390000002</x:v>
      </x:c>
      <x:c r="Q457" s="49">
        <x:f t="shared" si="15"/>
        <x:v>0</x:v>
      </x:c>
      <x:c r="R457" s="49">
        <x:f t="shared" si="16"/>
        <x:v>0</x:v>
      </x:c>
      <x:c r="S457" s="49">
        <x:f t="shared" si="17"/>
        <x:v>2</x:v>
      </x:c>
      <x:c r="T457" s="51">
        <x:f t="shared" si="18"/>
        <x:v>1</x:v>
      </x:c>
      <x:c r="U457" s="52">
        <x:f t="shared" si="3"/>
        <x:v>-0.0065186024850000002</x:v>
      </x:c>
      <x:c r="V457" s="63">
        <x:f t="shared" si="19"/>
        <x:v>-0.0065186024850000002</x:v>
      </x:c>
      <x:c r="W457" s="52">
        <x:f t="shared" ref="W457:X457" si="455">W456*(1+U457)</x:f>
        <x:v>123.92605380000001</x:v>
      </x:c>
      <x:c r="X457" s="52">
        <x:f t="shared" si="455"/>
        <x:v>154.7487994</x:v>
      </x:c>
    </x:row>
    <x:row r="458" spans="1:24" ht="15.75" customHeight="1">
      <x:c r="A458" s="34">
        <x:v>42867</x:v>
      </x:c>
      <x:c r="B458" s="47">
        <x:v>65.096000671386705</x:v>
      </x:c>
      <x:c r="C458" s="47">
        <x:v>65.400001525878906</x:v>
      </x:c>
      <x:c r="D458" s="47">
        <x:v>64.305999755859403</x:v>
      </x:c>
      <x:c r="E458" s="47">
        <x:v>64.961997985839801</x:v>
      </x:c>
      <x:c r="F458" s="47">
        <x:v>20608000</x:v>
      </x:c>
      <x:c r="G458" s="63">
        <x:f t="shared" si="10"/>
        <x:v>62.281399540000002</x:v>
      </x:c>
      <x:c r="H458" s="63">
        <x:f t="shared" si="11"/>
        <x:v>1.7634198720000001</x:v>
      </x:c>
      <x:c r="I458" s="63">
        <x:f t="shared" si="12"/>
        <x:v>65.808239279999995</x:v>
      </x:c>
      <x:c r="J458" s="63">
        <x:f t="shared" si="13"/>
        <x:v>58.754559790000002</x:v>
      </x:c>
      <x:c r="K458" s="63">
        <x:f t="shared" si="14"/>
        <x:v>0.8800283887</x:v>
      </x:c>
      <x:c r="L458" s="52">
        <x:f t="shared" si="0"/>
        <x:v>64.889333089999994</x:v>
      </x:c>
      <x:c r="M458" s="52">
        <x:f t="shared" si="1"/>
        <x:v>1337239376</x:v>
      </x:c>
      <x:c r="N458" s="52">
        <x:f t="shared" si="2"/>
        <x:v>0</x:v>
      </x:c>
      <x:c r="O458" s="63">
        <x:f t="shared" si="8"/>
        <x:v>1.415076658</x:v>
      </x:c>
      <x:c r="P458" s="63">
        <x:f t="shared" si="9"/>
        <x:v>58.593446849999999</x:v>
      </x:c>
      <x:c r="Q458" s="49">
        <x:f t="shared" si="15"/>
        <x:v>0</x:v>
      </x:c>
      <x:c r="R458" s="49">
        <x:f t="shared" si="16"/>
        <x:v>0</x:v>
      </x:c>
      <x:c r="S458" s="49">
        <x:f t="shared" si="17"/>
        <x:v>2</x:v>
      </x:c>
      <x:c r="T458" s="51">
        <x:f t="shared" si="18"/>
        <x:v>1</x:v>
      </x:c>
      <x:c r="U458" s="52">
        <x:f t="shared" si="3"/>
        <x:v>0.0052924052109999997</x:v>
      </x:c>
      <x:c r="V458" s="63">
        <x:f t="shared" si="19"/>
        <x:v>0.0052924052109999997</x:v>
      </x:c>
      <x:c r="W458" s="52">
        <x:f t="shared" ref="W458:X458" si="456">W457*(1+U458)</x:f>
        <x:v>124.5819207</x:v>
      </x:c>
      <x:c r="X458" s="52">
        <x:f t="shared" si="456"/>
        <x:v>155.56779270000001</x:v>
      </x:c>
    </x:row>
    <x:row r="459" spans="1:24" ht="15.75" customHeight="1">
      <x:c r="A459" s="34">
        <x:v>42870</x:v>
      </x:c>
      <x:c r="B459" s="47">
        <x:v>63.675998687744098</x:v>
      </x:c>
      <x:c r="C459" s="47">
        <x:v>64.040000915527301</x:v>
      </x:c>
      <x:c r="D459" s="47">
        <x:v>62.5060005187988</x:v>
      </x:c>
      <x:c r="E459" s="47">
        <x:v>63.175998687744098</x:v>
      </x:c>
      <x:c r="F459" s="47">
        <x:v>38110000</x:v>
      </x:c>
      <x:c r="G459" s="63">
        <x:f t="shared" si="10"/>
        <x:v>62.425799560000002</x:v>
      </x:c>
      <x:c r="H459" s="63">
        <x:f t="shared" si="11"/>
        <x:v>1.709000549</x:v>
      </x:c>
      <x:c r="I459" s="63">
        <x:f t="shared" si="12"/>
        <x:v>65.843800659999999</x:v>
      </x:c>
      <x:c r="J459" s="63">
        <x:f t="shared" si="13"/>
        <x:v>59.007798459999997</x:v>
      </x:c>
      <x:c r="K459" s="63">
        <x:f t="shared" si="14"/>
        <x:v>0.60974237659999997</x:v>
      </x:c>
      <x:c r="L459" s="52">
        <x:f t="shared" si="0"/>
        <x:v>63.240666709999999</x:v>
      </x:c>
      <x:c r="M459" s="52">
        <x:f t="shared" si="1"/>
        <x:v>0</x:v>
      </x:c>
      <x:c r="N459" s="52">
        <x:f t="shared" si="2"/>
        <x:v>2410101808</x:v>
      </x:c>
      <x:c r="O459" s="63">
        <x:f t="shared" si="8"/>
        <x:v>0.8999113554</x:v>
      </x:c>
      <x:c r="P459" s="63">
        <x:f t="shared" si="9"/>
        <x:v>47.365965410000001</x:v>
      </x:c>
      <x:c r="Q459" s="49">
        <x:f t="shared" si="15"/>
        <x:v>0</x:v>
      </x:c>
      <x:c r="R459" s="49">
        <x:f t="shared" si="16"/>
        <x:v>0</x:v>
      </x:c>
      <x:c r="S459" s="49">
        <x:f t="shared" si="17"/>
        <x:v>2</x:v>
      </x:c>
      <x:c r="T459" s="51">
        <x:f t="shared" si="18"/>
        <x:v>1</x:v>
      </x:c>
      <x:c r="U459" s="52">
        <x:f t="shared" si="3"/>
        <x:v>-0.027492985949999998</x:v>
      </x:c>
      <x:c r="V459" s="63">
        <x:f t="shared" si="19"/>
        <x:v>-0.027492985949999998</x:v>
      </x:c>
      <x:c r="W459" s="52">
        <x:f t="shared" ref="W459:X459" si="457">W458*(1+U459)</x:f>
        <x:v>121.1567917</x:v>
      </x:c>
      <x:c r="X459" s="52">
        <x:f t="shared" si="457"/>
        <x:v>151.2907696</x:v>
      </x:c>
    </x:row>
    <x:row r="460" spans="1:24" ht="15.75" customHeight="1">
      <x:c r="A460" s="34">
        <x:v>42871</x:v>
      </x:c>
      <x:c r="B460" s="47">
        <x:v>63.518001556396499</x:v>
      </x:c>
      <x:c r="C460" s="47">
        <x:v>64.012001037597699</x:v>
      </x:c>
      <x:c r="D460" s="47">
        <x:v>63.027999877929702</x:v>
      </x:c>
      <x:c r="E460" s="47">
        <x:v>63.402000427246101</x:v>
      </x:c>
      <x:c r="F460" s="47">
        <x:v>20762500</x:v>
      </x:c>
      <x:c r="G460" s="63">
        <x:f t="shared" si="10"/>
        <x:v>62.59339962</x:v>
      </x:c>
      <x:c r="H460" s="63">
        <x:f t="shared" si="11"/>
        <x:v>1.6260983330000001</x:v>
      </x:c>
      <x:c r="I460" s="63">
        <x:f t="shared" si="12"/>
        <x:v>65.845596290000003</x:v>
      </x:c>
      <x:c r="J460" s="63">
        <x:f t="shared" si="13"/>
        <x:v>59.341202950000003</x:v>
      </x:c>
      <x:c r="K460" s="63">
        <x:f t="shared" si="14"/>
        <x:v>0.62431609929999998</x:v>
      </x:c>
      <x:c r="L460" s="52">
        <x:f t="shared" si="0"/>
        <x:v>63.480667109999999</x:v>
      </x:c>
      <x:c r="M460" s="52">
        <x:f t="shared" si="1"/>
        <x:v>1318017351</x:v>
      </x:c>
      <x:c r="N460" s="52">
        <x:f t="shared" si="2"/>
        <x:v>0</x:v>
      </x:c>
      <x:c r="O460" s="63">
        <x:f t="shared" si="8"/>
        <x:v>1.1760514980000001</x:v>
      </x:c>
      <x:c r="P460" s="63">
        <x:f t="shared" si="9"/>
        <x:v>54.04520522</x:v>
      </x:c>
      <x:c r="Q460" s="49">
        <x:f t="shared" si="15"/>
        <x:v>0</x:v>
      </x:c>
      <x:c r="R460" s="49">
        <x:f t="shared" si="16"/>
        <x:v>0</x:v>
      </x:c>
      <x:c r="S460" s="49">
        <x:f t="shared" si="17"/>
        <x:v>2</x:v>
      </x:c>
      <x:c r="T460" s="51">
        <x:f t="shared" si="18"/>
        <x:v>1</x:v>
      </x:c>
      <x:c r="U460" s="52">
        <x:f t="shared" si="3"/>
        <x:v>0.0035773354470000002</x:v>
      </x:c>
      <x:c r="V460" s="63">
        <x:f t="shared" si="19"/>
        <x:v>0.0035773354470000002</x:v>
      </x:c>
      <x:c r="W460" s="52">
        <x:f t="shared" ref="W460:X460" si="458">W459*(1+U460)</x:f>
        <x:v>121.5902102</x:v>
      </x:c>
      <x:c r="X460" s="52">
        <x:f t="shared" si="458"/>
        <x:v>151.8319874</x:v>
      </x:c>
    </x:row>
    <x:row r="461" spans="1:24" ht="15.75" customHeight="1">
      <x:c r="A461" s="34">
        <x:v>42872</x:v>
      </x:c>
      <x:c r="B461" s="47">
        <x:v>62.877998352050803</x:v>
      </x:c>
      <x:c r="C461" s="47">
        <x:v>62.925998687744098</x:v>
      </x:c>
      <x:c r="D461" s="47">
        <x:v>61.099998474121101</x:v>
      </x:c>
      <x:c r="E461" s="47">
        <x:v>61.222000122070298</x:v>
      </x:c>
      <x:c r="F461" s="47">
        <x:v>33559500</x:v>
      </x:c>
      <x:c r="G461" s="63">
        <x:f t="shared" si="10"/>
        <x:v>62.599299619999996</x:v>
      </x:c>
      <x:c r="H461" s="63">
        <x:f t="shared" si="11"/>
        <x:v>1.6206147209999999</x:v>
      </x:c>
      <x:c r="I461" s="63">
        <x:f t="shared" si="12"/>
        <x:v>65.840529059999994</x:v>
      </x:c>
      <x:c r="J461" s="63">
        <x:f t="shared" si="13"/>
        <x:v>59.358070179999999</x:v>
      </x:c>
      <x:c r="K461" s="63">
        <x:f t="shared" si="14"/>
        <x:v>0.28753440260000002</x:v>
      </x:c>
      <x:c r="L461" s="52">
        <x:f t="shared" si="0"/>
        <x:v>61.749332430000003</x:v>
      </x:c>
      <x:c r="M461" s="52">
        <x:f t="shared" si="1"/>
        <x:v>0</x:v>
      </x:c>
      <x:c r="N461" s="52">
        <x:f t="shared" si="2"/>
        <x:v>2072276722</x:v>
      </x:c>
      <x:c r="O461" s="63">
        <x:f t="shared" si="8"/>
        <x:v>1.1955847319999999</x:v>
      </x:c>
      <x:c r="P461" s="63">
        <x:f t="shared" si="9"/>
        <x:v>54.454046560000002</x:v>
      </x:c>
      <x:c r="Q461" s="49">
        <x:f t="shared" si="15"/>
        <x:v>0</x:v>
      </x:c>
      <x:c r="R461" s="49">
        <x:f t="shared" si="16"/>
        <x:v>0</x:v>
      </x:c>
      <x:c r="S461" s="49">
        <x:f t="shared" si="17"/>
        <x:v>2</x:v>
      </x:c>
      <x:c r="T461" s="51">
        <x:f t="shared" si="18"/>
        <x:v>1</x:v>
      </x:c>
      <x:c r="U461" s="52">
        <x:f t="shared" si="3"/>
        <x:v>-0.03438377796</x:v>
      </x:c>
      <x:c r="V461" s="63">
        <x:f t="shared" si="19"/>
        <x:v>-0.03438377796</x:v>
      </x:c>
      <x:c r="W461" s="52">
        <x:f t="shared" ref="W461:X461" si="459">W460*(1+U461)</x:f>
        <x:v>117.4094794</x:v>
      </x:c>
      <x:c r="X461" s="52">
        <x:f t="shared" si="459"/>
        <x:v>146.61143010000001</x:v>
      </x:c>
    </x:row>
    <x:row r="462" spans="1:24" ht="15.75" customHeight="1">
      <x:c r="A462" s="34">
        <x:v>42873</x:v>
      </x:c>
      <x:c r="B462" s="47">
        <x:v>61.400001525878899</x:v>
      </x:c>
      <x:c r="C462" s="47">
        <x:v>62.787998199462898</x:v>
      </x:c>
      <x:c r="D462" s="47">
        <x:v>61.062000274658203</x:v>
      </x:c>
      <x:c r="E462" s="47">
        <x:v>62.6119995117188</x:v>
      </x:c>
      <x:c r="F462" s="47">
        <x:v>28269000</x:v>
      </x:c>
      <x:c r="G462" s="63">
        <x:f t="shared" si="10"/>
        <x:v>62.704799649999998</x:v>
      </x:c>
      <x:c r="H462" s="63">
        <x:f t="shared" si="11"/>
        <x:v>1.5437537180000001</x:v>
      </x:c>
      <x:c r="I462" s="63">
        <x:f t="shared" si="12"/>
        <x:v>65.792307089999994</x:v>
      </x:c>
      <x:c r="J462" s="63">
        <x:f t="shared" si="13"/>
        <x:v>59.617292220000003</x:v>
      </x:c>
      <x:c r="K462" s="63">
        <x:f t="shared" si="14"/>
        <x:v>0.48497167340000003</x:v>
      </x:c>
      <x:c r="L462" s="52">
        <x:f t="shared" si="0"/>
        <x:v>62.153999329999998</x:v>
      </x:c>
      <x:c r="M462" s="52">
        <x:f t="shared" si="1"/>
        <x:v>1757031407</x:v>
      </x:c>
      <x:c r="N462" s="52">
        <x:f t="shared" si="2"/>
        <x:v>0</x:v>
      </x:c>
      <x:c r="O462" s="63">
        <x:f t="shared" si="8"/>
        <x:v>2.3254966079999999</x:v>
      </x:c>
      <x:c r="P462" s="63">
        <x:f t="shared" si="9"/>
        <x:v>69.929303270000005</x:v>
      </x:c>
      <x:c r="Q462" s="49">
        <x:f t="shared" si="15"/>
        <x:v>0</x:v>
      </x:c>
      <x:c r="R462" s="49">
        <x:f t="shared" si="16"/>
        <x:v>0</x:v>
      </x:c>
      <x:c r="S462" s="49">
        <x:f t="shared" si="17"/>
        <x:v>2</x:v>
      </x:c>
      <x:c r="T462" s="51">
        <x:f t="shared" si="18"/>
        <x:v>1</x:v>
      </x:c>
      <x:c r="U462" s="52">
        <x:f t="shared" si="3"/>
        <x:v>0.022704246630000002</x:v>
      </x:c>
      <x:c r="V462" s="63">
        <x:f t="shared" si="19"/>
        <x:v>0.022704246630000002</x:v>
      </x:c>
      <x:c r="W462" s="52">
        <x:f t="shared" ref="W462:X462" si="460">W461*(1+U462)</x:f>
        <x:v>120.07517319999999</x:v>
      </x:c>
      <x:c r="X462" s="52">
        <x:f t="shared" si="460"/>
        <x:v>149.9401321</x:v>
      </x:c>
    </x:row>
    <x:row r="463" spans="1:24" ht="15.75" customHeight="1">
      <x:c r="A463" s="34">
        <x:v>42874</x:v>
      </x:c>
      <x:c r="B463" s="47">
        <x:v>63.099998474121101</x:v>
      </x:c>
      <x:c r="C463" s="47">
        <x:v>63.299999237060597</x:v>
      </x:c>
      <x:c r="D463" s="47">
        <x:v>62.040000915527301</x:v>
      </x:c>
      <x:c r="E463" s="47">
        <x:v>62.166000366210902</x:v>
      </x:c>
      <x:c r="F463" s="47">
        <x:v>23438000</x:v>
      </x:c>
      <x:c r="G463" s="63">
        <x:f t="shared" si="10"/>
        <x:v>62.757099719999999</x:v>
      </x:c>
      <x:c r="H463" s="63">
        <x:f t="shared" si="11"/>
        <x:v>1.5044554999999999</x:v>
      </x:c>
      <x:c r="I463" s="63">
        <x:f t="shared" si="12"/>
        <x:v>65.766010719999997</x:v>
      </x:c>
      <x:c r="J463" s="63">
        <x:f t="shared" si="13"/>
        <x:v>59.748188720000002</x:v>
      </x:c>
      <x:c r="K463" s="63">
        <x:f t="shared" si="14"/>
        <x:v>0.40177520080000001</x:v>
      </x:c>
      <x:c r="L463" s="52">
        <x:f t="shared" si="0"/>
        <x:v>62.502000170000002</x:v>
      </x:c>
      <x:c r="M463" s="52">
        <x:f t="shared" si="1"/>
        <x:v>1464921880</x:v>
      </x:c>
      <x:c r="N463" s="52">
        <x:f t="shared" si="2"/>
        <x:v>0</x:v>
      </x:c>
      <x:c r="O463" s="63">
        <x:f t="shared" si="8"/>
        <x:v>2.1550551530000002</x:v>
      </x:c>
      <x:c r="P463" s="63">
        <x:f t="shared" si="9"/>
        <x:v>68.304832989999994</x:v>
      </x:c>
      <x:c r="Q463" s="49">
        <x:f t="shared" si="15"/>
        <x:v>0</x:v>
      </x:c>
      <x:c r="R463" s="49">
        <x:f t="shared" si="16"/>
        <x:v>0</x:v>
      </x:c>
      <x:c r="S463" s="49">
        <x:f t="shared" si="17"/>
        <x:v>2</x:v>
      </x:c>
      <x:c r="T463" s="51">
        <x:f t="shared" si="18"/>
        <x:v>1</x:v>
      </x:c>
      <x:c r="U463" s="52">
        <x:f t="shared" si="3"/>
        <x:v>-0.0071232215710000002</x:v>
      </x:c>
      <x:c r="V463" s="63">
        <x:f t="shared" si="19"/>
        <x:v>-0.0071232215710000002</x:v>
      </x:c>
      <x:c r="W463" s="52">
        <x:f t="shared" ref="W463:X463" si="461">W462*(1+U463)</x:f>
        <x:v>119.2198511</x:v>
      </x:c>
      <x:c r="X463" s="52">
        <x:f t="shared" si="461"/>
        <x:v>148.8720754</x:v>
      </x:c>
    </x:row>
    <x:row r="464" spans="1:24" ht="15.75" customHeight="1">
      <x:c r="A464" s="34">
        <x:v>42877</x:v>
      </x:c>
      <x:c r="B464" s="47">
        <x:v>62.560001373291001</x:v>
      </x:c>
      <x:c r="C464" s="47">
        <x:v>62.874000549316399</x:v>
      </x:c>
      <x:c r="D464" s="47">
        <x:v>61.360000610351598</x:v>
      </x:c>
      <x:c r="E464" s="47">
        <x:v>62.069999694824197</x:v>
      </x:c>
      <x:c r="F464" s="47">
        <x:v>21646000</x:v>
      </x:c>
      <x:c r="G464" s="63">
        <x:f t="shared" si="10"/>
        <x:v>62.780299759999998</x:v>
      </x:c>
      <x:c r="H464" s="63">
        <x:f t="shared" si="11"/>
        <x:v>1.4892712699999999</x:v>
      </x:c>
      <x:c r="I464" s="63">
        <x:f t="shared" si="12"/>
        <x:v>65.758842299999998</x:v>
      </x:c>
      <x:c r="J464" s="63">
        <x:f t="shared" si="13"/>
        <x:v>59.801757219999999</x:v>
      </x:c>
      <x:c r="K464" s="63">
        <x:f t="shared" si="14"/>
        <x:v>0.38076382079999999</x:v>
      </x:c>
      <x:c r="L464" s="52">
        <x:f t="shared" si="0"/>
        <x:v>62.101333619999998</x:v>
      </x:c>
      <x:c r="M464" s="52">
        <x:f t="shared" si="1"/>
        <x:v>0</x:v>
      </x:c>
      <x:c r="N464" s="52">
        <x:f t="shared" si="2"/>
        <x:v>1344245467</x:v>
      </x:c>
      <x:c r="O464" s="63">
        <x:f t="shared" si="8"/>
        <x:v>1.467508064</x:v>
      </x:c>
      <x:c r="P464" s="63">
        <x:f t="shared" si="9"/>
        <x:v>59.473283410000001</x:v>
      </x:c>
      <x:c r="Q464" s="49">
        <x:f t="shared" si="15"/>
        <x:v>0</x:v>
      </x:c>
      <x:c r="R464" s="49">
        <x:f t="shared" si="16"/>
        <x:v>0</x:v>
      </x:c>
      <x:c r="S464" s="49">
        <x:f t="shared" si="17"/>
        <x:v>2</x:v>
      </x:c>
      <x:c r="T464" s="51">
        <x:f t="shared" si="18"/>
        <x:v>1</x:v>
      </x:c>
      <x:c r="U464" s="52">
        <x:f t="shared" si="3"/>
        <x:v>-0.001544263276</x:v>
      </x:c>
      <x:c r="V464" s="63">
        <x:f t="shared" si="19"/>
        <x:v>-0.001544263276</x:v>
      </x:c>
      <x:c r="W464" s="52">
        <x:f t="shared" ref="W464:X464" si="462">W463*(1+U464)</x:f>
        <x:v>119.0357443</x:v>
      </x:c>
      <x:c r="X464" s="52">
        <x:f t="shared" si="462"/>
        <x:v>148.64217769999999</x:v>
      </x:c>
    </x:row>
    <x:row r="465" spans="1:24" ht="15.75" customHeight="1">
      <x:c r="A465" s="34">
        <x:v>42878</x:v>
      </x:c>
      <x:c r="B465" s="47">
        <x:v>62.091999053955099</x:v>
      </x:c>
      <x:c r="C465" s="47">
        <x:v>62.145999908447301</x:v>
      </x:c>
      <x:c r="D465" s="47">
        <x:v>60.695999145507798</x:v>
      </x:c>
      <x:c r="E465" s="47">
        <x:v>60.771999359130902</x:v>
      </x:c>
      <x:c r="F465" s="47">
        <x:v>21592000</x:v>
      </x:c>
      <x:c r="G465" s="63">
        <x:f t="shared" si="10"/>
        <x:v>62.680999759999999</x:v>
      </x:c>
      <x:c r="H465" s="63">
        <x:f t="shared" si="11"/>
        <x:v>1.5555708509999999</x:v>
      </x:c>
      <x:c r="I465" s="63">
        <x:f t="shared" si="12"/>
        <x:v>65.792141459999996</x:v>
      </x:c>
      <x:c r="J465" s="63">
        <x:f t="shared" si="13"/>
        <x:v>59.569858050000001</x:v>
      </x:c>
      <x:c r="K465" s="63">
        <x:f t="shared" si="14"/>
        <x:v>0.19319938149999999</x:v>
      </x:c>
      <x:c r="L465" s="52">
        <x:f t="shared" si="0"/>
        <x:v>61.20466614</x:v>
      </x:c>
      <x:c r="M465" s="52">
        <x:f t="shared" si="1"/>
        <x:v>0</x:v>
      </x:c>
      <x:c r="N465" s="52">
        <x:f t="shared" si="2"/>
        <x:v>1321531151</x:v>
      </x:c>
      <x:c r="O465" s="63">
        <x:f t="shared" si="8"/>
        <x:v>0.89039509930000005</x:v>
      </x:c>
      <x:c r="P465" s="63">
        <x:f t="shared" si="9"/>
        <x:v>47.101005479999998</x:v>
      </x:c>
      <x:c r="Q465" s="49">
        <x:f t="shared" si="15"/>
        <x:v>0</x:v>
      </x:c>
      <x:c r="R465" s="49">
        <x:f t="shared" si="16"/>
        <x:v>0</x:v>
      </x:c>
      <x:c r="S465" s="49">
        <x:f t="shared" si="17"/>
        <x:v>2</x:v>
      </x:c>
      <x:c r="T465" s="51">
        <x:f t="shared" si="18"/>
        <x:v>1</x:v>
      </x:c>
      <x:c r="U465" s="52">
        <x:f t="shared" si="3"/>
        <x:v>-0.0209118792</x:v>
      </x:c>
      <x:c r="V465" s="63">
        <x:f t="shared" si="19"/>
        <x:v>-0.0209118792</x:v>
      </x:c>
      <x:c r="W465" s="52">
        <x:f t="shared" ref="W465:X465" si="463">W464*(1+U465)</x:f>
        <x:v>116.5464832</x:v>
      </x:c>
      <x:c r="X465" s="52">
        <x:f t="shared" si="463"/>
        <x:v>145.53379039999999</x:v>
      </x:c>
    </x:row>
    <x:row r="466" spans="1:24" ht="15.75" customHeight="1">
      <x:c r="A466" s="34">
        <x:v>42879</x:v>
      </x:c>
      <x:c r="B466" s="47">
        <x:v>61.301998138427699</x:v>
      </x:c>
      <x:c r="C466" s="47">
        <x:v>62.200000762939503</x:v>
      </x:c>
      <x:c r="D466" s="47">
        <x:v>61.080001831054702</x:v>
      </x:c>
      <x:c r="E466" s="47">
        <x:v>62.043998718261697</x:v>
      </x:c>
      <x:c r="F466" s="47">
        <x:v>25166500</x:v>
      </x:c>
      <x:c r="G466" s="63">
        <x:f t="shared" si="10"/>
        <x:v>62.681499670000001</x:v>
      </x:c>
      <x:c r="H466" s="63">
        <x:f t="shared" si="11"/>
        <x:v>1.555353572</x:v>
      </x:c>
      <x:c r="I466" s="63">
        <x:f t="shared" si="12"/>
        <x:v>65.792206820000004</x:v>
      </x:c>
      <x:c r="J466" s="63">
        <x:f t="shared" si="13"/>
        <x:v>59.570792529999999</x:v>
      </x:c>
      <x:c r="K466" s="63">
        <x:f t="shared" si="14"/>
        <x:v>0.39753118430000001</x:v>
      </x:c>
      <x:c r="L466" s="52">
        <x:f t="shared" si="0"/>
        <x:v>61.774667100000002</x:v>
      </x:c>
      <x:c r="M466" s="52">
        <x:f t="shared" si="1"/>
        <x:v>1554652160</x:v>
      </x:c>
      <x:c r="N466" s="52">
        <x:f t="shared" si="2"/>
        <x:v>0</x:v>
      </x:c>
      <x:c r="O466" s="63">
        <x:f t="shared" si="8"/>
        <x:v>0.85589400770000001</x:v>
      </x:c>
      <x:c r="P466" s="63">
        <x:f t="shared" si="9"/>
        <x:v>46.117612540000003</x:v>
      </x:c>
      <x:c r="Q466" s="49">
        <x:f t="shared" si="15"/>
        <x:v>0</x:v>
      </x:c>
      <x:c r="R466" s="49">
        <x:f t="shared" si="16"/>
        <x:v>0</x:v>
      </x:c>
      <x:c r="S466" s="49">
        <x:f t="shared" si="17"/>
        <x:v>2</x:v>
      </x:c>
      <x:c r="T466" s="51">
        <x:f t="shared" si="18"/>
        <x:v>1</x:v>
      </x:c>
      <x:c r="U466" s="52">
        <x:f t="shared" si="3"/>
        <x:v>0.020930681440000001</x:v>
      </x:c>
      <x:c r="V466" s="63">
        <x:f t="shared" si="19"/>
        <x:v>0.020930681440000001</x:v>
      </x:c>
      <x:c r="W466" s="52">
        <x:f t="shared" ref="W466:X466" si="464">W465*(1+U466)</x:f>
        <x:v>118.98588049999999</x:v>
      </x:c>
      <x:c r="X466" s="52">
        <x:f t="shared" si="464"/>
        <x:v>148.57991179999999</x:v>
      </x:c>
    </x:row>
    <x:row r="467" spans="1:24" ht="15.75" customHeight="1">
      <x:c r="A467" s="34">
        <x:v>42880</x:v>
      </x:c>
      <x:c r="B467" s="47">
        <x:v>62.2039985656738</x:v>
      </x:c>
      <x:c r="C467" s="47">
        <x:v>63.394001007080099</x:v>
      </x:c>
      <x:c r="D467" s="47">
        <x:v>61.562000274658203</x:v>
      </x:c>
      <x:c r="E467" s="47">
        <x:v>63.366001129150398</x:v>
      </x:c>
      <x:c r="F467" s="47">
        <x:v>25070000</x:v>
      </x:c>
      <x:c r="G467" s="63">
        <x:f t="shared" si="10"/>
        <x:v>62.763499639999999</x:v>
      </x:c>
      <x:c r="H467" s="63">
        <x:f t="shared" si="11"/>
        <x:v>1.545527605</x:v>
      </x:c>
      <x:c r="I467" s="63">
        <x:f t="shared" si="12"/>
        <x:v>65.85455485</x:v>
      </x:c>
      <x:c r="J467" s="63">
        <x:f t="shared" si="13"/>
        <x:v>59.672444429999999</x:v>
      </x:c>
      <x:c r="K467" s="63">
        <x:f t="shared" si="14"/>
        <x:v>0.59745886869999998</x:v>
      </x:c>
      <x:c r="L467" s="52">
        <x:f t="shared" si="0"/>
        <x:v>62.774000800000003</x:v>
      </x:c>
      <x:c r="M467" s="52">
        <x:f t="shared" si="1"/>
        <x:v>1573744200</x:v>
      </x:c>
      <x:c r="N467" s="52">
        <x:f t="shared" si="2"/>
        <x:v>0</x:v>
      </x:c>
      <x:c r="O467" s="63">
        <x:f t="shared" si="8"/>
        <x:v>1.2598504349999999</x:v>
      </x:c>
      <x:c r="P467" s="63">
        <x:f t="shared" si="9"/>
        <x:v>55.749283910000003</x:v>
      </x:c>
      <x:c r="Q467" s="49">
        <x:f t="shared" si="15"/>
        <x:v>0</x:v>
      </x:c>
      <x:c r="R467" s="49">
        <x:f t="shared" si="16"/>
        <x:v>0</x:v>
      </x:c>
      <x:c r="S467" s="49">
        <x:f t="shared" si="17"/>
        <x:v>2</x:v>
      </x:c>
      <x:c r="T467" s="51">
        <x:f t="shared" si="18"/>
        <x:v>1</x:v>
      </x:c>
      <x:c r="U467" s="52">
        <x:f t="shared" si="3"/>
        <x:v>0.021307498519999998</x:v>
      </x:c>
      <x:c r="V467" s="63">
        <x:f t="shared" si="19"/>
        <x:v>0.021307498519999998</x:v>
      </x:c>
      <x:c r="W467" s="52">
        <x:f t="shared" ref="W467:X467" si="465">W466*(1+U467)</x:f>
        <x:v>121.52117200000001</x:v>
      </x:c>
      <x:c r="X467" s="52">
        <x:f t="shared" si="465"/>
        <x:v>151.7457781</x:v>
      </x:c>
    </x:row>
    <x:row r="468" spans="1:24" ht="15.75" customHeight="1">
      <x:c r="A468" s="34">
        <x:v>42881</x:v>
      </x:c>
      <x:c r="B468" s="47">
        <x:v>63.456001281738303</x:v>
      </x:c>
      <x:c r="C468" s="47">
        <x:v>65.097999572753906</x:v>
      </x:c>
      <x:c r="D468" s="47">
        <x:v>63.262001037597699</x:v>
      </x:c>
      <x:c r="E468" s="47">
        <x:v>65.027999877929702</x:v>
      </x:c>
      <x:c r="F468" s="47">
        <x:v>39011000</x:v>
      </x:c>
      <x:c r="G468" s="63">
        <x:f t="shared" si="10"/>
        <x:v>62.874199679999997</x:v>
      </x:c>
      <x:c r="H468" s="63">
        <x:f t="shared" si="11"/>
        <x:v>1.6265037920000001</x:v>
      </x:c>
      <x:c r="I468" s="63">
        <x:f t="shared" si="12"/>
        <x:v>66.127207260000006</x:v>
      </x:c>
      <x:c r="J468" s="63">
        <x:f t="shared" si="13"/>
        <x:v>59.621192090000001</x:v>
      </x:c>
      <x:c r="K468" s="63">
        <x:f t="shared" si="14"/>
        <x:v>0.8310475222</x:v>
      </x:c>
      <x:c r="L468" s="52">
        <x:f t="shared" si="0"/>
        <x:v>64.462666830000003</x:v>
      </x:c>
      <x:c r="M468" s="52">
        <x:f t="shared" si="1"/>
        <x:v>2514753096</x:v>
      </x:c>
      <x:c r="N468" s="52">
        <x:f t="shared" si="2"/>
        <x:v>0</x:v>
      </x:c>
      <x:c r="O468" s="63">
        <x:f t="shared" si="8"/>
        <x:v>1.424580172</x:v>
      </x:c>
      <x:c r="P468" s="63">
        <x:f t="shared" si="9"/>
        <x:v>58.755746190000004</x:v>
      </x:c>
      <x:c r="Q468" s="49">
        <x:f t="shared" si="15"/>
        <x:v>0</x:v>
      </x:c>
      <x:c r="R468" s="49">
        <x:f t="shared" si="16"/>
        <x:v>0</x:v>
      </x:c>
      <x:c r="S468" s="49">
        <x:f t="shared" si="17"/>
        <x:v>2</x:v>
      </x:c>
      <x:c r="T468" s="51">
        <x:f t="shared" si="18"/>
        <x:v>1</x:v>
      </x:c>
      <x:c r="U468" s="52">
        <x:f t="shared" si="3"/>
        <x:v>0.026228556629999999</x:v>
      </x:c>
      <x:c r="V468" s="63">
        <x:f t="shared" si="19"/>
        <x:v>0.026228556629999999</x:v>
      </x:c>
      <x:c r="W468" s="52">
        <x:f t="shared" ref="W468:X468" si="466">W467*(1+U468)</x:f>
        <x:v>124.7084969</x:v>
      </x:c>
      <x:c r="X468" s="52">
        <x:f t="shared" si="466"/>
        <x:v>155.72585079999999</x:v>
      </x:c>
    </x:row>
    <x:row r="469" spans="1:24" ht="15.75" customHeight="1">
      <x:c r="A469" s="34">
        <x:v>42885</x:v>
      </x:c>
      <x:c r="B469" s="47">
        <x:v>65.199996948242202</x:v>
      </x:c>
      <x:c r="C469" s="47">
        <x:v>67.255996704101605</x:v>
      </x:c>
      <x:c r="D469" s="47">
        <x:v>65.152000427246094</x:v>
      </x:c>
      <x:c r="E469" s="47">
        <x:v>67.019996643066406</x:v>
      </x:c>
      <x:c r="F469" s="47">
        <x:v>38914500</x:v>
      </x:c>
      <x:c r="G469" s="63">
        <x:f t="shared" si="10"/>
        <x:v>62.996899409999997</x:v>
      </x:c>
      <x:c r="H469" s="63">
        <x:f t="shared" si="11"/>
        <x:v>1.8394666040000001</x:v>
      </x:c>
      <x:c r="I469" s="63">
        <x:f t="shared" si="12"/>
        <x:v>66.675832619999994</x:v>
      </x:c>
      <x:c r="J469" s="63">
        <x:f t="shared" si="13"/>
        <x:v>59.317966210000002</x:v>
      </x:c>
      <x:c r="K469" s="63">
        <x:f t="shared" si="14"/>
        <x:v>1.0467749749999999</x:v>
      </x:c>
      <x:c r="L469" s="52">
        <x:f t="shared" si="0"/>
        <x:v>66.475997919999998</x:v>
      </x:c>
      <x:c r="M469" s="52">
        <x:f t="shared" si="1"/>
        <x:v>2586880221</x:v>
      </x:c>
      <x:c r="N469" s="52">
        <x:f t="shared" si="2"/>
        <x:v>0</x:v>
      </x:c>
      <x:c r="O469" s="63">
        <x:f t="shared" si="8"/>
        <x:v>2.6951997790000002</x:v>
      </x:c>
      <x:c r="P469" s="63">
        <x:f t="shared" si="9"/>
        <x:v>72.937863719999996</x:v>
      </x:c>
      <x:c r="Q469" s="49">
        <x:f t="shared" si="15"/>
        <x:v>0</x:v>
      </x:c>
      <x:c r="R469" s="49">
        <x:f t="shared" si="16"/>
        <x:v>0</x:v>
      </x:c>
      <x:c r="S469" s="49">
        <x:f t="shared" si="17"/>
        <x:v>2</x:v>
      </x:c>
      <x:c r="T469" s="51">
        <x:f t="shared" si="18"/>
        <x:v>1</x:v>
      </x:c>
      <x:c r="U469" s="52">
        <x:f t="shared" si="3"/>
        <x:v>0.030632908419999999</x:v>
      </x:c>
      <x:c r="V469" s="63">
        <x:f t="shared" si="19"/>
        <x:v>0.030632908419999999</x:v>
      </x:c>
      <x:c r="W469" s="52">
        <x:f t="shared" ref="W469:X469" si="467">W468*(1+U469)</x:f>
        <x:v>128.52868090000001</x:v>
      </x:c>
      <x:c r="X469" s="52">
        <x:f t="shared" si="467"/>
        <x:v>160.49618649999999</x:v>
      </x:c>
    </x:row>
    <x:row r="470" spans="1:24" ht="15.75" customHeight="1">
      <x:c r="A470" s="34">
        <x:v>42886</x:v>
      </x:c>
      <x:c r="B470" s="47">
        <x:v>67.538002014160199</x:v>
      </x:c>
      <x:c r="C470" s="47">
        <x:v>68.5780029296875</x:v>
      </x:c>
      <x:c r="D470" s="47">
        <x:v>67.031997680664105</x:v>
      </x:c>
      <x:c r="E470" s="47">
        <x:v>68.202003479003906</x:v>
      </x:c>
      <x:c r="F470" s="47">
        <x:v>49817000</x:v>
      </x:c>
      <x:c r="G470" s="63">
        <x:f t="shared" si="10"/>
        <x:v>63.218099590000001</x:v>
      </x:c>
      <x:c r="H470" s="63">
        <x:f t="shared" si="11"/>
        <x:v>2.1739305949999999</x:v>
      </x:c>
      <x:c r="I470" s="63">
        <x:f t="shared" si="12"/>
        <x:v>67.565960779999997</x:v>
      </x:c>
      <x:c r="J470" s="63">
        <x:f t="shared" si="13"/>
        <x:v>58.870238399999998</x:v>
      </x:c>
      <x:c r="K470" s="63">
        <x:f t="shared" si="14"/>
        <x:v>1.0731443190000001</x:v>
      </x:c>
      <x:c r="L470" s="52">
        <x:f t="shared" si="0"/>
        <x:v>67.937334699999994</x:v>
      </x:c>
      <x:c r="M470" s="52">
        <x:f t="shared" si="1"/>
        <x:v>3384434203</x:v>
      </x:c>
      <x:c r="N470" s="52">
        <x:f t="shared" si="2"/>
        <x:v>0</x:v>
      </x:c>
      <x:c r="O470" s="63">
        <x:f t="shared" si="8"/>
        <x:v>3.1313318149999998</x:v>
      </x:c>
      <x:c r="P470" s="63">
        <x:f t="shared" si="9"/>
        <x:v>75.794730490000006</x:v>
      </x:c>
      <x:c r="Q470" s="49">
        <x:f t="shared" si="15"/>
        <x:v>0</x:v>
      </x:c>
      <x:c r="R470" s="49">
        <x:f t="shared" si="16"/>
        <x:v>0</x:v>
      </x:c>
      <x:c r="S470" s="49">
        <x:f t="shared" si="17"/>
        <x:v>2</x:v>
      </x:c>
      <x:c r="T470" s="51">
        <x:f t="shared" si="18"/>
        <x:v>1</x:v>
      </x:c>
      <x:c r="U470" s="52">
        <x:f t="shared" si="3"/>
        <x:v>0.01763662929</x:v>
      </x:c>
      <x:c r="V470" s="63">
        <x:f t="shared" si="19"/>
        <x:v>0.01763662929</x:v>
      </x:c>
      <x:c r="W470" s="52">
        <x:f t="shared" ref="W470:X470" si="468">W469*(1+U470)</x:f>
        <x:v>130.79549359999999</x:v>
      </x:c>
      <x:c r="X470" s="52">
        <x:f t="shared" si="468"/>
        <x:v>163.32679830000001</x:v>
      </x:c>
    </x:row>
    <x:row r="471" spans="1:24" ht="15.75" customHeight="1">
      <x:c r="A471" s="34">
        <x:v>42887</x:v>
      </x:c>
      <x:c r="B471" s="47">
        <x:v>68.800003051757798</x:v>
      </x:c>
      <x:c r="C471" s="47">
        <x:v>68.975997924804702</x:v>
      </x:c>
      <x:c r="D471" s="47">
        <x:v>67.458000183105497</x:v>
      </x:c>
      <x:c r="E471" s="47">
        <x:v>68.073997497558594</x:v>
      </x:c>
      <x:c r="F471" s="47">
        <x:v>38040000</x:v>
      </x:c>
      <x:c r="G471" s="63">
        <x:f t="shared" si="10"/>
        <x:v>63.511599539999999</x:v>
      </x:c>
      <x:c r="H471" s="63">
        <x:f t="shared" si="11"/>
        <x:v>2.4129258230000001</x:v>
      </x:c>
      <x:c r="I471" s="63">
        <x:f t="shared" si="12"/>
        <x:v>68.337451189999996</x:v>
      </x:c>
      <x:c r="J471" s="63">
        <x:f t="shared" si="13"/>
        <x:v>58.685747890000002</x:v>
      </x:c>
      <x:c r="K471" s="63">
        <x:f t="shared" si="14"/>
        <x:v>0.97270391739999995</x:v>
      </x:c>
      <x:c r="L471" s="52">
        <x:f t="shared" si="0"/>
        <x:v>68.169331869999994</x:v>
      </x:c>
      <x:c r="M471" s="52">
        <x:f t="shared" si="1"/>
        <x:v>2593161384</x:v>
      </x:c>
      <x:c r="N471" s="52">
        <x:f t="shared" si="2"/>
        <x:v>0</x:v>
      </x:c>
      <x:c r="O471" s="63">
        <x:f t="shared" si="8"/>
        <x:v>6.5382742230000002</x:v>
      </x:c>
      <x:c r="P471" s="63">
        <x:f t="shared" si="9"/>
        <x:v>86.734364249999999</x:v>
      </x:c>
      <x:c r="Q471" s="49">
        <x:f t="shared" si="15"/>
        <x:v>0</x:v>
      </x:c>
      <x:c r="R471" s="49">
        <x:f t="shared" si="16"/>
        <x:v>0</x:v>
      </x:c>
      <x:c r="S471" s="49">
        <x:f t="shared" si="17"/>
        <x:v>2</x:v>
      </x:c>
      <x:c r="T471" s="51">
        <x:f t="shared" si="18"/>
        <x:v>1</x:v>
      </x:c>
      <x:c r="U471" s="52">
        <x:f t="shared" si="3"/>
        <x:v>-0.0018768654130000001</x:v>
      </x:c>
      <x:c r="V471" s="63">
        <x:f t="shared" si="19"/>
        <x:v>-0.0018768654130000001</x:v>
      </x:c>
      <x:c r="W471" s="52">
        <x:f t="shared" ref="W471:X471" si="469">W470*(1+U471)</x:f>
        <x:v>130.55000799999999</x:v>
      </x:c>
      <x:c r="X471" s="52">
        <x:f t="shared" si="469"/>
        <x:v>163.0202559</x:v>
      </x:c>
    </x:row>
    <x:row r="472" spans="1:24" ht="15.75" customHeight="1">
      <x:c r="A472" s="34">
        <x:v>42888</x:v>
      </x:c>
      <x:c r="B472" s="47">
        <x:v>67.954002380371094</x:v>
      </x:c>
      <x:c r="C472" s="47">
        <x:v>68.575996398925795</x:v>
      </x:c>
      <x:c r="D472" s="47">
        <x:v>67.185997009277401</x:v>
      </x:c>
      <x:c r="E472" s="47">
        <x:v>67.970001220703097</x:v>
      </x:c>
      <x:c r="F472" s="47">
        <x:v>27951000</x:v>
      </x:c>
      <x:c r="G472" s="63">
        <x:f t="shared" si="10"/>
        <x:v>63.95549965</x:v>
      </x:c>
      <x:c r="H472" s="63">
        <x:f t="shared" si="11"/>
        <x:v>2.3733780109999998</x:v>
      </x:c>
      <x:c r="I472" s="63">
        <x:f t="shared" si="12"/>
        <x:v>68.70225567</x:v>
      </x:c>
      <x:c r="J472" s="63">
        <x:f t="shared" si="13"/>
        <x:v>59.208743630000001</x:v>
      </x:c>
      <x:c r="K472" s="63">
        <x:f t="shared" si="14"/>
        <x:v>0.92286790730000001</x:v>
      </x:c>
      <x:c r="L472" s="52">
        <x:f t="shared" si="0"/>
        <x:v>67.910664879999999</x:v>
      </x:c>
      <x:c r="M472" s="52">
        <x:f t="shared" si="1"/>
        <x:v>0</x:v>
      </x:c>
      <x:c r="N472" s="52">
        <x:f t="shared" si="2"/>
        <x:v>1898170994</x:v>
      </x:c>
      <x:c r="O472" s="63">
        <x:f t="shared" si="8"/>
        <x:v>3.4339892729999999</x:v>
      </x:c>
      <x:c r="P472" s="63">
        <x:f t="shared" si="9"/>
        <x:v>77.446945889999995</x:v>
      </x:c>
      <x:c r="Q472" s="49">
        <x:f t="shared" si="15"/>
        <x:v>0</x:v>
      </x:c>
      <x:c r="R472" s="49">
        <x:f t="shared" si="16"/>
        <x:v>0</x:v>
      </x:c>
      <x:c r="S472" s="49">
        <x:f t="shared" si="17"/>
        <x:v>2</x:v>
      </x:c>
      <x:c r="T472" s="51">
        <x:f t="shared" si="18"/>
        <x:v>1</x:v>
      </x:c>
      <x:c r="U472" s="52">
        <x:f t="shared" si="3"/>
        <x:v>-0.0015276945780000001</x:v>
      </x:c>
      <x:c r="V472" s="63">
        <x:f t="shared" si="19"/>
        <x:v>-0.0015276945780000001</x:v>
      </x:c>
      <x:c r="W472" s="52">
        <x:f t="shared" ref="W472:X472" si="470">W471*(1+U472)</x:f>
        <x:v>130.35056750000001</x:v>
      </x:c>
      <x:c r="X472" s="52">
        <x:f t="shared" si="470"/>
        <x:v>162.77121070000001</x:v>
      </x:c>
    </x:row>
    <x:row r="473" spans="1:24" ht="15.75" customHeight="1">
      <x:c r="A473" s="34">
        <x:v>42891</x:v>
      </x:c>
      <x:c r="B473" s="47">
        <x:v>67.699996948242202</x:v>
      </x:c>
      <x:c r="C473" s="47">
        <x:v>69.688003540039105</x:v>
      </x:c>
      <x:c r="D473" s="47">
        <x:v>66.842002868652301</x:v>
      </x:c>
      <x:c r="E473" s="47">
        <x:v>69.463996887207003</x:v>
      </x:c>
      <x:c r="F473" s="47">
        <x:v>33922000</x:v>
      </x:c>
      <x:c r="G473" s="63">
        <x:f t="shared" si="10"/>
        <x:v>64.345199579999999</x:v>
      </x:c>
      <x:c r="H473" s="63">
        <x:f t="shared" si="11"/>
        <x:v>2.6067548340000002</x:v>
      </x:c>
      <x:c r="I473" s="63">
        <x:f t="shared" si="12"/>
        <x:v>69.558709250000007</x:v>
      </x:c>
      <x:c r="J473" s="63">
        <x:f t="shared" si="13"/>
        <x:v>59.131689919999999</x:v>
      </x:c>
      <x:c r="K473" s="63">
        <x:f t="shared" si="14"/>
        <x:v>0.99091664049999995</x:v>
      </x:c>
      <x:c r="L473" s="52">
        <x:f t="shared" si="0"/>
        <x:v>68.664667769999994</x:v>
      </x:c>
      <x:c r="M473" s="52">
        <x:f t="shared" si="1"/>
        <x:v>2329242860</x:v>
      </x:c>
      <x:c r="N473" s="52">
        <x:f t="shared" si="2"/>
        <x:v>0</x:v>
      </x:c>
      <x:c r="O473" s="63">
        <x:f t="shared" si="8"/>
        <x:v>3.6233694000000001</x:v>
      </x:c>
      <x:c r="P473" s="63">
        <x:f t="shared" si="9"/>
        <x:v>78.370752719999999</x:v>
      </x:c>
      <x:c r="Q473" s="49">
        <x:f t="shared" si="15"/>
        <x:v>0</x:v>
      </x:c>
      <x:c r="R473" s="49">
        <x:f t="shared" si="16"/>
        <x:v>0</x:v>
      </x:c>
      <x:c r="S473" s="49">
        <x:f t="shared" si="17"/>
        <x:v>2</x:v>
      </x:c>
      <x:c r="T473" s="51">
        <x:f t="shared" si="18"/>
        <x:v>1</x:v>
      </x:c>
      <x:c r="U473" s="52">
        <x:f t="shared" si="3"/>
        <x:v>0.02198022127</x:v>
      </x:c>
      <x:c r="V473" s="63">
        <x:f t="shared" si="19"/>
        <x:v>0.02198022127</x:v>
      </x:c>
      <x:c r="W473" s="52">
        <x:f t="shared" ref="W473:X473" si="471">W472*(1+U473)</x:f>
        <x:v>133.21570180000001</x:v>
      </x:c>
      <x:c r="X473" s="52">
        <x:f t="shared" si="471"/>
        <x:v>166.34895789999999</x:v>
      </x:c>
    </x:row>
    <x:row r="474" spans="1:24" ht="15.75" customHeight="1">
      <x:c r="A474" s="34">
        <x:v>42892</x:v>
      </x:c>
      <x:c r="B474" s="47">
        <x:v>68.940002441406307</x:v>
      </x:c>
      <x:c r="C474" s="47">
        <x:v>71.898002624511705</x:v>
      </x:c>
      <x:c r="D474" s="47">
        <x:v>67.994003295898395</x:v>
      </x:c>
      <x:c r="E474" s="47">
        <x:v>70.569999694824205</x:v>
      </x:c>
      <x:c r="F474" s="47">
        <x:v>55434000</x:v>
      </x:c>
      <x:c r="G474" s="63">
        <x:f t="shared" si="10"/>
        <x:v>64.801799579999994</x:v>
      </x:c>
      <x:c r="H474" s="63">
        <x:f t="shared" si="11"/>
        <x:v>2.858366287</x:v>
      </x:c>
      <x:c r="I474" s="63">
        <x:f t="shared" si="12"/>
        <x:v>70.518532160000007</x:v>
      </x:c>
      <x:c r="J474" s="63">
        <x:f t="shared" si="13"/>
        <x:v>59.085067010000003</x:v>
      </x:c>
      <x:c r="K474" s="63">
        <x:f t="shared" si="14"/>
        <x:v>1.004501482</x:v>
      </x:c>
      <x:c r="L474" s="52">
        <x:f t="shared" si="0"/>
        <x:v>70.154001870000002</x:v>
      </x:c>
      <x:c r="M474" s="52">
        <x:f t="shared" si="1"/>
        <x:v>3888916940</x:v>
      </x:c>
      <x:c r="N474" s="52">
        <x:f t="shared" si="2"/>
        <x:v>0</x:v>
      </x:c>
      <x:c r="O474" s="63">
        <x:f t="shared" si="8"/>
        <x:v>6.3439983399999997</x:v>
      </x:c>
      <x:c r="P474" s="63">
        <x:f t="shared" si="9"/>
        <x:v>86.383439190000004</x:v>
      </x:c>
      <x:c r="Q474" s="49">
        <x:f t="shared" si="15"/>
        <x:v>0</x:v>
      </x:c>
      <x:c r="R474" s="49">
        <x:f t="shared" si="16"/>
        <x:v>0</x:v>
      </x:c>
      <x:c r="S474" s="49">
        <x:f t="shared" si="17"/>
        <x:v>2</x:v>
      </x:c>
      <x:c r="T474" s="51">
        <x:f t="shared" si="18"/>
        <x:v>1</x:v>
      </x:c>
      <x:c r="U474" s="52">
        <x:f t="shared" si="3"/>
        <x:v>0.015921957519999999</x:v>
      </x:c>
      <x:c r="V474" s="63">
        <x:f t="shared" si="19"/>
        <x:v>0.015921957519999999</x:v>
      </x:c>
      <x:c r="W474" s="52">
        <x:f t="shared" ref="W474:X474" si="472">W473*(1+U474)</x:f>
        <x:v>135.33675650000001</x:v>
      </x:c>
      <x:c r="X474" s="52">
        <x:f t="shared" si="472"/>
        <x:v>168.997559</x:v>
      </x:c>
    </x:row>
    <x:row r="475" spans="1:24" ht="15.75" customHeight="1">
      <x:c r="A475" s="34">
        <x:v>42893</x:v>
      </x:c>
      <x:c r="B475" s="47">
        <x:v>71.267997741699205</x:v>
      </x:c>
      <x:c r="C475" s="47">
        <x:v>72.099998474121094</x:v>
      </x:c>
      <x:c r="D475" s="47">
        <x:v>71.027999877929702</x:v>
      </x:c>
      <x:c r="E475" s="47">
        <x:v>71.930000305175795</x:v>
      </x:c>
      <x:c r="F475" s="47">
        <x:v>46990000</x:v>
      </x:c>
      <x:c r="G475" s="63">
        <x:f t="shared" si="10"/>
        <x:v>65.185699650000004</x:v>
      </x:c>
      <x:c r="H475" s="63">
        <x:f t="shared" si="11"/>
        <x:v>3.2670305059999998</x:v>
      </x:c>
      <x:c r="I475" s="63">
        <x:f t="shared" si="12"/>
        <x:v>71.719760669999999</x:v>
      </x:c>
      <x:c r="J475" s="63">
        <x:f t="shared" si="13"/>
        <x:v>58.651638640000002</x:v>
      </x:c>
      <x:c r="K475" s="63">
        <x:f t="shared" si="14"/>
        <x:v>1.0160879759999999</x:v>
      </x:c>
      <x:c r="L475" s="52">
        <x:f t="shared" si="0"/>
        <x:v>71.685999550000005</x:v>
      </x:c>
      <x:c r="M475" s="52">
        <x:f t="shared" si="1"/>
        <x:v>3368525119</x:v>
      </x:c>
      <x:c r="N475" s="52">
        <x:f t="shared" si="2"/>
        <x:v>0</x:v>
      </x:c>
      <x:c r="O475" s="63">
        <x:f t="shared" si="8"/>
        <x:v>12.535388149999999</x:v>
      </x:c>
      <x:c r="P475" s="63">
        <x:f t="shared" si="9"/>
        <x:v>92.611959189999993</x:v>
      </x:c>
      <x:c r="Q475" s="49">
        <x:f t="shared" si="15"/>
        <x:v>1</x:v>
      </x:c>
      <x:c r="R475" s="49">
        <x:f t="shared" si="16"/>
        <x:v>0</x:v>
      </x:c>
      <x:c r="S475" s="49">
        <x:f t="shared" si="17"/>
        <x:v>1</x:v>
      </x:c>
      <x:c r="T475" s="51">
        <x:f t="shared" si="18"/>
        <x:v>1</x:v>
      </x:c>
      <x:c r="U475" s="52">
        <x:f t="shared" si="3"/>
        <x:v>0.019271653909999997</x:v>
      </x:c>
      <x:c r="V475" s="63">
        <x:f t="shared" si="19"/>
        <x:v>0.019271653909999997</x:v>
      </x:c>
      <x:c r="W475" s="52">
        <x:f t="shared" ref="W475:X475" si="473">W474*(1+U475)</x:f>
        <x:v>137.94491970000001</x:v>
      </x:c>
      <x:c r="X475" s="52">
        <x:f t="shared" si="473"/>
        <x:v>172.25442140000001</x:v>
      </x:c>
    </x:row>
    <x:row r="476" spans="1:24" ht="15.75" customHeight="1">
      <x:c r="A476" s="34">
        <x:v>42894</x:v>
      </x:c>
      <x:c r="B476" s="47">
        <x:v>72.75</x:v>
      </x:c>
      <x:c r="C476" s="47">
        <x:v>74.379997253417997</x:v>
      </x:c>
      <x:c r="D476" s="47">
        <x:v>72.043998718261705</x:v>
      </x:c>
      <x:c r="E476" s="47">
        <x:v>74</x:v>
      </x:c>
      <x:c r="F476" s="47">
        <x:v>45307500</x:v>
      </x:c>
      <x:c r="G476" s="63">
        <x:f t="shared" si="10"/>
        <x:v>65.633499720000003</x:v>
      </x:c>
      <x:c r="H476" s="63">
        <x:f t="shared" si="11"/>
        <x:v>3.8144985990000002</x:v>
      </x:c>
      <x:c r="I476" s="63">
        <x:f t="shared" si="12"/>
        <x:v>73.262496920000004</x:v>
      </x:c>
      <x:c r="J476" s="63">
        <x:f t="shared" si="13"/>
        <x:v>58.004502520000003</x:v>
      </x:c>
      <x:c r="K476" s="63">
        <x:f t="shared" si="14"/>
        <x:v>1.0483355190000001</x:v>
      </x:c>
      <x:c r="L476" s="52">
        <x:f t="shared" si="0"/>
        <x:v>73.47466532</x:v>
      </x:c>
      <x:c r="M476" s="52">
        <x:f t="shared" si="1"/>
        <x:v>3328953399</x:v>
      </x:c>
      <x:c r="N476" s="52">
        <x:f t="shared" si="2"/>
        <x:v>0</x:v>
      </x:c>
      <x:c r="O476" s="63">
        <x:f t="shared" si="8"/>
        <x:v>13.47013072</x:v>
      </x:c>
      <x:c r="P476" s="63">
        <x:f t="shared" si="9"/>
        <x:v>93.089212399999994</x:v>
      </x:c>
      <x:c r="Q476" s="49">
        <x:f t="shared" si="15"/>
        <x:v>1</x:v>
      </x:c>
      <x:c r="R476" s="49">
        <x:f t="shared" si="16"/>
        <x:v>0</x:v>
      </x:c>
      <x:c r="S476" s="49">
        <x:f t="shared" si="17"/>
        <x:v>1</x:v>
      </x:c>
      <x:c r="T476" s="51">
        <x:f t="shared" si="18"/>
        <x:v>1</x:v>
      </x:c>
      <x:c r="U476" s="52">
        <x:f t="shared" si="3"/>
        <x:v>0.028777974229999997</x:v>
      </x:c>
      <x:c r="V476" s="63">
        <x:f t="shared" si="19"/>
        <x:v>0.028777974229999997</x:v>
      </x:c>
      <x:c r="W476" s="52">
        <x:f t="shared" ref="W476:X476" si="474">W475*(1+U476)</x:f>
        <x:v>141.91469499999999</x:v>
      </x:c>
      <x:c r="X476" s="52">
        <x:f t="shared" si="474"/>
        <x:v>177.21155469999999</x:v>
      </x:c>
    </x:row>
    <x:row r="477" spans="1:24" ht="15.75" customHeight="1">
      <x:c r="A477" s="34">
        <x:v>42895</x:v>
      </x:c>
      <x:c r="B477" s="47">
        <x:v>74.884002685546903</x:v>
      </x:c>
      <x:c r="C477" s="47">
        <x:v>75.374000549316406</x:v>
      </x:c>
      <x:c r="D477" s="47">
        <x:v>70.959999084472699</x:v>
      </x:c>
      <x:c r="E477" s="47">
        <x:v>71.463996887207003</x:v>
      </x:c>
      <x:c r="F477" s="47">
        <x:v>86307000</x:v>
      </x:c>
      <x:c r="G477" s="63">
        <x:f t="shared" si="10"/>
        <x:v>65.975699419999998</x:v>
      </x:c>
      <x:c r="H477" s="63">
        <x:f t="shared" si="11"/>
        <x:v>4.0202323839999998</x:v>
      </x:c>
      <x:c r="I477" s="63">
        <x:f t="shared" si="12"/>
        <x:v>74.016164189999998</x:v>
      </x:c>
      <x:c r="J477" s="63">
        <x:f t="shared" si="13"/>
        <x:v>57.935234659999999</x:v>
      </x:c>
      <x:c r="K477" s="63">
        <x:f t="shared" si="14"/>
        <x:v>0.84129230219999995</x:v>
      </x:c>
      <x:c r="L477" s="52">
        <x:f t="shared" si="0"/>
        <x:v>72.599332169999997</x:v>
      </x:c>
      <x:c r="M477" s="52">
        <x:f t="shared" si="1"/>
        <x:v>0</x:v>
      </x:c>
      <x:c r="N477" s="52">
        <x:f t="shared" si="2"/>
        <x:v>6265830562</x:v>
      </x:c>
      <x:c r="O477" s="63">
        <x:f t="shared" si="8"/>
        <x:v>2.9391061550000002</x:v>
      </x:c>
      <x:c r="P477" s="63">
        <x:f t="shared" si="9"/>
        <x:v>74.613530060000002</x:v>
      </x:c>
      <x:c r="Q477" s="49">
        <x:f t="shared" si="15"/>
        <x:v>0</x:v>
      </x:c>
      <x:c r="R477" s="49">
        <x:f t="shared" si="16"/>
        <x:v>0</x:v>
      </x:c>
      <x:c r="S477" s="49">
        <x:f t="shared" si="17"/>
        <x:v>2</x:v>
      </x:c>
      <x:c r="T477" s="51">
        <x:f t="shared" si="18"/>
        <x:v>1</x:v>
      </x:c>
      <x:c r="U477" s="52">
        <x:f t="shared" si="3"/>
        <x:v>-0.034270312339999998</x:v>
      </x:c>
      <x:c r="V477" s="63">
        <x:f t="shared" si="19"/>
        <x:v>-0.034270312339999998</x:v>
      </x:c>
      <x:c r="W477" s="52">
        <x:f t="shared" ref="W477:X477" si="475">W476*(1+U477)</x:f>
        <x:v>137.05123409999999</x:v>
      </x:c>
      <x:c r="X477" s="52">
        <x:f t="shared" si="475"/>
        <x:v>171.13845939999999</x:v>
      </x:c>
    </x:row>
    <x:row r="478" spans="1:24" ht="15.75" customHeight="1">
      <x:c r="A478" s="34">
        <x:v>42898</x:v>
      </x:c>
      <x:c r="B478" s="47">
        <x:v>71.597999572753906</x:v>
      </x:c>
      <x:c r="C478" s="47">
        <x:v>72.900001525878906</x:v>
      </x:c>
      <x:c r="D478" s="47">
        <x:v>70.124000549316406</x:v>
      </x:c>
      <x:c r="E478" s="47">
        <x:v>71.802001953125</x:v>
      </x:c>
      <x:c r="F478" s="47">
        <x:v>52588500</x:v>
      </x:c>
      <x:c r="G478" s="63">
        <x:f t="shared" si="10"/>
        <x:v>66.317699619999999</x:v>
      </x:c>
      <x:c r="H478" s="63">
        <x:f t="shared" si="11"/>
        <x:v>4.2156477170000004</x:v>
      </x:c>
      <x:c r="I478" s="63">
        <x:f t="shared" si="12"/>
        <x:v>74.748995059999999</x:v>
      </x:c>
      <x:c r="J478" s="63">
        <x:f t="shared" si="13"/>
        <x:v>57.88640419</x:v>
      </x:c>
      <x:c r="K478" s="63">
        <x:f t="shared" si="14"/>
        <x:v>0.82523485699999999</x:v>
      </x:c>
      <x:c r="L478" s="52">
        <x:f t="shared" si="0"/>
        <x:v>71.608668010000002</x:v>
      </x:c>
      <x:c r="M478" s="52">
        <x:f t="shared" si="1"/>
        <x:v>0</x:v>
      </x:c>
      <x:c r="N478" s="52">
        <x:f t="shared" si="2"/>
        <x:v>3765792438</x:v>
      </x:c>
      <x:c r="O478" s="63">
        <x:f t="shared" si="8"/>
        <x:v>1.8005435919999999</x:v>
      </x:c>
      <x:c r="P478" s="63">
        <x:f t="shared" si="9"/>
        <x:v>64.292646509999997</x:v>
      </x:c>
      <x:c r="Q478" s="49">
        <x:f t="shared" si="15"/>
        <x:v>0</x:v>
      </x:c>
      <x:c r="R478" s="49">
        <x:f t="shared" si="16"/>
        <x:v>0</x:v>
      </x:c>
      <x:c r="S478" s="49">
        <x:f t="shared" si="17"/>
        <x:v>2</x:v>
      </x:c>
      <x:c r="T478" s="51">
        <x:f t="shared" si="18"/>
        <x:v>1</x:v>
      </x:c>
      <x:c r="U478" s="52">
        <x:f t="shared" si="3"/>
        <x:v>0.0047297251850000005</x:v>
      </x:c>
      <x:c r="V478" s="63">
        <x:f t="shared" si="19"/>
        <x:v>0.0047297251850000005</x:v>
      </x:c>
      <x:c r="W478" s="52">
        <x:f t="shared" ref="W478:X478" si="476">W477*(1+U478)</x:f>
        <x:v>137.6994488</x:v>
      </x:c>
      <x:c r="X478" s="52">
        <x:f t="shared" si="476"/>
        <x:v>171.94789729999999</x:v>
      </x:c>
    </x:row>
    <x:row r="479" spans="1:24" ht="15.75" customHeight="1">
      <x:c r="A479" s="34">
        <x:v>42899</x:v>
      </x:c>
      <x:c r="B479" s="47">
        <x:v>73.524002075195298</x:v>
      </x:c>
      <x:c r="C479" s="47">
        <x:v>75.199996948242202</x:v>
      </x:c>
      <x:c r="D479" s="47">
        <x:v>73.321998596191406</x:v>
      </x:c>
      <x:c r="E479" s="47">
        <x:v>75.190002441406307</x:v>
      </x:c>
      <x:c r="F479" s="47">
        <x:v>59039500</x:v>
      </x:c>
      <x:c r="G479" s="63">
        <x:f t="shared" si="10"/>
        <x:v>66.918399809999997</x:v>
      </x:c>
      <x:c r="H479" s="63">
        <x:f t="shared" si="11"/>
        <x:v>4.5842561589999997</x:v>
      </x:c>
      <x:c r="I479" s="63">
        <x:f t="shared" si="12"/>
        <x:v>76.086912130000002</x:v>
      </x:c>
      <x:c r="J479" s="63">
        <x:f t="shared" si="13"/>
        <x:v>57.749887489999999</x:v>
      </x:c>
      <x:c r="K479" s="63">
        <x:f t="shared" si="14"/>
        <x:v>0.9510875016</x:v>
      </x:c>
      <x:c r="L479" s="52">
        <x:f t="shared" si="0"/>
        <x:v>74.570666000000003</x:v>
      </x:c>
      <x:c r="M479" s="52">
        <x:f t="shared" si="1"/>
        <x:v>4402614835</x:v>
      </x:c>
      <x:c r="N479" s="52">
        <x:f t="shared" si="2"/>
        <x:v>0</x:v>
      </x:c>
      <x:c r="O479" s="63">
        <x:f t="shared" si="8"/>
        <x:v>1.952745266</x:v>
      </x:c>
      <x:c r="P479" s="63">
        <x:f t="shared" si="9"/>
        <x:v>66.133211299999999</x:v>
      </x:c>
      <x:c r="Q479" s="49">
        <x:f t="shared" si="15"/>
        <x:v>0</x:v>
      </x:c>
      <x:c r="R479" s="49">
        <x:f t="shared" si="16"/>
        <x:v>0</x:v>
      </x:c>
      <x:c r="S479" s="49">
        <x:f t="shared" si="17"/>
        <x:v>2</x:v>
      </x:c>
      <x:c r="T479" s="51">
        <x:f t="shared" si="18"/>
        <x:v>1</x:v>
      </x:c>
      <x:c r="U479" s="52">
        <x:f t="shared" si="3"/>
        <x:v>0.047185320689999999</x:v>
      </x:c>
      <x:c r="V479" s="63">
        <x:f t="shared" si="19"/>
        <x:v>0.047185320689999999</x:v>
      </x:c>
      <x:c r="W479" s="52">
        <x:f t="shared" ref="W479:X479" si="477">W478*(1+U479)</x:f>
        <x:v>144.19684140000001</x:v>
      </x:c>
      <x:c r="X479" s="52">
        <x:f t="shared" si="477"/>
        <x:v>180.06131400000001</x:v>
      </x:c>
    </x:row>
    <x:row r="480" spans="1:24" ht="15.75" customHeight="1">
      <x:c r="A480" s="34">
        <x:v>42900</x:v>
      </x:c>
      <x:c r="B480" s="47">
        <x:v>76.218002319335895</x:v>
      </x:c>
      <x:c r="C480" s="47">
        <x:v>76.849998474121094</x:v>
      </x:c>
      <x:c r="D480" s="47">
        <x:v>75.262001037597699</x:v>
      </x:c>
      <x:c r="E480" s="47">
        <x:v>76.132003784179702</x:v>
      </x:c>
      <x:c r="F480" s="47">
        <x:v>64092000</x:v>
      </x:c>
      <x:c r="G480" s="63">
        <x:f t="shared" si="10"/>
        <x:v>67.554899980000002</x:v>
      </x:c>
      <x:c r="H480" s="63">
        <x:f t="shared" si="11"/>
        <x:v>4.9402507409999998</x:v>
      </x:c>
      <x:c r="I480" s="63">
        <x:f t="shared" si="12"/>
        <x:v>77.435401459999994</x:v>
      </x:c>
      <x:c r="J480" s="63">
        <x:f t="shared" si="13"/>
        <x:v>57.674398500000002</x:v>
      </x:c>
      <x:c r="K480" s="63">
        <x:f t="shared" si="14"/>
        <x:v>0.93404192689999999</x:v>
      </x:c>
      <x:c r="L480" s="52">
        <x:f t="shared" si="0"/>
        <x:v>76.081334429999998</x:v>
      </x:c>
      <x:c r="M480" s="52">
        <x:f t="shared" si="1"/>
        <x:v>4876204886</x:v>
      </x:c>
      <x:c r="N480" s="52">
        <x:f t="shared" si="2"/>
        <x:v>0</x:v>
      </x:c>
      <x:c r="O480" s="63">
        <x:f t="shared" si="8"/>
        <x:v>2.07779107</x:v>
      </x:c>
      <x:c r="P480" s="63">
        <x:f t="shared" si="9"/>
        <x:v>67.509165589999995</x:v>
      </x:c>
      <x:c r="Q480" s="49">
        <x:f t="shared" si="15"/>
        <x:v>0</x:v>
      </x:c>
      <x:c r="R480" s="49">
        <x:f t="shared" si="16"/>
        <x:v>0</x:v>
      </x:c>
      <x:c r="S480" s="49">
        <x:f t="shared" si="17"/>
        <x:v>2</x:v>
      </x:c>
      <x:c r="T480" s="51">
        <x:f t="shared" si="18"/>
        <x:v>1</x:v>
      </x:c>
      <x:c r="U480" s="52">
        <x:f t="shared" si="3"/>
        <x:v>0.01252827919</x:v>
      </x:c>
      <x:c r="V480" s="63">
        <x:f t="shared" si="19"/>
        <x:v>0.01252827919</x:v>
      </x:c>
      <x:c r="W480" s="52">
        <x:f t="shared" ref="W480:X480" si="478">W479*(1+U480)</x:f>
        <x:v>146.00337970000001</x:v>
      </x:c>
      <x:c r="X480" s="52">
        <x:f t="shared" si="478"/>
        <x:v>182.3171724</x:v>
      </x:c>
    </x:row>
    <x:row r="481" spans="1:24" ht="15.75" customHeight="1">
      <x:c r="A481" s="34">
        <x:v>42901</x:v>
      </x:c>
      <x:c r="B481" s="47">
        <x:v>74.5</x:v>
      </x:c>
      <x:c r="C481" s="47">
        <x:v>75.092002868652301</x:v>
      </x:c>
      <x:c r="D481" s="47">
        <x:v>73.297996520996094</x:v>
      </x:c>
      <x:c r="E481" s="47">
        <x:v>75.068000793457003</x:v>
      </x:c>
      <x:c r="F481" s="47">
        <x:v>52132500</x:v>
      </x:c>
      <x:c r="G481" s="63">
        <x:f t="shared" si="10"/>
        <x:v>68.24720001</x:v>
      </x:c>
      <x:c r="H481" s="63">
        <x:f t="shared" si="11"/>
        <x:v>4.9761057849999997</x:v>
      </x:c>
      <x:c r="I481" s="63">
        <x:f t="shared" si="12"/>
        <x:v>78.199411580000003</x:v>
      </x:c>
      <x:c r="J481" s="63">
        <x:f t="shared" si="13"/>
        <x:v>58.294988439999997</x:v>
      </x:c>
      <x:c r="K481" s="63">
        <x:f t="shared" si="14"/>
        <x:v>0.84267764170000004</x:v>
      </x:c>
      <x:c r="L481" s="52">
        <x:f t="shared" si="0"/>
        <x:v>74.486000059999995</x:v>
      </x:c>
      <x:c r="M481" s="52">
        <x:f t="shared" si="1"/>
        <x:v>0</x:v>
      </x:c>
      <x:c r="N481" s="52">
        <x:f t="shared" si="2"/>
        <x:v>3883141398</x:v>
      </x:c>
      <x:c r="O481" s="63">
        <x:f t="shared" si="8"/>
        <x:v>1.4035634429999999</x:v>
      </x:c>
      <x:c r="P481" s="63">
        <x:f t="shared" si="9"/>
        <x:v>58.395106939999998</x:v>
      </x:c>
      <x:c r="Q481" s="49">
        <x:f t="shared" si="15"/>
        <x:v>0</x:v>
      </x:c>
      <x:c r="R481" s="49">
        <x:f t="shared" si="16"/>
        <x:v>0</x:v>
      </x:c>
      <x:c r="S481" s="49">
        <x:f t="shared" si="17"/>
        <x:v>2</x:v>
      </x:c>
      <x:c r="T481" s="51">
        <x:f t="shared" si="18"/>
        <x:v>1</x:v>
      </x:c>
      <x:c r="U481" s="52">
        <x:f t="shared" si="3"/>
        <x:v>-0.013975764960000001</x:v>
      </x:c>
      <x:c r="V481" s="63">
        <x:f t="shared" si="19"/>
        <x:v>-0.013975764960000001</x:v>
      </x:c>
      <x:c r="W481" s="52">
        <x:f t="shared" ref="W481:X481" si="479">W480*(1+U481)</x:f>
        <x:v>143.96287079999999</x:v>
      </x:c>
      <x:c r="X481" s="52">
        <x:f t="shared" si="479"/>
        <x:v>179.7691504</x:v>
      </x:c>
    </x:row>
    <x:row r="482" spans="1:24" ht="15.75" customHeight="1">
      <x:c r="A482" s="34">
        <x:v>42902</x:v>
      </x:c>
      <x:c r="B482" s="47">
        <x:v>75.596000671386705</x:v>
      </x:c>
      <x:c r="C482" s="47">
        <x:v>75.601997375488295</x:v>
      </x:c>
      <x:c r="D482" s="47">
        <x:v>74.019996643066406</x:v>
      </x:c>
      <x:c r="E482" s="47">
        <x:v>74.279998779296903</x:v>
      </x:c>
      <x:c r="F482" s="47">
        <x:v>33655000</x:v>
      </x:c>
      <x:c r="G482" s="63">
        <x:f t="shared" si="10"/>
        <x:v>68.830599980000002</x:v>
      </x:c>
      <x:c r="H482" s="63">
        <x:f t="shared" si="11"/>
        <x:v>4.964627578</x:v>
      </x:c>
      <x:c r="I482" s="63">
        <x:f t="shared" si="12"/>
        <x:v>78.759855130000005</x:v>
      </x:c>
      <x:c r="J482" s="63">
        <x:f t="shared" si="13"/>
        <x:v>58.901344819999998</x:v>
      </x:c>
      <x:c r="K482" s="63">
        <x:f t="shared" si="14"/>
        <x:v>0.77441125830000002</x:v>
      </x:c>
      <x:c r="L482" s="52">
        <x:f t="shared" si="0"/>
        <x:v>74.633997600000001</x:v>
      </x:c>
      <x:c r="M482" s="52">
        <x:f t="shared" si="1"/>
        <x:v>2511807189</x:v>
      </x:c>
      <x:c r="N482" s="52">
        <x:f t="shared" si="2"/>
        <x:v>0</x:v>
      </x:c>
      <x:c r="O482" s="63">
        <x:f t="shared" si="8"/>
        <x:v>1.7755431939999999</x:v>
      </x:c>
      <x:c r="P482" s="63">
        <x:f t="shared" si="9"/>
        <x:v>63.971016480000003</x:v>
      </x:c>
      <x:c r="Q482" s="49">
        <x:f t="shared" si="15"/>
        <x:v>0</x:v>
      </x:c>
      <x:c r="R482" s="49">
        <x:f t="shared" si="16"/>
        <x:v>0</x:v>
      </x:c>
      <x:c r="S482" s="49">
        <x:f t="shared" si="17"/>
        <x:v>2</x:v>
      </x:c>
      <x:c r="T482" s="51">
        <x:f t="shared" si="18"/>
        <x:v>1</x:v>
      </x:c>
      <x:c r="U482" s="52">
        <x:f t="shared" si="3"/>
        <x:v>-0.01049717597</x:v>
      </x:c>
      <x:c r="V482" s="63">
        <x:f t="shared" si="19"/>
        <x:v>-0.01049717597</x:v>
      </x:c>
      <x:c r="W482" s="52">
        <x:f t="shared" ref="W482:X482" si="480">W481*(1+U482)</x:f>
        <x:v>142.4516672</x:v>
      </x:c>
      <x:c r="X482" s="52">
        <x:f t="shared" si="480"/>
        <x:v>177.882082</x:v>
      </x:c>
    </x:row>
    <x:row r="483" spans="1:24" ht="15.75" customHeight="1">
      <x:c r="A483" s="34">
        <x:v>42905</x:v>
      </x:c>
      <x:c r="B483" s="47">
        <x:v>75</x:v>
      </x:c>
      <x:c r="C483" s="47">
        <x:v>75.339996337890597</x:v>
      </x:c>
      <x:c r="D483" s="47">
        <x:v>73.559997558593807</x:v>
      </x:c>
      <x:c r="E483" s="47">
        <x:v>73.959999084472699</x:v>
      </x:c>
      <x:c r="F483" s="47">
        <x:v>32746500</x:v>
      </x:c>
      <x:c r="G483" s="63">
        <x:f t="shared" si="10"/>
        <x:v>69.420299909999997</x:v>
      </x:c>
      <x:c r="H483" s="63">
        <x:f t="shared" si="11"/>
        <x:v>4.8299609879999998</x:v>
      </x:c>
      <x:c r="I483" s="63">
        <x:f t="shared" si="12"/>
        <x:v>79.080221890000004</x:v>
      </x:c>
      <x:c r="J483" s="63">
        <x:f t="shared" si="13"/>
        <x:v>59.760377939999998</x:v>
      </x:c>
      <x:c r="K483" s="63">
        <x:f t="shared" si="14"/>
        <x:v>0.73497597520000002</x:v>
      </x:c>
      <x:c r="L483" s="52">
        <x:f t="shared" si="0"/>
        <x:v>74.286664329999994</x:v>
      </x:c>
      <x:c r="M483" s="52">
        <x:f t="shared" si="1"/>
        <x:v>0</x:v>
      </x:c>
      <x:c r="N483" s="52">
        <x:f t="shared" si="2"/>
        <x:v>2432628253</x:v>
      </x:c>
      <x:c r="O483" s="63">
        <x:f t="shared" si="8"/>
        <x:v>1.368843512</x:v>
      </x:c>
      <x:c r="P483" s="63">
        <x:f t="shared" si="9"/>
        <x:v>57.785307690000003</x:v>
      </x:c>
      <x:c r="Q483" s="49">
        <x:f t="shared" si="15"/>
        <x:v>0</x:v>
      </x:c>
      <x:c r="R483" s="49">
        <x:f t="shared" si="16"/>
        <x:v>0</x:v>
      </x:c>
      <x:c r="S483" s="49">
        <x:f t="shared" si="17"/>
        <x:v>2</x:v>
      </x:c>
      <x:c r="T483" s="51">
        <x:f t="shared" si="18"/>
        <x:v>1</x:v>
      </x:c>
      <x:c r="U483" s="52">
        <x:f t="shared" si="3"/>
        <x:v>-0.0043080196559999995</x:v>
      </x:c>
      <x:c r="V483" s="63">
        <x:f t="shared" si="19"/>
        <x:v>-0.0043080196559999995</x:v>
      </x:c>
      <x:c r="W483" s="52">
        <x:f t="shared" ref="W483:X483" si="481">W482*(1+U483)</x:f>
        <x:v>141.8379826</x:v>
      </x:c>
      <x:c r="X483" s="52">
        <x:f t="shared" si="481"/>
        <x:v>177.11576249999999</x:v>
      </x:c>
    </x:row>
    <x:row r="484" spans="1:24" ht="15.75" customHeight="1">
      <x:c r="A484" s="34">
        <x:v>42906</x:v>
      </x:c>
      <x:c r="B484" s="47">
        <x:v>75.333999633789105</x:v>
      </x:c>
      <x:c r="C484" s="47">
        <x:v>75.7760009765625</x:v>
      </x:c>
      <x:c r="D484" s="47">
        <x:v>73.945999145507798</x:v>
      </x:c>
      <x:c r="E484" s="47">
        <x:v>74.447998046875</x:v>
      </x:c>
      <x:c r="F484" s="47">
        <x:v>37193500</x:v>
      </x:c>
      <x:c r="G484" s="63">
        <x:f t="shared" si="10"/>
        <x:v>70.039199830000001</x:v>
      </x:c>
      <x:c r="H484" s="63">
        <x:f t="shared" si="11"/>
        <x:v>4.6273331689999999</x:v>
      </x:c>
      <x:c r="I484" s="63">
        <x:f t="shared" si="12"/>
        <x:v>79.293866170000001</x:v>
      </x:c>
      <x:c r="J484" s="63">
        <x:f t="shared" si="13"/>
        <x:v>60.784533490000001</x:v>
      </x:c>
      <x:c r="K484" s="63">
        <x:f t="shared" si="14"/>
        <x:v>0.73819325609999997</x:v>
      </x:c>
      <x:c r="L484" s="52">
        <x:f t="shared" si="0"/>
        <x:v>74.723332720000002</x:v>
      </x:c>
      <x:c r="M484" s="52">
        <x:f t="shared" si="1"/>
        <x:v>2779222276</x:v>
      </x:c>
      <x:c r="N484" s="52">
        <x:f t="shared" si="2"/>
        <x:v>0</x:v>
      </x:c>
      <x:c r="O484" s="63">
        <x:f t="shared" si="8"/>
        <x:v>1.3009614540000001</x:v>
      </x:c>
      <x:c r="P484" s="63">
        <x:f t="shared" si="9"/>
        <x:v>56.539906459999997</x:v>
      </x:c>
      <x:c r="Q484" s="49">
        <x:f t="shared" si="15"/>
        <x:v>0</x:v>
      </x:c>
      <x:c r="R484" s="49">
        <x:f t="shared" si="16"/>
        <x:v>0</x:v>
      </x:c>
      <x:c r="S484" s="49">
        <x:f t="shared" si="17"/>
        <x:v>2</x:v>
      </x:c>
      <x:c r="T484" s="51">
        <x:f t="shared" si="18"/>
        <x:v>1</x:v>
      </x:c>
      <x:c r="U484" s="52">
        <x:f t="shared" si="3"/>
        <x:v>0.0065981472210000003</x:v>
      </x:c>
      <x:c r="V484" s="63">
        <x:f t="shared" si="19"/>
        <x:v>0.0065981472210000003</x:v>
      </x:c>
      <x:c r="W484" s="52">
        <x:f t="shared" ref="W484:X484" si="482">W483*(1+U484)</x:f>
        <x:v>142.77385050000001</x:v>
      </x:c>
      <x:c r="X484" s="52">
        <x:f t="shared" si="482"/>
        <x:v>178.28439839999999</x:v>
      </x:c>
    </x:row>
    <x:row r="485" spans="1:24" ht="15.75" customHeight="1">
      <x:c r="A485" s="34">
        <x:v>42907</x:v>
      </x:c>
      <x:c r="B485" s="47">
        <x:v>74.870002746582003</x:v>
      </x:c>
      <x:c r="C485" s="47">
        <x:v>75.398002624511705</x:v>
      </x:c>
      <x:c r="D485" s="47">
        <x:v>73.603996276855497</x:v>
      </x:c>
      <x:c r="E485" s="47">
        <x:v>75.279998779296903</x:v>
      </x:c>
      <x:c r="F485" s="47">
        <x:v>24616000</x:v>
      </x:c>
      <x:c r="G485" s="63">
        <x:f t="shared" si="10"/>
        <x:v>70.764599799999999</x:v>
      </x:c>
      <x:c r="H485" s="63">
        <x:f t="shared" si="11"/>
        <x:v>4.2170886669999996</x:v>
      </x:c>
      <x:c r="I485" s="63">
        <x:f t="shared" si="12"/>
        <x:v>79.198777129999996</x:v>
      </x:c>
      <x:c r="J485" s="63">
        <x:f t="shared" si="13"/>
        <x:v>62.330422470000002</x:v>
      </x:c>
      <x:c r="K485" s="63">
        <x:f t="shared" si="14"/>
        <x:v>0.76768461229999996</x:v>
      </x:c>
      <x:c r="L485" s="52">
        <x:f t="shared" si="0"/>
        <x:v>74.760665889999999</x:v>
      </x:c>
      <x:c r="M485" s="52">
        <x:f t="shared" si="1"/>
        <x:v>1840308552</x:v>
      </x:c>
      <x:c r="N485" s="52">
        <x:f t="shared" si="2"/>
        <x:v>0</x:v>
      </x:c>
      <x:c r="O485" s="63">
        <x:f t="shared" si="8"/>
        <x:v>1.207477642</x:v>
      </x:c>
      <x:c r="P485" s="63">
        <x:f t="shared" si="9"/>
        <x:v>54.69942794</x:v>
      </x:c>
      <x:c r="Q485" s="49">
        <x:f t="shared" si="15"/>
        <x:v>0</x:v>
      </x:c>
      <x:c r="R485" s="49">
        <x:f t="shared" si="16"/>
        <x:v>0</x:v>
      </x:c>
      <x:c r="S485" s="49">
        <x:f t="shared" si="17"/>
        <x:v>2</x:v>
      </x:c>
      <x:c r="T485" s="51">
        <x:f t="shared" si="18"/>
        <x:v>1</x:v>
      </x:c>
      <x:c r="U485" s="52">
        <x:f t="shared" si="3"/>
        <x:v>0.011175595769999999</x:v>
      </x:c>
      <x:c r="V485" s="63">
        <x:f t="shared" si="19"/>
        <x:v>0.011175595769999999</x:v>
      </x:c>
      <x:c r="W485" s="52">
        <x:f t="shared" ref="W485:X485" si="483">W484*(1+U485)</x:f>
        <x:v>144.3694333</x:v>
      </x:c>
      <x:c r="X485" s="52">
        <x:f t="shared" si="483"/>
        <x:v>180.27683279999999</x:v>
      </x:c>
    </x:row>
    <x:row r="486" spans="1:24" ht="15.75" customHeight="1">
      <x:c r="A486" s="34">
        <x:v>42908</x:v>
      </x:c>
      <x:c r="B486" s="47">
        <x:v>75.597999572753906</x:v>
      </x:c>
      <x:c r="C486" s="47">
        <x:v>77</x:v>
      </x:c>
      <x:c r="D486" s="47">
        <x:v>74.713996887207003</x:v>
      </x:c>
      <x:c r="E486" s="47">
        <x:v>76.522003173828097</x:v>
      </x:c>
      <x:c r="F486" s="47">
        <x:v>37649000</x:v>
      </x:c>
      <x:c r="G486" s="63">
        <x:f t="shared" si="10"/>
        <x:v>71.488500020000004</x:v>
      </x:c>
      <x:c r="H486" s="63">
        <x:f t="shared" si="11"/>
        <x:v>3.8696598469999999</x:v>
      </x:c>
      <x:c r="I486" s="63">
        <x:f t="shared" si="12"/>
        <x:v>79.227819719999999</x:v>
      </x:c>
      <x:c r="J486" s="63">
        <x:f t="shared" si="13"/>
        <x:v>63.749180330000002</x:v>
      </x:c>
      <x:c r="K486" s="63">
        <x:f t="shared" si="14"/>
        <x:v>0.82519028480000001</x:v>
      </x:c>
      <x:c r="L486" s="52">
        <x:f t="shared" si="0"/>
        <x:v>76.078666690000006</x:v>
      </x:c>
      <x:c r="M486" s="52">
        <x:f t="shared" si="1"/>
        <x:v>2864285722</x:v>
      </x:c>
      <x:c r="N486" s="52">
        <x:f t="shared" si="2"/>
        <x:v>0</x:v>
      </x:c>
      <x:c r="O486" s="63">
        <x:f t="shared" si="8"/>
        <x:v>1.179053068</x:v>
      </x:c>
      <x:c r="P486" s="63">
        <x:f t="shared" si="9"/>
        <x:v>54.108506370000001</x:v>
      </x:c>
      <x:c r="Q486" s="49">
        <x:f t="shared" si="15"/>
        <x:v>0</x:v>
      </x:c>
      <x:c r="R486" s="49">
        <x:f t="shared" si="16"/>
        <x:v>0</x:v>
      </x:c>
      <x:c r="S486" s="49">
        <x:f t="shared" si="17"/>
        <x:v>2</x:v>
      </x:c>
      <x:c r="T486" s="51">
        <x:f t="shared" si="18"/>
        <x:v>1</x:v>
      </x:c>
      <x:c r="U486" s="52">
        <x:f t="shared" si="3"/>
        <x:v>0.01649846459</x:v>
      </x:c>
      <x:c r="V486" s="63">
        <x:f t="shared" si="19"/>
        <x:v>0.01649846459</x:v>
      </x:c>
      <x:c r="W486" s="52">
        <x:f t="shared" ref="W486:X486" si="484">W485*(1+U486)</x:f>
        <x:v>146.75130730000001</x:v>
      </x:c>
      <x:c r="X486" s="52">
        <x:f t="shared" si="484"/>
        <x:v>183.25112369999999</x:v>
      </x:c>
    </x:row>
    <x:row r="487" spans="1:24" ht="15.75" customHeight="1">
      <x:c r="A487" s="34">
        <x:v>42909</x:v>
      </x:c>
      <x:c r="B487" s="47">
        <x:v>76.489997863769503</x:v>
      </x:c>
      <x:c r="C487" s="47">
        <x:v>77.398002624511705</x:v>
      </x:c>
      <x:c r="D487" s="47">
        <x:v>75.870002746582003</x:v>
      </x:c>
      <x:c r="E487" s="47">
        <x:v>76.690002441406193</x:v>
      </x:c>
      <x:c r="F487" s="47">
        <x:v>32229000</x:v>
      </x:c>
      <x:c r="G487" s="63">
        <x:f t="shared" si="10"/>
        <x:v>72.154700090000006</x:v>
      </x:c>
      <x:c r="H487" s="63">
        <x:f t="shared" si="11"/>
        <x:v>3.5296881330000001</x:v>
      </x:c>
      <x:c r="I487" s="63">
        <x:f t="shared" si="12"/>
        <x:v>79.214076349999999</x:v>
      </x:c>
      <x:c r="J487" s="63">
        <x:f t="shared" si="13"/>
        <x:v>65.095323820000004</x:v>
      </x:c>
      <x:c r="K487" s="63">
        <x:f t="shared" si="14"/>
        <x:v>0.82122543000000003</x:v>
      </x:c>
      <x:c r="L487" s="52">
        <x:f t="shared" si="0"/>
        <x:v>76.652669270000004</x:v>
      </x:c>
      <x:c r="M487" s="52">
        <x:f t="shared" si="1"/>
        <x:v>2470438878</x:v>
      </x:c>
      <x:c r="N487" s="52">
        <x:f t="shared" si="2"/>
        <x:v>0</x:v>
      </x:c>
      <x:c r="O487" s="63">
        <x:f t="shared" si="8"/>
        <x:v>2.156896138</x:v>
      </x:c>
      <x:c r="P487" s="63">
        <x:f t="shared" si="9"/>
        <x:v>68.323316439999999</x:v>
      </x:c>
      <x:c r="Q487" s="49">
        <x:f t="shared" si="15"/>
        <x:v>0</x:v>
      </x:c>
      <x:c r="R487" s="49">
        <x:f t="shared" si="16"/>
        <x:v>0</x:v>
      </x:c>
      <x:c r="S487" s="49">
        <x:f t="shared" si="17"/>
        <x:v>2</x:v>
      </x:c>
      <x:c r="T487" s="51">
        <x:f t="shared" si="18"/>
        <x:v>1</x:v>
      </x:c>
      <x:c r="U487" s="52">
        <x:f t="shared" si="3"/>
        <x:v>0.0021954373989999998</x:v>
      </x:c>
      <x:c r="V487" s="63">
        <x:f t="shared" si="19"/>
        <x:v>0.0021954373989999998</x:v>
      </x:c>
      <x:c r="W487" s="52">
        <x:f t="shared" ref="W487:X487" si="485">W486*(1+U487)</x:f>
        <x:v>147.07349060000001</x:v>
      </x:c>
      <x:c r="X487" s="52">
        <x:f t="shared" si="485"/>
        <x:v>183.65344010000001</x:v>
      </x:c>
    </x:row>
    <x:row r="488" spans="1:24" ht="15.75" customHeight="1">
      <x:c r="A488" s="34">
        <x:v>42912</x:v>
      </x:c>
      <x:c r="B488" s="47">
        <x:v>77.337997436523395</x:v>
      </x:c>
      <x:c r="C488" s="47">
        <x:v>77.389999389648395</x:v>
      </x:c>
      <x:c r="D488" s="47">
        <x:v>74.620002746582003</x:v>
      </x:c>
      <x:c r="E488" s="47">
        <x:v>75.498001098632798</x:v>
      </x:c>
      <x:c r="F488" s="47">
        <x:v>33020500</x:v>
      </x:c>
      <x:c r="G488" s="63">
        <x:f t="shared" si="10"/>
        <x:v>72.678200149999995</x:v>
      </x:c>
      <x:c r="H488" s="63">
        <x:f t="shared" si="11"/>
        <x:v>3.1757471349999999</x:v>
      </x:c>
      <x:c r="I488" s="63">
        <x:f t="shared" si="12"/>
        <x:v>79.029694419999998</x:v>
      </x:c>
      <x:c r="J488" s="63">
        <x:f t="shared" si="13"/>
        <x:v>66.326705880000006</x:v>
      </x:c>
      <x:c r="K488" s="63">
        <x:f t="shared" si="14"/>
        <x:v>0.721979335</x:v>
      </x:c>
      <x:c r="L488" s="52">
        <x:f t="shared" si="0"/>
        <x:v>75.836001080000003</x:v>
      </x:c>
      <x:c r="M488" s="52">
        <x:f t="shared" si="1"/>
        <x:v>0</x:v>
      </x:c>
      <x:c r="N488" s="52">
        <x:f t="shared" si="2"/>
        <x:v>2504142674</x:v>
      </x:c>
      <x:c r="O488" s="63">
        <x:f t="shared" si="8"/>
        <x:v>2.4654306680000002</x:v>
      </x:c>
      <x:c r="P488" s="63">
        <x:f t="shared" si="9"/>
        <x:v>71.143557740000006</x:v>
      </x:c>
      <x:c r="Q488" s="49">
        <x:f t="shared" si="15"/>
        <x:v>0</x:v>
      </x:c>
      <x:c r="R488" s="49">
        <x:f t="shared" si="16"/>
        <x:v>0</x:v>
      </x:c>
      <x:c r="S488" s="49">
        <x:f t="shared" si="17"/>
        <x:v>2</x:v>
      </x:c>
      <x:c r="T488" s="51">
        <x:f t="shared" si="18"/>
        <x:v>1</x:v>
      </x:c>
      <x:c r="U488" s="52">
        <x:f t="shared" si="3"/>
        <x:v>-0.015543112589999999</x:v>
      </x:c>
      <x:c r="V488" s="63">
        <x:f t="shared" si="19"/>
        <x:v>-0.015543112589999999</x:v>
      </x:c>
      <x:c r="W488" s="52">
        <x:f t="shared" ref="W488:X488" si="486">W487*(1+U488)</x:f>
        <x:v>144.78751080000001</x:v>
      </x:c>
      <x:c r="X488" s="52">
        <x:f t="shared" si="486"/>
        <x:v>180.79889399999999</x:v>
      </x:c>
    </x:row>
    <x:row r="489" spans="1:24" ht="15.75" customHeight="1">
      <x:c r="A489" s="34">
        <x:v>42913</x:v>
      </x:c>
      <x:c r="B489" s="47">
        <x:v>75.279998779296903</x:v>
      </x:c>
      <x:c r="C489" s="47">
        <x:v>75.279998779296903</x:v>
      </x:c>
      <x:c r="D489" s="47">
        <x:v>72.403999328613295</x:v>
      </x:c>
      <x:c r="E489" s="47">
        <x:v>72.4739990234375</x:v>
      </x:c>
      <x:c r="F489" s="47">
        <x:v>34982000</x:v>
      </x:c>
      <x:c r="G489" s="63">
        <x:f t="shared" si="10"/>
        <x:v>72.950900270000005</x:v>
      </x:c>
      <x:c r="H489" s="63">
        <x:f t="shared" si="11"/>
        <x:v>2.8851813000000002</x:v>
      </x:c>
      <x:c r="I489" s="63">
        <x:f t="shared" si="12"/>
        <x:v>78.721262870000004</x:v>
      </x:c>
      <x:c r="J489" s="63">
        <x:f t="shared" si="13"/>
        <x:v>67.180537670000007</x:v>
      </x:c>
      <x:c r="K489" s="63">
        <x:f t="shared" si="14"/>
        <x:v>0.45867666569999999</x:v>
      </x:c>
      <x:c r="L489" s="52">
        <x:f t="shared" si="0"/>
        <x:v>73.385999040000002</x:v>
      </x:c>
      <x:c r="M489" s="52">
        <x:f t="shared" si="1"/>
        <x:v>0</x:v>
      </x:c>
      <x:c r="N489" s="52">
        <x:f t="shared" si="2"/>
        <x:v>2567189019</x:v>
      </x:c>
      <x:c r="O489" s="63">
        <x:f t="shared" si="8"/>
        <x:v>1.5229747220000001</x:v>
      </x:c>
      <x:c r="P489" s="63">
        <x:f t="shared" si="9"/>
        <x:v>60.364248150000002</x:v>
      </x:c>
      <x:c r="Q489" s="49">
        <x:f t="shared" si="15"/>
        <x:v>0</x:v>
      </x:c>
      <x:c r="R489" s="49">
        <x:f t="shared" si="16"/>
        <x:v>0</x:v>
      </x:c>
      <x:c r="S489" s="49">
        <x:f t="shared" si="17"/>
        <x:v>2</x:v>
      </x:c>
      <x:c r="T489" s="51">
        <x:f t="shared" si="18"/>
        <x:v>1</x:v>
      </x:c>
      <x:c r="U489" s="52">
        <x:f t="shared" si="3"/>
        <x:v>-0.040054068069999998</x:v>
      </x:c>
      <x:c r="V489" s="63">
        <x:f t="shared" si="19"/>
        <x:v>-0.040054068069999998</x:v>
      </x:c>
      <x:c r="W489" s="52">
        <x:f t="shared" ref="W489:X489" si="487">W488*(1+U489)</x:f>
        <x:v>138.98818199999999</x:v>
      </x:c>
      <x:c r="X489" s="52">
        <x:f t="shared" si="487"/>
        <x:v>173.55716279999999</x:v>
      </x:c>
    </x:row>
    <x:row r="490" spans="1:24" ht="15.75" customHeight="1">
      <x:c r="A490" s="34">
        <x:v>42914</x:v>
      </x:c>
      <x:c r="B490" s="47">
        <x:v>73.335998535156307</x:v>
      </x:c>
      <x:c r="C490" s="47">
        <x:v>74.347999572753906</x:v>
      </x:c>
      <x:c r="D490" s="47">
        <x:v>72.503997802734403</x:v>
      </x:c>
      <x:c r="E490" s="47">
        <x:v>74.248001098632798</x:v>
      </x:c>
      <x:c r="F490" s="47">
        <x:v>31512500</x:v>
      </x:c>
      <x:c r="G490" s="63">
        <x:f t="shared" si="10"/>
        <x:v>73.253200149999998</x:v>
      </x:c>
      <x:c r="H490" s="63">
        <x:f t="shared" si="11"/>
        <x:v>2.6701458370000002</x:v>
      </x:c>
      <x:c r="I490" s="63">
        <x:f t="shared" si="12"/>
        <x:v>78.593491819999997</x:v>
      </x:c>
      <x:c r="J490" s="63">
        <x:f t="shared" si="13"/>
        <x:v>67.912908479999999</x:v>
      </x:c>
      <x:c r="K490" s="63">
        <x:f t="shared" si="14"/>
        <x:v>0.59314106889999996</x:v>
      </x:c>
      <x:c r="L490" s="52">
        <x:f t="shared" si="0"/>
        <x:v>73.699999489999996</x:v>
      </x:c>
      <x:c r="M490" s="52">
        <x:f t="shared" si="1"/>
        <x:v>2322471234</x:v>
      </x:c>
      <x:c r="N490" s="52">
        <x:f t="shared" si="2"/>
        <x:v>0</x:v>
      </x:c>
      <x:c r="O490" s="63">
        <x:f t="shared" si="8"/>
        <x:v>1.2987092499999999</x:v>
      </x:c>
      <x:c r="P490" s="63">
        <x:f t="shared" si="9"/>
        <x:v>56.497325629999999</x:v>
      </x:c>
      <x:c r="Q490" s="49">
        <x:f t="shared" si="15"/>
        <x:v>0</x:v>
      </x:c>
      <x:c r="R490" s="49">
        <x:f t="shared" si="16"/>
        <x:v>0</x:v>
      </x:c>
      <x:c r="S490" s="49">
        <x:f t="shared" si="17"/>
        <x:v>2</x:v>
      </x:c>
      <x:c r="T490" s="51">
        <x:f t="shared" si="18"/>
        <x:v>1</x:v>
      </x:c>
      <x:c r="U490" s="52">
        <x:f t="shared" si="3"/>
        <x:v>0.024477772710000001</x:v>
      </x:c>
      <x:c r="V490" s="63">
        <x:f t="shared" si="19"/>
        <x:v>0.024477772710000001</x:v>
      </x:c>
      <x:c r="W490" s="52">
        <x:f t="shared" ref="W490:X490" si="488">W489*(1+U490)</x:f>
        <x:v>142.39030310000001</x:v>
      </x:c>
      <x:c r="X490" s="52">
        <x:f t="shared" si="488"/>
        <x:v>177.80545559999999</x:v>
      </x:c>
    </x:row>
    <x:row r="491" spans="1:24" ht="15.75" customHeight="1">
      <x:c r="A491" s="34">
        <x:v>42915</x:v>
      </x:c>
      <x:c r="B491" s="47">
        <x:v>74.122001647949205</x:v>
      </x:c>
      <x:c r="C491" s="47">
        <x:v>74.199996948242202</x:v>
      </x:c>
      <x:c r="D491" s="47">
        <x:v>70.819999694824205</x:v>
      </x:c>
      <x:c r="E491" s="47">
        <x:v>72.150001525878906</x:v>
      </x:c>
      <x:c r="F491" s="47">
        <x:v>41105000</x:v>
      </x:c>
      <x:c r="G491" s="63">
        <x:f t="shared" si="10"/>
        <x:v>73.457000350000001</x:v>
      </x:c>
      <x:c r="H491" s="63">
        <x:f t="shared" si="11"/>
        <x:v>2.3954574740000001</x:v>
      </x:c>
      <x:c r="I491" s="63">
        <x:f t="shared" si="12"/>
        <x:v>78.247915300000003</x:v>
      </x:c>
      <x:c r="J491" s="63">
        <x:f t="shared" si="13"/>
        <x:v>68.6660854</x:v>
      </x:c>
      <x:c r="K491" s="63">
        <x:f t="shared" si="14"/>
        <x:v>0.36359611479999998</x:v>
      </x:c>
      <x:c r="L491" s="52">
        <x:f t="shared" si="0"/>
        <x:v>72.38999939</x:v>
      </x:c>
      <x:c r="M491" s="52">
        <x:f t="shared" si="1"/>
        <x:v>0</x:v>
      </x:c>
      <x:c r="N491" s="52">
        <x:f t="shared" si="2"/>
        <x:v>2975590925</x:v>
      </x:c>
      <x:c r="O491" s="63">
        <x:f t="shared" si="8"/>
        <x:v>1.41118012</x:v>
      </x:c>
      <x:c r="P491" s="63">
        <x:f t="shared" si="9"/>
        <x:v>58.526532639999999</x:v>
      </x:c>
      <x:c r="Q491" s="49">
        <x:f t="shared" si="15"/>
        <x:v>0</x:v>
      </x:c>
      <x:c r="R491" s="49">
        <x:f t="shared" si="16"/>
        <x:v>0</x:v>
      </x:c>
      <x:c r="S491" s="49">
        <x:f t="shared" si="17"/>
        <x:v>2</x:v>
      </x:c>
      <x:c r="T491" s="51">
        <x:f t="shared" si="18"/>
        <x:v>1</x:v>
      </x:c>
      <x:c r="U491" s="52">
        <x:f t="shared" si="3"/>
        <x:v>-0.028256647209999997</x:v>
      </x:c>
      <x:c r="V491" s="63">
        <x:f t="shared" si="19"/>
        <x:v>-0.028256647209999997</x:v>
      </x:c>
      <x:c r="W491" s="52">
        <x:f t="shared" ref="W491:X491" si="489">W490*(1+U491)</x:f>
        <x:v>138.36683059999999</x:v>
      </x:c>
      <x:c r="X491" s="52">
        <x:f t="shared" si="489"/>
        <x:v>172.78126950000001</x:v>
      </x:c>
    </x:row>
    <x:row r="492" spans="1:24" ht="15.75" customHeight="1">
      <x:c r="A492" s="34">
        <x:v>42916</x:v>
      </x:c>
      <x:c r="B492" s="47">
        <x:v>72.741996765136705</x:v>
      </x:c>
      <x:c r="C492" s="47">
        <x:v>73.353996276855497</x:v>
      </x:c>
      <x:c r="D492" s="47">
        <x:v>71.924003601074205</x:v>
      </x:c>
      <x:c r="E492" s="47">
        <x:v>72.321998596191406</x:v>
      </x:c>
      <x:c r="F492" s="47">
        <x:v>29242500</x:v>
      </x:c>
      <x:c r="G492" s="63">
        <x:f t="shared" si="10"/>
        <x:v>73.674600220000002</x:v>
      </x:c>
      <x:c r="H492" s="63">
        <x:f t="shared" si="11"/>
        <x:v>2.0424467929999999</x:v>
      </x:c>
      <x:c r="I492" s="63">
        <x:f t="shared" si="12"/>
        <x:v>77.759493800000001</x:v>
      </x:c>
      <x:c r="J492" s="63">
        <x:f t="shared" si="13"/>
        <x:v>69.589706629999995</x:v>
      </x:c>
      <x:c r="K492" s="63">
        <x:f t="shared" si="14"/>
        <x:v>0.3344385728</x:v>
      </x:c>
      <x:c r="L492" s="52">
        <x:f t="shared" si="0"/>
        <x:v>72.533332819999998</x:v>
      </x:c>
      <x:c r="M492" s="52">
        <x:f t="shared" si="1"/>
        <x:v>2121055985</x:v>
      </x:c>
      <x:c r="N492" s="52">
        <x:f t="shared" si="2"/>
        <x:v>0</x:v>
      </x:c>
      <x:c r="O492" s="63">
        <x:f t="shared" si="8"/>
        <x:v>1.3738931009999999</x:v>
      </x:c>
      <x:c r="P492" s="63">
        <x:f t="shared" si="9"/>
        <x:v>57.875104</x:v>
      </x:c>
      <x:c r="Q492" s="49">
        <x:f t="shared" si="15"/>
        <x:v>0</x:v>
      </x:c>
      <x:c r="R492" s="49">
        <x:f t="shared" si="16"/>
        <x:v>0</x:v>
      </x:c>
      <x:c r="S492" s="49">
        <x:f t="shared" si="17"/>
        <x:v>2</x:v>
      </x:c>
      <x:c r="T492" s="51">
        <x:f t="shared" si="18"/>
        <x:v>1</x:v>
      </x:c>
      <x:c r="U492" s="52">
        <x:f t="shared" si="3"/>
        <x:v>0.0023838817280000002</x:v>
      </x:c>
      <x:c r="V492" s="63">
        <x:f t="shared" si="19"/>
        <x:v>0.0023838817280000002</x:v>
      </x:c>
      <x:c r="W492" s="52">
        <x:f t="shared" ref="W492:X492" si="490">W491*(1+U492)</x:f>
        <x:v>138.6966807</x:v>
      </x:c>
      <x:c r="X492" s="52">
        <x:f t="shared" si="490"/>
        <x:v>173.1931596</x:v>
      </x:c>
    </x:row>
    <x:row r="493" spans="1:24" ht="15.75" customHeight="1">
      <x:c r="A493" s="34">
        <x:v>42919</x:v>
      </x:c>
      <x:c r="B493" s="47">
        <x:v>74.047996520996094</x:v>
      </x:c>
      <x:c r="C493" s="47">
        <x:v>74.269996643066406</x:v>
      </x:c>
      <x:c r="D493" s="47">
        <x:v>70.300003051757798</x:v>
      </x:c>
      <x:c r="E493" s="47">
        <x:v>70.524002075195298</x:v>
      </x:c>
      <x:c r="F493" s="47">
        <x:v>31527000</x:v>
      </x:c>
      <x:c r="G493" s="63">
        <x:f t="shared" si="10"/>
        <x:v>73.727600480000007</x:v>
      </x:c>
      <x:c r="H493" s="63">
        <x:f t="shared" si="11"/>
        <x:v>1.938543903</x:v>
      </x:c>
      <x:c r="I493" s="63">
        <x:f t="shared" si="12"/>
        <x:v>77.604688280000005</x:v>
      </x:c>
      <x:c r="J493" s="63">
        <x:f t="shared" si="13"/>
        <x:v>69.850512670000001</x:v>
      </x:c>
      <x:c r="K493" s="63">
        <x:f t="shared" si="14"/>
        <x:v>0.086855061789999999</x:v>
      </x:c>
      <x:c r="L493" s="52">
        <x:f t="shared" si="0"/>
        <x:v>71.698000590000007</x:v>
      </x:c>
      <x:c r="M493" s="52">
        <x:f t="shared" si="1"/>
        <x:v>0</x:v>
      </x:c>
      <x:c r="N493" s="52">
        <x:f t="shared" si="2"/>
        <x:v>2260422865</x:v>
      </x:c>
      <x:c r="O493" s="63">
        <x:f t="shared" si="8"/>
        <x:v>1.3968468089999999</x:v>
      </x:c>
      <x:c r="P493" s="63">
        <x:f t="shared" si="9"/>
        <x:v>58.278518419999997</x:v>
      </x:c>
      <x:c r="Q493" s="49">
        <x:f t="shared" si="15"/>
        <x:v>0</x:v>
      </x:c>
      <x:c r="R493" s="49">
        <x:f t="shared" si="16"/>
        <x:v>0</x:v>
      </x:c>
      <x:c r="S493" s="49">
        <x:f t="shared" si="17"/>
        <x:v>2</x:v>
      </x:c>
      <x:c r="T493" s="51">
        <x:f t="shared" si="18"/>
        <x:v>1</x:v>
      </x:c>
      <x:c r="U493" s="52">
        <x:f t="shared" si="3"/>
        <x:v>-0.02486099051</x:v>
      </x:c>
      <x:c r="V493" s="63">
        <x:f t="shared" si="19"/>
        <x:v>-0.02486099051</x:v>
      </x:c>
      <x:c r="W493" s="52">
        <x:f t="shared" ref="W493:X493" si="491">W492*(1+U493)</x:f>
        <x:v>135.24854389999999</x:v>
      </x:c>
      <x:c r="X493" s="52">
        <x:f t="shared" si="491"/>
        <x:v>168.88740609999999</x:v>
      </x:c>
    </x:row>
    <x:row r="494" spans="1:24" ht="15.75" customHeight="1">
      <x:c r="A494" s="34">
        <x:v>42921</x:v>
      </x:c>
      <x:c r="B494" s="47">
        <x:v>69.440002441406307</x:v>
      </x:c>
      <x:c r="C494" s="47">
        <x:v>69.447998046875</x:v>
      </x:c>
      <x:c r="D494" s="47">
        <x:v>65.265998840332003</x:v>
      </x:c>
      <x:c r="E494" s="47">
        <x:v>65.417999267578097</x:v>
      </x:c>
      <x:c r="F494" s="47">
        <x:v>85233500</x:v>
      </x:c>
      <x:c r="G494" s="63">
        <x:f t="shared" si="10"/>
        <x:v>73.470000459999994</x:v>
      </x:c>
      <x:c r="H494" s="63">
        <x:f t="shared" si="11"/>
        <x:v>2.6072063189999999</x:v>
      </x:c>
      <x:c r="I494" s="63">
        <x:f t="shared" si="12"/>
        <x:v>78.6844131</x:v>
      </x:c>
      <x:c r="J494" s="63">
        <x:f t="shared" si="13"/>
        <x:v>68.255587820000002</x:v>
      </x:c>
      <x:c r="K494" s="63">
        <x:f t="shared" si="14"/>
        <x:v>-0.27209090940000003</x:v>
      </x:c>
      <x:c r="L494" s="52">
        <x:f t="shared" si="0"/>
        <x:v>66.710665379999995</x:v>
      </x:c>
      <x:c r="M494" s="52">
        <x:f t="shared" si="1"/>
        <x:v>0</x:v>
      </x:c>
      <x:c r="N494" s="52">
        <x:f t="shared" si="2"/>
        <x:v>5685983498</x:v>
      </x:c>
      <x:c r="O494" s="63">
        <x:f t="shared" si="8"/>
        <x:v>0.72646291370000005</x:v>
      </x:c>
      <x:c r="P494" s="63">
        <x:f t="shared" si="9"/>
        <x:v>42.078107090000003</x:v>
      </x:c>
      <x:c r="Q494" s="49">
        <x:f t="shared" si="15"/>
        <x:v>0</x:v>
      </x:c>
      <x:c r="R494" s="49">
        <x:f t="shared" si="16"/>
        <x:v>0</x:v>
      </x:c>
      <x:c r="S494" s="49">
        <x:f t="shared" si="17"/>
        <x:v>2</x:v>
      </x:c>
      <x:c r="T494" s="51">
        <x:f t="shared" si="18"/>
        <x:v>1</x:v>
      </x:c>
      <x:c r="U494" s="52">
        <x:f t="shared" si="3"/>
        <x:v>-0.072400922490000008</x:v>
      </x:c>
      <x:c r="V494" s="63">
        <x:f t="shared" si="19"/>
        <x:v>-0.072400922490000008</x:v>
      </x:c>
      <x:c r="W494" s="52">
        <x:f t="shared" ref="W494:X494" si="492">W493*(1+U494)</x:f>
        <x:v>125.4564245</x:v>
      </x:c>
      <x:c r="X494" s="52">
        <x:f t="shared" si="492"/>
        <x:v>156.65980210000001</x:v>
      </x:c>
    </x:row>
    <x:row r="495" spans="1:24" ht="15.75" customHeight="1">
      <x:c r="A495" s="34">
        <x:v>42922</x:v>
      </x:c>
      <x:c r="B495" s="47">
        <x:v>63.451999664306598</x:v>
      </x:c>
      <x:c r="C495" s="47">
        <x:v>64.157997131347699</x:v>
      </x:c>
      <x:c r="D495" s="47">
        <x:v>61.259998321533203</x:v>
      </x:c>
      <x:c r="E495" s="47">
        <x:v>61.765998840332003</x:v>
      </x:c>
      <x:c r="F495" s="47">
        <x:v>96622500</x:v>
      </x:c>
      <x:c r="G495" s="63">
        <x:f t="shared" si="10"/>
        <x:v>72.96180038</x:v>
      </x:c>
      <x:c r="H495" s="63">
        <x:f t="shared" si="11"/>
        <x:v>3.689242385</x:v>
      </x:c>
      <x:c r="I495" s="63">
        <x:f t="shared" si="12"/>
        <x:v>80.34028515</x:v>
      </x:c>
      <x:c r="J495" s="63">
        <x:f t="shared" si="13"/>
        <x:v>65.583315619999993</x:v>
      </x:c>
      <x:c r="K495" s="63">
        <x:f t="shared" si="14"/>
        <x:v>-0.25867890859999998</x:v>
      </x:c>
      <x:c r="L495" s="52">
        <x:f t="shared" si="0"/>
        <x:v>62.394664759999998</x:v>
      </x:c>
      <x:c r="M495" s="52">
        <x:f t="shared" si="1"/>
        <x:v>0</x:v>
      </x:c>
      <x:c r="N495" s="52">
        <x:f t="shared" si="2"/>
        <x:v>6028728496</x:v>
      </x:c>
      <x:c r="O495" s="63">
        <x:f t="shared" si="8"/>
        <x:v>0.44402081090000001</x:v>
      </x:c>
      <x:c r="P495" s="63">
        <x:f t="shared" si="9"/>
        <x:v>30.748920479999999</x:v>
      </x:c>
      <x:c r="Q495" s="49">
        <x:f t="shared" si="15"/>
        <x:v>0</x:v>
      </x:c>
      <x:c r="R495" s="49">
        <x:f t="shared" si="16"/>
        <x:v>0</x:v>
      </x:c>
      <x:c r="S495" s="49">
        <x:f t="shared" si="17"/>
        <x:v>2</x:v>
      </x:c>
      <x:c r="T495" s="51">
        <x:f t="shared" si="18"/>
        <x:v>1</x:v>
      </x:c>
      <x:c r="U495" s="52">
        <x:f t="shared" si="3"/>
        <x:v>-0.055825620899999995</x:v>
      </x:c>
      <x:c r="V495" s="63">
        <x:f t="shared" si="19"/>
        <x:v>-0.055825620899999995</x:v>
      </x:c>
      <x:c r="W495" s="52">
        <x:f t="shared" ref="W495:X495" si="493">W494*(1+U495)</x:f>
        <x:v>118.4527417</x:v>
      </x:c>
      <x:c r="X495" s="52">
        <x:f t="shared" si="493"/>
        <x:v>147.91417139999999</x:v>
      </x:c>
    </x:row>
    <x:row r="496" spans="1:24" ht="15.75" customHeight="1">
      <x:c r="A496" s="34">
        <x:v>42923</x:v>
      </x:c>
      <x:c r="B496" s="47">
        <x:v>62.700000762939503</x:v>
      </x:c>
      <x:c r="C496" s="47">
        <x:v>63.400001525878899</x:v>
      </x:c>
      <x:c r="D496" s="47">
        <x:v>61.476001739502003</x:v>
      </x:c>
      <x:c r="E496" s="47">
        <x:v>62.644001007080099</x:v>
      </x:c>
      <x:c r="F496" s="47">
        <x:v>70884500</x:v>
      </x:c>
      <x:c r="G496" s="63">
        <x:f t="shared" si="10"/>
        <x:v>72.394000430000006</x:v>
      </x:c>
      <x:c r="H496" s="63">
        <x:f t="shared" si="11"/>
        <x:v>4.3379043450000001</x:v>
      </x:c>
      <x:c r="I496" s="63">
        <x:f t="shared" si="12"/>
        <x:v>81.069809120000002</x:v>
      </x:c>
      <x:c r="J496" s="63">
        <x:f t="shared" si="13"/>
        <x:v>63.718191750000003</x:v>
      </x:c>
      <x:c r="K496" s="63">
        <x:f t="shared" si="14"/>
        <x:v>-0.061907239830000005</x:v>
      </x:c>
      <x:c r="L496" s="52">
        <x:f t="shared" si="0"/>
        <x:v>62.506668089999998</x:v>
      </x:c>
      <x:c r="M496" s="52">
        <x:f t="shared" si="1"/>
        <x:v>4430753914</x:v>
      </x:c>
      <x:c r="N496" s="52">
        <x:f t="shared" si="2"/>
        <x:v>0</x:v>
      </x:c>
      <x:c r="O496" s="63">
        <x:f t="shared" si="8"/>
        <x:v>0.51515259300000005</x:v>
      </x:c>
      <x:c r="P496" s="63">
        <x:f t="shared" si="9"/>
        <x:v>34.000046949999998</x:v>
      </x:c>
      <x:c r="Q496" s="49">
        <x:f t="shared" si="15"/>
        <x:v>0</x:v>
      </x:c>
      <x:c r="R496" s="49">
        <x:f t="shared" si="16"/>
        <x:v>0</x:v>
      </x:c>
      <x:c r="S496" s="49">
        <x:f t="shared" si="17"/>
        <x:v>2</x:v>
      </x:c>
      <x:c r="T496" s="51">
        <x:f t="shared" si="18"/>
        <x:v>1</x:v>
      </x:c>
      <x:c r="U496" s="52">
        <x:f t="shared" si="3"/>
        <x:v>0.01421497561</x:v>
      </x:c>
      <x:c r="V496" s="63">
        <x:f t="shared" si="19"/>
        <x:v>0.01421497561</x:v>
      </x:c>
      <x:c r="W496" s="52">
        <x:f t="shared" ref="W496:X496" si="494">W495*(1+U496)</x:f>
        <x:v>120.13654459999999</x:v>
      </x:c>
      <x:c r="X496" s="52">
        <x:f t="shared" si="494"/>
        <x:v>150.0167677</x:v>
      </x:c>
    </x:row>
    <x:row r="497" spans="1:24" ht="15.75" customHeight="1">
      <x:c r="A497" s="34">
        <x:v>42926</x:v>
      </x:c>
      <x:c r="B497" s="47">
        <x:v>62.580001831054702</x:v>
      </x:c>
      <x:c r="C497" s="47">
        <x:v>63.588001251220703</x:v>
      </x:c>
      <x:c r="D497" s="47">
        <x:v>60.625999450683601</x:v>
      </x:c>
      <x:c r="E497" s="47">
        <x:v>63.209999084472699</x:v>
      </x:c>
      <x:c r="F497" s="47">
        <x:v>69104500</x:v>
      </x:c>
      <x:c r="G497" s="63">
        <x:f t="shared" si="10"/>
        <x:v>71.981300540000007</x:v>
      </x:c>
      <x:c r="H497" s="63">
        <x:f t="shared" si="11"/>
        <x:v>4.799152437</x:v>
      </x:c>
      <x:c r="I497" s="63">
        <x:f t="shared" si="12"/>
        <x:v>81.579605419999993</x:v>
      </x:c>
      <x:c r="J497" s="63">
        <x:f t="shared" si="13"/>
        <x:v>62.38299567</x:v>
      </x:c>
      <x:c r="K497" s="63">
        <x:f t="shared" si="14"/>
        <x:v>0.043080701479999994</x:v>
      </x:c>
      <x:c r="L497" s="52">
        <x:f t="shared" si="0"/>
        <x:v>62.474666599999999</x:v>
      </x:c>
      <x:c r="M497" s="52">
        <x:f t="shared" si="1"/>
        <x:v>0</x:v>
      </x:c>
      <x:c r="N497" s="52">
        <x:f t="shared" si="2"/>
        <x:v>4317280598</x:v>
      </x:c>
      <x:c r="O497" s="63">
        <x:f t="shared" si="8"/>
        <x:v>0.3369211902</x:v>
      </x:c>
      <x:c r="P497" s="63">
        <x:f t="shared" si="9"/>
        <x:v>25.201275339999999</x:v>
      </x:c>
      <x:c r="Q497" s="49">
        <x:f t="shared" si="15"/>
        <x:v>0</x:v>
      </x:c>
      <x:c r="R497" s="49">
        <x:f t="shared" si="16"/>
        <x:v>0</x:v>
      </x:c>
      <x:c r="S497" s="49">
        <x:f t="shared" si="17"/>
        <x:v>2</x:v>
      </x:c>
      <x:c r="T497" s="51">
        <x:f t="shared" si="18"/>
        <x:v>1</x:v>
      </x:c>
      <x:c r="U497" s="52">
        <x:f t="shared" si="3"/>
        <x:v>0.0090351521020000003</x:v>
      </x:c>
      <x:c r="V497" s="63">
        <x:f t="shared" si="19"/>
        <x:v>0.0090351521020000003</x:v>
      </x:c>
      <x:c r="W497" s="52">
        <x:f t="shared" ref="W497:X497" si="495">W496*(1+U497)</x:f>
        <x:v>121.2219965</x:v>
      </x:c>
      <x:c r="X497" s="52">
        <x:f t="shared" si="495"/>
        <x:v>151.37219210000001</x:v>
      </x:c>
    </x:row>
    <x:row r="498" spans="1:24" ht="15.75" customHeight="1">
      <x:c r="A498" s="34">
        <x:v>42927</x:v>
      </x:c>
      <x:c r="B498" s="47">
        <x:v>63.200000762939503</x:v>
      </x:c>
      <x:c r="C498" s="47">
        <x:v>65.456001281738295</x:v>
      </x:c>
      <x:c r="D498" s="47">
        <x:v>62.860000610351598</x:v>
      </x:c>
      <x:c r="E498" s="47">
        <x:v>65.444000244140597</x:v>
      </x:c>
      <x:c r="F498" s="47">
        <x:v>57797000</x:v>
      </x:c>
      <x:c r="G498" s="63">
        <x:f t="shared" si="10"/>
        <x:v>71.663400460000005</x:v>
      </x:c>
      <x:c r="H498" s="63">
        <x:f t="shared" si="11"/>
        <x:v>5.0172772869999998</x:v>
      </x:c>
      <x:c r="I498" s="63">
        <x:f t="shared" si="12"/>
        <x:v>81.697955030000003</x:v>
      </x:c>
      <x:c r="J498" s="63">
        <x:f t="shared" si="13"/>
        <x:v>61.628845890000001</x:v>
      </x:c>
      <x:c r="K498" s="63">
        <x:f t="shared" si="14"/>
        <x:v>0.19010083259999999</x:v>
      </x:c>
      <x:c r="L498" s="52">
        <x:f t="shared" si="0"/>
        <x:v>64.586667379999994</x:v>
      </x:c>
      <x:c r="M498" s="52">
        <x:f t="shared" si="1"/>
        <x:v>3732915614</x:v>
      </x:c>
      <x:c r="N498" s="52">
        <x:f t="shared" si="2"/>
        <x:v>0</x:v>
      </x:c>
      <x:c r="O498" s="63">
        <x:f t="shared" si="8"/>
        <x:v>0.52893196539999998</x:v>
      </x:c>
      <x:c r="P498" s="63">
        <x:f t="shared" si="9"/>
        <x:v>34.59486605</x:v>
      </x:c>
      <x:c r="Q498" s="49">
        <x:f t="shared" si="15"/>
        <x:v>0</x:v>
      </x:c>
      <x:c r="R498" s="49">
        <x:f t="shared" si="16"/>
        <x:v>0</x:v>
      </x:c>
      <x:c r="S498" s="49">
        <x:f t="shared" si="17"/>
        <x:v>2</x:v>
      </x:c>
      <x:c r="T498" s="51">
        <x:f t="shared" si="18"/>
        <x:v>1</x:v>
      </x:c>
      <x:c r="U498" s="52">
        <x:f t="shared" si="3"/>
        <x:v>0.035342527950000002</x:v>
      </x:c>
      <x:c r="V498" s="63">
        <x:f t="shared" si="19"/>
        <x:v>0.035342527950000002</x:v>
      </x:c>
      <x:c r="W498" s="52">
        <x:f t="shared" ref="W498:X498" si="496">W497*(1+U498)</x:f>
        <x:v>125.50628829999999</x:v>
      </x:c>
      <x:c r="X498" s="52">
        <x:f t="shared" si="496"/>
        <x:v>156.72206800000001</x:v>
      </x:c>
    </x:row>
    <x:row r="499" spans="1:24" ht="15.75" customHeight="1">
      <x:c r="A499" s="34">
        <x:v>42928</x:v>
      </x:c>
      <x:c r="B499" s="47">
        <x:v>66.080001831054702</x:v>
      </x:c>
      <x:c r="C499" s="47">
        <x:v>66.620002746582003</x:v>
      </x:c>
      <x:c r="D499" s="47">
        <x:v>64.900001525878906</x:v>
      </x:c>
      <x:c r="E499" s="47">
        <x:v>65.903999328613295</x:v>
      </x:c>
      <x:c r="F499" s="47">
        <x:v>51730500</x:v>
      </x:c>
      <x:c r="G499" s="63">
        <x:f t="shared" si="10"/>
        <x:v>71.199100299999998</x:v>
      </x:c>
      <x:c r="H499" s="63">
        <x:f t="shared" si="11"/>
        <x:v>5.1026857909999999</x:v>
      </x:c>
      <x:c r="I499" s="63">
        <x:f t="shared" si="12"/>
        <x:v>81.404471880000003</x:v>
      </x:c>
      <x:c r="J499" s="63">
        <x:f t="shared" si="13"/>
        <x:v>60.99372872</x:v>
      </x:c>
      <x:c r="K499" s="63">
        <x:f t="shared" si="14"/>
        <x:v>0.24057284770000001</x:v>
      </x:c>
      <x:c r="L499" s="52">
        <x:f t="shared" si="0"/>
        <x:v>65.808001200000007</x:v>
      </x:c>
      <x:c r="M499" s="52">
        <x:f t="shared" si="1"/>
        <x:v>3404280806</x:v>
      </x:c>
      <x:c r="N499" s="52">
        <x:f t="shared" si="2"/>
        <x:v>0</x:v>
      </x:c>
      <x:c r="O499" s="63">
        <x:f t="shared" si="8"/>
        <x:v>0.75284336799999996</x:v>
      </x:c>
      <x:c r="P499" s="63">
        <x:f t="shared" si="9"/>
        <x:v>42.949836920000003</x:v>
      </x:c>
      <x:c r="Q499" s="49">
        <x:f t="shared" si="15"/>
        <x:v>0</x:v>
      </x:c>
      <x:c r="R499" s="49">
        <x:f t="shared" si="16"/>
        <x:v>0</x:v>
      </x:c>
      <x:c r="S499" s="49">
        <x:f t="shared" si="17"/>
        <x:v>2</x:v>
      </x:c>
      <x:c r="T499" s="51">
        <x:f t="shared" si="18"/>
        <x:v>1</x:v>
      </x:c>
      <x:c r="U499" s="52">
        <x:f t="shared" si="3"/>
        <x:v>0.0070288961979999998</x:v>
      </x:c>
      <x:c r="V499" s="63">
        <x:f t="shared" si="19"/>
        <x:v>0.0070288961979999998</x:v>
      </x:c>
      <x:c r="W499" s="52">
        <x:f t="shared" ref="W499:X499" si="497">W498*(1+U499)</x:f>
        <x:v>126.388459</x:v>
      </x:c>
      <x:c r="X499" s="52">
        <x:f t="shared" si="497"/>
        <x:v>157.82365110000001</x:v>
      </x:c>
    </x:row>
    <x:row r="500" spans="1:24" ht="15.75" customHeight="1">
      <x:c r="A500" s="34">
        <x:v>42929</x:v>
      </x:c>
      <x:c r="B500" s="47">
        <x:v>66.022003173828097</x:v>
      </x:c>
      <x:c r="C500" s="47">
        <x:v>66.319999694824205</x:v>
      </x:c>
      <x:c r="D500" s="47">
        <x:v>63.9939994812012</x:v>
      </x:c>
      <x:c r="E500" s="47">
        <x:v>64.681999206542997</x:v>
      </x:c>
      <x:c r="F500" s="47">
        <x:v>42972500</x:v>
      </x:c>
      <x:c r="G500" s="63">
        <x:f t="shared" si="10"/>
        <x:v>70.626600069999995</x:v>
      </x:c>
      <x:c r="H500" s="63">
        <x:f t="shared" si="11"/>
        <x:v>5.1620812970000003</x:v>
      </x:c>
      <x:c r="I500" s="63">
        <x:f t="shared" si="12"/>
        <x:v>80.950762670000003</x:v>
      </x:c>
      <x:c r="J500" s="63">
        <x:f t="shared" si="13"/>
        <x:v>60.302437480000002</x:v>
      </x:c>
      <x:c r="K500" s="63">
        <x:f t="shared" si="14"/>
        <x:v>0.2121025161</x:v>
      </x:c>
      <x:c r="L500" s="52">
        <x:f t="shared" si="0"/>
        <x:v>64.998666130000004</x:v>
      </x:c>
      <x:c r="M500" s="52">
        <x:f t="shared" si="1"/>
        <x:v>0</x:v>
      </x:c>
      <x:c r="N500" s="52">
        <x:f t="shared" si="2"/>
        <x:v>2793155180</x:v>
      </x:c>
      <x:c r="O500" s="63">
        <x:f t="shared" si="8"/>
        <x:v>0.56892541470000002</x:v>
      </x:c>
      <x:c r="P500" s="63">
        <x:f t="shared" si="9"/>
        <x:v>36.262107129999997</x:v>
      </x:c>
      <x:c r="Q500" s="49">
        <x:f t="shared" si="15"/>
        <x:v>0</x:v>
      </x:c>
      <x:c r="R500" s="49">
        <x:f t="shared" si="16"/>
        <x:v>0</x:v>
      </x:c>
      <x:c r="S500" s="49">
        <x:f t="shared" si="17"/>
        <x:v>2</x:v>
      </x:c>
      <x:c r="T500" s="51">
        <x:f t="shared" si="18"/>
        <x:v>1</x:v>
      </x:c>
      <x:c r="U500" s="52">
        <x:f t="shared" si="3"/>
        <x:v>-0.01854212392</x:v>
      </x:c>
      <x:c r="V500" s="63">
        <x:f t="shared" si="19"/>
        <x:v>-0.01854212392</x:v>
      </x:c>
      <x:c r="W500" s="52">
        <x:f t="shared" ref="W500:X500" si="498">W499*(1+U500)</x:f>
        <x:v>124.0449485</x:v>
      </x:c>
      <x:c r="X500" s="52">
        <x:f t="shared" si="498"/>
        <x:v>154.89726540000001</x:v>
      </x:c>
    </x:row>
    <x:row r="501" spans="1:24" ht="15.75" customHeight="1">
      <x:c r="A501" s="34">
        <x:v>42930</x:v>
      </x:c>
      <x:c r="B501" s="47">
        <x:v>64.638000488281193</x:v>
      </x:c>
      <x:c r="C501" s="47">
        <x:v>65.683998107910199</x:v>
      </x:c>
      <x:c r="D501" s="47">
        <x:v>64.244003295898395</x:v>
      </x:c>
      <x:c r="E501" s="47">
        <x:v>65.555999755859403</x:v>
      </x:c>
      <x:c r="F501" s="47">
        <x:v>28126000</x:v>
      </x:c>
      <x:c r="G501" s="63">
        <x:f t="shared" si="10"/>
        <x:v>70.151000019999998</x:v>
      </x:c>
      <x:c r="H501" s="63">
        <x:f t="shared" si="11"/>
        <x:v>5.1695241669999996</x:v>
      </x:c>
      <x:c r="I501" s="63">
        <x:f t="shared" si="12"/>
        <x:v>80.490048360000003</x:v>
      </x:c>
      <x:c r="J501" s="63">
        <x:f t="shared" si="13"/>
        <x:v>59.811951690000001</x:v>
      </x:c>
      <x:c r="K501" s="63">
        <x:f t="shared" si="14"/>
        <x:v>0.27778417709999997</x:v>
      </x:c>
      <x:c r="L501" s="52">
        <x:f t="shared" si="0"/>
        <x:v>65.161333720000002</x:v>
      </x:c>
      <x:c r="M501" s="52">
        <x:f t="shared" si="1"/>
        <x:v>1832727672</x:v>
      </x:c>
      <x:c r="N501" s="52">
        <x:f t="shared" si="2"/>
        <x:v>0</x:v>
      </x:c>
      <x:c r="O501" s="63">
        <x:f t="shared" si="8"/>
        <x:v>0.73613061079999997</x:v>
      </x:c>
      <x:c r="P501" s="63">
        <x:f t="shared" si="9"/>
        <x:v>42.400646950000002</x:v>
      </x:c>
      <x:c r="Q501" s="49">
        <x:f t="shared" si="15"/>
        <x:v>0</x:v>
      </x:c>
      <x:c r="R501" s="49">
        <x:f t="shared" si="16"/>
        <x:v>0</x:v>
      </x:c>
      <x:c r="S501" s="49">
        <x:f t="shared" si="17"/>
        <x:v>2</x:v>
      </x:c>
      <x:c r="T501" s="51">
        <x:f t="shared" si="18"/>
        <x:v>1</x:v>
      </x:c>
      <x:c r="U501" s="52">
        <x:f t="shared" si="3"/>
        <x:v>0.01351226864</x:v>
      </x:c>
      <x:c r="V501" s="63">
        <x:f t="shared" si="19"/>
        <x:v>0.01351226864</x:v>
      </x:c>
      <x:c r="W501" s="52">
        <x:f t="shared" ref="W501:X501" si="499">W500*(1+U501)</x:f>
        <x:v>125.7210772</x:v>
      </x:c>
      <x:c r="X501" s="52">
        <x:f t="shared" si="499"/>
        <x:v>156.99027889999999</x:v>
      </x:c>
    </x:row>
    <x:row r="502" spans="1:24" ht="15.75" customHeight="1">
      <x:c r="A502" s="34">
        <x:v>42933</x:v>
      </x:c>
      <x:c r="B502" s="47">
        <x:v>65.108001708984403</x:v>
      </x:c>
      <x:c r="C502" s="47">
        <x:v>65.419998168945298</x:v>
      </x:c>
      <x:c r="D502" s="47">
        <x:v>62.689998626708999</x:v>
      </x:c>
      <x:c r="E502" s="47">
        <x:v>63.9140014648438</x:v>
      </x:c>
      <x:c r="F502" s="47">
        <x:v>49384500</x:v>
      </x:c>
      <x:c r="G502" s="63">
        <x:f t="shared" si="10"/>
        <x:v>69.632700159999999</x:v>
      </x:c>
      <x:c r="H502" s="63">
        <x:f t="shared" si="11"/>
        <x:v>5.2527408749999998</x:v>
      </x:c>
      <x:c r="I502" s="63">
        <x:f t="shared" si="12"/>
        <x:v>80.13818191</x:v>
      </x:c>
      <x:c r="J502" s="63">
        <x:f t="shared" si="13"/>
        <x:v>59.127218409999998</x:v>
      </x:c>
      <x:c r="K502" s="63">
        <x:f t="shared" si="14"/>
        <x:v>0.2278231104</x:v>
      </x:c>
      <x:c r="L502" s="52">
        <x:f t="shared" si="0"/>
        <x:v>64.007999420000004</x:v>
      </x:c>
      <x:c r="M502" s="52">
        <x:f t="shared" si="1"/>
        <x:v>0</x:v>
      </x:c>
      <x:c r="N502" s="52">
        <x:f t="shared" si="2"/>
        <x:v>3161003047</x:v>
      </x:c>
      <x:c r="O502" s="63">
        <x:f t="shared" si="8"/>
        <x:v>0.55268336799999995</x:v>
      </x:c>
      <x:c r="P502" s="63">
        <x:f t="shared" si="9"/>
        <x:v>35.5953686</x:v>
      </x:c>
      <x:c r="Q502" s="49">
        <x:f t="shared" si="15"/>
        <x:v>0</x:v>
      </x:c>
      <x:c r="R502" s="49">
        <x:f t="shared" si="16"/>
        <x:v>0</x:v>
      </x:c>
      <x:c r="S502" s="49">
        <x:f t="shared" si="17"/>
        <x:v>2</x:v>
      </x:c>
      <x:c r="T502" s="51">
        <x:f t="shared" si="18"/>
        <x:v>1</x:v>
      </x:c>
      <x:c r="U502" s="52">
        <x:f t="shared" si="3"/>
        <x:v>-0.025047261840000001</x:v>
      </x:c>
      <x:c r="V502" s="63">
        <x:f t="shared" si="19"/>
        <x:v>-0.025047261840000001</x:v>
      </x:c>
      <x:c r="W502" s="52">
        <x:f t="shared" ref="W502:X502" si="500">W501*(1+U502)</x:f>
        <x:v>122.5721085</x:v>
      </x:c>
      <x:c r="X502" s="52">
        <x:f t="shared" si="500"/>
        <x:v>153.0581023</x:v>
      </x:c>
    </x:row>
    <x:row r="503" spans="1:24" ht="15.75" customHeight="1">
      <x:c r="A503" s="34">
        <x:v>42934</x:v>
      </x:c>
      <x:c r="B503" s="47">
        <x:v>63.5</x:v>
      </x:c>
      <x:c r="C503" s="47">
        <x:v>65.825996398925795</x:v>
      </x:c>
      <x:c r="D503" s="47">
        <x:v>63.131999969482401</x:v>
      </x:c>
      <x:c r="E503" s="47">
        <x:v>65.648002624511705</x:v>
      </x:c>
      <x:c r="F503" s="47">
        <x:v>31868500</x:v>
      </x:c>
      <x:c r="G503" s="63">
        <x:f t="shared" si="10"/>
        <x:v>69.217100329999994</x:v>
      </x:c>
      <x:c r="H503" s="63">
        <x:f t="shared" si="11"/>
        <x:v>5.2210720889999997</x:v>
      </x:c>
      <x:c r="I503" s="63">
        <x:f t="shared" si="12"/>
        <x:v>79.659244509999994</x:v>
      </x:c>
      <x:c r="J503" s="63">
        <x:f t="shared" si="13"/>
        <x:v>58.774956160000002</x:v>
      </x:c>
      <x:c r="K503" s="63">
        <x:f t="shared" si="14"/>
        <x:v>0.32910130100000001</x:v>
      </x:c>
      <x:c r="L503" s="52">
        <x:f t="shared" si="0"/>
        <x:v>64.868666329999996</x:v>
      </x:c>
      <x:c r="M503" s="52">
        <x:f t="shared" si="1"/>
        <x:v>2067267093</x:v>
      </x:c>
      <x:c r="N503" s="52">
        <x:f t="shared" si="2"/>
        <x:v>0</x:v>
      </x:c>
      <x:c r="O503" s="63">
        <x:f t="shared" si="8"/>
        <x:v>0.70353129240000001</x:v>
      </x:c>
      <x:c r="P503" s="63">
        <x:f t="shared" si="9"/>
        <x:v>41.298407339999997</x:v>
      </x:c>
      <x:c r="Q503" s="49">
        <x:f t="shared" si="15"/>
        <x:v>0</x:v>
      </x:c>
      <x:c r="R503" s="49">
        <x:f t="shared" si="16"/>
        <x:v>0</x:v>
      </x:c>
      <x:c r="S503" s="49">
        <x:f t="shared" si="17"/>
        <x:v>2</x:v>
      </x:c>
      <x:c r="T503" s="51">
        <x:f t="shared" si="18"/>
        <x:v>1</x:v>
      </x:c>
      <x:c r="U503" s="52">
        <x:f t="shared" si="3"/>
        <x:v>0.027130223740000003</x:v>
      </x:c>
      <x:c r="V503" s="63">
        <x:f t="shared" si="19"/>
        <x:v>0.027130223740000003</x:v>
      </x:c>
      <x:c r="W503" s="52">
        <x:f t="shared" ref="W503:X503" si="501">W502*(1+U503)</x:f>
        <x:v>125.8975172</x:v>
      </x:c>
      <x:c r="X503" s="52">
        <x:f t="shared" si="501"/>
        <x:v>157.2106028</x:v>
      </x:c>
    </x:row>
    <x:row r="504" spans="1:24" ht="15.75" customHeight="1">
      <x:c r="A504" s="34">
        <x:v>42935</x:v>
      </x:c>
      <x:c r="B504" s="47">
        <x:v>65.646003723144503</x:v>
      </x:c>
      <x:c r="C504" s="47">
        <x:v>66.330001831054702</x:v>
      </x:c>
      <x:c r="D504" s="47">
        <x:v>64.643997192382798</x:v>
      </x:c>
      <x:c r="E504" s="47">
        <x:v>65.052001953125</x:v>
      </x:c>
      <x:c r="F504" s="47">
        <x:v>31785000</x:v>
      </x:c>
      <x:c r="G504" s="63">
        <x:f t="shared" si="10"/>
        <x:v>68.747300530000004</x:v>
      </x:c>
      <x:c r="H504" s="63">
        <x:f t="shared" si="11"/>
        <x:v>5.1478344859999998</x:v>
      </x:c>
      <x:c r="I504" s="63">
        <x:f t="shared" si="12"/>
        <x:v>79.042969499999998</x:v>
      </x:c>
      <x:c r="J504" s="63">
        <x:f t="shared" si="13"/>
        <x:v>58.451631560000003</x:v>
      </x:c>
      <x:c r="K504" s="63">
        <x:f t="shared" si="14"/>
        <x:v>0.32054111359999998</x:v>
      </x:c>
      <x:c r="L504" s="52">
        <x:f t="shared" si="0"/>
        <x:v>65.342000330000005</x:v>
      </x:c>
      <x:c r="M504" s="52">
        <x:f t="shared" si="1"/>
        <x:v>2076895480</x:v>
      </x:c>
      <x:c r="N504" s="52">
        <x:f t="shared" si="2"/>
        <x:v>0</x:v>
      </x:c>
      <x:c r="O504" s="63">
        <x:f t="shared" si="8"/>
        <x:v>1.076359539</x:v>
      </x:c>
      <x:c r="P504" s="63">
        <x:f t="shared" si="9"/>
        <x:v>51.83878412</x:v>
      </x:c>
      <x:c r="Q504" s="49">
        <x:f t="shared" si="15"/>
        <x:v>0</x:v>
      </x:c>
      <x:c r="R504" s="49">
        <x:f t="shared" si="16"/>
        <x:v>0</x:v>
      </x:c>
      <x:c r="S504" s="49">
        <x:f t="shared" si="17"/>
        <x:v>2</x:v>
      </x:c>
      <x:c r="T504" s="51">
        <x:f t="shared" si="18"/>
        <x:v>1</x:v>
      </x:c>
      <x:c r="U504" s="52">
        <x:f t="shared" si="3"/>
        <x:v>-0.0090787327500000004</x:v>
      </x:c>
      <x:c r="V504" s="63">
        <x:f t="shared" si="19"/>
        <x:v>-0.0090787327500000004</x:v>
      </x:c>
      <x:c r="W504" s="52">
        <x:f t="shared" ref="W504:X504" si="502">W503*(1+U504)</x:f>
        <x:v>124.75452730000001</x:v>
      </x:c>
      <x:c r="X504" s="52">
        <x:f t="shared" si="502"/>
        <x:v>155.78332979999999</x:v>
      </x:c>
    </x:row>
    <x:row r="505" spans="1:24" ht="15.75" customHeight="1">
      <x:c r="A505" s="34">
        <x:v>42936</x:v>
      </x:c>
      <x:c r="B505" s="47">
        <x:v>65.379997253417997</x:v>
      </x:c>
      <x:c r="C505" s="47">
        <x:v>66.043998718261705</x:v>
      </x:c>
      <x:c r="D505" s="47">
        <x:v>64.839996337890597</x:v>
      </x:c>
      <x:c r="E505" s="47">
        <x:v>65.984001159667997</x:v>
      </x:c>
      <x:c r="F505" s="47">
        <x:v>25831000</x:v>
      </x:c>
      <x:c r="G505" s="63">
        <x:f t="shared" si="10"/>
        <x:v>68.282500650000003</x:v>
      </x:c>
      <x:c r="H505" s="63">
        <x:f t="shared" si="11"/>
        <x:v>4.9425259700000002</x:v>
      </x:c>
      <x:c r="I505" s="63">
        <x:f t="shared" si="12"/>
        <x:v>78.16755259</x:v>
      </x:c>
      <x:c r="J505" s="63">
        <x:f t="shared" si="13"/>
        <x:v>58.397448709999999</x:v>
      </x:c>
      <x:c r="K505" s="63">
        <x:f t="shared" si="14"/>
        <x:v>0.3837386236</x:v>
      </x:c>
      <x:c r="L505" s="52">
        <x:f t="shared" si="0"/>
        <x:v>65.622665409999996</x:v>
      </x:c>
      <x:c r="M505" s="52">
        <x:f t="shared" si="1"/>
        <x:v>1695099070</x:v>
      </x:c>
      <x:c r="N505" s="52">
        <x:f t="shared" si="2"/>
        <x:v>0</x:v>
      </x:c>
      <x:c r="O505" s="63">
        <x:f t="shared" si="8"/>
        <x:v>1.873149417</x:v>
      </x:c>
      <x:c r="P505" s="63">
        <x:f t="shared" si="9"/>
        <x:v>65.194987979999993</x:v>
      </x:c>
      <x:c r="Q505" s="49">
        <x:f t="shared" si="15"/>
        <x:v>0</x:v>
      </x:c>
      <x:c r="R505" s="49">
        <x:f t="shared" si="16"/>
        <x:v>0</x:v>
      </x:c>
      <x:c r="S505" s="49">
        <x:f t="shared" si="17"/>
        <x:v>2</x:v>
      </x:c>
      <x:c r="T505" s="51">
        <x:f t="shared" si="18"/>
        <x:v>1</x:v>
      </x:c>
      <x:c r="U505" s="52">
        <x:f t="shared" si="3"/>
        <x:v>0.01432698731</x:v>
      </x:c>
      <x:c r="V505" s="63">
        <x:f t="shared" si="19"/>
        <x:v>0.01432698731</x:v>
      </x:c>
      <x:c r="W505" s="52">
        <x:f t="shared" ref="W505:X505" si="503">W504*(1+U505)</x:f>
        <x:v>126.54188379999999</x:v>
      </x:c>
      <x:c r="X505" s="52">
        <x:f t="shared" si="503"/>
        <x:v>158.01523560000001</x:v>
      </x:c>
    </x:row>
    <x:row r="506" spans="1:24" ht="15.75" customHeight="1">
      <x:c r="A506" s="34">
        <x:v>42937</x:v>
      </x:c>
      <x:c r="B506" s="47">
        <x:v>65.891998291015597</x:v>
      </x:c>
      <x:c r="C506" s="47">
        <x:v>66.251998901367202</x:v>
      </x:c>
      <x:c r="D506" s="47">
        <x:v>65.160003662109403</x:v>
      </x:c>
      <x:c r="E506" s="47">
        <x:v>65.680000305175795</x:v>
      </x:c>
      <x:c r="F506" s="47">
        <x:v>24508000</x:v>
      </x:c>
      <x:c r="G506" s="63">
        <x:f t="shared" si="10"/>
        <x:v>67.740400510000001</x:v>
      </x:c>
      <x:c r="H506" s="63">
        <x:f t="shared" si="11"/>
        <x:v>4.5719329740000001</x:v>
      </x:c>
      <x:c r="I506" s="63">
        <x:f t="shared" si="12"/>
        <x:v>76.884266449999998</x:v>
      </x:c>
      <x:c r="J506" s="63">
        <x:f t="shared" si="13"/>
        <x:v>58.596534560000002</x:v>
      </x:c>
      <x:c r="K506" s="63">
        <x:f t="shared" si="14"/>
        <x:v>0.38733429539999997</x:v>
      </x:c>
      <x:c r="L506" s="52">
        <x:f t="shared" si="0"/>
        <x:v>65.697334290000001</x:v>
      </x:c>
      <x:c r="M506" s="52">
        <x:f t="shared" si="1"/>
        <x:v>1610110269</x:v>
      </x:c>
      <x:c r="N506" s="52">
        <x:f t="shared" si="2"/>
        <x:v>0</x:v>
      </x:c>
      <x:c r="O506" s="63">
        <x:f t="shared" si="8"/>
        <x:v>1.598539044</x:v>
      </x:c>
      <x:c r="P506" s="63">
        <x:f t="shared" si="9"/>
        <x:v>61.516837619999997</x:v>
      </x:c>
      <x:c r="Q506" s="49">
        <x:f t="shared" si="15"/>
        <x:v>0</x:v>
      </x:c>
      <x:c r="R506" s="49">
        <x:f t="shared" si="16"/>
        <x:v>0</x:v>
      </x:c>
      <x:c r="S506" s="49">
        <x:f t="shared" si="17"/>
        <x:v>2</x:v>
      </x:c>
      <x:c r="T506" s="51">
        <x:f t="shared" si="18"/>
        <x:v>1</x:v>
      </x:c>
      <x:c r="U506" s="52">
        <x:f t="shared" si="3"/>
        <x:v>-0.0046071903670000003</x:v>
      </x:c>
      <x:c r="V506" s="63">
        <x:f t="shared" si="19"/>
        <x:v>-0.0046071903670000003</x:v>
      </x:c>
      <x:c r="W506" s="52">
        <x:f t="shared" ref="W506:X506" si="504">W505*(1+U506)</x:f>
        <x:v>125.95888119999999</x:v>
      </x:c>
      <x:c r="X506" s="52">
        <x:f t="shared" si="504"/>
        <x:v>157.28722930000001</x:v>
      </x:c>
    </x:row>
    <x:row r="507" spans="1:24" ht="15.75" customHeight="1">
      <x:c r="A507" s="34">
        <x:v>42940</x:v>
      </x:c>
      <x:c r="B507" s="47">
        <x:v>66.047996520996094</x:v>
      </x:c>
      <x:c r="C507" s="47">
        <x:v>68.680000305175795</x:v>
      </x:c>
      <x:c r="D507" s="47">
        <x:v>66.001998901367202</x:v>
      </x:c>
      <x:c r="E507" s="47">
        <x:v>68.503997802734403</x:v>
      </x:c>
      <x:c r="F507" s="47">
        <x:v>43185500</x:v>
      </x:c>
      <x:c r="G507" s="63">
        <x:f t="shared" si="10"/>
        <x:v>67.331100269999993</x:v>
      </x:c>
      <x:c r="H507" s="63">
        <x:f t="shared" si="11"/>
        <x:v>4.0671082690000002</x:v>
      </x:c>
      <x:c r="I507" s="63">
        <x:f t="shared" si="12"/>
        <x:v>75.465316810000004</x:v>
      </x:c>
      <x:c r="J507" s="63">
        <x:f t="shared" si="13"/>
        <x:v>59.196883739999997</x:v>
      </x:c>
      <x:c r="K507" s="63">
        <x:f t="shared" si="14"/>
        <x:v>0.57209652730000005</x:v>
      </x:c>
      <x:c r="L507" s="52">
        <x:f t="shared" si="0"/>
        <x:v>67.728665669999998</x:v>
      </x:c>
      <x:c r="M507" s="52">
        <x:f t="shared" si="1"/>
        <x:v>2924896291</x:v>
      </x:c>
      <x:c r="N507" s="52">
        <x:f t="shared" si="2"/>
        <x:v>0</x:v>
      </x:c>
      <x:c r="O507" s="63">
        <x:f t="shared" si="8"/>
        <x:v>3.248854256</x:v>
      </x:c>
      <x:c r="P507" s="63">
        <x:f t="shared" si="9"/>
        <x:v>76.464243300000007</x:v>
      </x:c>
      <x:c r="Q507" s="49">
        <x:f t="shared" si="15"/>
        <x:v>0</x:v>
      </x:c>
      <x:c r="R507" s="49">
        <x:f t="shared" si="16"/>
        <x:v>0</x:v>
      </x:c>
      <x:c r="S507" s="49">
        <x:f t="shared" si="17"/>
        <x:v>2</x:v>
      </x:c>
      <x:c r="T507" s="51">
        <x:f t="shared" si="18"/>
        <x:v>1</x:v>
      </x:c>
      <x:c r="U507" s="52">
        <x:f t="shared" si="3"/>
        <x:v>0.042996307620000002</x:v>
      </x:c>
      <x:c r="V507" s="63">
        <x:f t="shared" si="19"/>
        <x:v>0.042996307620000002</x:v>
      </x:c>
      <x:c r="W507" s="52">
        <x:f t="shared" ref="W507:X507" si="505">W506*(1+U507)</x:f>
        <x:v>131.3746481</x:v>
      </x:c>
      <x:c r="X507" s="52">
        <x:f t="shared" si="505"/>
        <x:v>164.04999939999999</x:v>
      </x:c>
    </x:row>
    <x:row r="508" spans="1:24" ht="15.75" customHeight="1">
      <x:c r="A508" s="34">
        <x:v>42941</x:v>
      </x:c>
      <x:c r="B508" s="47">
        <x:v>69</x:v>
      </x:c>
      <x:c r="C508" s="47">
        <x:v>69.120002746582003</x:v>
      </x:c>
      <x:c r="D508" s="47">
        <x:v>66.830001831054702</x:v>
      </x:c>
      <x:c r="E508" s="47">
        <x:v>67.919998168945298</x:v>
      </x:c>
      <x:c r="F508" s="47">
        <x:v>34946000</x:v>
      </x:c>
      <x:c r="G508" s="63">
        <x:f t="shared" si="10"/>
        <x:v>66.952200129999994</x:v>
      </x:c>
      <x:c r="H508" s="63">
        <x:f t="shared" si="11"/>
        <x:v>3.5913877169999999</x:v>
      </x:c>
      <x:c r="I508" s="63">
        <x:f t="shared" si="12"/>
        <x:v>74.134975560000001</x:v>
      </x:c>
      <x:c r="J508" s="63">
        <x:f t="shared" si="13"/>
        <x:v>59.769424690000001</x:v>
      </x:c>
      <x:c r="K508" s="63">
        <x:f t="shared" si="14"/>
        <x:v>0.56736936520000003</x:v>
      </x:c>
      <x:c r="L508" s="52">
        <x:f t="shared" si="0"/>
        <x:v>67.956667580000001</x:v>
      </x:c>
      <x:c r="M508" s="52">
        <x:f t="shared" si="1"/>
        <x:v>2374813705</x:v>
      </x:c>
      <x:c r="N508" s="52">
        <x:f t="shared" si="2"/>
        <x:v>0</x:v>
      </x:c>
      <x:c r="O508" s="63">
        <x:f t="shared" si="8"/>
        <x:v>3.020761239</x:v>
      </x:c>
      <x:c r="P508" s="63">
        <x:f t="shared" si="9"/>
        <x:v>75.129087740000003</x:v>
      </x:c>
      <x:c r="Q508" s="49">
        <x:f t="shared" si="15"/>
        <x:v>0</x:v>
      </x:c>
      <x:c r="R508" s="49">
        <x:f t="shared" si="16"/>
        <x:v>0</x:v>
      </x:c>
      <x:c r="S508" s="49">
        <x:f t="shared" si="17"/>
        <x:v>2</x:v>
      </x:c>
      <x:c r="T508" s="51">
        <x:f t="shared" si="18"/>
        <x:v>1</x:v>
      </x:c>
      <x:c r="U508" s="52">
        <x:f t="shared" si="3"/>
        <x:v>-0.0085250445600000002</x:v>
      </x:c>
      <x:c r="V508" s="63">
        <x:f t="shared" si="19"/>
        <x:v>-0.0085250445600000002</x:v>
      </x:c>
      <x:c r="W508" s="52">
        <x:f t="shared" ref="W508:X508" si="506">W507*(1+U508)</x:f>
        <x:v>130.25467330000001</x:v>
      </x:c>
      <x:c r="X508" s="52">
        <x:f t="shared" si="506"/>
        <x:v>162.65146590000001</x:v>
      </x:c>
    </x:row>
    <x:row r="509" spans="1:24" ht="15.75" customHeight="1">
      <x:c r="A509" s="34">
        <x:v>42942</x:v>
      </x:c>
      <x:c r="B509" s="47">
        <x:v>68.071998596191406</x:v>
      </x:c>
      <x:c r="C509" s="47">
        <x:v>69.099998474121094</x:v>
      </x:c>
      <x:c r="D509" s="47">
        <x:v>67.624000549316406</x:v>
      </x:c>
      <x:c r="E509" s="47">
        <x:v>68.769996643066406</x:v>
      </x:c>
      <x:c r="F509" s="47">
        <x:v>24104000</x:v>
      </x:c>
      <x:c r="G509" s="63">
        <x:f t="shared" si="10"/>
        <x:v>66.767000010000004</x:v>
      </x:c>
      <x:c r="H509" s="63">
        <x:f t="shared" si="11"/>
        <x:v>3.38099478</x:v>
      </x:c>
      <x:c r="I509" s="63">
        <x:f t="shared" si="12"/>
        <x:v>73.528989569999993</x:v>
      </x:c>
      <x:c r="J509" s="63">
        <x:f t="shared" si="13"/>
        <x:v>60.00501045</x:v>
      </x:c>
      <x:c r="K509" s="63">
        <x:f t="shared" si="14"/>
        <x:v>0.64810704880000003</x:v>
      </x:c>
      <x:c r="L509" s="52">
        <x:f t="shared" si="0"/>
        <x:v>68.497998559999999</x:v>
      </x:c>
      <x:c r="M509" s="52">
        <x:f t="shared" si="1"/>
        <x:v>1651075757</x:v>
      </x:c>
      <x:c r="N509" s="52">
        <x:f t="shared" si="2"/>
        <x:v>0</x:v>
      </x:c>
      <x:c r="O509" s="63">
        <x:f t="shared" si="8"/>
        <x:v>2.7263107089999998</x:v>
      </x:c>
      <x:c r="P509" s="63">
        <x:f t="shared" si="9"/>
        <x:v>73.16380522</x:v>
      </x:c>
      <x:c r="Q509" s="49">
        <x:f t="shared" si="15"/>
        <x:v>0</x:v>
      </x:c>
      <x:c r="R509" s="49">
        <x:f t="shared" si="16"/>
        <x:v>0</x:v>
      </x:c>
      <x:c r="S509" s="49">
        <x:f t="shared" si="17"/>
        <x:v>2</x:v>
      </x:c>
      <x:c r="T509" s="51">
        <x:f t="shared" si="18"/>
        <x:v>1</x:v>
      </x:c>
      <x:c r="U509" s="52">
        <x:f t="shared" si="3"/>
        <x:v>0.012514701079999999</x:v>
      </x:c>
      <x:c r="V509" s="63">
        <x:f t="shared" si="19"/>
        <x:v>0.012514701079999999</x:v>
      </x:c>
      <x:c r="W509" s="52">
        <x:f t="shared" ref="W509:X509" si="507">W508*(1+U509)</x:f>
        <x:v>131.88477159999999</x:v>
      </x:c>
      <x:c r="X509" s="52">
        <x:f t="shared" si="507"/>
        <x:v>164.68700029999999</x:v>
      </x:c>
    </x:row>
    <x:row r="510" spans="1:24" ht="15.75" customHeight="1">
      <x:c r="A510" s="34">
        <x:v>42943</x:v>
      </x:c>
      <x:c r="B510" s="47">
        <x:v>69.199996948242202</x:v>
      </x:c>
      <x:c r="C510" s="47">
        <x:v>69.5</x:v>
      </x:c>
      <x:c r="D510" s="47">
        <x:v>65.258003234863295</x:v>
      </x:c>
      <x:c r="E510" s="47">
        <x:v>66.891998291015597</x:v>
      </x:c>
      <x:c r="F510" s="47">
        <x:v>41512000</x:v>
      </x:c>
      <x:c r="G510" s="63">
        <x:f t="shared" si="10"/>
        <x:v>66.399199870000004</x:v>
      </x:c>
      <x:c r="H510" s="63">
        <x:f t="shared" si="11"/>
        <x:v>2.8885991569999998</x:v>
      </x:c>
      <x:c r="I510" s="63">
        <x:f t="shared" si="12"/>
        <x:v>72.176398180000007</x:v>
      </x:c>
      <x:c r="J510" s="63">
        <x:f t="shared" si="13"/>
        <x:v>60.62200155</x:v>
      </x:c>
      <x:c r="K510" s="63">
        <x:f t="shared" si="14"/>
        <x:v>0.54265029490000005</x:v>
      </x:c>
      <x:c r="L510" s="52">
        <x:f t="shared" si="0"/>
        <x:v>67.216667180000002</x:v>
      </x:c>
      <x:c r="M510" s="52">
        <x:f t="shared" si="1"/>
        <x:v>0</x:v>
      </x:c>
      <x:c r="N510" s="52">
        <x:f t="shared" si="2"/>
        <x:v>2790298288</x:v>
      </x:c>
      <x:c r="O510" s="63">
        <x:f t="shared" si="8"/>
        <x:v>2.7276194610000002</x:v>
      </x:c>
      <x:c r="P510" s="63">
        <x:f t="shared" si="9"/>
        <x:v>73.173227299999994</x:v>
      </x:c>
      <x:c r="Q510" s="49">
        <x:f t="shared" si="15"/>
        <x:v>0</x:v>
      </x:c>
      <x:c r="R510" s="49">
        <x:f t="shared" si="16"/>
        <x:v>0</x:v>
      </x:c>
      <x:c r="S510" s="49">
        <x:f t="shared" si="17"/>
        <x:v>2</x:v>
      </x:c>
      <x:c r="T510" s="51">
        <x:f t="shared" si="18"/>
        <x:v>1</x:v>
      </x:c>
      <x:c r="U510" s="52">
        <x:f t="shared" si="3"/>
        <x:v>-0.027308396740000002</x:v>
      </x:c>
      <x:c r="V510" s="63">
        <x:f t="shared" si="19"/>
        <x:v>-0.027308396740000002</x:v>
      </x:c>
      <x:c r="W510" s="52">
        <x:f t="shared" ref="W510:X510" si="508">W509*(1+U510)</x:f>
        <x:v>128.28321</x:v>
      </x:c>
      <x:c r="X510" s="52">
        <x:f t="shared" si="508"/>
        <x:v>160.1896624</x:v>
      </x:c>
    </x:row>
    <x:row r="511" spans="1:24" ht="15.75" customHeight="1">
      <x:c r="A511" s="34">
        <x:v>42944</x:v>
      </x:c>
      <x:c r="B511" s="47">
        <x:v>67.377998352050795</x:v>
      </x:c>
      <x:c r="C511" s="47">
        <x:v>67.919998168945298</x:v>
      </x:c>
      <x:c r="D511" s="47">
        <x:v>66.501998901367202</x:v>
      </x:c>
      <x:c r="E511" s="47">
        <x:v>67.013999938964801</x:v>
      </x:c>
      <x:c r="F511" s="47">
        <x:v>24402000</x:v>
      </x:c>
      <x:c r="G511" s="63">
        <x:f t="shared" si="10"/>
        <x:v>66.142399789999999</x:v>
      </x:c>
      <x:c r="H511" s="63">
        <x:f t="shared" si="11"/>
        <x:v>2.5600517109999998</x:v>
      </x:c>
      <x:c r="I511" s="63">
        <x:f t="shared" si="12"/>
        <x:v>71.262503210000006</x:v>
      </x:c>
      <x:c r="J511" s="63">
        <x:f t="shared" si="13"/>
        <x:v>61.022296369999999</x:v>
      </x:c>
      <x:c r="K511" s="63">
        <x:f t="shared" si="14"/>
        <x:v>0.58511548290000004</x:v>
      </x:c>
      <x:c r="L511" s="52">
        <x:f t="shared" si="0"/>
        <x:v>67.145332339999996</x:v>
      </x:c>
      <x:c r="M511" s="52">
        <x:f t="shared" si="1"/>
        <x:v>0</x:v>
      </x:c>
      <x:c r="N511" s="52">
        <x:f t="shared" si="2"/>
        <x:v>1638480400</x:v>
      </x:c>
      <x:c r="O511" s="63">
        <x:f t="shared" si="8"/>
        <x:v>1.8973085350000001</x:v>
      </x:c>
      <x:c r="P511" s="63">
        <x:f t="shared" si="9"/>
        <x:v>65.485208499999999</x:v>
      </x:c>
      <x:c r="Q511" s="49">
        <x:f t="shared" si="15"/>
        <x:v>0</x:v>
      </x:c>
      <x:c r="R511" s="49">
        <x:f t="shared" si="16"/>
        <x:v>0</x:v>
      </x:c>
      <x:c r="S511" s="49">
        <x:f t="shared" si="17"/>
        <x:v>2</x:v>
      </x:c>
      <x:c r="T511" s="51">
        <x:f t="shared" si="18"/>
        <x:v>1</x:v>
      </x:c>
      <x:c r="U511" s="52">
        <x:f t="shared" si="3"/>
        <x:v>0.0018238601190000001</x:v>
      </x:c>
      <x:c r="V511" s="63">
        <x:f t="shared" si="19"/>
        <x:v>0.0018238601190000001</x:v>
      </x:c>
      <x:c r="W511" s="52">
        <x:f t="shared" ref="W511:X511" si="509">W510*(1+U511)</x:f>
        <x:v>128.51718059999999</x:v>
      </x:c>
      <x:c r="X511" s="52">
        <x:f t="shared" si="509"/>
        <x:v>160.48182589999999</x:v>
      </x:c>
    </x:row>
    <x:row r="512" spans="1:24" ht="15.75" customHeight="1">
      <x:c r="A512" s="34">
        <x:v>42947</x:v>
      </x:c>
      <x:c r="B512" s="47">
        <x:v>67.099998474121094</x:v>
      </x:c>
      <x:c r="C512" s="47">
        <x:v>68.297996520996094</x:v>
      </x:c>
      <x:c r="D512" s="47">
        <x:v>64.208000183105497</x:v>
      </x:c>
      <x:c r="E512" s="47">
        <x:v>64.694000244140597</x:v>
      </x:c>
      <x:c r="F512" s="47">
        <x:v>42675500</x:v>
      </x:c>
      <x:c r="G512" s="63">
        <x:f t="shared" si="10"/>
        <x:v>65.760999870000006</x:v>
      </x:c>
      <x:c r="H512" s="63">
        <x:f t="shared" si="11"/>
        <x:v>2.1216246550000002</x:v>
      </x:c>
      <x:c r="I512" s="63">
        <x:f t="shared" si="12"/>
        <x:v>70.004249180000002</x:v>
      </x:c>
      <x:c r="J512" s="63">
        <x:f t="shared" si="13"/>
        <x:v>61.517750560000003</x:v>
      </x:c>
      <x:c r="K512" s="63">
        <x:f t="shared" si="14"/>
        <x:v>0.37427092449999999</x:v>
      </x:c>
      <x:c r="L512" s="52">
        <x:f t="shared" si="0"/>
        <x:v>65.733332320000002</x:v>
      </x:c>
      <x:c r="M512" s="52">
        <x:f t="shared" si="1"/>
        <x:v>0</x:v>
      </x:c>
      <x:c r="N512" s="52">
        <x:f t="shared" si="2"/>
        <x:v>2805202823</x:v>
      </x:c>
      <x:c r="O512" s="63">
        <x:f t="shared" si="8"/>
        <x:v>1.9906268279999999</x:v>
      </x:c>
      <x:c r="P512" s="63">
        <x:f t="shared" si="9"/>
        <x:v>66.562193890000003</x:v>
      </x:c>
      <x:c r="Q512" s="49">
        <x:f t="shared" si="15"/>
        <x:v>0</x:v>
      </x:c>
      <x:c r="R512" s="49">
        <x:f t="shared" si="16"/>
        <x:v>0</x:v>
      </x:c>
      <x:c r="S512" s="49">
        <x:f t="shared" si="17"/>
        <x:v>2</x:v>
      </x:c>
      <x:c r="T512" s="51">
        <x:f t="shared" si="18"/>
        <x:v>1</x:v>
      </x:c>
      <x:c r="U512" s="52">
        <x:f t="shared" si="3"/>
        <x:v>-0.034619627200000003</x:v>
      </x:c>
      <x:c r="V512" s="63">
        <x:f t="shared" si="19"/>
        <x:v>-0.034619627200000003</x:v>
      </x:c>
      <x:c r="W512" s="52">
        <x:f t="shared" ref="W512:X512" si="510">W511*(1+U512)</x:f>
        <x:v>124.06796370000001</x:v>
      </x:c>
      <x:c r="X512" s="52">
        <x:f t="shared" si="510"/>
        <x:v>154.92600490000001</x:v>
      </x:c>
    </x:row>
    <x:row r="513" spans="1:24" ht="15.75" customHeight="1">
      <x:c r="A513" s="34">
        <x:v>42948</x:v>
      </x:c>
      <x:c r="B513" s="47">
        <x:v>64.599998474121094</x:v>
      </x:c>
      <x:c r="C513" s="47">
        <x:v>64.889999389648395</x:v>
      </x:c>
      <x:c r="D513" s="47">
        <x:v>63.226001739502003</x:v>
      </x:c>
      <x:c r="E513" s="47">
        <x:v>63.9140014648438</x:v>
      </x:c>
      <x:c r="F513" s="47">
        <x:v>41515500</x:v>
      </x:c>
      <x:c r="G513" s="63">
        <x:f t="shared" si="10"/>
        <x:v>65.430499839999996</x:v>
      </x:c>
      <x:c r="H513" s="63">
        <x:f t="shared" si="11"/>
        <x:v>1.8362596440000001</x:v>
      </x:c>
      <x:c r="I513" s="63">
        <x:f t="shared" si="12"/>
        <x:v>69.103019130000007</x:v>
      </x:c>
      <x:c r="J513" s="63">
        <x:f t="shared" si="13"/>
        <x:v>61.757980549999999</x:v>
      </x:c>
      <x:c r="K513" s="63">
        <x:f t="shared" si="14"/>
        <x:v>0.2935343212</x:v>
      </x:c>
      <x:c r="L513" s="52">
        <x:f t="shared" si="0"/>
        <x:v>64.010000860000005</x:v>
      </x:c>
      <x:c r="M513" s="52">
        <x:f t="shared" si="1"/>
        <x:v>0</x:v>
      </x:c>
      <x:c r="N513" s="52">
        <x:f t="shared" si="2"/>
        <x:v>2657407191</x:v>
      </x:c>
      <x:c r="O513" s="63">
        <x:f t="shared" si="8"/>
        <x:v>1.246831051</x:v>
      </x:c>
      <x:c r="P513" s="63">
        <x:f t="shared" si="9"/>
        <x:v>55.492870750000002</x:v>
      </x:c>
      <x:c r="Q513" s="49">
        <x:f t="shared" si="15"/>
        <x:v>0</x:v>
      </x:c>
      <x:c r="R513" s="49">
        <x:f t="shared" si="16"/>
        <x:v>0</x:v>
      </x:c>
      <x:c r="S513" s="49">
        <x:f t="shared" si="17"/>
        <x:v>2</x:v>
      </x:c>
      <x:c r="T513" s="51">
        <x:f t="shared" si="18"/>
        <x:v>1</x:v>
      </x:c>
      <x:c r="U513" s="52">
        <x:f t="shared" si="3"/>
        <x:v>-0.012056740599999999</x:v>
      </x:c>
      <x:c r="V513" s="63">
        <x:f t="shared" si="19"/>
        <x:v>-0.012056740599999999</x:v>
      </x:c>
      <x:c r="W513" s="52">
        <x:f t="shared" ref="W513:X513" si="511">W512*(1+U513)</x:f>
        <x:v>122.5721085</x:v>
      </x:c>
      <x:c r="X513" s="52">
        <x:f t="shared" si="511"/>
        <x:v>153.0581023</x:v>
      </x:c>
    </x:row>
    <x:row r="514" spans="1:24" ht="15.75" customHeight="1">
      <x:c r="A514" s="34">
        <x:v>42949</x:v>
      </x:c>
      <x:c r="B514" s="47">
        <x:v>63.787998199462898</x:v>
      </x:c>
      <x:c r="C514" s="47">
        <x:v>65.424003601074205</x:v>
      </x:c>
      <x:c r="D514" s="47">
        <x:v>62.2439994812012</x:v>
      </x:c>
      <x:c r="E514" s="47">
        <x:v>65.178001403808594</x:v>
      </x:c>
      <x:c r="F514" s="47">
        <x:v>65457500</x:v>
      </x:c>
      <x:c r="G514" s="63">
        <x:f t="shared" si="10"/>
        <x:v>65.418499949999998</x:v>
      </x:c>
      <x:c r="H514" s="63">
        <x:f t="shared" si="11"/>
        <x:v>1.837129617</x:v>
      </x:c>
      <x:c r="I514" s="63">
        <x:f t="shared" si="12"/>
        <x:v>69.092759180000002</x:v>
      </x:c>
      <x:c r="J514" s="63">
        <x:f t="shared" si="13"/>
        <x:v>61.74424071</x:v>
      </x:c>
      <x:c r="K514" s="63">
        <x:f t="shared" si="14"/>
        <x:v>0.467272513</x:v>
      </x:c>
      <x:c r="L514" s="52">
        <x:f t="shared" si="0"/>
        <x:v>64.282001500000007</x:v>
      </x:c>
      <x:c r="M514" s="52">
        <x:f t="shared" si="1"/>
        <x:v>4207739113</x:v>
      </x:c>
      <x:c r="N514" s="52">
        <x:f t="shared" si="2"/>
        <x:v>0</x:v>
      </x:c>
      <x:c r="O514" s="63">
        <x:f t="shared" si="8"/>
        <x:v>1.4622551640000001</x:v>
      </x:c>
      <x:c r="P514" s="63">
        <x:f t="shared" si="9"/>
        <x:v>59.386824939999997</x:v>
      </x:c>
      <x:c r="Q514" s="49">
        <x:f t="shared" si="15"/>
        <x:v>0</x:v>
      </x:c>
      <x:c r="R514" s="49">
        <x:f t="shared" si="16"/>
        <x:v>0</x:v>
      </x:c>
      <x:c r="S514" s="49">
        <x:f t="shared" si="17"/>
        <x:v>2</x:v>
      </x:c>
      <x:c r="T514" s="51">
        <x:f t="shared" si="18"/>
        <x:v>1</x:v>
      </x:c>
      <x:c r="U514" s="52">
        <x:f t="shared" si="3"/>
        <x:v>0.019776573359999999</x:v>
      </x:c>
      <x:c r="V514" s="63">
        <x:f t="shared" si="19"/>
        <x:v>0.019776573359999999</x:v>
      </x:c>
      <x:c r="W514" s="52">
        <x:f t="shared" ref="W514:X514" si="512">W513*(1+U514)</x:f>
        <x:v>124.99616469999999</x:v>
      </x:c>
      <x:c r="X514" s="52">
        <x:f t="shared" si="512"/>
        <x:v>156.0850671</x:v>
      </x:c>
    </x:row>
    <x:row r="515" spans="1:24" ht="15.75" customHeight="1">
      <x:c r="A515" s="34">
        <x:v>42950</x:v>
      </x:c>
      <x:c r="B515" s="47">
        <x:v>69.066001892089801</x:v>
      </x:c>
      <x:c r="C515" s="47">
        <x:v>70</x:v>
      </x:c>
      <x:c r="D515" s="47">
        <x:v>68.629997253417997</x:v>
      </x:c>
      <x:c r="E515" s="47">
        <x:v>69.417999267578097</x:v>
      </x:c>
      <x:c r="F515" s="47">
        <x:v>67675000</x:v>
      </x:c>
      <x:c r="G515" s="63">
        <x:f t="shared" si="10"/>
        <x:v>65.801099969999996</x:v>
      </x:c>
      <x:c r="H515" s="63">
        <x:f t="shared" si="11"/>
        <x:v>1.8332231370000001</x:v>
      </x:c>
      <x:c r="I515" s="63">
        <x:f t="shared" si="12"/>
        <x:v>69.467546240000004</x:v>
      </x:c>
      <x:c r="J515" s="63">
        <x:f t="shared" si="13"/>
        <x:v>62.13465369</x:v>
      </x:c>
      <x:c r="K515" s="63">
        <x:f t="shared" si="14"/>
        <x:v>0.99324318840000003</x:v>
      </x:c>
      <x:c r="L515" s="52">
        <x:f t="shared" si="0"/>
        <x:v>69.349332169999997</x:v>
      </x:c>
      <x:c r="M515" s="52">
        <x:f t="shared" si="1"/>
        <x:v>4693216055</x:v>
      </x:c>
      <x:c r="N515" s="52">
        <x:f t="shared" si="2"/>
        <x:v>0</x:v>
      </x:c>
      <x:c r="O515" s="63">
        <x:f t="shared" si="8"/>
        <x:v>1.7653589110000001</x:v>
      </x:c>
      <x:c r="P515" s="63">
        <x:f t="shared" si="9"/>
        <x:v>63.838328689999997</x:v>
      </x:c>
      <x:c r="Q515" s="49">
        <x:f t="shared" si="15"/>
        <x:v>0</x:v>
      </x:c>
      <x:c r="R515" s="49">
        <x:f t="shared" si="16"/>
        <x:v>0</x:v>
      </x:c>
      <x:c r="S515" s="49">
        <x:f t="shared" si="17"/>
        <x:v>2</x:v>
      </x:c>
      <x:c r="T515" s="51">
        <x:f t="shared" si="18"/>
        <x:v>1</x:v>
      </x:c>
      <x:c r="U515" s="52">
        <x:f t="shared" si="3"/>
        <x:v>0.065052590939999999</x:v>
      </x:c>
      <x:c r="V515" s="63">
        <x:f t="shared" si="19"/>
        <x:v>0.065052590939999999</x:v>
      </x:c>
      <x:c r="W515" s="52">
        <x:f t="shared" ref="W515:X515" si="513">W514*(1+U515)</x:f>
        <x:v>133.12748909999999</x:v>
      </x:c>
      <x:c r="X515" s="52">
        <x:f t="shared" si="513"/>
        <x:v>166.23880510000001</x:v>
      </x:c>
    </x:row>
    <x:row r="516" spans="1:24" ht="15.75" customHeight="1">
      <x:c r="A516" s="34">
        <x:v>42951</x:v>
      </x:c>
      <x:c r="B516" s="47">
        <x:v>69.400001525878906</x:v>
      </x:c>
      <x:c r="C516" s="47">
        <x:v>71.454002380371094</x:v>
      </x:c>
      <x:c r="D516" s="47">
        <x:v>68.660003662109403</x:v>
      </x:c>
      <x:c r="E516" s="47">
        <x:v>71.382003784179702</x:v>
      </x:c>
      <x:c r="F516" s="47">
        <x:v>46344500</x:v>
      </x:c>
      <x:c r="G516" s="63">
        <x:f t="shared" si="10"/>
        <x:v>66.238000110000002</x:v>
      </x:c>
      <x:c r="H516" s="63">
        <x:f t="shared" si="11"/>
        <x:v>2.067480201</x:v>
      </x:c>
      <x:c r="I516" s="63">
        <x:f t="shared" si="12"/>
        <x:v>70.372960509999999</x:v>
      </x:c>
      <x:c r="J516" s="63">
        <x:f t="shared" si="13"/>
        <x:v>62.103039709999997</x:v>
      </x:c>
      <x:c r="K516" s="63">
        <x:f t="shared" si="14"/>
        <x:v>1.122013656</x:v>
      </x:c>
      <x:c r="L516" s="52">
        <x:f t="shared" si="0"/>
        <x:v>70.498669939999999</x:v>
      </x:c>
      <x:c r="M516" s="52">
        <x:f t="shared" si="1"/>
        <x:v>3267225609</x:v>
      </x:c>
      <x:c r="N516" s="52">
        <x:f t="shared" si="2"/>
        <x:v>0</x:v>
      </x:c>
      <x:c r="O516" s="63">
        <x:f t="shared" si="8"/>
        <x:v>1.9328900229999999</x:v>
      </x:c>
      <x:c r="P516" s="63">
        <x:f t="shared" si="9"/>
        <x:v>65.903938019999998</x:v>
      </x:c>
      <x:c r="Q516" s="49">
        <x:f t="shared" si="15"/>
        <x:v>0</x:v>
      </x:c>
      <x:c r="R516" s="49">
        <x:f t="shared" si="16"/>
        <x:v>0</x:v>
      </x:c>
      <x:c r="S516" s="49">
        <x:f t="shared" si="17"/>
        <x:v>2</x:v>
      </x:c>
      <x:c r="T516" s="51">
        <x:f t="shared" si="18"/>
        <x:v>1</x:v>
      </x:c>
      <x:c r="U516" s="52">
        <x:f t="shared" si="3"/>
        <x:v>0.0282924391</x:v>
      </x:c>
      <x:c r="V516" s="63">
        <x:f t="shared" si="19"/>
        <x:v>0.0282924391</x:v>
      </x:c>
      <x:c r="W516" s="52">
        <x:f t="shared" ref="W516:X516" si="514">W515*(1+U516)</x:f>
        <x:v>136.8939905</x:v>
      </x:c>
      <x:c r="X516" s="52">
        <x:f t="shared" si="514"/>
        <x:v>170.9421064</x:v>
      </x:c>
    </x:row>
    <x:row r="517" spans="1:24" ht="15.75" customHeight="1">
      <x:c r="A517" s="34">
        <x:v>42954</x:v>
      </x:c>
      <x:c r="B517" s="47">
        <x:v>71.470001220703097</x:v>
      </x:c>
      <x:c r="C517" s="47">
        <x:v>71.896003723144503</x:v>
      </x:c>
      <x:c r="D517" s="47">
        <x:v>70.550003051757798</x:v>
      </x:c>
      <x:c r="E517" s="47">
        <x:v>71.033996582031307</x:v>
      </x:c>
      <x:c r="F517" s="47">
        <x:v>31622500</x:v>
      </x:c>
      <x:c r="G517" s="63">
        <x:f t="shared" si="10"/>
        <x:v>66.629199979999996</x:v>
      </x:c>
      <x:c r="H517" s="63">
        <x:f t="shared" si="11"/>
        <x:v>2.2003236410000002</x:v>
      </x:c>
      <x:c r="I517" s="63">
        <x:f t="shared" si="12"/>
        <x:v>71.029847259999997</x:v>
      </x:c>
      <x:c r="J517" s="63">
        <x:f t="shared" si="13"/>
        <x:v>62.228552700000002</x:v>
      </x:c>
      <x:c r="K517" s="63">
        <x:f t="shared" si="14"/>
        <x:v>1.000471444</x:v>
      </x:c>
      <x:c r="L517" s="52">
        <x:f t="shared" si="0"/>
        <x:v>71.160001120000004</x:v>
      </x:c>
      <x:c r="M517" s="52">
        <x:f t="shared" si="1"/>
        <x:v>2250257135</x:v>
      </x:c>
      <x:c r="N517" s="52">
        <x:f t="shared" si="2"/>
        <x:v>0</x:v>
      </x:c>
      <x:c r="O517" s="63">
        <x:f t="shared" si="8"/>
        <x:v>1.8646853269999999</x:v>
      </x:c>
      <x:c r="P517" s="63">
        <x:f t="shared" si="9"/>
        <x:v>65.092151990000005</x:v>
      </x:c>
      <x:c r="Q517" s="49">
        <x:f t="shared" si="15"/>
        <x:v>0</x:v>
      </x:c>
      <x:c r="R517" s="49">
        <x:f t="shared" si="16"/>
        <x:v>0</x:v>
      </x:c>
      <x:c r="S517" s="49">
        <x:f t="shared" si="17"/>
        <x:v>2</x:v>
      </x:c>
      <x:c r="T517" s="51">
        <x:f t="shared" si="18"/>
        <x:v>1</x:v>
      </x:c>
      <x:c r="U517" s="52">
        <x:f t="shared" si="3"/>
        <x:v>-0.0048752792539999995</x:v>
      </x:c>
      <x:c r="V517" s="63">
        <x:f t="shared" si="19"/>
        <x:v>-0.0048752792539999995</x:v>
      </x:c>
      <x:c r="W517" s="52">
        <x:f t="shared" ref="W517:X517" si="515">W516*(1+U517)</x:f>
        <x:v>136.2265941</x:v>
      </x:c>
      <x:c r="X517" s="52">
        <x:f t="shared" si="515"/>
        <x:v>170.10871589999999</x:v>
      </x:c>
    </x:row>
    <x:row r="518" spans="1:24" ht="15.75" customHeight="1">
      <x:c r="A518" s="34">
        <x:v>42955</x:v>
      </x:c>
      <x:c r="B518" s="47">
        <x:v>71.505996704101605</x:v>
      </x:c>
      <x:c r="C518" s="47">
        <x:v>73.716003417968807</x:v>
      </x:c>
      <x:c r="D518" s="47">
        <x:v>71.480003356933594</x:v>
      </x:c>
      <x:c r="E518" s="47">
        <x:v>73.043998718261705</x:v>
      </x:c>
      <x:c r="F518" s="47">
        <x:v>37249000</x:v>
      </x:c>
      <x:c r="G518" s="63">
        <x:f t="shared" si="10"/>
        <x:v>67.009199910000007</x:v>
      </x:c>
      <x:c r="H518" s="63">
        <x:f t="shared" si="11"/>
        <x:v>2.6040858980000001</x:v>
      </x:c>
      <x:c r="I518" s="63">
        <x:f t="shared" si="12"/>
        <x:v>72.217371700000001</x:v>
      </x:c>
      <x:c r="J518" s="63">
        <x:f t="shared" si="13"/>
        <x:v>61.801028109999997</x:v>
      </x:c>
      <x:c r="K518" s="63">
        <x:f t="shared" si="14"/>
        <x:v>1.0793586550000001</x:v>
      </x:c>
      <x:c r="L518" s="52">
        <x:f t="shared" si="0"/>
        <x:v>72.746668499999998</x:v>
      </x:c>
      <x:c r="M518" s="52">
        <x:f t="shared" si="1"/>
        <x:v>2709740655</x:v>
      </x:c>
      <x:c r="N518" s="52">
        <x:f t="shared" si="2"/>
        <x:v>0</x:v>
      </x:c>
      <x:c r="O518" s="63">
        <x:f t="shared" si="8"/>
        <x:v>1.898545785</x:v>
      </x:c>
      <x:c r="P518" s="63">
        <x:f t="shared" si="9"/>
        <x:v>65.499941199999995</x:v>
      </x:c>
      <x:c r="Q518" s="49">
        <x:f t="shared" si="15"/>
        <x:v>0</x:v>
      </x:c>
      <x:c r="R518" s="49">
        <x:f t="shared" si="16"/>
        <x:v>0</x:v>
      </x:c>
      <x:c r="S518" s="49">
        <x:f t="shared" si="17"/>
        <x:v>2</x:v>
      </x:c>
      <x:c r="T518" s="51">
        <x:f t="shared" si="18"/>
        <x:v>1</x:v>
      </x:c>
      <x:c r="U518" s="52">
        <x:f t="shared" si="3"/>
        <x:v>0.028296340240000001</x:v>
      </x:c>
      <x:c r="V518" s="63">
        <x:f t="shared" si="19"/>
        <x:v>0.028296340240000001</x:v>
      </x:c>
      <x:c r="W518" s="52">
        <x:f t="shared" ref="W518:X518" si="516">W517*(1+U518)</x:f>
        <x:v>140.0813081</x:v>
      </x:c>
      <x:c r="X518" s="52">
        <x:f t="shared" si="516"/>
        <x:v>174.92216999999999</x:v>
      </x:c>
    </x:row>
    <x:row r="519" spans="1:24" ht="15.75" customHeight="1">
      <x:c r="A519" s="34">
        <x:v>42956</x:v>
      </x:c>
      <x:c r="B519" s="47">
        <x:v>72.199996948242202</x:v>
      </x:c>
      <x:c r="C519" s="47">
        <x:v>74</x:v>
      </x:c>
      <x:c r="D519" s="47">
        <x:v>71.790000915527301</x:v>
      </x:c>
      <x:c r="E519" s="47">
        <x:v>72.706001281738295</x:v>
      </x:c>
      <x:c r="F519" s="47">
        <x:v>34460500</x:v>
      </x:c>
      <x:c r="G519" s="63">
        <x:f t="shared" si="10"/>
        <x:v>67.349299999999999</x:v>
      </x:c>
      <x:c r="H519" s="63">
        <x:f t="shared" si="11"/>
        <x:v>2.881544908</x:v>
      </x:c>
      <x:c r="I519" s="63">
        <x:f t="shared" si="12"/>
        <x:v>73.112389820000004</x:v>
      </x:c>
      <x:c r="J519" s="63">
        <x:f t="shared" si="13"/>
        <x:v>61.586210190000003</x:v>
      </x:c>
      <x:c r="K519" s="63">
        <x:f t="shared" si="14"/>
        <x:v>0.96474213060000003</x:v>
      </x:c>
      <x:c r="L519" s="52">
        <x:f t="shared" si="0"/>
        <x:v>72.832000730000004</x:v>
      </x:c>
      <x:c r="M519" s="52">
        <x:f t="shared" si="1"/>
        <x:v>2509827161</x:v>
      </x:c>
      <x:c r="N519" s="52">
        <x:f t="shared" si="2"/>
        <x:v>0</x:v>
      </x:c>
      <x:c r="O519" s="63">
        <x:f t="shared" si="8"/>
        <x:v>1.9853638680000001</x:v>
      </x:c>
      <x:c r="P519" s="63">
        <x:f t="shared" si="9"/>
        <x:v>66.50324569</x:v>
      </x:c>
      <x:c r="Q519" s="49">
        <x:f t="shared" si="15"/>
        <x:v>0</x:v>
      </x:c>
      <x:c r="R519" s="49">
        <x:f t="shared" si="16"/>
        <x:v>0</x:v>
      </x:c>
      <x:c r="S519" s="49">
        <x:f t="shared" si="17"/>
        <x:v>2</x:v>
      </x:c>
      <x:c r="T519" s="51">
        <x:f t="shared" si="18"/>
        <x:v>1</x:v>
      </x:c>
      <x:c r="U519" s="52">
        <x:f t="shared" si="3"/>
        <x:v>-0.0046273128859999996</x:v>
      </x:c>
      <x:c r="V519" s="63">
        <x:f t="shared" si="19"/>
        <x:v>-0.0046273128859999996</x:v>
      </x:c>
      <x:c r="W519" s="52">
        <x:f t="shared" ref="W519:X519" si="517">W518*(1+U519)</x:f>
        <x:v>139.4331081</x:v>
      </x:c>
      <x:c r="X519" s="52">
        <x:f t="shared" si="517"/>
        <x:v>174.11275040000001</x:v>
      </x:c>
    </x:row>
    <x:row r="520" spans="1:24" ht="15.75" customHeight="1">
      <x:c r="A520" s="34">
        <x:v>42957</x:v>
      </x:c>
      <x:c r="B520" s="47">
        <x:v>72.319999694824205</x:v>
      </x:c>
      <x:c r="C520" s="47">
        <x:v>73.330001831054702</x:v>
      </x:c>
      <x:c r="D520" s="47">
        <x:v>70.931999206542997</x:v>
      </x:c>
      <x:c r="E520" s="47">
        <x:v>71.080001831054702</x:v>
      </x:c>
      <x:c r="F520" s="47">
        <x:v>35464500</x:v>
      </x:c>
      <x:c r="G520" s="63">
        <x:f t="shared" si="10"/>
        <x:v>67.669200129999993</x:v>
      </x:c>
      <x:c r="H520" s="63">
        <x:f t="shared" si="11"/>
        <x:v>2.9246649900000001</x:v>
      </x:c>
      <x:c r="I520" s="63">
        <x:f t="shared" si="12"/>
        <x:v>73.51853011</x:v>
      </x:c>
      <x:c r="J520" s="63">
        <x:f t="shared" si="13"/>
        <x:v>61.81987015</x:v>
      </x:c>
      <x:c r="K520" s="63">
        <x:f t="shared" si="14"/>
        <x:v>0.79155490529999994</x:v>
      </x:c>
      <x:c r="L520" s="52">
        <x:f t="shared" si="0"/>
        <x:v>71.780667620000003</x:v>
      </x:c>
      <x:c r="M520" s="52">
        <x:f t="shared" si="1"/>
        <x:v>0</x:v>
      </x:c>
      <x:c r="N520" s="52">
        <x:f t="shared" si="2"/>
        <x:v>2545665487</x:v>
      </x:c>
      <x:c r="O520" s="63">
        <x:f t="shared" si="8"/>
        <x:v>2.0357108579999998</x:v>
      </x:c>
      <x:c r="P520" s="63">
        <x:f t="shared" si="9"/>
        <x:v>67.058786330000004</x:v>
      </x:c>
      <x:c r="Q520" s="49">
        <x:f t="shared" si="15"/>
        <x:v>0</x:v>
      </x:c>
      <x:c r="R520" s="49">
        <x:f t="shared" si="16"/>
        <x:v>0</x:v>
      </x:c>
      <x:c r="S520" s="49">
        <x:f t="shared" si="17"/>
        <x:v>2</x:v>
      </x:c>
      <x:c r="T520" s="51">
        <x:f t="shared" si="18"/>
        <x:v>1</x:v>
      </x:c>
      <x:c r="U520" s="52">
        <x:f t="shared" si="3"/>
        <x:v>-0.022364033529999999</x:v>
      </x:c>
      <x:c r="V520" s="63">
        <x:f t="shared" si="19"/>
        <x:v>-0.022364033529999999</x:v>
      </x:c>
      <x:c r="W520" s="52">
        <x:f t="shared" ref="W520:X520" si="518">W519*(1+U520)</x:f>
        <x:v>136.3148214</x:v>
      </x:c>
      <x:c r="X520" s="52">
        <x:f t="shared" si="518"/>
        <x:v>170.218887</x:v>
      </x:c>
    </x:row>
    <x:row r="521" spans="1:24" ht="15.75" customHeight="1">
      <x:c r="A521" s="34">
        <x:v>42958</x:v>
      </x:c>
      <x:c r="B521" s="47">
        <x:v>71.393997192382798</x:v>
      </x:c>
      <x:c r="C521" s="47">
        <x:v>72.251998901367202</x:v>
      </x:c>
      <x:c r="D521" s="47">
        <x:v>70.7239990234375</x:v>
      </x:c>
      <x:c r="E521" s="47">
        <x:v>71.573997497558594</x:v>
      </x:c>
      <x:c r="F521" s="47">
        <x:v>21829000</x:v>
      </x:c>
      <x:c r="G521" s="63">
        <x:f t="shared" si="10"/>
        <x:v>67.970100020000004</x:v>
      </x:c>
      <x:c r="H521" s="63">
        <x:f t="shared" si="11"/>
        <x:v>3.0043008859999998</x:v>
      </x:c>
      <x:c r="I521" s="63">
        <x:f t="shared" si="12"/>
        <x:v>73.978701790000002</x:v>
      </x:c>
      <x:c r="J521" s="63">
        <x:f t="shared" si="13"/>
        <x:v>61.961498249999998</x:v>
      </x:c>
      <x:c r="K521" s="63">
        <x:f t="shared" si="14"/>
        <x:v>0.79989485179999997</x:v>
      </x:c>
      <x:c r="L521" s="52">
        <x:f t="shared" si="0"/>
        <x:v>71.516665140000001</x:v>
      </x:c>
      <x:c r="M521" s="52">
        <x:f t="shared" si="1"/>
        <x:v>0</x:v>
      </x:c>
      <x:c r="N521" s="52">
        <x:f t="shared" si="2"/>
        <x:v>1561137283</x:v>
      </x:c>
      <x:c r="O521" s="63">
        <x:f t="shared" si="8"/>
        <x:v>2.0521641370000001</x:v>
      </x:c>
      <x:c r="P521" s="63">
        <x:f t="shared" si="9"/>
        <x:v>67.236362299999996</x:v>
      </x:c>
      <x:c r="Q521" s="49">
        <x:f t="shared" si="15"/>
        <x:v>0</x:v>
      </x:c>
      <x:c r="R521" s="49">
        <x:f t="shared" si="16"/>
        <x:v>0</x:v>
      </x:c>
      <x:c r="S521" s="49">
        <x:f t="shared" si="17"/>
        <x:v>2</x:v>
      </x:c>
      <x:c r="T521" s="51">
        <x:f t="shared" si="18"/>
        <x:v>1</x:v>
      </x:c>
      <x:c r="U521" s="52">
        <x:f t="shared" si="3"/>
        <x:v>0.0069498544429999998</x:v>
      </x:c>
      <x:c r="V521" s="63">
        <x:f t="shared" si="19"/>
        <x:v>0.0069498544429999998</x:v>
      </x:c>
      <x:c r="W521" s="52">
        <x:f t="shared" ref="W521:X521" si="519">W520*(1+U521)</x:f>
        <x:v>137.26218950000001</x:v>
      </x:c>
      <x:c r="X521" s="52">
        <x:f t="shared" si="519"/>
        <x:v>171.4018835</x:v>
      </x:c>
    </x:row>
    <x:row r="522" spans="1:24" ht="15.75" customHeight="1">
      <x:c r="A522" s="34">
        <x:v>42961</x:v>
      </x:c>
      <x:c r="B522" s="47">
        <x:v>72.926002502441406</x:v>
      </x:c>
      <x:c r="C522" s="47">
        <x:v>73.531997680664105</x:v>
      </x:c>
      <x:c r="D522" s="47">
        <x:v>72.519996643066406</x:v>
      </x:c>
      <x:c r="E522" s="47">
        <x:v>72.760002136230497</x:v>
      </x:c>
      <x:c r="F522" s="47">
        <x:v>22596000</x:v>
      </x:c>
      <x:c r="G522" s="63">
        <x:f t="shared" si="10"/>
        <x:v>68.412400050000002</x:v>
      </x:c>
      <x:c r="H522" s="63">
        <x:f t="shared" si="11"/>
        <x:v>3.0268038810000002</x:v>
      </x:c>
      <x:c r="I522" s="63">
        <x:f t="shared" si="12"/>
        <x:v>74.466007820000002</x:v>
      </x:c>
      <x:c r="J522" s="63">
        <x:f t="shared" si="13"/>
        <x:v>62.358792289999997</x:v>
      </x:c>
      <x:c r="K522" s="63">
        <x:f t="shared" si="14"/>
        <x:v>0.859091822</x:v>
      </x:c>
      <x:c r="L522" s="52">
        <x:f t="shared" si="0"/>
        <x:v>72.937332150000003</x:v>
      </x:c>
      <x:c r="M522" s="52">
        <x:f t="shared" si="1"/>
        <x:v>1648091957</x:v>
      </x:c>
      <x:c r="N522" s="52">
        <x:f t="shared" si="2"/>
        <x:v>0</x:v>
      </x:c>
      <x:c r="O522" s="63">
        <x:f t="shared" si="8"/>
        <x:v>3.1468712249999999</x:v>
      </x:c>
      <x:c r="P522" s="63">
        <x:f t="shared" si="9"/>
        <x:v>75.88543396</x:v>
      </x:c>
      <x:c r="Q522" s="49">
        <x:f t="shared" si="15"/>
        <x:v>0</x:v>
      </x:c>
      <x:c r="R522" s="49">
        <x:f t="shared" si="16"/>
        <x:v>0</x:v>
      </x:c>
      <x:c r="S522" s="49">
        <x:f t="shared" si="17"/>
        <x:v>2</x:v>
      </x:c>
      <x:c r="T522" s="51">
        <x:f t="shared" si="18"/>
        <x:v>1</x:v>
      </x:c>
      <x:c r="U522" s="52">
        <x:f t="shared" si="3"/>
        <x:v>0.016570328329999998</x:v>
      </x:c>
      <x:c r="V522" s="63">
        <x:f t="shared" si="19"/>
        <x:v>0.016570328329999998</x:v>
      </x:c>
      <x:c r="W522" s="52">
        <x:f t="shared" ref="W522:X522" si="520">W521*(1+U522)</x:f>
        <x:v>139.53666910000001</x:v>
      </x:c>
      <x:c r="X522" s="52">
        <x:f t="shared" si="520"/>
        <x:v>174.24206889999999</x:v>
      </x:c>
    </x:row>
    <x:row r="523" spans="1:24" ht="15.75" customHeight="1">
      <x:c r="A523" s="34">
        <x:v>42962</x:v>
      </x:c>
      <x:c r="B523" s="47">
        <x:v>73.040000915527301</x:v>
      </x:c>
      <x:c r="C523" s="47">
        <x:v>73.097999572753906</x:v>
      </x:c>
      <x:c r="D523" s="47">
        <x:v>71.874000549316406</x:v>
      </x:c>
      <x:c r="E523" s="47">
        <x:v>72.466003417968807</x:v>
      </x:c>
      <x:c r="F523" s="47">
        <x:v>15425500</x:v>
      </x:c>
      <x:c r="G523" s="63">
        <x:f t="shared" si="10"/>
        <x:v>68.753300089999996</x:v>
      </x:c>
      <x:c r="H523" s="63">
        <x:f t="shared" si="11"/>
        <x:v>3.0825044770000001</x:v>
      </x:c>
      <x:c r="I523" s="63">
        <x:f t="shared" si="12"/>
        <x:v>74.918309050000005</x:v>
      </x:c>
      <x:c r="J523" s="63">
        <x:f t="shared" si="13"/>
        <x:v>62.588291140000003</x:v>
      </x:c>
      <x:c r="K523" s="63">
        <x:f t="shared" si="14"/>
        <x:v>0.80111094329999999</x:v>
      </x:c>
      <x:c r="L523" s="52">
        <x:f t="shared" si="0"/>
        <x:v>72.479334510000001</x:v>
      </x:c>
      <x:c r="M523" s="52">
        <x:f t="shared" si="1"/>
        <x:v>0</x:v>
      </x:c>
      <x:c r="N523" s="52">
        <x:f t="shared" si="2"/>
        <x:v>1118029975</x:v>
      </x:c>
      <x:c r="O523" s="63">
        <x:f t="shared" si="8"/>
        <x:v>4.0740247060000003</x:v>
      </x:c>
      <x:c r="P523" s="63">
        <x:f t="shared" si="9"/>
        <x:v>80.291779050000002</x:v>
      </x:c>
      <x:c r="Q523" s="49">
        <x:f t="shared" si="15"/>
        <x:v>0</x:v>
      </x:c>
      <x:c r="R523" s="49">
        <x:f t="shared" si="16"/>
        <x:v>0</x:v>
      </x:c>
      <x:c r="S523" s="49">
        <x:f t="shared" si="17"/>
        <x:v>2</x:v>
      </x:c>
      <x:c r="T523" s="51">
        <x:f t="shared" si="18"/>
        <x:v>1</x:v>
      </x:c>
      <x:c r="U523" s="52">
        <x:f t="shared" si="3"/>
        <x:v>-0.0040406639589999999</x:v>
      </x:c>
      <x:c r="V523" s="63">
        <x:f t="shared" si="19"/>
        <x:v>-0.0040406639589999999</x:v>
      </x:c>
      <x:c r="W523" s="52">
        <x:f t="shared" ref="W523:X523" si="521">W522*(1+U523)</x:f>
        <x:v>138.97284830000001</x:v>
      </x:c>
      <x:c r="X523" s="52">
        <x:f t="shared" si="521"/>
        <x:v>173.53801530000001</x:v>
      </x:c>
    </x:row>
    <x:row r="524" spans="1:24" ht="15.75" customHeight="1">
      <x:c r="A524" s="34">
        <x:v>42963</x:v>
      </x:c>
      <x:c r="B524" s="47">
        <x:v>72.599998474121094</x:v>
      </x:c>
      <x:c r="C524" s="47">
        <x:v>73.300003051757798</x:v>
      </x:c>
      <x:c r="D524" s="47">
        <x:v>72.503997802734403</x:v>
      </x:c>
      <x:c r="E524" s="47">
        <x:v>72.582000732421903</x:v>
      </x:c>
      <x:c r="F524" s="47">
        <x:v>17069000</x:v>
      </x:c>
      <x:c r="G524" s="63">
        <x:f t="shared" si="10"/>
        <x:v>69.129800029999998</x:v>
      </x:c>
      <x:c r="H524" s="63">
        <x:f t="shared" si="11"/>
        <x:v>3.0664495139999999</x:v>
      </x:c>
      <x:c r="I524" s="63">
        <x:f t="shared" si="12"/>
        <x:v>75.262699060000003</x:v>
      </x:c>
      <x:c r="J524" s="63">
        <x:f t="shared" si="13"/>
        <x:v>62.996901010000002</x:v>
      </x:c>
      <x:c r="K524" s="63">
        <x:f t="shared" si="14"/>
        <x:v>0.78144933439999997</x:v>
      </x:c>
      <x:c r="L524" s="52">
        <x:f t="shared" si="0"/>
        <x:v>72.79533386</x:v>
      </x:c>
      <x:c r="M524" s="52">
        <x:f t="shared" si="1"/>
        <x:v>1242543554</x:v>
      </x:c>
      <x:c r="N524" s="52">
        <x:f t="shared" si="2"/>
        <x:v>0</x:v>
      </x:c>
      <x:c r="O524" s="63">
        <x:f t="shared" si="8"/>
        <x:v>3.506504997</x:v>
      </x:c>
      <x:c r="P524" s="63">
        <x:f t="shared" si="9"/>
        <x:v>77.809854849999994</x:v>
      </x:c>
      <x:c r="Q524" s="49">
        <x:f t="shared" si="15"/>
        <x:v>0</x:v>
      </x:c>
      <x:c r="R524" s="49">
        <x:f t="shared" si="16"/>
        <x:v>0</x:v>
      </x:c>
      <x:c r="S524" s="49">
        <x:f t="shared" si="17"/>
        <x:v>2</x:v>
      </x:c>
      <x:c r="T524" s="51">
        <x:f t="shared" si="18"/>
        <x:v>1</x:v>
      </x:c>
      <x:c r="U524" s="52">
        <x:f t="shared" si="3"/>
        <x:v>0.0016007135620000001</x:v>
      </x:c>
      <x:c r="V524" s="63">
        <x:f t="shared" si="19"/>
        <x:v>0.0016007135620000001</x:v>
      </x:c>
      <x:c r="W524" s="52">
        <x:f t="shared" ref="W524:X524" si="522">W523*(1+U524)</x:f>
        <x:v>139.19530399999999</x:v>
      </x:c>
      <x:c r="X524" s="52">
        <x:f t="shared" si="522"/>
        <x:v>173.8157999</x:v>
      </x:c>
    </x:row>
    <x:row r="525" spans="1:24" ht="15.75" customHeight="1">
      <x:c r="A525" s="34">
        <x:v>42964</x:v>
      </x:c>
      <x:c r="B525" s="47">
        <x:v>72.241996765136705</x:v>
      </x:c>
      <x:c r="C525" s="47">
        <x:v>72.660003662109403</x:v>
      </x:c>
      <x:c r="D525" s="47">
        <x:v>70.318000793457003</x:v>
      </x:c>
      <x:c r="E525" s="47">
        <x:v>70.384002685546903</x:v>
      </x:c>
      <x:c r="F525" s="47">
        <x:v>25138500</x:v>
      </x:c>
      <x:c r="G525" s="63">
        <x:f t="shared" si="10"/>
        <x:v>69.349800110000004</x:v>
      </x:c>
      <x:c r="H525" s="63">
        <x:f t="shared" si="11"/>
        <x:v>2.985650884</x:v>
      </x:c>
      <x:c r="I525" s="63">
        <x:f t="shared" si="12"/>
        <x:v>75.321101880000001</x:v>
      </x:c>
      <x:c r="J525" s="63">
        <x:f t="shared" si="13"/>
        <x:v>63.37849834</x:v>
      </x:c>
      <x:c r="K525" s="63">
        <x:f t="shared" si="14"/>
        <x:v>0.5865977483</x:v>
      </x:c>
      <x:c r="L525" s="52">
        <x:f t="shared" si="0"/>
        <x:v>71.120669050000004</x:v>
      </x:c>
      <x:c r="M525" s="52">
        <x:f t="shared" si="1"/>
        <x:v>0</x:v>
      </x:c>
      <x:c r="N525" s="52">
        <x:f t="shared" si="2"/>
        <x:v>1787866939</x:v>
      </x:c>
      <x:c r="O525" s="63">
        <x:f t="shared" si="8"/>
        <x:v>1.9432867060000001</x:v>
      </x:c>
      <x:c r="P525" s="63">
        <x:f t="shared" si="9"/>
        <x:v>66.024376840000002</x:v>
      </x:c>
      <x:c r="Q525" s="49">
        <x:f t="shared" si="15"/>
        <x:v>0</x:v>
      </x:c>
      <x:c r="R525" s="49">
        <x:f t="shared" si="16"/>
        <x:v>0</x:v>
      </x:c>
      <x:c r="S525" s="49">
        <x:f t="shared" si="17"/>
        <x:v>2</x:v>
      </x:c>
      <x:c r="T525" s="51">
        <x:f t="shared" si="18"/>
        <x:v>1</x:v>
      </x:c>
      <x:c r="U525" s="52">
        <x:f t="shared" si="3"/>
        <x:v>-0.030282963060000001</x:v>
      </x:c>
      <x:c r="V525" s="63">
        <x:f t="shared" si="19"/>
        <x:v>-0.030282963060000001</x:v>
      </x:c>
      <x:c r="W525" s="52">
        <x:f t="shared" ref="W525:X525" si="523">W524*(1+U525)</x:f>
        <x:v>134.9800578</x:v>
      </x:c>
      <x:c r="X525" s="52">
        <x:f t="shared" si="523"/>
        <x:v>168.5521425</x:v>
      </x:c>
    </x:row>
    <x:row r="526" spans="1:24" ht="15.75" customHeight="1">
      <x:c r="A526" s="34">
        <x:v>42965</x:v>
      </x:c>
      <x:c r="B526" s="47">
        <x:v>70.582000732421903</x:v>
      </x:c>
      <x:c r="C526" s="47">
        <x:v>70.800003051757798</x:v>
      </x:c>
      <x:c r="D526" s="47">
        <x:v>69.160003662109403</x:v>
      </x:c>
      <x:c r="E526" s="47">
        <x:v>69.491996765136705</x:v>
      </x:c>
      <x:c r="F526" s="47">
        <x:v>27041000</x:v>
      </x:c>
      <x:c r="G526" s="63">
        <x:f t="shared" si="10"/>
        <x:v>69.540399930000007</x:v>
      </x:c>
      <x:c r="H526" s="63">
        <x:f t="shared" si="11"/>
        <x:v>2.8579928209999999</x:v>
      </x:c>
      <x:c r="I526" s="63">
        <x:f t="shared" si="12"/>
        <x:v>75.256385570000006</x:v>
      </x:c>
      <x:c r="J526" s="63">
        <x:f t="shared" si="13"/>
        <x:v>63.82441429</x:v>
      </x:c>
      <x:c r="K526" s="63">
        <x:f t="shared" si="14"/>
        <x:v>0.49576598240000003</x:v>
      </x:c>
      <x:c r="L526" s="52">
        <x:f t="shared" si="0"/>
        <x:v>69.817334489999993</x:v>
      </x:c>
      <x:c r="M526" s="52">
        <x:f t="shared" si="1"/>
        <x:v>0</x:v>
      </x:c>
      <x:c r="N526" s="52">
        <x:f t="shared" si="2"/>
        <x:v>1887930542</x:v>
      </x:c>
      <x:c r="O526" s="63">
        <x:f t="shared" si="8"/>
        <x:v>1.1640142550000001</x:v>
      </x:c>
      <x:c r="P526" s="63">
        <x:f t="shared" si="9"/>
        <x:v>53.789583520000001</x:v>
      </x:c>
      <x:c r="Q526" s="49">
        <x:f t="shared" si="15"/>
        <x:v>0</x:v>
      </x:c>
      <x:c r="R526" s="49">
        <x:f t="shared" si="16"/>
        <x:v>0</x:v>
      </x:c>
      <x:c r="S526" s="49">
        <x:f t="shared" si="17"/>
        <x:v>2</x:v>
      </x:c>
      <x:c r="T526" s="51">
        <x:f t="shared" si="18"/>
        <x:v>1</x:v>
      </x:c>
      <x:c r="U526" s="52">
        <x:f t="shared" si="3"/>
        <x:v>-0.012673418480000001</x:v>
      </x:c>
      <x:c r="V526" s="63">
        <x:f t="shared" si="19"/>
        <x:v>-0.012673418480000001</x:v>
      </x:c>
      <x:c r="W526" s="52">
        <x:f t="shared" ref="W526:X526" si="524">W525*(1+U526)</x:f>
        <x:v>133.26939899999999</x:v>
      </x:c>
      <x:c r="X526" s="52">
        <x:f t="shared" si="524"/>
        <x:v>166.41601069999999</x:v>
      </x:c>
    </x:row>
    <x:row r="527" spans="1:24" ht="15.75" customHeight="1">
      <x:c r="A527" s="34">
        <x:v>42968</x:v>
      </x:c>
      <x:c r="B527" s="47">
        <x:v>69.164001464843807</x:v>
      </x:c>
      <x:c r="C527" s="47">
        <x:v>69.164001464843807</x:v>
      </x:c>
      <x:c r="D527" s="47">
        <x:v>66.370002746582003</x:v>
      </x:c>
      <x:c r="E527" s="47">
        <x:v>67.571998596191406</x:v>
      </x:c>
      <x:c r="F527" s="47">
        <x:v>32477000</x:v>
      </x:c>
      <x:c r="G527" s="63">
        <x:f t="shared" si="10"/>
        <x:v>69.493799969999998</x:v>
      </x:c>
      <x:c r="H527" s="63">
        <x:f t="shared" si="11"/>
        <x:v>2.883267332</x:v>
      </x:c>
      <x:c r="I527" s="63">
        <x:f t="shared" si="12"/>
        <x:v>75.260334639999996</x:v>
      </x:c>
      <x:c r="J527" s="63">
        <x:f t="shared" si="13"/>
        <x:v>63.72726531</x:v>
      </x:c>
      <x:c r="K527" s="63">
        <x:f t="shared" si="14"/>
        <x:v>0.33336600849999998</x:v>
      </x:c>
      <x:c r="L527" s="52">
        <x:f t="shared" si="0"/>
        <x:v>67.702000940000005</x:v>
      </x:c>
      <x:c r="M527" s="52">
        <x:f t="shared" si="1"/>
        <x:v>0</x:v>
      </x:c>
      <x:c r="N527" s="52">
        <x:f t="shared" si="2"/>
        <x:v>2198757884</x:v>
      </x:c>
      <x:c r="O527" s="63">
        <x:f t="shared" si="8"/>
        <x:v>0.73068922780000001</x:v>
      </x:c>
      <x:c r="P527" s="63">
        <x:f t="shared" si="9"/>
        <x:v>42.219551379999999</x:v>
      </x:c>
      <x:c r="Q527" s="49">
        <x:f t="shared" si="15"/>
        <x:v>0</x:v>
      </x:c>
      <x:c r="R527" s="49">
        <x:f t="shared" si="16"/>
        <x:v>0</x:v>
      </x:c>
      <x:c r="S527" s="49">
        <x:f t="shared" si="17"/>
        <x:v>2</x:v>
      </x:c>
      <x:c r="T527" s="51">
        <x:f t="shared" si="18"/>
        <x:v>1</x:v>
      </x:c>
      <x:c r="U527" s="52">
        <x:f t="shared" si="3"/>
        <x:v>-0.027629054539999998</x:v>
      </x:c>
      <x:c r="V527" s="63">
        <x:f t="shared" si="19"/>
        <x:v>-0.027629054539999998</x:v>
      </x:c>
      <x:c r="W527" s="52">
        <x:f t="shared" ref="W527:X527" si="525">W526*(1+U527)</x:f>
        <x:v>129.58729149999999</x:v>
      </x:c>
      <x:c r="X527" s="52">
        <x:f t="shared" si="525"/>
        <x:v>161.8180936</x:v>
      </x:c>
    </x:row>
    <x:row r="528" spans="1:24" ht="15.75" customHeight="1">
      <x:c r="A528" s="34">
        <x:v>42969</x:v>
      </x:c>
      <x:c r="B528" s="47">
        <x:v>68.225997924804702</x:v>
      </x:c>
      <x:c r="C528" s="47">
        <x:v>68.447998046875</x:v>
      </x:c>
      <x:c r="D528" s="47">
        <x:v>67.4739990234375</x:v>
      </x:c>
      <x:c r="E528" s="47">
        <x:v>68.269996643066406</x:v>
      </x:c>
      <x:c r="F528" s="47">
        <x:v>21610000</x:v>
      </x:c>
      <x:c r="G528" s="63">
        <x:f t="shared" si="10"/>
        <x:v>69.511299899999997</x:v>
      </x:c>
      <x:c r="H528" s="63">
        <x:f t="shared" si="11"/>
        <x:v>2.8742605189999999</x:v>
      </x:c>
      <x:c r="I528" s="63">
        <x:f t="shared" si="12"/>
        <x:v>75.259820930000004</x:v>
      </x:c>
      <x:c r="J528" s="63">
        <x:f t="shared" si="13"/>
        <x:v>63.762778859999997</x:v>
      </x:c>
      <x:c r="K528" s="63">
        <x:f t="shared" si="14"/>
        <x:v>0.39203281639999998</x:v>
      </x:c>
      <x:c r="L528" s="52">
        <x:f t="shared" si="0"/>
        <x:v>68.063997900000004</x:v>
      </x:c>
      <x:c r="M528" s="52">
        <x:f t="shared" si="1"/>
        <x:v>1470862995</x:v>
      </x:c>
      <x:c r="N528" s="52">
        <x:f t="shared" si="2"/>
        <x:v>0</x:v>
      </x:c>
      <x:c r="O528" s="63">
        <x:f t="shared" si="8"/>
        <x:v>0.61907247489999995</x:v>
      </x:c>
      <x:c r="P528" s="63">
        <x:f t="shared" si="9"/>
        <x:v>38.236242320000002</x:v>
      </x:c>
      <x:c r="Q528" s="49">
        <x:f t="shared" si="15"/>
        <x:v>0</x:v>
      </x:c>
      <x:c r="R528" s="49">
        <x:f t="shared" si="16"/>
        <x:v>0</x:v>
      </x:c>
      <x:c r="S528" s="49">
        <x:f t="shared" si="17"/>
        <x:v>2</x:v>
      </x:c>
      <x:c r="T528" s="51">
        <x:f t="shared" si="18"/>
        <x:v>1</x:v>
      </x:c>
      <x:c r="U528" s="52">
        <x:f t="shared" si="3"/>
        <x:v>0.01032969368</x:v>
      </x:c>
      <x:c r="V528" s="63">
        <x:f t="shared" si="19"/>
        <x:v>0.01032969368</x:v>
      </x:c>
      <x:c r="W528" s="52">
        <x:f t="shared" ref="W528:X528" si="526">W527*(1+U528)</x:f>
        <x:v>130.92588850000001</x:v>
      </x:c>
      <x:c r="X528" s="52">
        <x:f t="shared" si="526"/>
        <x:v>163.48962499999999</x:v>
      </x:c>
    </x:row>
    <x:row r="529" spans="1:24" ht="15.75" customHeight="1">
      <x:c r="A529" s="34">
        <x:v>42970</x:v>
      </x:c>
      <x:c r="B529" s="47">
        <x:v>67.797996520996094</x:v>
      </x:c>
      <x:c r="C529" s="47">
        <x:v>70.697998046875</x:v>
      </x:c>
      <x:c r="D529" s="47">
        <x:v>67.660003662109403</x:v>
      </x:c>
      <x:c r="E529" s="47">
        <x:v>70.554000854492202</x:v>
      </x:c>
      <x:c r="F529" s="47">
        <x:v>24772500</x:v>
      </x:c>
      <x:c r="G529" s="63">
        <x:f t="shared" si="10"/>
        <x:v>69.600500109999999</x:v>
      </x:c>
      <x:c r="H529" s="63">
        <x:f t="shared" si="11"/>
        <x:v>2.8777244149999999</x:v>
      </x:c>
      <x:c r="I529" s="63">
        <x:f t="shared" si="12"/>
        <x:v>75.355948940000005</x:v>
      </x:c>
      <x:c r="J529" s="63">
        <x:f t="shared" si="13"/>
        <x:v>63.84505128</x:v>
      </x:c>
      <x:c r="K529" s="63">
        <x:f t="shared" si="14"/>
        <x:v>0.58283461250000002</x:v>
      </x:c>
      <x:c r="L529" s="52">
        <x:f t="shared" si="0"/>
        <x:v>69.637334190000004</x:v>
      </x:c>
      <x:c r="M529" s="52">
        <x:f t="shared" si="1"/>
        <x:v>1725090861</x:v>
      </x:c>
      <x:c r="N529" s="52">
        <x:f t="shared" si="2"/>
        <x:v>0</x:v>
      </x:c>
      <x:c r="O529" s="63">
        <x:f t="shared" si="8"/>
        <x:v>0.54837161349999997</x:v>
      </x:c>
      <x:c r="P529" s="63">
        <x:f t="shared" si="9"/>
        <x:v>35.416020850000002</x:v>
      </x:c>
      <x:c r="Q529" s="49">
        <x:f t="shared" si="15"/>
        <x:v>0</x:v>
      </x:c>
      <x:c r="R529" s="49">
        <x:f t="shared" si="16"/>
        <x:v>0</x:v>
      </x:c>
      <x:c r="S529" s="49">
        <x:f t="shared" si="17"/>
        <x:v>2</x:v>
      </x:c>
      <x:c r="T529" s="51">
        <x:f t="shared" si="18"/>
        <x:v>1</x:v>
      </x:c>
      <x:c r="U529" s="52">
        <x:f t="shared" si="3"/>
        <x:v>0.033455461019999999</x:v>
      </x:c>
      <x:c r="V529" s="63">
        <x:f t="shared" si="19"/>
        <x:v>0.033455461019999999</x:v>
      </x:c>
      <x:c r="W529" s="52">
        <x:f t="shared" ref="W529:X529" si="527">W528*(1+U529)</x:f>
        <x:v>135.30607449999999</x:v>
      </x:c>
      <x:c r="X529" s="52">
        <x:f t="shared" si="527"/>
        <x:v>168.9592457</x:v>
      </x:c>
    </x:row>
    <x:row r="530" spans="1:24" ht="15.75" customHeight="1">
      <x:c r="A530" s="34">
        <x:v>42971</x:v>
      </x:c>
      <x:c r="B530" s="47">
        <x:v>70.503997802734403</x:v>
      </x:c>
      <x:c r="C530" s="47">
        <x:v>71.332000732421903</x:v>
      </x:c>
      <x:c r="D530" s="47">
        <x:v>69.947998046875</x:v>
      </x:c>
      <x:c r="E530" s="47">
        <x:v>70.585998535156307</x:v>
      </x:c>
      <x:c r="F530" s="47">
        <x:v>22923500</x:v>
      </x:c>
      <x:c r="G530" s="63">
        <x:f t="shared" si="10"/>
        <x:v>69.785200119999999</x:v>
      </x:c>
      <x:c r="H530" s="63">
        <x:f t="shared" si="11"/>
        <x:v>2.8125433470000001</x:v>
      </x:c>
      <x:c r="I530" s="63">
        <x:f t="shared" si="12"/>
        <x:v>75.410286810000002</x:v>
      </x:c>
      <x:c r="J530" s="63">
        <x:f t="shared" si="13"/>
        <x:v>64.160113420000002</x:v>
      </x:c>
      <x:c r="K530" s="63">
        <x:f t="shared" si="14"/>
        <x:v>0.57118098439999998</x:v>
      </x:c>
      <x:c r="L530" s="52">
        <x:f t="shared" si="0"/>
        <x:v>70.621999099999996</x:v>
      </x:c>
      <x:c r="M530" s="52">
        <x:f t="shared" si="1"/>
        <x:v>1618903396</x:v>
      </x:c>
      <x:c r="N530" s="52">
        <x:f t="shared" si="2"/>
        <x:v>0</x:v>
      </x:c>
      <x:c r="O530" s="63">
        <x:f t="shared" si="8"/>
        <x:v>0.90083500520000004</x:v>
      </x:c>
      <x:c r="P530" s="63">
        <x:f t="shared" si="9"/>
        <x:v>47.391541230000001</x:v>
      </x:c>
      <x:c r="Q530" s="49">
        <x:f t="shared" si="15"/>
        <x:v>0</x:v>
      </x:c>
      <x:c r="R530" s="49">
        <x:f t="shared" si="16"/>
        <x:v>0</x:v>
      </x:c>
      <x:c r="S530" s="49">
        <x:f t="shared" si="17"/>
        <x:v>2</x:v>
      </x:c>
      <x:c r="T530" s="51">
        <x:f t="shared" si="18"/>
        <x:v>1</x:v>
      </x:c>
      <x:c r="U530" s="52">
        <x:f t="shared" si="3"/>
        <x:v>0.00045352042799999998</x:v>
      </x:c>
      <x:c r="V530" s="63">
        <x:f t="shared" si="19"/>
        <x:v>0.00045352042799999998</x:v>
      </x:c>
      <x:c r="W530" s="52">
        <x:f t="shared" ref="W530:X530" si="528">W529*(1+U530)</x:f>
        <x:v>135.36743860000001</x:v>
      </x:c>
      <x:c r="X530" s="52">
        <x:f t="shared" si="528"/>
        <x:v>169.0358722</x:v>
      </x:c>
    </x:row>
    <x:row r="531" spans="1:24" ht="15.75" customHeight="1">
      <x:c r="A531" s="34">
        <x:v>42972</x:v>
      </x:c>
      <x:c r="B531" s="47">
        <x:v>70.847999572753906</x:v>
      </x:c>
      <x:c r="C531" s="47">
        <x:v>71.138000488281307</x:v>
      </x:c>
      <x:c r="D531" s="47">
        <x:v>69.459999084472699</x:v>
      </x:c>
      <x:c r="E531" s="47">
        <x:v>69.610000610351605</x:v>
      </x:c>
      <x:c r="F531" s="47">
        <x:v>17420000</x:v>
      </x:c>
      <x:c r="G531" s="63">
        <x:f t="shared" si="10"/>
        <x:v>69.915000149999997</x:v>
      </x:c>
      <x:c r="H531" s="63">
        <x:f t="shared" si="11"/>
        <x:v>2.7368036</x:v>
      </x:c>
      <x:c r="I531" s="63">
        <x:f t="shared" si="12"/>
        <x:v>75.388607350000001</x:v>
      </x:c>
      <x:c r="J531" s="63">
        <x:f t="shared" si="13"/>
        <x:v>64.441392949999994</x:v>
      </x:c>
      <x:c r="K531" s="63">
        <x:f t="shared" si="14"/>
        <x:v>0.47213907290000001</x:v>
      </x:c>
      <x:c r="L531" s="52">
        <x:f t="shared" si="0"/>
        <x:v>70.069333389999997</x:v>
      </x:c>
      <x:c r="M531" s="52">
        <x:f t="shared" si="1"/>
        <x:v>0</x:v>
      </x:c>
      <x:c r="N531" s="52">
        <x:f t="shared" si="2"/>
        <x:v>1220607788</x:v>
      </x:c>
      <x:c r="O531" s="63">
        <x:f t="shared" si="8"/>
        <x:v>0.93818477710000003</x:v>
      </x:c>
      <x:c r="P531" s="63">
        <x:f t="shared" si="9"/>
        <x:v>48.405332049999998</x:v>
      </x:c>
      <x:c r="Q531" s="49">
        <x:f t="shared" si="15"/>
        <x:v>0</x:v>
      </x:c>
      <x:c r="R531" s="49">
        <x:f t="shared" si="16"/>
        <x:v>0</x:v>
      </x:c>
      <x:c r="S531" s="49">
        <x:f t="shared" si="17"/>
        <x:v>2</x:v>
      </x:c>
      <x:c r="T531" s="51">
        <x:f t="shared" si="18"/>
        <x:v>1</x:v>
      </x:c>
      <x:c r="U531" s="52">
        <x:f t="shared" si="3"/>
        <x:v>-0.01382707541</x:v>
      </x:c>
      <x:c r="V531" s="63">
        <x:f t="shared" si="19"/>
        <x:v>-0.01382707541</x:v>
      </x:c>
      <x:c r="W531" s="52">
        <x:f t="shared" ref="W531:X531" si="529">W530*(1+U531)</x:f>
        <x:v>133.4957028</x:v>
      </x:c>
      <x:c r="X531" s="52">
        <x:f t="shared" si="529"/>
        <x:v>166.6986005</x:v>
      </x:c>
    </x:row>
    <x:row r="532" spans="1:24" ht="15.75" customHeight="1">
      <x:c r="A532" s="34">
        <x:v>42975</x:v>
      </x:c>
      <x:c r="B532" s="47">
        <x:v>69.456001281738295</x:v>
      </x:c>
      <x:c r="C532" s="47">
        <x:v>69.470001220703097</x:v>
      </x:c>
      <x:c r="D532" s="47">
        <x:v>67.944000244140597</x:v>
      </x:c>
      <x:c r="E532" s="47">
        <x:v>69.132003784179702</x:v>
      </x:c>
      <x:c r="F532" s="47">
        <x:v>18820000</x:v>
      </x:c>
      <x:c r="G532" s="63">
        <x:f t="shared" si="10"/>
        <x:v>70.136900330000003</x:v>
      </x:c>
      <x:c r="H532" s="63">
        <x:f t="shared" si="11"/>
        <x:v>2.4567975999999998</x:v>
      </x:c>
      <x:c r="I532" s="63">
        <x:f t="shared" si="12"/>
        <x:v>75.050495530000006</x:v>
      </x:c>
      <x:c r="J532" s="63">
        <x:f t="shared" si="13"/>
        <x:v>65.22330513</x:v>
      </x:c>
      <x:c r="K532" s="63">
        <x:f t="shared" si="14"/>
        <x:v>0.3977432507</x:v>
      </x:c>
      <x:c r="L532" s="52">
        <x:f t="shared" si="0"/>
        <x:v>68.848668419999996</x:v>
      </x:c>
      <x:c r="M532" s="52">
        <x:f t="shared" si="1"/>
        <x:v>0</x:v>
      </x:c>
      <x:c r="N532" s="52">
        <x:f t="shared" si="2"/>
        <x:v>1295731940</x:v>
      </x:c>
      <x:c r="O532" s="63">
        <x:f t="shared" si="8"/>
        <x:v>0.63702266689999998</x:v>
      </x:c>
      <x:c r="P532" s="63">
        <x:f t="shared" si="9"/>
        <x:v>38.913490930000002</x:v>
      </x:c>
      <x:c r="Q532" s="49">
        <x:f t="shared" si="15"/>
        <x:v>0</x:v>
      </x:c>
      <x:c r="R532" s="49">
        <x:f t="shared" si="16"/>
        <x:v>0</x:v>
      </x:c>
      <x:c r="S532" s="49">
        <x:f t="shared" si="17"/>
        <x:v>2</x:v>
      </x:c>
      <x:c r="T532" s="51">
        <x:f t="shared" si="18"/>
        <x:v>1</x:v>
      </x:c>
      <x:c r="U532" s="52">
        <x:f t="shared" si="3"/>
        <x:v>-0.0068667838240000001</x:v>
      </x:c>
      <x:c r="V532" s="63">
        <x:f t="shared" si="19"/>
        <x:v>-0.0068667838240000001</x:v>
      </x:c>
      <x:c r="W532" s="52">
        <x:f t="shared" ref="W532:X532" si="530">W531*(1+U532)</x:f>
        <x:v>132.57901670000001</x:v>
      </x:c>
      <x:c r="X532" s="52">
        <x:f t="shared" si="530"/>
        <x:v>165.5539172</x:v>
      </x:c>
    </x:row>
    <x:row r="533" spans="1:24" ht="15.75" customHeight="1">
      <x:c r="A533" s="34">
        <x:v>42976</x:v>
      </x:c>
      <x:c r="B533" s="47">
        <x:v>67.896003723144503</x:v>
      </x:c>
      <x:c r="C533" s="47">
        <x:v>69.809997558593807</x:v>
      </x:c>
      <x:c r="D533" s="47">
        <x:v>67.75</x:v>
      </x:c>
      <x:c r="E533" s="47">
        <x:v>69.472000122070298</x:v>
      </x:c>
      <x:c r="F533" s="47">
        <x:v>20368500</x:v>
      </x:c>
      <x:c r="G533" s="63">
        <x:f t="shared" si="10"/>
        <x:v>70.414800260000007</x:v>
      </x:c>
      <x:c r="H533" s="63">
        <x:f t="shared" si="11"/>
        <x:v>1.9848676080000001</x:v>
      </x:c>
      <x:c r="I533" s="63">
        <x:f t="shared" si="12"/>
        <x:v>74.384535479999997</x:v>
      </x:c>
      <x:c r="J533" s="63">
        <x:f t="shared" si="13"/>
        <x:v>66.445065049999997</x:v>
      </x:c>
      <x:c r="K533" s="63">
        <x:f t="shared" si="14"/>
        <x:v>0.38125150810000002</x:v>
      </x:c>
      <x:c r="L533" s="52">
        <x:f t="shared" si="0"/>
        <x:v>69.010665889999999</x:v>
      </x:c>
      <x:c r="M533" s="52">
        <x:f t="shared" si="1"/>
        <x:v>1405643748</x:v>
      </x:c>
      <x:c r="N533" s="52">
        <x:f t="shared" si="2"/>
        <x:v>0</x:v>
      </x:c>
      <x:c r="O533" s="63">
        <x:f t="shared" si="8"/>
        <x:v>0.88942174490000003</x:v>
      </x:c>
      <x:c r="P533" s="63">
        <x:f t="shared" si="9"/>
        <x:v>47.073754039999997</x:v>
      </x:c>
      <x:c r="Q533" s="49">
        <x:f t="shared" si="15"/>
        <x:v>0</x:v>
      </x:c>
      <x:c r="R533" s="49">
        <x:f t="shared" si="16"/>
        <x:v>0</x:v>
      </x:c>
      <x:c r="S533" s="49">
        <x:f t="shared" si="17"/>
        <x:v>2</x:v>
      </x:c>
      <x:c r="T533" s="51">
        <x:f t="shared" si="18"/>
        <x:v>1</x:v>
      </x:c>
      <x:c r="U533" s="52">
        <x:f t="shared" si="3"/>
        <x:v>0.0049180743979999997</x:v>
      </x:c>
      <x:c r="V533" s="63">
        <x:f t="shared" si="19"/>
        <x:v>0.0049180743979999997</x:v>
      </x:c>
      <x:c r="W533" s="52">
        <x:f t="shared" ref="W533:X533" si="531">W532*(1+U533)</x:f>
        <x:v>133.2310501</x:v>
      </x:c>
      <x:c r="X533" s="52">
        <x:f t="shared" si="531"/>
        <x:v>166.36812370000001</x:v>
      </x:c>
    </x:row>
    <x:row r="534" spans="1:24" ht="15.75" customHeight="1">
      <x:c r="A534" s="34">
        <x:v>42977</x:v>
      </x:c>
      <x:c r="B534" s="47">
        <x:v>69.933998107910199</x:v>
      </x:c>
      <x:c r="C534" s="47">
        <x:v>70.694000244140597</x:v>
      </x:c>
      <x:c r="D534" s="47">
        <x:v>69.400001525878906</x:v>
      </x:c>
      <x:c r="E534" s="47">
        <x:v>70.636001586914105</x:v>
      </x:c>
      <x:c r="F534" s="47">
        <x:v>17064500</x:v>
      </x:c>
      <x:c r="G534" s="63">
        <x:f t="shared" si="10"/>
        <x:v>70.687700269999993</x:v>
      </x:c>
      <x:c r="H534" s="63">
        <x:f t="shared" si="11"/>
        <x:v>1.5557984659999999</x:v>
      </x:c>
      <x:c r="I534" s="63">
        <x:f t="shared" si="12"/>
        <x:v>73.799297199999998</x:v>
      </x:c>
      <x:c r="J534" s="63">
        <x:f t="shared" si="13"/>
        <x:v>67.576103340000003</x:v>
      </x:c>
      <x:c r="K534" s="63">
        <x:f t="shared" si="14"/>
        <x:v>0.4916925801</x:v>
      </x:c>
      <x:c r="L534" s="52">
        <x:f t="shared" si="0"/>
        <x:v>70.243334450000006</x:v>
      </x:c>
      <x:c r="M534" s="52">
        <x:f t="shared" si="1"/>
        <x:v>1198667381</x:v>
      </x:c>
      <x:c r="N534" s="52">
        <x:f t="shared" si="2"/>
        <x:v>0</x:v>
      </x:c>
      <x:c r="O534" s="63">
        <x:f t="shared" si="8"/>
        <x:v>0.88419272309999997</x:v>
      </x:c>
      <x:c r="P534" s="63">
        <x:f t="shared" si="9"/>
        <x:v>46.926872830000001</x:v>
      </x:c>
      <x:c r="Q534" s="49">
        <x:f t="shared" si="15"/>
        <x:v>0</x:v>
      </x:c>
      <x:c r="R534" s="49">
        <x:f t="shared" si="16"/>
        <x:v>0</x:v>
      </x:c>
      <x:c r="S534" s="49">
        <x:f t="shared" si="17"/>
        <x:v>2</x:v>
      </x:c>
      <x:c r="T534" s="51">
        <x:f t="shared" si="18"/>
        <x:v>1</x:v>
      </x:c>
      <x:c r="U534" s="52">
        <x:f t="shared" si="3"/>
        <x:v>0.016754972690000003</x:v>
      </x:c>
      <x:c r="V534" s="63">
        <x:f t="shared" si="19"/>
        <x:v>0.016754972690000003</x:v>
      </x:c>
      <x:c r="W534" s="52">
        <x:f t="shared" ref="W534:X534" si="532">W533*(1+U534)</x:f>
        <x:v>135.4633327</x:v>
      </x:c>
      <x:c r="X534" s="52">
        <x:f t="shared" si="532"/>
        <x:v>169.15561700000001</x:v>
      </x:c>
    </x:row>
    <x:row r="535" spans="1:24" ht="15.75" customHeight="1">
      <x:c r="A535" s="34">
        <x:v>42978</x:v>
      </x:c>
      <x:c r="B535" s="47">
        <x:v>70.709999084472699</x:v>
      </x:c>
      <x:c r="C535" s="47">
        <x:v>71.688003540039105</x:v>
      </x:c>
      <x:c r="D535" s="47">
        <x:v>70.564002990722699</x:v>
      </x:c>
      <x:c r="E535" s="47">
        <x:v>71.180000305175795</x:v>
      </x:c>
      <x:c r="F535" s="47">
        <x:v>20364000</x:v>
      </x:c>
      <x:c r="G535" s="63">
        <x:f t="shared" si="10"/>
        <x:v>70.775800320000002</x:v>
      </x:c>
      <x:c r="H535" s="63">
        <x:f t="shared" si="11"/>
        <x:v>1.529785929</x:v>
      </x:c>
      <x:c r="I535" s="63">
        <x:f t="shared" si="12"/>
        <x:v>73.835372179999993</x:v>
      </x:c>
      <x:c r="J535" s="63">
        <x:f t="shared" si="13"/>
        <x:v>67.716228470000004</x:v>
      </x:c>
      <x:c r="K535" s="63">
        <x:f t="shared" si="14"/>
        <x:v>0.56605499079999999</x:v>
      </x:c>
      <x:c r="L535" s="52">
        <x:f t="shared" si="0"/>
        <x:v>71.144002279999995</x:v>
      </x:c>
      <x:c r="M535" s="52">
        <x:f t="shared" si="1"/>
        <x:v>1448776462</x:v>
      </x:c>
      <x:c r="N535" s="52">
        <x:f t="shared" si="2"/>
        <x:v>0</x:v>
      </x:c>
      <x:c r="O535" s="63">
        <x:f t="shared" si="8"/>
        <x:v>1.3430118179999999</x:v>
      </x:c>
      <x:c r="P535" s="63">
        <x:f t="shared" si="9"/>
        <x:v>57.319890899999997</x:v>
      </x:c>
      <x:c r="Q535" s="49">
        <x:f t="shared" si="15"/>
        <x:v>0</x:v>
      </x:c>
      <x:c r="R535" s="49">
        <x:f t="shared" si="16"/>
        <x:v>0</x:v>
      </x:c>
      <x:c r="S535" s="49">
        <x:f t="shared" si="17"/>
        <x:v>2</x:v>
      </x:c>
      <x:c r="T535" s="51">
        <x:f t="shared" si="18"/>
        <x:v>1</x:v>
      </x:c>
      <x:c r="U535" s="52">
        <x:f t="shared" si="3"/>
        <x:v>0.0077014370300000001</x:v>
      </x:c>
      <x:c r="V535" s="63">
        <x:f t="shared" si="19"/>
        <x:v>0.0077014370300000001</x:v>
      </x:c>
      <x:c r="W535" s="52">
        <x:f t="shared" ref="W535:X535" si="533">W534*(1+U535)</x:f>
        <x:v>136.5065951</x:v>
      </x:c>
      <x:c r="X535" s="52">
        <x:f t="shared" si="533"/>
        <x:v>170.45835840000001</x:v>
      </x:c>
    </x:row>
    <x:row r="536" spans="1:24" ht="15.75" customHeight="1">
      <x:c r="A536" s="34">
        <x:v>42979</x:v>
      </x:c>
      <x:c r="B536" s="47">
        <x:v>71.2239990234375</x:v>
      </x:c>
      <x:c r="C536" s="47">
        <x:v>71.517997741699205</x:v>
      </x:c>
      <x:c r="D536" s="47">
        <x:v>70.737998962402301</x:v>
      </x:c>
      <x:c r="E536" s="47">
        <x:v>71.080001831054702</x:v>
      </x:c>
      <x:c r="F536" s="47">
        <x:v>15247500</x:v>
      </x:c>
      <x:c r="G536" s="63">
        <x:f t="shared" si="10"/>
        <x:v>70.760700229999998</x:v>
      </x:c>
      <x:c r="H536" s="63">
        <x:f t="shared" si="11"/>
        <x:v>1.52497024</x:v>
      </x:c>
      <x:c r="I536" s="63">
        <x:f t="shared" si="12"/>
        <x:v>73.810640710000001</x:v>
      </x:c>
      <x:c r="J536" s="63">
        <x:f t="shared" si="13"/>
        <x:v>67.710759749999994</x:v>
      </x:c>
      <x:c r="K536" s="63">
        <x:f t="shared" si="14"/>
        <x:v>0.55234554700000005</x:v>
      </x:c>
      <x:c r="L536" s="52">
        <x:f t="shared" si="0"/>
        <x:v>71.111999510000004</x:v>
      </x:c>
      <x:c r="M536" s="52">
        <x:f t="shared" si="1"/>
        <x:v>0</x:v>
      </x:c>
      <x:c r="N536" s="52">
        <x:f t="shared" si="2"/>
        <x:v>1084280213</x:v>
      </x:c>
      <x:c r="O536" s="63">
        <x:f t="shared" si="8"/>
        <x:v>1.5291200389999999</x:v>
      </x:c>
      <x:c r="P536" s="63">
        <x:f t="shared" si="9"/>
        <x:v>60.460556060000002</x:v>
      </x:c>
      <x:c r="Q536" s="49">
        <x:f t="shared" si="15"/>
        <x:v>0</x:v>
      </x:c>
      <x:c r="R536" s="49">
        <x:f t="shared" si="16"/>
        <x:v>0</x:v>
      </x:c>
      <x:c r="S536" s="49">
        <x:f t="shared" si="17"/>
        <x:v>2</x:v>
      </x:c>
      <x:c r="T536" s="51">
        <x:f t="shared" si="18"/>
        <x:v>1</x:v>
      </x:c>
      <x:c r="U536" s="52">
        <x:f t="shared" si="3"/>
        <x:v>-0.001404867571</x:v>
      </x:c>
      <x:c r="V536" s="63">
        <x:f t="shared" si="19"/>
        <x:v>-0.001404867571</x:v>
      </x:c>
      <x:c r="W536" s="52">
        <x:f t="shared" ref="W536:X536" si="534">W535*(1+U536)</x:f>
        <x:v>136.3148214</x:v>
      </x:c>
      <x:c r="X536" s="52">
        <x:f t="shared" si="534"/>
        <x:v>170.218887</x:v>
      </x:c>
    </x:row>
    <x:row r="537" spans="1:24" ht="15.75" customHeight="1">
      <x:c r="A537" s="34">
        <x:v>42983</x:v>
      </x:c>
      <x:c r="B537" s="47">
        <x:v>70.760002136230497</x:v>
      </x:c>
      <x:c r="C537" s="47">
        <x:v>71.097999572753906</x:v>
      </x:c>
      <x:c r="D537" s="47">
        <x:v>69.178001403808594</x:v>
      </x:c>
      <x:c r="E537" s="47">
        <x:v>69.917999267578097</x:v>
      </x:c>
      <x:c r="F537" s="47">
        <x:v>19175500</x:v>
      </x:c>
      <x:c r="G537" s="63">
        <x:f t="shared" si="10"/>
        <x:v>70.704900359999996</x:v>
      </x:c>
      <x:c r="H537" s="63">
        <x:f t="shared" si="11"/>
        <x:v>1.5348295279999999</x:v>
      </x:c>
      <x:c r="I537" s="63">
        <x:f t="shared" si="12"/>
        <x:v>73.774559420000003</x:v>
      </x:c>
      <x:c r="J537" s="63">
        <x:f t="shared" si="13"/>
        <x:v>67.635241300000004</x:v>
      </x:c>
      <x:c r="K537" s="63">
        <x:f t="shared" si="14"/>
        <x:v>0.37182597839999998</x:v>
      </x:c>
      <x:c r="L537" s="52">
        <x:f t="shared" si="0"/>
        <x:v>70.064666750000001</x:v>
      </x:c>
      <x:c r="M537" s="52">
        <x:f t="shared" si="1"/>
        <x:v>0</x:v>
      </x:c>
      <x:c r="N537" s="52">
        <x:f t="shared" si="2"/>
        <x:v>1343525017</x:v>
      </x:c>
      <x:c r="O537" s="63">
        <x:f t="shared" si="8"/>
        <x:v>1.7936255750000001</x:v>
      </x:c>
      <x:c r="P537" s="63">
        <x:f t="shared" si="9"/>
        <x:v>64.204222329999993</x:v>
      </x:c>
      <x:c r="Q537" s="49">
        <x:f t="shared" si="15"/>
        <x:v>0</x:v>
      </x:c>
      <x:c r="R537" s="49">
        <x:f t="shared" si="16"/>
        <x:v>0</x:v>
      </x:c>
      <x:c r="S537" s="49">
        <x:f t="shared" si="17"/>
        <x:v>2</x:v>
      </x:c>
      <x:c r="T537" s="51">
        <x:f t="shared" si="18"/>
        <x:v>1</x:v>
      </x:c>
      <x:c r="U537" s="52">
        <x:f t="shared" si="3"/>
        <x:v>-0.0163478128</x:v>
      </x:c>
      <x:c r="V537" s="63">
        <x:f t="shared" si="19"/>
        <x:v>-0.0163478128</x:v>
      </x:c>
      <x:c r="W537" s="52">
        <x:f t="shared" ref="W537:X537" si="535">W536*(1+U537)</x:f>
        <x:v>134.0863722</x:v>
      </x:c>
      <x:c r="X537" s="52">
        <x:f t="shared" si="535"/>
        <x:v>167.43618050000001</x:v>
      </x:c>
    </x:row>
    <x:row r="538" spans="1:24" ht="15.75" customHeight="1">
      <x:c r="A538" s="34">
        <x:v>42984</x:v>
      </x:c>
      <x:c r="B538" s="47">
        <x:v>69.900001525878906</x:v>
      </x:c>
      <x:c r="C538" s="47">
        <x:v>70.195999145507798</x:v>
      </x:c>
      <x:c r="D538" s="47">
        <x:v>68.311996459960895</x:v>
      </x:c>
      <x:c r="E538" s="47">
        <x:v>68.905998229980497</x:v>
      </x:c>
      <x:c r="F538" s="47">
        <x:v>20457000</x:v>
      </x:c>
      <x:c r="G538" s="63">
        <x:f t="shared" si="10"/>
        <x:v>70.498000340000004</x:v>
      </x:c>
      <x:c r="H538" s="63">
        <x:f t="shared" si="11"/>
        <x:v>1.4808754040000001</x:v>
      </x:c>
      <x:c r="I538" s="63">
        <x:f t="shared" si="12"/>
        <x:v>73.459751139999995</x:v>
      </x:c>
      <x:c r="J538" s="63">
        <x:f t="shared" si="13"/>
        <x:v>67.536249530000006</x:v>
      </x:c>
      <x:c r="K538" s="63">
        <x:f t="shared" si="14"/>
        <x:v>0.23123969420000001</x:v>
      </x:c>
      <x:c r="L538" s="52">
        <x:f t="shared" si="0"/>
        <x:v>69.137997949999999</x:v>
      </x:c>
      <x:c r="M538" s="52">
        <x:f t="shared" si="1"/>
        <x:v>0</x:v>
      </x:c>
      <x:c r="N538" s="52">
        <x:f t="shared" si="2"/>
        <x:v>1414356024</x:v>
      </x:c>
      <x:c r="O538" s="63">
        <x:f t="shared" si="8"/>
        <x:v>1.1633373760000001</x:v>
      </x:c>
      <x:c r="P538" s="63">
        <x:f t="shared" si="9"/>
        <x:v>53.775124910000002</x:v>
      </x:c>
      <x:c r="Q538" s="49">
        <x:f t="shared" si="15"/>
        <x:v>0</x:v>
      </x:c>
      <x:c r="R538" s="49">
        <x:f t="shared" si="16"/>
        <x:v>0</x:v>
      </x:c>
      <x:c r="S538" s="49">
        <x:f t="shared" si="17"/>
        <x:v>2</x:v>
      </x:c>
      <x:c r="T538" s="51">
        <x:f t="shared" si="18"/>
        <x:v>1</x:v>
      </x:c>
      <x:c r="U538" s="52">
        <x:f t="shared" si="3"/>
        <x:v>-0.014474113219999998</x:v>
      </x:c>
      <x:c r="V538" s="63">
        <x:f t="shared" si="19"/>
        <x:v>-0.014474113219999998</x:v>
      </x:c>
      <x:c r="W538" s="52">
        <x:f t="shared" ref="W538:X538" si="536">W537*(1+U538)</x:f>
        <x:v>132.1455909</x:v>
      </x:c>
      <x:c r="X538" s="52">
        <x:f t="shared" si="536"/>
        <x:v>165.01269020000001</x:v>
      </x:c>
    </x:row>
    <x:row r="539" spans="1:24" ht="15.75" customHeight="1">
      <x:c r="A539" s="34">
        <x:v>42985</x:v>
      </x:c>
      <x:c r="B539" s="47">
        <x:v>69.195999145507798</x:v>
      </x:c>
      <x:c r="C539" s="47">
        <x:v>70.496002197265597</x:v>
      </x:c>
      <x:c r="D539" s="47">
        <x:v>68.690002441406307</x:v>
      </x:c>
      <x:c r="E539" s="47">
        <x:v>70.122001647949205</x:v>
      </x:c>
      <x:c r="F539" s="47">
        <x:v>21196000</x:v>
      </x:c>
      <x:c r="G539" s="63">
        <x:f t="shared" si="10"/>
        <x:v>70.368800350000001</x:v>
      </x:c>
      <x:c r="H539" s="63">
        <x:f t="shared" si="11"/>
        <x:v>1.3879007510000001</x:v>
      </x:c>
      <x:c r="I539" s="63">
        <x:f t="shared" si="12"/>
        <x:v>73.144601859999995</x:v>
      </x:c>
      <x:c r="J539" s="63">
        <x:f t="shared" si="13"/>
        <x:v>67.592998850000001</x:v>
      </x:c>
      <x:c r="K539" s="63">
        <x:f t="shared" si="14"/>
        <x:v>0.45554460470000002</x:v>
      </x:c>
      <x:c r="L539" s="52">
        <x:f t="shared" si="0"/>
        <x:v>69.769335429999998</x:v>
      </x:c>
      <x:c r="M539" s="52">
        <x:f t="shared" si="1"/>
        <x:v>1478830834</x:v>
      </x:c>
      <x:c r="N539" s="52">
        <x:f t="shared" si="2"/>
        <x:v>0</x:v>
      </x:c>
      <x:c r="O539" s="63">
        <x:f t="shared" si="8"/>
        <x:v>1.124608118</x:v>
      </x:c>
      <x:c r="P539" s="63">
        <x:f t="shared" si="9"/>
        <x:v>52.93249651</x:v>
      </x:c>
      <x:c r="Q539" s="49">
        <x:f t="shared" si="15"/>
        <x:v>0</x:v>
      </x:c>
      <x:c r="R539" s="49">
        <x:f t="shared" si="16"/>
        <x:v>0</x:v>
      </x:c>
      <x:c r="S539" s="49">
        <x:f t="shared" si="17"/>
        <x:v>2</x:v>
      </x:c>
      <x:c r="T539" s="51">
        <x:f t="shared" si="18"/>
        <x:v>1</x:v>
      </x:c>
      <x:c r="U539" s="52">
        <x:f t="shared" si="3"/>
        <x:v>0.01764727962</x:v>
      </x:c>
      <x:c r="V539" s="63">
        <x:f t="shared" si="19"/>
        <x:v>0.01764727962</x:v>
      </x:c>
      <x:c r="W539" s="52">
        <x:f t="shared" ref="W539:X539" si="537">W538*(1+U539)</x:f>
        <x:v>134.47760109999999</x:v>
      </x:c>
      <x:c r="X539" s="52">
        <x:f t="shared" si="537"/>
        <x:v>167.9247153</x:v>
      </x:c>
    </x:row>
    <x:row r="540" spans="1:24" ht="15.75" customHeight="1">
      <x:c r="A540" s="34">
        <x:v>42986</x:v>
      </x:c>
      <x:c r="B540" s="47">
        <x:v>69.797996520996094</x:v>
      </x:c>
      <x:c r="C540" s="47">
        <x:v>69.956001281738295</x:v>
      </x:c>
      <x:c r="D540" s="47">
        <x:v>68.459999084472699</x:v>
      </x:c>
      <x:c r="E540" s="47">
        <x:v>68.680000305175795</x:v>
      </x:c>
      <x:c r="F540" s="47">
        <x:v>16317500</x:v>
      </x:c>
      <x:c r="G540" s="63">
        <x:f t="shared" si="10"/>
        <x:v>70.248800279999998</x:v>
      </x:c>
      <x:c r="H540" s="63">
        <x:f t="shared" si="11"/>
        <x:v>1.4263929319999999</x:v>
      </x:c>
      <x:c r="I540" s="63">
        <x:f t="shared" si="12"/>
        <x:v>73.101586139999995</x:v>
      </x:c>
      <x:c r="J540" s="63">
        <x:f t="shared" si="13"/>
        <x:v>67.396014410000006</x:v>
      </x:c>
      <x:c r="K540" s="63">
        <x:f t="shared" si="14"/>
        <x:v>0.2250407062</x:v>
      </x:c>
      <x:c r="L540" s="52">
        <x:f t="shared" si="0"/>
        <x:v>69.03200022</x:v>
      </x:c>
      <x:c r="M540" s="52">
        <x:f t="shared" si="1"/>
        <x:v>0</x:v>
      </x:c>
      <x:c r="N540" s="52">
        <x:f t="shared" si="2"/>
        <x:v>1126429664</x:v>
      </x:c>
      <x:c r="O540" s="63">
        <x:f t="shared" si="8"/>
        <x:v>0.73907410610000002</x:v>
      </x:c>
      <x:c r="P540" s="63">
        <x:f t="shared" si="9"/>
        <x:v>42.498137569999997</x:v>
      </x:c>
      <x:c r="Q540" s="49">
        <x:f t="shared" si="15"/>
        <x:v>0</x:v>
      </x:c>
      <x:c r="R540" s="49">
        <x:f t="shared" si="16"/>
        <x:v>0</x:v>
      </x:c>
      <x:c r="S540" s="49">
        <x:f t="shared" si="17"/>
        <x:v>2</x:v>
      </x:c>
      <x:c r="T540" s="51">
        <x:f t="shared" si="18"/>
        <x:v>1</x:v>
      </x:c>
      <x:c r="U540" s="52">
        <x:f t="shared" si="3"/>
        <x:v>-0.02056417827</x:v>
      </x:c>
      <x:c r="V540" s="63">
        <x:f t="shared" si="19"/>
        <x:v>-0.02056417827</x:v>
      </x:c>
      <x:c r="W540" s="52">
        <x:f t="shared" ref="W540:X540" si="538">W539*(1+U540)</x:f>
        <x:v>131.71217970000001</x:v>
      </x:c>
      <x:c r="X540" s="52">
        <x:f t="shared" si="538"/>
        <x:v>164.47148150000001</x:v>
      </x:c>
    </x:row>
    <x:row r="541" spans="1:24" ht="15.75" customHeight="1">
      <x:c r="A541" s="34">
        <x:v>42989</x:v>
      </x:c>
      <x:c r="B541" s="47">
        <x:v>70.269996643066406</x:v>
      </x:c>
      <x:c r="C541" s="47">
        <x:v>72.741996765136705</x:v>
      </x:c>
      <x:c r="D541" s="47">
        <x:v>70</x:v>
      </x:c>
      <x:c r="E541" s="47">
        <x:v>72.737998962402301</x:v>
      </x:c>
      <x:c r="F541" s="47">
        <x:v>38335500</x:v>
      </x:c>
      <x:c r="G541" s="63">
        <x:f t="shared" si="10"/>
        <x:v>70.307000349999996</x:v>
      </x:c>
      <x:c r="H541" s="63">
        <x:f t="shared" si="11"/>
        <x:v>1.5048965089999999</x:v>
      </x:c>
      <x:c r="I541" s="63">
        <x:f t="shared" si="12"/>
        <x:v>73.316793369999999</x:v>
      </x:c>
      <x:c r="J541" s="63">
        <x:f t="shared" si="13"/>
        <x:v>67.297207330000006</x:v>
      </x:c>
      <x:c r="K541" s="63">
        <x:f t="shared" si="14"/>
        <x:v>0.90384813779999995</x:v>
      </x:c>
      <x:c r="L541" s="52">
        <x:f t="shared" si="0"/>
        <x:v>71.826665239999997</x:v>
      </x:c>
      <x:c r="M541" s="52">
        <x:f t="shared" si="1"/>
        <x:v>2753511125</x:v>
      </x:c>
      <x:c r="N541" s="52">
        <x:f t="shared" si="2"/>
        <x:v>0</x:v>
      </x:c>
      <x:c r="O541" s="63">
        <x:f t="shared" si="8"/>
        <x:v>1.3226376959999999</x:v>
      </x:c>
      <x:c r="P541" s="63">
        <x:f t="shared" si="9"/>
        <x:v>56.945502019999999</x:v>
      </x:c>
      <x:c r="Q541" s="49">
        <x:f t="shared" si="15"/>
        <x:v>0</x:v>
      </x:c>
      <x:c r="R541" s="49">
        <x:f t="shared" si="16"/>
        <x:v>0</x:v>
      </x:c>
      <x:c r="S541" s="49">
        <x:f t="shared" si="17"/>
        <x:v>2</x:v>
      </x:c>
      <x:c r="T541" s="51">
        <x:f t="shared" si="18"/>
        <x:v>1</x:v>
      </x:c>
      <x:c r="U541" s="52">
        <x:f t="shared" si="3"/>
        <x:v>0.059085594630000005</x:v>
      </x:c>
      <x:c r="V541" s="63">
        <x:f t="shared" si="19"/>
        <x:v>0.059085594630000005</x:v>
      </x:c>
      <x:c r="W541" s="52">
        <x:f t="shared" ref="W541:X541" si="539">W540*(1+U541)</x:f>
        <x:v>139.4944721</x:v>
      </x:c>
      <x:c r="X541" s="52">
        <x:f t="shared" si="539"/>
        <x:v>174.18937679999999</x:v>
      </x:c>
    </x:row>
    <x:row r="542" spans="1:24" ht="15.75" customHeight="1">
      <x:c r="A542" s="34">
        <x:v>42990</x:v>
      </x:c>
      <x:c r="B542" s="47">
        <x:v>72.898002624511705</x:v>
      </x:c>
      <x:c r="C542" s="47">
        <x:v>73.751998901367202</x:v>
      </x:c>
      <x:c r="D542" s="47">
        <x:v>72.080001831054702</x:v>
      </x:c>
      <x:c r="E542" s="47">
        <x:v>72.550003051757798</x:v>
      </x:c>
      <x:c r="F542" s="47">
        <x:v>29864500</x:v>
      </x:c>
      <x:c r="G542" s="63">
        <x:f t="shared" si="10"/>
        <x:v>70.296500399999999</x:v>
      </x:c>
      <x:c r="H542" s="63">
        <x:f t="shared" si="11"/>
        <x:v>1.4875128470000001</x:v>
      </x:c>
      <x:c r="I542" s="63">
        <x:f t="shared" si="12"/>
        <x:v>73.271526089999995</x:v>
      </x:c>
      <x:c r="J542" s="63">
        <x:f t="shared" si="13"/>
        <x:v>67.321474699999996</x:v>
      </x:c>
      <x:c r="K542" s="63">
        <x:f t="shared" si="14"/>
        <x:v>0.87873667099999997</x:v>
      </x:c>
      <x:c r="L542" s="52">
        <x:f t="shared" si="0"/>
        <x:v>72.794001260000002</x:v>
      </x:c>
      <x:c r="M542" s="52">
        <x:f t="shared" si="1"/>
        <x:v>2173956451</x:v>
      </x:c>
      <x:c r="N542" s="52">
        <x:f t="shared" si="2"/>
        <x:v>0</x:v>
      </x:c>
      <x:c r="O542" s="63">
        <x:f t="shared" si="8"/>
        <x:v>2.1051010589999999</x:v>
      </x:c>
      <x:c r="P542" s="63">
        <x:f t="shared" si="9"/>
        <x:v>67.794929019999998</x:v>
      </x:c>
      <x:c r="Q542" s="49">
        <x:f t="shared" si="15"/>
        <x:v>0</x:v>
      </x:c>
      <x:c r="R542" s="49">
        <x:f t="shared" si="16"/>
        <x:v>0</x:v>
      </x:c>
      <x:c r="S542" s="49">
        <x:f t="shared" si="17"/>
        <x:v>2</x:v>
      </x:c>
      <x:c r="T542" s="51">
        <x:f t="shared" si="18"/>
        <x:v>1</x:v>
      </x:c>
      <x:c r="U542" s="52">
        <x:f t="shared" si="3"/>
        <x:v>-0.0025845625850000004</x:v>
      </x:c>
      <x:c r="V542" s="63">
        <x:f t="shared" si="19"/>
        <x:v>-0.0025845625850000004</x:v>
      </x:c>
      <x:c r="W542" s="52">
        <x:f t="shared" ref="W542:X542" si="540">W541*(1+U542)</x:f>
        <x:v>139.13394</x:v>
      </x:c>
      <x:c r="X542" s="52">
        <x:f t="shared" si="540"/>
        <x:v>173.73917349999999</x:v>
      </x:c>
    </x:row>
    <x:row r="543" spans="1:24" ht="15.75" customHeight="1">
      <x:c r="A543" s="34">
        <x:v>42991</x:v>
      </x:c>
      <x:c r="B543" s="47">
        <x:v>72.763999938964901</x:v>
      </x:c>
      <x:c r="C543" s="47">
        <x:v>73.613998413085895</x:v>
      </x:c>
      <x:c r="D543" s="47">
        <x:v>71.917999267578097</x:v>
      </x:c>
      <x:c r="E543" s="47">
        <x:v>73.246002197265597</x:v>
      </x:c>
      <x:c r="F543" s="47">
        <x:v>20926000</x:v>
      </x:c>
      <x:c r="G543" s="63">
        <x:f t="shared" si="10"/>
        <x:v>70.335500339999996</x:v>
      </x:c>
      <x:c r="H543" s="63">
        <x:f t="shared" si="11"/>
        <x:v>1.556033969</x:v>
      </x:c>
      <x:c r="I543" s="63">
        <x:f t="shared" si="12"/>
        <x:v>73.447568270000005</x:v>
      </x:c>
      <x:c r="J543" s="63">
        <x:f t="shared" si="13"/>
        <x:v>67.223432399999993</x:v>
      </x:c>
      <x:c r="K543" s="63">
        <x:f t="shared" si="14"/>
        <x:v>0.9676154119</x:v>
      </x:c>
      <x:c r="L543" s="52">
        <x:f t="shared" si="0"/>
        <x:v>72.925999959999999</x:v>
      </x:c>
      <x:c r="M543" s="52">
        <x:f t="shared" si="1"/>
        <x:v>1526049475</x:v>
      </x:c>
      <x:c r="N543" s="52">
        <x:f t="shared" si="2"/>
        <x:v>0</x:v>
      </x:c>
      <x:c r="O543" s="63">
        <x:f t="shared" si="8"/>
        <x:v>2.129334434</x:v>
      </x:c>
      <x:c r="P543" s="63">
        <x:f t="shared" si="9"/>
        <x:v>68.044323129999995</x:v>
      </x:c>
      <x:c r="Q543" s="49">
        <x:f t="shared" si="15"/>
        <x:v>0</x:v>
      </x:c>
      <x:c r="R543" s="49">
        <x:f t="shared" si="16"/>
        <x:v>0</x:v>
      </x:c>
      <x:c r="S543" s="49">
        <x:f t="shared" si="17"/>
        <x:v>2</x:v>
      </x:c>
      <x:c r="T543" s="51">
        <x:f t="shared" si="18"/>
        <x:v>1</x:v>
      </x:c>
      <x:c r="U543" s="52">
        <x:f t="shared" si="3"/>
        <x:v>0.0095933716920000001</x:v>
      </x:c>
      <x:c r="V543" s="63">
        <x:f t="shared" si="19"/>
        <x:v>0.0095933716920000001</x:v>
      </x:c>
      <x:c r="W543" s="52">
        <x:f t="shared" ref="W543:X543" si="541">W542*(1+U543)</x:f>
        <x:v>140.4687036</x:v>
      </x:c>
      <x:c r="X543" s="52">
        <x:f t="shared" si="541"/>
        <x:v>175.40591789999999</x:v>
      </x:c>
    </x:row>
    <x:row r="544" spans="1:24" ht="15.75" customHeight="1">
      <x:c r="A544" s="34">
        <x:v>42992</x:v>
      </x:c>
      <x:c r="B544" s="47">
        <x:v>72.865997314453097</x:v>
      </x:c>
      <x:c r="C544" s="47">
        <x:v>75.592002868652301</x:v>
      </x:c>
      <x:c r="D544" s="47">
        <x:v>72.5260009765625</x:v>
      </x:c>
      <x:c r="E544" s="47">
        <x:v>75.527999877929702</x:v>
      </x:c>
      <x:c r="F544" s="47">
        <x:v>36012500</x:v>
      </x:c>
      <x:c r="G544" s="63">
        <x:f t="shared" si="10"/>
        <x:v>70.48280029</x:v>
      </x:c>
      <x:c r="H544" s="63">
        <x:f t="shared" si="11"/>
        <x:v>1.8846322339999999</x:v>
      </x:c>
      <x:c r="I544" s="63">
        <x:f t="shared" si="12"/>
        <x:v>74.252064759999996</x:v>
      </x:c>
      <x:c r="J544" s="63">
        <x:f t="shared" si="13"/>
        <x:v>66.713535829999998</x:v>
      </x:c>
      <x:c r="K544" s="63">
        <x:f t="shared" si="14"/>
        <x:v>1.169255186</x:v>
      </x:c>
      <x:c r="L544" s="52">
        <x:f t="shared" si="0"/>
        <x:v>74.548667910000006</x:v>
      </x:c>
      <x:c r="M544" s="52">
        <x:f t="shared" si="1"/>
        <x:v>2684683903</x:v>
      </x:c>
      <x:c r="N544" s="52">
        <x:f t="shared" si="2"/>
        <x:v>0</x:v>
      </x:c>
      <x:c r="O544" s="63">
        <x:f t="shared" si="8"/>
        <x:v>2.4284165170000001</x:v>
      </x:c>
      <x:c r="P544" s="63">
        <x:f t="shared" si="9"/>
        <x:v>70.83201545</x:v>
      </x:c>
      <x:c r="Q544" s="49">
        <x:f t="shared" si="15"/>
        <x:v>0</x:v>
      </x:c>
      <x:c r="R544" s="49">
        <x:f t="shared" si="16"/>
        <x:v>0</x:v>
      </x:c>
      <x:c r="S544" s="49">
        <x:f t="shared" si="17"/>
        <x:v>2</x:v>
      </x:c>
      <x:c r="T544" s="51">
        <x:f t="shared" si="18"/>
        <x:v>1</x:v>
      </x:c>
      <x:c r="U544" s="52">
        <x:f t="shared" si="3"/>
        <x:v>0.031155252329999999</x:v>
      </x:c>
      <x:c r="V544" s="63">
        <x:f t="shared" si="19"/>
        <x:v>0.031155252329999999</x:v>
      </x:c>
      <x:c r="W544" s="52">
        <x:f t="shared" ref="W544:X544" si="542">W543*(1+U544)</x:f>
        <x:v>144.84504150000001</x:v>
      </x:c>
      <x:c r="X544" s="52">
        <x:f t="shared" si="542"/>
        <x:v>180.87073359999999</x:v>
      </x:c>
    </x:row>
    <x:row r="545" spans="1:24" ht="15.75" customHeight="1">
      <x:c r="A545" s="34">
        <x:v>42993</x:v>
      </x:c>
      <x:c r="B545" s="47">
        <x:v>74.902000427246094</x:v>
      </x:c>
      <x:c r="C545" s="47">
        <x:v>76</x:v>
      </x:c>
      <x:c r="D545" s="47">
        <x:v>74.540000915527301</x:v>
      </x:c>
      <x:c r="E545" s="47">
        <x:v>75.961997985839801</x:v>
      </x:c>
      <x:c r="F545" s="47">
        <x:v>27102500</x:v>
      </x:c>
      <x:c r="G545" s="63">
        <x:f t="shared" si="10"/>
        <x:v>70.761700059999995</x:v>
      </x:c>
      <x:c r="H545" s="63">
        <x:f t="shared" si="11"/>
        <x:v>2.2471160380000001</x:v>
      </x:c>
      <x:c r="I545" s="63">
        <x:f t="shared" si="12"/>
        <x:v>75.255932130000005</x:v>
      </x:c>
      <x:c r="J545" s="63">
        <x:f t="shared" si="13"/>
        <x:v>66.267467980000006</x:v>
      </x:c>
      <x:c r="K545" s="63">
        <x:f t="shared" si="14"/>
        <x:v>1.0785524470000001</x:v>
      </x:c>
      <x:c r="L545" s="52">
        <x:f t="shared" si="0"/>
        <x:v>75.500666300000006</x:v>
      </x:c>
      <x:c r="M545" s="52">
        <x:f t="shared" si="1"/>
        <x:v>2046256808</x:v>
      </x:c>
      <x:c r="N545" s="52">
        <x:f t="shared" si="2"/>
        <x:v>0</x:v>
      </x:c>
      <x:c r="O545" s="63">
        <x:f t="shared" si="8"/>
        <x:v>2.5486679840000002</x:v>
      </x:c>
      <x:c r="P545" s="63">
        <x:f t="shared" si="9"/>
        <x:v>71.820412489999995</x:v>
      </x:c>
      <x:c r="Q545" s="49">
        <x:f t="shared" si="15"/>
        <x:v>0</x:v>
      </x:c>
      <x:c r="R545" s="49">
        <x:f t="shared" si="16"/>
        <x:v>0</x:v>
      </x:c>
      <x:c r="S545" s="49">
        <x:f t="shared" si="17"/>
        <x:v>2</x:v>
      </x:c>
      <x:c r="T545" s="51">
        <x:f t="shared" si="18"/>
        <x:v>1</x:v>
      </x:c>
      <x:c r="U545" s="52">
        <x:f t="shared" si="3"/>
        <x:v>0.005746188283</x:v>
      </x:c>
      <x:c r="V545" s="63">
        <x:f t="shared" si="19"/>
        <x:v>0.005746188283</x:v>
      </x:c>
      <x:c r="W545" s="52">
        <x:f t="shared" ref="W545:X545" si="543">W544*(1+U545)</x:f>
        <x:v>145.67734830000001</x:v>
      </x:c>
      <x:c r="X545" s="52">
        <x:f t="shared" si="543"/>
        <x:v>181.91005089999999</x:v>
      </x:c>
    </x:row>
    <x:row r="546" spans="1:24" ht="15.75" customHeight="1">
      <x:c r="A546" s="34">
        <x:v>42996</x:v>
      </x:c>
      <x:c r="B546" s="47">
        <x:v>76.050003051757798</x:v>
      </x:c>
      <x:c r="C546" s="47">
        <x:v>77.9219970703125</x:v>
      </x:c>
      <x:c r="D546" s="47">
        <x:v>75.536003112792997</x:v>
      </x:c>
      <x:c r="E546" s="47">
        <x:v>77</x:v>
      </x:c>
      <x:c r="F546" s="47">
        <x:v>35940000</x:v>
      </x:c>
      <x:c r="G546" s="63">
        <x:f t="shared" si="10"/>
        <x:v>71.137100219999994</x:v>
      </x:c>
      <x:c r="H546" s="63">
        <x:f t="shared" si="11"/>
        <x:v>2.6200322749999998</x:v>
      </x:c>
      <x:c r="I546" s="63">
        <x:f t="shared" si="12"/>
        <x:v>76.377164769999993</x:v>
      </x:c>
      <x:c r="J546" s="63">
        <x:f t="shared" si="13"/>
        <x:v>65.897035669999994</x:v>
      </x:c>
      <x:c r="K546" s="63">
        <x:f t="shared" si="14"/>
        <x:v>1.0594301100000001</x:v>
      </x:c>
      <x:c r="L546" s="52">
        <x:f t="shared" si="0"/>
        <x:v>76.819333389999997</x:v>
      </x:c>
      <x:c r="M546" s="52">
        <x:f t="shared" si="1"/>
        <x:v>2760886842</x:v>
      </x:c>
      <x:c r="N546" s="52">
        <x:f t="shared" si="2"/>
        <x:v>0</x:v>
      </x:c>
      <x:c r="O546" s="63">
        <x:f t="shared" si="8"/>
        <x:v>3.9708912619999999</x:v>
      </x:c>
      <x:c r="P546" s="63">
        <x:f t="shared" si="9"/>
        <x:v>79.882883230000004</x:v>
      </x:c>
      <x:c r="Q546" s="49">
        <x:f t="shared" si="15"/>
        <x:v>0</x:v>
      </x:c>
      <x:c r="R546" s="49">
        <x:f t="shared" si="16"/>
        <x:v>0</x:v>
      </x:c>
      <x:c r="S546" s="49">
        <x:f t="shared" si="17"/>
        <x:v>2</x:v>
      </x:c>
      <x:c r="T546" s="51">
        <x:f t="shared" si="18"/>
        <x:v>1</x:v>
      </x:c>
      <x:c r="U546" s="52">
        <x:f t="shared" si="3"/>
        <x:v>0.01366475398</x:v>
      </x:c>
      <x:c r="V546" s="63">
        <x:f t="shared" si="19"/>
        <x:v>0.01366475398</x:v>
      </x:c>
      <x:c r="W546" s="52">
        <x:f t="shared" ref="W546:X546" si="544">W545*(1+U546)</x:f>
        <x:v>147.66799349999999</x:v>
      </x:c>
      <x:c r="X546" s="52">
        <x:f t="shared" si="544"/>
        <x:v>184.39580699999999</x:v>
      </x:c>
    </x:row>
    <x:row r="547" spans="1:24" ht="15.75" customHeight="1">
      <x:c r="A547" s="34">
        <x:v>42997</x:v>
      </x:c>
      <x:c r="B547" s="47">
        <x:v>76</x:v>
      </x:c>
      <x:c r="C547" s="47">
        <x:v>76.477996826171903</x:v>
      </x:c>
      <x:c r="D547" s="47">
        <x:v>74.713996887207003</x:v>
      </x:c>
      <x:c r="E547" s="47">
        <x:v>75.019996643066406</x:v>
      </x:c>
      <x:c r="F547" s="47">
        <x:v>32259500</x:v>
      </x:c>
      <x:c r="G547" s="63">
        <x:f t="shared" si="10"/>
        <x:v>71.509500119999998</x:v>
      </x:c>
      <x:c r="H547" s="63">
        <x:f t="shared" si="11"/>
        <x:v>2.6159441760000002</x:v>
      </x:c>
      <x:c r="I547" s="63">
        <x:f t="shared" si="12"/>
        <x:v>76.741388470000004</x:v>
      </x:c>
      <x:c r="J547" s="63">
        <x:f t="shared" si="13"/>
        <x:v>66.277611769999993</x:v>
      </x:c>
      <x:c r="K547" s="63">
        <x:f t="shared" si="14"/>
        <x:v>0.83549038949999999</x:v>
      </x:c>
      <x:c r="L547" s="52">
        <x:f t="shared" si="0"/>
        <x:v>75.403996789999994</x:v>
      </x:c>
      <x:c r="M547" s="52">
        <x:f t="shared" si="1"/>
        <x:v>0</x:v>
      </x:c>
      <x:c r="N547" s="52">
        <x:f t="shared" si="2"/>
        <x:v>2432495234</x:v>
      </x:c>
      <x:c r="O547" s="63">
        <x:f t="shared" si="8"/>
        <x:v>3.101408443</x:v>
      </x:c>
      <x:c r="P547" s="63">
        <x:f t="shared" si="9"/>
        <x:v>75.618131820000002</x:v>
      </x:c>
      <x:c r="Q547" s="49">
        <x:f t="shared" si="15"/>
        <x:v>0</x:v>
      </x:c>
      <x:c r="R547" s="49">
        <x:f t="shared" si="16"/>
        <x:v>0</x:v>
      </x:c>
      <x:c r="S547" s="49">
        <x:f t="shared" si="17"/>
        <x:v>2</x:v>
      </x:c>
      <x:c r="T547" s="51">
        <x:f t="shared" si="18"/>
        <x:v>1</x:v>
      </x:c>
      <x:c r="U547" s="52">
        <x:f t="shared" si="3"/>
        <x:v>-0.02571432931</x:v>
      </x:c>
      <x:c r="V547" s="63">
        <x:f t="shared" si="19"/>
        <x:v>-0.02571432931</x:v>
      </x:c>
      <x:c r="W547" s="52">
        <x:f t="shared" ref="W547:X547" si="545">W546*(1+U547)</x:f>
        <x:v>143.8708101</x:v>
      </x:c>
      <x:c r="X547" s="52">
        <x:f t="shared" si="545"/>
        <x:v>179.65419249999999</x:v>
      </x:c>
    </x:row>
    <x:row r="548" spans="1:24" ht="15.75" customHeight="1">
      <x:c r="A548" s="34">
        <x:v>42998</x:v>
      </x:c>
      <x:c r="B548" s="47">
        <x:v>74.599998474121094</x:v>
      </x:c>
      <x:c r="C548" s="47">
        <x:v>75.650001525878906</x:v>
      </x:c>
      <x:c r="D548" s="47">
        <x:v>74.213996887207003</x:v>
      </x:c>
      <x:c r="E548" s="47">
        <x:v>74.781997680664105</x:v>
      </x:c>
      <x:c r="F548" s="47">
        <x:v>24595500</x:v>
      </x:c>
      <x:c r="G548" s="63">
        <x:f t="shared" si="10"/>
        <x:v>71.835100170000004</x:v>
      </x:c>
      <x:c r="H548" s="63">
        <x:f t="shared" si="11"/>
        <x:v>2.5967050399999998</x:v>
      </x:c>
      <x:c r="I548" s="63">
        <x:f t="shared" si="12"/>
        <x:v>77.028510249999997</x:v>
      </x:c>
      <x:c r="J548" s="63">
        <x:f t="shared" si="13"/>
        <x:v>66.641690089999997</x:v>
      </x:c>
      <x:c r="K548" s="63">
        <x:f t="shared" si="14"/>
        <x:v>0.78371507939999996</x:v>
      </x:c>
      <x:c r="L548" s="52">
        <x:f t="shared" si="0"/>
        <x:v>74.881998699999997</x:v>
      </x:c>
      <x:c r="M548" s="52">
        <x:f t="shared" si="1"/>
        <x:v>0</x:v>
      </x:c>
      <x:c r="N548" s="52">
        <x:f t="shared" si="2"/>
        <x:v>1841760199</x:v>
      </x:c>
      <x:c r="O548" s="63">
        <x:f t="shared" si="8"/>
        <x:v>2.8559664489999999</x:v>
      </x:c>
      <x:c r="P548" s="63">
        <x:f t="shared" si="9"/>
        <x:v>74.066164389999997</x:v>
      </x:c>
      <x:c r="Q548" s="49">
        <x:f t="shared" si="15"/>
        <x:v>0</x:v>
      </x:c>
      <x:c r="R548" s="49">
        <x:f t="shared" si="16"/>
        <x:v>0</x:v>
      </x:c>
      <x:c r="S548" s="49">
        <x:f t="shared" si="17"/>
        <x:v>2</x:v>
      </x:c>
      <x:c r="T548" s="51">
        <x:f t="shared" si="18"/>
        <x:v>1</x:v>
      </x:c>
      <x:c r="U548" s="52">
        <x:f t="shared" si="3"/>
        <x:v>-0.0031724736479999999</x:v>
      </x:c>
      <x:c r="V548" s="63">
        <x:f t="shared" si="19"/>
        <x:v>-0.0031724736479999999</x:v>
      </x:c>
      <x:c r="W548" s="52">
        <x:f t="shared" ref="W548:X548" si="546">W547*(1+U548)</x:f>
        <x:v>143.4143837</x:v>
      </x:c>
      <x:c r="X548" s="52">
        <x:f t="shared" si="546"/>
        <x:v>179.08424429999999</x:v>
      </x:c>
    </x:row>
    <x:row r="549" spans="1:24" ht="15.75" customHeight="1">
      <x:c r="A549" s="34">
        <x:v>42999</x:v>
      </x:c>
      <x:c r="B549" s="47">
        <x:v>74.980003356933594</x:v>
      </x:c>
      <x:c r="C549" s="47">
        <x:v>75.365997314453097</x:v>
      </x:c>
      <x:c r="D549" s="47">
        <x:v>72.902000427246094</x:v>
      </x:c>
      <x:c r="E549" s="47">
        <x:v>73.295997619628906</x:v>
      </x:c>
      <x:c r="F549" s="47">
        <x:v>23091000</x:v>
      </x:c>
      <x:c r="G549" s="63">
        <x:f t="shared" si="10"/>
        <x:v>71.972200009999995</x:v>
      </x:c>
      <x:c r="H549" s="63">
        <x:f t="shared" si="11"/>
        <x:v>2.5978912790000002</x:v>
      </x:c>
      <x:c r="I549" s="63">
        <x:f t="shared" si="12"/>
        <x:v>77.167982570000007</x:v>
      </x:c>
      <x:c r="J549" s="63">
        <x:f t="shared" si="13"/>
        <x:v>66.776417449999997</x:v>
      </x:c>
      <x:c r="K549" s="63">
        <x:f t="shared" si="14"/>
        <x:v>0.62739155199999996</x:v>
      </x:c>
      <x:c r="L549" s="52">
        <x:f t="shared" si="0"/>
        <x:v>73.854665120000007</x:v>
      </x:c>
      <x:c r="M549" s="52">
        <x:f t="shared" si="1"/>
        <x:v>0</x:v>
      </x:c>
      <x:c r="N549" s="52">
        <x:f t="shared" si="2"/>
        <x:v>1705378072</x:v>
      </x:c>
      <x:c r="O549" s="63">
        <x:f t="shared" si="8"/>
        <x:v>1.962457168</x:v>
      </x:c>
      <x:c r="P549" s="63">
        <x:f t="shared" si="9"/>
        <x:v>66.244237699999999</x:v>
      </x:c>
      <x:c r="Q549" s="49">
        <x:f t="shared" si="15"/>
        <x:v>0</x:v>
      </x:c>
      <x:c r="R549" s="49">
        <x:f t="shared" si="16"/>
        <x:v>0</x:v>
      </x:c>
      <x:c r="S549" s="49">
        <x:f t="shared" si="17"/>
        <x:v>2</x:v>
      </x:c>
      <x:c r="T549" s="51">
        <x:f t="shared" si="18"/>
        <x:v>1</x:v>
      </x:c>
      <x:c r="U549" s="52">
        <x:f t="shared" si="3"/>
        <x:v>-0.019871093409999999</x:v>
      </x:c>
      <x:c r="V549" s="63">
        <x:f t="shared" si="19"/>
        <x:v>-0.019871093409999999</x:v>
      </x:c>
      <x:c r="W549" s="52">
        <x:f t="shared" ref="W549:X549" si="547">W548*(1+U549)</x:f>
        <x:v>140.56458309999999</x:v>
      </x:c>
      <x:c r="X549" s="52">
        <x:f t="shared" si="547"/>
        <x:v>175.5256445</x:v>
      </x:c>
    </x:row>
    <x:row r="550" spans="1:24" ht="15.75" customHeight="1">
      <x:c r="A550" s="34">
        <x:v>43000</x:v>
      </x:c>
      <x:c r="B550" s="47">
        <x:v>73.297996520996094</x:v>
      </x:c>
      <x:c r="C550" s="47">
        <x:v>73.980003356933594</x:v>
      </x:c>
      <x:c r="D550" s="47">
        <x:v>70.176002502441406</x:v>
      </x:c>
      <x:c r="E550" s="47">
        <x:v>70.218002319335895</x:v>
      </x:c>
      <x:c r="F550" s="47">
        <x:v>40797000</x:v>
      </x:c>
      <x:c r="G550" s="63">
        <x:f t="shared" si="10"/>
        <x:v>71.953800200000003</x:v>
      </x:c>
      <x:c r="H550" s="63">
        <x:f t="shared" si="11"/>
        <x:v>2.6095031469999999</x:v>
      </x:c>
      <x:c r="I550" s="63">
        <x:f t="shared" si="12"/>
        <x:v>77.172806489999999</x:v>
      </x:c>
      <x:c r="J550" s="63">
        <x:f t="shared" si="13"/>
        <x:v>66.734793909999993</x:v>
      </x:c>
      <x:c r="K550" s="63">
        <x:f t="shared" si="14"/>
        <x:v>0.33370417810000003</x:v>
      </x:c>
      <x:c r="L550" s="52">
        <x:f t="shared" si="0"/>
        <x:v>71.458002730000004</x:v>
      </x:c>
      <x:c r="M550" s="52">
        <x:f t="shared" si="1"/>
        <x:v>0</x:v>
      </x:c>
      <x:c r="N550" s="52">
        <x:f t="shared" si="2"/>
        <x:v>2915272137</x:v>
      </x:c>
      <x:c r="O550" s="63">
        <x:f t="shared" si="8"/>
        <x:v>1.5677900549999999</x:v>
      </x:c>
      <x:c r="P550" s="63">
        <x:f t="shared" si="9"/>
        <x:v>61.056006189999998</x:v>
      </x:c>
      <x:c r="Q550" s="49">
        <x:f t="shared" si="15"/>
        <x:v>0</x:v>
      </x:c>
      <x:c r="R550" s="49">
        <x:f t="shared" si="16"/>
        <x:v>0</x:v>
      </x:c>
      <x:c r="S550" s="49">
        <x:f t="shared" si="17"/>
        <x:v>2</x:v>
      </x:c>
      <x:c r="T550" s="51">
        <x:f t="shared" si="18"/>
        <x:v>1</x:v>
      </x:c>
      <x:c r="U550" s="52">
        <x:f t="shared" si="3"/>
        <x:v>-0.041994043330000003</x:v>
      </x:c>
      <x:c r="V550" s="63">
        <x:f t="shared" si="19"/>
        <x:v>-0.041994043330000003</x:v>
      </x:c>
      <x:c r="W550" s="52">
        <x:f t="shared" ref="W550:X550" si="548">W549*(1+U550)</x:f>
        <x:v>134.66170790000001</x:v>
      </x:c>
      <x:c r="X550" s="52">
        <x:f t="shared" si="548"/>
        <x:v>168.15461300000001</x:v>
      </x:c>
    </x:row>
    <x:row r="551" spans="1:24" ht="15.75" customHeight="1">
      <x:c r="A551" s="34">
        <x:v>43003</x:v>
      </x:c>
      <x:c r="B551" s="47">
        <x:v>70.629997253417997</x:v>
      </x:c>
      <x:c r="C551" s="47">
        <x:v>71.494003295898395</x:v>
      </x:c>
      <x:c r="D551" s="47">
        <x:v>68.575996398925795</x:v>
      </x:c>
      <x:c r="E551" s="47">
        <x:v>68.998001098632798</x:v>
      </x:c>
      <x:c r="F551" s="47">
        <x:v>38029500</x:v>
      </x:c>
      <x:c r="G551" s="63">
        <x:f t="shared" si="10"/>
        <x:v>71.923200230000006</x:v>
      </x:c>
      <x:c r="H551" s="63">
        <x:f t="shared" si="11"/>
        <x:v>2.6418220529999998</x:v>
      </x:c>
      <x:c r="I551" s="63">
        <x:f t="shared" si="12"/>
        <x:v>77.206844329999996</x:v>
      </x:c>
      <x:c r="J551" s="63">
        <x:f t="shared" si="13"/>
        <x:v>66.639556119999995</x:v>
      </x:c>
      <x:c r="K551" s="63">
        <x:f t="shared" si="14"/>
        <x:v>0.22318355770000001</x:v>
      </x:c>
      <x:c r="L551" s="52">
        <x:f t="shared" si="0"/>
        <x:v>69.689333599999998</x:v>
      </x:c>
      <x:c r="M551" s="52">
        <x:f t="shared" si="1"/>
        <x:v>0</x:v>
      </x:c>
      <x:c r="N551" s="52">
        <x:f t="shared" si="2"/>
        <x:v>2650250512</x:v>
      </x:c>
      <x:c r="O551" s="63">
        <x:f t="shared" si="8"/>
        <x:v>0.96939645760000004</x:v>
      </x:c>
      <x:c r="P551" s="63">
        <x:f t="shared" si="9"/>
        <x:v>49.223022309999998</x:v>
      </x:c>
      <x:c r="Q551" s="49">
        <x:f t="shared" si="15"/>
        <x:v>0</x:v>
      </x:c>
      <x:c r="R551" s="49">
        <x:f t="shared" si="16"/>
        <x:v>0</x:v>
      </x:c>
      <x:c r="S551" s="49">
        <x:f t="shared" si="17"/>
        <x:v>2</x:v>
      </x:c>
      <x:c r="T551" s="51">
        <x:f t="shared" si="18"/>
        <x:v>1</x:v>
      </x:c>
      <x:c r="U551" s="52">
        <x:f t="shared" si="3"/>
        <x:v>-0.017374479200000001</x:v>
      </x:c>
      <x:c r="V551" s="63">
        <x:f t="shared" si="19"/>
        <x:v>-0.017374479200000001</x:v>
      </x:c>
      <x:c r="W551" s="52">
        <x:f t="shared" ref="W551:X551" si="549">W550*(1+U551)</x:f>
        <x:v>132.32203079999999</x:v>
      </x:c>
      <x:c r="X551" s="52">
        <x:f t="shared" si="549"/>
        <x:v>165.23301420000001</x:v>
      </x:c>
    </x:row>
    <x:row r="552" spans="1:24" ht="15.75" customHeight="1">
      <x:c r="A552" s="34">
        <x:v>43004</x:v>
      </x:c>
      <x:c r="B552" s="47">
        <x:v>70.185997009277301</x:v>
      </x:c>
      <x:c r="C552" s="47">
        <x:v>70.248001098632798</x:v>
      </x:c>
      <x:c r="D552" s="47">
        <x:v>68.180000305175795</x:v>
      </x:c>
      <x:c r="E552" s="47">
        <x:v>69.050003051757798</x:v>
      </x:c>
      <x:c r="F552" s="47">
        <x:v>35781500</x:v>
      </x:c>
      <x:c r="G552" s="63">
        <x:f t="shared" si="10"/>
        <x:v>71.919100189999995</x:v>
      </x:c>
      <x:c r="H552" s="63">
        <x:f t="shared" si="11"/>
        <x:v>2.6464414999999999</x:v>
      </x:c>
      <x:c r="I552" s="63">
        <x:f t="shared" si="12"/>
        <x:v>77.211983189999998</x:v>
      </x:c>
      <x:c r="J552" s="63">
        <x:f t="shared" si="13"/>
        <x:v>66.626217190000006</x:v>
      </x:c>
      <x:c r="K552" s="63">
        <x:f t="shared" si="14"/>
        <x:v>0.2289665068</x:v>
      </x:c>
      <x:c r="L552" s="52">
        <x:f t="shared" si="0"/>
        <x:v>69.159334819999998</x:v>
      </x:c>
      <x:c r="M552" s="52">
        <x:f t="shared" si="1"/>
        <x:v>0</x:v>
      </x:c>
      <x:c r="N552" s="52">
        <x:f t="shared" si="2"/>
        <x:v>2474624739</x:v>
      </x:c>
      <x:c r="O552" s="63">
        <x:f t="shared" si="8"/>
        <x:v>0.64322524700000006</x:v>
      </x:c>
      <x:c r="P552" s="63">
        <x:f t="shared" si="9"/>
        <x:v>39.144070370000001</x:v>
      </x:c>
      <x:c r="Q552" s="49">
        <x:f t="shared" si="15"/>
        <x:v>0</x:v>
      </x:c>
      <x:c r="R552" s="49">
        <x:f t="shared" si="16"/>
        <x:v>0</x:v>
      </x:c>
      <x:c r="S552" s="49">
        <x:f t="shared" si="17"/>
        <x:v>2</x:v>
      </x:c>
      <x:c r="T552" s="51">
        <x:f t="shared" si="18"/>
        <x:v>1</x:v>
      </x:c>
      <x:c r="U552" s="52">
        <x:f t="shared" si="3"/>
        <x:v>0.00075367332819999999</x:v>
      </x:c>
      <x:c r="V552" s="63">
        <x:f t="shared" si="19"/>
        <x:v>0.00075367332819999999</x:v>
      </x:c>
      <x:c r="W552" s="52">
        <x:f t="shared" ref="W552:X552" si="550">W551*(1+U552)</x:f>
        <x:v>132.42175839999999</x:v>
      </x:c>
      <x:c r="X552" s="52">
        <x:f t="shared" si="550"/>
        <x:v>165.35754589999999</x:v>
      </x:c>
    </x:row>
    <x:row r="553" spans="1:24" ht="15.75" customHeight="1">
      <x:c r="A553" s="34">
        <x:v>43005</x:v>
      </x:c>
      <x:c r="B553" s="47">
        <x:v>69.980003356933594</x:v>
      </x:c>
      <x:c r="C553" s="47">
        <x:v>70.297996520996094</x:v>
      </x:c>
      <x:c r="D553" s="47">
        <x:v>68.099998474121094</x:v>
      </x:c>
      <x:c r="E553" s="47">
        <x:v>68.194000244140597</x:v>
      </x:c>
      <x:c r="F553" s="47">
        <x:v>30301500</x:v>
      </x:c>
      <x:c r="G553" s="63">
        <x:f t="shared" si="10"/>
        <x:v>71.855200199999999</x:v>
      </x:c>
      <x:c r="H553" s="63">
        <x:f t="shared" si="11"/>
        <x:v>2.7229609109999999</x:v>
      </x:c>
      <x:c r="I553" s="63">
        <x:f t="shared" si="12"/>
        <x:v>77.301122019999994</x:v>
      </x:c>
      <x:c r="J553" s="63">
        <x:f t="shared" si="13"/>
        <x:v>66.409278369999996</x:v>
      </x:c>
      <x:c r="K553" s="63">
        <x:f t="shared" si="14"/>
        <x:v>0.16385856509999999</x:v>
      </x:c>
      <x:c r="L553" s="52">
        <x:f t="shared" si="0"/>
        <x:v>68.863998409999994</x:v>
      </x:c>
      <x:c r="M553" s="52">
        <x:f t="shared" si="1"/>
        <x:v>0</x:v>
      </x:c>
      <x:c r="N553" s="52">
        <x:f t="shared" si="2"/>
        <x:v>2086682448</x:v>
      </x:c>
      <x:c r="O553" s="63">
        <x:f t="shared" si="8"/>
        <x:v>0.46514417190000001</x:v>
      </x:c>
      <x:c r="P553" s="63">
        <x:f t="shared" si="9"/>
        <x:v>31.74733114</x:v>
      </x:c>
      <x:c r="Q553" s="49">
        <x:f t="shared" si="15"/>
        <x:v>0</x:v>
      </x:c>
      <x:c r="R553" s="49">
        <x:f t="shared" si="16"/>
        <x:v>0</x:v>
      </x:c>
      <x:c r="S553" s="49">
        <x:f t="shared" si="17"/>
        <x:v>2</x:v>
      </x:c>
      <x:c r="T553" s="51">
        <x:f t="shared" si="18"/>
        <x:v>1</x:v>
      </x:c>
      <x:c r="U553" s="52">
        <x:f t="shared" si="3"/>
        <x:v>-0.01239685402</x:v>
      </x:c>
      <x:c r="V553" s="63">
        <x:f t="shared" si="19"/>
        <x:v>-0.01239685402</x:v>
      </x:c>
      <x:c r="W553" s="52">
        <x:f t="shared" ref="W553:X553" si="551">W552*(1+U553)</x:f>
        <x:v>130.78014519999999</x:v>
      </x:c>
      <x:c r="X553" s="52">
        <x:f t="shared" si="551"/>
        <x:v>163.30763250000001</x:v>
      </x:c>
    </x:row>
    <x:row r="554" spans="1:24" ht="15.75" customHeight="1">
      <x:c r="A554" s="34">
        <x:v>43006</x:v>
      </x:c>
      <x:c r="B554" s="47">
        <x:v>67.975997924804702</x:v>
      </x:c>
      <x:c r="C554" s="47">
        <x:v>68.550003051757798</x:v>
      </x:c>
      <x:c r="D554" s="47">
        <x:v>67.080001831054702</x:v>
      </x:c>
      <x:c r="E554" s="47">
        <x:v>67.919998168945298</x:v>
      </x:c>
      <x:c r="F554" s="47">
        <x:v>26598000</x:v>
      </x:c>
      <x:c r="G554" s="63">
        <x:f t="shared" si="10"/>
        <x:v>71.719400019999995</x:v>
      </x:c>
      <x:c r="H554" s="63">
        <x:f t="shared" si="11"/>
        <x:v>2.8516508819999999</x:v>
      </x:c>
      <x:c r="I554" s="63">
        <x:f t="shared" si="12"/>
        <x:v>77.422701790000005</x:v>
      </x:c>
      <x:c r="J554" s="63">
        <x:f t="shared" si="13"/>
        <x:v>66.016098260000007</x:v>
      </x:c>
      <x:c r="K554" s="63">
        <x:f t="shared" si="14"/>
        <x:v>0.16691207899999999</x:v>
      </x:c>
      <x:c r="L554" s="52">
        <x:f t="shared" si="0"/>
        <x:v>67.850001019999993</x:v>
      </x:c>
      <x:c r="M554" s="52">
        <x:f t="shared" si="1"/>
        <x:v>0</x:v>
      </x:c>
      <x:c r="N554" s="52">
        <x:f t="shared" si="2"/>
        <x:v>1804674327</x:v>
      </x:c>
      <x:c r="O554" s="63">
        <x:f t="shared" si="8"/>
        <x:v>0.26838851549999998</x:v>
      </x:c>
      <x:c r="P554" s="63">
        <x:f t="shared" si="9"/>
        <x:v>21.159803350000001</x:v>
      </x:c>
      <x:c r="Q554" s="49">
        <x:f t="shared" si="15"/>
        <x:v>0</x:v>
      </x:c>
      <x:c r="R554" s="49">
        <x:f t="shared" si="16"/>
        <x:v>0</x:v>
      </x:c>
      <x:c r="S554" s="49">
        <x:f t="shared" si="17"/>
        <x:v>2</x:v>
      </x:c>
      <x:c r="T554" s="51">
        <x:f t="shared" si="18"/>
        <x:v>1</x:v>
      </x:c>
      <x:c r="U554" s="52">
        <x:f t="shared" si="3"/>
        <x:v>-0.0040179792099999995</x:v>
      </x:c>
      <x:c r="V554" s="63">
        <x:f t="shared" si="19"/>
        <x:v>-0.0040179792099999995</x:v>
      </x:c>
      <x:c r="W554" s="52">
        <x:f t="shared" ref="W554:X554" si="552">W553*(1+U554)</x:f>
        <x:v>130.25467330000001</x:v>
      </x:c>
      <x:c r="X554" s="52">
        <x:f t="shared" si="552"/>
        <x:v>162.65146590000001</x:v>
      </x:c>
    </x:row>
    <x:row r="555" spans="1:24" ht="15.75" customHeight="1">
      <x:c r="A555" s="34">
        <x:v>43007</x:v>
      </x:c>
      <x:c r="B555" s="47">
        <x:v>68.372001647949205</x:v>
      </x:c>
      <x:c r="C555" s="47">
        <x:v>68.935997009277301</x:v>
      </x:c>
      <x:c r="D555" s="47">
        <x:v>67.720001220703097</x:v>
      </x:c>
      <x:c r="E555" s="47">
        <x:v>68.220001220703097</x:v>
      </x:c>
      <x:c r="F555" s="47">
        <x:v>25535500</x:v>
      </x:c>
      <x:c r="G555" s="63">
        <x:f t="shared" si="10"/>
        <x:v>71.571400069999996</x:v>
      </x:c>
      <x:c r="H555" s="63">
        <x:f t="shared" si="11"/>
        <x:v>2.9560206409999998</x:v>
      </x:c>
      <x:c r="I555" s="63">
        <x:f t="shared" si="12"/>
        <x:v>77.483441350000007</x:v>
      </x:c>
      <x:c r="J555" s="63">
        <x:f t="shared" si="13"/>
        <x:v>65.659358789999999</x:v>
      </x:c>
      <x:c r="K555" s="63">
        <x:f t="shared" si="14"/>
        <x:v>0.21656161639999999</x:v>
      </x:c>
      <x:c r="L555" s="52">
        <x:f t="shared" si="0"/>
        <x:v>68.291999820000001</x:v>
      </x:c>
      <x:c r="M555" s="52">
        <x:f t="shared" si="1"/>
        <x:v>1743870361</x:v>
      </x:c>
      <x:c r="N555" s="52">
        <x:f t="shared" si="2"/>
        <x:v>0</x:v>
      </x:c>
      <x:c r="O555" s="63">
        <x:f t="shared" si="8"/>
        <x:v>0.25150592259999999</x:v>
      </x:c>
      <x:c r="P555" s="63">
        <x:f t="shared" si="9"/>
        <x:v>20.096263069999999</x:v>
      </x:c>
      <x:c r="Q555" s="49">
        <x:f t="shared" si="15"/>
        <x:v>0</x:v>
      </x:c>
      <x:c r="R555" s="49">
        <x:f t="shared" si="16"/>
        <x:v>0</x:v>
      </x:c>
      <x:c r="S555" s="49">
        <x:f t="shared" si="17"/>
        <x:v>2</x:v>
      </x:c>
      <x:c r="T555" s="51">
        <x:f t="shared" si="18"/>
        <x:v>1</x:v>
      </x:c>
      <x:c r="U555" s="52">
        <x:f t="shared" si="3"/>
        <x:v>0.004417006181</x:v>
      </x:c>
      <x:c r="V555" s="63">
        <x:f t="shared" si="19"/>
        <x:v>0.004417006181</x:v>
      </x:c>
      <x:c r="W555" s="52">
        <x:f t="shared" ref="W555:X555" si="553">W554*(1+U555)</x:f>
        <x:v>130.83000899999999</x:v>
      </x:c>
      <x:c r="X555" s="52">
        <x:f t="shared" si="553"/>
        <x:v>163.36989840000001</x:v>
      </x:c>
    </x:row>
    <x:row r="556" spans="1:24" ht="15.75" customHeight="1">
      <x:c r="A556" s="34">
        <x:v>43010</x:v>
      </x:c>
      <x:c r="B556" s="47">
        <x:v>68.503997802734403</x:v>
      </x:c>
      <x:c r="C556" s="47">
        <x:v>68.739997863769503</x:v>
      </x:c>
      <x:c r="D556" s="47">
        <x:v>67.101997375488295</x:v>
      </x:c>
      <x:c r="E556" s="47">
        <x:v>68.305999755859403</x:v>
      </x:c>
      <x:c r="F556" s="47">
        <x:v>26434000</x:v>
      </x:c>
      <x:c r="G556" s="63">
        <x:f t="shared" si="10"/>
        <x:v>71.432699970000002</x:v>
      </x:c>
      <x:c r="H556" s="63">
        <x:f t="shared" si="11"/>
        <x:v>3.04405992</x:v>
      </x:c>
      <x:c r="I556" s="63">
        <x:f t="shared" si="12"/>
        <x:v>77.520819810000006</x:v>
      </x:c>
      <x:c r="J556" s="63">
        <x:f t="shared" si="13"/>
        <x:v>65.344580129999997</x:v>
      </x:c>
      <x:c r="K556" s="63">
        <x:f t="shared" si="14"/>
        <x:v>0.24321298750000001</x:v>
      </x:c>
      <x:c r="L556" s="52">
        <x:f t="shared" si="0"/>
        <x:v>68.049331670000001</x:v>
      </x:c>
      <x:c r="M556" s="52">
        <x:f t="shared" si="1"/>
        <x:v>0</x:v>
      </x:c>
      <x:c r="N556" s="52">
        <x:f t="shared" si="2"/>
        <x:v>1798816033</x:v>
      </x:c>
      <x:c r="O556" s="63">
        <x:f t="shared" si="8"/>
        <x:v>0.088476634080000005</x:v>
      </x:c>
      <x:c r="P556" s="63">
        <x:f t="shared" si="9"/>
        <x:v>8.1284826250000002</x:v>
      </x:c>
      <x:c r="Q556" s="49">
        <x:f t="shared" si="15"/>
        <x:v>0</x:v>
      </x:c>
      <x:c r="R556" s="49">
        <x:f t="shared" si="16"/>
        <x:v>0</x:v>
      </x:c>
      <x:c r="S556" s="49">
        <x:f t="shared" si="17"/>
        <x:v>2</x:v>
      </x:c>
      <x:c r="T556" s="51">
        <x:f t="shared" si="18"/>
        <x:v>1</x:v>
      </x:c>
      <x:c r="U556" s="52">
        <x:f t="shared" si="3"/>
        <x:v>0.001260605887</x:v>
      </x:c>
      <x:c r="V556" s="63">
        <x:f t="shared" si="19"/>
        <x:v>0.001260605887</x:v>
      </x:c>
      <x:c r="W556" s="52">
        <x:f t="shared" ref="W556:X556" si="554">W555*(1+U556)</x:f>
        <x:v>130.99493409999999</x:v>
      </x:c>
      <x:c r="X556" s="52">
        <x:f t="shared" si="554"/>
        <x:v>163.5758434</x:v>
      </x:c>
    </x:row>
    <x:row r="557" spans="1:24" ht="15.75" customHeight="1">
      <x:c r="A557" s="34">
        <x:v>43011</x:v>
      </x:c>
      <x:c r="B557" s="47">
        <x:v>67.180000305175795</x:v>
      </x:c>
      <x:c r="C557" s="47">
        <x:v>69.709999084472699</x:v>
      </x:c>
      <x:c r="D557" s="47">
        <x:v>66.255996704101605</x:v>
      </x:c>
      <x:c r="E557" s="47">
        <x:v>69.627998352050795</x:v>
      </x:c>
      <x:c r="F557" s="47">
        <x:v>50768000</x:v>
      </x:c>
      <x:c r="G557" s="63">
        <x:f t="shared" si="10"/>
        <x:v>71.418199920000006</x:v>
      </x:c>
      <x:c r="H557" s="63">
        <x:f t="shared" si="11"/>
        <x:v>3.0523342219999998</x:v>
      </x:c>
      <x:c r="I557" s="63">
        <x:f t="shared" si="12"/>
        <x:v>77.522868360000004</x:v>
      </x:c>
      <x:c r="J557" s="63">
        <x:f t="shared" si="13"/>
        <x:v>65.313531479999995</x:v>
      </x:c>
      <x:c r="K557" s="63">
        <x:f t="shared" si="14"/>
        <x:v>0.35337438180000003</x:v>
      </x:c>
      <x:c r="L557" s="52">
        <x:f t="shared" si="0"/>
        <x:v>68.531331379999997</x:v>
      </x:c>
      <x:c r="M557" s="52">
        <x:f t="shared" si="1"/>
        <x:v>3479198632</x:v>
      </x:c>
      <x:c r="N557" s="52">
        <x:f t="shared" si="2"/>
        <x:v>0</x:v>
      </x:c>
      <x:c r="O557" s="63">
        <x:f t="shared" si="8"/>
        <x:v>0.3023054</x:v>
      </x:c>
      <x:c r="P557" s="63">
        <x:f t="shared" si="9"/>
        <x:v>23.213095790000001</x:v>
      </x:c>
      <x:c r="Q557" s="49">
        <x:f t="shared" si="15"/>
        <x:v>0</x:v>
      </x:c>
      <x:c r="R557" s="49">
        <x:f t="shared" si="16"/>
        <x:v>0</x:v>
      </x:c>
      <x:c r="S557" s="49">
        <x:f t="shared" si="17"/>
        <x:v>2</x:v>
      </x:c>
      <x:c r="T557" s="51">
        <x:f t="shared" si="18"/>
        <x:v>1</x:v>
      </x:c>
      <x:c r="U557" s="52">
        <x:f t="shared" si="3"/>
        <x:v>0.01935406261</x:v>
      </x:c>
      <x:c r="V557" s="63">
        <x:f t="shared" si="19"/>
        <x:v>0.01935406261</x:v>
      </x:c>
      <x:c r="W557" s="52">
        <x:f t="shared" ref="W557:X557" si="555">W556*(1+U557)</x:f>
        <x:v>133.5302183</x:v>
      </x:c>
      <x:c r="X557" s="52">
        <x:f t="shared" si="555"/>
        <x:v>166.7417006</x:v>
      </x:c>
    </x:row>
    <x:row r="558" spans="1:24" ht="15.75" customHeight="1">
      <x:c r="A558" s="34">
        <x:v>43012</x:v>
      </x:c>
      <x:c r="B558" s="47">
        <x:v>70.25</x:v>
      </x:c>
      <x:c r="C558" s="47">
        <x:v>71.7239990234375</x:v>
      </x:c>
      <x:c r="D558" s="47">
        <x:v>69.919998168945298</x:v>
      </x:c>
      <x:c r="E558" s="47">
        <x:v>71.001998901367202</x:v>
      </x:c>
      <x:c r="F558" s="47">
        <x:v>40817500</x:v>
      </x:c>
      <x:c r="G558" s="63">
        <x:f t="shared" si="10"/>
        <x:v>71.522999949999999</x:v>
      </x:c>
      <x:c r="H558" s="63">
        <x:f t="shared" si="11"/>
        <x:v>2.9970208440000001</x:v>
      </x:c>
      <x:c r="I558" s="63">
        <x:f t="shared" si="12"/>
        <x:v>77.517041640000002</x:v>
      </x:c>
      <x:c r="J558" s="63">
        <x:f t="shared" si="13"/>
        <x:v>65.528958270000004</x:v>
      </x:c>
      <x:c r="K558" s="63">
        <x:f t="shared" si="14"/>
        <x:v>0.45654008759999998</x:v>
      </x:c>
      <x:c r="L558" s="52">
        <x:f t="shared" si="0"/>
        <x:v>70.881998699999997</x:v>
      </x:c>
      <x:c r="M558" s="52">
        <x:f t="shared" si="1"/>
        <x:v>2893225982</x:v>
      </x:c>
      <x:c r="N558" s="52">
        <x:f t="shared" si="2"/>
        <x:v>0</x:v>
      </x:c>
      <x:c r="O558" s="63">
        <x:f t="shared" si="8"/>
        <x:v>0.52581326959999997</x:v>
      </x:c>
      <x:c r="P558" s="63">
        <x:f t="shared" si="9"/>
        <x:v>34.461180800000001</x:v>
      </x:c>
      <x:c r="Q558" s="49">
        <x:f t="shared" si="15"/>
        <x:v>0</x:v>
      </x:c>
      <x:c r="R558" s="49">
        <x:f t="shared" si="16"/>
        <x:v>0</x:v>
      </x:c>
      <x:c r="S558" s="49">
        <x:f t="shared" si="17"/>
        <x:v>2</x:v>
      </x:c>
      <x:c r="T558" s="51">
        <x:f t="shared" si="18"/>
        <x:v>1</x:v>
      </x:c>
      <x:c r="U558" s="52">
        <x:f t="shared" si="3"/>
        <x:v>0.019733448930000003</x:v>
      </x:c>
      <x:c r="V558" s="63">
        <x:f t="shared" si="19"/>
        <x:v>0.019733448930000003</x:v>
      </x:c>
      <x:c r="W558" s="52">
        <x:f t="shared" ref="W558:X558" si="556">W557*(1+U558)</x:f>
        <x:v>136.16523000000001</x:v>
      </x:c>
      <x:c r="X558" s="52">
        <x:f t="shared" si="556"/>
        <x:v>170.03208939999999</x:v>
      </x:c>
    </x:row>
    <x:row r="559" spans="1:24" ht="15.75" customHeight="1">
      <x:c r="A559" s="34">
        <x:v>43013</x:v>
      </x:c>
      <x:c r="B559" s="47">
        <x:v>71.199996948242202</x:v>
      </x:c>
      <x:c r="C559" s="47">
        <x:v>71.487998962402301</x:v>
      </x:c>
      <x:c r="D559" s="47">
        <x:v>70.269996643066406</x:v>
      </x:c>
      <x:c r="E559" s="47">
        <x:v>71.066001892089901</x:v>
      </x:c>
      <x:c r="F559" s="47">
        <x:v>20858500</x:v>
      </x:c>
      <x:c r="G559" s="63">
        <x:f t="shared" si="10"/>
        <x:v>71.570199970000004</x:v>
      </x:c>
      <x:c r="H559" s="63">
        <x:f t="shared" si="11"/>
        <x:v>2.9811869679999998</x:v>
      </x:c>
      <x:c r="I559" s="63">
        <x:f t="shared" si="12"/>
        <x:v>77.532573900000003</x:v>
      </x:c>
      <x:c r="J559" s="63">
        <x:f t="shared" si="13"/>
        <x:v>65.607826029999998</x:v>
      </x:c>
      <x:c r="K559" s="63">
        <x:f t="shared" si="14"/>
        <x:v>0.45771834509999998</x:v>
      </x:c>
      <x:c r="L559" s="52">
        <x:f t="shared" si="0"/>
        <x:v>70.941332500000001</x:v>
      </x:c>
      <x:c r="M559" s="52">
        <x:f t="shared" si="1"/>
        <x:v>1479729784</x:v>
      </x:c>
      <x:c r="N559" s="52">
        <x:f t="shared" si="2"/>
        <x:v>0</x:v>
      </x:c>
      <x:c r="O559" s="63">
        <x:f t="shared" si="8"/>
        <x:v>0.69889300620000006</x:v>
      </x:c>
      <x:c r="P559" s="63">
        <x:f t="shared" si="9"/>
        <x:v>41.138141349999998</x:v>
      </x:c>
      <x:c r="Q559" s="49">
        <x:f t="shared" si="15"/>
        <x:v>0</x:v>
      </x:c>
      <x:c r="R559" s="49">
        <x:f t="shared" si="16"/>
        <x:v>0</x:v>
      </x:c>
      <x:c r="S559" s="49">
        <x:f t="shared" si="17"/>
        <x:v>2</x:v>
      </x:c>
      <x:c r="T559" s="51">
        <x:f t="shared" si="18"/>
        <x:v>1</x:v>
      </x:c>
      <x:c r="U559" s="52">
        <x:f t="shared" si="3"/>
        <x:v>0.00090142519519999997</x:v>
      </x:c>
      <x:c r="V559" s="63">
        <x:f t="shared" si="19"/>
        <x:v>0.00090142519519999997</x:v>
      </x:c>
      <x:c r="W559" s="52">
        <x:f t="shared" ref="W559:X559" si="557">W558*(1+U559)</x:f>
        <x:v>136.28797280000001</x:v>
      </x:c>
      <x:c r="X559" s="52">
        <x:f t="shared" si="557"/>
        <x:v>170.1853606</x:v>
      </x:c>
    </x:row>
    <x:row r="560" spans="1:24" ht="15.75" customHeight="1">
      <x:c r="A560" s="34">
        <x:v>43014</x:v>
      </x:c>
      <x:c r="B560" s="47">
        <x:v>70.620002746582003</x:v>
      </x:c>
      <x:c r="C560" s="47">
        <x:v>72.019996643066406</x:v>
      </x:c>
      <x:c r="D560" s="47">
        <x:v>70.449996948242202</x:v>
      </x:c>
      <x:c r="E560" s="47">
        <x:v>71.375999450683594</x:v>
      </x:c>
      <x:c r="F560" s="47">
        <x:v>21487500</x:v>
      </x:c>
      <x:c r="G560" s="63">
        <x:f t="shared" si="10"/>
        <x:v>71.704999920000006</x:v>
      </x:c>
      <x:c r="H560" s="63">
        <x:f t="shared" si="11"/>
        <x:v>2.9035647619999998</x:v>
      </x:c>
      <x:c r="I560" s="63">
        <x:f t="shared" si="12"/>
        <x:v>77.512129450000003</x:v>
      </x:c>
      <x:c r="J560" s="63">
        <x:f t="shared" si="13"/>
        <x:v>65.897870400000002</x:v>
      </x:c>
      <x:c r="K560" s="63">
        <x:f t="shared" si="14"/>
        <x:v>0.47167271100000002</x:v>
      </x:c>
      <x:c r="L560" s="52">
        <x:f t="shared" si="0"/>
        <x:v>71.281997680000003</x:v>
      </x:c>
      <x:c r="M560" s="52">
        <x:f t="shared" si="1"/>
        <x:v>1531671925</x:v>
      </x:c>
      <x:c r="N560" s="52">
        <x:f t="shared" si="2"/>
        <x:v>0</x:v>
      </x:c>
      <x:c r="O560" s="63">
        <x:f t="shared" si="8"/>
        <x:v>1.0289086670000001</x:v>
      </x:c>
      <x:c r="P560" s="63">
        <x:f t="shared" si="9"/>
        <x:v>50.712419140000002</x:v>
      </x:c>
      <x:c r="Q560" s="49">
        <x:f t="shared" si="15"/>
        <x:v>0</x:v>
      </x:c>
      <x:c r="R560" s="49">
        <x:f t="shared" si="16"/>
        <x:v>0</x:v>
      </x:c>
      <x:c r="S560" s="49">
        <x:f t="shared" si="17"/>
        <x:v>2</x:v>
      </x:c>
      <x:c r="T560" s="51">
        <x:f t="shared" si="18"/>
        <x:v>1</x:v>
      </x:c>
      <x:c r="U560" s="52">
        <x:f t="shared" si="3"/>
        <x:v>0.004362107764</x:v>
      </x:c>
      <x:c r="V560" s="63">
        <x:f t="shared" si="19"/>
        <x:v>0.004362107764</x:v>
      </x:c>
      <x:c r="W560" s="52">
        <x:f t="shared" ref="W560:X560" si="558">W559*(1+U560)</x:f>
        <x:v>136.88247559999999</x:v>
      </x:c>
      <x:c r="X560" s="52">
        <x:f t="shared" si="558"/>
        <x:v>170.9277275</x:v>
      </x:c>
    </x:row>
    <x:row r="561" spans="1:24" ht="15.75" customHeight="1">
      <x:c r="A561" s="34">
        <x:v>43017</x:v>
      </x:c>
      <x:c r="B561" s="47">
        <x:v>69.930000305175795</x:v>
      </x:c>
      <x:c r="C561" s="47">
        <x:v>70.349998474121094</x:v>
      </x:c>
      <x:c r="D561" s="47">
        <x:v>68.533996582031307</x:v>
      </x:c>
      <x:c r="E561" s="47">
        <x:v>68.587997436523395</x:v>
      </x:c>
      <x:c r="F561" s="47">
        <x:v>37468500</x:v>
      </x:c>
      <x:c r="G561" s="63">
        <x:f t="shared" si="10"/>
        <x:v>71.497499849999997</x:v>
      </x:c>
      <x:c r="H561" s="63">
        <x:f t="shared" si="11"/>
        <x:v>2.9733073029999999</x:v>
      </x:c>
      <x:c r="I561" s="63">
        <x:f t="shared" si="12"/>
        <x:v>77.444114450000001</x:v>
      </x:c>
      <x:c r="J561" s="63">
        <x:f t="shared" si="13"/>
        <x:v>65.550885239999999</x:v>
      </x:c>
      <x:c r="K561" s="63">
        <x:f t="shared" si="14"/>
        <x:v>0.25536480810000001</x:v>
      </x:c>
      <x:c r="L561" s="52">
        <x:f t="shared" si="0"/>
        <x:v>69.157330830000006</x:v>
      </x:c>
      <x:c r="M561" s="52">
        <x:f t="shared" si="1"/>
        <x:v>0</x:v>
      </x:c>
      <x:c r="N561" s="52">
        <x:f t="shared" si="2"/>
        <x:v>2591221450</x:v>
      </x:c>
      <x:c r="O561" s="63">
        <x:f t="shared" si="8"/>
        <x:v>1.034555321</x:v>
      </x:c>
      <x:c r="P561" s="63">
        <x:f t="shared" si="9"/>
        <x:v>50.849210650000003</x:v>
      </x:c>
      <x:c r="Q561" s="49">
        <x:f t="shared" si="15"/>
        <x:v>0</x:v>
      </x:c>
      <x:c r="R561" s="49">
        <x:f t="shared" si="16"/>
        <x:v>0</x:v>
      </x:c>
      <x:c r="S561" s="49">
        <x:f t="shared" si="17"/>
        <x:v>2</x:v>
      </x:c>
      <x:c r="T561" s="51">
        <x:f t="shared" si="18"/>
        <x:v>1</x:v>
      </x:c>
      <x:c r="U561" s="52">
        <x:f t="shared" si="3"/>
        <x:v>-0.039060777230000004</x:v>
      </x:c>
      <x:c r="V561" s="63">
        <x:f t="shared" si="19"/>
        <x:v>-0.039060777230000004</x:v>
      </x:c>
      <x:c r="W561" s="52">
        <x:f t="shared" ref="W561:X561" si="559">W560*(1+U561)</x:f>
        <x:v>131.53573969999999</x:v>
      </x:c>
      <x:c r="X561" s="52">
        <x:f t="shared" si="559"/>
        <x:v>164.2511576</x:v>
      </x:c>
    </x:row>
    <x:row r="562" spans="1:24" ht="15.75" customHeight="1">
      <x:c r="A562" s="34">
        <x:v>43018</x:v>
      </x:c>
      <x:c r="B562" s="47">
        <x:v>69.360000610351605</x:v>
      </x:c>
      <x:c r="C562" s="47">
        <x:v>71.125999450683594</x:v>
      </x:c>
      <x:c r="D562" s="47">
        <x:v>69.106002807617202</x:v>
      </x:c>
      <x:c r="E562" s="47">
        <x:v>71.117996215820298</x:v>
      </x:c>
      <x:c r="F562" s="47">
        <x:v>34892500</x:v>
      </x:c>
      <x:c r="G562" s="63">
        <x:f t="shared" si="10"/>
        <x:v>71.425899509999994</x:v>
      </x:c>
      <x:c r="H562" s="63">
        <x:f t="shared" si="11"/>
        <x:v>2.9638550449999999</x:v>
      </x:c>
      <x:c r="I562" s="63">
        <x:f t="shared" si="12"/>
        <x:v>77.353609599999999</x:v>
      </x:c>
      <x:c r="J562" s="63">
        <x:f t="shared" si="13"/>
        <x:v>65.498189409999995</x:v>
      </x:c>
      <x:c r="K562" s="63">
        <x:f t="shared" si="14"/>
        <x:v>0.47402847939999998</x:v>
      </x:c>
      <x:c r="L562" s="52">
        <x:f t="shared" si="0"/>
        <x:v>70.449999489999996</x:v>
      </x:c>
      <x:c r="M562" s="52">
        <x:f t="shared" si="1"/>
        <x:v>2458176607</x:v>
      </x:c>
      <x:c r="N562" s="52">
        <x:f t="shared" si="2"/>
        <x:v>0</x:v>
      </x:c>
      <x:c r="O562" s="63">
        <x:f t="shared" si="8"/>
        <x:v>1.6405297059999999</x:v>
      </x:c>
      <x:c r="P562" s="63">
        <x:f t="shared" si="9"/>
        <x:v>62.12881084</x:v>
      </x:c>
      <x:c r="Q562" s="49">
        <x:f t="shared" si="15"/>
        <x:v>0</x:v>
      </x:c>
      <x:c r="R562" s="49">
        <x:f t="shared" si="16"/>
        <x:v>0</x:v>
      </x:c>
      <x:c r="S562" s="49">
        <x:f t="shared" si="17"/>
        <x:v>2</x:v>
      </x:c>
      <x:c r="T562" s="51">
        <x:f t="shared" si="18"/>
        <x:v>1</x:v>
      </x:c>
      <x:c r="U562" s="52">
        <x:f t="shared" si="3"/>
        <x:v>0.036886902579999997</x:v>
      </x:c>
      <x:c r="V562" s="63">
        <x:f t="shared" si="19"/>
        <x:v>0.036886902579999997</x:v>
      </x:c>
      <x:c r="W562" s="52">
        <x:f t="shared" ref="W562:X562" si="560">W561*(1+U562)</x:f>
        <x:v>136.38768569999999</x:v>
      </x:c>
      <x:c r="X562" s="52">
        <x:f t="shared" si="560"/>
        <x:v>170.30987400000001</x:v>
      </x:c>
    </x:row>
    <x:row r="563" spans="1:24" ht="15.75" customHeight="1">
      <x:c r="A563" s="34">
        <x:v>43019</x:v>
      </x:c>
      <x:c r="B563" s="47">
        <x:v>70.777999877929702</x:v>
      </x:c>
      <x:c r="C563" s="47">
        <x:v>71.519996643066406</x:v>
      </x:c>
      <x:c r="D563" s="47">
        <x:v>70.230003356933594</x:v>
      </x:c>
      <x:c r="E563" s="47">
        <x:v>70.919998168945298</x:v>
      </x:c>
      <x:c r="F563" s="47">
        <x:v>22504000</x:v>
      </x:c>
      <x:c r="G563" s="63">
        <x:f t="shared" si="10"/>
        <x:v>71.309599300000002</x:v>
      </x:c>
      <x:c r="H563" s="63">
        <x:f t="shared" si="11"/>
        <x:v>2.9341630699999999</x:v>
      </x:c>
      <x:c r="I563" s="63">
        <x:f t="shared" si="12"/>
        <x:v>77.177925439999996</x:v>
      </x:c>
      <x:c r="J563" s="63">
        <x:f t="shared" si="13"/>
        <x:v>65.441273159999994</x:v>
      </x:c>
      <x:c r="K563" s="63">
        <x:f t="shared" si="14"/>
        <x:v>0.46680474760000001</x:v>
      </x:c>
      <x:c r="L563" s="52">
        <x:f t="shared" si="0"/>
        <x:v>70.88999939</x:v>
      </x:c>
      <x:c r="M563" s="52">
        <x:f t="shared" si="1"/>
        <x:v>1595308546</x:v>
      </x:c>
      <x:c r="N563" s="52">
        <x:f t="shared" si="2"/>
        <x:v>0</x:v>
      </x:c>
      <x:c r="O563" s="63">
        <x:f t="shared" si="8"/>
        <x:v>2.4506679729999998</x:v>
      </x:c>
      <x:c r="P563" s="63">
        <x:f t="shared" si="9"/>
        <x:v>71.020103710000001</x:v>
      </x:c>
      <x:c r="Q563" s="49">
        <x:f t="shared" si="15"/>
        <x:v>0</x:v>
      </x:c>
      <x:c r="R563" s="49">
        <x:f t="shared" si="16"/>
        <x:v>0</x:v>
      </x:c>
      <x:c r="S563" s="49">
        <x:f t="shared" si="17"/>
        <x:v>2</x:v>
      </x:c>
      <x:c r="T563" s="51">
        <x:f t="shared" si="18"/>
        <x:v>1</x:v>
      </x:c>
      <x:c r="U563" s="52">
        <x:f t="shared" si="3"/>
        <x:v>-0.002784077975</x:v>
      </x:c>
      <x:c r="V563" s="63">
        <x:f t="shared" si="19"/>
        <x:v>-0.002784077975</x:v>
      </x:c>
      <x:c r="W563" s="52">
        <x:f t="shared" ref="W563:X563" si="561">W562*(1+U563)</x:f>
        <x:v>136.00797180000001</x:v>
      </x:c>
      <x:c r="X563" s="52">
        <x:f t="shared" si="561"/>
        <x:v>169.83571810000001</x:v>
      </x:c>
    </x:row>
    <x:row r="564" spans="1:24" ht="15.75" customHeight="1">
      <x:c r="A564" s="34">
        <x:v>43020</x:v>
      </x:c>
      <x:c r="B564" s="47">
        <x:v>70.589996337890597</x:v>
      </x:c>
      <x:c r="C564" s="47">
        <x:v>71.956001281738295</x:v>
      </x:c>
      <x:c r="D564" s="47">
        <x:v>70.527999877929702</x:v>
      </x:c>
      <x:c r="E564" s="47">
        <x:v>71.136001586914105</x:v>
      </x:c>
      <x:c r="F564" s="47">
        <x:v>20435000</x:v>
      </x:c>
      <x:c r="G564" s="63">
        <x:f t="shared" si="10"/>
        <x:v>71.089999390000003</x:v>
      </x:c>
      <x:c r="H564" s="63">
        <x:f t="shared" si="11"/>
        <x:v>2.7610800310000001</x:v>
      </x:c>
      <x:c r="I564" s="63">
        <x:f t="shared" si="12"/>
        <x:v>76.612159449999993</x:v>
      </x:c>
      <x:c r="J564" s="63">
        <x:f t="shared" si="13"/>
        <x:v>65.567839329999998</x:v>
      </x:c>
      <x:c r="K564" s="63">
        <x:f t="shared" si="14"/>
        <x:v>0.50416523579999994</x:v>
      </x:c>
      <x:c r="L564" s="52">
        <x:f t="shared" si="0"/>
        <x:v>71.206667580000001</x:v>
      </x:c>
      <x:c r="M564" s="52">
        <x:f t="shared" si="1"/>
        <x:v>1455108252</x:v>
      </x:c>
      <x:c r="N564" s="52">
        <x:f t="shared" si="2"/>
        <x:v>0</x:v>
      </x:c>
      <x:c r="O564" s="63">
        <x:f t="shared" si="8"/>
        <x:v>3.7895553629999998</x:v>
      </x:c>
      <x:c r="P564" s="63">
        <x:f t="shared" si="9"/>
        <x:v>79.121235179999999</x:v>
      </x:c>
      <x:c r="Q564" s="49">
        <x:f t="shared" si="15"/>
        <x:v>0</x:v>
      </x:c>
      <x:c r="R564" s="49">
        <x:f t="shared" si="16"/>
        <x:v>0</x:v>
      </x:c>
      <x:c r="S564" s="49">
        <x:f t="shared" si="17"/>
        <x:v>2</x:v>
      </x:c>
      <x:c r="T564" s="51">
        <x:f t="shared" si="18"/>
        <x:v>1</x:v>
      </x:c>
      <x:c r="U564" s="52">
        <x:f t="shared" si="3"/>
        <x:v>0.0030457335530000001</x:v>
      </x:c>
      <x:c r="V564" s="63">
        <x:f t="shared" si="19"/>
        <x:v>0.0030457335530000001</x:v>
      </x:c>
      <x:c r="W564" s="52">
        <x:f t="shared" ref="W564:X564" si="562">W563*(1+U564)</x:f>
        <x:v>136.4222158</x:v>
      </x:c>
      <x:c r="X564" s="52">
        <x:f t="shared" si="562"/>
        <x:v>170.35299240000001</x:v>
      </x:c>
    </x:row>
    <x:row r="565" spans="1:24" ht="15.75" customHeight="1">
      <x:c r="A565" s="34">
        <x:v>43021</x:v>
      </x:c>
      <x:c r="B565" s="47">
        <x:v>71.396003723144503</x:v>
      </x:c>
      <x:c r="C565" s="47">
        <x:v>71.697998046875</x:v>
      </x:c>
      <x:c r="D565" s="47">
        <x:v>70.736000061035199</x:v>
      </x:c>
      <x:c r="E565" s="47">
        <x:v>71.113998413085895</x:v>
      </x:c>
      <x:c r="F565" s="47">
        <x:v>17702500</x:v>
      </x:c>
      <x:c r="G565" s="63">
        <x:f t="shared" si="10"/>
        <x:v>70.847599410000001</x:v>
      </x:c>
      <x:c r="H565" s="63">
        <x:f t="shared" si="11"/>
        <x:v>2.5124610120000002</x:v>
      </x:c>
      <x:c r="I565" s="63">
        <x:f t="shared" si="12"/>
        <x:v>75.87252144</x:v>
      </x:c>
      <x:c r="J565" s="63">
        <x:f t="shared" si="13"/>
        <x:v>65.822677389999996</x:v>
      </x:c>
      <x:c r="K565" s="63">
        <x:f t="shared" si="14"/>
        <x:v>0.52650777469999999</x:v>
      </x:c>
      <x:c r="L565" s="52">
        <x:f t="shared" si="0"/>
        <x:v>71.182665510000007</x:v>
      </x:c>
      <x:c r="M565" s="52">
        <x:f t="shared" si="1"/>
        <x:v>0</x:v>
      </x:c>
      <x:c r="N565" s="52">
        <x:f t="shared" si="2"/>
        <x:v>1260111136</x:v>
      </x:c>
      <x:c r="O565" s="63">
        <x:f t="shared" si="8"/>
        <x:v>2.6357571690000001</x:v>
      </x:c>
      <x:c r="P565" s="63">
        <x:f t="shared" si="9"/>
        <x:v>72.495412819999999</x:v>
      </x:c>
      <x:c r="Q565" s="49">
        <x:f t="shared" si="15"/>
        <x:v>0</x:v>
      </x:c>
      <x:c r="R565" s="49">
        <x:f t="shared" si="16"/>
        <x:v>0</x:v>
      </x:c>
      <x:c r="S565" s="49">
        <x:f t="shared" si="17"/>
        <x:v>2</x:v>
      </x:c>
      <x:c r="T565" s="51">
        <x:f t="shared" si="18"/>
        <x:v>1</x:v>
      </x:c>
      <x:c r="U565" s="52">
        <x:f t="shared" si="3"/>
        <x:v>-0.00030931136610000004</x:v>
      </x:c>
      <x:c r="V565" s="63">
        <x:f t="shared" si="19"/>
        <x:v>-0.00030931136610000004</x:v>
      </x:c>
      <x:c r="W565" s="52">
        <x:f t="shared" ref="W565:X565" si="563">W564*(1+U565)</x:f>
        <x:v>136.38001890000001</x:v>
      </x:c>
      <x:c r="X565" s="52">
        <x:f t="shared" si="563"/>
        <x:v>170.3003003</x:v>
      </x:c>
    </x:row>
    <x:row r="566" spans="1:24" ht="15.75" customHeight="1">
      <x:c r="A566" s="34">
        <x:v>43024</x:v>
      </x:c>
      <x:c r="B566" s="47">
        <x:v>70.751998901367202</x:v>
      </x:c>
      <x:c r="C566" s="47">
        <x:v>70.896003723144503</x:v>
      </x:c>
      <x:c r="D566" s="47">
        <x:v>69.431999206542997</x:v>
      </x:c>
      <x:c r="E566" s="47">
        <x:v>70.120002746582003</x:v>
      </x:c>
      <x:c r="F566" s="47">
        <x:v>26877500</x:v>
      </x:c>
      <x:c r="G566" s="63">
        <x:f t="shared" si="10"/>
        <x:v>70.503599550000004</x:v>
      </x:c>
      <x:c r="H566" s="63">
        <x:f t="shared" si="11"/>
        <x:v>2.0551269940000001</x:v>
      </x:c>
      <x:c r="I566" s="63">
        <x:f t="shared" si="12"/>
        <x:v>74.613853539999994</x:v>
      </x:c>
      <x:c r="J566" s="63">
        <x:f t="shared" si="13"/>
        <x:v>66.39334556</x:v>
      </x:c>
      <x:c r="K566" s="63">
        <x:f t="shared" si="14"/>
        <x:v>0.45333660609999998</x:v>
      </x:c>
      <x:c r="L566" s="52">
        <x:f t="shared" si="0"/>
        <x:v>70.149335230000005</x:v>
      </x:c>
      <x:c r="M566" s="52">
        <x:f t="shared" si="1"/>
        <x:v>0</x:v>
      </x:c>
      <x:c r="N566" s="52">
        <x:f t="shared" si="2"/>
        <x:v>1885438758</x:v>
      </x:c>
      <x:c r="O566" s="63">
        <x:f t="shared" si="8"/>
        <x:v>2.5959583949999998</x:v>
      </x:c>
      <x:c r="P566" s="63">
        <x:f t="shared" si="9"/>
        <x:v>72.19100195</x:v>
      </x:c>
      <x:c r="Q566" s="49">
        <x:f t="shared" si="15"/>
        <x:v>0</x:v>
      </x:c>
      <x:c r="R566" s="49">
        <x:f t="shared" si="16"/>
        <x:v>0</x:v>
      </x:c>
      <x:c r="S566" s="49">
        <x:f t="shared" si="17"/>
        <x:v>2</x:v>
      </x:c>
      <x:c r="T566" s="51">
        <x:f t="shared" si="18"/>
        <x:v>1</x:v>
      </x:c>
      <x:c r="U566" s="52">
        <x:f t="shared" si="3"/>
        <x:v>-0.013977496540000001</x:v>
      </x:c>
      <x:c r="V566" s="63">
        <x:f t="shared" si="19"/>
        <x:v>-0.013977496540000001</x:v>
      </x:c>
      <x:c r="W566" s="52">
        <x:f t="shared" ref="W566:X566" si="564">W565*(1+U566)</x:f>
        <x:v>134.4737676</x:v>
      </x:c>
      <x:c r="X566" s="52">
        <x:f t="shared" si="564"/>
        <x:v>167.9199284</x:v>
      </x:c>
    </x:row>
    <x:row r="567" spans="1:24" ht="15.75" customHeight="1">
      <x:c r="A567" s="34">
        <x:v>43025</x:v>
      </x:c>
      <x:c r="B567" s="47">
        <x:v>70.181999206542997</x:v>
      </x:c>
      <x:c r="C567" s="47">
        <x:v>71.244003295898395</x:v>
      </x:c>
      <x:c r="D567" s="47">
        <x:v>70.013999938964801</x:v>
      </x:c>
      <x:c r="E567" s="47">
        <x:v>71.150001525878906</x:v>
      </x:c>
      <x:c r="F567" s="47">
        <x:v>16466500</x:v>
      </x:c>
      <x:c r="G567" s="63">
        <x:f t="shared" si="10"/>
        <x:v>70.310099789999995</x:v>
      </x:c>
      <x:c r="H567" s="63">
        <x:f t="shared" si="11"/>
        <x:v>1.7699024940000001</x:v>
      </x:c>
      <x:c r="I567" s="63">
        <x:f t="shared" si="12"/>
        <x:v>73.849904780000003</x:v>
      </x:c>
      <x:c r="J567" s="63">
        <x:f t="shared" si="13"/>
        <x:v>66.770294800000002</x:v>
      </x:c>
      <x:c r="K567" s="63">
        <x:f t="shared" si="14"/>
        <x:v>0.61863672380000001</x:v>
      </x:c>
      <x:c r="L567" s="52">
        <x:f t="shared" si="0"/>
        <x:v>70.802668249999996</x:v>
      </x:c>
      <x:c r="M567" s="52">
        <x:f t="shared" si="1"/>
        <x:v>1165872137</x:v>
      </x:c>
      <x:c r="N567" s="52">
        <x:f t="shared" si="2"/>
        <x:v>0</x:v>
      </x:c>
      <x:c r="O567" s="63">
        <x:f t="shared" si="8"/>
        <x:v>2.192713023</x:v>
      </x:c>
      <x:c r="P567" s="63">
        <x:f t="shared" si="9"/>
        <x:v>68.678675690000006</x:v>
      </x:c>
      <x:c r="Q567" s="49">
        <x:f t="shared" si="15"/>
        <x:v>0</x:v>
      </x:c>
      <x:c r="R567" s="49">
        <x:f t="shared" si="16"/>
        <x:v>0</x:v>
      </x:c>
      <x:c r="S567" s="49">
        <x:f t="shared" si="17"/>
        <x:v>2</x:v>
      </x:c>
      <x:c r="T567" s="51">
        <x:f t="shared" si="18"/>
        <x:v>1</x:v>
      </x:c>
      <x:c r="U567" s="52">
        <x:f t="shared" si="3"/>
        <x:v>0.014689086409999999</x:v>
      </x:c>
      <x:c r="V567" s="63">
        <x:f t="shared" si="19"/>
        <x:v>0.014689086409999999</x:v>
      </x:c>
      <x:c r="W567" s="52">
        <x:f t="shared" ref="W567:X567" si="565">W566*(1+U567)</x:f>
        <x:v>136.4490644</x:v>
      </x:c>
      <x:c r="X567" s="52">
        <x:f t="shared" si="565"/>
        <x:v>170.3865188</x:v>
      </x:c>
    </x:row>
    <x:row r="568" spans="1:24" ht="15.75" customHeight="1">
      <x:c r="A568" s="34">
        <x:v>43026</x:v>
      </x:c>
      <x:c r="B568" s="47">
        <x:v>71.194000244140597</x:v>
      </x:c>
      <x:c r="C568" s="47">
        <x:v>72.599998474121094</x:v>
      </x:c>
      <x:c r="D568" s="47">
        <x:v>70.825996398925795</x:v>
      </x:c>
      <x:c r="E568" s="47">
        <x:v>71.930000305175795</x:v>
      </x:c>
      <x:c r="F568" s="47">
        <x:v>24695500</x:v>
      </x:c>
      <x:c r="G568" s="63">
        <x:f t="shared" si="10"/>
        <x:v>70.167499919999997</x:v>
      </x:c>
      <x:c r="H568" s="63">
        <x:f t="shared" si="11"/>
        <x:v>1.4821402450000001</x:v>
      </x:c>
      <x:c r="I568" s="63">
        <x:f t="shared" si="12"/>
        <x:v>73.131780410000005</x:v>
      </x:c>
      <x:c r="J568" s="63">
        <x:f t="shared" si="13"/>
        <x:v>67.203219430000004</x:v>
      </x:c>
      <x:c r="K568" s="63">
        <x:f t="shared" si="14"/>
        <x:v>0.79728974490000004</x:v>
      </x:c>
      <x:c r="L568" s="52">
        <x:f t="shared" si="0"/>
        <x:v>71.785331729999996</x:v>
      </x:c>
      <x:c r="M568" s="52">
        <x:f t="shared" si="1"/>
        <x:v>1772774660</x:v>
      </x:c>
      <x:c r="N568" s="52">
        <x:f t="shared" si="2"/>
        <x:v>0</x:v>
      </x:c>
      <x:c r="O568" s="63">
        <x:f t="shared" si="8"/>
        <x:v>1.9974025849999999</x:v>
      </x:c>
      <x:c r="P568" s="63">
        <x:f t="shared" si="9"/>
        <x:v>66.637781489999995</x:v>
      </x:c>
      <x:c r="Q568" s="49">
        <x:f t="shared" si="15"/>
        <x:v>0</x:v>
      </x:c>
      <x:c r="R568" s="49">
        <x:f t="shared" si="16"/>
        <x:v>0</x:v>
      </x:c>
      <x:c r="S568" s="49">
        <x:f t="shared" si="17"/>
        <x:v>2</x:v>
      </x:c>
      <x:c r="T568" s="51">
        <x:f t="shared" si="18"/>
        <x:v>1</x:v>
      </x:c>
      <x:c r="U568" s="52">
        <x:f t="shared" si="3"/>
        <x:v>0.01096273735</x:v>
      </x:c>
      <x:c r="V568" s="63">
        <x:f t="shared" si="19"/>
        <x:v>0.01096273735</x:v>
      </x:c>
      <x:c r="W568" s="52">
        <x:f t="shared" ref="W568:X568" si="566">W567*(1+U568)</x:f>
        <x:v>137.94491970000001</x:v>
      </x:c>
      <x:c r="X568" s="52">
        <x:f t="shared" si="566"/>
        <x:v>172.25442140000001</x:v>
      </x:c>
    </x:row>
    <x:row r="569" spans="1:24" ht="15.75" customHeight="1">
      <x:c r="A569" s="34">
        <x:v>43027</x:v>
      </x:c>
      <x:c r="B569" s="47">
        <x:v>71.111999511718693</x:v>
      </x:c>
      <x:c r="C569" s="47">
        <x:v>71.430000305175795</x:v>
      </x:c>
      <x:c r="D569" s="47">
        <x:v>69.639999389648395</x:v>
      </x:c>
      <x:c r="E569" s="47">
        <x:v>70.361999511718807</x:v>
      </x:c>
      <x:c r="F569" s="47">
        <x:v>25309000</x:v>
      </x:c>
      <x:c r="G569" s="63">
        <x:f t="shared" si="10"/>
        <x:v>70.020800019999996</x:v>
      </x:c>
      <x:c r="H569" s="63">
        <x:f t="shared" si="11"/>
        <x:v>1.288776846</x:v>
      </x:c>
      <x:c r="I569" s="63">
        <x:f t="shared" si="12"/>
        <x:v>72.598353709999998</x:v>
      </x:c>
      <x:c r="J569" s="63">
        <x:f t="shared" si="13"/>
        <x:v>67.443246329999994</x:v>
      </x:c>
      <x:c r="K569" s="63">
        <x:f t="shared" si="14"/>
        <x:v>0.56618668979999998</x:v>
      </x:c>
      <x:c r="L569" s="52">
        <x:f t="shared" si="0"/>
        <x:v>70.47733307</x:v>
      </x:c>
      <x:c r="M569" s="52">
        <x:f t="shared" si="1"/>
        <x:v>0</x:v>
      </x:c>
      <x:c r="N569" s="52">
        <x:f t="shared" si="2"/>
        <x:v>1783710823</x:v>
      </x:c>
      <x:c r="O569" s="63">
        <x:f t="shared" si="8"/>
        <x:v>1.326897918</x:v>
      </x:c>
      <x:c r="P569" s="63">
        <x:f t="shared" si="9"/>
        <x:v>57.024328730000001</x:v>
      </x:c>
      <x:c r="Q569" s="49">
        <x:f t="shared" si="15"/>
        <x:v>0</x:v>
      </x:c>
      <x:c r="R569" s="49">
        <x:f t="shared" si="16"/>
        <x:v>0</x:v>
      </x:c>
      <x:c r="S569" s="49">
        <x:f t="shared" si="17"/>
        <x:v>2</x:v>
      </x:c>
      <x:c r="T569" s="51">
        <x:f t="shared" si="18"/>
        <x:v>1</x:v>
      </x:c>
      <x:c r="U569" s="52">
        <x:f t="shared" si="3"/>
        <x:v>-0.021798982160000002</x:v>
      </x:c>
      <x:c r="V569" s="63">
        <x:f t="shared" si="19"/>
        <x:v>-0.021798982160000002</x:v>
      </x:c>
      <x:c r="W569" s="52">
        <x:f t="shared" ref="W569:X569" si="567">W568*(1+U569)</x:f>
        <x:v>134.93786080000001</x:v>
      </x:c>
      <x:c r="X569" s="52">
        <x:f t="shared" si="567"/>
        <x:v>168.4994504</x:v>
      </x:c>
    </x:row>
    <x:row r="570" spans="1:24" ht="15.75" customHeight="1">
      <x:c r="A570" s="34">
        <x:v>43028</x:v>
      </x:c>
      <x:c r="B570" s="47">
        <x:v>70.538002014160199</x:v>
      </x:c>
      <x:c r="C570" s="47">
        <x:v>70.910003662109403</x:v>
      </x:c>
      <x:c r="D570" s="47">
        <x:v>68.867996215820298</x:v>
      </x:c>
      <x:c r="E570" s="47">
        <x:v>69.019996643066406</x:v>
      </x:c>
      <x:c r="F570" s="47">
        <x:v>24652000</x:v>
      </x:c>
      <x:c r="G570" s="63">
        <x:f t="shared" si="10"/>
        <x:v>69.960899729999994</x:v>
      </x:c>
      <x:c r="H570" s="63">
        <x:f t="shared" si="11"/>
        <x:v>1.3068428649999999</x:v>
      </x:c>
      <x:c r="I570" s="63">
        <x:f t="shared" si="12"/>
        <x:v>72.574585459999994</x:v>
      </x:c>
      <x:c r="J570" s="63">
        <x:f t="shared" si="13"/>
        <x:v>67.347213999999994</x:v>
      </x:c>
      <x:c r="K570" s="63">
        <x:f t="shared" si="14"/>
        <x:v>0.32000454750000001</x:v>
      </x:c>
      <x:c r="L570" s="52">
        <x:f t="shared" si="0"/>
        <x:v>69.599332169999997</x:v>
      </x:c>
      <x:c r="M570" s="52">
        <x:f t="shared" si="1"/>
        <x:v>0</x:v>
      </x:c>
      <x:c r="N570" s="52">
        <x:f t="shared" si="2"/>
        <x:v>1715762737</x:v>
      </x:c>
      <x:c r="O570" s="63">
        <x:f t="shared" si="8"/>
        <x:v>0.91457516449999998</x:v>
      </x:c>
      <x:c r="P570" s="63">
        <x:f t="shared" si="9"/>
        <x:v>47.769091619999998</x:v>
      </x:c>
      <x:c r="Q570" s="49">
        <x:f t="shared" si="15"/>
        <x:v>0</x:v>
      </x:c>
      <x:c r="R570" s="49">
        <x:f t="shared" si="16"/>
        <x:v>0</x:v>
      </x:c>
      <x:c r="S570" s="49">
        <x:f t="shared" si="17"/>
        <x:v>2</x:v>
      </x:c>
      <x:c r="T570" s="51">
        <x:f t="shared" si="18"/>
        <x:v>1</x:v>
      </x:c>
      <x:c r="U570" s="52">
        <x:f t="shared" si="3"/>
        <x:v>-0.01907283588</x:v>
      </x:c>
      <x:c r="V570" s="63">
        <x:f t="shared" si="19"/>
        <x:v>-0.01907283588</x:v>
      </x:c>
      <x:c r="W570" s="52">
        <x:f t="shared" ref="W570:X570" si="568">W569*(1+U570)</x:f>
        <x:v>132.36421319999999</x:v>
      </x:c>
      <x:c r="X570" s="52">
        <x:f t="shared" si="568"/>
        <x:v>165.28568799999999</x:v>
      </x:c>
    </x:row>
    <x:row r="571" spans="1:24" ht="15.75" customHeight="1">
      <x:c r="A571" s="34">
        <x:v>43031</x:v>
      </x:c>
      <x:c r="B571" s="47">
        <x:v>69.975997924804702</x:v>
      </x:c>
      <x:c r="C571" s="47">
        <x:v>69.989997863769503</x:v>
      </x:c>
      <x:c r="D571" s="47">
        <x:v>67.25</x:v>
      </x:c>
      <x:c r="E571" s="47">
        <x:v>67.403999328613295</x:v>
      </x:c>
      <x:c r="F571" s="47">
        <x:v>28736500</x:v>
      </x:c>
      <x:c r="G571" s="63">
        <x:f t="shared" si="10"/>
        <x:v>69.881199649999999</x:v>
      </x:c>
      <x:c r="H571" s="63">
        <x:f t="shared" si="11"/>
        <x:v>1.412956047</x:v>
      </x:c>
      <x:c r="I571" s="63">
        <x:f t="shared" si="12"/>
        <x:v>72.707111740000002</x:v>
      </x:c>
      <x:c r="J571" s="63">
        <x:f t="shared" si="13"/>
        <x:v>67.055287550000003</x:v>
      </x:c>
      <x:c r="K571" s="63">
        <x:f t="shared" si="14"/>
        <x:v>0.061698978039999997</x:v>
      </x:c>
      <x:c r="L571" s="52">
        <x:f t="shared" si="0"/>
        <x:v>68.214665729999993</x:v>
      </x:c>
      <x:c r="M571" s="52">
        <x:f t="shared" si="1"/>
        <x:v>0</x:v>
      </x:c>
      <x:c r="N571" s="52">
        <x:f t="shared" si="2"/>
        <x:v>1960250742</x:v>
      </x:c>
      <x:c r="O571" s="63">
        <x:f t="shared" si="8"/>
        <x:v>0.981635217</x:v>
      </x:c>
      <x:c r="P571" s="63">
        <x:f t="shared" si="9"/>
        <x:v>49.536625540000003</x:v>
      </x:c>
      <x:c r="Q571" s="49">
        <x:f t="shared" si="15"/>
        <x:v>0</x:v>
      </x:c>
      <x:c r="R571" s="49">
        <x:f t="shared" si="16"/>
        <x:v>0</x:v>
      </x:c>
      <x:c r="S571" s="49">
        <x:f t="shared" si="17"/>
        <x:v>2</x:v>
      </x:c>
      <x:c r="T571" s="51">
        <x:f t="shared" si="18"/>
        <x:v>1</x:v>
      </x:c>
      <x:c r="U571" s="52">
        <x:f t="shared" si="3"/>
        <x:v>-0.023413465559999999</x:v>
      </x:c>
      <x:c r="V571" s="63">
        <x:f t="shared" si="19"/>
        <x:v>-0.023413465559999999</x:v>
      </x:c>
      <x:c r="W571" s="52">
        <x:f t="shared" ref="W571:X571" si="569">W570*(1+U571)</x:f>
        <x:v>129.26510819999999</x:v>
      </x:c>
      <x:c r="X571" s="52">
        <x:f t="shared" si="569"/>
        <x:v>161.4157773</x:v>
      </x:c>
    </x:row>
    <x:row r="572" spans="1:24" ht="15.75" customHeight="1">
      <x:c r="A572" s="34">
        <x:v>43032</x:v>
      </x:c>
      <x:c r="B572" s="47">
        <x:v>67.760002136230497</x:v>
      </x:c>
      <x:c r="C572" s="47">
        <x:v>68.559997558593807</x:v>
      </x:c>
      <x:c r="D572" s="47">
        <x:v>67.232002258300795</x:v>
      </x:c>
      <x:c r="E572" s="47">
        <x:v>67.468002319335895</x:v>
      </x:c>
      <x:c r="F572" s="47">
        <x:v>22458500</x:v>
      </x:c>
      <x:c r="G572" s="63">
        <x:f t="shared" si="10"/>
        <x:v>69.802099609999999</x:v>
      </x:c>
      <x:c r="H572" s="63">
        <x:f t="shared" si="11"/>
        <x:v>1.5033287319999999</x:v>
      </x:c>
      <x:c r="I572" s="63">
        <x:f t="shared" si="12"/>
        <x:v>72.808757069999999</x:v>
      </x:c>
      <x:c r="J572" s="63">
        <x:f t="shared" si="13"/>
        <x:v>66.79544215</x:v>
      </x:c>
      <x:c r="K572" s="63">
        <x:f t="shared" si="14"/>
        <x:v>0.1118451607</x:v>
      </x:c>
      <x:c r="L572" s="52">
        <x:f t="shared" si="0"/>
        <x:v>67.753334050000007</x:v>
      </x:c>
      <x:c r="M572" s="52">
        <x:f t="shared" si="1"/>
        <x:v>0</x:v>
      </x:c>
      <x:c r="N572" s="52">
        <x:f t="shared" si="2"/>
        <x:v>1521638253</x:v>
      </x:c>
      <x:c r="O572" s="63">
        <x:f t="shared" si="8"/>
        <x:v>0.59140074779999996</x:v>
      </x:c>
      <x:c r="P572" s="63">
        <x:f t="shared" si="9"/>
        <x:v>37.162276609999999</x:v>
      </x:c>
      <x:c r="Q572" s="49">
        <x:f t="shared" si="15"/>
        <x:v>0</x:v>
      </x:c>
      <x:c r="R572" s="49">
        <x:f t="shared" si="16"/>
        <x:v>0</x:v>
      </x:c>
      <x:c r="S572" s="49">
        <x:f t="shared" si="17"/>
        <x:v>2</x:v>
      </x:c>
      <x:c r="T572" s="51">
        <x:f t="shared" si="18"/>
        <x:v>1</x:v>
      </x:c>
      <x:c r="U572" s="52">
        <x:f t="shared" si="3"/>
        <x:v>0.00094954292559999998</x:v>
      </x:c>
      <x:c r="V572" s="63">
        <x:f t="shared" si="19"/>
        <x:v>0.00094954292559999998</x:v>
      </x:c>
      <x:c r="W572" s="52">
        <x:f t="shared" ref="W572:X572" si="570">W571*(1+U572)</x:f>
        <x:v>129.38785100000001</x:v>
      </x:c>
      <x:c r="X572" s="52">
        <x:f t="shared" si="570"/>
        <x:v>161.56904850000001</x:v>
      </x:c>
    </x:row>
    <x:row r="573" spans="1:24" ht="15.75" customHeight="1">
      <x:c r="A573" s="34">
        <x:v>43033</x:v>
      </x:c>
      <x:c r="B573" s="47">
        <x:v>67.339996337890597</x:v>
      </x:c>
      <x:c r="C573" s="47">
        <x:v>67.5</x:v>
      </x:c>
      <x:c r="D573" s="47">
        <x:v>64.711997985839801</x:v>
      </x:c>
      <x:c r="E573" s="47">
        <x:v>65.167999267578097</x:v>
      </x:c>
      <x:c r="F573" s="47">
        <x:v>42970500</x:v>
      </x:c>
      <x:c r="G573" s="63">
        <x:f t="shared" si="10"/>
        <x:v>69.650799559999996</x:v>
      </x:c>
      <x:c r="H573" s="63">
        <x:f t="shared" si="11"/>
        <x:v>1.797234961</x:v>
      </x:c>
      <x:c r="I573" s="63">
        <x:f t="shared" si="12"/>
        <x:v>73.245269480000005</x:v>
      </x:c>
      <x:c r="J573" s="63">
        <x:f t="shared" si="13"/>
        <x:v>66.056329640000001</x:v>
      </x:c>
      <x:c r="K573" s="63">
        <x:f t="shared" si="14"/>
        <x:v>-0.1235690367</x:v>
      </x:c>
      <x:c r="L573" s="52">
        <x:f t="shared" si="0"/>
        <x:v>65.793332419999999</x:v>
      </x:c>
      <x:c r="M573" s="52">
        <x:f t="shared" si="1"/>
        <x:v>0</x:v>
      </x:c>
      <x:c r="N573" s="52">
        <x:f t="shared" si="2"/>
        <x:v>2827172391</x:v>
      </x:c>
      <x:c r="O573" s="63">
        <x:f t="shared" si="8"/>
        <x:v>0.33917911630000003</x:v>
      </x:c>
      <x:c r="P573" s="63">
        <x:f t="shared" si="9"/>
        <x:v>25.327389910000001</x:v>
      </x:c>
      <x:c r="Q573" s="49">
        <x:f t="shared" si="15"/>
        <x:v>0</x:v>
      </x:c>
      <x:c r="R573" s="49">
        <x:f t="shared" si="16"/>
        <x:v>0</x:v>
      </x:c>
      <x:c r="S573" s="49">
        <x:f t="shared" si="17"/>
        <x:v>2</x:v>
      </x:c>
      <x:c r="T573" s="51">
        <x:f t="shared" si="18"/>
        <x:v>1</x:v>
      </x:c>
      <x:c r="U573" s="52">
        <x:f t="shared" si="3"/>
        <x:v>-0.034090279430000003</x:v>
      </x:c>
      <x:c r="V573" s="63">
        <x:f t="shared" si="19"/>
        <x:v>-0.034090279430000003</x:v>
      </x:c>
      <x:c r="W573" s="52">
        <x:f t="shared" ref="W573:X573" si="571">W572*(1+U573)</x:f>
        <x:v>124.976983</x:v>
      </x:c>
      <x:c r="X573" s="52">
        <x:f t="shared" si="571"/>
        <x:v>156.0611145</x:v>
      </x:c>
    </x:row>
    <x:row r="574" spans="1:24" ht="15.75" customHeight="1">
      <x:c r="A574" s="34">
        <x:v>43034</x:v>
      </x:c>
      <x:c r="B574" s="47">
        <x:v>65.555999755859403</x:v>
      </x:c>
      <x:c r="C574" s="47">
        <x:v>66.045997619628906</x:v>
      </x:c>
      <x:c r="D574" s="47">
        <x:v>64.639999389648395</x:v>
      </x:c>
      <x:c r="E574" s="47">
        <x:v>65.234001159667997</x:v>
      </x:c>
      <x:c r="F574" s="47">
        <x:v>25117500</x:v>
      </x:c>
      <x:c r="G574" s="63">
        <x:f t="shared" si="10"/>
        <x:v>69.516499710000005</x:v>
      </x:c>
      <x:c r="H574" s="63">
        <x:f t="shared" si="11"/>
        <x:v>2.0199364530000001</x:v>
      </x:c>
      <x:c r="I574" s="63">
        <x:f t="shared" si="12"/>
        <x:v>73.556372620000005</x:v>
      </x:c>
      <x:c r="J574" s="63">
        <x:f t="shared" si="13"/>
        <x:v>65.476626800000005</x:v>
      </x:c>
      <x:c r="K574" s="63">
        <x:f t="shared" si="14"/>
        <x:v>-0.030028870869999996</x:v>
      </x:c>
      <x:c r="L574" s="52">
        <x:f t="shared" si="0"/>
        <x:v>65.306666059999998</x:v>
      </x:c>
      <x:c r="M574" s="52">
        <x:f t="shared" si="1"/>
        <x:v>0</x:v>
      </x:c>
      <x:c r="N574" s="52">
        <x:f t="shared" si="2"/>
        <x:v>1640340185</x:v>
      </x:c>
      <x:c r="O574" s="63">
        <x:f t="shared" si="8"/>
        <x:v>0.2013540644</x:v>
      </x:c>
      <x:c r="P574" s="63">
        <x:f t="shared" si="9"/>
        <x:v>16.760592930000001</x:v>
      </x:c>
      <x:c r="Q574" s="49">
        <x:f t="shared" si="15"/>
        <x:v>0</x:v>
      </x:c>
      <x:c r="R574" s="49">
        <x:f t="shared" si="16"/>
        <x:v>0</x:v>
      </x:c>
      <x:c r="S574" s="49">
        <x:f t="shared" si="17"/>
        <x:v>2</x:v>
      </x:c>
      <x:c r="T574" s="51">
        <x:f t="shared" si="18"/>
        <x:v>1</x:v>
      </x:c>
      <x:c r="U574" s="52">
        <x:f t="shared" si="3"/>
        <x:v>0.0010127960480000001</x:v>
      </x:c>
      <x:c r="V574" s="63">
        <x:f t="shared" si="19"/>
        <x:v>0.0010127960480000001</x:v>
      </x:c>
      <x:c r="W574" s="52">
        <x:f t="shared" ref="W574:X574" si="572">W573*(1+U574)</x:f>
        <x:v>125.10355920000001</x:v>
      </x:c>
      <x:c r="X574" s="52">
        <x:f t="shared" si="572"/>
        <x:v>156.21917250000001</x:v>
      </x:c>
    </x:row>
    <x:row r="575" spans="1:24" ht="15.75" customHeight="1">
      <x:c r="A575" s="34">
        <x:v>43035</x:v>
      </x:c>
      <x:c r="B575" s="47">
        <x:v>63.950000762939503</x:v>
      </x:c>
      <x:c r="C575" s="47">
        <x:v>64.917999267578097</x:v>
      </x:c>
      <x:c r="D575" s="47">
        <x:v>63.332000732421903</x:v>
      </x:c>
      <x:c r="E575" s="47">
        <x:v>64.174003601074205</x:v>
      </x:c>
      <x:c r="F575" s="47">
        <x:v>34898500</x:v>
      </x:c>
      <x:c r="G575" s="63">
        <x:f t="shared" si="10"/>
        <x:v>69.314199830000007</x:v>
      </x:c>
      <x:c r="H575" s="63">
        <x:f t="shared" si="11"/>
        <x:v>2.3346990540000001</x:v>
      </x:c>
      <x:c r="I575" s="63">
        <x:f t="shared" si="12"/>
        <x:v>73.983597939999996</x:v>
      </x:c>
      <x:c r="J575" s="63">
        <x:f t="shared" si="13"/>
        <x:v>64.644801720000004</x:v>
      </x:c>
      <x:c r="K575" s="63">
        <x:f t="shared" si="14"/>
        <x:v>-0.050413148559999998</x:v>
      </x:c>
      <x:c r="L575" s="52">
        <x:f t="shared" si="0"/>
        <x:v>64.141334529999995</x:v>
      </x:c>
      <x:c r="M575" s="52">
        <x:f t="shared" si="1"/>
        <x:v>0</x:v>
      </x:c>
      <x:c r="N575" s="52">
        <x:f t="shared" si="2"/>
        <x:v>2238436363</x:v>
      </x:c>
      <x:c r="O575" s="63">
        <x:f t="shared" si="8"/>
        <x:v>0.1887044195</x:v>
      </x:c>
      <x:c r="P575" s="63">
        <x:f t="shared" si="9"/>
        <x:v>15.8747975</x:v>
      </x:c>
      <x:c r="Q575" s="49">
        <x:f t="shared" si="15"/>
        <x:v>0</x:v>
      </x:c>
      <x:c r="R575" s="49">
        <x:f t="shared" si="16"/>
        <x:v>0</x:v>
      </x:c>
      <x:c r="S575" s="49">
        <x:f t="shared" si="17"/>
        <x:v>2</x:v>
      </x:c>
      <x:c r="T575" s="51">
        <x:f t="shared" si="18"/>
        <x:v>1</x:v>
      </x:c>
      <x:c r="U575" s="52">
        <x:f t="shared" si="3"/>
        <x:v>-0.016249157489999999</x:v>
      </x:c>
      <x:c r="V575" s="63">
        <x:f t="shared" si="19"/>
        <x:v>-0.016249157489999999</x:v>
      </x:c>
      <x:c r="W575" s="52">
        <x:f t="shared" ref="W575:X575" si="573">W574*(1+U575)</x:f>
        <x:v>123.0707317</x:v>
      </x:c>
      <x:c r="X575" s="52">
        <x:f t="shared" si="573"/>
        <x:v>153.6807426</x:v>
      </x:c>
    </x:row>
    <x:row r="576" spans="1:24" ht="15.75" customHeight="1">
      <x:c r="A576" s="34">
        <x:v>43038</x:v>
      </x:c>
      <x:c r="B576" s="47">
        <x:v>63.8359985351562</x:v>
      </x:c>
      <x:c r="C576" s="47">
        <x:v>64.755996704101605</x:v>
      </x:c>
      <x:c r="D576" s="47">
        <x:v>63.450000762939503</x:v>
      </x:c>
      <x:c r="E576" s="47">
        <x:v>64.015998840332003</x:v>
      </x:c>
      <x:c r="F576" s="47">
        <x:v>21272000</x:v>
      </x:c>
      <x:c r="G576" s="63">
        <x:f t="shared" si="10"/>
        <x:v>69.099699779999995</x:v>
      </x:c>
      <x:c r="H576" s="63">
        <x:f t="shared" si="11"/>
        <x:v>2.6127202469999999</x:v>
      </x:c>
      <x:c r="I576" s="63">
        <x:f t="shared" si="12"/>
        <x:v>74.325140279999999</x:v>
      </x:c>
      <x:c r="J576" s="63">
        <x:f t="shared" si="13"/>
        <x:v>63.874259289999998</x:v>
      </x:c>
      <x:c r="K576" s="63">
        <x:f t="shared" si="14"/>
        <x:v>0.01356244999</x:v>
      </x:c>
      <x:c r="L576" s="52">
        <x:f t="shared" si="0"/>
        <x:v>64.073998770000003</x:v>
      </x:c>
      <x:c r="M576" s="52">
        <x:f t="shared" si="1"/>
        <x:v>0</x:v>
      </x:c>
      <x:c r="N576" s="52">
        <x:f t="shared" si="2"/>
        <x:v>1362982102</x:v>
      </x:c>
      <x:c r="O576" s="63">
        <x:f t="shared" si="8"/>
        <x:v>0.1952551143</x:v>
      </x:c>
      <x:c r="P576" s="63">
        <x:f t="shared" si="9"/>
        <x:v>16.33585266</x:v>
      </x:c>
      <x:c r="Q576" s="49">
        <x:f t="shared" si="15"/>
        <x:v>0</x:v>
      </x:c>
      <x:c r="R576" s="49">
        <x:f t="shared" si="16"/>
        <x:v>0</x:v>
      </x:c>
      <x:c r="S576" s="49">
        <x:f t="shared" si="17"/>
        <x:v>2</x:v>
      </x:c>
      <x:c r="T576" s="51">
        <x:f t="shared" si="18"/>
        <x:v>1</x:v>
      </x:c>
      <x:c r="U576" s="52">
        <x:f t="shared" si="3"/>
        <x:v>-0.0024621303309999998</x:v>
      </x:c>
      <x:c r="V576" s="63">
        <x:f t="shared" si="19"/>
        <x:v>-0.0024621303309999998</x:v>
      </x:c>
      <x:c r="W576" s="52">
        <x:f t="shared" ref="W576:X576" si="574">W575*(1+U576)</x:f>
        <x:v>122.7677156</x:v>
      </x:c>
      <x:c r="X576" s="52">
        <x:f t="shared" si="574"/>
        <x:v>153.30236059999999</x:v>
      </x:c>
    </x:row>
    <x:row r="577" spans="1:24" ht="15.75" customHeight="1">
      <x:c r="A577" s="34">
        <x:v>43039</x:v>
      </x:c>
      <x:c r="B577" s="47">
        <x:v>64.045997619628906</x:v>
      </x:c>
      <x:c r="C577" s="47">
        <x:v>66.389999389648395</x:v>
      </x:c>
      <x:c r="D577" s="47">
        <x:v>64.036003112792997</x:v>
      </x:c>
      <x:c r="E577" s="47">
        <x:v>66.305999755859403</x:v>
      </x:c>
      <x:c r="F577" s="47">
        <x:v>28361500</x:v>
      </x:c>
      <x:c r="G577" s="63">
        <x:f t="shared" si="10"/>
        <x:v>68.933599849999993</x:v>
      </x:c>
      <x:c r="H577" s="63">
        <x:f t="shared" si="11"/>
        <x:v>2.682042735</x:v>
      </x:c>
      <x:c r="I577" s="63">
        <x:f t="shared" si="12"/>
        <x:v>74.297685319999999</x:v>
      </x:c>
      <x:c r="J577" s="63">
        <x:f t="shared" si="13"/>
        <x:v>63.569514380000001</x:v>
      </x:c>
      <x:c r="K577" s="63">
        <x:f t="shared" si="14"/>
        <x:v>0.25507473619999999</x:v>
      </x:c>
      <x:c r="L577" s="52">
        <x:f t="shared" si="0"/>
        <x:v>65.577334089999994</x:v>
      </x:c>
      <x:c r="M577" s="52">
        <x:f t="shared" si="1"/>
        <x:v>1859871561</x:v>
      </x:c>
      <x:c r="N577" s="52">
        <x:f t="shared" si="2"/>
        <x:v>0</x:v>
      </x:c>
      <x:c r="O577" s="63">
        <x:f t="shared" si="8"/>
        <x:v>0.24136713330000001</x:v>
      </x:c>
      <x:c r="P577" s="63">
        <x:f t="shared" si="9"/>
        <x:v>19.443654240000001</x:v>
      </x:c>
      <x:c r="Q577" s="49">
        <x:f t="shared" si="15"/>
        <x:v>0</x:v>
      </x:c>
      <x:c r="R577" s="49">
        <x:f t="shared" si="16"/>
        <x:v>0</x:v>
      </x:c>
      <x:c r="S577" s="49">
        <x:f t="shared" si="17"/>
        <x:v>2</x:v>
      </x:c>
      <x:c r="T577" s="51">
        <x:f t="shared" si="18"/>
        <x:v>1</x:v>
      </x:c>
      <x:c r="U577" s="52">
        <x:f t="shared" si="3"/>
        <x:v>0.035772321870000001</x:v>
      </x:c>
      <x:c r="V577" s="63">
        <x:f t="shared" si="19"/>
        <x:v>0.035772321870000001</x:v>
      </x:c>
      <x:c r="W577" s="52">
        <x:f t="shared" ref="W577:X577" si="575">W576*(1+U577)</x:f>
        <x:v>127.1594018</x:v>
      </x:c>
      <x:c r="X577" s="52">
        <x:f t="shared" si="575"/>
        <x:v>158.78634199999999</x:v>
      </x:c>
    </x:row>
    <x:row r="578" spans="1:24" ht="15.75" customHeight="1">
      <x:c r="A578" s="34">
        <x:v>43040</x:v>
      </x:c>
      <x:c r="B578" s="47">
        <x:v>66.449996948242202</x:v>
      </x:c>
      <x:c r="C578" s="47">
        <x:v>66.522003173828097</x:v>
      </x:c>
      <x:c r="D578" s="47">
        <x:v>64.052001953125</x:v>
      </x:c>
      <x:c r="E578" s="47">
        <x:v>64.216003417968807</x:v>
      </x:c>
      <x:c r="F578" s="47">
        <x:v>42286500</x:v>
      </x:c>
      <x:c r="G578" s="63">
        <x:f t="shared" si="10"/>
        <x:v>68.594300079999996</x:v>
      </x:c>
      <x:c r="H578" s="63">
        <x:f t="shared" si="11"/>
        <x:v>2.8316692689999998</x:v>
      </x:c>
      <x:c r="I578" s="63">
        <x:f t="shared" si="12"/>
        <x:v>74.257638619999994</x:v>
      </x:c>
      <x:c r="J578" s="63">
        <x:f t="shared" si="13"/>
        <x:v>62.930961539999998</x:v>
      </x:c>
      <x:c r="K578" s="63">
        <x:f t="shared" si="14"/>
        <x:v>0.1134526807</x:v>
      </x:c>
      <x:c r="L578" s="52">
        <x:f t="shared" si="0"/>
        <x:v>64.930002849999994</x:v>
      </x:c>
      <x:c r="M578" s="52">
        <x:f t="shared" si="1"/>
        <x:v>0</x:v>
      </x:c>
      <x:c r="N578" s="52">
        <x:f t="shared" si="2"/>
        <x:v>2745662565</x:v>
      </x:c>
      <x:c r="O578" s="63">
        <x:f t="shared" si="8"/>
        <x:v>0.1045109093</x:v>
      </x:c>
      <x:c r="P578" s="63">
        <x:f t="shared" si="9"/>
        <x:v>9.4621889610000007</x:v>
      </x:c>
      <x:c r="Q578" s="49">
        <x:f t="shared" si="15"/>
        <x:v>0</x:v>
      </x:c>
      <x:c r="R578" s="49">
        <x:f t="shared" si="16"/>
        <x:v>0</x:v>
      </x:c>
      <x:c r="S578" s="49">
        <x:f t="shared" si="17"/>
        <x:v>2</x:v>
      </x:c>
      <x:c r="T578" s="51">
        <x:f t="shared" si="18"/>
        <x:v>1</x:v>
      </x:c>
      <x:c r="U578" s="52">
        <x:f t="shared" si="3"/>
        <x:v>-0.03152047093</x:v>
      </x:c>
      <x:c r="V578" s="63">
        <x:f t="shared" si="19"/>
        <x:v>-0.03152047093</x:v>
      </x:c>
      <x:c r="W578" s="52">
        <x:f t="shared" ref="W578:X578" si="576">W577*(1+U578)</x:f>
        <x:v>123.1512776</x:v>
      </x:c>
      <x:c r="X578" s="52">
        <x:f t="shared" si="576"/>
        <x:v>153.78132170000001</x:v>
      </x:c>
    </x:row>
    <x:row r="579" spans="1:24" ht="15.75" customHeight="1">
      <x:c r="A579" s="34">
        <x:v>43041</x:v>
      </x:c>
      <x:c r="B579" s="47">
        <x:v>60.0260009765625</x:v>
      </x:c>
      <x:c r="C579" s="47">
        <x:v>61.737998962402301</x:v>
      </x:c>
      <x:c r="D579" s="47">
        <x:v>58.5260009765625</x:v>
      </x:c>
      <x:c r="E579" s="47">
        <x:v>59.852001190185597</x:v>
      </x:c>
      <x:c r="F579" s="47">
        <x:v>98957000</x:v>
      </x:c>
      <x:c r="G579" s="63">
        <x:f t="shared" si="10"/>
        <x:v>68.033600039999996</x:v>
      </x:c>
      <x:c r="H579" s="63">
        <x:f t="shared" si="11"/>
        <x:v>3.3746692280000001</x:v>
      </x:c>
      <x:c r="I579" s="63">
        <x:f t="shared" si="12"/>
        <x:v>74.7829385</x:v>
      </x:c>
      <x:c r="J579" s="63">
        <x:f t="shared" si="13"/>
        <x:v>61.28426159</x:v>
      </x:c>
      <x:c r="K579" s="63">
        <x:f t="shared" si="14"/>
        <x:v>-0.1061037616</x:v>
      </x:c>
      <x:c r="L579" s="52">
        <x:f t="shared" si="0"/>
        <x:v>60.03866704</x:v>
      </x:c>
      <x:c r="M579" s="52">
        <x:f t="shared" si="1"/>
        <x:v>0</x:v>
      </x:c>
      <x:c r="N579" s="52">
        <x:f t="shared" si="2"/>
        <x:v>5941246375</x:v>
      </x:c>
      <x:c r="O579" s="63">
        <x:f t="shared" si="8"/>
        <x:v>0.084718712860000001</x:v>
      </x:c>
      <x:c r="P579" s="63">
        <x:f t="shared" si="9"/>
        <x:v>7.8102011019999997</x:v>
      </x:c>
      <x:c r="Q579" s="49">
        <x:f t="shared" si="15"/>
        <x:v>0</x:v>
      </x:c>
      <x:c r="R579" s="49">
        <x:f t="shared" si="16"/>
        <x:v>1</x:v>
      </x:c>
      <x:c r="S579" s="49">
        <x:f t="shared" si="17"/>
        <x:v>0</x:v>
      </x:c>
      <x:c r="T579" s="51">
        <x:f t="shared" si="18"/>
        <x:v>0</x:v>
      </x:c>
      <x:c r="U579" s="52">
        <x:f t="shared" si="3"/>
        <x:v>-0.067958172350000001</x:v>
      </x:c>
      <x:c r="V579" s="63">
        <x:f t="shared" si="19"/>
        <x:v>-0.067958172350000001</x:v>
      </x:c>
      <x:c r="W579" s="52">
        <x:f t="shared" ref="W579:X579" si="577">W578*(1+U579)</x:f>
        <x:v>114.78214180000001</x:v>
      </x:c>
      <x:c r="X579" s="52">
        <x:f t="shared" si="577"/>
        <x:v>143.33062409999999</x:v>
      </x:c>
    </x:row>
    <x:row r="580" spans="1:24" ht="15.75" customHeight="1">
      <x:c r="A580" s="34">
        <x:v>43042</x:v>
      </x:c>
      <x:c r="B580" s="47">
        <x:v>59.900001525878899</x:v>
      </x:c>
      <x:c r="C580" s="47">
        <x:v>61.25</x:v>
      </x:c>
      <x:c r="D580" s="47">
        <x:v>59.0260009765625</x:v>
      </x:c>
      <x:c r="E580" s="47">
        <x:v>61.2179985046387</x:v>
      </x:c>
      <x:c r="F580" s="47">
        <x:v>44470000</x:v>
      </x:c>
      <x:c r="G580" s="63">
        <x:f t="shared" si="10"/>
        <x:v>67.525700000000001</x:v>
      </x:c>
      <x:c r="H580" s="63">
        <x:f t="shared" si="11"/>
        <x:v>3.601907368</x:v>
      </x:c>
      <x:c r="I580" s="63">
        <x:f t="shared" si="12"/>
        <x:v>74.729514730000005</x:v>
      </x:c>
      <x:c r="J580" s="63">
        <x:f t="shared" si="13"/>
        <x:v>60.321885260000002</x:v>
      </x:c>
      <x:c r="K580" s="63">
        <x:f t="shared" si="14"/>
        <x:v>0.062197132750000006</x:v>
      </x:c>
      <x:c r="L580" s="52">
        <x:f t="shared" si="0"/>
        <x:v>60.497999829999998</x:v>
      </x:c>
      <x:c r="M580" s="52">
        <x:f t="shared" si="1"/>
        <x:v>2690346052</x:v>
      </x:c>
      <x:c r="N580" s="52">
        <x:f t="shared" si="2"/>
        <x:v>0</x:v>
      </x:c>
      <x:c r="O580" s="63">
        <x:f t="shared" si="8"/>
        <x:v>0.2248383511</x:v>
      </x:c>
      <x:c r="P580" s="63">
        <x:f t="shared" si="9"/>
        <x:v>18.356573409999999</x:v>
      </x:c>
      <x:c r="Q580" s="49">
        <x:f t="shared" si="15"/>
        <x:v>0</x:v>
      </x:c>
      <x:c r="R580" s="49">
        <x:f t="shared" si="16"/>
        <x:v>0</x:v>
      </x:c>
      <x:c r="S580" s="49">
        <x:f t="shared" si="17"/>
        <x:v>2</x:v>
      </x:c>
      <x:c r="T580" s="51">
        <x:f t="shared" si="18"/>
        <x:v>0</x:v>
      </x:c>
      <x:c r="U580" s="52">
        <x:f t="shared" si="3"/>
        <x:v>0.02282291799</x:v>
      </x:c>
      <x:c r="V580" s="63">
        <x:f t="shared" si="19"/>
        <x:v>0</x:v>
      </x:c>
      <x:c r="W580" s="52">
        <x:f t="shared" ref="W580:X580" si="578">W579*(1+U580)</x:f>
        <x:v>117.4018052</x:v>
      </x:c>
      <x:c r="X580" s="52">
        <x:f t="shared" si="578"/>
        <x:v>143.33062409999999</x:v>
      </x:c>
    </x:row>
    <x:row r="581" spans="1:24" ht="15.75" customHeight="1">
      <x:c r="A581" s="34">
        <x:v>43045</x:v>
      </x:c>
      <x:c r="B581" s="47">
        <x:v>61.400001525878899</x:v>
      </x:c>
      <x:c r="C581" s="47">
        <x:v>61.5</x:v>
      </x:c>
      <x:c r="D581" s="47">
        <x:v>59.801998138427699</x:v>
      </x:c>
      <x:c r="E581" s="47">
        <x:v>60.555999755859403</x:v>
      </x:c>
      <x:c r="F581" s="47">
        <x:v>32430000</x:v>
      </x:c>
      <x:c r="G581" s="63">
        <x:f t="shared" si="10"/>
        <x:v>67.124100110000001</x:v>
      </x:c>
      <x:c r="H581" s="63">
        <x:f t="shared" si="11"/>
        <x:v>3.9116801699999999</x:v>
      </x:c>
      <x:c r="I581" s="63">
        <x:f t="shared" si="12"/>
        <x:v>74.947460449999994</x:v>
      </x:c>
      <x:c r="J581" s="63">
        <x:f t="shared" si="13"/>
        <x:v>59.30073977</x:v>
      </x:c>
      <x:c r="K581" s="63">
        <x:f t="shared" si="14"/>
        <x:v>0.080225116070000002</x:v>
      </x:c>
      <x:c r="L581" s="52">
        <x:f t="shared" si="0"/>
        <x:v>60.619332630000002</x:v>
      </x:c>
      <x:c r="M581" s="52">
        <x:f t="shared" si="1"/>
        <x:v>1965884957</x:v>
      </x:c>
      <x:c r="N581" s="52">
        <x:f t="shared" si="2"/>
        <x:v>0</x:v>
      </x:c>
      <x:c r="O581" s="63">
        <x:f t="shared" si="8"/>
        <x:v>0.35650993460000002</x:v>
      </x:c>
      <x:c r="P581" s="63">
        <x:f t="shared" si="9"/>
        <x:v>26.281409780000001</x:v>
      </x:c>
      <x:c r="Q581" s="49">
        <x:f t="shared" si="15"/>
        <x:v>0</x:v>
      </x:c>
      <x:c r="R581" s="49">
        <x:f t="shared" si="16"/>
        <x:v>0</x:v>
      </x:c>
      <x:c r="S581" s="49">
        <x:f t="shared" si="17"/>
        <x:v>2</x:v>
      </x:c>
      <x:c r="T581" s="51">
        <x:f t="shared" si="18"/>
        <x:v>0</x:v>
      </x:c>
      <x:c r="U581" s="52">
        <x:f t="shared" si="3"/>
        <x:v>-0.010813792759999999</x:v>
      </x:c>
      <x:c r="V581" s="63">
        <x:f t="shared" si="19"/>
        <x:v>0</x:v>
      </x:c>
      <x:c r="W581" s="52">
        <x:f t="shared" ref="W581:X581" si="579">W580*(1+U581)</x:f>
        <x:v>116.1322464</x:v>
      </x:c>
      <x:c r="X581" s="52">
        <x:f t="shared" si="579"/>
        <x:v>143.33062409999999</x:v>
      </x:c>
    </x:row>
    <x:row r="582" spans="1:24" ht="15.75" customHeight="1">
      <x:c r="A582" s="34">
        <x:v>43046</x:v>
      </x:c>
      <x:c r="B582" s="47">
        <x:v>60.2039985656738</x:v>
      </x:c>
      <x:c r="C582" s="47">
        <x:v>61.299999237060497</x:v>
      </x:c>
      <x:c r="D582" s="47">
        <x:v>60.0060005187988</x:v>
      </x:c>
      <x:c r="E582" s="47">
        <x:v>61.209999084472699</x:v>
      </x:c>
      <x:c r="F582" s="47">
        <x:v>26471500</x:v>
      </x:c>
      <x:c r="G582" s="63">
        <x:f t="shared" si="10"/>
        <x:v>66.628700260000002</x:v>
      </x:c>
      <x:c r="H582" s="63">
        <x:f t="shared" si="11"/>
        <x:v>4.0055261680000003</x:v>
      </x:c>
      <x:c r="I582" s="63">
        <x:f t="shared" si="12"/>
        <x:v>74.639752590000001</x:v>
      </x:c>
      <x:c r="J582" s="63">
        <x:f t="shared" si="13"/>
        <x:v>58.617647920000003</x:v>
      </x:c>
      <x:c r="K582" s="63">
        <x:f t="shared" si="14"/>
        <x:v>0.16179841649999999</x:v>
      </x:c>
      <x:c r="L582" s="52">
        <x:f t="shared" si="0"/>
        <x:v>60.838666279999998</x:v>
      </x:c>
      <x:c r="M582" s="52">
        <x:f t="shared" si="1"/>
        <x:v>1610490754</x:v>
      </x:c>
      <x:c r="N582" s="52">
        <x:f t="shared" si="2"/>
        <x:v>0</x:v>
      </x:c>
      <x:c r="O582" s="63">
        <x:f t="shared" si="8"/>
        <x:v>0.48500065260000003</x:v>
      </x:c>
      <x:c r="P582" s="63">
        <x:f t="shared" si="9"/>
        <x:v>32.65996225</x:v>
      </x:c>
      <x:c r="Q582" s="49">
        <x:f t="shared" si="15"/>
        <x:v>0</x:v>
      </x:c>
      <x:c r="R582" s="49">
        <x:f t="shared" si="16"/>
        <x:v>0</x:v>
      </x:c>
      <x:c r="S582" s="49">
        <x:f t="shared" si="17"/>
        <x:v>2</x:v>
      </x:c>
      <x:c r="T582" s="51">
        <x:f t="shared" si="18"/>
        <x:v>0</x:v>
      </x:c>
      <x:c r="U582" s="52">
        <x:f t="shared" si="3"/>
        <x:v>0.010799909689999999</x:v>
      </x:c>
      <x:c r="V582" s="63">
        <x:f t="shared" si="19"/>
        <x:v>0</x:v>
      </x:c>
      <x:c r="W582" s="52">
        <x:f t="shared" ref="W582:X582" si="580">W581*(1+U582)</x:f>
        <x:v>117.38646420000001</x:v>
      </x:c>
      <x:c r="X582" s="52">
        <x:f t="shared" si="580"/>
        <x:v>143.33062409999999</x:v>
      </x:c>
    </x:row>
    <x:row r="583" spans="1:24" ht="15.75" customHeight="1">
      <x:c r="A583" s="34">
        <x:v>43047</x:v>
      </x:c>
      <x:c r="B583" s="47">
        <x:v>61.099998474121101</x:v>
      </x:c>
      <x:c r="C583" s="47">
        <x:v>61.377998352050803</x:v>
      </x:c>
      <x:c r="D583" s="47">
        <x:v>60.259998321533203</x:v>
      </x:c>
      <x:c r="E583" s="47">
        <x:v>60.877998352050803</x:v>
      </x:c>
      <x:c r="F583" s="47">
        <x:v>23626500</x:v>
      </x:c>
      <x:c r="G583" s="63">
        <x:f t="shared" si="10"/>
        <x:v>66.126600269999997</x:v>
      </x:c>
      <x:c r="H583" s="63">
        <x:f t="shared" si="11"/>
        <x:v>4.068193731</x:v>
      </x:c>
      <x:c r="I583" s="63">
        <x:f t="shared" si="12"/>
        <x:v>74.262987730000006</x:v>
      </x:c>
      <x:c r="J583" s="63">
        <x:f t="shared" si="13"/>
        <x:v>57.990212800000002</x:v>
      </x:c>
      <x:c r="K583" s="63">
        <x:f t="shared" si="14"/>
        <x:v>0.17746116209999999</x:v>
      </x:c>
      <x:c r="L583" s="52">
        <x:f t="shared" si="0"/>
        <x:v>60.83866501</x:v>
      </x:c>
      <x:c r="M583" s="52">
        <x:f t="shared" si="1"/>
        <x:v>0</x:v>
      </x:c>
      <x:c r="N583" s="52">
        <x:f t="shared" si="2"/>
        <x:v>1437404719</x:v>
      </x:c>
      <x:c r="O583" s="63">
        <x:f t="shared" si="8"/>
        <x:v>0.52886600829999997</x:v>
      </x:c>
      <x:c r="P583" s="63">
        <x:f t="shared" si="9"/>
        <x:v>34.592044389999998</x:v>
      </x:c>
      <x:c r="Q583" s="49">
        <x:f t="shared" si="15"/>
        <x:v>0</x:v>
      </x:c>
      <x:c r="R583" s="49">
        <x:f t="shared" si="16"/>
        <x:v>0</x:v>
      </x:c>
      <x:c r="S583" s="49">
        <x:f t="shared" si="17"/>
        <x:v>2</x:v>
      </x:c>
      <x:c r="T583" s="51">
        <x:f t="shared" si="18"/>
        <x:v>0</x:v>
      </x:c>
      <x:c r="U583" s="52">
        <x:f t="shared" si="3"/>
        <x:v>-0.0054239623820000005</x:v>
      </x:c>
      <x:c r="V583" s="63">
        <x:f t="shared" si="19"/>
        <x:v>0</x:v>
      </x:c>
      <x:c r="W583" s="52">
        <x:f t="shared" ref="W583:X583" si="581">W582*(1+U583)</x:f>
        <x:v>116.7497645</x:v>
      </x:c>
      <x:c r="X583" s="52">
        <x:f t="shared" si="581"/>
        <x:v>143.33062409999999</x:v>
      </x:c>
    </x:row>
    <x:row r="584" spans="1:24" ht="15.75" customHeight="1">
      <x:c r="A584" s="34">
        <x:v>43048</x:v>
      </x:c>
      <x:c r="B584" s="47">
        <x:v>60.5</x:v>
      </x:c>
      <x:c r="C584" s="47">
        <x:v>60.891998291015597</x:v>
      </x:c>
      <x:c r="D584" s="47">
        <x:v>59.259998321533203</x:v>
      </x:c>
      <x:c r="E584" s="47">
        <x:v>60.597999572753899</x:v>
      </x:c>
      <x:c r="F584" s="47">
        <x:v>27235500</x:v>
      </x:c>
      <x:c r="G584" s="63">
        <x:f t="shared" si="10"/>
        <x:v>65.599700159999998</x:v>
      </x:c>
      <x:c r="H584" s="63">
        <x:f t="shared" si="11"/>
        <x:v>4.0676687630000004</x:v>
      </x:c>
      <x:c r="I584" s="63">
        <x:f t="shared" si="12"/>
        <x:v>73.735037689999999</x:v>
      </x:c>
      <x:c r="J584" s="63">
        <x:f t="shared" si="13"/>
        <x:v>57.464362639999997</x:v>
      </x:c>
      <x:c r="K584" s="63">
        <x:f t="shared" si="14"/>
        <x:v>0.19259415630000001</x:v>
      </x:c>
      <x:c r="L584" s="52">
        <x:f t="shared" si="0"/>
        <x:v>60.249998730000002</x:v>
      </x:c>
      <x:c r="M584" s="52">
        <x:f t="shared" si="1"/>
        <x:v>0</x:v>
      </x:c>
      <x:c r="N584" s="52">
        <x:f t="shared" si="2"/>
        <x:v>1640938840</x:v>
      </x:c>
      <x:c r="O584" s="63">
        <x:f t="shared" si="8"/>
        <x:v>0.52884540469999997</x:v>
      </x:c>
      <x:c r="P584" s="63">
        <x:f t="shared" si="9"/>
        <x:v>34.591162920000002</x:v>
      </x:c>
      <x:c r="Q584" s="49">
        <x:f t="shared" si="15"/>
        <x:v>0</x:v>
      </x:c>
      <x:c r="R584" s="49">
        <x:f t="shared" si="16"/>
        <x:v>0</x:v>
      </x:c>
      <x:c r="S584" s="49">
        <x:f t="shared" si="17"/>
        <x:v>2</x:v>
      </x:c>
      <x:c r="T584" s="51">
        <x:f t="shared" si="18"/>
        <x:v>0</x:v>
      </x:c>
      <x:c r="U584" s="52">
        <x:f t="shared" si="3"/>
        <x:v>-0.0045993427330000003</x:v>
      </x:c>
      <x:c r="V584" s="63">
        <x:f t="shared" si="19"/>
        <x:v>0</x:v>
      </x:c>
      <x:c r="W584" s="52">
        <x:f t="shared" ref="W584:X584" si="582">W583*(1+U584)</x:f>
        <x:v>116.2127923</x:v>
      </x:c>
      <x:c r="X584" s="52">
        <x:f t="shared" si="582"/>
        <x:v>143.33062409999999</x:v>
      </x:c>
    </x:row>
    <x:row r="585" spans="1:24" ht="15.75" customHeight="1">
      <x:c r="A585" s="34">
        <x:v>43049</x:v>
      </x:c>
      <x:c r="B585" s="47">
        <x:v>60.5</x:v>
      </x:c>
      <x:c r="C585" s="47">
        <x:v>61.672000885009801</x:v>
      </x:c>
      <x:c r="D585" s="47">
        <x:v>60.369998931884801</x:v>
      </x:c>
      <x:c r="E585" s="47">
        <x:v>60.597999572753899</x:v>
      </x:c>
      <x:c r="F585" s="47">
        <x:v>23127000</x:v>
      </x:c>
      <x:c r="G585" s="63">
        <x:f t="shared" si="10"/>
        <x:v>65.073900219999999</x:v>
      </x:c>
      <x:c r="H585" s="63">
        <x:f t="shared" si="11"/>
        <x:v>3.996398814</x:v>
      </x:c>
      <x:c r="I585" s="63">
        <x:f t="shared" si="12"/>
        <x:v>73.066697849999997</x:v>
      </x:c>
      <x:c r="J585" s="63">
        <x:f t="shared" si="13"/>
        <x:v>57.08110259</x:v>
      </x:c>
      <x:c r="K585" s="63">
        <x:f t="shared" si="14"/>
        <x:v>0.2200041301</x:v>
      </x:c>
      <x:c r="L585" s="52">
        <x:f t="shared" si="0"/>
        <x:v>60.8799998</x:v>
      </x:c>
      <x:c r="M585" s="52">
        <x:f t="shared" si="1"/>
        <x:v>1407971755</x:v>
      </x:c>
      <x:c r="N585" s="52">
        <x:f t="shared" si="2"/>
        <x:v>0</x:v>
      </x:c>
      <x:c r="O585" s="63">
        <x:f t="shared" si="8"/>
        <x:v>0.72626406899999996</x:v>
      </x:c>
      <x:c r="P585" s="63">
        <x:f t="shared" si="9"/>
        <x:v>42.071435190000003</x:v>
      </x:c>
      <x:c r="Q585" s="49">
        <x:f t="shared" si="15"/>
        <x:v>0</x:v>
      </x:c>
      <x:c r="R585" s="49">
        <x:f t="shared" si="16"/>
        <x:v>0</x:v>
      </x:c>
      <x:c r="S585" s="49">
        <x:f t="shared" si="17"/>
        <x:v>2</x:v>
      </x:c>
      <x:c r="T585" s="51">
        <x:f t="shared" si="18"/>
        <x:v>0</x:v>
      </x:c>
      <x:c r="U585" s="52">
        <x:f t="shared" si="3"/>
        <x:v>0</x:v>
      </x:c>
      <x:c r="V585" s="63">
        <x:f t="shared" si="19"/>
        <x:v>0</x:v>
      </x:c>
      <x:c r="W585" s="52">
        <x:f t="shared" ref="W585:X585" si="583">W584*(1+U585)</x:f>
        <x:v>116.2127923</x:v>
      </x:c>
      <x:c r="X585" s="52">
        <x:f t="shared" si="583"/>
        <x:v>143.33062409999999</x:v>
      </x:c>
    </x:row>
    <x:row r="586" spans="1:24" ht="15.75" customHeight="1">
      <x:c r="A586" s="34">
        <x:v>43052</x:v>
      </x:c>
      <x:c r="B586" s="47">
        <x:v>60.0260009765625</x:v>
      </x:c>
      <x:c r="C586" s="47">
        <x:v>63.360000610351598</x:v>
      </x:c>
      <x:c r="D586" s="47">
        <x:v>59.821998596191399</x:v>
      </x:c>
      <x:c r="E586" s="47">
        <x:v>63.080001831054702</x:v>
      </x:c>
      <x:c r="F586" s="47">
        <x:v>37924500</x:v>
      </x:c>
      <x:c r="G586" s="63">
        <x:f t="shared" si="10"/>
        <x:v>64.721900180000006</x:v>
      </x:c>
      <x:c r="H586" s="63">
        <x:f t="shared" si="11"/>
        <x:v>3.8353430209999999</x:v>
      </x:c>
      <x:c r="I586" s="63">
        <x:f t="shared" si="12"/>
        <x:v>72.392586219999998</x:v>
      </x:c>
      <x:c r="J586" s="63">
        <x:f t="shared" si="13"/>
        <x:v>57.051214139999999</x:v>
      </x:c>
      <x:c r="K586" s="63">
        <x:f t="shared" si="14"/>
        <x:v>0.39297578230000002</x:v>
      </x:c>
      <x:c r="L586" s="52">
        <x:f t="shared" si="0"/>
        <x:v>62.08733368</x:v>
      </x:c>
      <x:c r="M586" s="52">
        <x:f t="shared" si="1"/>
        <x:v>2354631086</x:v>
      </x:c>
      <x:c r="N586" s="52">
        <x:f t="shared" si="2"/>
        <x:v>0</x:v>
      </x:c>
      <x:c r="O586" s="63">
        <x:f t="shared" si="8"/>
        <x:v>1.0105347220000001</x:v>
      </x:c>
      <x:c r="P586" s="63">
        <x:f t="shared" si="9"/>
        <x:v>50.261988070000001</x:v>
      </x:c>
      <x:c r="Q586" s="49">
        <x:f t="shared" si="15"/>
        <x:v>0</x:v>
      </x:c>
      <x:c r="R586" s="49">
        <x:f t="shared" si="16"/>
        <x:v>0</x:v>
      </x:c>
      <x:c r="S586" s="49">
        <x:f t="shared" si="17"/>
        <x:v>2</x:v>
      </x:c>
      <x:c r="T586" s="51">
        <x:f t="shared" si="18"/>
        <x:v>0</x:v>
      </x:c>
      <x:c r="U586" s="52">
        <x:f t="shared" si="3"/>
        <x:v>0.040958485029999997</x:v>
      </x:c>
      <x:c r="V586" s="63">
        <x:f t="shared" si="19"/>
        <x:v>0</x:v>
      </x:c>
      <x:c r="W586" s="52">
        <x:f t="shared" ref="W586:X586" si="584">W585*(1+U586)</x:f>
        <x:v>120.9726922</x:v>
      </x:c>
      <x:c r="X586" s="52">
        <x:f t="shared" si="584"/>
        <x:v>143.33062409999999</x:v>
      </x:c>
    </x:row>
    <x:row r="587" spans="1:24" ht="15.75" customHeight="1">
      <x:c r="A587" s="34">
        <x:v>43053</x:v>
      </x:c>
      <x:c r="B587" s="47">
        <x:v>63</x:v>
      </x:c>
      <x:c r="C587" s="47">
        <x:v>63.2700004577637</x:v>
      </x:c>
      <x:c r="D587" s="47">
        <x:v>61.380001068115199</x:v>
      </x:c>
      <x:c r="E587" s="47">
        <x:v>61.740001678466797</x:v>
      </x:c>
      <x:c r="F587" s="47">
        <x:v>28380500</x:v>
      </x:c>
      <x:c r="G587" s="63">
        <x:f t="shared" si="10"/>
        <x:v>64.251400180000005</x:v>
      </x:c>
      <x:c r="H587" s="63">
        <x:f t="shared" si="11"/>
        <x:v>3.5735217220000002</x:v>
      </x:c>
      <x:c r="I587" s="63">
        <x:f t="shared" si="12"/>
        <x:v>71.398443630000003</x:v>
      </x:c>
      <x:c r="J587" s="63">
        <x:f t="shared" si="13"/>
        <x:v>57.10435674</x:v>
      </x:c>
      <x:c r="K587" s="63">
        <x:f t="shared" si="14"/>
        <x:v>0.32430507619999999</x:v>
      </x:c>
      <x:c r="L587" s="52">
        <x:f t="shared" si="0"/>
        <x:v>62.130001069999999</x:v>
      </x:c>
      <x:c r="M587" s="52">
        <x:f t="shared" si="1"/>
        <x:v>1763280495</x:v>
      </x:c>
      <x:c r="N587" s="52">
        <x:f t="shared" si="2"/>
        <x:v>0</x:v>
      </x:c>
      <x:c r="O587" s="63">
        <x:f t="shared" si="8"/>
        <x:v>1.0023248629999999</x:v>
      </x:c>
      <x:c r="P587" s="63">
        <x:f t="shared" si="9"/>
        <x:v>50.058054089999999</x:v>
      </x:c>
      <x:c r="Q587" s="49">
        <x:f t="shared" si="15"/>
        <x:v>0</x:v>
      </x:c>
      <x:c r="R587" s="49">
        <x:f t="shared" si="16"/>
        <x:v>0</x:v>
      </x:c>
      <x:c r="S587" s="49">
        <x:f t="shared" si="17"/>
        <x:v>2</x:v>
      </x:c>
      <x:c r="T587" s="51">
        <x:f t="shared" si="18"/>
        <x:v>0</x:v>
      </x:c>
      <x:c r="U587" s="52">
        <x:f t="shared" si="3"/>
        <x:v>-0.021242868000000001</x:v>
      </x:c>
      <x:c r="V587" s="63">
        <x:f t="shared" si="19"/>
        <x:v>0</x:v>
      </x:c>
      <x:c r="W587" s="52">
        <x:f t="shared" ref="W587:X587" si="585">W586*(1+U587)</x:f>
        <x:v>118.40288529999999</x:v>
      </x:c>
      <x:c r="X587" s="52">
        <x:f t="shared" si="585"/>
        <x:v>143.33062409999999</x:v>
      </x:c>
    </x:row>
    <x:row r="588" spans="1:24" ht="15.75" customHeight="1">
      <x:c r="A588" s="34">
        <x:v>43054</x:v>
      </x:c>
      <x:c r="B588" s="47">
        <x:v>61.201999664306598</x:v>
      </x:c>
      <x:c r="C588" s="47">
        <x:v>62.498001098632798</x:v>
      </x:c>
      <x:c r="D588" s="47">
        <x:v>60.299999237060597</x:v>
      </x:c>
      <x:c r="E588" s="47">
        <x:v>62.259998321533203</x:v>
      </x:c>
      <x:c r="F588" s="47">
        <x:v>29893500</x:v>
      </x:c>
      <x:c r="G588" s="63">
        <x:f t="shared" si="10"/>
        <x:v>63.767900089999998</x:v>
      </x:c>
      <x:c r="H588" s="63">
        <x:f t="shared" si="11"/>
        <x:v>3.1031429500000001</x:v>
      </x:c>
      <x:c r="I588" s="63">
        <x:f t="shared" si="12"/>
        <x:v>69.974185980000001</x:v>
      </x:c>
      <x:c r="J588" s="63">
        <x:f t="shared" si="13"/>
        <x:v>57.56161419</x:v>
      </x:c>
      <x:c r="K588" s="63">
        <x:f t="shared" si="14"/>
        <x:v>0.37851818390000003</x:v>
      </x:c>
      <x:c r="L588" s="52">
        <x:f t="shared" si="0"/>
        <x:v>61.685999549999998</x:v>
      </x:c>
      <x:c r="M588" s="52">
        <x:f t="shared" si="1"/>
        <x:v>0</x:v>
      </x:c>
      <x:c r="N588" s="52">
        <x:f t="shared" si="2"/>
        <x:v>1844010428</x:v>
      </x:c>
      <x:c r="O588" s="63">
        <x:f t="shared" si="8"/>
        <x:v>1.0855153639999999</x:v>
      </x:c>
      <x:c r="P588" s="63">
        <x:f t="shared" si="9"/>
        <x:v>52.050221389999997</x:v>
      </x:c>
      <x:c r="Q588" s="49">
        <x:f t="shared" si="15"/>
        <x:v>0</x:v>
      </x:c>
      <x:c r="R588" s="49">
        <x:f t="shared" si="16"/>
        <x:v>0</x:v>
      </x:c>
      <x:c r="S588" s="49">
        <x:f t="shared" si="17"/>
        <x:v>2</x:v>
      </x:c>
      <x:c r="T588" s="51">
        <x:f t="shared" si="18"/>
        <x:v>0</x:v>
      </x:c>
      <x:c r="U588" s="52">
        <x:f t="shared" si="3"/>
        <x:v>0.0084223619849999998</x:v>
      </x:c>
      <x:c r="V588" s="63">
        <x:f t="shared" si="19"/>
        <x:v>0</x:v>
      </x:c>
      <x:c r="W588" s="52">
        <x:f t="shared" ref="W588:X588" si="586">W587*(1+U588)</x:f>
        <x:v>119.4001172</x:v>
      </x:c>
      <x:c r="X588" s="52">
        <x:f t="shared" si="586"/>
        <x:v>143.33062409999999</x:v>
      </x:c>
    </x:row>
    <x:row r="589" spans="1:24" ht="15.75" customHeight="1">
      <x:c r="A589" s="34">
        <x:v>43055</x:v>
      </x:c>
      <x:c r="B589" s="47">
        <x:v>62.798000335693402</x:v>
      </x:c>
      <x:c r="C589" s="47">
        <x:v>63.627998352050803</x:v>
      </x:c>
      <x:c r="D589" s="47">
        <x:v>62.259998321533203</x:v>
      </x:c>
      <x:c r="E589" s="47">
        <x:v>62.5</x:v>
      </x:c>
      <x:c r="F589" s="47">
        <x:v>29110500</x:v>
      </x:c>
      <x:c r="G589" s="63">
        <x:f t="shared" si="10"/>
        <x:v>63.374800110000002</x:v>
      </x:c>
      <x:c r="H589" s="63">
        <x:f t="shared" si="11"/>
        <x:v>2.6949787490000001</x:v>
      </x:c>
      <x:c r="I589" s="63">
        <x:f t="shared" si="12"/>
        <x:v>68.764757610000004</x:v>
      </x:c>
      <x:c r="J589" s="63">
        <x:f t="shared" si="13"/>
        <x:v>57.984842610000001</x:v>
      </x:c>
      <x:c r="K589" s="63">
        <x:f t="shared" si="14"/>
        <x:v>0.41884907160000001</x:v>
      </x:c>
      <x:c r="L589" s="52">
        <x:f t="shared" si="0"/>
        <x:v>62.79599889</x:v>
      </x:c>
      <x:c r="M589" s="52">
        <x:f t="shared" si="1"/>
        <x:v>1828022926</x:v>
      </x:c>
      <x:c r="N589" s="52">
        <x:f t="shared" si="2"/>
        <x:v>0</x:v>
      </x:c>
      <x:c r="O589" s="63">
        <x:f t="shared" si="8"/>
        <x:v>2.7670964059999998</x:v>
      </x:c>
      <x:c r="P589" s="63">
        <x:f t="shared" si="9"/>
        <x:v>73.45435603</x:v>
      </x:c>
      <x:c r="Q589" s="49">
        <x:f t="shared" si="15"/>
        <x:v>0</x:v>
      </x:c>
      <x:c r="R589" s="49">
        <x:f t="shared" si="16"/>
        <x:v>0</x:v>
      </x:c>
      <x:c r="S589" s="49">
        <x:f t="shared" si="17"/>
        <x:v>2</x:v>
      </x:c>
      <x:c r="T589" s="51">
        <x:f t="shared" si="18"/>
        <x:v>0</x:v>
      </x:c>
      <x:c r="U589" s="52">
        <x:f t="shared" si="3"/>
        <x:v>0.0038548295039999997</x:v>
      </x:c>
      <x:c r="V589" s="63">
        <x:f t="shared" si="19"/>
        <x:v>0</x:v>
      </x:c>
      <x:c r="W589" s="52">
        <x:f t="shared" ref="W589:X589" si="587">W588*(1+U589)</x:f>
        <x:v>119.86038430000001</x:v>
      </x:c>
      <x:c r="X589" s="52">
        <x:f t="shared" si="587"/>
        <x:v>143.33062409999999</x:v>
      </x:c>
    </x:row>
    <x:row r="590" spans="1:24" ht="15.75" customHeight="1">
      <x:c r="A590" s="34">
        <x:v>43056</x:v>
      </x:c>
      <x:c r="B590" s="47">
        <x:v>65.134002685546903</x:v>
      </x:c>
      <x:c r="C590" s="47">
        <x:v>65.333999633789105</x:v>
      </x:c>
      <x:c r="D590" s="47">
        <x:v>62.630001068115199</x:v>
      </x:c>
      <x:c r="E590" s="47">
        <x:v>63.009998321533203</x:v>
      </x:c>
      <x:c r="F590" s="47">
        <x:v>68675500</x:v>
      </x:c>
      <x:c r="G590" s="63">
        <x:f t="shared" si="10"/>
        <x:v>63.074300190000002</x:v>
      </x:c>
      <x:c r="H590" s="63">
        <x:f t="shared" si="11"/>
        <x:v>2.344693125</x:v>
      </x:c>
      <x:c r="I590" s="63">
        <x:f t="shared" si="12"/>
        <x:v>67.763686440000001</x:v>
      </x:c>
      <x:c r="J590" s="63">
        <x:f t="shared" si="13"/>
        <x:v>58.384913939999997</x:v>
      </x:c>
      <x:c r="K590" s="63">
        <x:f t="shared" si="14"/>
        <x:v>0.49314389250000001</x:v>
      </x:c>
      <x:c r="L590" s="52">
        <x:f t="shared" si="0"/>
        <x:v>63.657999670000002</x:v>
      </x:c>
      <x:c r="M590" s="52">
        <x:f t="shared" si="1"/>
        <x:v>4371744957</x:v>
      </x:c>
      <x:c r="N590" s="52">
        <x:f t="shared" si="2"/>
        <x:v>0</x:v>
      </x:c>
      <x:c r="O590" s="63">
        <x:f t="shared" si="8"/>
        <x:v>3.1086807190000001</x:v>
      </x:c>
      <x:c r="P590" s="63">
        <x:f t="shared" si="9"/>
        <x:v>75.661287200000004</x:v>
      </x:c>
      <x:c r="Q590" s="49">
        <x:f t="shared" si="15"/>
        <x:v>0</x:v>
      </x:c>
      <x:c r="R590" s="49">
        <x:f t="shared" si="16"/>
        <x:v>0</x:v>
      </x:c>
      <x:c r="S590" s="49">
        <x:f t="shared" si="17"/>
        <x:v>2</x:v>
      </x:c>
      <x:c r="T590" s="51">
        <x:f t="shared" si="18"/>
        <x:v>0</x:v>
      </x:c>
      <x:c r="U590" s="52">
        <x:f t="shared" si="3"/>
        <x:v>0.0081599731450000013</x:v>
      </x:c>
      <x:c r="V590" s="63">
        <x:f t="shared" si="19"/>
        <x:v>0</x:v>
      </x:c>
      <x:c r="W590" s="52">
        <x:f t="shared" ref="W590:X590" si="588">W589*(1+U590)</x:f>
        <x:v>120.8384418</x:v>
      </x:c>
      <x:c r="X590" s="52">
        <x:f t="shared" si="588"/>
        <x:v>143.33062409999999</x:v>
      </x:c>
    </x:row>
    <x:row r="591" spans="1:24" ht="15.75" customHeight="1">
      <x:c r="A591" s="34">
        <x:v>43059</x:v>
      </x:c>
      <x:c r="B591" s="47">
        <x:v>62.757999420166001</x:v>
      </x:c>
      <x:c r="C591" s="47">
        <x:v>63.099998474121101</x:v>
      </x:c>
      <x:c r="D591" s="47">
        <x:v>60.950000762939503</x:v>
      </x:c>
      <x:c r="E591" s="47">
        <x:v>61.748001098632798</x:v>
      </x:c>
      <x:c r="F591" s="47">
        <x:v>41238500</x:v>
      </x:c>
      <x:c r="G591" s="63">
        <x:f t="shared" si="10"/>
        <x:v>62.791500280000001</x:v>
      </x:c>
      <x:c r="H591" s="63">
        <x:f t="shared" si="11"/>
        <x:v>2.1258730720000001</x:v>
      </x:c>
      <x:c r="I591" s="63">
        <x:f t="shared" si="12"/>
        <x:v>67.043246429999996</x:v>
      </x:c>
      <x:c r="J591" s="63">
        <x:f t="shared" si="13"/>
        <x:v>58.539754139999999</x:v>
      </x:c>
      <x:c r="K591" s="63">
        <x:f t="shared" si="14"/>
        <x:v>0.37728580820000002</x:v>
      </x:c>
      <x:c r="L591" s="52">
        <x:f t="shared" si="0"/>
        <x:v>61.932666779999998</x:v>
      </x:c>
      <x:c r="M591" s="52">
        <x:f t="shared" si="1"/>
        <x:v>0</x:v>
      </x:c>
      <x:c r="N591" s="52">
        <x:f t="shared" si="2"/>
        <x:v>2554010279</x:v>
      </x:c>
      <x:c r="O591" s="63">
        <x:f t="shared" si="8"/>
        <x:v>1.783773703</x:v>
      </x:c>
      <x:c r="P591" s="63">
        <x:f t="shared" si="9"/>
        <x:v>64.077539819999998</x:v>
      </x:c>
      <x:c r="Q591" s="49">
        <x:f t="shared" si="15"/>
        <x:v>0</x:v>
      </x:c>
      <x:c r="R591" s="49">
        <x:f t="shared" si="16"/>
        <x:v>0</x:v>
      </x:c>
      <x:c r="S591" s="49">
        <x:f t="shared" si="17"/>
        <x:v>2</x:v>
      </x:c>
      <x:c r="T591" s="51">
        <x:f t="shared" si="18"/>
        <x:v>0</x:v>
      </x:c>
      <x:c r="U591" s="52">
        <x:f t="shared" si="3"/>
        <x:v>-0.020028523349999999</x:v>
      </x:c>
      <x:c r="V591" s="63">
        <x:f t="shared" si="19"/>
        <x:v>0</x:v>
      </x:c>
      <x:c r="W591" s="52">
        <x:f t="shared" ref="W591:X591" si="589">W590*(1+U591)</x:f>
        <x:v>118.4182263</x:v>
      </x:c>
      <x:c r="X591" s="52">
        <x:f t="shared" si="589"/>
        <x:v>143.33062409999999</x:v>
      </x:c>
    </x:row>
    <x:row r="592" spans="1:24" ht="15.75" customHeight="1">
      <x:c r="A592" s="34">
        <x:v>43060</x:v>
      </x:c>
      <x:c r="B592" s="47">
        <x:v>62.172000885009801</x:v>
      </x:c>
      <x:c r="C592" s="47">
        <x:v>63.645999908447301</x:v>
      </x:c>
      <x:c r="D592" s="47">
        <x:v>61.742000579833999</x:v>
      </x:c>
      <x:c r="E592" s="47">
        <x:v>63.562000274658203</x:v>
      </x:c>
      <x:c r="F592" s="47">
        <x:v>36306500</x:v>
      </x:c>
      <x:c r="G592" s="63">
        <x:f t="shared" si="10"/>
        <x:v>62.596200179999997</x:v>
      </x:c>
      <x:c r="H592" s="63">
        <x:f t="shared" si="11"/>
        <x:v>1.832865838</x:v>
      </x:c>
      <x:c r="I592" s="63">
        <x:f t="shared" si="12"/>
        <x:v>66.261931860000004</x:v>
      </x:c>
      <x:c r="J592" s="63">
        <x:f t="shared" si="13"/>
        <x:v>58.930468509999997</x:v>
      </x:c>
      <x:c r="K592" s="63">
        <x:f t="shared" si="14"/>
        <x:v>0.63173360469999995</x:v>
      </x:c>
      <x:c r="L592" s="52">
        <x:f t="shared" si="0"/>
        <x:v>62.983333590000001</x:v>
      </x:c>
      <x:c r="M592" s="52">
        <x:f t="shared" si="1"/>
        <x:v>2286704401</x:v>
      </x:c>
      <x:c r="N592" s="52">
        <x:f t="shared" si="2"/>
        <x:v>0</x:v>
      </x:c>
      <x:c r="O592" s="63">
        <x:f t="shared" si="8"/>
        <x:v>1.8742205599999999</x:v>
      </x:c>
      <x:c r="P592" s="63">
        <x:f t="shared" si="9"/>
        <x:v>65.207958849999997</x:v>
      </x:c>
      <x:c r="Q592" s="49">
        <x:f t="shared" si="15"/>
        <x:v>0</x:v>
      </x:c>
      <x:c r="R592" s="49">
        <x:f t="shared" si="16"/>
        <x:v>0</x:v>
      </x:c>
      <x:c r="S592" s="49">
        <x:f t="shared" si="17"/>
        <x:v>2</x:v>
      </x:c>
      <x:c r="T592" s="51">
        <x:f t="shared" si="18"/>
        <x:v>0</x:v>
      </x:c>
      <x:c r="U592" s="52">
        <x:f t="shared" si="3"/>
        <x:v>0.02937745585</x:v>
      </x:c>
      <x:c r="V592" s="63">
        <x:f t="shared" si="19"/>
        <x:v>0</x:v>
      </x:c>
      <x:c r="W592" s="52">
        <x:f t="shared" ref="W592:X592" si="590">W591*(1+U592)</x:f>
        <x:v>121.8970525</x:v>
      </x:c>
      <x:c r="X592" s="52">
        <x:f t="shared" si="590"/>
        <x:v>143.33062409999999</x:v>
      </x:c>
    </x:row>
    <x:row r="593" spans="1:24" ht="15.75" customHeight="1">
      <x:c r="A593" s="34">
        <x:v>43061</x:v>
      </x:c>
      <x:c r="B593" s="47">
        <x:v>63.354000091552699</x:v>
      </x:c>
      <x:c r="C593" s="47">
        <x:v>63.484001159667997</x:v>
      </x:c>
      <x:c r="D593" s="47">
        <x:v>62.368000030517599</x:v>
      </x:c>
      <x:c r="E593" s="47">
        <x:v>62.5200004577637</x:v>
      </x:c>
      <x:c r="F593" s="47">
        <x:v>24588000</x:v>
      </x:c>
      <x:c r="G593" s="63">
        <x:f t="shared" si="10"/>
        <x:v>62.463800239999998</x:v>
      </x:c>
      <x:c r="H593" s="63">
        <x:f t="shared" si="11"/>
        <x:v>1.730068562</x:v>
      </x:c>
      <x:c r="I593" s="63">
        <x:f t="shared" si="12"/>
        <x:v>65.923937359999996</x:v>
      </x:c>
      <x:c r="J593" s="63">
        <x:f t="shared" si="13"/>
        <x:v>59.003663119999999</x:v>
      </x:c>
      <x:c r="K593" s="63">
        <x:f t="shared" si="14"/>
        <x:v>0.50812109699999997</x:v>
      </x:c>
      <x:c r="L593" s="52">
        <x:f t="shared" si="0"/>
        <x:v>62.790667220000003</x:v>
      </x:c>
      <x:c r="M593" s="52">
        <x:f t="shared" si="1"/>
        <x:v>0</x:v>
      </x:c>
      <x:c r="N593" s="52">
        <x:f t="shared" si="2"/>
        <x:v>1543896926</x:v>
      </x:c>
      <x:c r="O593" s="63">
        <x:f t="shared" si="8"/>
        <x:v>1.84789936</x:v>
      </x:c>
      <x:c r="P593" s="63">
        <x:f t="shared" si="9"/>
        <x:v>64.88639963</x:v>
      </x:c>
      <x:c r="Q593" s="49">
        <x:f t="shared" si="15"/>
        <x:v>0</x:v>
      </x:c>
      <x:c r="R593" s="49">
        <x:f t="shared" si="16"/>
        <x:v>0</x:v>
      </x:c>
      <x:c r="S593" s="49">
        <x:f t="shared" si="17"/>
        <x:v>2</x:v>
      </x:c>
      <x:c r="T593" s="51">
        <x:f t="shared" si="18"/>
        <x:v>0</x:v>
      </x:c>
      <x:c r="U593" s="52">
        <x:f t="shared" si="3"/>
        <x:v>-0.016393439669999998</x:v>
      </x:c>
      <x:c r="V593" s="63">
        <x:f t="shared" si="19"/>
        <x:v>0</x:v>
      </x:c>
      <x:c r="W593" s="52">
        <x:f t="shared" ref="W593:X593" si="591">W592*(1+U593)</x:f>
        <x:v>119.8987405</x:v>
      </x:c>
      <x:c r="X593" s="52">
        <x:f t="shared" si="591"/>
        <x:v>143.33062409999999</x:v>
      </x:c>
    </x:row>
    <x:row r="594" spans="1:24" ht="15.75" customHeight="1">
      <x:c r="A594" s="34">
        <x:v>43063</x:v>
      </x:c>
      <x:c r="B594" s="47">
        <x:v>62.757999420166001</x:v>
      </x:c>
      <x:c r="C594" s="47">
        <x:v>63.2820014953613</x:v>
      </x:c>
      <x:c r="D594" s="47">
        <x:v>62.200000762939503</x:v>
      </x:c>
      <x:c r="E594" s="47">
        <x:v>63.110000610351598</x:v>
      </x:c>
      <x:c r="F594" s="47">
        <x:v>16220500</x:v>
      </x:c>
      <x:c r="G594" s="63">
        <x:f t="shared" si="10"/>
        <x:v>62.357600210000001</x:v>
      </x:c>
      <x:c r="H594" s="63">
        <x:f t="shared" si="11"/>
        <x:v>1.612249168</x:v>
      </x:c>
      <x:c r="I594" s="63">
        <x:f t="shared" si="12"/>
        <x:v>65.582098549999998</x:v>
      </x:c>
      <x:c r="J594" s="63">
        <x:f t="shared" si="13"/>
        <x:v>59.133101879999998</x:v>
      </x:c>
      <x:c r="K594" s="63">
        <x:f t="shared" si="14"/>
        <x:v>0.61666937300000002</x:v>
      </x:c>
      <x:c r="L594" s="52">
        <x:f t="shared" si="0"/>
        <x:v>62.864000959999998</x:v>
      </x:c>
      <x:c r="M594" s="52">
        <x:f t="shared" si="1"/>
        <x:v>1019685528</x:v>
      </x:c>
      <x:c r="N594" s="52">
        <x:f t="shared" si="2"/>
        <x:v>0</x:v>
      </x:c>
      <x:c r="O594" s="63">
        <x:f t="shared" si="8"/>
        <x:v>2.5298299439999998</x:v>
      </x:c>
      <x:c r="P594" s="63">
        <x:f t="shared" si="9"/>
        <x:v>71.670023319999999</x:v>
      </x:c>
      <x:c r="Q594" s="49">
        <x:f t="shared" si="15"/>
        <x:v>0</x:v>
      </x:c>
      <x:c r="R594" s="49">
        <x:f t="shared" si="16"/>
        <x:v>0</x:v>
      </x:c>
      <x:c r="S594" s="49">
        <x:f t="shared" si="17"/>
        <x:v>2</x:v>
      </x:c>
      <x:c r="T594" s="51">
        <x:f t="shared" si="18"/>
        <x:v>0</x:v>
      </x:c>
      <x:c r="U594" s="52">
        <x:f t="shared" si="3"/>
        <x:v>0.0094369825380000005</x:v>
      </x:c>
      <x:c r="V594" s="63">
        <x:f t="shared" si="19"/>
        <x:v>0</x:v>
      </x:c>
      <x:c r="W594" s="52">
        <x:f t="shared" ref="W594:X594" si="592">W593*(1+U594)</x:f>
        <x:v>121.0302228</x:v>
      </x:c>
      <x:c r="X594" s="52">
        <x:f t="shared" si="592"/>
        <x:v>143.33062409999999</x:v>
      </x:c>
    </x:row>
    <x:row r="595" spans="1:24" ht="15.75" customHeight="1">
      <x:c r="A595" s="34">
        <x:v>43066</x:v>
      </x:c>
      <x:c r="B595" s="47">
        <x:v>62.650001525878899</x:v>
      </x:c>
      <x:c r="C595" s="47">
        <x:v>63.4679985046387</x:v>
      </x:c>
      <x:c r="D595" s="47">
        <x:v>61.902000427246101</x:v>
      </x:c>
      <x:c r="E595" s="47">
        <x:v>63.3619995117188</x:v>
      </x:c>
      <x:c r="F595" s="47">
        <x:v>22779500</x:v>
      </x:c>
      <x:c r="G595" s="63">
        <x:f t="shared" si="10"/>
        <x:v>62.317000010000001</x:v>
      </x:c>
      <x:c r="H595" s="63">
        <x:f t="shared" si="11"/>
        <x:v>1.573867669</x:v>
      </x:c>
      <x:c r="I595" s="63">
        <x:f t="shared" si="12"/>
        <x:v>65.464735349999998</x:v>
      </x:c>
      <x:c r="J595" s="63">
        <x:f t="shared" si="13"/>
        <x:v>59.169264669999997</x:v>
      </x:c>
      <x:c r="K595" s="63">
        <x:f t="shared" si="14"/>
        <x:v>0.66599227569999997</x:v>
      </x:c>
      <x:c r="L595" s="52">
        <x:f t="shared" si="0"/>
        <x:v>62.910666149999997</x:v>
      </x:c>
      <x:c r="M595" s="52">
        <x:f t="shared" si="1"/>
        <x:v>1433073520</x:v>
      </x:c>
      <x:c r="N595" s="52">
        <x:f t="shared" si="2"/>
        <x:v>0</x:v>
      </x:c>
      <x:c r="O595" s="63">
        <x:f t="shared" si="8"/>
        <x:v>2.5340544660000002</x:v>
      </x:c>
      <x:c r="P595" s="63">
        <x:f t="shared" si="9"/>
        <x:v>71.703888280000001</x:v>
      </x:c>
      <x:c r="Q595" s="49">
        <x:f t="shared" si="15"/>
        <x:v>0</x:v>
      </x:c>
      <x:c r="R595" s="49">
        <x:f t="shared" si="16"/>
        <x:v>0</x:v>
      </x:c>
      <x:c r="S595" s="49">
        <x:f t="shared" si="17"/>
        <x:v>2</x:v>
      </x:c>
      <x:c r="T595" s="51">
        <x:f t="shared" si="18"/>
        <x:v>0</x:v>
      </x:c>
      <x:c r="U595" s="52">
        <x:f t="shared" si="3"/>
        <x:v>0.0039930105989999998</x:v>
      </x:c>
      <x:c r="V595" s="63">
        <x:f t="shared" si="19"/>
        <x:v>0</x:v>
      </x:c>
      <x:c r="W595" s="52">
        <x:f t="shared" ref="W595:X595" si="593">W594*(1+U595)</x:f>
        <x:v>121.5134978</x:v>
      </x:c>
      <x:c r="X595" s="52">
        <x:f t="shared" si="593"/>
        <x:v>143.33062409999999</x:v>
      </x:c>
    </x:row>
    <x:row r="596" spans="1:24" ht="15.75" customHeight="1">
      <x:c r="A596" s="34">
        <x:v>43067</x:v>
      </x:c>
      <x:c r="B596" s="47">
        <x:v>63.271999359130902</x:v>
      </x:c>
      <x:c r="C596" s="47">
        <x:v>64</x:v>
      </x:c>
      <x:c r="D596" s="47">
        <x:v>62.784000396728501</x:v>
      </x:c>
      <x:c r="E596" s="47">
        <x:v>63.509998321533203</x:v>
      </x:c>
      <x:c r="F596" s="47">
        <x:v>24747500</x:v>
      </x:c>
      <x:c r="G596" s="63">
        <x:f t="shared" si="10"/>
        <x:v>62.291699979999997</x:v>
      </x:c>
      <x:c r="H596" s="63">
        <x:f t="shared" si="11"/>
        <x:v>1.5489890669999999</x:v>
      </x:c>
      <x:c r="I596" s="63">
        <x:f t="shared" si="12"/>
        <x:v>65.389678119999999</x:v>
      </x:c>
      <x:c r="J596" s="63">
        <x:f t="shared" si="13"/>
        <x:v>59.193721850000003</x:v>
      </x:c>
      <x:c r="K596" s="63">
        <x:f t="shared" si="14"/>
        <x:v>0.69662797590000003</x:v>
      </x:c>
      <x:c r="L596" s="52">
        <x:f t="shared" si="0"/>
        <x:v>63.431332910000002</x:v>
      </x:c>
      <x:c r="M596" s="52">
        <x:f t="shared" si="1"/>
        <x:v>1569766911</x:v>
      </x:c>
      <x:c r="N596" s="52">
        <x:f t="shared" si="2"/>
        <x:v>0</x:v>
      </x:c>
      <x:c r="O596" s="63">
        <x:f t="shared" si="8"/>
        <x:v>2.4019650929999998</x:v>
      </x:c>
      <x:c r="P596" s="63">
        <x:f t="shared" si="9"/>
        <x:v>70.605224550000003</x:v>
      </x:c>
      <x:c r="Q596" s="49">
        <x:f t="shared" si="15"/>
        <x:v>0</x:v>
      </x:c>
      <x:c r="R596" s="49">
        <x:f t="shared" si="16"/>
        <x:v>0</x:v>
      </x:c>
      <x:c r="S596" s="49">
        <x:f t="shared" si="17"/>
        <x:v>2</x:v>
      </x:c>
      <x:c r="T596" s="51">
        <x:f t="shared" si="18"/>
        <x:v>0</x:v>
      </x:c>
      <x:c r="U596" s="52">
        <x:f t="shared" si="3"/>
        <x:v>0.0023357660890000001</x:v>
      </x:c>
      <x:c r="V596" s="63">
        <x:f t="shared" si="19"/>
        <x:v>0</x:v>
      </x:c>
      <x:c r="W596" s="52">
        <x:f t="shared" ref="W596:X596" si="594">W595*(1+U596)</x:f>
        <x:v>121.79732490000001</x:v>
      </x:c>
      <x:c r="X596" s="52">
        <x:f t="shared" si="594"/>
        <x:v>143.33062409999999</x:v>
      </x:c>
    </x:row>
    <x:row r="597" spans="1:24" ht="15.75" customHeight="1">
      <x:c r="A597" s="34">
        <x:v>43068</x:v>
      </x:c>
      <x:c r="B597" s="47">
        <x:v>63.459999084472699</x:v>
      </x:c>
      <x:c r="C597" s="47">
        <x:v>63.599998474121101</x:v>
      </x:c>
      <x:c r="D597" s="47">
        <x:v>60.245998382568402</x:v>
      </x:c>
      <x:c r="E597" s="47">
        <x:v>61.507999420166001</x:v>
      </x:c>
      <x:c r="F597" s="47">
        <x:v>43837000</x:v>
      </x:c>
      <x:c r="G597" s="63">
        <x:f t="shared" si="10"/>
        <x:v>62.051799959999997</x:v>
      </x:c>
      <x:c r="H597" s="63">
        <x:f t="shared" si="11"/>
        <x:v>1.2340886049999999</x:v>
      </x:c>
      <x:c r="I597" s="63">
        <x:f t="shared" si="12"/>
        <x:v>64.519977179999998</x:v>
      </x:c>
      <x:c r="J597" s="63">
        <x:f t="shared" si="13"/>
        <x:v>59.583622750000004</x:v>
      </x:c>
      <x:c r="K597" s="63">
        <x:f t="shared" si="14"/>
        <x:v>0.3898376214</x:v>
      </x:c>
      <x:c r="L597" s="52">
        <x:f t="shared" si="0"/>
        <x:v>61.784665429999997</x:v>
      </x:c>
      <x:c r="M597" s="52">
        <x:f t="shared" si="1"/>
        <x:v>0</x:v>
      </x:c>
      <x:c r="N597" s="52">
        <x:f t="shared" si="2"/>
        <x:v>2708454378</x:v>
      </x:c>
      <x:c r="O597" s="63">
        <x:f t="shared" si="8"/>
        <x:v>1.446064773</x:v>
      </x:c>
      <x:c r="P597" s="63">
        <x:f t="shared" si="9"/>
        <x:v>59.118008199999998</x:v>
      </x:c>
      <x:c r="Q597" s="49">
        <x:f t="shared" si="15"/>
        <x:v>0</x:v>
      </x:c>
      <x:c r="R597" s="49">
        <x:f t="shared" si="16"/>
        <x:v>0</x:v>
      </x:c>
      <x:c r="S597" s="49">
        <x:f t="shared" si="17"/>
        <x:v>2</x:v>
      </x:c>
      <x:c r="T597" s="51">
        <x:f t="shared" si="18"/>
        <x:v>0</x:v>
      </x:c>
      <x:c r="U597" s="52">
        <x:f t="shared" si="3"/>
        <x:v>-0.031522578400000001</x:v>
      </x:c>
      <x:c r="V597" s="63">
        <x:f t="shared" si="19"/>
        <x:v>0</x:v>
      </x:c>
      <x:c r="W597" s="52">
        <x:f t="shared" ref="W597:X597" si="595">W596*(1+U597)</x:f>
        <x:v>117.9579592</x:v>
      </x:c>
      <x:c r="X597" s="52">
        <x:f t="shared" si="595"/>
        <x:v>143.33062409999999</x:v>
      </x:c>
    </x:row>
    <x:row r="598" spans="1:24" ht="15.75" customHeight="1">
      <x:c r="A598" s="34">
        <x:v>43069</x:v>
      </x:c>
      <x:c r="B598" s="47">
        <x:v>61.712001800537102</x:v>
      </x:c>
      <x:c r="C598" s="47">
        <x:v>62.139999389648402</x:v>
      </x:c>
      <x:c r="D598" s="47">
        <x:v>60.908000946044901</x:v>
      </x:c>
      <x:c r="E598" s="47">
        <x:v>61.7700004577637</x:v>
      </x:c>
      <x:c r="F598" s="47">
        <x:v>21758000</x:v>
      </x:c>
      <x:c r="G598" s="63">
        <x:f t="shared" si="10"/>
        <x:v>61.929499819999997</x:v>
      </x:c>
      <x:c r="H598" s="63">
        <x:f t="shared" si="11"/>
        <x:v>1.1246755530000001</x:v>
      </x:c>
      <x:c r="I598" s="63">
        <x:f t="shared" si="12"/>
        <x:v>64.178850920000002</x:v>
      </x:c>
      <x:c r="J598" s="63">
        <x:f t="shared" si="13"/>
        <x:v>59.680148709999997</x:v>
      </x:c>
      <x:c r="K598" s="63">
        <x:f t="shared" si="14"/>
        <x:v>0.46454547299999999</x:v>
      </x:c>
      <x:c r="L598" s="52">
        <x:f t="shared" si="0"/>
        <x:v>61.606000260000002</x:v>
      </x:c>
      <x:c r="M598" s="52">
        <x:f t="shared" si="1"/>
        <x:v>0</x:v>
      </x:c>
      <x:c r="N598" s="52">
        <x:f t="shared" si="2"/>
        <x:v>1340423354</x:v>
      </x:c>
      <x:c r="O598" s="63">
        <x:f t="shared" si="8"/>
        <x:v>1.5354521249999999</x:v>
      </x:c>
      <x:c r="P598" s="63">
        <x:f t="shared" si="9"/>
        <x:v>60.559302610000003</x:v>
      </x:c>
      <x:c r="Q598" s="49">
        <x:f t="shared" si="15"/>
        <x:v>0</x:v>
      </x:c>
      <x:c r="R598" s="49">
        <x:f t="shared" si="16"/>
        <x:v>0</x:v>
      </x:c>
      <x:c r="S598" s="49">
        <x:f t="shared" si="17"/>
        <x:v>2</x:v>
      </x:c>
      <x:c r="T598" s="51">
        <x:f t="shared" si="18"/>
        <x:v>0</x:v>
      </x:c>
      <x:c r="U598" s="52">
        <x:f t="shared" si="3"/>
        <x:v>0.0042596254159999997</x:v>
      </x:c>
      <x:c r="V598" s="63">
        <x:f t="shared" si="19"/>
        <x:v>0</x:v>
      </x:c>
      <x:c r="W598" s="52">
        <x:f t="shared" ref="W598:X598" si="596">W597*(1+U598)</x:f>
        <x:v>118.4604159</x:v>
      </x:c>
      <x:c r="X598" s="52">
        <x:f t="shared" si="596"/>
        <x:v>143.33062409999999</x:v>
      </x:c>
    </x:row>
    <x:row r="599" spans="1:24" ht="15.75" customHeight="1">
      <x:c r="A599" s="34">
        <x:v>43070</x:v>
      </x:c>
      <x:c r="B599" s="47">
        <x:v>61.088001251220703</x:v>
      </x:c>
      <x:c r="C599" s="47">
        <x:v>62.063999176025398</x:v>
      </x:c>
      <x:c r="D599" s="47">
        <x:v>61.009998321533203</x:v>
      </x:c>
      <x:c r="E599" s="47">
        <x:v>61.305999755859403</x:v>
      </x:c>
      <x:c r="F599" s="47">
        <x:v>21464500</x:v>
      </x:c>
      <x:c r="G599" s="63">
        <x:f t="shared" si="10"/>
        <x:v>62.002199750000003</x:v>
      </x:c>
      <x:c r="H599" s="63">
        <x:f t="shared" si="11"/>
        <x:v>1.0259797129999999</x:v>
      </x:c>
      <x:c r="I599" s="63">
        <x:f t="shared" si="12"/>
        <x:v>64.054159170000005</x:v>
      </x:c>
      <x:c r="J599" s="63">
        <x:f t="shared" si="13"/>
        <x:v>59.950240319999999</x:v>
      </x:c>
      <x:c r="K599" s="63">
        <x:f t="shared" si="14"/>
        <x:v>0.33035727209999999</x:v>
      </x:c>
      <x:c r="L599" s="52">
        <x:f t="shared" si="0"/>
        <x:v>61.459999080000003</x:v>
      </x:c>
      <x:c r="M599" s="52">
        <x:f t="shared" si="1"/>
        <x:v>0</x:v>
      </x:c>
      <x:c r="N599" s="52">
        <x:f t="shared" si="2"/>
        <x:v>1319208150</x:v>
      </x:c>
      <x:c r="O599" s="63">
        <x:f t="shared" si="8"/>
        <x:v>1.1283523259999999</x:v>
      </x:c>
      <x:c r="P599" s="63">
        <x:f t="shared" si="9"/>
        <x:v>53.0152979</x:v>
      </x:c>
      <x:c r="Q599" s="49">
        <x:f t="shared" si="15"/>
        <x:v>0</x:v>
      </x:c>
      <x:c r="R599" s="49">
        <x:f t="shared" si="16"/>
        <x:v>0</x:v>
      </x:c>
      <x:c r="S599" s="49">
        <x:f t="shared" si="17"/>
        <x:v>2</x:v>
      </x:c>
      <x:c r="T599" s="51">
        <x:f t="shared" si="18"/>
        <x:v>0</x:v>
      </x:c>
      <x:c r="U599" s="52">
        <x:f t="shared" si="3"/>
        <x:v>-0.0075117483969999999</x:v>
      </x:c>
      <x:c r="V599" s="63">
        <x:f t="shared" si="19"/>
        <x:v>0</x:v>
      </x:c>
      <x:c r="W599" s="52">
        <x:f t="shared" ref="W599:X599" si="597">W598*(1+U599)</x:f>
        <x:v>117.5705711</x:v>
      </x:c>
      <x:c r="X599" s="52">
        <x:f t="shared" si="597"/>
        <x:v>143.33062409999999</x:v>
      </x:c>
    </x:row>
    <x:row r="600" spans="1:24" ht="15.75" customHeight="1">
      <x:c r="A600" s="34">
        <x:v>43073</x:v>
      </x:c>
      <x:c r="B600" s="47">
        <x:v>61.299999237060497</x:v>
      </x:c>
      <x:c r="C600" s="47">
        <x:v>61.653999328613303</x:v>
      </x:c>
      <x:c r="D600" s="47">
        <x:v>60.122001647949197</x:v>
      </x:c>
      <x:c r="E600" s="47">
        <x:v>61.040000915527301</x:v>
      </x:c>
      <x:c r="F600" s="47">
        <x:v>29175500</x:v>
      </x:c>
      <x:c r="G600" s="63">
        <x:f t="shared" si="10"/>
        <x:v>61.993299870000001</x:v>
      </x:c>
      <x:c r="H600" s="63">
        <x:f t="shared" si="11"/>
        <x:v>1.033881901</x:v>
      </x:c>
      <x:c r="I600" s="63">
        <x:f t="shared" si="12"/>
        <x:v>64.061063669999996</x:v>
      </x:c>
      <x:c r="J600" s="63">
        <x:f t="shared" si="13"/>
        <x:v>59.925536059999999</x:v>
      </x:c>
      <x:c r="K600" s="63">
        <x:f t="shared" si="14"/>
        <x:v>0.26948553079999998</x:v>
      </x:c>
      <x:c r="L600" s="52">
        <x:f t="shared" si="0"/>
        <x:v>60.938667299999999</x:v>
      </x:c>
      <x:c r="M600" s="52">
        <x:f t="shared" si="1"/>
        <x:v>0</x:v>
      </x:c>
      <x:c r="N600" s="52">
        <x:f t="shared" si="2"/>
        <x:v>1777916088</x:v>
      </x:c>
      <x:c r="O600" s="63">
        <x:f t="shared" si="8"/>
        <x:v>0.56112427279999999</x:v>
      </x:c>
      <x:c r="P600" s="63">
        <x:f t="shared" si="9"/>
        <x:v>35.94360056</x:v>
      </x:c>
      <x:c r="Q600" s="49">
        <x:f t="shared" si="15"/>
        <x:v>0</x:v>
      </x:c>
      <x:c r="R600" s="49">
        <x:f t="shared" si="16"/>
        <x:v>0</x:v>
      </x:c>
      <x:c r="S600" s="49">
        <x:f t="shared" si="17"/>
        <x:v>2</x:v>
      </x:c>
      <x:c r="T600" s="51">
        <x:f t="shared" si="18"/>
        <x:v>0</x:v>
      </x:c>
      <x:c r="U600" s="52">
        <x:f t="shared" si="3"/>
        <x:v>-0.0043388712589999995</x:v>
      </x:c>
      <x:c r="V600" s="63">
        <x:f t="shared" si="19"/>
        <x:v>0</x:v>
      </x:c>
      <x:c r="W600" s="52">
        <x:f t="shared" ref="W600:X600" si="598">W599*(1+U600)</x:f>
        <x:v>117.0604475</x:v>
      </x:c>
      <x:c r="X600" s="52">
        <x:f t="shared" si="598"/>
        <x:v>143.33062409999999</x:v>
      </x:c>
    </x:row>
    <x:row r="601" spans="1:24" ht="15.75" customHeight="1">
      <x:c r="A601" s="34">
        <x:v>43074</x:v>
      </x:c>
      <x:c r="B601" s="47">
        <x:v>60.400001525878899</x:v>
      </x:c>
      <x:c r="C601" s="47">
        <x:v>61.599998474121101</x:v>
      </x:c>
      <x:c r="D601" s="47">
        <x:v>60.200000762939503</x:v>
      </x:c>
      <x:c r="E601" s="47">
        <x:v>60.740001678466797</x:v>
      </x:c>
      <x:c r="F601" s="47">
        <x:v>23232500</x:v>
      </x:c>
      <x:c r="G601" s="63">
        <x:f t="shared" si="10"/>
        <x:v>62.002499960000002</x:v>
      </x:c>
      <x:c r="H601" s="63">
        <x:f t="shared" si="11"/>
        <x:v>1.021159192</x:v>
      </x:c>
      <x:c r="I601" s="63">
        <x:f t="shared" si="12"/>
        <x:v>64.04481835</x:v>
      </x:c>
      <x:c r="J601" s="63">
        <x:f t="shared" si="13"/>
        <x:v>59.960181579999997</x:v>
      </x:c>
      <x:c r="K601" s="63">
        <x:f t="shared" si="14"/>
        <x:v>0.19091540930000001</x:v>
      </x:c>
      <x:c r="L601" s="52">
        <x:f t="shared" si="0"/>
        <x:v>60.846666970000001</x:v>
      </x:c>
      <x:c r="M601" s="52">
        <x:f t="shared" si="1"/>
        <x:v>0</x:v>
      </x:c>
      <x:c r="N601" s="52">
        <x:f t="shared" si="2"/>
        <x:v>1413620190</x:v>
      </x:c>
      <x:c r="O601" s="63">
        <x:f t="shared" si="8"/>
        <x:v>0.62445869649999997</x:v>
      </x:c>
      <x:c r="P601" s="63">
        <x:f t="shared" si="9"/>
        <x:v>38.441032569999997</x:v>
      </x:c>
      <x:c r="Q601" s="49">
        <x:f t="shared" si="15"/>
        <x:v>0</x:v>
      </x:c>
      <x:c r="R601" s="49">
        <x:f t="shared" si="16"/>
        <x:v>0</x:v>
      </x:c>
      <x:c r="S601" s="49">
        <x:f t="shared" si="17"/>
        <x:v>2</x:v>
      </x:c>
      <x:c r="T601" s="51">
        <x:f t="shared" si="18"/>
        <x:v>0</x:v>
      </x:c>
      <x:c r="U601" s="52">
        <x:f t="shared" si="3"/>
        <x:v>-0.0049147973879999995</x:v>
      </x:c>
      <x:c r="V601" s="63">
        <x:f t="shared" si="19"/>
        <x:v>0</x:v>
      </x:c>
      <x:c r="W601" s="52">
        <x:f t="shared" ref="W601:X601" si="599">W600*(1+U601)</x:f>
        <x:v>116.48511910000001</x:v>
      </x:c>
      <x:c r="X601" s="52">
        <x:f t="shared" si="599"/>
        <x:v>143.33062409999999</x:v>
      </x:c>
    </x:row>
    <x:row r="602" spans="1:24" ht="15.75" customHeight="1">
      <x:c r="A602" s="34">
        <x:v>43075</x:v>
      </x:c>
      <x:c r="B602" s="47">
        <x:v>60.0200004577637</x:v>
      </x:c>
      <x:c r="C602" s="47">
        <x:v>62.678001403808601</x:v>
      </x:c>
      <x:c r="D602" s="47">
        <x:v>60</x:v>
      </x:c>
      <x:c r="E602" s="47">
        <x:v>62.652000427246101</x:v>
      </x:c>
      <x:c r="F602" s="47">
        <x:v>35976500</x:v>
      </x:c>
      <x:c r="G602" s="63">
        <x:f t="shared" si="10"/>
        <x:v>62.074600029999999</x:v>
      </x:c>
      <x:c r="H602" s="63">
        <x:f t="shared" si="11"/>
        <x:v>1.013134288</x:v>
      </x:c>
      <x:c r="I602" s="63">
        <x:f t="shared" si="12"/>
        <x:v>64.100868610000006</x:v>
      </x:c>
      <x:c r="J602" s="63">
        <x:f t="shared" si="13"/>
        <x:v>60.048331449999999</x:v>
      </x:c>
      <x:c r="K602" s="63">
        <x:f t="shared" si="14"/>
        <x:v>0.64247874270000005</x:v>
      </x:c>
      <x:c r="L602" s="52">
        <x:f t="shared" si="0"/>
        <x:v>61.776667279999998</x:v>
      </x:c>
      <x:c r="M602" s="52">
        <x:f t="shared" si="1"/>
        <x:v>2222508270</x:v>
      </x:c>
      <x:c r="N602" s="52">
        <x:f t="shared" si="2"/>
        <x:v>0</x:v>
      </x:c>
      <x:c r="O602" s="63">
        <x:f t="shared" si="8"/>
        <x:v>0.61810485780000002</x:v>
      </x:c>
      <x:c r="P602" s="63">
        <x:f t="shared" si="9"/>
        <x:v>38.19930797</x:v>
      </x:c>
      <x:c r="Q602" s="49">
        <x:f t="shared" si="15"/>
        <x:v>0</x:v>
      </x:c>
      <x:c r="R602" s="49">
        <x:f t="shared" si="16"/>
        <x:v>0</x:v>
      </x:c>
      <x:c r="S602" s="49">
        <x:f t="shared" si="17"/>
        <x:v>2</x:v>
      </x:c>
      <x:c r="T602" s="51">
        <x:f t="shared" si="18"/>
        <x:v>0</x:v>
      </x:c>
      <x:c r="U602" s="52">
        <x:f t="shared" si="3"/>
        <x:v>0.03147841119</x:v>
      </x:c>
      <x:c r="V602" s="63">
        <x:f t="shared" si="19"/>
        <x:v>0</x:v>
      </x:c>
      <x:c r="W602" s="52">
        <x:f t="shared" ref="W602:X602" si="600">W601*(1+U602)</x:f>
        <x:v>120.1518856</x:v>
      </x:c>
      <x:c r="X602" s="52">
        <x:f t="shared" si="600"/>
        <x:v>143.33062409999999</x:v>
      </x:c>
    </x:row>
    <x:row r="603" spans="1:24" ht="15.75" customHeight="1">
      <x:c r="A603" s="34">
        <x:v>43076</x:v>
      </x:c>
      <x:c r="B603" s="47">
        <x:v>62.400001525878899</x:v>
      </x:c>
      <x:c r="C603" s="47">
        <x:v>63.726001739502003</x:v>
      </x:c>
      <x:c r="D603" s="47">
        <x:v>62.209999084472699</x:v>
      </x:c>
      <x:c r="E603" s="47">
        <x:v>62.248001098632798</x:v>
      </x:c>
      <x:c r="F603" s="47">
        <x:v>23903000</x:v>
      </x:c>
      <x:c r="G603" s="63">
        <x:f t="shared" si="10"/>
        <x:v>62.143100169999997</x:v>
      </x:c>
      <x:c r="H603" s="63">
        <x:f t="shared" si="11"/>
        <x:v>0.97351094419999995</x:v>
      </x:c>
      <x:c r="I603" s="63">
        <x:f t="shared" si="12"/>
        <x:v>64.090122050000005</x:v>
      </x:c>
      <x:c r="J603" s="63">
        <x:f t="shared" si="13"/>
        <x:v>60.196078280000002</x:v>
      </x:c>
      <x:c r="K603" s="63">
        <x:f t="shared" si="14"/>
        <x:v>0.5269388169</x:v>
      </x:c>
      <x:c r="L603" s="52">
        <x:f t="shared" si="0"/>
        <x:v>62.728000639999998</x:v>
      </x:c>
      <x:c r="M603" s="52">
        <x:f t="shared" si="1"/>
        <x:v>1499387399</x:v>
      </x:c>
      <x:c r="N603" s="52">
        <x:f t="shared" si="2"/>
        <x:v>0</x:v>
      </x:c>
      <x:c r="O603" s="63">
        <x:f t="shared" si="8"/>
        <x:v>0.9047620891</x:v>
      </x:c>
      <x:c r="P603" s="63">
        <x:f t="shared" si="9"/>
        <x:v>47.500005080000001</x:v>
      </x:c>
      <x:c r="Q603" s="49">
        <x:f t="shared" si="15"/>
        <x:v>0</x:v>
      </x:c>
      <x:c r="R603" s="49">
        <x:f t="shared" si="16"/>
        <x:v>0</x:v>
      </x:c>
      <x:c r="S603" s="49">
        <x:f t="shared" si="17"/>
        <x:v>2</x:v>
      </x:c>
      <x:c r="T603" s="51">
        <x:f t="shared" si="18"/>
        <x:v>0</x:v>
      </x:c>
      <x:c r="U603" s="52">
        <x:f t="shared" si="3"/>
        <x:v>-0.0064483069310000007</x:v>
      </x:c>
      <x:c r="V603" s="63">
        <x:f t="shared" si="19"/>
        <x:v>0</x:v>
      </x:c>
      <x:c r="W603" s="52">
        <x:f t="shared" ref="W603:X603" si="601">W602*(1+U603)</x:f>
        <x:v>119.3771093</x:v>
      </x:c>
      <x:c r="X603" s="52">
        <x:f t="shared" si="601"/>
        <x:v>143.33062409999999</x:v>
      </x:c>
    </x:row>
    <x:row r="604" spans="1:24" ht="15.75" customHeight="1">
      <x:c r="A604" s="34">
        <x:v>43077</x:v>
      </x:c>
      <x:c r="B604" s="47">
        <x:v>62.919998168945298</x:v>
      </x:c>
      <x:c r="C604" s="47">
        <x:v>63.395999908447301</x:v>
      </x:c>
      <x:c r="D604" s="47">
        <x:v>62.251998901367202</x:v>
      </x:c>
      <x:c r="E604" s="47">
        <x:v>63.0260009765625</x:v>
      </x:c>
      <x:c r="F604" s="47">
        <x:v>17342500</x:v>
      </x:c>
      <x:c r="G604" s="63">
        <x:f t="shared" si="10"/>
        <x:v>62.264500239999997</x:v>
      </x:c>
      <x:c r="H604" s="63">
        <x:f t="shared" si="11"/>
        <x:v>0.92064525620000004</x:v>
      </x:c>
      <x:c r="I604" s="63">
        <x:f t="shared" si="12"/>
        <x:v>64.105790749999997</x:v>
      </x:c>
      <x:c r="J604" s="63">
        <x:f t="shared" si="13"/>
        <x:v>60.423209720000003</x:v>
      </x:c>
      <x:c r="K604" s="63">
        <x:f t="shared" si="14"/>
        <x:v>0.70678451740000003</x:v>
      </x:c>
      <x:c r="L604" s="52">
        <x:f t="shared" si="0"/>
        <x:v>62.891333260000003</x:v>
      </x:c>
      <x:c r="M604" s="52">
        <x:f t="shared" si="1"/>
        <x:v>1090692947</x:v>
      </x:c>
      <x:c r="N604" s="52">
        <x:f t="shared" si="2"/>
        <x:v>0</x:v>
      </x:c>
      <x:c r="O604" s="63">
        <x:f t="shared" si="8"/>
        <x:v>0.91305771459999996</x:v>
      </x:c>
      <x:c r="P604" s="63">
        <x:f t="shared" si="9"/>
        <x:v>47.72766172</x:v>
      </x:c>
      <x:c r="Q604" s="49">
        <x:f t="shared" si="15"/>
        <x:v>0</x:v>
      </x:c>
      <x:c r="R604" s="49">
        <x:f t="shared" si="16"/>
        <x:v>0</x:v>
      </x:c>
      <x:c r="S604" s="49">
        <x:f t="shared" si="17"/>
        <x:v>2</x:v>
      </x:c>
      <x:c r="T604" s="51">
        <x:f t="shared" si="18"/>
        <x:v>0</x:v>
      </x:c>
      <x:c r="U604" s="52">
        <x:f t="shared" si="3"/>
        <x:v>0.012498391339999999</x:v>
      </x:c>
      <x:c r="V604" s="63">
        <x:f t="shared" si="19"/>
        <x:v>0</x:v>
      </x:c>
      <x:c r="W604" s="52">
        <x:f t="shared" ref="W604:X604" si="602">W603*(1+U604)</x:f>
        <x:v>120.8691312</x:v>
      </x:c>
      <x:c r="X604" s="52">
        <x:f t="shared" si="602"/>
        <x:v>143.33062409999999</x:v>
      </x:c>
    </x:row>
    <x:row r="605" spans="1:24" ht="15.75" customHeight="1">
      <x:c r="A605" s="34">
        <x:v>43080</x:v>
      </x:c>
      <x:c r="B605" s="47">
        <x:v>62.925998687744098</x:v>
      </x:c>
      <x:c r="C605" s="47">
        <x:v>65.802001953125</x:v>
      </x:c>
      <x:c r="D605" s="47">
        <x:v>62.75</x:v>
      </x:c>
      <x:c r="E605" s="47">
        <x:v>65.781997680664105</x:v>
      </x:c>
      <x:c r="F605" s="47">
        <x:v>39690000</x:v>
      </x:c>
      <x:c r="G605" s="63">
        <x:f t="shared" si="10"/>
        <x:v>62.523700140000003</x:v>
      </x:c>
      <x:c r="H605" s="63">
        <x:f t="shared" si="11"/>
        <x:v>1.132208788</x:v>
      </x:c>
      <x:c r="I605" s="63">
        <x:f t="shared" si="12"/>
        <x:v>64.788117720000002</x:v>
      </x:c>
      <x:c r="J605" s="63">
        <x:f t="shared" si="13"/>
        <x:v>60.259282570000003</x:v>
      </x:c>
      <x:c r="K605" s="63">
        <x:f t="shared" si="14"/>
        <x:v>1.2194559810000001</x:v>
      </x:c>
      <x:c r="L605" s="52">
        <x:f t="shared" si="0"/>
        <x:v>64.777999879999996</x:v>
      </x:c>
      <x:c r="M605" s="52">
        <x:f t="shared" si="1"/>
        <x:v>2571038815</x:v>
      </x:c>
      <x:c r="N605" s="52">
        <x:f t="shared" si="2"/>
        <x:v>0</x:v>
      </x:c>
      <x:c r="O605" s="63">
        <x:f t="shared" si="8"/>
        <x:v>1.0460034540000001</x:v>
      </x:c>
      <x:c r="P605" s="63">
        <x:f t="shared" si="9"/>
        <x:v>51.124227179999998</x:v>
      </x:c>
      <x:c r="Q605" s="49">
        <x:f t="shared" si="15"/>
        <x:v>0</x:v>
      </x:c>
      <x:c r="R605" s="49">
        <x:f t="shared" si="16"/>
        <x:v>0</x:v>
      </x:c>
      <x:c r="S605" s="49">
        <x:f t="shared" si="17"/>
        <x:v>2</x:v>
      </x:c>
      <x:c r="T605" s="51">
        <x:f t="shared" si="18"/>
        <x:v>0</x:v>
      </x:c>
      <x:c r="U605" s="52">
        <x:f t="shared" si="3"/>
        <x:v>0.0437279323</x:v>
      </x:c>
      <x:c r="V605" s="63">
        <x:f t="shared" si="19"/>
        <x:v>0</x:v>
      </x:c>
      <x:c r="W605" s="52">
        <x:f t="shared" ref="W605:X605" si="603">W604*(1+U605)</x:f>
        <x:v>126.15448840000001</x:v>
      </x:c>
      <x:c r="X605" s="52">
        <x:f t="shared" si="603"/>
        <x:v>143.33062409999999</x:v>
      </x:c>
    </x:row>
    <x:row r="606" spans="1:24" ht="15.75" customHeight="1">
      <x:c r="A606" s="34">
        <x:v>43081</x:v>
      </x:c>
      <x:c r="B606" s="47">
        <x:v>66.089996337890597</x:v>
      </x:c>
      <x:c r="C606" s="47">
        <x:v>68.288002014160199</x:v>
      </x:c>
      <x:c r="D606" s="47">
        <x:v>66.005996704101605</x:v>
      </x:c>
      <x:c r="E606" s="47">
        <x:v>68.206001281738295</x:v>
      </x:c>
      <x:c r="F606" s="47">
        <x:v>43666000</x:v>
      </x:c>
      <x:c r="G606" s="63">
        <x:f t="shared" si="10"/>
        <x:v>62.780000110000003</x:v>
      </x:c>
      <x:c r="H606" s="63">
        <x:f t="shared" si="11"/>
        <x:v>1.7017223349999999</x:v>
      </x:c>
      <x:c r="I606" s="63">
        <x:f t="shared" si="12"/>
        <x:v>66.183444780000002</x:v>
      </x:c>
      <x:c r="J606" s="63">
        <x:f t="shared" si="13"/>
        <x:v>59.376555439999997</x:v>
      </x:c>
      <x:c r="K606" s="63">
        <x:f t="shared" si="14"/>
        <x:v>1.2971337409999999</x:v>
      </x:c>
      <x:c r="L606" s="52">
        <x:f t="shared" si="0"/>
        <x:v>67.5</x:v>
      </x:c>
      <x:c r="M606" s="52">
        <x:f t="shared" si="1"/>
        <x:v>2947455000</x:v>
      </x:c>
      <x:c r="N606" s="52">
        <x:f t="shared" si="2"/>
        <x:v>0</x:v>
      </x:c>
      <x:c r="O606" s="63">
        <x:f t="shared" si="8"/>
        <x:v>1.2069554280000001</x:v>
      </x:c>
      <x:c r="P606" s="63">
        <x:f t="shared" si="9"/>
        <x:v>54.688708839999997</x:v>
      </x:c>
      <x:c r="Q606" s="49">
        <x:f t="shared" si="15"/>
        <x:v>0</x:v>
      </x:c>
      <x:c r="R606" s="49">
        <x:f t="shared" si="16"/>
        <x:v>0</x:v>
      </x:c>
      <x:c r="S606" s="49">
        <x:f t="shared" si="17"/>
        <x:v>2</x:v>
      </x:c>
      <x:c r="T606" s="51">
        <x:f t="shared" si="18"/>
        <x:v>0</x:v>
      </x:c>
      <x:c r="U606" s="52">
        <x:f t="shared" si="3"/>
        <x:v>0.03684904209</x:v>
      </x:c>
      <x:c r="V606" s="63">
        <x:f t="shared" si="19"/>
        <x:v>0</x:v>
      </x:c>
      <x:c r="W606" s="52">
        <x:f t="shared" ref="W606:X606" si="604">W605*(1+U606)</x:f>
        <x:v>130.8031604</x:v>
      </x:c>
      <x:c r="X606" s="52">
        <x:f t="shared" si="604"/>
        <x:v>143.33062409999999</x:v>
      </x:c>
    </x:row>
    <x:row r="607" spans="1:24" ht="15.75" customHeight="1">
      <x:c r="A607" s="34">
        <x:v>43082</x:v>
      </x:c>
      <x:c r="B607" s="47">
        <x:v>68.185997009277301</x:v>
      </x:c>
      <x:c r="C607" s="47">
        <x:v>68.844001770019503</x:v>
      </x:c>
      <x:c r="D607" s="47">
        <x:v>67.300003051757798</x:v>
      </x:c>
      <x:c r="E607" s="47">
        <x:v>67.805999755859403</x:v>
      </x:c>
      <x:c r="F607" s="47">
        <x:v>31107500</x:v>
      </x:c>
      <x:c r="G607" s="63">
        <x:f t="shared" si="10"/>
        <x:v>63.083300020000003</x:v>
      </x:c>
      <x:c r="H607" s="63">
        <x:f t="shared" si="11"/>
        <x:v>2.017822931</x:v>
      </x:c>
      <x:c r="I607" s="63">
        <x:f t="shared" si="12"/>
        <x:v>67.118945879999998</x:v>
      </x:c>
      <x:c r="J607" s="63">
        <x:f t="shared" si="13"/>
        <x:v>59.04765416</x:v>
      </x:c>
      <x:c r="K607" s="63">
        <x:f t="shared" si="14"/>
        <x:v>1.0851231619999999</x:v>
      </x:c>
      <x:c r="L607" s="52">
        <x:f t="shared" si="0"/>
        <x:v>67.983334859999999</x:v>
      </x:c>
      <x:c r="M607" s="52">
        <x:f t="shared" si="1"/>
        <x:v>2114791589</x:v>
      </x:c>
      <x:c r="N607" s="52">
        <x:f t="shared" si="2"/>
        <x:v>0</x:v>
      </x:c>
      <x:c r="O607" s="63">
        <x:f t="shared" si="8"/>
        <x:v>2.1270752239999999</x:v>
      </x:c>
      <x:c r="P607" s="63">
        <x:f t="shared" si="9"/>
        <x:v>68.021236189999996</x:v>
      </x:c>
      <x:c r="Q607" s="49">
        <x:f t="shared" si="15"/>
        <x:v>0</x:v>
      </x:c>
      <x:c r="R607" s="49">
        <x:f t="shared" si="16"/>
        <x:v>0</x:v>
      </x:c>
      <x:c r="S607" s="49">
        <x:f t="shared" si="17"/>
        <x:v>2</x:v>
      </x:c>
      <x:c r="T607" s="51">
        <x:f t="shared" si="18"/>
        <x:v>0</x:v>
      </x:c>
      <x:c r="U607" s="52">
        <x:f t="shared" si="3"/>
        <x:v>-0.0058646089550000002</x:v>
      </x:c>
      <x:c r="V607" s="63">
        <x:f t="shared" si="19"/>
        <x:v>0</x:v>
      </x:c>
      <x:c r="W607" s="52">
        <x:f t="shared" ref="W607:X607" si="605">W606*(1+U607)</x:f>
        <x:v>130.03605099999999</x:v>
      </x:c>
      <x:c r="X607" s="52">
        <x:f t="shared" si="605"/>
        <x:v>143.33062409999999</x:v>
      </x:c>
    </x:row>
    <x:row r="608" spans="1:24" ht="15.75" customHeight="1">
      <x:c r="A608" s="34">
        <x:v>43083</x:v>
      </x:c>
      <x:c r="B608" s="47">
        <x:v>68.202003479003906</x:v>
      </x:c>
      <x:c r="C608" s="47">
        <x:v>69.487998962402301</x:v>
      </x:c>
      <x:c r="D608" s="47">
        <x:v>67.379997253417997</x:v>
      </x:c>
      <x:c r="E608" s="47">
        <x:v>67.5780029296875</x:v>
      </x:c>
      <x:c r="F608" s="47">
        <x:v>28999500</x:v>
      </x:c>
      <x:c r="G608" s="63">
        <x:f t="shared" si="10"/>
        <x:v>63.349200250000003</x:v>
      </x:c>
      <x:c r="H608" s="63">
        <x:f t="shared" si="11"/>
        <x:v>2.2416047840000002</x:v>
      </x:c>
      <x:c r="I608" s="63">
        <x:f t="shared" si="12"/>
        <x:v>67.832409819999995</x:v>
      </x:c>
      <x:c r="J608" s="63">
        <x:f t="shared" si="13"/>
        <x:v>58.865990680000003</x:v>
      </x:c>
      <x:c r="K608" s="63">
        <x:f t="shared" si="14"/>
        <x:v>0.97162670139999996</x:v>
      </x:c>
      <x:c r="L608" s="52">
        <x:f t="shared" si="0"/>
        <x:v>68.148666379999995</x:v>
      </x:c>
      <x:c r="M608" s="52">
        <x:f t="shared" si="1"/>
        <x:v>1976277251</x:v>
      </x:c>
      <x:c r="N608" s="52">
        <x:f t="shared" si="2"/>
        <x:v>0</x:v>
      </x:c>
      <x:c r="O608" s="63">
        <x:f t="shared" si="8"/>
        <x:v>3.1972884960000001</x:v>
      </x:c>
      <x:c r="P608" s="63">
        <x:f t="shared" si="9"/>
        <x:v>76.17509493</x:v>
      </x:c>
      <x:c r="Q608" s="49">
        <x:f t="shared" si="15"/>
        <x:v>0</x:v>
      </x:c>
      <x:c r="R608" s="49">
        <x:f t="shared" si="16"/>
        <x:v>0</x:v>
      </x:c>
      <x:c r="S608" s="49">
        <x:f t="shared" si="17"/>
        <x:v>2</x:v>
      </x:c>
      <x:c r="T608" s="51">
        <x:f t="shared" si="18"/>
        <x:v>0</x:v>
      </x:c>
      <x:c r="U608" s="52">
        <x:f t="shared" si="3"/>
        <x:v>-0.0033624874939999999</x:v>
      </x:c>
      <x:c r="V608" s="63">
        <x:f t="shared" si="19"/>
        <x:v>0</x:v>
      </x:c>
      <x:c r="W608" s="52">
        <x:f t="shared" ref="W608:X608" si="606">W607*(1+U608)</x:f>
        <x:v>129.5988064</x:v>
      </x:c>
      <x:c r="X608" s="52">
        <x:f t="shared" si="606"/>
        <x:v>143.33062409999999</x:v>
      </x:c>
    </x:row>
    <x:row r="609" spans="1:24" ht="15.75" customHeight="1">
      <x:c r="A609" s="34">
        <x:v>43084</x:v>
      </x:c>
      <x:c r="B609" s="47">
        <x:v>68.407997131347699</x:v>
      </x:c>
      <x:c r="C609" s="47">
        <x:v>68.779998779296903</x:v>
      </x:c>
      <x:c r="D609" s="47">
        <x:v>67.152000427246094</x:v>
      </x:c>
      <x:c r="E609" s="47">
        <x:v>68.690002441406307</x:v>
      </x:c>
      <x:c r="F609" s="47">
        <x:v>34666000</x:v>
      </x:c>
      <x:c r="G609" s="63">
        <x:f t="shared" si="10"/>
        <x:v>63.658700369999998</x:v>
      </x:c>
      <x:c r="H609" s="63">
        <x:f t="shared" si="11"/>
        <x:v>2.5273063320000002</x:v>
      </x:c>
      <x:c r="I609" s="63">
        <x:f t="shared" si="12"/>
        <x:v>68.713313040000003</x:v>
      </x:c>
      <x:c r="J609" s="63">
        <x:f t="shared" si="13"/>
        <x:v>58.604087710000002</x:v>
      </x:c>
      <x:c r="K609" s="63">
        <x:f t="shared" si="14"/>
        <x:v>0.99769412660000001</x:v>
      </x:c>
      <x:c r="L609" s="52">
        <x:f t="shared" si="0"/>
        <x:v>68.207333879999993</x:v>
      </x:c>
      <x:c r="M609" s="52">
        <x:f t="shared" si="1"/>
        <x:v>2364475436</x:v>
      </x:c>
      <x:c r="N609" s="52">
        <x:f t="shared" si="2"/>
        <x:v>0</x:v>
      </x:c>
      <x:c r="O609" s="63">
        <x:f t="shared" si="8"/>
        <x:v>5.2597323810000001</x:v>
      </x:c>
      <x:c r="P609" s="63">
        <x:f t="shared" si="9"/>
        <x:v>84.024876160000005</x:v>
      </x:c>
      <x:c r="Q609" s="49">
        <x:f t="shared" si="15"/>
        <x:v>0</x:v>
      </x:c>
      <x:c r="R609" s="49">
        <x:f t="shared" si="16"/>
        <x:v>0</x:v>
      </x:c>
      <x:c r="S609" s="49">
        <x:f t="shared" si="17"/>
        <x:v>2</x:v>
      </x:c>
      <x:c r="T609" s="51">
        <x:f t="shared" si="18"/>
        <x:v>0</x:v>
      </x:c>
      <x:c r="U609" s="52">
        <x:f t="shared" si="3"/>
        <x:v>0.016455051400000001</x:v>
      </x:c>
      <x:c r="V609" s="63">
        <x:f t="shared" si="19"/>
        <x:v>0</x:v>
      </x:c>
      <x:c r="W609" s="52">
        <x:f t="shared" ref="W609:X609" si="607">W608*(1+U609)</x:f>
        <x:v>131.73136149999999</x:v>
      </x:c>
      <x:c r="X609" s="52">
        <x:f t="shared" si="607"/>
        <x:v>143.33062409999999</x:v>
      </x:c>
    </x:row>
    <x:row r="610" spans="1:24" ht="15.75" customHeight="1">
      <x:c r="A610" s="34">
        <x:v>43087</x:v>
      </x:c>
      <x:c r="B610" s="47">
        <x:v>68.980003356933594</x:v>
      </x:c>
      <x:c r="C610" s="47">
        <x:v>69.346000671386705</x:v>
      </x:c>
      <x:c r="D610" s="47">
        <x:v>67.515998840332003</x:v>
      </x:c>
      <x:c r="E610" s="47">
        <x:v>67.774002075195298</x:v>
      </x:c>
      <x:c r="F610" s="47">
        <x:v>27381000</x:v>
      </x:c>
      <x:c r="G610" s="63">
        <x:f t="shared" si="10"/>
        <x:v>63.896900559999999</x:v>
      </x:c>
      <x:c r="H610" s="63">
        <x:f t="shared" si="11"/>
        <x:v>2.6826771370000002</x:v>
      </x:c>
      <x:c r="I610" s="63">
        <x:f t="shared" si="12"/>
        <x:v>69.262254830000003</x:v>
      </x:c>
      <x:c r="J610" s="63">
        <x:f t="shared" si="13"/>
        <x:v>58.531546280000001</x:v>
      </x:c>
      <x:c r="K610" s="63">
        <x:f t="shared" si="14"/>
        <x:v>0.86130899459999999</x:v>
      </x:c>
      <x:c r="L610" s="52">
        <x:f t="shared" si="0"/>
        <x:v>68.212000529999997</x:v>
      </x:c>
      <x:c r="M610" s="52">
        <x:f t="shared" si="1"/>
        <x:v>1867712786</x:v>
      </x:c>
      <x:c r="N610" s="52">
        <x:f t="shared" si="2"/>
        <x:v>0</x:v>
      </x:c>
      <x:c r="O610" s="63">
        <x:f t="shared" si="8"/>
        <x:v>13.19614676</x:v>
      </x:c>
      <x:c r="P610" s="63">
        <x:f t="shared" si="9"/>
        <x:v>92.955835010000001</x:v>
      </x:c>
      <x:c r="Q610" s="49">
        <x:f t="shared" si="15"/>
        <x:v>0</x:v>
      </x:c>
      <x:c r="R610" s="49">
        <x:f t="shared" si="16"/>
        <x:v>0</x:v>
      </x:c>
      <x:c r="S610" s="49">
        <x:f t="shared" si="17"/>
        <x:v>2</x:v>
      </x:c>
      <x:c r="T610" s="51">
        <x:f t="shared" si="18"/>
        <x:v>0</x:v>
      </x:c>
      <x:c r="U610" s="52">
        <x:f t="shared" si="3"/>
        <x:v>-0.013335279280000001</x:v>
      </x:c>
      <x:c r="V610" s="63">
        <x:f t="shared" si="19"/>
        <x:v>0</x:v>
      </x:c>
      <x:c r="W610" s="52">
        <x:f t="shared" ref="W610:X610" si="608">W609*(1+U610)</x:f>
        <x:v>129.97468699999999</x:v>
      </x:c>
      <x:c r="X610" s="52">
        <x:f t="shared" si="608"/>
        <x:v>143.33062409999999</x:v>
      </x:c>
    </x:row>
    <x:row r="611" spans="1:24" ht="15.75" customHeight="1">
      <x:c r="A611" s="34">
        <x:v>43088</x:v>
      </x:c>
      <x:c r="B611" s="47">
        <x:v>68.052001953125</x:v>
      </x:c>
      <x:c r="C611" s="47">
        <x:v>68.297996520996094</x:v>
      </x:c>
      <x:c r="D611" s="47">
        <x:v>66.059997558593807</x:v>
      </x:c>
      <x:c r="E611" s="47">
        <x:v>66.220001220703097</x:v>
      </x:c>
      <x:c r="F611" s="47">
        <x:v>34125000</x:v>
      </x:c>
      <x:c r="G611" s="63">
        <x:f t="shared" si="10"/>
        <x:v>64.120500559999996</x:v>
      </x:c>
      <x:c r="H611" s="63">
        <x:f t="shared" si="11"/>
        <x:v>2.6805092250000002</x:v>
      </x:c>
      <x:c r="I611" s="63">
        <x:f t="shared" si="12"/>
        <x:v>69.48151901</x:v>
      </x:c>
      <x:c r="J611" s="63">
        <x:f t="shared" si="13"/>
        <x:v>58.759482120000001</x:v>
      </x:c>
      <x:c r="K611" s="63">
        <x:f t="shared" si="14"/>
        <x:v>0.6958117358</x:v>
      </x:c>
      <x:c r="L611" s="52">
        <x:f t="shared" si="0"/>
        <x:v>66.859331769999997</x:v>
      </x:c>
      <x:c r="M611" s="52">
        <x:f t="shared" si="1"/>
        <x:v>0</x:v>
      </x:c>
      <x:c r="N611" s="52">
        <x:f t="shared" si="2"/>
        <x:v>2281574697</x:v>
      </x:c>
      <x:c r="O611" s="63">
        <x:f t="shared" si="8"/>
        <x:v>8.1760809860000006</x:v>
      </x:c>
      <x:c r="P611" s="63">
        <x:f t="shared" si="9"/>
        <x:v>89.102101410000003</x:v>
      </x:c>
      <x:c r="Q611" s="49">
        <x:f t="shared" si="15"/>
        <x:v>0</x:v>
      </x:c>
      <x:c r="R611" s="49">
        <x:f t="shared" si="16"/>
        <x:v>0</x:v>
      </x:c>
      <x:c r="S611" s="49">
        <x:f t="shared" si="17"/>
        <x:v>2</x:v>
      </x:c>
      <x:c r="T611" s="51">
        <x:f t="shared" si="18"/>
        <x:v>0</x:v>
      </x:c>
      <x:c r="U611" s="52">
        <x:f t="shared" si="3"/>
        <x:v>-0.02292915878</x:v>
      </x:c>
      <x:c r="V611" s="63">
        <x:f t="shared" si="19"/>
        <x:v>0</x:v>
      </x:c>
      <x:c r="W611" s="52">
        <x:f t="shared" ref="W611:X611" si="609">W610*(1+U611)</x:f>
        <x:v>126.99447670000001</x:v>
      </x:c>
      <x:c r="X611" s="52">
        <x:f t="shared" si="609"/>
        <x:v>143.33062409999999</x:v>
      </x:c>
    </x:row>
    <x:row r="612" spans="1:24" ht="15.75" customHeight="1">
      <x:c r="A612" s="34">
        <x:v>43089</x:v>
      </x:c>
      <x:c r="B612" s="47">
        <x:v>66.538002014160199</x:v>
      </x:c>
      <x:c r="C612" s="47">
        <x:v>66.620002746582003</x:v>
      </x:c>
      <x:c r="D612" s="47">
        <x:v>65.008003234863295</x:v>
      </x:c>
      <x:c r="E612" s="47">
        <x:v>65.795997619628906</x:v>
      </x:c>
      <x:c r="F612" s="47">
        <x:v>29769000</x:v>
      </x:c>
      <x:c r="G612" s="63">
        <x:f t="shared" si="10"/>
        <x:v>64.232200430000006</x:v>
      </x:c>
      <x:c r="H612" s="63">
        <x:f t="shared" si="11"/>
        <x:v>2.702467634</x:v>
      </x:c>
      <x:c r="I612" s="63">
        <x:f t="shared" si="12"/>
        <x:v>69.637135700000002</x:v>
      </x:c>
      <x:c r="J612" s="63">
        <x:f t="shared" si="13"/>
        <x:v>58.827265160000003</x:v>
      </x:c>
      <x:c r="K612" s="63">
        <x:f t="shared" si="14"/>
        <x:v>0.64466382209999995</x:v>
      </x:c>
      <x:c r="L612" s="52">
        <x:f t="shared" si="0"/>
        <x:v>65.808001200000007</x:v>
      </x:c>
      <x:c r="M612" s="52">
        <x:f t="shared" si="1"/>
        <x:v>0</x:v>
      </x:c>
      <x:c r="N612" s="52">
        <x:f t="shared" si="2"/>
        <x:v>1959038388</x:v>
      </x:c>
      <x:c r="O612" s="63">
        <x:f t="shared" si="8"/>
        <x:v>3.874871604</x:v>
      </x:c>
      <x:c r="P612" s="63">
        <x:f t="shared" si="9"/>
        <x:v>79.486639210000007</x:v>
      </x:c>
      <x:c r="Q612" s="49">
        <x:f t="shared" si="15"/>
        <x:v>0</x:v>
      </x:c>
      <x:c r="R612" s="49">
        <x:f t="shared" si="16"/>
        <x:v>0</x:v>
      </x:c>
      <x:c r="S612" s="49">
        <x:f t="shared" si="17"/>
        <x:v>2</x:v>
      </x:c>
      <x:c r="T612" s="51">
        <x:f t="shared" si="18"/>
        <x:v>0</x:v>
      </x:c>
      <x:c r="U612" s="52">
        <x:f t="shared" si="3"/>
        <x:v>-0.0064029536889999994</x:v>
      </x:c>
      <x:c r="V612" s="63">
        <x:f t="shared" si="19"/>
        <x:v>0</x:v>
      </x:c>
      <x:c r="W612" s="52">
        <x:f t="shared" ref="W612:X612" si="610">W611*(1+U612)</x:f>
        <x:v>126.181337</x:v>
      </x:c>
      <x:c r="X612" s="52">
        <x:f t="shared" si="610"/>
        <x:v>143.33062409999999</x:v>
      </x:c>
    </x:row>
    <x:row r="613" spans="1:24" ht="15.75" customHeight="1">
      <x:c r="A613" s="34">
        <x:v>43090</x:v>
      </x:c>
      <x:c r="B613" s="47">
        <x:v>65.917999267578097</x:v>
      </x:c>
      <x:c r="C613" s="47">
        <x:v>66.748001098632798</x:v>
      </x:c>
      <x:c r="D613" s="47">
        <x:v>65.442001342773395</x:v>
      </x:c>
      <x:c r="E613" s="47">
        <x:v>66.332000732421903</x:v>
      </x:c>
      <x:c r="F613" s="47">
        <x:v>21926000</x:v>
      </x:c>
      <x:c r="G613" s="63">
        <x:f t="shared" si="10"/>
        <x:v>64.422800449999997</x:v>
      </x:c>
      <x:c r="H613" s="63">
        <x:f t="shared" si="11"/>
        <x:v>2.7097704330000001</x:v>
      </x:c>
      <x:c r="I613" s="63">
        <x:f t="shared" si="12"/>
        <x:v>69.842341309999995</x:v>
      </x:c>
      <x:c r="J613" s="63">
        <x:f t="shared" si="13"/>
        <x:v>59.003259579999998</x:v>
      </x:c>
      <x:c r="K613" s="63">
        <x:f t="shared" si="14"/>
        <x:v>0.67614040870000003</x:v>
      </x:c>
      <x:c r="L613" s="52">
        <x:f t="shared" si="0"/>
        <x:v>66.174001059999995</x:v>
      </x:c>
      <x:c r="M613" s="52">
        <x:f t="shared" si="1"/>
        <x:v>1450931147</x:v>
      </x:c>
      <x:c r="N613" s="52">
        <x:f t="shared" si="2"/>
        <x:v>0</x:v>
      </x:c>
      <x:c r="O613" s="63">
        <x:f t="shared" si="8"/>
        <x:v>3.8634448950000002</x:v>
      </x:c>
      <x:c r="P613" s="63">
        <x:f t="shared" si="9"/>
        <x:v>79.438442879999997</x:v>
      </x:c>
      <x:c r="Q613" s="49">
        <x:f t="shared" si="15"/>
        <x:v>0</x:v>
      </x:c>
      <x:c r="R613" s="49">
        <x:f t="shared" si="16"/>
        <x:v>0</x:v>
      </x:c>
      <x:c r="S613" s="49">
        <x:f t="shared" si="17"/>
        <x:v>2</x:v>
      </x:c>
      <x:c r="T613" s="51">
        <x:f t="shared" si="18"/>
        <x:v>0</x:v>
      </x:c>
      <x:c r="U613" s="52">
        <x:f t="shared" si="3"/>
        <x:v>0.0081464394820000008</x:v>
      </x:c>
      <x:c r="V613" s="63">
        <x:f t="shared" si="19"/>
        <x:v>0</x:v>
      </x:c>
      <x:c r="W613" s="52">
        <x:f t="shared" ref="W613:X613" si="611">W612*(1+U613)</x:f>
        <x:v>127.20926559999999</x:v>
      </x:c>
      <x:c r="X613" s="52">
        <x:f t="shared" si="611"/>
        <x:v>143.33062409999999</x:v>
      </x:c>
    </x:row>
    <x:row r="614" spans="1:24" ht="15.75" customHeight="1">
      <x:c r="A614" s="34">
        <x:v>43091</x:v>
      </x:c>
      <x:c r="B614" s="47">
        <x:v>65.902000427246094</x:v>
      </x:c>
      <x:c r="C614" s="47">
        <x:v>66.183998107910199</x:v>
      </x:c>
      <x:c r="D614" s="47">
        <x:v>64.963996887207003</x:v>
      </x:c>
      <x:c r="E614" s="47">
        <x:v>65.040000915527401</x:v>
      </x:c>
      <x:c r="F614" s="47">
        <x:v>21079000</x:v>
      </x:c>
      <x:c r="G614" s="63">
        <x:f t="shared" si="10"/>
        <x:v>64.519300459999997</x:v>
      </x:c>
      <x:c r="H614" s="63">
        <x:f t="shared" si="11"/>
        <x:v>2.6948831449999999</x:v>
      </x:c>
      <x:c r="I614" s="63">
        <x:f t="shared" si="12"/>
        <x:v>69.909066749999994</x:v>
      </x:c>
      <x:c r="J614" s="63">
        <x:f t="shared" si="13"/>
        <x:v>59.129534169999999</x:v>
      </x:c>
      <x:c r="K614" s="63">
        <x:f t="shared" si="14"/>
        <x:v>0.54830454849999999</x:v>
      </x:c>
      <x:c r="L614" s="52">
        <x:f t="shared" si="0"/>
        <x:v>65.395998640000002</x:v>
      </x:c>
      <x:c r="M614" s="52">
        <x:f t="shared" si="1"/>
        <x:v>0</x:v>
      </x:c>
      <x:c r="N614" s="52">
        <x:f t="shared" si="2"/>
        <x:v>1378482255</x:v>
      </x:c>
      <x:c r="O614" s="63">
        <x:f t="shared" si="8"/>
        <x:v>2.7215558909999999</x:v>
      </x:c>
      <x:c r="P614" s="63">
        <x:f t="shared" si="9"/>
        <x:v>73.129518160000003</x:v>
      </x:c>
      <x:c r="Q614" s="49">
        <x:f t="shared" si="15"/>
        <x:v>0</x:v>
      </x:c>
      <x:c r="R614" s="49">
        <x:f t="shared" si="16"/>
        <x:v>0</x:v>
      </x:c>
      <x:c r="S614" s="49">
        <x:f t="shared" si="17"/>
        <x:v>2</x:v>
      </x:c>
      <x:c r="T614" s="51">
        <x:f t="shared" si="18"/>
        <x:v>0</x:v>
      </x:c>
      <x:c r="U614" s="52">
        <x:f t="shared" si="3"/>
        <x:v>-0.01947777547</x:v>
      </x:c>
      <x:c r="V614" s="63">
        <x:f t="shared" si="19"/>
        <x:v>0</x:v>
      </x:c>
      <x:c r="W614" s="52">
        <x:f t="shared" ref="W614:X614" si="612">W613*(1+U614)</x:f>
        <x:v>124.7315121</x:v>
      </x:c>
      <x:c r="X614" s="52">
        <x:f t="shared" si="612"/>
        <x:v>143.33062409999999</x:v>
      </x:c>
    </x:row>
    <x:row r="615" spans="1:24" ht="15.75" customHeight="1">
      <x:c r="A615" s="34">
        <x:v>43095</x:v>
      </x:c>
      <x:c r="B615" s="47">
        <x:v>64.765998840332003</x:v>
      </x:c>
      <x:c r="C615" s="47">
        <x:v>64.788002014160199</x:v>
      </x:c>
      <x:c r="D615" s="47">
        <x:v>63.316001892089801</x:v>
      </x:c>
      <x:c r="E615" s="47">
        <x:v>63.458000183105497</x:v>
      </x:c>
      <x:c r="F615" s="47">
        <x:v>21892000</x:v>
      </x:c>
      <x:c r="G615" s="63">
        <x:f t="shared" si="10"/>
        <x:v>64.524100489999995</x:v>
      </x:c>
      <x:c r="H615" s="63">
        <x:f t="shared" si="11"/>
        <x:v>2.6927979990000002</x:v>
      </x:c>
      <x:c r="I615" s="63">
        <x:f t="shared" si="12"/>
        <x:v>69.909696490000002</x:v>
      </x:c>
      <x:c r="J615" s="63">
        <x:f t="shared" si="13"/>
        <x:v>59.138504500000003</x:v>
      </x:c>
      <x:c r="K615" s="63">
        <x:f t="shared" si="14"/>
        <x:v>0.40102299619999998</x:v>
      </x:c>
      <x:c r="L615" s="52">
        <x:f t="shared" si="0"/>
        <x:v>63.854001359999998</x:v>
      </x:c>
      <x:c r="M615" s="52">
        <x:f t="shared" si="1"/>
        <x:v>0</x:v>
      </x:c>
      <x:c r="N615" s="52">
        <x:f t="shared" si="2"/>
        <x:v>1397891798</x:v>
      </x:c>
      <x:c r="O615" s="63">
        <x:f t="shared" si="8"/>
        <x:v>1.8129779859999999</x:v>
      </x:c>
      <x:c r="P615" s="63">
        <x:f t="shared" si="9"/>
        <x:v>64.45048611</x:v>
      </x:c>
      <x:c r="Q615" s="49">
        <x:f t="shared" si="15"/>
        <x:v>0</x:v>
      </x:c>
      <x:c r="R615" s="49">
        <x:f t="shared" si="16"/>
        <x:v>0</x:v>
      </x:c>
      <x:c r="S615" s="49">
        <x:f t="shared" si="17"/>
        <x:v>2</x:v>
      </x:c>
      <x:c r="T615" s="51">
        <x:f t="shared" si="18"/>
        <x:v>0</x:v>
      </x:c>
      <x:c r="U615" s="52">
        <x:f t="shared" si="3"/>
        <x:v>-0.024323504150000003</x:v>
      </x:c>
      <x:c r="V615" s="63">
        <x:f t="shared" si="19"/>
        <x:v>0</x:v>
      </x:c>
      <x:c r="W615" s="52">
        <x:f t="shared" ref="W615:X615" si="613">W614*(1+U615)</x:f>
        <x:v>121.69760460000001</x:v>
      </x:c>
      <x:c r="X615" s="52">
        <x:f t="shared" si="613"/>
        <x:v>143.33062409999999</x:v>
      </x:c>
    </x:row>
    <x:row r="616" spans="1:24" ht="15.75" customHeight="1">
      <x:c r="A616" s="34">
        <x:v>43096</x:v>
      </x:c>
      <x:c r="B616" s="47">
        <x:v>63.200000762939503</x:v>
      </x:c>
      <x:c r="C616" s="47">
        <x:v>63.535999298095703</x:v>
      </x:c>
      <x:c r="D616" s="47">
        <x:v>62.150001525878899</x:v>
      </x:c>
      <x:c r="E616" s="47">
        <x:v>62.327999114990199</x:v>
      </x:c>
      <x:c r="F616" s="47">
        <x:v>23560500</x:v>
      </x:c>
      <x:c r="G616" s="63">
        <x:f t="shared" si="10"/>
        <x:v>64.465000529999998</x:v>
      </x:c>
      <x:c r="H616" s="63">
        <x:f t="shared" si="11"/>
        <x:v>2.7289545140000002</x:v>
      </x:c>
      <x:c r="I616" s="63">
        <x:f t="shared" si="12"/>
        <x:v>69.922909559999994</x:v>
      </x:c>
      <x:c r="J616" s="63">
        <x:f t="shared" si="13"/>
        <x:v>59.007091510000002</x:v>
      </x:c>
      <x:c r="K616" s="63">
        <x:f t="shared" si="14"/>
        <x:v>0.3042289265</x:v>
      </x:c>
      <x:c r="L616" s="52">
        <x:f t="shared" si="0"/>
        <x:v>62.671333310000001</x:v>
      </x:c>
      <x:c r="M616" s="52">
        <x:f t="shared" si="1"/>
        <x:v>0</x:v>
      </x:c>
      <x:c r="N616" s="52">
        <x:f t="shared" si="2"/>
        <x:v>1476567949</x:v>
      </x:c>
      <x:c r="O616" s="63">
        <x:f t="shared" si="8"/>
        <x:v>1.1507770429999999</x:v>
      </x:c>
      <x:c r="P616" s="63">
        <x:f t="shared" si="9"/>
        <x:v>53.505176050000003</x:v>
      </x:c>
      <x:c r="Q616" s="49">
        <x:f t="shared" si="15"/>
        <x:v>0</x:v>
      </x:c>
      <x:c r="R616" s="49">
        <x:f t="shared" si="16"/>
        <x:v>0</x:v>
      </x:c>
      <x:c r="S616" s="49">
        <x:f t="shared" si="17"/>
        <x:v>2</x:v>
      </x:c>
      <x:c r="T616" s="51">
        <x:f t="shared" si="18"/>
        <x:v>0</x:v>
      </x:c>
      <x:c r="U616" s="52">
        <x:f t="shared" si="3"/>
        <x:v>-0.017807070259999999</x:v>
      </x:c>
      <x:c r="V616" s="63">
        <x:f t="shared" si="19"/>
        <x:v>0</x:v>
      </x:c>
      <x:c r="W616" s="52">
        <x:f t="shared" ref="W616:X616" si="614">W615*(1+U616)</x:f>
        <x:v>119.5305268</x:v>
      </x:c>
      <x:c r="X616" s="52">
        <x:f t="shared" si="614"/>
        <x:v>143.33062409999999</x:v>
      </x:c>
    </x:row>
    <x:row r="617" spans="1:24" ht="15.75" customHeight="1">
      <x:c r="A617" s="34">
        <x:v>43097</x:v>
      </x:c>
      <x:c r="B617" s="47">
        <x:v>62.349998474121101</x:v>
      </x:c>
      <x:c r="C617" s="47">
        <x:v>63.1640014648437</x:v>
      </x:c>
      <x:c r="D617" s="47">
        <x:v>61.908000946044901</x:v>
      </x:c>
      <x:c r="E617" s="47">
        <x:v>63.071998596191399</x:v>
      </x:c>
      <x:c r="F617" s="47">
        <x:v>21581500</x:v>
      </x:c>
      <x:c r="G617" s="63">
        <x:f t="shared" si="10"/>
        <x:v>64.543200490000004</x:v>
      </x:c>
      <x:c r="H617" s="63">
        <x:f t="shared" si="11"/>
        <x:v>2.6613308529999999</x:v>
      </x:c>
      <x:c r="I617" s="63">
        <x:f t="shared" si="12"/>
        <x:v>69.865862199999995</x:v>
      </x:c>
      <x:c r="J617" s="63">
        <x:f t="shared" si="13"/>
        <x:v>59.220538789999999</x:v>
      </x:c>
      <x:c r="K617" s="63">
        <x:f t="shared" si="14"/>
        <x:v>0.36179829019999998</x:v>
      </x:c>
      <x:c r="L617" s="52">
        <x:f t="shared" si="0"/>
        <x:v>62.714666999999999</x:v>
      </x:c>
      <x:c r="M617" s="52">
        <x:f t="shared" si="1"/>
        <x:v>1353476586</x:v>
      </x:c>
      <x:c r="N617" s="52">
        <x:f t="shared" si="2"/>
        <x:v>0</x:v>
      </x:c>
      <x:c r="O617" s="63">
        <x:f t="shared" si="8"/>
        <x:v>1.061142609</x:v>
      </x:c>
      <x:c r="P617" s="63">
        <x:f t="shared" si="9"/>
        <x:v>51.483221229999998</x:v>
      </x:c>
      <x:c r="Q617" s="49">
        <x:f t="shared" si="15"/>
        <x:v>0</x:v>
      </x:c>
      <x:c r="R617" s="49">
        <x:f t="shared" si="16"/>
        <x:v>0</x:v>
      </x:c>
      <x:c r="S617" s="49">
        <x:f t="shared" si="17"/>
        <x:v>2</x:v>
      </x:c>
      <x:c r="T617" s="51">
        <x:f t="shared" si="18"/>
        <x:v>0</x:v>
      </x:c>
      <x:c r="U617" s="52">
        <x:f t="shared" si="3"/>
        <x:v>0.01193684206</x:v>
      </x:c>
      <x:c r="V617" s="63">
        <x:f t="shared" si="19"/>
        <x:v>0</x:v>
      </x:c>
      <x:c r="W617" s="52">
        <x:f t="shared" ref="W617:X617" si="615">W616*(1+U617)</x:f>
        <x:v>120.9573439</x:v>
      </x:c>
      <x:c r="X617" s="52">
        <x:f t="shared" si="615"/>
        <x:v>143.33062409999999</x:v>
      </x:c>
    </x:row>
    <x:row r="618" spans="1:24" ht="15.75" customHeight="1">
      <x:c r="A618" s="34">
        <x:v>43098</x:v>
      </x:c>
      <x:c r="B618" s="47">
        <x:v>63.236000061035199</x:v>
      </x:c>
      <x:c r="C618" s="47">
        <x:v>63.2820014953613</x:v>
      </x:c>
      <x:c r="D618" s="47">
        <x:v>62</x:v>
      </x:c>
      <x:c r="E618" s="47">
        <x:v>62.2700004577637</x:v>
      </x:c>
      <x:c r="F618" s="47">
        <x:v>18886000</x:v>
      </x:c>
      <x:c r="G618" s="63">
        <x:f t="shared" si="10"/>
        <x:v>64.568200489999995</x:v>
      </x:c>
      <x:c r="H618" s="63">
        <x:f t="shared" si="11"/>
        <x:v>2.6361380859999999</x:v>
      </x:c>
      <x:c r="I618" s="63">
        <x:f t="shared" si="12"/>
        <x:v>69.840476670000001</x:v>
      </x:c>
      <x:c r="J618" s="63">
        <x:f t="shared" si="13"/>
        <x:v>59.295924319999997</x:v>
      </x:c>
      <x:c r="K618" s="63">
        <x:f t="shared" si="14"/>
        <x:v>0.28204859160000001</x:v>
      </x:c>
      <x:c r="L618" s="52">
        <x:f t="shared" si="0"/>
        <x:v>62.517333979999997</x:v>
      </x:c>
      <x:c r="M618" s="52">
        <x:f t="shared" si="1"/>
        <x:v>0</x:v>
      </x:c>
      <x:c r="N618" s="52">
        <x:f t="shared" si="2"/>
        <x:v>1180702370</x:v>
      </x:c>
      <x:c r="O618" s="63">
        <x:f t="shared" si="8"/>
        <x:v>0.72735256309999996</x:v>
      </x:c>
      <x:c r="P618" s="63">
        <x:f t="shared" si="9"/>
        <x:v>42.107938969999999</x:v>
      </x:c>
      <x:c r="Q618" s="49">
        <x:f t="shared" si="15"/>
        <x:v>0</x:v>
      </x:c>
      <x:c r="R618" s="49">
        <x:f t="shared" si="16"/>
        <x:v>0</x:v>
      </x:c>
      <x:c r="S618" s="49">
        <x:f t="shared" si="17"/>
        <x:v>2</x:v>
      </x:c>
      <x:c r="T618" s="51">
        <x:f t="shared" si="18"/>
        <x:v>0</x:v>
      </x:c>
      <x:c r="U618" s="52">
        <x:f t="shared" si="3"/>
        <x:v>-0.012715597349999999</x:v>
      </x:c>
      <x:c r="V618" s="63">
        <x:f t="shared" si="19"/>
        <x:v>0</x:v>
      </x:c>
      <x:c r="W618" s="52">
        <x:f t="shared" ref="W618:X618" si="616">W617*(1+U618)</x:f>
        <x:v>119.419299</x:v>
      </x:c>
      <x:c r="X618" s="52">
        <x:f t="shared" si="616"/>
        <x:v>143.33062409999999</x:v>
      </x:c>
    </x:row>
    <x:row r="619" spans="1:24" ht="15.75" customHeight="1">
      <x:c r="A619" s="34">
        <x:v>43102</x:v>
      </x:c>
      <x:c r="B619" s="47">
        <x:v>62.400001525878899</x:v>
      </x:c>
      <x:c r="C619" s="47">
        <x:v>64.4219970703125</x:v>
      </x:c>
      <x:c r="D619" s="47">
        <x:v>62.200000762939503</x:v>
      </x:c>
      <x:c r="E619" s="47">
        <x:v>64.106002807617202</x:v>
      </x:c>
      <x:c r="F619" s="47">
        <x:v>21761000</x:v>
      </x:c>
      <x:c r="G619" s="63">
        <x:f t="shared" si="10"/>
        <x:v>64.708200649999995</x:v>
      </x:c>
      <x:c r="H619" s="63">
        <x:f t="shared" si="11"/>
        <x:v>2.5258133489999999</x:v>
      </x:c>
      <x:c r="I619" s="63">
        <x:f t="shared" si="12"/>
        <x:v>69.759827340000001</x:v>
      </x:c>
      <x:c r="J619" s="63">
        <x:f t="shared" si="13"/>
        <x:v>59.656573950000002</x:v>
      </x:c>
      <x:c r="K619" s="63">
        <x:f t="shared" si="14"/>
        <x:v>0.44039565139999998</x:v>
      </x:c>
      <x:c r="L619" s="52">
        <x:f t="shared" si="0"/>
        <x:v>63.576000209999997</x:v>
      </x:c>
      <x:c r="M619" s="52">
        <x:f t="shared" si="1"/>
        <x:v>1383477341</x:v>
      </x:c>
      <x:c r="N619" s="52">
        <x:f t="shared" si="2"/>
        <x:v>0</x:v>
      </x:c>
      <x:c r="O619" s="63">
        <x:f t="shared" si="8"/>
        <x:v>0.62594962850000002</x:v>
      </x:c>
      <x:c r="P619" s="63">
        <x:f t="shared" si="9"/>
        <x:v>38.497479720000001</x:v>
      </x:c>
      <x:c r="Q619" s="49">
        <x:f t="shared" si="15"/>
        <x:v>0</x:v>
      </x:c>
      <x:c r="R619" s="49">
        <x:f t="shared" si="16"/>
        <x:v>0</x:v>
      </x:c>
      <x:c r="S619" s="49">
        <x:f t="shared" si="17"/>
        <x:v>2</x:v>
      </x:c>
      <x:c r="T619" s="51">
        <x:f t="shared" si="18"/>
        <x:v>0</x:v>
      </x:c>
      <x:c r="U619" s="52">
        <x:f t="shared" si="3"/>
        <x:v>0.02948454049</x:v>
      </x:c>
      <x:c r="V619" s="63">
        <x:f t="shared" si="19"/>
        <x:v>0</x:v>
      </x:c>
      <x:c r="W619" s="52">
        <x:f t="shared" ref="W619:X619" si="617">W618*(1+U619)</x:f>
        <x:v>122.9403221</x:v>
      </x:c>
      <x:c r="X619" s="52">
        <x:f t="shared" si="617"/>
        <x:v>143.33062409999999</x:v>
      </x:c>
    </x:row>
    <x:row r="620" spans="1:24" ht="15.75" customHeight="1">
      <x:c r="A620" s="34">
        <x:v>43103</x:v>
      </x:c>
      <x:c r="B620" s="47">
        <x:v>64.199996948242202</x:v>
      </x:c>
      <x:c r="C620" s="47">
        <x:v>65.050003051757798</x:v>
      </x:c>
      <x:c r="D620" s="47">
        <x:v>63.110000610351598</x:v>
      </x:c>
      <x:c r="E620" s="47">
        <x:v>63.450000762939503</x:v>
      </x:c>
      <x:c r="F620" s="47">
        <x:v>22607500</x:v>
      </x:c>
      <x:c r="G620" s="63">
        <x:f t="shared" si="10"/>
        <x:v>64.828700639999994</x:v>
      </x:c>
      <x:c r="H620" s="63">
        <x:f t="shared" si="11"/>
        <x:v>2.3957407499999999</x:v>
      </x:c>
      <x:c r="I620" s="63">
        <x:f t="shared" si="12"/>
        <x:v>69.620182139999997</x:v>
      </x:c>
      <x:c r="J620" s="63">
        <x:f t="shared" si="13"/>
        <x:v>60.037219139999998</x:v>
      </x:c>
      <x:c r="K620" s="63">
        <x:f t="shared" si="14"/>
        <x:v>0.35613010560000002</x:v>
      </x:c>
      <x:c r="L620" s="52">
        <x:f t="shared" si="0"/>
        <x:v>63.870001479999999</x:v>
      </x:c>
      <x:c r="M620" s="52">
        <x:f t="shared" si="1"/>
        <x:v>1443941058</x:v>
      </x:c>
      <x:c r="N620" s="52">
        <x:f t="shared" si="2"/>
        <x:v>0</x:v>
      </x:c>
      <x:c r="O620" s="63">
        <x:f t="shared" si="8"/>
        <x:v>0.58214557119999999</x:v>
      </x:c>
      <x:c r="P620" s="63">
        <x:f t="shared" si="9"/>
        <x:v>36.79469082</x:v>
      </x:c>
      <x:c r="Q620" s="49">
        <x:f t="shared" si="15"/>
        <x:v>0</x:v>
      </x:c>
      <x:c r="R620" s="49">
        <x:f t="shared" si="16"/>
        <x:v>0</x:v>
      </x:c>
      <x:c r="S620" s="49">
        <x:f t="shared" si="17"/>
        <x:v>2</x:v>
      </x:c>
      <x:c r="T620" s="51">
        <x:f t="shared" si="18"/>
        <x:v>0</x:v>
      </x:c>
      <x:c r="U620" s="52">
        <x:f t="shared" si="3"/>
        <x:v>-0.010233082960000001</x:v>
      </x:c>
      <x:c r="V620" s="63">
        <x:f t="shared" si="19"/>
        <x:v>0</x:v>
      </x:c>
      <x:c r="W620" s="52">
        <x:f t="shared" ref="W620:X620" si="618">W619*(1+U620)</x:f>
        <x:v>121.6822636</x:v>
      </x:c>
      <x:c r="X620" s="52">
        <x:f t="shared" si="618"/>
        <x:v>143.33062409999999</x:v>
      </x:c>
    </x:row>
    <x:row r="621" spans="1:24" ht="15.75" customHeight="1">
      <x:c r="A621" s="34">
        <x:v>43104</x:v>
      </x:c>
      <x:c r="B621" s="47">
        <x:v>62.574001312255902</x:v>
      </x:c>
      <x:c r="C621" s="47">
        <x:v>63.709999084472699</x:v>
      </x:c>
      <x:c r="D621" s="47">
        <x:v>61.136001586914098</x:v>
      </x:c>
      <x:c r="E621" s="47">
        <x:v>62.923999786377003</x:v>
      </x:c>
      <x:c r="F621" s="47">
        <x:v>49731500</x:v>
      </x:c>
      <x:c r="G621" s="63">
        <x:f t="shared" si="10"/>
        <x:v>64.937900540000001</x:v>
      </x:c>
      <x:c r="H621" s="63">
        <x:f t="shared" si="11"/>
        <x:v>2.2445704649999998</x:v>
      </x:c>
      <x:c r="I621" s="63">
        <x:f t="shared" si="12"/>
        <x:v>69.427041470000006</x:v>
      </x:c>
      <x:c r="J621" s="63">
        <x:f t="shared" si="13"/>
        <x:v>60.448759610000003</x:v>
      </x:c>
      <x:c r="K621" s="63">
        <x:f t="shared" si="14"/>
        <x:v>0.27569196559999998</x:v>
      </x:c>
      <x:c r="L621" s="52">
        <x:f t="shared" si="0"/>
        <x:v>62.590000150000002</x:v>
      </x:c>
      <x:c r="M621" s="52">
        <x:f t="shared" si="1"/>
        <x:v>0</x:v>
      </x:c>
      <x:c r="N621" s="52">
        <x:f t="shared" si="2"/>
        <x:v>3112694593</x:v>
      </x:c>
      <x:c r="O621" s="63">
        <x:f t="shared" si="8"/>
        <x:v>0.53608984650000002</x:v>
      </x:c>
      <x:c r="P621" s="63">
        <x:f t="shared" si="9"/>
        <x:v>34.899641299999999</x:v>
      </x:c>
      <x:c r="Q621" s="49">
        <x:f t="shared" si="15"/>
        <x:v>0</x:v>
      </x:c>
      <x:c r="R621" s="49">
        <x:f t="shared" si="16"/>
        <x:v>0</x:v>
      </x:c>
      <x:c r="S621" s="49">
        <x:f t="shared" si="17"/>
        <x:v>2</x:v>
      </x:c>
      <x:c r="T621" s="51">
        <x:f t="shared" si="18"/>
        <x:v>0</x:v>
      </x:c>
      <x:c r="U621" s="52">
        <x:f t="shared" si="3"/>
        <x:v>-0.0082900074109999999</x:v>
      </x:c>
      <x:c r="V621" s="63">
        <x:f t="shared" si="19"/>
        <x:v>0</x:v>
      </x:c>
      <x:c r="W621" s="52">
        <x:f t="shared" ref="W621:X621" si="619">W620*(1+U621)</x:f>
        <x:v>120.67351669999999</x:v>
      </x:c>
      <x:c r="X621" s="52">
        <x:f t="shared" si="619"/>
        <x:v>143.33062409999999</x:v>
      </x:c>
    </x:row>
    <x:row r="622" spans="1:24" ht="15.75" customHeight="1">
      <x:c r="A622" s="34">
        <x:v>43105</x:v>
      </x:c>
      <x:c r="B622" s="47">
        <x:v>63.324001312255902</x:v>
      </x:c>
      <x:c r="C622" s="47">
        <x:v>63.448001861572301</x:v>
      </x:c>
      <x:c r="D622" s="47">
        <x:v>62.400001525878899</x:v>
      </x:c>
      <x:c r="E622" s="47">
        <x:v>63.316001892089801</x:v>
      </x:c>
      <x:c r="F622" s="47">
        <x:v>22956000</x:v>
      </x:c>
      <x:c r="G622" s="63">
        <x:f t="shared" si="10"/>
        <x:v>64.971100620000001</x:v>
      </x:c>
      <x:c r="H622" s="63">
        <x:f t="shared" si="11"/>
        <x:v>2.213677648</x:v>
      </x:c>
      <x:c r="I622" s="63">
        <x:f t="shared" si="12"/>
        <x:v>69.398455909999996</x:v>
      </x:c>
      <x:c r="J622" s="63">
        <x:f t="shared" si="13"/>
        <x:v>60.543745319999999</x:v>
      </x:c>
      <x:c r="K622" s="63">
        <x:f t="shared" si="14"/>
        <x:v>0.31308268560000002</x:v>
      </x:c>
      <x:c r="L622" s="52">
        <x:f t="shared" si="0"/>
        <x:v>63.05466843</x:v>
      </x:c>
      <x:c r="M622" s="52">
        <x:f t="shared" si="1"/>
        <x:v>1447482968</x:v>
      </x:c>
      <x:c r="N622" s="52">
        <x:f t="shared" si="2"/>
        <x:v>0</x:v>
      </x:c>
      <x:c r="O622" s="63">
        <x:f t="shared" si="8"/>
        <x:v>0.82834405830000002</x:v>
      </x:c>
      <x:c r="P622" s="63">
        <x:f t="shared" si="9"/>
        <x:v>45.305699140000002</x:v>
      </x:c>
      <x:c r="Q622" s="49">
        <x:f t="shared" si="15"/>
        <x:v>0</x:v>
      </x:c>
      <x:c r="R622" s="49">
        <x:f t="shared" si="16"/>
        <x:v>0</x:v>
      </x:c>
      <x:c r="S622" s="49">
        <x:f t="shared" si="17"/>
        <x:v>2</x:v>
      </x:c>
      <x:c r="T622" s="51">
        <x:f t="shared" si="18"/>
        <x:v>0</x:v>
      </x:c>
      <x:c r="U622" s="52">
        <x:f t="shared" si="3"/>
        <x:v>0.0062297709469999996</x:v>
      </x:c>
      <x:c r="V622" s="63">
        <x:f t="shared" si="19"/>
        <x:v>0</x:v>
      </x:c>
      <x:c r="W622" s="52">
        <x:f t="shared" ref="W622:X622" si="620">W621*(1+U622)</x:f>
        <x:v>121.4252851</x:v>
      </x:c>
      <x:c r="X622" s="52">
        <x:f t="shared" si="620"/>
        <x:v>143.33062409999999</x:v>
      </x:c>
    </x:row>
    <x:row r="623" spans="1:24" ht="15.75" customHeight="1">
      <x:c r="A623" s="34">
        <x:v>43108</x:v>
      </x:c>
      <x:c r="B623" s="47">
        <x:v>63.200000762939503</x:v>
      </x:c>
      <x:c r="C623" s="47">
        <x:v>67.403999328613295</x:v>
      </x:c>
      <x:c r="D623" s="47">
        <x:v>63.099998474121101</x:v>
      </x:c>
      <x:c r="E623" s="47">
        <x:v>67.281997680664105</x:v>
      </x:c>
      <x:c r="F623" s="47">
        <x:v>49297000</x:v>
      </x:c>
      <x:c r="G623" s="63">
        <x:f t="shared" si="10"/>
        <x:v>65.222800449999994</x:v>
      </x:c>
      <x:c r="H623" s="63">
        <x:f t="shared" si="11"/>
        <x:v>2.1735845249999999</x:v>
      </x:c>
      <x:c r="I623" s="63">
        <x:f t="shared" si="12"/>
        <x:v>69.569969499999999</x:v>
      </x:c>
      <x:c r="J623" s="63">
        <x:f t="shared" si="13"/>
        <x:v>60.875631400000003</x:v>
      </x:c>
      <x:c r="K623" s="63">
        <x:f t="shared" si="14"/>
        <x:v>0.73684347350000001</x:v>
      </x:c>
      <x:c r="L623" s="52">
        <x:f t="shared" si="0"/>
        <x:v>65.928665159999994</x:v>
      </x:c>
      <x:c r="M623" s="52">
        <x:f t="shared" si="1"/>
        <x:v>3250085406</x:v>
      </x:c>
      <x:c r="N623" s="52">
        <x:f t="shared" si="2"/>
        <x:v>0</x:v>
      </x:c>
      <x:c r="O623" s="63">
        <x:f t="shared" si="8"/>
        <x:v>1.0388615990000001</x:v>
      </x:c>
      <x:c r="P623" s="63">
        <x:f t="shared" si="9"/>
        <x:v>50.953021990000003</x:v>
      </x:c>
      <x:c r="Q623" s="49">
        <x:f t="shared" si="15"/>
        <x:v>0</x:v>
      </x:c>
      <x:c r="R623" s="49">
        <x:f t="shared" si="16"/>
        <x:v>0</x:v>
      </x:c>
      <x:c r="S623" s="49">
        <x:f t="shared" si="17"/>
        <x:v>2</x:v>
      </x:c>
      <x:c r="T623" s="51">
        <x:f t="shared" si="18"/>
        <x:v>0</x:v>
      </x:c>
      <x:c r="U623" s="52">
        <x:f t="shared" si="3"/>
        <x:v>0.062638127330000004</x:v>
      </x:c>
      <x:c r="V623" s="63">
        <x:f t="shared" si="19"/>
        <x:v>0</x:v>
      </x:c>
      <x:c r="W623" s="52">
        <x:f t="shared" ref="W623:X623" si="621">W622*(1+U623)</x:f>
        <x:v>129.03113759999999</x:v>
      </x:c>
      <x:c r="X623" s="52">
        <x:f t="shared" si="621"/>
        <x:v>143.33062409999999</x:v>
      </x:c>
    </x:row>
    <x:row r="624" spans="1:24" ht="15.75" customHeight="1">
      <x:c r="A624" s="34">
        <x:v>43109</x:v>
      </x:c>
      <x:c r="B624" s="47">
        <x:v>67.031997680664105</x:v>
      </x:c>
      <x:c r="C624" s="47">
        <x:v>67.760002136230497</x:v>
      </x:c>
      <x:c r="D624" s="47">
        <x:v>65.480003356933594</x:v>
      </x:c>
      <x:c r="E624" s="47">
        <x:v>66.737998962402401</x:v>
      </x:c>
      <x:c r="F624" s="47">
        <x:v>35733000</x:v>
      </x:c>
      <x:c r="G624" s="63">
        <x:f t="shared" si="10"/>
        <x:v>65.40840034</x:v>
      </x:c>
      <x:c r="H624" s="63">
        <x:f t="shared" si="11"/>
        <x:v>2.1342554009999999</x:v>
      </x:c>
      <x:c r="I624" s="63">
        <x:f t="shared" si="12"/>
        <x:v>69.676911149999995</x:v>
      </x:c>
      <x:c r="J624" s="63">
        <x:f t="shared" si="13"/>
        <x:v>61.139889539999999</x:v>
      </x:c>
      <x:c r="K624" s="63">
        <x:f t="shared" si="14"/>
        <x:v>0.65574502199999996</x:v>
      </x:c>
      <x:c r="L624" s="52">
        <x:f t="shared" si="0"/>
        <x:v>66.659334819999998</x:v>
      </x:c>
      <x:c r="M624" s="52">
        <x:f t="shared" si="1"/>
        <x:v>2381938011</x:v>
      </x:c>
      <x:c r="N624" s="52">
        <x:f t="shared" si="2"/>
        <x:v>0</x:v>
      </x:c>
      <x:c r="O624" s="63">
        <x:f t="shared" si="8"/>
        <x:v>1.570957935</x:v>
      </x:c>
      <x:c r="P624" s="63">
        <x:f t="shared" si="9"/>
        <x:v>61.103992150000003</x:v>
      </x:c>
      <x:c r="Q624" s="49">
        <x:f t="shared" si="15"/>
        <x:v>0</x:v>
      </x:c>
      <x:c r="R624" s="49">
        <x:f t="shared" si="16"/>
        <x:v>0</x:v>
      </x:c>
      <x:c r="S624" s="49">
        <x:f t="shared" si="17"/>
        <x:v>2</x:v>
      </x:c>
      <x:c r="T624" s="51">
        <x:f t="shared" si="18"/>
        <x:v>0</x:v>
      </x:c>
      <x:c r="U624" s="52">
        <x:f t="shared" si="3"/>
        <x:v>-0.0080853532449999999</x:v>
      </x:c>
      <x:c r="V624" s="63">
        <x:f t="shared" si="19"/>
        <x:v>0</x:v>
      </x:c>
      <x:c r="W624" s="52">
        <x:f t="shared" ref="W624:X624" si="622">W623*(1+U624)</x:f>
        <x:v>127.9878753</x:v>
      </x:c>
      <x:c r="X624" s="52">
        <x:f t="shared" si="622"/>
        <x:v>143.33062409999999</x:v>
      </x:c>
    </x:row>
    <x:row r="625" spans="1:24" ht="15.75" customHeight="1">
      <x:c r="A625" s="34">
        <x:v>43110</x:v>
      </x:c>
      <x:c r="B625" s="47">
        <x:v>66.440002441406307</x:v>
      </x:c>
      <x:c r="C625" s="47">
        <x:v>67.400001525878906</x:v>
      </x:c>
      <x:c r="D625" s="47">
        <x:v>66</x:v>
      </x:c>
      <x:c r="E625" s="47">
        <x:v>66.959999084472699</x:v>
      </x:c>
      <x:c r="F625" s="47">
        <x:v>21549500</x:v>
      </x:c>
      <x:c r="G625" s="63">
        <x:f t="shared" si="10"/>
        <x:v>65.467300420000001</x:v>
      </x:c>
      <x:c r="H625" s="63">
        <x:f t="shared" si="11"/>
        <x:v>2.1611933300000001</x:v>
      </x:c>
      <x:c r="I625" s="63">
        <x:f t="shared" si="12"/>
        <x:v>69.789687069999999</x:v>
      </x:c>
      <x:c r="J625" s="63">
        <x:f t="shared" si="13"/>
        <x:v>61.144913760000001</x:v>
      </x:c>
      <x:c r="K625" s="63">
        <x:f t="shared" si="14"/>
        <x:v>0.67267065479999999</x:v>
      </x:c>
      <x:c r="L625" s="52">
        <x:f t="shared" si="0"/>
        <x:v>66.786666870000005</x:v>
      </x:c>
      <x:c r="M625" s="52">
        <x:f t="shared" si="1"/>
        <x:v>1439219278</x:v>
      </x:c>
      <x:c r="N625" s="52">
        <x:f t="shared" si="2"/>
        <x:v>0</x:v>
      </x:c>
      <x:c r="O625" s="63">
        <x:f t="shared" si="8"/>
        <x:v>2.2009875010000002</x:v>
      </x:c>
      <x:c r="P625" s="63">
        <x:f t="shared" si="9"/>
        <x:v>68.759640590000004</x:v>
      </x:c>
      <x:c r="Q625" s="49">
        <x:f t="shared" si="15"/>
        <x:v>0</x:v>
      </x:c>
      <x:c r="R625" s="49">
        <x:f t="shared" si="16"/>
        <x:v>0</x:v>
      </x:c>
      <x:c r="S625" s="49">
        <x:f t="shared" si="17"/>
        <x:v>2</x:v>
      </x:c>
      <x:c r="T625" s="51">
        <x:f t="shared" si="18"/>
        <x:v>0</x:v>
      </x:c>
      <x:c r="U625" s="52">
        <x:f t="shared" si="3"/>
        <x:v>0.0033264425889999999</x:v>
      </x:c>
      <x:c r="V625" s="63">
        <x:f t="shared" si="19"/>
        <x:v>0</x:v>
      </x:c>
      <x:c r="W625" s="52">
        <x:f t="shared" ref="W625:X625" si="623">W624*(1+U625)</x:f>
        <x:v>128.4136196</x:v>
      </x:c>
      <x:c r="X625" s="52">
        <x:f t="shared" si="623"/>
        <x:v>143.33062409999999</x:v>
      </x:c>
    </x:row>
    <x:row r="626" spans="1:24" ht="15.75" customHeight="1">
      <x:c r="A626" s="34">
        <x:v>43111</x:v>
      </x:c>
      <x:c r="B626" s="47">
        <x:v>67.047996520996094</x:v>
      </x:c>
      <x:c r="C626" s="47">
        <x:v>68.961997985839801</x:v>
      </x:c>
      <x:c r="D626" s="47">
        <x:v>66.652000427246094</x:v>
      </x:c>
      <x:c r="E626" s="47">
        <x:v>67.589996337890597</x:v>
      </x:c>
      <x:c r="F626" s="47">
        <x:v>33227500</x:v>
      </x:c>
      <x:c r="G626" s="63">
        <x:f t="shared" si="10"/>
        <x:v>65.436500170000002</x:v>
      </x:c>
      <x:c r="H626" s="63">
        <x:f t="shared" si="11"/>
        <x:v>2.1241810559999998</x:v>
      </x:c>
      <x:c r="I626" s="63">
        <x:f t="shared" si="12"/>
        <x:v>69.684862280000004</x:v>
      </x:c>
      <x:c r="J626" s="63">
        <x:f t="shared" si="13"/>
        <x:v>61.18813806</x:v>
      </x:c>
      <x:c r="K626" s="63">
        <x:f t="shared" si="14"/>
        <x:v>0.75345016659999997</x:v>
      </x:c>
      <x:c r="L626" s="52">
        <x:f t="shared" si="0"/>
        <x:v>67.73466492</x:v>
      </x:c>
      <x:c r="M626" s="52">
        <x:f t="shared" si="1"/>
        <x:v>2250653579</x:v>
      </x:c>
      <x:c r="N626" s="52">
        <x:f t="shared" si="2"/>
        <x:v>0</x:v>
      </x:c>
      <x:c r="O626" s="63">
        <x:f t="shared" si="8"/>
        <x:v>3.4821551230000001</x:v>
      </x:c>
      <x:c r="P626" s="63">
        <x:f t="shared" si="9"/>
        <x:v>77.689304079999999</x:v>
      </x:c>
      <x:c r="Q626" s="49">
        <x:f t="shared" si="15"/>
        <x:v>0</x:v>
      </x:c>
      <x:c r="R626" s="49">
        <x:f t="shared" si="16"/>
        <x:v>0</x:v>
      </x:c>
      <x:c r="S626" s="49">
        <x:f t="shared" si="17"/>
        <x:v>2</x:v>
      </x:c>
      <x:c r="T626" s="51">
        <x:f t="shared" si="18"/>
        <x:v>0</x:v>
      </x:c>
      <x:c r="U626" s="52">
        <x:f t="shared" si="3"/>
        <x:v>0.0094085612610000002</x:v>
      </x:c>
      <x:c r="V626" s="63">
        <x:f t="shared" si="19"/>
        <x:v>0</x:v>
      </x:c>
      <x:c r="W626" s="52">
        <x:f t="shared" ref="W626:X626" si="624">W625*(1+U626)</x:f>
        <x:v>129.62180699999999</x:v>
      </x:c>
      <x:c r="X626" s="52">
        <x:f t="shared" si="624"/>
        <x:v>143.33062409999999</x:v>
      </x:c>
    </x:row>
    <x:row r="627" spans="1:24" ht="15.75" customHeight="1">
      <x:c r="A627" s="34">
        <x:v>43112</x:v>
      </x:c>
      <x:c r="B627" s="47">
        <x:v>67.725997924804702</x:v>
      </x:c>
      <x:c r="C627" s="47">
        <x:v>68.082000732421903</x:v>
      </x:c>
      <x:c r="D627" s="47">
        <x:v>66.734001159667997</x:v>
      </x:c>
      <x:c r="E627" s="47">
        <x:v>67.244003295898395</x:v>
      </x:c>
      <x:c r="F627" s="47">
        <x:v>24125500</x:v>
      </x:c>
      <x:c r="G627" s="63">
        <x:f t="shared" si="10"/>
        <x:v>65.40840034</x:v>
      </x:c>
      <x:c r="H627" s="63">
        <x:f t="shared" si="11"/>
        <x:v>2.094698889</x:v>
      </x:c>
      <x:c r="I627" s="63">
        <x:f t="shared" si="12"/>
        <x:v>69.597798119999993</x:v>
      </x:c>
      <x:c r="J627" s="63">
        <x:f t="shared" si="13"/>
        <x:v>61.219002570000001</x:v>
      </x:c>
      <x:c r="K627" s="63">
        <x:f t="shared" si="14"/>
        <x:v>0.71907718580000002</x:v>
      </x:c>
      <x:c r="L627" s="52">
        <x:f t="shared" si="0"/>
        <x:v>67.353335060000006</x:v>
      </x:c>
      <x:c r="M627" s="52">
        <x:f t="shared" si="1"/>
        <x:v>0</x:v>
      </x:c>
      <x:c r="N627" s="52">
        <x:f t="shared" si="2"/>
        <x:v>1624932885</x:v>
      </x:c>
      <x:c r="O627" s="63">
        <x:f t="shared" si="8"/>
        <x:v>2.2974045030000001</x:v>
      </x:c>
      <x:c r="P627" s="63">
        <x:f t="shared" si="9"/>
        <x:v>69.673117169999998</x:v>
      </x:c>
      <x:c r="Q627" s="49">
        <x:f t="shared" si="15"/>
        <x:v>0</x:v>
      </x:c>
      <x:c r="R627" s="49">
        <x:f t="shared" si="16"/>
        <x:v>0</x:v>
      </x:c>
      <x:c r="S627" s="49">
        <x:f t="shared" si="17"/>
        <x:v>2</x:v>
      </x:c>
      <x:c r="T627" s="51">
        <x:f t="shared" si="18"/>
        <x:v>0</x:v>
      </x:c>
      <x:c r="U627" s="52">
        <x:f t="shared" si="3"/>
        <x:v>-0.0051189977919999996</x:v>
      </x:c>
      <x:c r="V627" s="63">
        <x:f t="shared" si="19"/>
        <x:v>0</x:v>
      </x:c>
      <x:c r="W627" s="52">
        <x:f t="shared" ref="W627:X627" si="625">W626*(1+U627)</x:f>
        <x:v>128.95827320000001</x:v>
      </x:c>
      <x:c r="X627" s="52">
        <x:f t="shared" si="625"/>
        <x:v>143.33062409999999</x:v>
      </x:c>
    </x:row>
    <x:row r="628" spans="1:24" ht="15.75" customHeight="1">
      <x:c r="A628" s="34">
        <x:v>43116</x:v>
      </x:c>
      <x:c r="B628" s="47">
        <x:v>67.508003234863295</x:v>
      </x:c>
      <x:c r="C628" s="47">
        <x:v>69</x:v>
      </x:c>
      <x:c r="D628" s="47">
        <x:v>66.959999084472699</x:v>
      </x:c>
      <x:c r="E628" s="47">
        <x:v>68.012001037597699</x:v>
      </x:c>
      <x:c r="F628" s="47">
        <x:v>32371500</x:v>
      </x:c>
      <x:c r="G628" s="63">
        <x:f t="shared" si="10"/>
        <x:v>65.430100249999995</x:v>
      </x:c>
      <x:c r="H628" s="63">
        <x:f t="shared" si="11"/>
        <x:v>2.12044743</x:v>
      </x:c>
      <x:c r="I628" s="63">
        <x:f t="shared" si="12"/>
        <x:v>69.670995110000007</x:v>
      </x:c>
      <x:c r="J628" s="63">
        <x:f t="shared" si="13"/>
        <x:v>61.189205389999998</x:v>
      </x:c>
      <x:c r="K628" s="63">
        <x:f t="shared" si="14"/>
        <x:v>0.80440518719999998</x:v>
      </x:c>
      <x:c r="L628" s="52">
        <x:f t="shared" si="0"/>
        <x:v>67.990666709999999</x:v>
      </x:c>
      <x:c r="M628" s="52">
        <x:f t="shared" si="1"/>
        <x:v>2200959867</x:v>
      </x:c>
      <x:c r="N628" s="52">
        <x:f t="shared" si="2"/>
        <x:v>0</x:v>
      </x:c>
      <x:c r="O628" s="63">
        <x:f t="shared" si="8"/>
        <x:v>3.3345292729999998</x:v>
      </x:c>
      <x:c r="P628" s="63">
        <x:f t="shared" si="9"/>
        <x:v>76.929444070000002</x:v>
      </x:c>
      <x:c r="Q628" s="49">
        <x:f t="shared" si="15"/>
        <x:v>0</x:v>
      </x:c>
      <x:c r="R628" s="49">
        <x:f t="shared" si="16"/>
        <x:v>0</x:v>
      </x:c>
      <x:c r="S628" s="49">
        <x:f t="shared" si="17"/>
        <x:v>2</x:v>
      </x:c>
      <x:c r="T628" s="51">
        <x:f t="shared" si="18"/>
        <x:v>0</x:v>
      </x:c>
      <x:c r="U628" s="52">
        <x:f t="shared" si="3"/>
        <x:v>0.011421059189999999</x:v>
      </x:c>
      <x:c r="V628" s="63">
        <x:f t="shared" si="19"/>
        <x:v>0</x:v>
      </x:c>
      <x:c r="W628" s="52">
        <x:f t="shared" ref="W628:X628" si="626">W627*(1+U628)</x:f>
        <x:v>130.43111329999999</x:v>
      </x:c>
      <x:c r="X628" s="52">
        <x:f t="shared" si="626"/>
        <x:v>143.33062409999999</x:v>
      </x:c>
    </x:row>
    <x:row r="629" spans="1:24" ht="15.75" customHeight="1">
      <x:c r="A629" s="34">
        <x:v>43117</x:v>
      </x:c>
      <x:c r="B629" s="47">
        <x:v>68.094001770019503</x:v>
      </x:c>
      <x:c r="C629" s="47">
        <x:v>69.800003051757798</x:v>
      </x:c>
      <x:c r="D629" s="47">
        <x:v>67.949996948242202</x:v>
      </x:c>
      <x:c r="E629" s="47">
        <x:v>69.431999206542997</x:v>
      </x:c>
      <x:c r="F629" s="47">
        <x:v>35517500</x:v>
      </x:c>
      <x:c r="G629" s="63">
        <x:f t="shared" si="10"/>
        <x:v>65.467200090000006</x:v>
      </x:c>
      <x:c r="H629" s="63">
        <x:f t="shared" si="11"/>
        <x:v>2.1859642429999999</x:v>
      </x:c>
      <x:c r="I629" s="63">
        <x:f t="shared" si="12"/>
        <x:v>69.83912857</x:v>
      </x:c>
      <x:c r="J629" s="63">
        <x:f t="shared" si="13"/>
        <x:v>61.095271599999997</x:v>
      </x:c>
      <x:c r="K629" s="63">
        <x:f t="shared" si="14"/>
        <x:v>0.95343824030000002</x:v>
      </x:c>
      <x:c r="L629" s="52">
        <x:f t="shared" si="0"/>
        <x:v>69.060666400000002</x:v>
      </x:c>
      <x:c r="M629" s="52">
        <x:f t="shared" si="1"/>
        <x:v>2452862219</x:v>
      </x:c>
      <x:c r="N629" s="52">
        <x:f t="shared" si="2"/>
        <x:v>0</x:v>
      </x:c>
      <x:c r="O629" s="63">
        <x:f t="shared" si="8"/>
        <x:v>3.5602508780000002</x:v>
      </x:c>
      <x:c r="P629" s="63">
        <x:f t="shared" si="9"/>
        <x:v>78.071381889999998</x:v>
      </x:c>
      <x:c r="Q629" s="49">
        <x:f t="shared" si="15"/>
        <x:v>0</x:v>
      </x:c>
      <x:c r="R629" s="49">
        <x:f t="shared" si="16"/>
        <x:v>0</x:v>
      </x:c>
      <x:c r="S629" s="49">
        <x:f t="shared" si="17"/>
        <x:v>2</x:v>
      </x:c>
      <x:c r="T629" s="51">
        <x:f t="shared" si="18"/>
        <x:v>0</x:v>
      </x:c>
      <x:c r="U629" s="52">
        <x:f t="shared" si="3"/>
        <x:v>0.02087864123</x:v>
      </x:c>
      <x:c r="V629" s="63">
        <x:f t="shared" si="19"/>
        <x:v>0</x:v>
      </x:c>
      <x:c r="W629" s="52">
        <x:f t="shared" ref="W629:X629" si="627">W628*(1+U629)</x:f>
        <x:v>133.15433770000001</x:v>
      </x:c>
      <x:c r="X629" s="52">
        <x:f t="shared" si="627"/>
        <x:v>143.33062409999999</x:v>
      </x:c>
    </x:row>
    <x:row r="630" spans="1:24" ht="15.75" customHeight="1">
      <x:c r="A630" s="34">
        <x:v>43118</x:v>
      </x:c>
      <x:c r="B630" s="47">
        <x:v>69.134002685546903</x:v>
      </x:c>
      <x:c r="C630" s="47">
        <x:v>70.459999084472699</x:v>
      </x:c>
      <x:c r="D630" s="47">
        <x:v>68.748001098632798</x:v>
      </x:c>
      <x:c r="E630" s="47">
        <x:v>68.914001464843807</x:v>
      </x:c>
      <x:c r="F630" s="47">
        <x:v>28429000</x:v>
      </x:c>
      <x:c r="G630" s="63">
        <x:f t="shared" si="10"/>
        <x:v>65.524200059999998</x:v>
      </x:c>
      <x:c r="H630" s="63">
        <x:f t="shared" si="11"/>
        <x:v>2.26279378</x:v>
      </x:c>
      <x:c r="I630" s="63">
        <x:f t="shared" si="12"/>
        <x:v>70.049787620000004</x:v>
      </x:c>
      <x:c r="J630" s="63">
        <x:f t="shared" si="13"/>
        <x:v>60.9986125</x:v>
      </x:c>
      <x:c r="K630" s="63">
        <x:f t="shared" si="14"/>
        <x:v>0.87451506150000002</x:v>
      </x:c>
      <x:c r="L630" s="52">
        <x:f t="shared" si="0"/>
        <x:v>69.374000550000005</x:v>
      </x:c>
      <x:c r="M630" s="52">
        <x:f t="shared" si="1"/>
        <x:v>1972233462</x:v>
      </x:c>
      <x:c r="N630" s="52">
        <x:f t="shared" si="2"/>
        <x:v>0</x:v>
      </x:c>
      <x:c r="O630" s="63">
        <x:f t="shared" si="8"/>
        <x:v>3.6717607860000001</x:v>
      </x:c>
      <x:c r="P630" s="63">
        <x:f t="shared" si="9"/>
        <x:v>78.594794429999993</x:v>
      </x:c>
      <x:c r="Q630" s="49">
        <x:f t="shared" si="15"/>
        <x:v>0</x:v>
      </x:c>
      <x:c r="R630" s="49">
        <x:f t="shared" si="16"/>
        <x:v>0</x:v>
      </x:c>
      <x:c r="S630" s="49">
        <x:f t="shared" si="17"/>
        <x:v>2</x:v>
      </x:c>
      <x:c r="T630" s="51">
        <x:f t="shared" si="18"/>
        <x:v>0</x:v>
      </x:c>
      <x:c r="U630" s="52">
        <x:f t="shared" si="3"/>
        <x:v>-0.0074605044880000004</x:v>
      </x:c>
      <x:c r="V630" s="63">
        <x:f t="shared" si="19"/>
        <x:v>0</x:v>
      </x:c>
      <x:c r="W630" s="52">
        <x:f t="shared" ref="W630:X630" si="628">W629*(1+U630)</x:f>
        <x:v>132.1609392</x:v>
      </x:c>
      <x:c r="X630" s="52">
        <x:f t="shared" si="628"/>
        <x:v>143.33062409999999</x:v>
      </x:c>
    </x:row>
    <x:row r="631" spans="1:24" ht="15.75" customHeight="1">
      <x:c r="A631" s="34">
        <x:v>43119</x:v>
      </x:c>
      <x:c r="B631" s="47">
        <x:v>69</x:v>
      </x:c>
      <x:c r="C631" s="47">
        <x:v>70.117996215820298</x:v>
      </x:c>
      <x:c r="D631" s="47">
        <x:v>68.519996643066406</x:v>
      </x:c>
      <x:c r="E631" s="47">
        <x:v>70.003997802734403</x:v>
      </x:c>
      <x:c r="F631" s="47">
        <x:v>24441500</x:v>
      </x:c>
      <x:c r="G631" s="63">
        <x:f t="shared" si="10"/>
        <x:v>65.713399890000005</x:v>
      </x:c>
      <x:c r="H631" s="63">
        <x:f t="shared" si="11"/>
        <x:v>2.472511989</x:v>
      </x:c>
      <x:c r="I631" s="63">
        <x:f t="shared" si="12"/>
        <x:v>70.658423869999993</x:v>
      </x:c>
      <x:c r="J631" s="63">
        <x:f t="shared" si="13"/>
        <x:v>60.768375910000003</x:v>
      </x:c>
      <x:c r="K631" s="63">
        <x:f t="shared" si="14"/>
        <x:v>0.93382983929999996</x:v>
      </x:c>
      <x:c r="L631" s="52">
        <x:f t="shared" si="0"/>
        <x:v>69.547330220000006</x:v>
      </x:c>
      <x:c r="M631" s="52">
        <x:f t="shared" si="1"/>
        <x:v>1699841072</x:v>
      </x:c>
      <x:c r="N631" s="52">
        <x:f t="shared" si="2"/>
        <x:v>0</x:v>
      </x:c>
      <x:c r="O631" s="63">
        <x:f t="shared" si="8"/>
        <x:v>11.75142434</x:v>
      </x:c>
      <x:c r="P631" s="63">
        <x:f t="shared" si="9"/>
        <x:v>92.15773883</x:v>
      </x:c>
      <x:c r="Q631" s="49">
        <x:f t="shared" si="15"/>
        <x:v>1</x:v>
      </x:c>
      <x:c r="R631" s="49">
        <x:f t="shared" si="16"/>
        <x:v>0</x:v>
      </x:c>
      <x:c r="S631" s="49">
        <x:f t="shared" si="17"/>
        <x:v>1</x:v>
      </x:c>
      <x:c r="T631" s="51">
        <x:f t="shared" si="18"/>
        <x:v>1</x:v>
      </x:c>
      <x:c r="U631" s="52">
        <x:f t="shared" si="3"/>
        <x:v>0.015816761679999999</x:v>
      </x:c>
      <x:c r="V631" s="63">
        <x:f t="shared" si="19"/>
        <x:v>0</x:v>
      </x:c>
      <x:c r="W631" s="52">
        <x:f t="shared" ref="W631:X631" si="629">W630*(1+U631)</x:f>
        <x:v>134.2512973</x:v>
      </x:c>
      <x:c r="X631" s="52">
        <x:f t="shared" si="629"/>
        <x:v>143.33062409999999</x:v>
      </x:c>
    </x:row>
    <x:row r="632" spans="1:24" ht="15.75" customHeight="1">
      <x:c r="A632" s="34">
        <x:v>43122</x:v>
      </x:c>
      <x:c r="B632" s="47">
        <x:v>69.879997253417997</x:v>
      </x:c>
      <x:c r="C632" s="47">
        <x:v>71.566001892089801</x:v>
      </x:c>
      <x:c r="D632" s="47">
        <x:v>69.839996337890597</x:v>
      </x:c>
      <x:c r="E632" s="47">
        <x:v>70.311996459960895</x:v>
      </x:c>
      <x:c r="F632" s="47">
        <x:v>31052000</x:v>
      </x:c>
      <x:c r="G632" s="63">
        <x:f t="shared" si="10"/>
        <x:v>65.939199830000007</x:v>
      </x:c>
      <x:c r="H632" s="63">
        <x:f t="shared" si="11"/>
        <x:v>2.6781135439999999</x:v>
      </x:c>
      <x:c r="I632" s="63">
        <x:f t="shared" si="12"/>
        <x:v>71.295426919999997</x:v>
      </x:c>
      <x:c r="J632" s="63">
        <x:f t="shared" si="13"/>
        <x:v>60.582972740000002</x:v>
      </x:c>
      <x:c r="K632" s="63">
        <x:f t="shared" si="14"/>
        <x:v>0.90819746420000003</x:v>
      </x:c>
      <x:c r="L632" s="52">
        <x:f t="shared" si="0"/>
        <x:v>70.572664900000007</x:v>
      </x:c>
      <x:c r="M632" s="52">
        <x:f t="shared" si="1"/>
        <x:v>2191422390</x:v>
      </x:c>
      <x:c r="N632" s="52">
        <x:f t="shared" si="2"/>
        <x:v>0</x:v>
      </x:c>
      <x:c r="O632" s="63">
        <x:f t="shared" si="8"/>
        <x:v>12.209252129999999</x:v>
      </x:c>
      <x:c r="P632" s="63">
        <x:f t="shared" si="9"/>
        <x:v>92.429548699999998</x:v>
      </x:c>
      <x:c r="Q632" s="49">
        <x:f t="shared" si="15"/>
        <x:v>1</x:v>
      </x:c>
      <x:c r="R632" s="49">
        <x:f t="shared" si="16"/>
        <x:v>0</x:v>
      </x:c>
      <x:c r="S632" s="49">
        <x:f t="shared" si="17"/>
        <x:v>1</x:v>
      </x:c>
      <x:c r="T632" s="51">
        <x:f t="shared" si="18"/>
        <x:v>1</x:v>
      </x:c>
      <x:c r="U632" s="52">
        <x:f t="shared" si="3"/>
        <x:v>0.004399729543</x:v>
      </x:c>
      <x:c r="V632" s="63">
        <x:f t="shared" si="19"/>
        <x:v>0.004399729543</x:v>
      </x:c>
      <x:c r="W632" s="52">
        <x:f t="shared" ref="W632:X632" si="630">W631*(1+U632)</x:f>
        <x:v>134.8419667</x:v>
      </x:c>
      <x:c r="X632" s="52">
        <x:f t="shared" si="630"/>
        <x:v>143.9612401</x:v>
      </x:c>
    </x:row>
    <x:row r="633" spans="1:24" ht="15.75" customHeight="1">
      <x:c r="A633" s="34">
        <x:v>43123</x:v>
      </x:c>
      <x:c r="B633" s="47">
        <x:v>72</x:v>
      </x:c>
      <x:c r="C633" s="47">
        <x:v>72.099998474121094</x:v>
      </x:c>
      <x:c r="D633" s="47">
        <x:v>70.199996948242202</x:v>
      </x:c>
      <x:c r="E633" s="47">
        <x:v>70.557998657226605</x:v>
      </x:c>
      <x:c r="F633" s="47">
        <x:v>27327000</x:v>
      </x:c>
      <x:c r="G633" s="63">
        <x:f t="shared" si="10"/>
        <x:v>66.150499730000007</x:v>
      </x:c>
      <x:c r="H633" s="63">
        <x:f t="shared" si="11"/>
        <x:v>2.8705364260000001</x:v>
      </x:c>
      <x:c r="I633" s="63">
        <x:f t="shared" si="12"/>
        <x:v>71.891572580000002</x:v>
      </x:c>
      <x:c r="J633" s="63">
        <x:f t="shared" si="13"/>
        <x:v>60.409426869999997</x:v>
      </x:c>
      <x:c r="K633" s="63">
        <x:f t="shared" si="14"/>
        <x:v>0.88385673239999996</x:v>
      </x:c>
      <x:c r="L633" s="52">
        <x:f t="shared" si="0"/>
        <x:v>70.952664690000006</x:v>
      </x:c>
      <x:c r="M633" s="52">
        <x:f t="shared" si="1"/>
        <x:v>1938923468</x:v>
      </x:c>
      <x:c r="N633" s="52">
        <x:f t="shared" si="2"/>
        <x:v>0</x:v>
      </x:c>
      <x:c r="O633" s="63">
        <x:f t="shared" si="8"/>
        <x:v>11.402349920000001</x:v>
      </x:c>
      <x:c r="P633" s="63">
        <x:f t="shared" si="9"/>
        <x:v>91.93701188</x:v>
      </x:c>
      <x:c r="Q633" s="49">
        <x:f t="shared" si="15"/>
        <x:v>0</x:v>
      </x:c>
      <x:c r="R633" s="49">
        <x:f t="shared" si="16"/>
        <x:v>0</x:v>
      </x:c>
      <x:c r="S633" s="49">
        <x:f t="shared" si="17"/>
        <x:v>2</x:v>
      </x:c>
      <x:c r="T633" s="51">
        <x:f t="shared" si="18"/>
        <x:v>1</x:v>
      </x:c>
      <x:c r="U633" s="52">
        <x:f t="shared" si="3"/>
        <x:v>0.0034987229730000002</x:v>
      </x:c>
      <x:c r="V633" s="63">
        <x:f t="shared" si="19"/>
        <x:v>0.0034987229730000002</x:v>
      </x:c>
      <x:c r="W633" s="52">
        <x:f t="shared" ref="W633:X633" si="631">W632*(1+U633)</x:f>
        <x:v>135.3137414</x:v>
      </x:c>
      <x:c r="X633" s="52">
        <x:f t="shared" si="631"/>
        <x:v>144.4649206</x:v>
      </x:c>
    </x:row>
    <x:row r="634" spans="1:24" ht="15.75" customHeight="1">
      <x:c r="A634" s="34">
        <x:v>43124</x:v>
      </x:c>
      <x:c r="B634" s="47">
        <x:v>70.916000366210895</x:v>
      </x:c>
      <x:c r="C634" s="47">
        <x:v>70.949996948242202</x:v>
      </x:c>
      <x:c r="D634" s="47">
        <x:v>68.704002380371094</x:v>
      </x:c>
      <x:c r="E634" s="47">
        <x:v>69.178001403808594</x:v>
      </x:c>
      <x:c r="F634" s="47">
        <x:v>26437500</x:v>
      </x:c>
      <x:c r="G634" s="63">
        <x:f t="shared" si="10"/>
        <x:v>66.357399749999999</x:v>
      </x:c>
      <x:c r="H634" s="63">
        <x:f t="shared" si="11"/>
        <x:v>2.9346927979999999</x:v>
      </x:c>
      <x:c r="I634" s="63">
        <x:f t="shared" si="12"/>
        <x:v>72.22678535</x:v>
      </x:c>
      <x:c r="J634" s="63">
        <x:f t="shared" si="13"/>
        <x:v>60.488014149999998</x:v>
      </x:c>
      <x:c r="K634" s="63">
        <x:f t="shared" si="14"/>
        <x:v>0.74028082740000001</x:v>
      </x:c>
      <x:c r="L634" s="52">
        <x:f t="shared" si="0"/>
        <x:v>69.610666910000006</x:v>
      </x:c>
      <x:c r="M634" s="52">
        <x:f t="shared" si="1"/>
        <x:v>0</x:v>
      </x:c>
      <x:c r="N634" s="52">
        <x:f t="shared" si="2"/>
        <x:v>1840332006</x:v>
      </x:c>
      <x:c r="O634" s="63">
        <x:f t="shared" si="8"/>
        <x:v>4.6594173430000003</x:v>
      </x:c>
      <x:c r="P634" s="63">
        <x:f t="shared" si="9"/>
        <x:v>82.330336509999995</x:v>
      </x:c>
      <x:c r="Q634" s="49">
        <x:f t="shared" si="15"/>
        <x:v>0</x:v>
      </x:c>
      <x:c r="R634" s="49">
        <x:f t="shared" si="16"/>
        <x:v>0</x:v>
      </x:c>
      <x:c r="S634" s="49">
        <x:f t="shared" si="17"/>
        <x:v>2</x:v>
      </x:c>
      <x:c r="T634" s="51">
        <x:f t="shared" si="18"/>
        <x:v>1</x:v>
      </x:c>
      <x:c r="U634" s="52">
        <x:f t="shared" si="3"/>
        <x:v>-0.019558338950000001</x:v>
      </x:c>
      <x:c r="V634" s="63">
        <x:f t="shared" si="19"/>
        <x:v>-0.019558338950000001</x:v>
      </x:c>
      <x:c r="W634" s="52">
        <x:f t="shared" ref="W634:X634" si="632">W633*(1+U634)</x:f>
        <x:v>132.6672293</x:v>
      </x:c>
      <x:c r="X634" s="52">
        <x:f t="shared" si="632"/>
        <x:v>141.6394267</x:v>
      </x:c>
    </x:row>
    <x:row r="635" spans="1:24" ht="15.75" customHeight="1">
      <x:c r="A635" s="34">
        <x:v>43125</x:v>
      </x:c>
      <x:c r="B635" s="47">
        <x:v>69.653999328613295</x:v>
      </x:c>
      <x:c r="C635" s="47">
        <x:v>69.839996337890597</x:v>
      </x:c>
      <x:c r="D635" s="47">
        <x:v>67.279998779296903</x:v>
      </x:c>
      <x:c r="E635" s="47">
        <x:v>67.527999877929702</x:v>
      </x:c>
      <x:c r="F635" s="47">
        <x:v>33701500</x:v>
      </x:c>
      <x:c r="G635" s="63">
        <x:f t="shared" si="10"/>
        <x:v>66.560899730000003</x:v>
      </x:c>
      <x:c r="H635" s="63">
        <x:f t="shared" si="11"/>
        <x:v>2.8633028079999998</x:v>
      </x:c>
      <x:c r="I635" s="63">
        <x:f t="shared" si="12"/>
        <x:v>72.287505350000004</x:v>
      </x:c>
      <x:c r="J635" s="63">
        <x:f t="shared" si="13"/>
        <x:v>60.834294120000003</x:v>
      </x:c>
      <x:c r="K635" s="63">
        <x:f t="shared" si="14"/>
        <x:v>0.58443921310000002</x:v>
      </x:c>
      <x:c r="L635" s="52">
        <x:f t="shared" si="0"/>
        <x:v>68.215998330000005</x:v>
      </x:c>
      <x:c r="M635" s="52">
        <x:f t="shared" si="1"/>
        <x:v>0</x:v>
      </x:c>
      <x:c r="N635" s="52">
        <x:f t="shared" si="2"/>
        <x:v>2298981468</x:v>
      </x:c>
      <x:c r="O635" s="63">
        <x:f t="shared" si="8"/>
        <x:v>2.5513996350000001</x:v>
      </x:c>
      <x:c r="P635" s="63">
        <x:f t="shared" si="9"/>
        <x:v>71.842087550000002</x:v>
      </x:c>
      <x:c r="Q635" s="49">
        <x:f t="shared" si="15"/>
        <x:v>0</x:v>
      </x:c>
      <x:c r="R635" s="49">
        <x:f t="shared" si="16"/>
        <x:v>0</x:v>
      </x:c>
      <x:c r="S635" s="49">
        <x:f t="shared" si="17"/>
        <x:v>2</x:v>
      </x:c>
      <x:c r="T635" s="51">
        <x:f t="shared" si="18"/>
        <x:v>1</x:v>
      </x:c>
      <x:c r="U635" s="52">
        <x:f t="shared" si="3"/>
        <x:v>-0.023851535060000001</x:v>
      </x:c>
      <x:c r="V635" s="63">
        <x:f t="shared" si="19"/>
        <x:v>-0.023851535060000001</x:v>
      </x:c>
      <x:c r="W635" s="52">
        <x:f t="shared" ref="W635:X635" si="633">W634*(1+U635)</x:f>
        <x:v>129.50291229999999</x:v>
      </x:c>
      <x:c r="X635" s="52">
        <x:f t="shared" si="633"/>
        <x:v>138.261109</x:v>
      </x:c>
    </x:row>
    <x:row r="636" spans="1:24" ht="15.75" customHeight="1">
      <x:c r="A636" s="34">
        <x:v>43126</x:v>
      </x:c>
      <x:c r="B636" s="47">
        <x:v>68.300003051757798</x:v>
      </x:c>
      <x:c r="C636" s="47">
        <x:v>68.800003051757798</x:v>
      </x:c>
      <x:c r="D636" s="47">
        <x:v>67.141998291015597</x:v>
      </x:c>
      <x:c r="E636" s="47">
        <x:v>68.569999694824205</x:v>
      </x:c>
      <x:c r="F636" s="47">
        <x:v>22697000</x:v>
      </x:c>
      <x:c r="G636" s="63">
        <x:f t="shared" si="10"/>
        <x:v>66.872999759999999</x:v>
      </x:c>
      <x:c r="H636" s="63">
        <x:f t="shared" si="11"/>
        <x:v>2.7139257149999998</x:v>
      </x:c>
      <x:c r="I636" s="63">
        <x:f t="shared" si="12"/>
        <x:v>72.300851190000003</x:v>
      </x:c>
      <x:c r="J636" s="63">
        <x:f t="shared" si="13"/>
        <x:v>61.445148330000002</x:v>
      </x:c>
      <x:c r="K636" s="63">
        <x:f t="shared" si="14"/>
        <x:v>0.65632335870000003</x:v>
      </x:c>
      <x:c r="L636" s="52">
        <x:f t="shared" si="0"/>
        <x:v>68.170667010000003</x:v>
      </x:c>
      <x:c r="M636" s="52">
        <x:f t="shared" si="1"/>
        <x:v>0</x:v>
      </x:c>
      <x:c r="N636" s="52">
        <x:f t="shared" si="2"/>
        <x:v>1547269629</x:v>
      </x:c>
      <x:c r="O636" s="63">
        <x:f t="shared" si="8"/>
        <x:v>1.7036470269999999</x:v>
      </x:c>
      <x:c r="P636" s="63">
        <x:f t="shared" si="9"/>
        <x:v>63.012923290000003</x:v>
      </x:c>
      <x:c r="Q636" s="49">
        <x:f t="shared" si="15"/>
        <x:v>0</x:v>
      </x:c>
      <x:c r="R636" s="49">
        <x:f t="shared" si="16"/>
        <x:v>0</x:v>
      </x:c>
      <x:c r="S636" s="49">
        <x:f t="shared" si="17"/>
        <x:v>2</x:v>
      </x:c>
      <x:c r="T636" s="51">
        <x:f t="shared" si="18"/>
        <x:v>1</x:v>
      </x:c>
      <x:c r="U636" s="52">
        <x:f t="shared" si="3"/>
        <x:v>0.015430633500000002</x:v>
      </x:c>
      <x:c r="V636" s="63">
        <x:f t="shared" si="19"/>
        <x:v>0.015430633500000002</x:v>
      </x:c>
      <x:c r="W636" s="52">
        <x:f t="shared" ref="W636:X636" si="634">W635*(1+U636)</x:f>
        <x:v>131.5012242</x:v>
      </x:c>
      <x:c r="X636" s="52">
        <x:f t="shared" si="634"/>
        <x:v>140.3945655</x:v>
      </x:c>
    </x:row>
    <x:row r="637" spans="1:24" ht="15.75" customHeight="1">
      <x:c r="A637" s="34">
        <x:v>43129</x:v>
      </x:c>
      <x:c r="B637" s="47">
        <x:v>67.970001220703097</x:v>
      </x:c>
      <x:c r="C637" s="47">
        <x:v>70.169998168945298</x:v>
      </x:c>
      <x:c r="D637" s="47">
        <x:v>67.655998229980497</x:v>
      </x:c>
      <x:c r="E637" s="47">
        <x:v>69.905998229980497</x:v>
      </x:c>
      <x:c r="F637" s="47">
        <x:v>23735500</x:v>
      </x:c>
      <x:c r="G637" s="63">
        <x:f t="shared" si="10"/>
        <x:v>67.214699749999994</x:v>
      </x:c>
      <x:c r="H637" s="63">
        <x:f t="shared" si="11"/>
        <x:v>2.6393655059999999</x:v>
      </x:c>
      <x:c r="I637" s="63">
        <x:f t="shared" si="12"/>
        <x:v>72.493430759999995</x:v>
      </x:c>
      <x:c r="J637" s="63">
        <x:f t="shared" si="13"/>
        <x:v>61.935968729999999</x:v>
      </x:c>
      <x:c r="K637" s="63">
        <x:f t="shared" si="14"/>
        <x:v>0.75491907800000002</x:v>
      </x:c>
      <x:c r="L637" s="52">
        <x:f t="shared" si="0"/>
        <x:v>69.243998210000001</x:v>
      </x:c>
      <x:c r="M637" s="52">
        <x:f t="shared" si="1"/>
        <x:v>1643540920</x:v>
      </x:c>
      <x:c r="N637" s="52">
        <x:f t="shared" si="2"/>
        <x:v>0</x:v>
      </x:c>
      <x:c r="O637" s="63">
        <x:f t="shared" si="8"/>
        <x:v>2.4794825189999998</x:v>
      </x:c>
      <x:c r="P637" s="63">
        <x:f t="shared" si="9"/>
        <x:v>71.26009415</x:v>
      </x:c>
      <x:c r="Q637" s="49">
        <x:f t="shared" si="15"/>
        <x:v>0</x:v>
      </x:c>
      <x:c r="R637" s="49">
        <x:f t="shared" si="16"/>
        <x:v>0</x:v>
      </x:c>
      <x:c r="S637" s="49">
        <x:f t="shared" si="17"/>
        <x:v>2</x:v>
      </x:c>
      <x:c r="T637" s="51">
        <x:f t="shared" si="18"/>
        <x:v>1</x:v>
      </x:c>
      <x:c r="U637" s="52">
        <x:f t="shared" si="3"/>
        <x:v>0.019483717970000003</x:v>
      </x:c>
      <x:c r="V637" s="63">
        <x:f t="shared" si="19"/>
        <x:v>0.019483717970000003</x:v>
      </x:c>
      <x:c r="W637" s="52">
        <x:f t="shared" ref="W637:X637" si="635">W636*(1+U637)</x:f>
        <x:v>134.063357</x:v>
      </x:c>
      <x:c r="X637" s="52">
        <x:f t="shared" si="635"/>
        <x:v>143.1299736</x:v>
      </x:c>
    </x:row>
    <x:row r="638" spans="1:24" ht="15.75" customHeight="1">
      <x:c r="A638" s="34">
        <x:v>43130</x:v>
      </x:c>
      <x:c r="B638" s="47">
        <x:v>69.027999877929702</x:v>
      </x:c>
      <x:c r="C638" s="47">
        <x:v>69.653999328613295</x:v>
      </x:c>
      <x:c r="D638" s="47">
        <x:v>68.433998107910199</x:v>
      </x:c>
      <x:c r="E638" s="47">
        <x:v>69.164001464843807</x:v>
      </x:c>
      <x:c r="F638" s="47">
        <x:v>23588500</x:v>
      </x:c>
      <x:c r="G638" s="63">
        <x:f t="shared" si="10"/>
        <x:v>67.559399799999994</x:v>
      </x:c>
      <x:c r="H638" s="63">
        <x:f t="shared" si="11"/>
        <x:v>2.3988168010000002</x:v>
      </x:c>
      <x:c r="I638" s="63">
        <x:f t="shared" si="12"/>
        <x:v>72.357033400000006</x:v>
      </x:c>
      <x:c r="J638" s="63">
        <x:f t="shared" si="13"/>
        <x:v>62.761766190000003</x:v>
      </x:c>
      <x:c r="K638" s="63">
        <x:f t="shared" si="14"/>
        <x:v>0.66722845080000004</x:v>
      </x:c>
      <x:c r="L638" s="52">
        <x:f t="shared" si="0"/>
        <x:v>69.083999629999994</x:v>
      </x:c>
      <x:c r="M638" s="52">
        <x:f t="shared" si="1"/>
        <x:v>0</x:v>
      </x:c>
      <x:c r="N638" s="52">
        <x:f t="shared" si="2"/>
        <x:v>1629587925</x:v>
      </x:c>
      <x:c r="O638" s="63">
        <x:f t="shared" si="8"/>
        <x:v>1.626373069</x:v>
      </x:c>
      <x:c r="P638" s="63">
        <x:f t="shared" si="9"/>
        <x:v>61.924678110000002</x:v>
      </x:c>
      <x:c r="Q638" s="49">
        <x:f t="shared" si="15"/>
        <x:v>0</x:v>
      </x:c>
      <x:c r="R638" s="49">
        <x:f t="shared" si="16"/>
        <x:v>0</x:v>
      </x:c>
      <x:c r="S638" s="49">
        <x:f t="shared" si="17"/>
        <x:v>2</x:v>
      </x:c>
      <x:c r="T638" s="51">
        <x:f t="shared" si="18"/>
        <x:v>1</x:v>
      </x:c>
      <x:c r="U638" s="52">
        <x:f t="shared" si="3"/>
        <x:v>-0.010614207420000001</x:v>
      </x:c>
      <x:c r="V638" s="63">
        <x:f t="shared" si="19"/>
        <x:v>-0.010614207420000001</x:v>
      </x:c>
      <x:c r="W638" s="52">
        <x:f t="shared" ref="W638:X638" si="636">W637*(1+U638)</x:f>
        <x:v>132.64038070000001</x:v>
      </x:c>
      <x:c r="X638" s="52">
        <x:f t="shared" si="636"/>
        <x:v>141.6107624</x:v>
      </x:c>
    </x:row>
    <x:row r="639" spans="1:24" ht="15.75" customHeight="1">
      <x:c r="A639" s="34">
        <x:v>43131</x:v>
      </x:c>
      <x:c r="B639" s="47">
        <x:v>69.501998901367202</x:v>
      </x:c>
      <x:c r="C639" s="47">
        <x:v>71.237998962402301</x:v>
      </x:c>
      <x:c r="D639" s="47">
        <x:v>69.038002014160199</x:v>
      </x:c>
      <x:c r="E639" s="47">
        <x:v>70.861999511718807</x:v>
      </x:c>
      <x:c r="F639" s="47">
        <x:v>31070500</x:v>
      </x:c>
      <x:c r="G639" s="63">
        <x:f t="shared" si="10"/>
        <x:v>67.897199630000003</x:v>
      </x:c>
      <x:c r="H639" s="63">
        <x:f t="shared" si="11"/>
        <x:v>2.362326667</x:v>
      </x:c>
      <x:c r="I639" s="63">
        <x:f t="shared" si="12"/>
        <x:v>72.621852970000006</x:v>
      </x:c>
      <x:c r="J639" s="63">
        <x:f t="shared" si="13"/>
        <x:v>63.1725463</x:v>
      </x:c>
      <x:c r="K639" s="63">
        <x:f t="shared" si="14"/>
        <x:v>0.81375845710000005</x:v>
      </x:c>
      <x:c r="L639" s="52">
        <x:f t="shared" si="0"/>
        <x:v>70.379333500000001</x:v>
      </x:c>
      <x:c r="M639" s="52">
        <x:f t="shared" si="1"/>
        <x:v>2186721081</x:v>
      </x:c>
      <x:c r="N639" s="52">
        <x:f t="shared" si="2"/>
        <x:v>0</x:v>
      </x:c>
      <x:c r="O639" s="63">
        <x:f t="shared" si="8"/>
        <x:v>1.5899959619999999</x:v>
      </x:c>
      <x:c r="P639" s="63">
        <x:f t="shared" si="9"/>
        <x:v>61.389901190000003</x:v>
      </x:c>
      <x:c r="Q639" s="49">
        <x:f t="shared" si="15"/>
        <x:v>0</x:v>
      </x:c>
      <x:c r="R639" s="49">
        <x:f t="shared" si="16"/>
        <x:v>0</x:v>
      </x:c>
      <x:c r="S639" s="49">
        <x:f t="shared" si="17"/>
        <x:v>2</x:v>
      </x:c>
      <x:c r="T639" s="51">
        <x:f t="shared" si="18"/>
        <x:v>1</x:v>
      </x:c>
      <x:c r="U639" s="52">
        <x:f t="shared" si="3"/>
        <x:v>0.024550315350000002</x:v>
      </x:c>
      <x:c r="V639" s="63">
        <x:f t="shared" si="19"/>
        <x:v>0.024550315350000002</x:v>
      </x:c>
      <x:c r="W639" s="52">
        <x:f t="shared" ref="W639:X639" si="637">W638*(1+U639)</x:f>
        <x:v>135.89674389999999</x:v>
      </x:c>
      <x:c r="X639" s="52">
        <x:f t="shared" si="637"/>
        <x:v>145.0873512</x:v>
      </x:c>
    </x:row>
    <x:row r="640" spans="1:24" ht="15.75" customHeight="1">
      <x:c r="A640" s="34">
        <x:v>43132</x:v>
      </x:c>
      <x:c r="B640" s="47">
        <x:v>70.199996948242202</x:v>
      </x:c>
      <x:c r="C640" s="47">
        <x:v>71.931999206542997</x:v>
      </x:c>
      <x:c r="D640" s="47">
        <x:v>69.725997924804702</x:v>
      </x:c>
      <x:c r="E640" s="47">
        <x:v>69.849998474121094</x:v>
      </x:c>
      <x:c r="F640" s="47">
        <x:v>20988500</x:v>
      </x:c>
      <x:c r="G640" s="63">
        <x:f t="shared" si="10"/>
        <x:v>68.217199519999994</x:v>
      </x:c>
      <x:c r="H640" s="63">
        <x:f t="shared" si="11"/>
        <x:v>2.1523427310000001</x:v>
      </x:c>
      <x:c r="I640" s="63">
        <x:f t="shared" si="12"/>
        <x:v>72.521884979999996</x:v>
      </x:c>
      <x:c r="J640" s="63">
        <x:f t="shared" si="13"/>
        <x:v>63.912514049999999</x:v>
      </x:c>
      <x:c r="K640" s="63">
        <x:f t="shared" si="14"/>
        <x:v>0.68965368920000003</x:v>
      </x:c>
      <x:c r="L640" s="52">
        <x:f t="shared" si="0"/>
        <x:v>70.502665199999996</x:v>
      </x:c>
      <x:c r="M640" s="52">
        <x:f t="shared" si="1"/>
        <x:v>1479745189</x:v>
      </x:c>
      <x:c r="N640" s="52">
        <x:f t="shared" si="2"/>
        <x:v>0</x:v>
      </x:c>
      <x:c r="O640" s="63">
        <x:f t="shared" si="8"/>
        <x:v>1.5226809320000001</x:v>
      </x:c>
      <x:c r="P640" s="63">
        <x:f t="shared" si="9"/>
        <x:v>60.359632189999999</x:v>
      </x:c>
      <x:c r="Q640" s="49">
        <x:f t="shared" si="15"/>
        <x:v>0</x:v>
      </x:c>
      <x:c r="R640" s="49">
        <x:f t="shared" si="16"/>
        <x:v>0</x:v>
      </x:c>
      <x:c r="S640" s="49">
        <x:f t="shared" si="17"/>
        <x:v>2</x:v>
      </x:c>
      <x:c r="T640" s="51">
        <x:f t="shared" si="18"/>
        <x:v>1</x:v>
      </x:c>
      <x:c r="U640" s="52">
        <x:f t="shared" si="3"/>
        <x:v>-0.014281293849999999</x:v>
      </x:c>
      <x:c r="V640" s="63">
        <x:f t="shared" si="19"/>
        <x:v>-0.014281293849999999</x:v>
      </x:c>
      <x:c r="W640" s="52">
        <x:f t="shared" ref="W640:X640" si="638">W639*(1+U640)</x:f>
        <x:v>133.95596259999999</x:v>
      </x:c>
      <x:c r="X640" s="52">
        <x:f t="shared" si="638"/>
        <x:v>143.01531610000001</x:v>
      </x:c>
    </x:row>
    <x:row r="641" spans="1:24" ht="15.75" customHeight="1">
      <x:c r="A641" s="34">
        <x:v>43133</x:v>
      </x:c>
      <x:c r="B641" s="47">
        <x:v>69.688003540039105</x:v>
      </x:c>
      <x:c r="C641" s="47">
        <x:v>70.389999389648395</x:v>
      </x:c>
      <x:c r="D641" s="47">
        <x:v>68.101997375488295</x:v>
      </x:c>
      <x:c r="E641" s="47">
        <x:v>68.75</x:v>
      </x:c>
      <x:c r="F641" s="47">
        <x:v>18524000</x:v>
      </x:c>
      <x:c r="G641" s="63">
        <x:f t="shared" si="10"/>
        <x:v>68.508499529999995</x:v>
      </x:c>
      <x:c r="H641" s="63">
        <x:f t="shared" si="11"/>
        <x:v>1.7560092979999999</x:v>
      </x:c>
      <x:c r="I641" s="63">
        <x:f t="shared" si="12"/>
        <x:v>72.020518120000006</x:v>
      </x:c>
      <x:c r="J641" s="63">
        <x:f t="shared" si="13"/>
        <x:v>64.996480930000004</x:v>
      </x:c>
      <x:c r="K641" s="63">
        <x:f t="shared" si="14"/>
        <x:v>0.5343820037</x:v>
      </x:c>
      <x:c r="L641" s="52">
        <x:f t="shared" si="0"/>
        <x:v>69.080665589999995</x:v>
      </x:c>
      <x:c r="M641" s="52">
        <x:f t="shared" si="1"/>
        <x:v>0</x:v>
      </x:c>
      <x:c r="N641" s="52">
        <x:f t="shared" si="2"/>
        <x:v>1279650249</x:v>
      </x:c>
      <x:c r="O641" s="63">
        <x:f t="shared" si="8"/>
        <x:v>1.0982491080000001</x:v>
      </x:c>
      <x:c r="P641" s="63">
        <x:f t="shared" si="9"/>
        <x:v>52.34121648</x:v>
      </x:c>
      <x:c r="Q641" s="49">
        <x:f t="shared" si="15"/>
        <x:v>0</x:v>
      </x:c>
      <x:c r="R641" s="49">
        <x:f t="shared" si="16"/>
        <x:v>0</x:v>
      </x:c>
      <x:c r="S641" s="49">
        <x:f t="shared" si="17"/>
        <x:v>2</x:v>
      </x:c>
      <x:c r="T641" s="51">
        <x:f t="shared" si="18"/>
        <x:v>1</x:v>
      </x:c>
      <x:c r="U641" s="52">
        <x:f t="shared" si="3"/>
        <x:v>-0.01574800999</x:v>
      </x:c>
      <x:c r="V641" s="63">
        <x:f t="shared" si="19"/>
        <x:v>-0.01574800999</x:v>
      </x:c>
      <x:c r="W641" s="52">
        <x:f t="shared" ref="W641:X641" si="639">W640*(1+U641)</x:f>
        <x:v>131.84642270000001</x:v>
      </x:c>
      <x:c r="X641" s="52">
        <x:f t="shared" si="639"/>
        <x:v>140.76310950000001</x:v>
      </x:c>
    </x:row>
    <x:row r="642" spans="1:24" ht="15.75" customHeight="1">
      <x:c r="A642" s="34">
        <x:v>43136</x:v>
      </x:c>
      <x:c r="B642" s="47">
        <x:v>67.594001770019503</x:v>
      </x:c>
      <x:c r="C642" s="47">
        <x:v>68.893997192382798</x:v>
      </x:c>
      <x:c r="D642" s="47">
        <x:v>66.599998474121094</x:v>
      </x:c>
      <x:c r="E642" s="47">
        <x:v>66.625999450683594</x:v>
      </x:c>
      <x:c r="F642" s="47">
        <x:v>22320500</x:v>
      </x:c>
      <x:c r="G642" s="63">
        <x:f t="shared" si="10"/>
        <x:v>68.6739994</x:v>
      </x:c>
      <x:c r="H642" s="63">
        <x:f t="shared" si="11"/>
        <x:v>1.3498883989999999</x:v>
      </x:c>
      <x:c r="I642" s="63">
        <x:f t="shared" si="12"/>
        <x:v>71.373776199999995</x:v>
      </x:c>
      <x:c r="J642" s="63">
        <x:f t="shared" si="13"/>
        <x:v>65.974222609999998</x:v>
      </x:c>
      <x:c r="K642" s="63">
        <x:f t="shared" si="14"/>
        <x:v>0.12070939429999999</x:v>
      </x:c>
      <x:c r="L642" s="52">
        <x:f t="shared" si="0"/>
        <x:v>67.373331710000002</x:v>
      </x:c>
      <x:c r="M642" s="52">
        <x:f t="shared" si="1"/>
        <x:v>0</x:v>
      </x:c>
      <x:c r="N642" s="52">
        <x:f t="shared" si="2"/>
        <x:v>1503806450</x:v>
      </x:c>
      <x:c r="O642" s="63">
        <x:f t="shared" si="8"/>
        <x:v>0.71774236160000005</x:v>
      </x:c>
      <x:c r="P642" s="63">
        <x:f t="shared" si="9"/>
        <x:v>41.784052000000003</x:v>
      </x:c>
      <x:c r="Q642" s="49">
        <x:f t="shared" si="15"/>
        <x:v>0</x:v>
      </x:c>
      <x:c r="R642" s="49">
        <x:f t="shared" si="16"/>
        <x:v>0</x:v>
      </x:c>
      <x:c r="S642" s="49">
        <x:f t="shared" si="17"/>
        <x:v>2</x:v>
      </x:c>
      <x:c r="T642" s="51">
        <x:f t="shared" si="18"/>
        <x:v>1</x:v>
      </x:c>
      <x:c r="U642" s="52">
        <x:f t="shared" si="3"/>
        <x:v>-0.03089455344</x:v>
      </x:c>
      <x:c r="V642" s="63">
        <x:f t="shared" si="19"/>
        <x:v>-0.03089455344</x:v>
      </x:c>
      <x:c r="W642" s="52">
        <x:f t="shared" ref="W642:X642" si="640">W641*(1+U642)</x:f>
        <x:v>127.7730864</x:v>
      </x:c>
      <x:c r="X642" s="52">
        <x:f t="shared" si="640"/>
        <x:v>136.4142961</x:v>
      </x:c>
    </x:row>
    <x:row r="643" spans="1:24" ht="15.75" customHeight="1">
      <x:c r="A643" s="34">
        <x:v>43137</x:v>
      </x:c>
      <x:c r="B643" s="47">
        <x:v>65.041999816894503</x:v>
      </x:c>
      <x:c r="C643" s="47">
        <x:v>67.244003295898395</x:v>
      </x:c>
      <x:c r="D643" s="47">
        <x:v>64.699996948242202</x:v>
      </x:c>
      <x:c r="E643" s="47">
        <x:v>66.793998718261705</x:v>
      </x:c>
      <x:c r="F643" s="47">
        <x:v>25442000</x:v>
      </x:c>
      <x:c r="G643" s="63">
        <x:f t="shared" si="10"/>
        <x:v>68.649599460000005</x:v>
      </x:c>
      <x:c r="H643" s="63">
        <x:f t="shared" si="11"/>
        <x:v>1.38043856</x:v>
      </x:c>
      <x:c r="I643" s="63">
        <x:f t="shared" si="12"/>
        <x:v>71.410476579999994</x:v>
      </x:c>
      <x:c r="J643" s="63">
        <x:f t="shared" si="13"/>
        <x:v>65.888722340000001</x:v>
      </x:c>
      <x:c r="K643" s="63">
        <x:f t="shared" si="14"/>
        <x:v>0.16394724250000001</x:v>
      </x:c>
      <x:c r="L643" s="52">
        <x:f t="shared" si="0"/>
        <x:v>66.245999650000002</x:v>
      </x:c>
      <x:c r="M643" s="52">
        <x:f t="shared" si="1"/>
        <x:v>0</x:v>
      </x:c>
      <x:c r="N643" s="52">
        <x:f t="shared" si="2"/>
        <x:v>1685430723</x:v>
      </x:c>
      <x:c r="O643" s="63">
        <x:f t="shared" si="8"/>
        <x:v>0.45057113729999998</x:v>
      </x:c>
      <x:c r="P643" s="63">
        <x:f t="shared" si="9"/>
        <x:v>31.061636740000001</x:v>
      </x:c>
      <x:c r="Q643" s="49">
        <x:f t="shared" si="15"/>
        <x:v>0</x:v>
      </x:c>
      <x:c r="R643" s="49">
        <x:f t="shared" si="16"/>
        <x:v>0</x:v>
      </x:c>
      <x:c r="S643" s="49">
        <x:f t="shared" si="17"/>
        <x:v>2</x:v>
      </x:c>
      <x:c r="T643" s="51">
        <x:f t="shared" si="18"/>
        <x:v>1</x:v>
      </x:c>
      <x:c r="U643" s="52">
        <x:f t="shared" si="3"/>
        <x:v>0.0025215271659999999</x:v>
      </x:c>
      <x:c r="V643" s="63">
        <x:f t="shared" si="19"/>
        <x:v>0.0025215271659999999</x:v>
      </x:c>
      <x:c r="W643" s="52">
        <x:f t="shared" ref="W643:X643" si="641">W642*(1+U643)</x:f>
        <x:v>128.09526969999999</x:v>
      </x:c>
      <x:c r="X643" s="52">
        <x:f t="shared" si="641"/>
        <x:v>136.75826839999999</x:v>
      </x:c>
    </x:row>
    <x:row r="644" spans="1:24" ht="15.75" customHeight="1">
      <x:c r="A644" s="34">
        <x:v>43138</x:v>
      </x:c>
      <x:c r="B644" s="47">
        <x:v>67.797996520996094</x:v>
      </x:c>
      <x:c r="C644" s="47">
        <x:v>69.199996948242202</x:v>
      </x:c>
      <x:c r="D644" s="47">
        <x:v>67.132003784179702</x:v>
      </x:c>
      <x:c r="E644" s="47">
        <x:v>69</x:v>
      </x:c>
      <x:c r="F644" s="47">
        <x:v>34846000</x:v>
      </x:c>
      <x:c r="G644" s="63">
        <x:f t="shared" si="10"/>
        <x:v>68.762699510000004</x:v>
      </x:c>
      <x:c r="H644" s="63">
        <x:f t="shared" si="11"/>
        <x:v>1.3062468009999999</x:v>
      </x:c>
      <x:c r="I644" s="63">
        <x:f t="shared" si="12"/>
        <x:v>71.375193109999998</x:v>
      </x:c>
      <x:c r="J644" s="63">
        <x:f t="shared" si="13"/>
        <x:v>66.150205909999997</x:v>
      </x:c>
      <x:c r="K644" s="63">
        <x:f t="shared" si="14"/>
        <x:v>0.54541647319999997</x:v>
      </x:c>
      <x:c r="L644" s="52">
        <x:f t="shared" si="0"/>
        <x:v>68.444000239999994</x:v>
      </x:c>
      <x:c r="M644" s="52">
        <x:f t="shared" si="1"/>
        <x:v>2384999633</x:v>
      </x:c>
      <x:c r="N644" s="52">
        <x:f t="shared" si="2"/>
        <x:v>0</x:v>
      </x:c>
      <x:c r="O644" s="63">
        <x:f t="shared" si="8"/>
        <x:v>0.77377762620000001</x:v>
      </x:c>
      <x:c r="P644" s="63">
        <x:f t="shared" si="9"/>
        <x:v>43.623147269999997</x:v>
      </x:c>
      <x:c r="Q644" s="49">
        <x:f t="shared" si="15"/>
        <x:v>0</x:v>
      </x:c>
      <x:c r="R644" s="49">
        <x:f t="shared" si="16"/>
        <x:v>0</x:v>
      </x:c>
      <x:c r="S644" s="49">
        <x:f t="shared" si="17"/>
        <x:v>2</x:v>
      </x:c>
      <x:c r="T644" s="51">
        <x:f t="shared" si="18"/>
        <x:v>1</x:v>
      </x:c>
      <x:c r="U644" s="52">
        <x:f t="shared" si="3"/>
        <x:v>0.033026938409999995</x:v>
      </x:c>
      <x:c r="V644" s="63">
        <x:f t="shared" si="19"/>
        <x:v>0.033026938409999995</x:v>
      </x:c>
      <x:c r="W644" s="52">
        <x:f t="shared" ref="W644:X644" si="642">W643*(1+U644)</x:f>
        <x:v>132.32586430000001</x:v>
      </x:c>
      <x:c r="X644" s="52">
        <x:f t="shared" si="642"/>
        <x:v>141.27497539999999</x:v>
      </x:c>
    </x:row>
    <x:row r="645" spans="1:24" ht="15.75" customHeight="1">
      <x:c r="A645" s="34">
        <x:v>43139</x:v>
      </x:c>
      <x:c r="B645" s="47">
        <x:v>68.662002563476605</x:v>
      </x:c>
      <x:c r="C645" s="47">
        <x:v>69.7239990234375</x:v>
      </x:c>
      <x:c r="D645" s="47">
        <x:v>62.919998168945298</x:v>
      </x:c>
      <x:c r="E645" s="47">
        <x:v>63.0460014343262</x:v>
      </x:c>
      <x:c r="F645" s="47">
        <x:v>51573000</x:v>
      </x:c>
      <x:c r="G645" s="63">
        <x:f t="shared" si="10"/>
        <x:v>68.566999629999998</x:v>
      </x:c>
      <x:c r="H645" s="63">
        <x:f t="shared" si="11"/>
        <x:v>1.793031431</x:v>
      </x:c>
      <x:c r="I645" s="63">
        <x:f t="shared" si="12"/>
        <x:v>72.153062489999996</x:v>
      </x:c>
      <x:c r="J645" s="63">
        <x:f t="shared" si="13"/>
        <x:v>64.980936760000006</x:v>
      </x:c>
      <x:c r="K645" s="63">
        <x:f t="shared" si="14"/>
        <x:v>-0.26978547269999997</x:v>
      </x:c>
      <x:c r="L645" s="52">
        <x:f t="shared" si="0"/>
        <x:v>65.229999539999994</x:v>
      </x:c>
      <x:c r="M645" s="52">
        <x:f t="shared" si="1"/>
        <x:v>0</x:v>
      </x:c>
      <x:c r="N645" s="52">
        <x:f t="shared" si="2"/>
        <x:v>3364106766</x:v>
      </x:c>
      <x:c r="O645" s="63">
        <x:f t="shared" si="8"/>
        <x:v>0.69892011269999998</x:v>
      </x:c>
      <x:c r="P645" s="63">
        <x:f t="shared" si="9"/>
        <x:v>41.139080499999999</x:v>
      </x:c>
      <x:c r="Q645" s="49">
        <x:f t="shared" si="15"/>
        <x:v>0</x:v>
      </x:c>
      <x:c r="R645" s="49">
        <x:f t="shared" si="16"/>
        <x:v>0</x:v>
      </x:c>
      <x:c r="S645" s="49">
        <x:f t="shared" si="17"/>
        <x:v>2</x:v>
      </x:c>
      <x:c r="T645" s="51">
        <x:f t="shared" si="18"/>
        <x:v>1</x:v>
      </x:c>
      <x:c r="U645" s="52">
        <x:f t="shared" si="3"/>
        <x:v>-0.086289834290000011</x:v>
      </x:c>
      <x:c r="V645" s="63">
        <x:f t="shared" si="19"/>
        <x:v>-0.086289834290000011</x:v>
      </x:c>
      <x:c r="W645" s="52">
        <x:f t="shared" ref="W645:X645" si="643">W644*(1+U645)</x:f>
        <x:v>120.90748739999999</x:v>
      </x:c>
      <x:c r="X645" s="52">
        <x:f t="shared" si="643"/>
        <x:v>129.0843811</x:v>
      </x:c>
    </x:row>
    <x:row r="646" spans="1:24" ht="15.75" customHeight="1">
      <x:c r="A646" s="34">
        <x:v>43140</x:v>
      </x:c>
      <x:c r="B646" s="47">
        <x:v>63.986000061035199</x:v>
      </x:c>
      <x:c r="C646" s="47">
        <x:v>64.195999145507798</x:v>
      </x:c>
      <x:c r="D646" s="47">
        <x:v>58.951999664306598</x:v>
      </x:c>
      <x:c r="E646" s="47">
        <x:v>62.083999633789098</x:v>
      </x:c>
      <x:c r="F646" s="47">
        <x:v>64668500</x:v>
      </x:c>
      <x:c r="G646" s="63">
        <x:f t="shared" si="10"/>
        <x:v>68.291699789999996</x:v>
      </x:c>
      <x:c r="H646" s="63">
        <x:f t="shared" si="11"/>
        <x:v>2.301523821</x:v>
      </x:c>
      <x:c r="I646" s="63">
        <x:f t="shared" si="12"/>
        <x:v>72.894747429999995</x:v>
      </x:c>
      <x:c r="J646" s="63">
        <x:f t="shared" si="13"/>
        <x:v>63.688652150000003</x:v>
      </x:c>
      <x:c r="K646" s="63">
        <x:f t="shared" si="14"/>
        <x:v>-0.17430327039999999</x:v>
      </x:c>
      <x:c r="L646" s="52">
        <x:f t="shared" si="0"/>
        <x:v>61.743999479999999</x:v>
      </x:c>
      <x:c r="M646" s="52">
        <x:f t="shared" si="1"/>
        <x:v>0</x:v>
      </x:c>
      <x:c r="N646" s="52">
        <x:f t="shared" si="2"/>
        <x:v>3992891830</x:v>
      </x:c>
      <x:c r="O646" s="63">
        <x:f t="shared" si="8"/>
        <x:v>0.57188671710000005</x:v>
      </x:c>
      <x:c r="P646" s="63">
        <x:f t="shared" si="9"/>
        <x:v>36.382183959999999</x:v>
      </x:c>
      <x:c r="Q646" s="49">
        <x:f t="shared" si="15"/>
        <x:v>0</x:v>
      </x:c>
      <x:c r="R646" s="49">
        <x:f t="shared" si="16"/>
        <x:v>0</x:v>
      </x:c>
      <x:c r="S646" s="49">
        <x:f t="shared" si="17"/>
        <x:v>2</x:v>
      </x:c>
      <x:c r="T646" s="51">
        <x:f t="shared" si="18"/>
        <x:v>1</x:v>
      </x:c>
      <x:c r="U646" s="52">
        <x:f t="shared" si="3"/>
        <x:v>-0.01525872821</x:v>
      </x:c>
      <x:c r="V646" s="63">
        <x:f t="shared" si="19"/>
        <x:v>-0.01525872821</x:v>
      </x:c>
      <x:c r="W646" s="52">
        <x:f t="shared" ref="W646:X646" si="644">W645*(1+U646)</x:f>
        <x:v>119.0625929</x:v>
      </x:c>
      <x:c r="X646" s="52">
        <x:f t="shared" si="644"/>
        <x:v>127.1147177</x:v>
      </x:c>
    </x:row>
    <x:row r="647" spans="1:24" ht="15.75" customHeight="1">
      <x:c r="A647" s="34">
        <x:v>43143</x:v>
      </x:c>
      <x:c r="B647" s="47">
        <x:v>63.226001739502003</x:v>
      </x:c>
      <x:c r="C647" s="47">
        <x:v>63.616001129150398</x:v>
      </x:c>
      <x:c r="D647" s="47">
        <x:v>61.25</x:v>
      </x:c>
      <x:c r="E647" s="47">
        <x:v>63.145999908447301</x:v>
      </x:c>
      <x:c r="F647" s="47">
        <x:v>31139000</x:v>
      </x:c>
      <x:c r="G647" s="63">
        <x:f t="shared" si="10"/>
        <x:v>68.086799619999994</x:v>
      </x:c>
      <x:c r="H647" s="63">
        <x:f t="shared" si="11"/>
        <x:v>2.5668340500000002</x:v>
      </x:c>
      <x:c r="I647" s="63">
        <x:f t="shared" si="12"/>
        <x:v>73.220467720000002</x:v>
      </x:c>
      <x:c r="J647" s="63">
        <x:f t="shared" si="13"/>
        <x:v>62.953131519999999</x:v>
      </x:c>
      <x:c r="K647" s="63">
        <x:f t="shared" si="14"/>
        <x:v>0.018784656890000001</x:v>
      </x:c>
      <x:c r="L647" s="52">
        <x:f t="shared" si="0"/>
        <x:v>62.670667010000003</x:v>
      </x:c>
      <x:c r="M647" s="52">
        <x:f t="shared" si="1"/>
        <x:v>1951501900</x:v>
      </x:c>
      <x:c r="N647" s="52">
        <x:f t="shared" si="2"/>
        <x:v>0</x:v>
      </x:c>
      <x:c r="O647" s="63">
        <x:f t="shared" si="8"/>
        <x:v>0.59477412949999997</x:v>
      </x:c>
      <x:c r="P647" s="63">
        <x:f t="shared" si="9"/>
        <x:v>37.295195509999999</x:v>
      </x:c>
      <x:c r="Q647" s="49">
        <x:f t="shared" si="15"/>
        <x:v>0</x:v>
      </x:c>
      <x:c r="R647" s="49">
        <x:f t="shared" si="16"/>
        <x:v>0</x:v>
      </x:c>
      <x:c r="S647" s="49">
        <x:f t="shared" si="17"/>
        <x:v>2</x:v>
      </x:c>
      <x:c r="T647" s="51">
        <x:f t="shared" si="18"/>
        <x:v>1</x:v>
      </x:c>
      <x:c r="U647" s="52">
        <x:f t="shared" si="3"/>
        <x:v>0.017105861109999998</x:v>
      </x:c>
      <x:c r="V647" s="63">
        <x:f t="shared" si="19"/>
        <x:v>0.017105861109999998</x:v>
      </x:c>
      <x:c r="W647" s="52">
        <x:f t="shared" ref="W647:X647" si="645">W646*(1+U647)</x:f>
        <x:v>121.09926110000001</x:v>
      </x:c>
      <x:c r="X647" s="52">
        <x:f t="shared" si="645"/>
        <x:v>129.28912439999999</x:v>
      </x:c>
    </x:row>
    <x:row r="648" spans="1:24" ht="15.75" customHeight="1">
      <x:c r="A648" s="34">
        <x:v>43144</x:v>
      </x:c>
      <x:c r="B648" s="47">
        <x:v>63.004001617431598</x:v>
      </x:c>
      <x:c r="C648" s="47">
        <x:v>64.837997436523395</x:v>
      </x:c>
      <x:c r="D648" s="47">
        <x:v>62.501998901367202</x:v>
      </x:c>
      <x:c r="E648" s="47">
        <x:v>64.732002258300795</x:v>
      </x:c>
      <x:c r="F648" s="47">
        <x:v>22801000</x:v>
      </x:c>
      <x:c r="G648" s="63">
        <x:f t="shared" si="10"/>
        <x:v>67.922799679999997</x:v>
      </x:c>
      <x:c r="H648" s="63">
        <x:f t="shared" si="11"/>
        <x:v>2.6743937309999999</x:v>
      </x:c>
      <x:c r="I648" s="63">
        <x:f t="shared" si="12"/>
        <x:v>73.271587139999994</x:v>
      </x:c>
      <x:c r="J648" s="63">
        <x:f t="shared" si="13"/>
        <x:v>62.57401222</x:v>
      </x:c>
      <x:c r="K648" s="63">
        <x:f t="shared" si="14"/>
        <x:v>0.20172703189999999</x:v>
      </x:c>
      <x:c r="L648" s="52">
        <x:f t="shared" si="0"/>
        <x:v>64.023999529999998</x:v>
      </x:c>
      <x:c r="M648" s="52">
        <x:f t="shared" si="1"/>
        <x:v>1459811213</x:v>
      </x:c>
      <x:c r="N648" s="52">
        <x:f t="shared" si="2"/>
        <x:v>0</x:v>
      </x:c>
      <x:c r="O648" s="63">
        <x:f t="shared" si="8"/>
        <x:v>0.8001750567</x:v>
      </x:c>
      <x:c r="P648" s="63">
        <x:f t="shared" si="9"/>
        <x:v>44.449846899999997</x:v>
      </x:c>
      <x:c r="Q648" s="49">
        <x:f t="shared" si="15"/>
        <x:v>0</x:v>
      </x:c>
      <x:c r="R648" s="49">
        <x:f t="shared" si="16"/>
        <x:v>0</x:v>
      </x:c>
      <x:c r="S648" s="49">
        <x:f t="shared" si="17"/>
        <x:v>2</x:v>
      </x:c>
      <x:c r="T648" s="51">
        <x:f t="shared" si="18"/>
        <x:v>1</x:v>
      </x:c>
      <x:c r="U648" s="52">
        <x:f t="shared" si="3"/>
        <x:v>0.025116434170000002</x:v>
      </x:c>
      <x:c r="V648" s="63">
        <x:f t="shared" si="19"/>
        <x:v>0.025116434170000002</x:v>
      </x:c>
      <x:c r="W648" s="52">
        <x:f t="shared" ref="W648:X648" si="646">W647*(1+U648)</x:f>
        <x:v>124.14084269999999</x:v>
      </x:c>
      <x:c r="X648" s="52">
        <x:f t="shared" si="646"/>
        <x:v>132.53640609999999</x:v>
      </x:c>
    </x:row>
    <x:row r="649" spans="1:24" ht="15.75" customHeight="1">
      <x:c r="A649" s="34">
        <x:v>43145</x:v>
      </x:c>
      <x:c r="B649" s="47">
        <x:v>64.167999267578097</x:v>
      </x:c>
      <x:c r="C649" s="47">
        <x:v>65.234001159667997</x:v>
      </x:c>
      <x:c r="D649" s="47">
        <x:v>63.7039985656738</x:v>
      </x:c>
      <x:c r="E649" s="47">
        <x:v>64.461997985839901</x:v>
      </x:c>
      <x:c r="F649" s="47">
        <x:v>19753500</x:v>
      </x:c>
      <x:c r="G649" s="63">
        <x:f t="shared" si="10"/>
        <x:v>67.674299619999999</x:v>
      </x:c>
      <x:c r="H649" s="63">
        <x:f t="shared" si="11"/>
        <x:v>2.7564247850000001</x:v>
      </x:c>
      <x:c r="I649" s="63">
        <x:f t="shared" si="12"/>
        <x:v>73.18714919</x:v>
      </x:c>
      <x:c r="J649" s="63">
        <x:f t="shared" si="13"/>
        <x:v>62.161450049999999</x:v>
      </x:c>
      <x:c r="K649" s="63">
        <x:f t="shared" si="14"/>
        <x:v>0.20865324769999999</x:v>
      </x:c>
      <x:c r="L649" s="52">
        <x:f t="shared" si="0"/>
        <x:v>64.466665899999995</x:v>
      </x:c>
      <x:c r="M649" s="52">
        <x:f t="shared" si="1"/>
        <x:v>1273442285</x:v>
      </x:c>
      <x:c r="N649" s="52">
        <x:f t="shared" si="2"/>
        <x:v>0</x:v>
      </x:c>
      <x:c r="O649" s="63">
        <x:f t="shared" si="8"/>
        <x:v>0.72294796390000005</x:v>
      </x:c>
      <x:c r="P649" s="63">
        <x:f t="shared" si="9"/>
        <x:v>41.959941860000001</x:v>
      </x:c>
      <x:c r="Q649" s="49">
        <x:f t="shared" si="15"/>
        <x:v>0</x:v>
      </x:c>
      <x:c r="R649" s="49">
        <x:f t="shared" si="16"/>
        <x:v>0</x:v>
      </x:c>
      <x:c r="S649" s="49">
        <x:f t="shared" si="17"/>
        <x:v>2</x:v>
      </x:c>
      <x:c r="T649" s="51">
        <x:f t="shared" si="18"/>
        <x:v>1</x:v>
      </x:c>
      <x:c r="U649" s="52">
        <x:f t="shared" si="3"/>
        <x:v>-0.0041711095450000002</x:v>
      </x:c>
      <x:c r="V649" s="63">
        <x:f t="shared" si="19"/>
        <x:v>-0.0041711095450000002</x:v>
      </x:c>
      <x:c r="W649" s="52">
        <x:f t="shared" ref="W649:X649" si="647">W648*(1+U649)</x:f>
        <x:v>123.6230376</x:v>
      </x:c>
      <x:c r="X649" s="52">
        <x:f t="shared" si="647"/>
        <x:v>131.98358229999999</x:v>
      </x:c>
    </x:row>
    <x:row r="650" spans="1:24" ht="15.75" customHeight="1">
      <x:c r="A650" s="34">
        <x:v>43146</x:v>
      </x:c>
      <x:c r="B650" s="47">
        <x:v>64.900001525878906</x:v>
      </x:c>
      <x:c r="C650" s="47">
        <x:v>66.823997497558594</x:v>
      </x:c>
      <x:c r="D650" s="47">
        <x:v>64.480003356933594</x:v>
      </x:c>
      <x:c r="E650" s="47">
        <x:v>66.814002990722699</x:v>
      </x:c>
      <x:c r="F650" s="47">
        <x:v>29564500</x:v>
      </x:c>
      <x:c r="G650" s="63">
        <x:f t="shared" si="10"/>
        <x:v>67.569299700000002</x:v>
      </x:c>
      <x:c r="H650" s="63">
        <x:f t="shared" si="11"/>
        <x:v>2.746695855</x:v>
      </x:c>
      <x:c r="I650" s="63">
        <x:f t="shared" si="12"/>
        <x:v>73.062691409999999</x:v>
      </x:c>
      <x:c r="J650" s="63">
        <x:f t="shared" si="13"/>
        <x:v>62.075907989999997</x:v>
      </x:c>
      <x:c r="K650" s="63">
        <x:f t="shared" si="14"/>
        <x:v>0.43125406420000001</x:v>
      </x:c>
      <x:c r="L650" s="52">
        <x:f t="shared" si="0"/>
        <x:v>66.039334620000005</x:v>
      </x:c>
      <x:c r="M650" s="52">
        <x:f t="shared" si="1"/>
        <x:v>1952419908</x:v>
      </x:c>
      <x:c r="N650" s="52">
        <x:f t="shared" si="2"/>
        <x:v>0</x:v>
      </x:c>
      <x:c r="O650" s="63">
        <x:f t="shared" si="8"/>
        <x:v>0.76291746120000004</x:v>
      </x:c>
      <x:c r="P650" s="63">
        <x:f t="shared" si="9"/>
        <x:v>43.275846889999997</x:v>
      </x:c>
      <x:c r="Q650" s="49">
        <x:f t="shared" si="15"/>
        <x:v>0</x:v>
      </x:c>
      <x:c r="R650" s="49">
        <x:f t="shared" si="16"/>
        <x:v>0</x:v>
      </x:c>
      <x:c r="S650" s="49">
        <x:f t="shared" si="17"/>
        <x:v>2</x:v>
      </x:c>
      <x:c r="T650" s="51">
        <x:f t="shared" si="18"/>
        <x:v>1</x:v>
      </x:c>
      <x:c r="U650" s="52">
        <x:f t="shared" si="3"/>
        <x:v>0.036486691049999997</x:v>
      </x:c>
      <x:c r="V650" s="63">
        <x:f t="shared" si="19"/>
        <x:v>0.036486691049999997</x:v>
      </x:c>
      <x:c r="W650" s="52">
        <x:f t="shared" ref="W650:X650" si="648">W649*(1+U650)</x:f>
        <x:v>128.13363319999999</x:v>
      </x:c>
      <x:c r="X650" s="52">
        <x:f t="shared" si="648"/>
        <x:v>136.7992265</x:v>
      </x:c>
    </x:row>
    <x:row r="651" spans="1:24" ht="15.75" customHeight="1">
      <x:c r="A651" s="34">
        <x:v>43147</x:v>
      </x:c>
      <x:c r="B651" s="47">
        <x:v>66.5</x:v>
      </x:c>
      <x:c r="C651" s="47">
        <x:v>68.624000549316406</x:v>
      </x:c>
      <x:c r="D651" s="47">
        <x:v>66.3280029296875</x:v>
      </x:c>
      <x:c r="E651" s="47">
        <x:v>67.097999572753906</x:v>
      </x:c>
      <x:c r="F651" s="47">
        <x:v>28213000</x:v>
      </x:c>
      <x:c r="G651" s="63">
        <x:f t="shared" si="10"/>
        <x:v>67.423999789999996</x:v>
      </x:c>
      <x:c r="H651" s="63">
        <x:f t="shared" si="11"/>
        <x:v>2.6873441389999999</x:v>
      </x:c>
      <x:c r="I651" s="63">
        <x:f t="shared" si="12"/>
        <x:v>72.798688060000003</x:v>
      </x:c>
      <x:c r="J651" s="63">
        <x:f t="shared" si="13"/>
        <x:v>62.049311510000003</x:v>
      </x:c>
      <x:c r="K651" s="63">
        <x:f t="shared" si="14"/>
        <x:v>0.46967263990000002</x:v>
      </x:c>
      <x:c r="L651" s="52">
        <x:f t="shared" si="0"/>
        <x:v>67.350001019999993</x:v>
      </x:c>
      <x:c r="M651" s="52">
        <x:f t="shared" si="1"/>
        <x:v>1900145579</x:v>
      </x:c>
      <x:c r="N651" s="52">
        <x:f t="shared" si="2"/>
        <x:v>0</x:v>
      </x:c>
      <x:c r="O651" s="63">
        <x:f t="shared" si="8"/>
        <x:v>1.0356605670000001</x:v>
      </x:c>
      <x:c r="P651" s="63">
        <x:f t="shared" si="9"/>
        <x:v>50.875896689999998</x:v>
      </x:c>
      <x:c r="Q651" s="49">
        <x:f t="shared" si="15"/>
        <x:v>0</x:v>
      </x:c>
      <x:c r="R651" s="49">
        <x:f t="shared" si="16"/>
        <x:v>0</x:v>
      </x:c>
      <x:c r="S651" s="49">
        <x:f t="shared" si="17"/>
        <x:v>2</x:v>
      </x:c>
      <x:c r="T651" s="51">
        <x:f t="shared" si="18"/>
        <x:v>1</x:v>
      </x:c>
      <x:c r="U651" s="52">
        <x:f t="shared" si="3"/>
        <x:v>0.0042505548140000005</x:v>
      </x:c>
      <x:c r="V651" s="63">
        <x:f t="shared" si="19"/>
        <x:v>0.0042505548140000005</x:v>
      </x:c>
      <x:c r="W651" s="52">
        <x:f t="shared" ref="W651:X651" si="649">W650*(1+U651)</x:f>
        <x:v>128.67827220000001</x:v>
      </x:c>
      <x:c r="X651" s="52">
        <x:f t="shared" si="649"/>
        <x:v>137.38069909999999</x:v>
      </x:c>
    </x:row>
    <x:row r="652" spans="1:24" ht="15.75" customHeight="1">
      <x:c r="A652" s="34">
        <x:v>43151</x:v>
      </x:c>
      <x:c r="B652" s="47">
        <x:v>66.893997192382798</x:v>
      </x:c>
      <x:c r="C652" s="47">
        <x:v>68.167999267578097</x:v>
      </x:c>
      <x:c r="D652" s="47">
        <x:v>66.300003051757798</x:v>
      </x:c>
      <x:c r="E652" s="47">
        <x:v>66.954002380371094</x:v>
      </x:c>
      <x:c r="F652" s="47">
        <x:v>20047000</x:v>
      </x:c>
      <x:c r="G652" s="63">
        <x:f t="shared" si="10"/>
        <x:v>67.256100079999996</x:v>
      </x:c>
      <x:c r="H652" s="63">
        <x:f t="shared" si="11"/>
        <x:v>2.6009220879999999</x:v>
      </x:c>
      <x:c r="I652" s="63">
        <x:f t="shared" si="12"/>
        <x:v>72.457944260000005</x:v>
      </x:c>
      <x:c r="J652" s="63">
        <x:f t="shared" si="13"/>
        <x:v>62.054255910000002</x:v>
      </x:c>
      <x:c r="K652" s="63">
        <x:f t="shared" si="14"/>
        <x:v>0.4709624422</x:v>
      </x:c>
      <x:c r="L652" s="52">
        <x:f t="shared" si="0"/>
        <x:v>67.140668230000003</x:v>
      </x:c>
      <x:c r="M652" s="52">
        <x:f t="shared" si="1"/>
        <x:v>0</x:v>
      </x:c>
      <x:c r="N652" s="52">
        <x:f t="shared" si="2"/>
        <x:v>1345968976</x:v>
      </x:c>
      <x:c r="O652" s="63">
        <x:f t="shared" si="8"/>
        <x:v>1.0513960099999999</x:v>
      </x:c>
      <x:c r="P652" s="63">
        <x:f t="shared" si="9"/>
        <x:v>51.252708149999997</x:v>
      </x:c>
      <x:c r="Q652" s="49">
        <x:f t="shared" si="15"/>
        <x:v>0</x:v>
      </x:c>
      <x:c r="R652" s="49">
        <x:f t="shared" si="16"/>
        <x:v>0</x:v>
      </x:c>
      <x:c r="S652" s="49">
        <x:f t="shared" si="17"/>
        <x:v>2</x:v>
      </x:c>
      <x:c r="T652" s="51">
        <x:f t="shared" si="18"/>
        <x:v>1</x:v>
      </x:c>
      <x:c r="U652" s="52">
        <x:f t="shared" si="3"/>
        <x:v>-0.0021460728079999999</x:v>
      </x:c>
      <x:c r="V652" s="63">
        <x:f t="shared" si="19"/>
        <x:v>-0.0021460728079999999</x:v>
      </x:c>
      <x:c r="W652" s="52">
        <x:f t="shared" ref="W652:X652" si="650">W651*(1+U652)</x:f>
        <x:v>128.40211930000001</x:v>
      </x:c>
      <x:c r="X652" s="52">
        <x:f t="shared" si="650"/>
        <x:v>137.08587009999999</x:v>
      </x:c>
    </x:row>
    <x:row r="653" spans="1:24" ht="15.75" customHeight="1">
      <x:c r="A653" s="34">
        <x:v>43152</x:v>
      </x:c>
      <x:c r="B653" s="47">
        <x:v>67.206001281738295</x:v>
      </x:c>
      <x:c r="C653" s="47">
        <x:v>67.938003540039105</x:v>
      </x:c>
      <x:c r="D653" s="47">
        <x:v>66.634002685546903</x:v>
      </x:c>
      <x:c r="E653" s="47">
        <x:v>66.660003662109403</x:v>
      </x:c>
      <x:c r="F653" s="47">
        <x:v>16098000</x:v>
      </x:c>
      <x:c r="G653" s="63">
        <x:f t="shared" si="10"/>
        <x:v>67.061200330000005</x:v>
      </x:c>
      <x:c r="H653" s="63">
        <x:f t="shared" si="11"/>
        <x:v>2.4838869899999998</x:v>
      </x:c>
      <x:c r="I653" s="63">
        <x:f t="shared" si="12"/>
        <x:v>72.028974309999995</x:v>
      </x:c>
      <x:c r="J653" s="63">
        <x:f t="shared" si="13"/>
        <x:v>62.093426350000001</x:v>
      </x:c>
      <x:c r="K653" s="63">
        <x:f t="shared" si="14"/>
        <x:v>0.4596200761</x:v>
      </x:c>
      <x:c r="L653" s="52">
        <x:f t="shared" si="0"/>
        <x:v>67.077336630000005</x:v>
      </x:c>
      <x:c r="M653" s="52">
        <x:f t="shared" si="1"/>
        <x:v>0</x:v>
      </x:c>
      <x:c r="N653" s="52">
        <x:f t="shared" si="2"/>
        <x:v>1079810965</x:v>
      </x:c>
      <x:c r="O653" s="63">
        <x:f t="shared" si="8"/>
        <x:v>1.116484491</x:v>
      </x:c>
      <x:c r="P653" s="63">
        <x:f t="shared" si="9"/>
        <x:v>52.751838999999997</x:v>
      </x:c>
      <x:c r="Q653" s="49">
        <x:f t="shared" si="15"/>
        <x:v>0</x:v>
      </x:c>
      <x:c r="R653" s="49">
        <x:f t="shared" si="16"/>
        <x:v>0</x:v>
      </x:c>
      <x:c r="S653" s="49">
        <x:f t="shared" si="17"/>
        <x:v>2</x:v>
      </x:c>
      <x:c r="T653" s="51">
        <x:f t="shared" si="18"/>
        <x:v>1</x:v>
      </x:c>
      <x:c r="U653" s="52">
        <x:f t="shared" si="3"/>
        <x:v>-0.0043910551690000005</x:v>
      </x:c>
      <x:c r="V653" s="63">
        <x:f t="shared" si="19"/>
        <x:v>-0.0043910551690000005</x:v>
      </x:c>
      <x:c r="W653" s="52">
        <x:f t="shared" ref="W653:X653" si="651">W652*(1+U653)</x:f>
        <x:v>127.83829849999999</x:v>
      </x:c>
      <x:c r="X653" s="52">
        <x:f t="shared" si="651"/>
        <x:v>136.48391849999999</x:v>
      </x:c>
    </x:row>
    <x:row r="654" spans="1:24" ht="15.75" customHeight="1">
      <x:c r="A654" s="34">
        <x:v>43153</x:v>
      </x:c>
      <x:c r="B654" s="47">
        <x:v>67.106002807617202</x:v>
      </x:c>
      <x:c r="C654" s="47">
        <x:v>69.487998962402301</x:v>
      </x:c>
      <x:c r="D654" s="47">
        <x:v>66.949996948242202</x:v>
      </x:c>
      <x:c r="E654" s="47">
        <x:v>69.234001159667997</x:v>
      </x:c>
      <x:c r="F654" s="47">
        <x:v>34849000</x:v>
      </x:c>
      <x:c r="G654" s="63">
        <x:f t="shared" si="10"/>
        <x:v>67.064000320000005</x:v>
      </x:c>
      <x:c r="H654" s="63">
        <x:f t="shared" si="11"/>
        <x:v>2.4864290269999998</x:v>
      </x:c>
      <x:c r="I654" s="63">
        <x:f t="shared" si="12"/>
        <x:v>72.036858370000004</x:v>
      </x:c>
      <x:c r="J654" s="63">
        <x:f t="shared" si="13"/>
        <x:v>62.091142269999999</x:v>
      </x:c>
      <x:c r="K654" s="63">
        <x:f t="shared" si="14"/>
        <x:v>0.71818447419999998</x:v>
      </x:c>
      <x:c r="L654" s="52">
        <x:f t="shared" si="0"/>
        <x:v>68.557332360000004</x:v>
      </x:c>
      <x:c r="M654" s="52">
        <x:f t="shared" si="1"/>
        <x:v>2389154475</x:v>
      </x:c>
      <x:c r="N654" s="52">
        <x:f t="shared" si="2"/>
        <x:v>0</x:v>
      </x:c>
      <x:c r="O654" s="63">
        <x:f t="shared" si="8"/>
        <x:v>1.1169092009999999</x:v>
      </x:c>
      <x:c r="P654" s="63">
        <x:f t="shared" si="9"/>
        <x:v>52.761318269999997</x:v>
      </x:c>
      <x:c r="Q654" s="49">
        <x:f t="shared" si="15"/>
        <x:v>0</x:v>
      </x:c>
      <x:c r="R654" s="49">
        <x:f t="shared" si="16"/>
        <x:v>0</x:v>
      </x:c>
      <x:c r="S654" s="49">
        <x:f t="shared" si="17"/>
        <x:v>2</x:v>
      </x:c>
      <x:c r="T654" s="51">
        <x:f t="shared" si="18"/>
        <x:v>1</x:v>
      </x:c>
      <x:c r="U654" s="52">
        <x:f t="shared" si="3"/>
        <x:v>0.038613821719999997</x:v>
      </x:c>
      <x:c r="V654" s="63">
        <x:f t="shared" si="19"/>
        <x:v>0.038613821719999997</x:v>
      </x:c>
      <x:c r="W654" s="52">
        <x:f t="shared" ref="W654:X654" si="652">W653*(1+U654)</x:f>
        <x:v>132.7746238</x:v>
      </x:c>
      <x:c r="X654" s="52">
        <x:f t="shared" si="652"/>
        <x:v>141.75408419999999</x:v>
      </x:c>
    </x:row>
    <x:row r="655" spans="1:24" ht="15.75" customHeight="1">
      <x:c r="A655" s="34">
        <x:v>43154</x:v>
      </x:c>
      <x:c r="B655" s="47">
        <x:v>69.566001892089801</x:v>
      </x:c>
      <x:c r="C655" s="47">
        <x:v>70.998001098632798</x:v>
      </x:c>
      <x:c r="D655" s="47">
        <x:v>69.419998168945298</x:v>
      </x:c>
      <x:c r="E655" s="47">
        <x:v>70.410003662109403</x:v>
      </x:c>
      <x:c r="F655" s="47">
        <x:v>29087000</x:v>
      </x:c>
      <x:c r="G655" s="63">
        <x:f t="shared" si="10"/>
        <x:v>67.208100509999994</x:v>
      </x:c>
      <x:c r="H655" s="63">
        <x:f t="shared" si="11"/>
        <x:v>2.5958408259999999</x:v>
      </x:c>
      <x:c r="I655" s="63">
        <x:f t="shared" si="12"/>
        <x:v>72.399782160000001</x:v>
      </x:c>
      <x:c r="J655" s="63">
        <x:f t="shared" si="13"/>
        <x:v>62.016418860000002</x:v>
      </x:c>
      <x:c r="K655" s="63">
        <x:f t="shared" si="14"/>
        <x:v>0.80836859490000001</x:v>
      </x:c>
      <x:c r="L655" s="52">
        <x:f t="shared" si="0"/>
        <x:v>70.276000980000006</x:v>
      </x:c>
      <x:c r="M655" s="52">
        <x:f t="shared" si="1"/>
        <x:v>2044118040</x:v>
      </x:c>
      <x:c r="N655" s="52">
        <x:f t="shared" si="2"/>
        <x:v>0</x:v>
      </x:c>
      <x:c r="O655" s="63">
        <x:f t="shared" si="8"/>
        <x:v>2.020759725</x:v>
      </x:c>
      <x:c r="P655" s="63">
        <x:f t="shared" si="9"/>
        <x:v>66.895745070000004</x:v>
      </x:c>
      <x:c r="Q655" s="49">
        <x:f t="shared" si="15"/>
        <x:v>0</x:v>
      </x:c>
      <x:c r="R655" s="49">
        <x:f t="shared" si="16"/>
        <x:v>0</x:v>
      </x:c>
      <x:c r="S655" s="49">
        <x:f t="shared" si="17"/>
        <x:v>2</x:v>
      </x:c>
      <x:c r="T655" s="51">
        <x:f t="shared" si="18"/>
        <x:v>1</x:v>
      </x:c>
      <x:c r="U655" s="52">
        <x:f t="shared" si="3"/>
        <x:v>0.016985909850000003</x:v>
      </x:c>
      <x:c r="V655" s="63">
        <x:f t="shared" si="19"/>
        <x:v>0.016985909850000003</x:v>
      </x:c>
      <x:c r="W655" s="52">
        <x:f t="shared" ref="W655:X655" si="653">W654*(1+U655)</x:f>
        <x:v>135.02992159999999</x:v>
      </x:c>
      <x:c r="X655" s="52">
        <x:f t="shared" si="653"/>
        <x:v>144.1619063</x:v>
      </x:c>
    </x:row>
    <x:row r="656" spans="1:24" ht="15.75" customHeight="1">
      <x:c r="A656" s="34">
        <x:v>43157</x:v>
      </x:c>
      <x:c r="B656" s="47">
        <x:v>70.699996948242202</x:v>
      </x:c>
      <x:c r="C656" s="47">
        <x:v>71.800003051757798</x:v>
      </x:c>
      <x:c r="D656" s="47">
        <x:v>70.472000122070298</x:v>
      </x:c>
      <x:c r="E656" s="47">
        <x:v>71.484001159667997</x:v>
      </x:c>
      <x:c r="F656" s="47">
        <x:v>21700000</x:v>
      </x:c>
      <x:c r="G656" s="63">
        <x:f t="shared" si="10"/>
        <x:v>67.353800579999998</x:v>
      </x:c>
      <x:c r="H656" s="63">
        <x:f t="shared" si="11"/>
        <x:v>2.7533079539999998</x:v>
      </x:c>
      <x:c r="I656" s="63">
        <x:f t="shared" si="12"/>
        <x:v>72.860416490000006</x:v>
      </x:c>
      <x:c r="J656" s="63">
        <x:f t="shared" si="13"/>
        <x:v>61.847184679999998</x:v>
      </x:c>
      <x:c r="K656" s="63">
        <x:f t="shared" si="14"/>
        <x:v>0.875021669</x:v>
      </x:c>
      <x:c r="L656" s="52">
        <x:f t="shared" si="0"/>
        <x:v>71.252001440000001</x:v>
      </x:c>
      <x:c r="M656" s="52">
        <x:f t="shared" si="1"/>
        <x:v>1546168431</x:v>
      </x:c>
      <x:c r="N656" s="52">
        <x:f t="shared" si="2"/>
        <x:v>0</x:v>
      </x:c>
      <x:c r="O656" s="63">
        <x:f t="shared" si="8"/>
        <x:v>5.9843688149999998</x:v>
      </x:c>
      <x:c r="P656" s="63">
        <x:f t="shared" si="9"/>
        <x:v>85.68231394</x:v>
      </x:c>
      <x:c r="Q656" s="49">
        <x:f t="shared" si="15"/>
        <x:v>0</x:v>
      </x:c>
      <x:c r="R656" s="49">
        <x:f t="shared" si="16"/>
        <x:v>0</x:v>
      </x:c>
      <x:c r="S656" s="49">
        <x:f t="shared" si="17"/>
        <x:v>2</x:v>
      </x:c>
      <x:c r="T656" s="51">
        <x:f t="shared" si="18"/>
        <x:v>1</x:v>
      </x:c>
      <x:c r="U656" s="52">
        <x:f t="shared" si="3"/>
        <x:v>0.01525347879</x:v>
      </x:c>
      <x:c r="V656" s="63">
        <x:f t="shared" si="19"/>
        <x:v>0.01525347879</x:v>
      </x:c>
      <x:c r="W656" s="52">
        <x:f t="shared" ref="W656:X656" si="654">W655*(1+U656)</x:f>
        <x:v>137.08959759999999</x:v>
      </x:c>
      <x:c r="X656" s="52">
        <x:f t="shared" si="654"/>
        <x:v>146.3608768</x:v>
      </x:c>
    </x:row>
    <x:row r="657" spans="1:24" ht="15.75" customHeight="1">
      <x:c r="A657" s="34">
        <x:v>43158</x:v>
      </x:c>
      <x:c r="B657" s="47">
        <x:v>71.25</x:v>
      </x:c>
      <x:c r="C657" s="47">
        <x:v>71.998001098632798</x:v>
      </x:c>
      <x:c r="D657" s="47">
        <x:v>70.001998901367202</x:v>
      </x:c>
      <x:c r="E657" s="47">
        <x:v>70.197998046875</x:v>
      </x:c>
      <x:c r="F657" s="47">
        <x:v>23987000</x:v>
      </x:c>
      <x:c r="G657" s="63">
        <x:f t="shared" si="10"/>
        <x:v>67.368400570000006</x:v>
      </x:c>
      <x:c r="H657" s="63">
        <x:f t="shared" si="11"/>
        <x:v>2.7682872559999998</x:v>
      </x:c>
      <x:c r="I657" s="63">
        <x:f t="shared" si="12"/>
        <x:v>72.90497508</x:v>
      </x:c>
      <x:c r="J657" s="63">
        <x:f t="shared" si="13"/>
        <x:v>61.831826059999997</x:v>
      </x:c>
      <x:c r="K657" s="63">
        <x:f t="shared" si="14"/>
        <x:v>0.75553683670000005</x:v>
      </x:c>
      <x:c r="L657" s="52">
        <x:f t="shared" si="0"/>
        <x:v>70.732666019999996</x:v>
      </x:c>
      <x:c r="M657" s="52">
        <x:f t="shared" si="1"/>
        <x:v>0</x:v>
      </x:c>
      <x:c r="N657" s="52">
        <x:f t="shared" si="2"/>
        <x:v>1696664460</x:v>
      </x:c>
      <x:c r="O657" s="63">
        <x:f t="shared" si="8"/>
        <x:v>3.0480119829999999</x:v>
      </x:c>
      <x:c r="P657" s="63">
        <x:f t="shared" si="9"/>
        <x:v>75.296515810000002</x:v>
      </x:c>
      <x:c r="Q657" s="49">
        <x:f t="shared" si="15"/>
        <x:v>0</x:v>
      </x:c>
      <x:c r="R657" s="49">
        <x:f t="shared" si="16"/>
        <x:v>0</x:v>
      </x:c>
      <x:c r="S657" s="49">
        <x:f t="shared" si="17"/>
        <x:v>2</x:v>
      </x:c>
      <x:c r="T657" s="51">
        <x:f t="shared" si="18"/>
        <x:v>1</x:v>
      </x:c>
      <x:c r="U657" s="52">
        <x:f t="shared" si="3"/>
        <x:v>-0.01799008298</x:v>
      </x:c>
      <x:c r="V657" s="63">
        <x:f t="shared" si="19"/>
        <x:v>-0.01799008298</x:v>
      </x:c>
      <x:c r="W657" s="52">
        <x:f t="shared" ref="W657:X657" si="655">W656*(1+U657)</x:f>
        <x:v>134.62334440000001</x:v>
      </x:c>
      <x:c r="X657" s="52">
        <x:f t="shared" si="655"/>
        <x:v>143.72783250000001</x:v>
      </x:c>
    </x:row>
    <x:row r="658" spans="1:24" ht="15.75" customHeight="1">
      <x:c r="A658" s="34">
        <x:v>43159</x:v>
      </x:c>
      <x:c r="B658" s="47">
        <x:v>70.513999938964801</x:v>
      </x:c>
      <x:c r="C658" s="47">
        <x:v>71.047996520996094</x:v>
      </x:c>
      <x:c r="D658" s="47">
        <x:v>68.444000244140597</x:v>
      </x:c>
      <x:c r="E658" s="47">
        <x:v>68.611999511718693</x:v>
      </x:c>
      <x:c r="F658" s="47">
        <x:v>30348500</x:v>
      </x:c>
      <x:c r="G658" s="63">
        <x:f t="shared" si="10"/>
        <x:v>67.340800479999999</x:v>
      </x:c>
      <x:c r="H658" s="63">
        <x:f t="shared" si="11"/>
        <x:v>2.7521474170000002</x:v>
      </x:c>
      <x:c r="I658" s="63">
        <x:f t="shared" si="12"/>
        <x:v>72.845095310000005</x:v>
      </x:c>
      <x:c r="J658" s="63">
        <x:f t="shared" si="13"/>
        <x:v>61.836505639999999</x:v>
      </x:c>
      <x:c r="K658" s="63">
        <x:f t="shared" si="14"/>
        <x:v>0.61547337800000002</x:v>
      </x:c>
      <x:c r="L658" s="52">
        <x:f t="shared" si="0"/>
        <x:v>69.367998760000006</x:v>
      </x:c>
      <x:c r="M658" s="52">
        <x:f t="shared" si="1"/>
        <x:v>0</x:v>
      </x:c>
      <x:c r="N658" s="52">
        <x:f t="shared" si="2"/>
        <x:v>2105214710</x:v>
      </x:c>
      <x:c r="O658" s="63">
        <x:f t="shared" si="8"/>
        <x:v>1.7832460830000001</x:v>
      </x:c>
      <x:c r="P658" s="63">
        <x:f t="shared" si="9"/>
        <x:v>64.070729999999998</x:v>
      </x:c>
      <x:c r="Q658" s="49">
        <x:f t="shared" si="15"/>
        <x:v>0</x:v>
      </x:c>
      <x:c r="R658" s="49">
        <x:f t="shared" si="16"/>
        <x:v>0</x:v>
      </x:c>
      <x:c r="S658" s="49">
        <x:f t="shared" si="17"/>
        <x:v>2</x:v>
      </x:c>
      <x:c r="T658" s="51">
        <x:f t="shared" si="18"/>
        <x:v>1</x:v>
      </x:c>
      <x:c r="U658" s="52">
        <x:f t="shared" si="3"/>
        <x:v>-0.02259321604</x:v>
      </x:c>
      <x:c r="V658" s="63">
        <x:f t="shared" si="19"/>
        <x:v>-0.02259321604</x:v>
      </x:c>
      <x:c r="W658" s="52">
        <x:f t="shared" ref="W658:X658" si="656">W657*(1+U658)</x:f>
        <x:v>131.5817701</x:v>
      </x:c>
      <x:c r="X658" s="52">
        <x:f t="shared" si="656"/>
        <x:v>140.48055859999999</x:v>
      </x:c>
    </x:row>
    <x:row r="659" spans="1:24" ht="15.75" customHeight="1">
      <x:c r="A659" s="34">
        <x:v>43160</x:v>
      </x:c>
      <x:c r="B659" s="47">
        <x:v>69.001998901367202</x:v>
      </x:c>
      <x:c r="C659" s="47">
        <x:v>69.734001159667997</x:v>
      </x:c>
      <x:c r="D659" s="47">
        <x:v>66.013999938964801</x:v>
      </x:c>
      <x:c r="E659" s="47">
        <x:v>66.185997009277301</x:v>
      </x:c>
      <x:c r="F659" s="47">
        <x:v>34428000</x:v>
      </x:c>
      <x:c r="G659" s="63">
        <x:f t="shared" si="10"/>
        <x:v>67.107000350000007</x:v>
      </x:c>
      <x:c r="H659" s="63">
        <x:f t="shared" si="11"/>
        <x:v>2.6333236069999999</x:v>
      </x:c>
      <x:c r="I659" s="63">
        <x:f t="shared" si="12"/>
        <x:v>72.373647559999995</x:v>
      </x:c>
      <x:c r="J659" s="63">
        <x:f t="shared" si="13"/>
        <x:v>61.840353139999998</x:v>
      </x:c>
      <x:c r="K659" s="63">
        <x:f t="shared" si="14"/>
        <x:v>0.41256265089999999</x:v>
      </x:c>
      <x:c r="L659" s="52">
        <x:f t="shared" si="0"/>
        <x:v>67.311332699999994</x:v>
      </x:c>
      <x:c r="M659" s="52">
        <x:f t="shared" si="1"/>
        <x:v>0</x:v>
      </x:c>
      <x:c r="N659" s="52">
        <x:f t="shared" si="2"/>
        <x:v>2317394562</x:v>
      </x:c>
      <x:c r="O659" s="63">
        <x:f t="shared" si="8"/>
        <x:v>1.1506079199999999</x:v>
      </x:c>
      <x:c r="P659" s="63">
        <x:f t="shared" si="9"/>
        <x:v>53.501519700000003</x:v>
      </x:c>
      <x:c r="Q659" s="49">
        <x:f t="shared" si="15"/>
        <x:v>0</x:v>
      </x:c>
      <x:c r="R659" s="49">
        <x:f t="shared" si="16"/>
        <x:v>0</x:v>
      </x:c>
      <x:c r="S659" s="49">
        <x:f t="shared" si="17"/>
        <x:v>2</x:v>
      </x:c>
      <x:c r="T659" s="51">
        <x:f t="shared" si="18"/>
        <x:v>1</x:v>
      </x:c>
      <x:c r="U659" s="52">
        <x:f t="shared" si="3"/>
        <x:v>-0.035358283089999998</x:v>
      </x:c>
      <x:c r="V659" s="63">
        <x:f t="shared" si="19"/>
        <x:v>-0.035358283089999998</x:v>
      </x:c>
      <x:c r="W659" s="52">
        <x:f t="shared" ref="W659:X659" si="657">W658*(1+U659)</x:f>
        <x:v>126.9292646</x:v>
      </x:c>
      <x:c r="X659" s="52">
        <x:f t="shared" si="657"/>
        <x:v>135.51340719999999</x:v>
      </x:c>
    </x:row>
    <x:row r="660" spans="1:24" ht="15.75" customHeight="1">
      <x:c r="A660" s="34">
        <x:v>43161</x:v>
      </x:c>
      <x:c r="B660" s="47">
        <x:v>65.396003723144503</x:v>
      </x:c>
      <x:c r="C660" s="47">
        <x:v>67.043998718261705</x:v>
      </x:c>
      <x:c r="D660" s="47">
        <x:v>64.594001770019503</x:v>
      </x:c>
      <x:c r="E660" s="47">
        <x:v>67.024002075195298</x:v>
      </x:c>
      <x:c r="F660" s="47">
        <x:v>25464000</x:v>
      </x:c>
      <x:c r="G660" s="63">
        <x:f t="shared" si="10"/>
        <x:v>66.965700530000007</x:v>
      </x:c>
      <x:c r="H660" s="63">
        <x:f t="shared" si="11"/>
        <x:v>2.5529859539999999</x:v>
      </x:c>
      <x:c r="I660" s="63">
        <x:f t="shared" si="12"/>
        <x:v>72.07167244</x:v>
      </x:c>
      <x:c r="J660" s="63">
        <x:f t="shared" si="13"/>
        <x:v>61.859728619999999</x:v>
      </x:c>
      <x:c r="K660" s="63">
        <x:f t="shared" si="14"/>
        <x:v>0.50570915250000004</x:v>
      </x:c>
      <x:c r="L660" s="52">
        <x:f t="shared" si="0"/>
        <x:v>66.220667520000006</x:v>
      </x:c>
      <x:c r="M660" s="52">
        <x:f t="shared" si="1"/>
        <x:v>0</x:v>
      </x:c>
      <x:c r="N660" s="52">
        <x:f t="shared" si="2"/>
        <x:v>1686243078</x:v>
      </x:c>
      <x:c r="O660" s="63">
        <x:f t="shared" si="8"/>
        <x:v>0.77014543879999997</x:v>
      </x:c>
      <x:c r="P660" s="63">
        <x:f t="shared" si="9"/>
        <x:v>43.507466780000001</x:v>
      </x:c>
      <x:c r="Q660" s="49">
        <x:f t="shared" si="15"/>
        <x:v>0</x:v>
      </x:c>
      <x:c r="R660" s="49">
        <x:f t="shared" si="16"/>
        <x:v>0</x:v>
      </x:c>
      <x:c r="S660" s="49">
        <x:f t="shared" si="17"/>
        <x:v>2</x:v>
      </x:c>
      <x:c r="T660" s="51">
        <x:f t="shared" si="18"/>
        <x:v>1</x:v>
      </x:c>
      <x:c r="U660" s="52">
        <x:f t="shared" si="3"/>
        <x:v>0.012661365000000002</x:v>
      </x:c>
      <x:c r="V660" s="63">
        <x:f t="shared" si="19"/>
        <x:v>0.012661365000000002</x:v>
      </x:c>
      <x:c r="W660" s="52">
        <x:f t="shared" ref="W660:X660" si="658">W659*(1+U660)</x:f>
        <x:v>128.53636230000001</x:v>
      </x:c>
      <x:c r="X660" s="52">
        <x:f t="shared" si="658"/>
        <x:v>137.22919189999999</x:v>
      </x:c>
    </x:row>
    <x:row r="661" spans="1:24" ht="15.75" customHeight="1">
      <x:c r="A661" s="34">
        <x:v>43164</x:v>
      </x:c>
      <x:c r="B661" s="47">
        <x:v>66.477996826171903</x:v>
      </x:c>
      <x:c r="C661" s="47">
        <x:v>67.550003051757798</x:v>
      </x:c>
      <x:c r="D661" s="47">
        <x:v>65.858001708984403</x:v>
      </x:c>
      <x:c r="E661" s="47">
        <x:v>66.669998168945298</x:v>
      </x:c>
      <x:c r="F661" s="47">
        <x:v>19119000</x:v>
      </x:c>
      <x:c r="G661" s="63">
        <x:f t="shared" si="10"/>
        <x:v>66.861700440000007</x:v>
      </x:c>
      <x:c r="H661" s="63">
        <x:f t="shared" si="11"/>
        <x:v>2.5186086730000001</x:v>
      </x:c>
      <x:c r="I661" s="63">
        <x:f t="shared" si="12"/>
        <x:v>71.898917780000005</x:v>
      </x:c>
      <x:c r="J661" s="63">
        <x:f t="shared" si="13"/>
        <x:v>61.824483090000001</x:v>
      </x:c>
      <x:c r="K661" s="63">
        <x:f t="shared" si="14"/>
        <x:v>0.48097141170000002</x:v>
      </x:c>
      <x:c r="L661" s="52">
        <x:f t="shared" si="0"/>
        <x:v>66.692667639999996</x:v>
      </x:c>
      <x:c r="M661" s="52">
        <x:f t="shared" si="1"/>
        <x:v>1275097113</x:v>
      </x:c>
      <x:c r="N661" s="52">
        <x:f t="shared" si="2"/>
        <x:v>0</x:v>
      </x:c>
      <x:c r="O661" s="63">
        <x:f t="shared" si="8"/>
        <x:v>0.70905362599999999</x:v>
      </x:c>
      <x:c r="P661" s="63">
        <x:f t="shared" si="9"/>
        <x:v>41.488085290000001</x:v>
      </x:c>
      <x:c r="Q661" s="49">
        <x:f t="shared" si="15"/>
        <x:v>0</x:v>
      </x:c>
      <x:c r="R661" s="49">
        <x:f t="shared" si="16"/>
        <x:v>0</x:v>
      </x:c>
      <x:c r="S661" s="49">
        <x:f t="shared" si="17"/>
        <x:v>2</x:v>
      </x:c>
      <x:c r="T661" s="51">
        <x:f t="shared" si="18"/>
        <x:v>1</x:v>
      </x:c>
      <x:c r="U661" s="52">
        <x:f t="shared" si="3"/>
        <x:v>-0.0052817482589999998</x:v>
      </x:c>
      <x:c r="V661" s="63">
        <x:f t="shared" si="19"/>
        <x:v>-0.0052817482589999998</x:v>
      </x:c>
      <x:c r="W661" s="52">
        <x:f t="shared" ref="W661:X661" si="659">W660*(1+U661)</x:f>
        <x:v>127.8574656</x:v>
      </x:c>
      <x:c r="X661" s="52">
        <x:f t="shared" si="659"/>
        <x:v>136.5043819</x:v>
      </x:c>
    </x:row>
    <x:row r="662" spans="1:24" ht="15.75" customHeight="1">
      <x:c r="A662" s="34">
        <x:v>43165</x:v>
      </x:c>
      <x:c r="B662" s="47">
        <x:v>66.75</x:v>
      </x:c>
      <x:c r="C662" s="47">
        <x:v>67.274002075195298</x:v>
      </x:c>
      <x:c r="D662" s="47">
        <x:v>65.405998229980497</x:v>
      </x:c>
      <x:c r="E662" s="47">
        <x:v>65.639999389648395</x:v>
      </x:c>
      <x:c r="F662" s="47">
        <x:v>21428500</x:v>
      </x:c>
      <x:c r="G662" s="63">
        <x:f t="shared" si="10"/>
        <x:v>66.812400440000005</x:v>
      </x:c>
      <x:c r="H662" s="63">
        <x:f t="shared" si="11"/>
        <x:v>2.5330737719999998</x:v>
      </x:c>
      <x:c r="I662" s="63">
        <x:f t="shared" si="12"/>
        <x:v>71.878547979999993</x:v>
      </x:c>
      <x:c r="J662" s="63">
        <x:f t="shared" si="13"/>
        <x:v>61.746252890000001</x:v>
      </x:c>
      <x:c r="K662" s="63">
        <x:f t="shared" si="14"/>
        <x:v>0.38429067290000002</x:v>
      </x:c>
      <x:c r="L662" s="52">
        <x:f t="shared" si="0"/>
        <x:v>66.106666559999994</x:v>
      </x:c>
      <x:c r="M662" s="52">
        <x:f t="shared" si="1"/>
        <x:v>0</x:v>
      </x:c>
      <x:c r="N662" s="52">
        <x:f t="shared" si="2"/>
        <x:v>1416566704</x:v>
      </x:c>
      <x:c r="O662" s="63">
        <x:f t="shared" si="8"/>
        <x:v>0.70419456089999999</x:v>
      </x:c>
      <x:c r="P662" s="63">
        <x:f t="shared" si="9"/>
        <x:v>41.32125387</x:v>
      </x:c>
      <x:c r="Q662" s="49">
        <x:f t="shared" si="15"/>
        <x:v>0</x:v>
      </x:c>
      <x:c r="R662" s="49">
        <x:f t="shared" si="16"/>
        <x:v>0</x:v>
      </x:c>
      <x:c r="S662" s="49">
        <x:f t="shared" si="17"/>
        <x:v>2</x:v>
      </x:c>
      <x:c r="T662" s="51">
        <x:f t="shared" si="18"/>
        <x:v>1</x:v>
      </x:c>
      <x:c r="U662" s="52">
        <x:f t="shared" si="3"/>
        <x:v>-0.015449209650000001</x:v>
      </x:c>
      <x:c r="V662" s="63">
        <x:f t="shared" si="19"/>
        <x:v>-0.015449209650000001</x:v>
      </x:c>
      <x:c r="W662" s="52">
        <x:f t="shared" ref="W662:X662" si="660">W661*(1+U662)</x:f>
        <x:v>125.8821688</x:v>
      </x:c>
      <x:c r="X662" s="52">
        <x:f t="shared" si="660"/>
        <x:v>134.39549700000001</x:v>
      </x:c>
    </x:row>
    <x:row r="663" spans="1:24" ht="15.75" customHeight="1">
      <x:c r="A663" s="34">
        <x:v>43166</x:v>
      </x:c>
      <x:c r="B663" s="47">
        <x:v>65.087997436523395</x:v>
      </x:c>
      <x:c r="C663" s="47">
        <x:v>66.5</x:v>
      </x:c>
      <x:c r="D663" s="47">
        <x:v>64.347999572753906</x:v>
      </x:c>
      <x:c r="E663" s="47">
        <x:v>66.459999084472699</x:v>
      </x:c>
      <x:c r="F663" s="47">
        <x:v>25036500</x:v>
      </x:c>
      <x:c r="G663" s="63">
        <x:f t="shared" si="10"/>
        <x:v>66.795700449999998</x:v>
      </x:c>
      <x:c r="H663" s="63">
        <x:f t="shared" si="11"/>
        <x:v>2.5343021700000001</x:v>
      </x:c>
      <x:c r="I663" s="63">
        <x:f t="shared" si="12"/>
        <x:v>71.864304790000006</x:v>
      </x:c>
      <x:c r="J663" s="63">
        <x:f t="shared" si="13"/>
        <x:v>61.727096119999999</x:v>
      </x:c>
      <x:c r="K663" s="63">
        <x:f t="shared" si="14"/>
        <x:v>0.4668842399</x:v>
      </x:c>
      <x:c r="L663" s="52">
        <x:f t="shared" si="0"/>
        <x:v>65.769332890000001</x:v>
      </x:c>
      <x:c r="M663" s="52">
        <x:f t="shared" si="1"/>
        <x:v>0</x:v>
      </x:c>
      <x:c r="N663" s="52">
        <x:f t="shared" si="2"/>
        <x:v>1646633903</x:v>
      </x:c>
      <x:c r="O663" s="63">
        <x:f t="shared" si="8"/>
        <x:v>0.6674695625</x:v>
      </x:c>
      <x:c r="P663" s="63">
        <x:f t="shared" si="9"/>
        <x:v>40.028890330000003</x:v>
      </x:c>
      <x:c r="Q663" s="49">
        <x:f t="shared" si="15"/>
        <x:v>0</x:v>
      </x:c>
      <x:c r="R663" s="49">
        <x:f t="shared" si="16"/>
        <x:v>0</x:v>
      </x:c>
      <x:c r="S663" s="49">
        <x:f t="shared" si="17"/>
        <x:v>2</x:v>
      </x:c>
      <x:c r="T663" s="51">
        <x:f t="shared" si="18"/>
        <x:v>1</x:v>
      </x:c>
      <x:c r="U663" s="52">
        <x:f t="shared" si="3"/>
        <x:v>0.012492378159999999</x:v>
      </x:c>
      <x:c r="V663" s="63">
        <x:f t="shared" si="19"/>
        <x:v>0.012492378159999999</x:v>
      </x:c>
      <x:c r="W663" s="52">
        <x:f t="shared" ref="W663:X663" si="661">W662*(1+U663)</x:f>
        <x:v>127.4547365</x:v>
      </x:c>
      <x:c r="X663" s="52">
        <x:f t="shared" si="661"/>
        <x:v>136.07441639999999</x:v>
      </x:c>
    </x:row>
    <x:row r="664" spans="1:24" ht="15.75" customHeight="1">
      <x:c r="A664" s="34">
        <x:v>43167</x:v>
      </x:c>
      <x:c r="B664" s="47">
        <x:v>66.571998596191406</x:v>
      </x:c>
      <x:c r="C664" s="47">
        <x:v>66.660003662109403</x:v>
      </x:c>
      <x:c r="D664" s="47">
        <x:v>65.253997802734403</x:v>
      </x:c>
      <x:c r="E664" s="47">
        <x:v>65.819999694824205</x:v>
      </x:c>
      <x:c r="F664" s="47">
        <x:v>17831000</x:v>
      </x:c>
      <x:c r="G664" s="63">
        <x:f t="shared" si="10"/>
        <x:v>66.636700439999998</x:v>
      </x:c>
      <x:c r="H664" s="63">
        <x:f t="shared" si="11"/>
        <x:v>2.4880609410000001</x:v>
      </x:c>
      <x:c r="I664" s="63">
        <x:f t="shared" si="12"/>
        <x:v>71.612822320000006</x:v>
      </x:c>
      <x:c r="J664" s="63">
        <x:f t="shared" si="13"/>
        <x:v>61.660578559999998</x:v>
      </x:c>
      <x:c r="K664" s="63">
        <x:f t="shared" si="14"/>
        <x:v>0.41793802839999999</x:v>
      </x:c>
      <x:c r="L664" s="52">
        <x:f t="shared" si="0"/>
        <x:v>65.911333720000002</x:v>
      </x:c>
      <x:c r="M664" s="52">
        <x:f t="shared" si="1"/>
        <x:v>1175264992</x:v>
      </x:c>
      <x:c r="N664" s="52">
        <x:f t="shared" si="2"/>
        <x:v>0</x:v>
      </x:c>
      <x:c r="O664" s="63">
        <x:f t="shared" si="8"/>
        <x:v>0.55578301870000002</x:v>
      </x:c>
      <x:c r="P664" s="63">
        <x:f t="shared" si="9"/>
        <x:v>35.723684599999999</x:v>
      </x:c>
      <x:c r="Q664" s="49">
        <x:f t="shared" si="15"/>
        <x:v>0</x:v>
      </x:c>
      <x:c r="R664" s="49">
        <x:f t="shared" si="16"/>
        <x:v>0</x:v>
      </x:c>
      <x:c r="S664" s="49">
        <x:f t="shared" si="17"/>
        <x:v>2</x:v>
      </x:c>
      <x:c r="T664" s="51">
        <x:f t="shared" si="18"/>
        <x:v>1</x:v>
      </x:c>
      <x:c r="U664" s="52">
        <x:f t="shared" si="3"/>
        <x:v>-0.0096298434920000009</x:v>
      </x:c>
      <x:c r="V664" s="63">
        <x:f t="shared" si="19"/>
        <x:v>-0.0096298434920000009</x:v>
      </x:c>
      <x:c r="W664" s="52">
        <x:f t="shared" ref="W664:X664" si="662">W663*(1+U664)</x:f>
        <x:v>126.2273673</x:v>
      </x:c>
      <x:c r="X664" s="52">
        <x:f t="shared" si="662"/>
        <x:v>134.76404109999999</x:v>
      </x:c>
    </x:row>
    <x:row r="665" spans="1:24" ht="15.75" customHeight="1">
      <x:c r="A665" s="34">
        <x:v>43168</x:v>
      </x:c>
      <x:c r="B665" s="47">
        <x:v>64.819999694824205</x:v>
      </x:c>
      <x:c r="C665" s="47">
        <x:v>65.697998046875</x:v>
      </x:c>
      <x:c r="D665" s="47">
        <x:v>64.4739990234375</x:v>
      </x:c>
      <x:c r="E665" s="47">
        <x:v>65.433998107910199</x:v>
      </x:c>
      <x:c r="F665" s="47">
        <x:v>27534000</x:v>
      </x:c>
      <x:c r="G665" s="63">
        <x:f t="shared" si="10"/>
        <x:v>66.756100270000005</x:v>
      </x:c>
      <x:c r="H665" s="63">
        <x:f t="shared" si="11"/>
        <x:v>2.360717384</x:v>
      </x:c>
      <x:c r="I665" s="63">
        <x:f t="shared" si="12"/>
        <x:v>71.477535040000006</x:v>
      </x:c>
      <x:c r="J665" s="63">
        <x:f t="shared" si="13"/>
        <x:v>62.034665500000003</x:v>
      </x:c>
      <x:c r="K665" s="63">
        <x:f t="shared" si="14"/>
        <x:v>0.35998936450000002</x:v>
      </x:c>
      <x:c r="L665" s="52">
        <x:f t="shared" si="0"/>
        <x:v>65.20199839</x:v>
      </x:c>
      <x:c r="M665" s="52">
        <x:f t="shared" si="1"/>
        <x:v>0</x:v>
      </x:c>
      <x:c r="N665" s="52">
        <x:f t="shared" si="2"/>
        <x:v>1795271824</x:v>
      </x:c>
      <x:c r="O665" s="63">
        <x:f t="shared" si="8"/>
        <x:v>0.31558227500000002</x:v>
      </x:c>
      <x:c r="P665" s="63">
        <x:f t="shared" si="9"/>
        <x:v>23.98803032</x:v>
      </x:c>
      <x:c r="Q665" s="49">
        <x:f t="shared" si="15"/>
        <x:v>0</x:v>
      </x:c>
      <x:c r="R665" s="49">
        <x:f t="shared" si="16"/>
        <x:v>0</x:v>
      </x:c>
      <x:c r="S665" s="49">
        <x:f t="shared" si="17"/>
        <x:v>2</x:v>
      </x:c>
      <x:c r="T665" s="51">
        <x:f t="shared" si="18"/>
        <x:v>1</x:v>
      </x:c>
      <x:c r="U665" s="52">
        <x:f t="shared" si="3"/>
        <x:v>-0.0058645030189999992</x:v>
      </x:c>
      <x:c r="V665" s="63">
        <x:f t="shared" si="19"/>
        <x:v>-0.0058645030189999992</x:v>
      </x:c>
      <x:c r="W665" s="52">
        <x:f t="shared" ref="W665:X665" si="663">W664*(1+U665)</x:f>
        <x:v>125.4871066</x:v>
      </x:c>
      <x:c r="X665" s="52">
        <x:f t="shared" si="663"/>
        <x:v>133.97371699999999</x:v>
      </x:c>
    </x:row>
    <x:row r="666" spans="1:24" ht="15.75" customHeight="1">
      <x:c r="A666" s="34">
        <x:v>43171</x:v>
      </x:c>
      <x:c r="B666" s="47">
        <x:v>65.722000122070298</x:v>
      </x:c>
      <x:c r="C666" s="47">
        <x:v>69.442001342773395</x:v>
      </x:c>
      <x:c r="D666" s="47">
        <x:v>65.300003051757798</x:v>
      </x:c>
      <x:c r="E666" s="47">
        <x:v>69.101997375488295</x:v>
      </x:c>
      <x:c r="F666" s="47">
        <x:v>41320000</x:v>
      </x:c>
      <x:c r="G666" s="63">
        <x:f t="shared" si="10"/>
        <x:v>67.107000159999998</x:v>
      </x:c>
      <x:c r="H666" s="63">
        <x:f t="shared" si="11"/>
        <x:v>2.1410626850000001</x:v>
      </x:c>
      <x:c r="I666" s="63">
        <x:f t="shared" si="12"/>
        <x:v>71.389125530000001</x:v>
      </x:c>
      <x:c r="J666" s="63">
        <x:f t="shared" si="13"/>
        <x:v>62.824874790000003</x:v>
      </x:c>
      <x:c r="K666" s="63">
        <x:f t="shared" si="14"/>
        <x:v>0.73294474620000005</x:v>
      </x:c>
      <x:c r="L666" s="52">
        <x:f t="shared" si="0"/>
        <x:v>67.948000590000007</x:v>
      </x:c>
      <x:c r="M666" s="52">
        <x:f t="shared" si="1"/>
        <x:v>2807611384</x:v>
      </x:c>
      <x:c r="N666" s="52">
        <x:f t="shared" si="2"/>
        <x:v>0</x:v>
      </x:c>
      <x:c r="O666" s="63">
        <x:f t="shared" si="8"/>
        <x:v>0.41519093140000002</x:v>
      </x:c>
      <x:c r="P666" s="63">
        <x:f t="shared" si="9"/>
        <x:v>29.33815658</x:v>
      </x:c>
      <x:c r="Q666" s="49">
        <x:f t="shared" si="15"/>
        <x:v>0</x:v>
      </x:c>
      <x:c r="R666" s="49">
        <x:f t="shared" si="16"/>
        <x:v>0</x:v>
      </x:c>
      <x:c r="S666" s="49">
        <x:f t="shared" si="17"/>
        <x:v>2</x:v>
      </x:c>
      <x:c r="T666" s="51">
        <x:f t="shared" si="18"/>
        <x:v>1</x:v>
      </x:c>
      <x:c r="U666" s="52">
        <x:f t="shared" si="3"/>
        <x:v>0.056056474820000002</x:v>
      </x:c>
      <x:c r="V666" s="63">
        <x:f t="shared" si="19"/>
        <x:v>0.056056474820000002</x:v>
      </x:c>
      <x:c r="W666" s="52">
        <x:f t="shared" ref="W666:X666" si="664">W665*(1+U666)</x:f>
        <x:v>132.5214714</x:v>
      </x:c>
      <x:c r="X666" s="52">
        <x:f t="shared" si="664"/>
        <x:v>141.48381130000001</x:v>
      </x:c>
    </x:row>
    <x:row r="667" spans="1:24" ht="15.75" customHeight="1">
      <x:c r="A667" s="34">
        <x:v>43172</x:v>
      </x:c>
      <x:c r="B667" s="47">
        <x:v>65.722000122070298</x:v>
      </x:c>
      <x:c r="C667" s="47">
        <x:v>69.442001342773395</x:v>
      </x:c>
      <x:c r="D667" s="47">
        <x:v>65.300003051757798</x:v>
      </x:c>
      <x:c r="E667" s="47">
        <x:v>68.367996215820298</x:v>
      </x:c>
      <x:c r="F667" s="47">
        <x:v>29829000</x:v>
      </x:c>
      <x:c r="G667" s="63">
        <x:f t="shared" si="10"/>
        <x:v>67.368099979999997</x:v>
      </x:c>
      <x:c r="H667" s="63">
        <x:f t="shared" si="11"/>
        <x:v>1.941729625</x:v>
      </x:c>
      <x:c r="I667" s="63">
        <x:f t="shared" si="12"/>
        <x:v>71.251559229999998</x:v>
      </x:c>
      <x:c r="J667" s="63">
        <x:f t="shared" si="13"/>
        <x:v>63.484640730000002</x:v>
      </x:c>
      <x:c r="K667" s="63">
        <x:f t="shared" si="14"/>
        <x:v>0.62873783090000002</x:v>
      </x:c>
      <x:c r="L667" s="52">
        <x:f t="shared" si="0"/>
        <x:v>67.703333540000003</x:v>
      </x:c>
      <x:c r="M667" s="52">
        <x:f t="shared" si="1"/>
        <x:v>0</x:v>
      </x:c>
      <x:c r="N667" s="52">
        <x:f t="shared" si="2"/>
        <x:v>2019522736</x:v>
      </x:c>
      <x:c r="O667" s="63">
        <x:f t="shared" si="8"/>
        <x:v>0.40486911710000001</x:v>
      </x:c>
      <x:c r="P667" s="63">
        <x:f t="shared" si="9"/>
        <x:v>28.8189919</x:v>
      </x:c>
      <x:c r="Q667" s="49">
        <x:f t="shared" si="15"/>
        <x:v>0</x:v>
      </x:c>
      <x:c r="R667" s="49">
        <x:f t="shared" si="16"/>
        <x:v>0</x:v>
      </x:c>
      <x:c r="S667" s="49">
        <x:f t="shared" si="17"/>
        <x:v>2</x:v>
      </x:c>
      <x:c r="T667" s="51">
        <x:f t="shared" si="18"/>
        <x:v>1</x:v>
      </x:c>
      <x:c r="U667" s="52">
        <x:f t="shared" si="3"/>
        <x:v>-0.010621996289999999</x:v>
      </x:c>
      <x:c r="V667" s="63">
        <x:f t="shared" si="19"/>
        <x:v>-0.010621996289999999</x:v>
      </x:c>
      <x:c r="W667" s="52">
        <x:f t="shared" ref="W667:X667" si="665">W666*(1+U667)</x:f>
        <x:v>131.11382879999999</x:v>
      </x:c>
      <x:c r="X667" s="52">
        <x:f t="shared" si="665"/>
        <x:v>139.9809707</x:v>
      </x:c>
    </x:row>
    <x:row r="668" spans="1:24" ht="15.75" customHeight="1">
      <x:c r="A668" s="34">
        <x:v>43173</x:v>
      </x:c>
      <x:c r="B668" s="47">
        <x:v>67.351997375488295</x:v>
      </x:c>
      <x:c r="C668" s="47">
        <x:v>67.961997985839801</x:v>
      </x:c>
      <x:c r="D668" s="47">
        <x:v>64.786003112792997</x:v>
      </x:c>
      <x:c r="E668" s="47">
        <x:v>65.325996398925795</x:v>
      </x:c>
      <x:c r="F668" s="47">
        <x:v>39837000</x:v>
      </x:c>
      <x:c r="G668" s="63">
        <x:f t="shared" si="10"/>
        <x:v>67.397799680000006</x:v>
      </x:c>
      <x:c r="H668" s="63">
        <x:f t="shared" si="11"/>
        <x:v>1.9034525309999999</x:v>
      </x:c>
      <x:c r="I668" s="63">
        <x:f t="shared" si="12"/>
        <x:v>71.204704739999997</x:v>
      </x:c>
      <x:c r="J668" s="63">
        <x:f t="shared" si="13"/>
        <x:v>63.59089462</x:v>
      </x:c>
      <x:c r="K668" s="63">
        <x:f t="shared" si="14"/>
        <x:v>0.22788876390000001</x:v>
      </x:c>
      <x:c r="L668" s="52">
        <x:f t="shared" si="0"/>
        <x:v>66.024665830000004</x:v>
      </x:c>
      <x:c r="M668" s="52">
        <x:f t="shared" si="1"/>
        <x:v>0</x:v>
      </x:c>
      <x:c r="N668" s="52">
        <x:f t="shared" si="2"/>
        <x:v>2630224613</x:v>
      </x:c>
      <x:c r="O668" s="63">
        <x:f t="shared" si="8"/>
        <x:v>0.38913772730000001</x:v>
      </x:c>
      <x:c r="P668" s="63">
        <x:f t="shared" si="9"/>
        <x:v>28.012897469999999</x:v>
      </x:c>
      <x:c r="Q668" s="49">
        <x:f t="shared" si="15"/>
        <x:v>0</x:v>
      </x:c>
      <x:c r="R668" s="49">
        <x:f t="shared" si="16"/>
        <x:v>0</x:v>
      </x:c>
      <x:c r="S668" s="49">
        <x:f t="shared" si="17"/>
        <x:v>2</x:v>
      </x:c>
      <x:c r="T668" s="51">
        <x:f t="shared" si="18"/>
        <x:v>1</x:v>
      </x:c>
      <x:c r="U668" s="52">
        <x:f t="shared" si="3"/>
        <x:v>-0.044494500139999998</x:v>
      </x:c>
      <x:c r="V668" s="63">
        <x:f t="shared" si="19"/>
        <x:v>-0.044494500139999998</x:v>
      </x:c>
      <x:c r="W668" s="52">
        <x:f t="shared" ref="W668:X668" si="666">W667*(1+U668)</x:f>
        <x:v>125.2799845</x:v>
      </x:c>
      <x:c r="X668" s="52">
        <x:f t="shared" si="666"/>
        <x:v>133.75258740000001</x:v>
      </x:c>
    </x:row>
    <x:row r="669" spans="1:24" ht="15.75" customHeight="1">
      <x:c r="A669" s="34">
        <x:v>43174</x:v>
      </x:c>
      <x:c r="B669" s="47">
        <x:v>65.875999450683594</x:v>
      </x:c>
      <x:c r="C669" s="47">
        <x:v>66.569999694824205</x:v>
      </x:c>
      <x:c r="D669" s="47">
        <x:v>64.220001220703097</x:v>
      </x:c>
      <x:c r="E669" s="47">
        <x:v>65.120002746582003</x:v>
      </x:c>
      <x:c r="F669" s="47">
        <x:v>32824000</x:v>
      </x:c>
      <x:c r="G669" s="63">
        <x:f t="shared" si="10"/>
        <x:v>67.430699919999995</x:v>
      </x:c>
      <x:c r="H669" s="63">
        <x:f t="shared" si="11"/>
        <x:v>1.8551106930000001</x:v>
      </x:c>
      <x:c r="I669" s="63">
        <x:f t="shared" si="12"/>
        <x:v>71.140921309999996</x:v>
      </x:c>
      <x:c r="J669" s="63">
        <x:f t="shared" si="13"/>
        <x:v>63.720478540000002</x:v>
      </x:c>
      <x:c r="K669" s="63">
        <x:f t="shared" si="14"/>
        <x:v>0.1886038683</x:v>
      </x:c>
      <x:c r="L669" s="52">
        <x:f t="shared" si="0"/>
        <x:v>65.303334550000002</x:v>
      </x:c>
      <x:c r="M669" s="52">
        <x:f t="shared" si="1"/>
        <x:v>0</x:v>
      </x:c>
      <x:c r="N669" s="52">
        <x:f t="shared" si="2"/>
        <x:v>2143516653</x:v>
      </x:c>
      <x:c r="O669" s="63">
        <x:f t="shared" si="8"/>
        <x:v>0.39421064369999997</x:v>
      </x:c>
      <x:c r="P669" s="63">
        <x:f t="shared" si="9"/>
        <x:v>28.274826730000001</x:v>
      </x:c>
      <x:c r="Q669" s="49">
        <x:f t="shared" si="15"/>
        <x:v>0</x:v>
      </x:c>
      <x:c r="R669" s="49">
        <x:f t="shared" si="16"/>
        <x:v>0</x:v>
      </x:c>
      <x:c r="S669" s="49">
        <x:f t="shared" si="17"/>
        <x:v>2</x:v>
      </x:c>
      <x:c r="T669" s="51">
        <x:f t="shared" si="18"/>
        <x:v>1</x:v>
      </x:c>
      <x:c r="U669" s="52">
        <x:f t="shared" si="3"/>
        <x:v>-0.0031533181840000002</x:v>
      </x:c>
      <x:c r="V669" s="63">
        <x:f t="shared" si="19"/>
        <x:v>-0.0031533181840000002</x:v>
      </x:c>
      <x:c r="W669" s="52">
        <x:f t="shared" ref="W669:X669" si="667">W668*(1+U669)</x:f>
        <x:v>124.8849369</x:v>
      </x:c>
      <x:c r="X669" s="52">
        <x:f t="shared" si="667"/>
        <x:v>133.33082289999999</x:v>
      </x:c>
    </x:row>
    <x:row r="670" spans="1:24" ht="15.75" customHeight="1">
      <x:c r="A670" s="34">
        <x:v>43175</x:v>
      </x:c>
      <x:c r="B670" s="47">
        <x:v>64.585998535156307</x:v>
      </x:c>
      <x:c r="C670" s="47">
        <x:v>65.480003356933594</x:v>
      </x:c>
      <x:c r="D670" s="47">
        <x:v>63.813999176025398</x:v>
      </x:c>
      <x:c r="E670" s="47">
        <x:v>64.269996643066406</x:v>
      </x:c>
      <x:c r="F670" s="47">
        <x:v>30586500</x:v>
      </x:c>
      <x:c r="G670" s="63">
        <x:f t="shared" si="10"/>
        <x:v>67.303499599999995</x:v>
      </x:c>
      <x:c r="H670" s="63">
        <x:f t="shared" si="11"/>
        <x:v>1.9824680210000001</x:v>
      </x:c>
      <x:c r="I670" s="63">
        <x:f t="shared" si="12"/>
        <x:v>71.268435650000001</x:v>
      </x:c>
      <x:c r="J670" s="63">
        <x:f t="shared" si="13"/>
        <x:v>63.338563559999997</x:v>
      </x:c>
      <x:c r="K670" s="63">
        <x:f t="shared" si="14"/>
        <x:v>0.1174587777</x:v>
      </x:c>
      <x:c r="L670" s="52">
        <x:f t="shared" si="0"/>
        <x:v>64.521333060000003</x:v>
      </x:c>
      <x:c r="M670" s="52">
        <x:f t="shared" si="1"/>
        <x:v>0</x:v>
      </x:c>
      <x:c r="N670" s="52">
        <x:f t="shared" si="2"/>
        <x:v>1973481754</x:v>
      </x:c>
      <x:c r="O670" s="63">
        <x:f t="shared" si="8"/>
        <x:v>0.38590013140000001</x:v>
      </x:c>
      <x:c r="P670" s="63">
        <x:f t="shared" si="9"/>
        <x:v>27.844728679999999</x:v>
      </x:c>
      <x:c r="Q670" s="49">
        <x:f t="shared" si="15"/>
        <x:v>0</x:v>
      </x:c>
      <x:c r="R670" s="49">
        <x:f t="shared" si="16"/>
        <x:v>0</x:v>
      </x:c>
      <x:c r="S670" s="49">
        <x:f t="shared" si="17"/>
        <x:v>2</x:v>
      </x:c>
      <x:c r="T670" s="51">
        <x:f t="shared" si="18"/>
        <x:v>1</x:v>
      </x:c>
      <x:c r="U670" s="52">
        <x:f t="shared" si="3"/>
        <x:v>-0.013052918729999999</x:v>
      </x:c>
      <x:c r="V670" s="63">
        <x:f t="shared" si="19"/>
        <x:v>-0.013052918729999999</x:v>
      </x:c>
      <x:c r="W670" s="52">
        <x:f t="shared" ref="W670:X670" si="668">W669*(1+U670)</x:f>
        <x:v>123.254824</x:v>
      </x:c>
      <x:c r="X670" s="52">
        <x:f t="shared" si="668"/>
        <x:v>131.59046660000001</x:v>
      </x:c>
    </x:row>
    <x:row r="671" spans="1:24" ht="15.75" customHeight="1">
      <x:c r="A671" s="34">
        <x:v>43178</x:v>
      </x:c>
      <x:c r="B671" s="47">
        <x:v>63.299999237060597</x:v>
      </x:c>
      <x:c r="C671" s="47">
        <x:v>64.150001525878906</x:v>
      </x:c>
      <x:c r="D671" s="47">
        <x:v>61.933998107910199</x:v>
      </x:c>
      <x:c r="E671" s="47">
        <x:v>62.712001800537102</x:v>
      </x:c>
      <x:c r="F671" s="47">
        <x:v>37421500</x:v>
      </x:c>
      <x:c r="G671" s="63">
        <x:f t="shared" si="10"/>
        <x:v>67.084199709999993</x:v>
      </x:c>
      <x:c r="H671" s="63">
        <x:f t="shared" si="11"/>
        <x:v>2.2331377809999999</x:v>
      </x:c>
      <x:c r="I671" s="63">
        <x:f t="shared" si="12"/>
        <x:v>71.550475280000001</x:v>
      </x:c>
      <x:c r="J671" s="63">
        <x:f t="shared" si="13"/>
        <x:v>62.61792415</x:v>
      </x:c>
      <x:c r="K671" s="63">
        <x:f t="shared" si="14"/>
        <x:v>0.010532002210000001</x:v>
      </x:c>
      <x:c r="L671" s="52">
        <x:f t="shared" si="0"/>
        <x:v>62.932000479999999</x:v>
      </x:c>
      <x:c r="M671" s="52">
        <x:f t="shared" si="1"/>
        <x:v>0</x:v>
      </x:c>
      <x:c r="N671" s="52">
        <x:f t="shared" si="2"/>
        <x:v>2355009856</x:v>
      </x:c>
      <x:c r="O671" s="63">
        <x:f t="shared" si="8"/>
        <x:v>0.2492377684</x:v>
      </x:c>
      <x:c r="P671" s="63">
        <x:f t="shared" si="9"/>
        <x:v>19.951187409999999</x:v>
      </x:c>
      <x:c r="Q671" s="49">
        <x:f t="shared" si="15"/>
        <x:v>0</x:v>
      </x:c>
      <x:c r="R671" s="49">
        <x:f t="shared" si="16"/>
        <x:v>0</x:v>
      </x:c>
      <x:c r="S671" s="49">
        <x:f t="shared" si="17"/>
        <x:v>2</x:v>
      </x:c>
      <x:c r="T671" s="51">
        <x:f t="shared" si="18"/>
        <x:v>1</x:v>
      </x:c>
      <x:c r="U671" s="52">
        <x:f t="shared" si="3"/>
        <x:v>-0.024241402270000001</x:v>
      </x:c>
      <x:c r="V671" s="63">
        <x:f t="shared" si="19"/>
        <x:v>-0.024241402270000001</x:v>
      </x:c>
      <x:c r="W671" s="52">
        <x:f t="shared" ref="W671:X671" si="669">W670*(1+U671)</x:f>
        <x:v>120.2669542</x:v>
      </x:c>
      <x:c r="X671" s="52">
        <x:f t="shared" si="669"/>
        <x:v>128.4005291</x:v>
      </x:c>
    </x:row>
    <x:row r="672" spans="1:24" ht="15.75" customHeight="1">
      <x:c r="A672" s="34">
        <x:v>43179</x:v>
      </x:c>
      <x:c r="B672" s="47">
        <x:v>62.9739990234375</x:v>
      </x:c>
      <x:c r="C672" s="47">
        <x:v>63.25</x:v>
      </x:c>
      <x:c r="D672" s="47">
        <x:v>61.751998901367202</x:v>
      </x:c>
      <x:c r="E672" s="47">
        <x:v>62.110000610351598</x:v>
      </x:c>
      <x:c r="F672" s="47">
        <x:v>23821500</x:v>
      </x:c>
      <x:c r="G672" s="63">
        <x:f t="shared" si="10"/>
        <x:v>66.841999630000004</x:v>
      </x:c>
      <x:c r="H672" s="63">
        <x:f t="shared" si="11"/>
        <x:v>2.4952973699999998</x:v>
      </x:c>
      <x:c r="I672" s="63">
        <x:f t="shared" si="12"/>
        <x:v>71.832594369999995</x:v>
      </x:c>
      <x:c r="J672" s="63">
        <x:f t="shared" si="13"/>
        <x:v>61.851404889999998</x:v>
      </x:c>
      <x:c r="K672" s="63">
        <x:f t="shared" si="14"/>
        <x:v>0.02590830737</x:v>
      </x:c>
      <x:c r="L672" s="52">
        <x:f t="shared" si="0"/>
        <x:v>62.370666499999999</x:v>
      </x:c>
      <x:c r="M672" s="52">
        <x:f t="shared" si="1"/>
        <x:v>0</x:v>
      </x:c>
      <x:c r="N672" s="52">
        <x:f t="shared" si="2"/>
        <x:v>1485762832</x:v>
      </x:c>
      <x:c r="O672" s="63">
        <x:f t="shared" si="8"/>
        <x:v>0.24816319470000001</x:v>
      </x:c>
      <x:c r="P672" s="63">
        <x:f t="shared" si="9"/>
        <x:v>19.882271469999999</x:v>
      </x:c>
      <x:c r="Q672" s="49">
        <x:f t="shared" si="15"/>
        <x:v>0</x:v>
      </x:c>
      <x:c r="R672" s="49">
        <x:f t="shared" si="16"/>
        <x:v>0</x:v>
      </x:c>
      <x:c r="S672" s="49">
        <x:f t="shared" si="17"/>
        <x:v>2</x:v>
      </x:c>
      <x:c r="T672" s="51">
        <x:f t="shared" si="18"/>
        <x:v>1</x:v>
      </x:c>
      <x:c r="U672" s="52">
        <x:f t="shared" si="3"/>
        <x:v>-0.0095994574070000005</x:v>
      </x:c>
      <x:c r="V672" s="63">
        <x:f t="shared" si="19"/>
        <x:v>-0.0095994574070000005</x:v>
      </x:c>
      <x:c r="W672" s="52">
        <x:f t="shared" ref="W672:X672" si="670">W671*(1+U672)</x:f>
        <x:v>119.1124567</x:v>
      </x:c>
      <x:c r="X672" s="52">
        <x:f t="shared" si="670"/>
        <x:v>127.1679537</x:v>
      </x:c>
    </x:row>
    <x:row r="673" spans="1:24" ht="15.75" customHeight="1">
      <x:c r="A673" s="34">
        <x:v>43180</x:v>
      </x:c>
      <x:c r="B673" s="47">
        <x:v>62.049999237060597</x:v>
      </x:c>
      <x:c r="C673" s="47">
        <x:v>64.487998962402301</x:v>
      </x:c>
      <x:c r="D673" s="47">
        <x:v>62.037998199462898</x:v>
      </x:c>
      <x:c r="E673" s="47">
        <x:v>63.305999755859403</x:v>
      </x:c>
      <x:c r="F673" s="47">
        <x:v>29792000</x:v>
      </x:c>
      <x:c r="G673" s="63">
        <x:f t="shared" si="10"/>
        <x:v>66.674299430000005</x:v>
      </x:c>
      <x:c r="H673" s="63">
        <x:f t="shared" si="11"/>
        <x:v>2.617867511</x:v>
      </x:c>
      <x:c r="I673" s="63">
        <x:f t="shared" si="12"/>
        <x:v>71.910034449999998</x:v>
      </x:c>
      <x:c r="J673" s="63">
        <x:f t="shared" si="13"/>
        <x:v>61.438564409999998</x:v>
      </x:c>
      <x:c r="K673" s="63">
        <x:f t="shared" si="14"/>
        <x:v>0.1783355479</x:v>
      </x:c>
      <x:c r="L673" s="52">
        <x:f t="shared" si="0"/>
        <x:v>63.277332309999998</x:v>
      </x:c>
      <x:c r="M673" s="52">
        <x:f t="shared" si="1"/>
        <x:v>1885158284</x:v>
      </x:c>
      <x:c r="N673" s="52">
        <x:f t="shared" si="2"/>
        <x:v>0</x:v>
      </x:c>
      <x:c r="O673" s="63">
        <x:f t="shared" si="8"/>
        <x:v>0.4074234611</x:v>
      </x:c>
      <x:c r="P673" s="63">
        <x:f t="shared" si="9"/>
        <x:v>28.94817888</x:v>
      </x:c>
      <x:c r="Q673" s="49">
        <x:f t="shared" si="15"/>
        <x:v>0</x:v>
      </x:c>
      <x:c r="R673" s="49">
        <x:f t="shared" si="16"/>
        <x:v>0</x:v>
      </x:c>
      <x:c r="S673" s="49">
        <x:f t="shared" si="17"/>
        <x:v>2</x:v>
      </x:c>
      <x:c r="T673" s="51">
        <x:f t="shared" si="18"/>
        <x:v>1</x:v>
      </x:c>
      <x:c r="U673" s="52">
        <x:f t="shared" si="3"/>
        <x:v>0.019256144480000001</x:v>
      </x:c>
      <x:c r="V673" s="63">
        <x:f t="shared" si="19"/>
        <x:v>0.019256144480000001</x:v>
      </x:c>
      <x:c r="W673" s="52">
        <x:f t="shared" ref="W673:X673" si="671">W672*(1+U673)</x:f>
        <x:v>121.40610340000001</x:v>
      </x:c>
      <x:c r="X673" s="52">
        <x:f t="shared" si="671"/>
        <x:v>129.61671820000001</x:v>
      </x:c>
    </x:row>
    <x:row r="674" spans="1:24" ht="15.75" customHeight="1">
      <x:c r="A674" s="34">
        <x:v>43181</x:v>
      </x:c>
      <x:c r="B674" s="47">
        <x:v>62.777999877929702</x:v>
      </x:c>
      <x:c r="C674" s="47">
        <x:v>63.763999938964801</x:v>
      </x:c>
      <x:c r="D674" s="47">
        <x:v>61.636001586914098</x:v>
      </x:c>
      <x:c r="E674" s="47">
        <x:v>61.819999694824197</x:v>
      </x:c>
      <x:c r="F674" s="47">
        <x:v>24699000</x:v>
      </x:c>
      <x:c r="G674" s="63">
        <x:f t="shared" si="10"/>
        <x:v>66.303599360000007</x:v>
      </x:c>
      <x:c r="H674" s="63">
        <x:f t="shared" si="11"/>
        <x:v>2.7575270949999999</x:v>
      </x:c>
      <x:c r="I674" s="63">
        <x:f t="shared" si="12"/>
        <x:v>71.818653549999993</x:v>
      </x:c>
      <x:c r="J674" s="63">
        <x:f t="shared" si="13"/>
        <x:v>60.788545169999999</x:v>
      </x:c>
      <x:c r="K674" s="63">
        <x:f t="shared" si="14"/>
        <x:v>0.09351263756</x:v>
      </x:c>
      <x:c r="L674" s="52">
        <x:f t="shared" si="0"/>
        <x:v>62.406667069999997</x:v>
      </x:c>
      <x:c r="M674" s="52">
        <x:f t="shared" si="1"/>
        <x:v>0</x:v>
      </x:c>
      <x:c r="N674" s="52">
        <x:f t="shared" si="2"/>
        <x:v>1541382270</x:v>
      </x:c>
      <x:c r="O674" s="63">
        <x:f t="shared" si="8"/>
        <x:v>0.29432506809999998</x:v>
      </x:c>
      <x:c r="P674" s="63">
        <x:f t="shared" si="9"/>
        <x:v>22.739656010000001</x:v>
      </x:c>
      <x:c r="Q674" s="49">
        <x:f t="shared" si="15"/>
        <x:v>0</x:v>
      </x:c>
      <x:c r="R674" s="49">
        <x:f t="shared" si="16"/>
        <x:v>0</x:v>
      </x:c>
      <x:c r="S674" s="49">
        <x:f t="shared" si="17"/>
        <x:v>2</x:v>
      </x:c>
      <x:c r="T674" s="51">
        <x:f t="shared" si="18"/>
        <x:v>1</x:v>
      </x:c>
      <x:c r="U674" s="52">
        <x:f t="shared" si="3"/>
        <x:v>-0.023473289529999999</x:v>
      </x:c>
      <x:c r="V674" s="63">
        <x:f t="shared" si="19"/>
        <x:v>-0.023473289529999999</x:v>
      </x:c>
      <x:c r="W674" s="52">
        <x:f t="shared" ref="W674:X674" si="672">W673*(1+U674)</x:f>
        <x:v>118.5563027</x:v>
      </x:c>
      <x:c r="X674" s="52">
        <x:f t="shared" si="672"/>
        <x:v>126.5741874</x:v>
      </x:c>
    </x:row>
    <x:row r="675" spans="1:24" ht="15.75" customHeight="1">
      <x:c r="A675" s="34">
        <x:v>43182</x:v>
      </x:c>
      <x:c r="B675" s="47">
        <x:v>62.25</x:v>
      </x:c>
      <x:c r="C675" s="47">
        <x:v>62.25</x:v>
      </x:c>
      <x:c r="D675" s="47">
        <x:v>60.090000152587898</x:v>
      </x:c>
      <x:c r="E675" s="47">
        <x:v>60.307998657226598</x:v>
      </x:c>
      <x:c r="F675" s="47">
        <x:v>33274500</x:v>
      </x:c>
      <x:c r="G675" s="63">
        <x:f t="shared" si="10"/>
        <x:v>65.798499109999995</x:v>
      </x:c>
      <x:c r="H675" s="63">
        <x:f t="shared" si="11"/>
        <x:v>2.8878812489999999</x:v>
      </x:c>
      <x:c r="I675" s="63">
        <x:f t="shared" si="12"/>
        <x:v>71.574261609999994</x:v>
      </x:c>
      <x:c r="J675" s="63">
        <x:f t="shared" si="13"/>
        <x:v>60.022736610000003</x:v>
      </x:c>
      <x:c r="K675" s="63">
        <x:f t="shared" si="14"/>
        <x:v>0.024694752319999999</x:v>
      </x:c>
      <x:c r="L675" s="52">
        <x:f t="shared" si="0"/>
        <x:v>60.882666270000001</x:v>
      </x:c>
      <x:c r="M675" s="52">
        <x:f t="shared" si="1"/>
        <x:v>0</x:v>
      </x:c>
      <x:c r="N675" s="52">
        <x:f t="shared" si="2"/>
        <x:v>2025840279</x:v>
      </x:c>
      <x:c r="O675" s="63">
        <x:f t="shared" si="8"/>
        <x:v>0.29012950939999999</x:v>
      </x:c>
      <x:c r="P675" s="63">
        <x:f t="shared" si="9"/>
        <x:v>22.488401920000001</x:v>
      </x:c>
      <x:c r="Q675" s="49">
        <x:f t="shared" si="15"/>
        <x:v>0</x:v>
      </x:c>
      <x:c r="R675" s="49">
        <x:f t="shared" si="16"/>
        <x:v>0</x:v>
      </x:c>
      <x:c r="S675" s="49">
        <x:f t="shared" si="17"/>
        <x:v>2</x:v>
      </x:c>
      <x:c r="T675" s="51">
        <x:f t="shared" si="18"/>
        <x:v>1</x:v>
      </x:c>
      <x:c r="U675" s="52">
        <x:f t="shared" si="3"/>
        <x:v>-0.02445812108</x:v>
      </x:c>
      <x:c r="V675" s="63">
        <x:f t="shared" si="19"/>
        <x:v>-0.02445812108</x:v>
      </x:c>
      <x:c r="W675" s="52">
        <x:f t="shared" ref="W675:X675" si="673">W674*(1+U675)</x:f>
        <x:v>115.6566383</x:v>
      </x:c>
      <x:c r="X675" s="52">
        <x:f t="shared" si="673"/>
        <x:v>123.47842060000001</x:v>
      </x:c>
    </x:row>
    <x:row r="676" spans="1:24" ht="15.75" customHeight="1">
      <x:c r="A676" s="34">
        <x:v>43185</x:v>
      </x:c>
      <x:c r="B676" s="47">
        <x:v>61.4679985046387</x:v>
      </x:c>
      <x:c r="C676" s="47">
        <x:v>61.518001556396499</x:v>
      </x:c>
      <x:c r="D676" s="47">
        <x:v>58.271999359130902</x:v>
      </x:c>
      <x:c r="E676" s="47">
        <x:v>60.8359985351563</x:v>
      </x:c>
      <x:c r="F676" s="47">
        <x:v>41876000</x:v>
      </x:c>
      <x:c r="G676" s="63">
        <x:f t="shared" si="10"/>
        <x:v>65.266098979999995</x:v>
      </x:c>
      <x:c r="H676" s="63">
        <x:f t="shared" si="11"/>
        <x:v>2.7633864090000002</x:v>
      </x:c>
      <x:c r="I676" s="63">
        <x:f t="shared" si="12"/>
        <x:v>70.792871790000007</x:v>
      </x:c>
      <x:c r="J676" s="63">
        <x:f t="shared" si="13"/>
        <x:v>59.739326159999997</x:v>
      </x:c>
      <x:c r="K676" s="63">
        <x:f t="shared" si="14"/>
        <x:v>0.099214533770000002</x:v>
      </x:c>
      <x:c r="L676" s="52">
        <x:f t="shared" si="0"/>
        <x:v>60.208666479999998</x:v>
      </x:c>
      <x:c r="M676" s="52">
        <x:f t="shared" si="1"/>
        <x:v>0</x:v>
      </x:c>
      <x:c r="N676" s="52">
        <x:f t="shared" si="2"/>
        <x:v>2521298118</x:v>
      </x:c>
      <x:c r="O676" s="63">
        <x:f t="shared" si="8"/>
        <x:v>0.1008319609</x:v>
      </x:c>
      <x:c r="P676" s="63">
        <x:f t="shared" si="9"/>
        <x:v>9.1596142240000002</x:v>
      </x:c>
      <x:c r="Q676" s="49">
        <x:f t="shared" si="15"/>
        <x:v>0</x:v>
      </x:c>
      <x:c r="R676" s="49">
        <x:f t="shared" si="16"/>
        <x:v>1</x:v>
      </x:c>
      <x:c r="S676" s="49">
        <x:f t="shared" si="17"/>
        <x:v>0</x:v>
      </x:c>
      <x:c r="T676" s="51">
        <x:f t="shared" si="18"/>
        <x:v>0</x:v>
      </x:c>
      <x:c r="U676" s="52">
        <x:f t="shared" si="3"/>
        <x:v>0.0087550555429999999</x:v>
      </x:c>
      <x:c r="V676" s="63">
        <x:f t="shared" si="19"/>
        <x:v>0.0087550555429999999</x:v>
      </x:c>
      <x:c r="W676" s="52">
        <x:f t="shared" ref="W676:X676" si="674">W675*(1+U676)</x:f>
        <x:v>116.66921859999999</x:v>
      </x:c>
      <x:c r="X676" s="52">
        <x:f t="shared" si="674"/>
        <x:v>124.5594811</x:v>
      </x:c>
    </x:row>
    <x:row r="677" spans="1:24" ht="15.75" customHeight="1">
      <x:c r="A677" s="34">
        <x:v>43186</x:v>
      </x:c>
      <x:c r="B677" s="47">
        <x:v>60.799999237060597</x:v>
      </x:c>
      <x:c r="C677" s="47">
        <x:v>60.854000091552699</x:v>
      </x:c>
      <x:c r="D677" s="47">
        <x:v>55.436000823974602</x:v>
      </x:c>
      <x:c r="E677" s="47">
        <x:v>55.8359985351563</x:v>
      </x:c>
      <x:c r="F677" s="47">
        <x:v>69360000</x:v>
      </x:c>
      <x:c r="G677" s="63">
        <x:f t="shared" si="10"/>
        <x:v>64.547999000000004</x:v>
      </x:c>
      <x:c r="H677" s="63">
        <x:f t="shared" si="11"/>
        <x:v>3.239392396</x:v>
      </x:c>
      <x:c r="I677" s="63">
        <x:f t="shared" si="12"/>
        <x:v>71.026783789999996</x:v>
      </x:c>
      <x:c r="J677" s="63">
        <x:f t="shared" si="13"/>
        <x:v>58.069214209999998</x:v>
      </x:c>
      <x:c r="K677" s="63">
        <x:f t="shared" si="14"/>
        <x:v>-0.17234834499999999</x:v>
      </x:c>
      <x:c r="L677" s="52">
        <x:f t="shared" si="0"/>
        <x:v>57.375333150000003</x:v>
      </x:c>
      <x:c r="M677" s="52">
        <x:f t="shared" si="1"/>
        <x:v>0</x:v>
      </x:c>
      <x:c r="N677" s="52">
        <x:f t="shared" si="2"/>
        <x:v>3979553107</x:v>
      </x:c>
      <x:c r="O677" s="63">
        <x:f t="shared" si="8"/>
        <x:v>0.091264133560000005</x:v>
      </x:c>
      <x:c r="P677" s="63">
        <x:f t="shared" si="9"/>
        <x:v>8.3631570719999999</x:v>
      </x:c>
      <x:c r="Q677" s="49">
        <x:f t="shared" si="15"/>
        <x:v>0</x:v>
      </x:c>
      <x:c r="R677" s="49">
        <x:f t="shared" si="16"/>
        <x:v>1</x:v>
      </x:c>
      <x:c r="S677" s="49">
        <x:f t="shared" si="17"/>
        <x:v>0</x:v>
      </x:c>
      <x:c r="T677" s="51">
        <x:f t="shared" si="18"/>
        <x:v>0</x:v>
      </x:c>
      <x:c r="U677" s="52">
        <x:f t="shared" si="3"/>
        <x:v>-0.082188180030000002</x:v>
      </x:c>
      <x:c r="V677" s="63">
        <x:f t="shared" si="19"/>
        <x:v>0</x:v>
      </x:c>
      <x:c r="W677" s="52">
        <x:f t="shared" ref="W677:X677" si="675">W676*(1+U677)</x:f>
        <x:v>107.08038790000001</x:v>
      </x:c>
      <x:c r="X677" s="52">
        <x:f t="shared" si="675"/>
        <x:v>124.5594811</x:v>
      </x:c>
    </x:row>
    <x:row r="678" spans="1:24" ht="15.75" customHeight="1">
      <x:c r="A678" s="34">
        <x:v>43187</x:v>
      </x:c>
      <x:c r="B678" s="47">
        <x:v>52.916000366210902</x:v>
      </x:c>
      <x:c r="C678" s="47">
        <x:v>53.736000061035199</x:v>
      </x:c>
      <x:c r="D678" s="47">
        <x:v>50.419998168945298</x:v>
      </x:c>
      <x:c r="E678" s="47">
        <x:v>51.555999755859403</x:v>
      </x:c>
      <x:c r="F678" s="47">
        <x:v>105007000</x:v>
      </x:c>
      <x:c r="G678" s="63">
        <x:f t="shared" si="10"/>
        <x:v>63.695199010000003</x:v>
      </x:c>
      <x:c r="H678" s="63">
        <x:f t="shared" si="11"/>
        <x:v>4.2122014910000001</x:v>
      </x:c>
      <x:c r="I678" s="63">
        <x:f t="shared" si="12"/>
        <x:v>72.119602</x:v>
      </x:c>
      <x:c r="J678" s="63">
        <x:f t="shared" si="13"/>
        <x:v>55.27079603</x:v>
      </x:c>
      <x:c r="K678" s="63">
        <x:f t="shared" si="14"/>
        <x:v>-0.2204783106</x:v>
      </x:c>
      <x:c r="L678" s="52">
        <x:f t="shared" si="0"/>
        <x:v>51.903999329999998</x:v>
      </x:c>
      <x:c r="M678" s="52">
        <x:f t="shared" si="1"/>
        <x:v>0</x:v>
      </x:c>
      <x:c r="N678" s="52">
        <x:f t="shared" si="2"/>
        <x:v>5450283257</x:v>
      </x:c>
      <x:c r="O678" s="63">
        <x:f t="shared" si="8"/>
        <x:v>0.080301073240000009</x:v>
      </x:c>
      <x:c r="P678" s="63">
        <x:f t="shared" si="9"/>
        <x:v>7.4332123909999996</x:v>
      </x:c>
      <x:c r="Q678" s="49">
        <x:f t="shared" si="15"/>
        <x:v>0</x:v>
      </x:c>
      <x:c r="R678" s="49">
        <x:f t="shared" si="16"/>
        <x:v>1</x:v>
      </x:c>
      <x:c r="S678" s="49">
        <x:f t="shared" si="17"/>
        <x:v>0</x:v>
      </x:c>
      <x:c r="T678" s="51">
        <x:f t="shared" si="18"/>
        <x:v>0</x:v>
      </x:c>
      <x:c r="U678" s="52">
        <x:f t="shared" si="3"/>
        <x:v>-0.076653035530000002</x:v>
      </x:c>
      <x:c r="V678" s="63">
        <x:f t="shared" si="19"/>
        <x:v>0</x:v>
      </x:c>
      <x:c r="W678" s="52">
        <x:f t="shared" ref="W678:X678" si="676">W677*(1+U678)</x:f>
        <x:v>98.872351100000003</x:v>
      </x:c>
      <x:c r="X678" s="52">
        <x:f t="shared" si="676"/>
        <x:v>124.5594811</x:v>
      </x:c>
    </x:row>
    <x:row r="679" spans="1:24" ht="15.75" customHeight="1">
      <x:c r="A679" s="34">
        <x:v>43188</x:v>
      </x:c>
      <x:c r="B679" s="47">
        <x:v>51.298000335693402</x:v>
      </x:c>
      <x:c r="C679" s="47">
        <x:v>54.192001342773402</x:v>
      </x:c>
      <x:c r="D679" s="47">
        <x:v>49.641998291015597</x:v>
      </x:c>
      <x:c r="E679" s="47">
        <x:v>53.226001739502003</x:v>
      </x:c>
      <x:c r="F679" s="47">
        <x:v>75853500</x:v>
      </x:c>
      <x:c r="G679" s="63">
        <x:f t="shared" si="10"/>
        <x:v>63.047199249999998</x:v>
      </x:c>
      <x:c r="H679" s="63">
        <x:f t="shared" si="11"/>
        <x:v>4.7689352759999997</x:v>
      </x:c>
      <x:c r="I679" s="63">
        <x:f t="shared" si="12"/>
        <x:v>72.585069799999999</x:v>
      </x:c>
      <x:c r="J679" s="63">
        <x:f t="shared" si="13"/>
        <x:v>53.509328699999998</x:v>
      </x:c>
      <x:c r="K679" s="63">
        <x:f t="shared" si="14"/>
        <x:v>-0.01485273657</x:v>
      </x:c>
      <x:c r="L679" s="52">
        <x:f t="shared" si="0"/>
        <x:v>52.353333790000001</x:v>
      </x:c>
      <x:c r="M679" s="52">
        <x:f t="shared" si="1"/>
        <x:v>3971183605</x:v>
      </x:c>
      <x:c r="N679" s="52">
        <x:f t="shared" si="2"/>
        <x:v>0</x:v>
      </x:c>
      <x:c r="O679" s="63">
        <x:f t="shared" si="8"/>
        <x:v>0.27452531520000001</x:v>
      </x:c>
      <x:c r="P679" s="63">
        <x:f t="shared" si="9"/>
        <x:v>21.539416429999999</x:v>
      </x:c>
      <x:c r="Q679" s="49">
        <x:f t="shared" si="15"/>
        <x:v>0</x:v>
      </x:c>
      <x:c r="R679" s="49">
        <x:f t="shared" si="16"/>
        <x:v>0</x:v>
      </x:c>
      <x:c r="S679" s="49">
        <x:f t="shared" si="17"/>
        <x:v>2</x:v>
      </x:c>
      <x:c r="T679" s="51">
        <x:f t="shared" si="18"/>
        <x:v>0</x:v>
      </x:c>
      <x:c r="U679" s="52">
        <x:f t="shared" si="3"/>
        <x:v>0.032392000769999996</x:v>
      </x:c>
      <x:c r="V679" s="63">
        <x:f t="shared" si="19"/>
        <x:v>0</x:v>
      </x:c>
      <x:c r="W679" s="52">
        <x:f t="shared" ref="W679:X679" si="677">W678*(1+U679)</x:f>
        <x:v>102.0750244</x:v>
      </x:c>
      <x:c r="X679" s="52">
        <x:f t="shared" si="677"/>
        <x:v>124.5594811</x:v>
      </x:c>
    </x:row>
    <x:row r="680" spans="1:24" ht="15.75" customHeight="1">
      <x:c r="A680" s="34">
        <x:v>43192</x:v>
      </x:c>
      <x:c r="B680" s="47">
        <x:v>51.251998901367202</x:v>
      </x:c>
      <x:c r="C680" s="47">
        <x:v>52.066001892089801</x:v>
      </x:c>
      <x:c r="D680" s="47">
        <x:v>48.917999267578097</x:v>
      </x:c>
      <x:c r="E680" s="47">
        <x:v>50.495998382568402</x:v>
      </x:c>
      <x:c r="F680" s="47">
        <x:v>80570000</x:v>
      </x:c>
      <x:c r="G680" s="63">
        <x:f t="shared" si="10"/>
        <x:v>62.220799059999997</x:v>
      </x:c>
      <x:c r="H680" s="63">
        <x:f t="shared" si="11"/>
        <x:v>5.4297962880000004</x:v>
      </x:c>
      <x:c r="I680" s="63">
        <x:f t="shared" si="12"/>
        <x:v>73.080391640000002</x:v>
      </x:c>
      <x:c r="J680" s="63">
        <x:f t="shared" si="13"/>
        <x:v>51.361206490000001</x:v>
      </x:c>
      <x:c r="K680" s="63">
        <x:f t="shared" si="14"/>
        <x:v>-0.039836121840000005</x:v>
      </x:c>
      <x:c r="L680" s="52">
        <x:f t="shared" si="0"/>
        <x:v>50.49333318</x:v>
      </x:c>
      <x:c r="M680" s="52">
        <x:f t="shared" si="1"/>
        <x:v>0</x:v>
      </x:c>
      <x:c r="N680" s="52">
        <x:f t="shared" si="2"/>
        <x:v>4068247854</x:v>
      </x:c>
      <x:c r="O680" s="63">
        <x:f t="shared" si="8"/>
        <x:v>0.24997855050000001</x:v>
      </x:c>
      <x:c r="P680" s="63">
        <x:f t="shared" si="9"/>
        <x:v>19.998627209999999</x:v>
      </x:c>
      <x:c r="Q680" s="49">
        <x:f t="shared" si="15"/>
        <x:v>0</x:v>
      </x:c>
      <x:c r="R680" s="49">
        <x:f t="shared" si="16"/>
        <x:v>0</x:v>
      </x:c>
      <x:c r="S680" s="49">
        <x:f t="shared" si="17"/>
        <x:v>2</x:v>
      </x:c>
      <x:c r="T680" s="51">
        <x:f t="shared" si="18"/>
        <x:v>0</x:v>
      </x:c>
      <x:c r="U680" s="52">
        <x:f t="shared" si="3"/>
        <x:v>-0.051290783969999998</x:v>
      </x:c>
      <x:c r="V680" s="63">
        <x:f t="shared" si="19"/>
        <x:v>0</x:v>
      </x:c>
      <x:c r="W680" s="52">
        <x:f t="shared" ref="W680:X680" si="678">W679*(1+U680)</x:f>
        <x:v>96.839516349999997</x:v>
      </x:c>
      <x:c r="X680" s="52">
        <x:f t="shared" si="678"/>
        <x:v>124.5594811</x:v>
      </x:c>
    </x:row>
    <x:row r="681" spans="1:24" ht="15.75" customHeight="1">
      <x:c r="A681" s="34">
        <x:v>43193</x:v>
      </x:c>
      <x:c r="B681" s="47">
        <x:v>53.964000701904297</x:v>
      </x:c>
      <x:c r="C681" s="47">
        <x:v>54.669998168945298</x:v>
      </x:c>
      <x:c r="D681" s="47">
        <x:v>50.897998809814503</x:v>
      </x:c>
      <x:c r="E681" s="47">
        <x:v>53.5060005187988</x:v>
      </x:c>
      <x:c r="F681" s="47">
        <x:v>94222000</x:v>
      </x:c>
      <x:c r="G681" s="63">
        <x:f t="shared" si="10"/>
        <x:v>61.562599179999999</x:v>
      </x:c>
      <x:c r="H681" s="63">
        <x:f t="shared" si="11"/>
        <x:v>5.6552670660000004</x:v>
      </x:c>
      <x:c r="I681" s="63">
        <x:f t="shared" si="12"/>
        <x:v>72.87313331</x:v>
      </x:c>
      <x:c r="J681" s="63">
        <x:f t="shared" si="13"/>
        <x:v>50.252065049999999</x:v>
      </x:c>
      <x:c r="K681" s="63">
        <x:f t="shared" si="14"/>
        <x:v>0.14384534939999999</x:v>
      </x:c>
      <x:c r="L681" s="52">
        <x:f t="shared" si="0"/>
        <x:v>53.024665830000004</x:v>
      </x:c>
      <x:c r="M681" s="52">
        <x:f t="shared" si="1"/>
        <x:v>4996090064</x:v>
      </x:c>
      <x:c r="N681" s="52">
        <x:f t="shared" si="2"/>
        <x:v>0</x:v>
      </x:c>
      <x:c r="O681" s="63">
        <x:f t="shared" si="8"/>
        <x:v>0.51500771519999999</x:v>
      </x:c>
      <x:c r="P681" s="63">
        <x:f t="shared" si="9"/>
        <x:v>33.993735479999998</x:v>
      </x:c>
      <x:c r="Q681" s="49">
        <x:f t="shared" si="15"/>
        <x:v>0</x:v>
      </x:c>
      <x:c r="R681" s="49">
        <x:f t="shared" si="16"/>
        <x:v>0</x:v>
      </x:c>
      <x:c r="S681" s="49">
        <x:f t="shared" si="17"/>
        <x:v>2</x:v>
      </x:c>
      <x:c r="T681" s="51">
        <x:f t="shared" si="18"/>
        <x:v>0</x:v>
      </x:c>
      <x:c r="U681" s="52">
        <x:f t="shared" si="3"/>
        <x:v>0.059608726089999997</x:v>
      </x:c>
      <x:c r="V681" s="63">
        <x:f t="shared" si="19"/>
        <x:v>0</x:v>
      </x:c>
      <x:c r="W681" s="52">
        <x:f t="shared" ref="W681:X681" si="679">W680*(1+U681)</x:f>
        <x:v>102.6119966</x:v>
      </x:c>
      <x:c r="X681" s="52">
        <x:f t="shared" si="679"/>
        <x:v>124.5594811</x:v>
      </x:c>
    </x:row>
    <x:row r="682" spans="1:24" ht="15.75" customHeight="1">
      <x:c r="A682" s="34">
        <x:v>43194</x:v>
      </x:c>
      <x:c r="B682" s="47">
        <x:v>50.555999755859403</x:v>
      </x:c>
      <x:c r="C682" s="47">
        <x:v>57.673999786377003</x:v>
      </x:c>
      <x:c r="D682" s="47">
        <x:v>50.400001525878899</x:v>
      </x:c>
      <x:c r="E682" s="47">
        <x:v>57.3880004882813</x:v>
      </x:c>
      <x:c r="F682" s="47">
        <x:v>99483500</x:v>
      </x:c>
      <x:c r="G682" s="63">
        <x:f t="shared" si="10"/>
        <x:v>61.14999924</x:v>
      </x:c>
      <x:c r="H682" s="63">
        <x:f t="shared" si="11"/>
        <x:v>5.6431428989999999</x:v>
      </x:c>
      <x:c r="I682" s="63">
        <x:f t="shared" si="12"/>
        <x:v>72.436285029999993</x:v>
      </x:c>
      <x:c r="J682" s="63">
        <x:f t="shared" si="13"/>
        <x:v>49.863713439999998</x:v>
      </x:c>
      <x:c r="K682" s="63">
        <x:f t="shared" si="14"/>
        <x:v>0.3333376092</x:v>
      </x:c>
      <x:c r="L682" s="52">
        <x:f t="shared" si="0"/>
        <x:v>55.154000600000003</x:v>
      </x:c>
      <x:c r="M682" s="52">
        <x:f t="shared" si="1"/>
        <x:v>5486913019</x:v>
      </x:c>
      <x:c r="N682" s="52">
        <x:f t="shared" si="2"/>
        <x:v>0</x:v>
      </x:c>
      <x:c r="O682" s="63">
        <x:f t="shared" si="8"/>
        <x:v>0.834210169</x:v>
      </x:c>
      <x:c r="P682" s="63">
        <x:f t="shared" si="9"/>
        <x:v>45.48062066</x:v>
      </x:c>
      <x:c r="Q682" s="49">
        <x:f t="shared" si="15"/>
        <x:v>0</x:v>
      </x:c>
      <x:c r="R682" s="49">
        <x:f t="shared" si="16"/>
        <x:v>0</x:v>
      </x:c>
      <x:c r="S682" s="49">
        <x:f t="shared" si="17"/>
        <x:v>2</x:v>
      </x:c>
      <x:c r="T682" s="51">
        <x:f t="shared" si="18"/>
        <x:v>0</x:v>
      </x:c>
      <x:c r="U682" s="52">
        <x:f t="shared" si="3"/>
        <x:v>0.07255260965</x:v>
      </x:c>
      <x:c r="V682" s="63">
        <x:f t="shared" si="19"/>
        <x:v>0</x:v>
      </x:c>
      <x:c r="W682" s="52">
        <x:f t="shared" ref="W682:X682" si="680">W681*(1+U682)</x:f>
        <x:v>110.0567647</x:v>
      </x:c>
      <x:c r="X682" s="52">
        <x:f t="shared" si="680"/>
        <x:v>124.5594811</x:v>
      </x:c>
    </x:row>
    <x:row r="683" spans="1:24" ht="15.75" customHeight="1">
      <x:c r="A683" s="34">
        <x:v>43195</x:v>
      </x:c>
      <x:c r="B683" s="47">
        <x:v>57.868000030517599</x:v>
      </x:c>
      <x:c r="C683" s="47">
        <x:v>61.251998901367202</x:v>
      </x:c>
      <x:c r="D683" s="47">
        <x:v>57.639999389648402</x:v>
      </x:c>
      <x:c r="E683" s="47">
        <x:v>61.144001007080099</x:v>
      </x:c>
      <x:c r="F683" s="47">
        <x:v>95605500</x:v>
      </x:c>
      <x:c r="G683" s="63">
        <x:f t="shared" si="10"/>
        <x:v>60.884199330000001</x:v>
      </x:c>
      <x:c r="H683" s="63">
        <x:f t="shared" si="11"/>
        <x:v>5.5033344890000002</x:v>
      </x:c>
      <x:c r="I683" s="63">
        <x:f t="shared" si="12"/>
        <x:v>71.890868310000002</x:v>
      </x:c>
      <x:c r="J683" s="63">
        <x:f t="shared" si="13"/>
        <x:v>49.877530350000001</x:v>
      </x:c>
      <x:c r="K683" s="63">
        <x:f t="shared" si="14"/>
        <x:v>0.51180201179999996</x:v>
      </x:c>
      <x:c r="L683" s="52">
        <x:f t="shared" si="0"/>
        <x:v>60.011999770000003</x:v>
      </x:c>
      <x:c r="M683" s="52">
        <x:f t="shared" si="1"/>
        <x:v>5737477244</x:v>
      </x:c>
      <x:c r="N683" s="52">
        <x:f t="shared" si="2"/>
        <x:v>0</x:v>
      </x:c>
      <x:c r="O683" s="63">
        <x:f t="shared" si="8"/>
        <x:v>1.0308914709999999</x:v>
      </x:c>
      <x:c r="P683" s="63">
        <x:f t="shared" si="9"/>
        <x:v>50.760539690000002</x:v>
      </x:c>
      <x:c r="Q683" s="49">
        <x:f t="shared" si="15"/>
        <x:v>0</x:v>
      </x:c>
      <x:c r="R683" s="49">
        <x:f t="shared" si="16"/>
        <x:v>0</x:v>
      </x:c>
      <x:c r="S683" s="49">
        <x:f t="shared" si="17"/>
        <x:v>2</x:v>
      </x:c>
      <x:c r="T683" s="51">
        <x:f t="shared" si="18"/>
        <x:v>0</x:v>
      </x:c>
      <x:c r="U683" s="52">
        <x:f t="shared" si="3"/>
        <x:v>0.065449231320000001</x:v>
      </x:c>
      <x:c r="V683" s="63">
        <x:f t="shared" si="19"/>
        <x:v>0</x:v>
      </x:c>
      <x:c r="W683" s="52">
        <x:f t="shared" ref="W683:X683" si="681">W682*(1+U683)</x:f>
        <x:v>117.2598953</x:v>
      </x:c>
      <x:c r="X683" s="52">
        <x:f t="shared" si="681"/>
        <x:v>124.5594811</x:v>
      </x:c>
    </x:row>
    <x:row r="684" spans="1:24" ht="15.75" customHeight="1">
      <x:c r="A684" s="34">
        <x:v>43196</x:v>
      </x:c>
      <x:c r="B684" s="47">
        <x:v>60.200000762939503</x:v>
      </x:c>
      <x:c r="C684" s="47">
        <x:v>61.855998992919901</x:v>
      </x:c>
      <x:c r="D684" s="47">
        <x:v>59.099998474121101</x:v>
      </x:c>
      <x:c r="E684" s="47">
        <x:v>59.860000610351598</x:v>
      </x:c>
      <x:c r="F684" s="47">
        <x:v>67601500</x:v>
      </x:c>
      <x:c r="G684" s="63">
        <x:f t="shared" si="10"/>
        <x:v>60.586199379999996</x:v>
      </x:c>
      <x:c r="H684" s="63">
        <x:f t="shared" si="11"/>
        <x:v>5.3820261199999999</x:v>
      </x:c>
      <x:c r="I684" s="63">
        <x:f t="shared" si="12"/>
        <x:v>71.350251619999995</x:v>
      </x:c>
      <x:c r="J684" s="63">
        <x:f t="shared" si="13"/>
        <x:v>49.822147139999998</x:v>
      </x:c>
      <x:c r="K684" s="63">
        <x:f t="shared" si="14"/>
        <x:v>0.46626740779999998</x:v>
      </x:c>
      <x:c r="L684" s="52">
        <x:f t="shared" si="0"/>
        <x:v>60.271999360000002</x:v>
      </x:c>
      <x:c r="M684" s="52">
        <x:f t="shared" si="1"/>
        <x:v>4074477565</x:v>
      </x:c>
      <x:c r="N684" s="52">
        <x:f t="shared" si="2"/>
        <x:v>0</x:v>
      </x:c>
      <x:c r="O684" s="63">
        <x:f t="shared" si="8"/>
        <x:v>1.34474049</x:v>
      </x:c>
      <x:c r="P684" s="63">
        <x:f t="shared" si="9"/>
        <x:v>57.351357030000003</x:v>
      </x:c>
      <x:c r="Q684" s="49">
        <x:f t="shared" si="15"/>
        <x:v>0</x:v>
      </x:c>
      <x:c r="R684" s="49">
        <x:f t="shared" si="16"/>
        <x:v>0</x:v>
      </x:c>
      <x:c r="S684" s="49">
        <x:f t="shared" si="17"/>
        <x:v>2</x:v>
      </x:c>
      <x:c r="T684" s="51">
        <x:f t="shared" si="18"/>
        <x:v>0</x:v>
      </x:c>
      <x:c r="U684" s="52">
        <x:f t="shared" si="3"/>
        <x:v>-0.02099961363</x:v>
      </x:c>
      <x:c r="V684" s="63">
        <x:f t="shared" si="19"/>
        <x:v>0</x:v>
      </x:c>
      <x:c r="W684" s="52">
        <x:f t="shared" ref="W684:X684" si="682">W683*(1+U684)</x:f>
        <x:v>114.7974828</x:v>
      </x:c>
      <x:c r="X684" s="52">
        <x:f t="shared" si="682"/>
        <x:v>124.5594811</x:v>
      </x:c>
    </x:row>
    <x:row r="685" spans="1:24" ht="15.75" customHeight="1">
      <x:c r="A685" s="34">
        <x:v>43199</x:v>
      </x:c>
      <x:c r="B685" s="47">
        <x:v>60.074001312255902</x:v>
      </x:c>
      <x:c r="C685" s="47">
        <x:v>61.900001525878899</x:v>
      </x:c>
      <x:c r="D685" s="47">
        <x:v>57.841999053955099</x:v>
      </x:c>
      <x:c r="E685" s="47">
        <x:v>57.931999206542997</x:v>
      </x:c>
      <x:c r="F685" s="47">
        <x:v>51249000</x:v>
      </x:c>
      <x:c r="G685" s="63">
        <x:f t="shared" si="10"/>
        <x:v>60.211099429999997</x:v>
      </x:c>
      <x:c r="H685" s="63">
        <x:f t="shared" si="11"/>
        <x:v>5.2869627360000004</x:v>
      </x:c>
      <x:c r="I685" s="63">
        <x:f t="shared" si="12"/>
        <x:v>70.785024910000004</x:v>
      </x:c>
      <x:c r="J685" s="63">
        <x:f t="shared" si="13"/>
        <x:v>49.637173959999998</x:v>
      </x:c>
      <x:c r="K685" s="63">
        <x:f t="shared" si="14"/>
        <x:v>0.3922301735</x:v>
      </x:c>
      <x:c r="L685" s="52">
        <x:f t="shared" si="0"/>
        <x:v>59.224666599999999</x:v>
      </x:c>
      <x:c r="M685" s="52">
        <x:f t="shared" si="1"/>
        <x:v>0</x:v>
      </x:c>
      <x:c r="N685" s="52">
        <x:f t="shared" si="2"/>
        <x:v>3035204938</x:v>
      </x:c>
      <x:c r="O685" s="63">
        <x:f t="shared" si="8"/>
        <x:v>1.273506539</x:v>
      </x:c>
      <x:c r="P685" s="63">
        <x:f t="shared" si="9"/>
        <x:v>56.015081430000002</x:v>
      </x:c>
      <x:c r="Q685" s="49">
        <x:f t="shared" si="15"/>
        <x:v>0</x:v>
      </x:c>
      <x:c r="R685" s="49">
        <x:f t="shared" si="16"/>
        <x:v>0</x:v>
      </x:c>
      <x:c r="S685" s="49">
        <x:f t="shared" si="17"/>
        <x:v>2</x:v>
      </x:c>
      <x:c r="T685" s="51">
        <x:f t="shared" si="18"/>
        <x:v>0</x:v>
      </x:c>
      <x:c r="U685" s="52">
        <x:f t="shared" si="3"/>
        <x:v>-0.032208509590000001</x:v>
      </x:c>
      <x:c r="V685" s="63">
        <x:f t="shared" si="19"/>
        <x:v>0</x:v>
      </x:c>
      <x:c r="W685" s="52">
        <x:f t="shared" ref="W685:X685" si="683">W684*(1+U685)</x:f>
        <x:v>111.100027</x:v>
      </x:c>
      <x:c r="X685" s="52">
        <x:f t="shared" si="683"/>
        <x:v>124.5594811</x:v>
      </x:c>
    </x:row>
    <x:row r="686" spans="1:24" ht="15.75" customHeight="1">
      <x:c r="A686" s="34">
        <x:v>43200</x:v>
      </x:c>
      <x:c r="B686" s="47">
        <x:v>59.793998718261697</x:v>
      </x:c>
      <x:c r="C686" s="47">
        <x:v>61.419998168945298</x:v>
      </x:c>
      <x:c r="D686" s="47">
        <x:v>58.736000061035199</x:v>
      </x:c>
      <x:c r="E686" s="47">
        <x:v>60.939998626708999</x:v>
      </x:c>
      <x:c r="F686" s="47">
        <x:v>54949000</x:v>
      </x:c>
      <x:c r="G686" s="63">
        <x:f t="shared" si="10"/>
        <x:v>59.802999499999999</x:v>
      </x:c>
      <x:c r="H686" s="63">
        <x:f t="shared" si="11"/>
        <x:v>4.8625304280000003</x:v>
      </x:c>
      <x:c r="I686" s="63">
        <x:f t="shared" si="12"/>
        <x:v>69.528060350000004</x:v>
      </x:c>
      <x:c r="J686" s="63">
        <x:f t="shared" si="13"/>
        <x:v>50.077938639999999</x:v>
      </x:c>
      <x:c r="K686" s="63">
        <x:f t="shared" si="14"/>
        <x:v>0.55845717299999997</x:v>
      </x:c>
      <x:c r="L686" s="52">
        <x:f t="shared" si="0"/>
        <x:v>60.365332289999998</x:v>
      </x:c>
      <x:c r="M686" s="52">
        <x:f t="shared" si="1"/>
        <x:v>3317014644</x:v>
      </x:c>
      <x:c r="N686" s="52">
        <x:f t="shared" si="2"/>
        <x:v>0</x:v>
      </x:c>
      <x:c r="O686" s="63">
        <x:f t="shared" si="8"/>
        <x:v>1.6683405149999999</x:v>
      </x:c>
      <x:c r="P686" s="63">
        <x:f t="shared" si="9"/>
        <x:v>62.52352372</x:v>
      </x:c>
      <x:c r="Q686" s="49">
        <x:f t="shared" si="15"/>
        <x:v>0</x:v>
      </x:c>
      <x:c r="R686" s="49">
        <x:f t="shared" si="16"/>
        <x:v>0</x:v>
      </x:c>
      <x:c r="S686" s="49">
        <x:f t="shared" si="17"/>
        <x:v>2</x:v>
      </x:c>
      <x:c r="T686" s="51">
        <x:f t="shared" si="18"/>
        <x:v>0</x:v>
      </x:c>
      <x:c r="U686" s="52">
        <x:f t="shared" si="3"/>
        <x:v>0.051922934840000001</x:v>
      </x:c>
      <x:c r="V686" s="63">
        <x:f t="shared" si="19"/>
        <x:v>0</x:v>
      </x:c>
      <x:c r="W686" s="52">
        <x:f t="shared" ref="W686:X686" si="684">W685*(1+U686)</x:f>
        <x:v>116.8686665</x:v>
      </x:c>
      <x:c r="X686" s="52">
        <x:f t="shared" si="684"/>
        <x:v>124.5594811</x:v>
      </x:c>
    </x:row>
    <x:row r="687" spans="1:24" ht="15.75" customHeight="1">
      <x:c r="A687" s="34">
        <x:v>43201</x:v>
      </x:c>
      <x:c r="B687" s="47">
        <x:v>60.147998809814503</x:v>
      </x:c>
      <x:c r="C687" s="47">
        <x:v>61.7960014343262</x:v>
      </x:c>
      <x:c r="D687" s="47">
        <x:v>59.931999206542997</x:v>
      </x:c>
      <x:c r="E687" s="47">
        <x:v>60.186000823974602</x:v>
      </x:c>
      <x:c r="F687" s="47">
        <x:v>37414500</x:v>
      </x:c>
      <x:c r="G687" s="63">
        <x:f t="shared" si="10"/>
        <x:v>59.393899730000001</x:v>
      </x:c>
      <x:c r="H687" s="63">
        <x:f t="shared" si="11"/>
        <x:v>4.4288534220000004</x:v>
      </x:c>
      <x:c r="I687" s="63">
        <x:f t="shared" si="12"/>
        <x:v>68.251606570000007</x:v>
      </x:c>
      <x:c r="J687" s="63">
        <x:f t="shared" si="13"/>
        <x:v>50.536192880000002</x:v>
      </x:c>
      <x:c r="K687" s="63">
        <x:f t="shared" si="14"/>
        <x:v>0.54471253740000003</x:v>
      </x:c>
      <x:c r="L687" s="52">
        <x:f t="shared" si="0"/>
        <x:v>60.638000490000003</x:v>
      </x:c>
      <x:c r="M687" s="52">
        <x:f t="shared" si="1"/>
        <x:v>2268740469</x:v>
      </x:c>
      <x:c r="N687" s="52">
        <x:f t="shared" si="2"/>
        <x:v>0</x:v>
      </x:c>
      <x:c r="O687" s="63">
        <x:f t="shared" si="8"/>
        <x:v>2.3779292870000002</x:v>
      </x:c>
      <x:c r="P687" s="63">
        <x:f t="shared" si="9"/>
        <x:v>70.396064710000005</x:v>
      </x:c>
      <x:c r="Q687" s="49">
        <x:f t="shared" si="15"/>
        <x:v>0</x:v>
      </x:c>
      <x:c r="R687" s="49">
        <x:f t="shared" si="16"/>
        <x:v>0</x:v>
      </x:c>
      <x:c r="S687" s="49">
        <x:f t="shared" si="17"/>
        <x:v>2</x:v>
      </x:c>
      <x:c r="T687" s="51">
        <x:f t="shared" si="18"/>
        <x:v>0</x:v>
      </x:c>
      <x:c r="U687" s="52">
        <x:f t="shared" si="3"/>
        <x:v>-0.012372789949999999</x:v>
      </x:c>
      <x:c r="V687" s="63">
        <x:f t="shared" si="19"/>
        <x:v>0</x:v>
      </x:c>
      <x:c r="W687" s="52">
        <x:f t="shared" ref="W687:X687" si="685">W686*(1+U687)</x:f>
        <x:v>115.422675</x:v>
      </x:c>
      <x:c r="X687" s="52">
        <x:f t="shared" si="685"/>
        <x:v>124.5594811</x:v>
      </x:c>
    </x:row>
    <x:row r="688" spans="1:24" ht="15.75" customHeight="1">
      <x:c r="A688" s="34">
        <x:v>43202</x:v>
      </x:c>
      <x:c r="B688" s="47">
        <x:v>60.464000701904297</x:v>
      </x:c>
      <x:c r="C688" s="47">
        <x:v>60.790000915527301</x:v>
      </x:c>
      <x:c r="D688" s="47">
        <x:v>58.736000061035199</x:v>
      </x:c>
      <x:c r="E688" s="47">
        <x:v>58.816001892089801</x:v>
      </x:c>
      <x:c r="F688" s="47">
        <x:v>38044000</x:v>
      </x:c>
      <x:c r="G688" s="63">
        <x:f t="shared" si="10"/>
        <x:v>59.068399999999997</x:v>
      </x:c>
      <x:c r="H688" s="63">
        <x:f t="shared" si="11"/>
        <x:v>4.2034152999999996</x:v>
      </x:c>
      <x:c r="I688" s="63">
        <x:f t="shared" si="12"/>
        <x:v>67.475230600000003</x:v>
      </x:c>
      <x:c r="J688" s="63">
        <x:f t="shared" si="13"/>
        <x:v>50.661569399999998</x:v>
      </x:c>
      <x:c r="K688" s="63">
        <x:f t="shared" si="14"/>
        <x:v>0.48498850989999998</x:v>
      </x:c>
      <x:c r="L688" s="52">
        <x:f t="shared" si="0"/>
        <x:v>59.447334290000001</x:v>
      </x:c>
      <x:c r="M688" s="52">
        <x:f t="shared" si="1"/>
        <x:v>0</x:v>
      </x:c>
      <x:c r="N688" s="52">
        <x:f t="shared" si="2"/>
        <x:v>2261614386</x:v>
      </x:c>
      <x:c r="O688" s="63">
        <x:f t="shared" si="8"/>
        <x:v>3.1875795490000001</x:v>
      </x:c>
      <x:c r="P688" s="63">
        <x:f t="shared" si="9"/>
        <x:v>76.119856630000001</x:v>
      </x:c>
      <x:c r="Q688" s="49">
        <x:f t="shared" si="15"/>
        <x:v>0</x:v>
      </x:c>
      <x:c r="R688" s="49">
        <x:f t="shared" si="16"/>
        <x:v>0</x:v>
      </x:c>
      <x:c r="S688" s="49">
        <x:f t="shared" si="17"/>
        <x:v>2</x:v>
      </x:c>
      <x:c r="T688" s="51">
        <x:f t="shared" si="18"/>
        <x:v>0</x:v>
      </x:c>
      <x:c r="U688" s="52">
        <x:f t="shared" si="3"/>
        <x:v>-0.02276275069</x:v>
      </x:c>
      <x:c r="V688" s="63">
        <x:f t="shared" si="19"/>
        <x:v>0</x:v>
      </x:c>
      <x:c r="W688" s="52">
        <x:f t="shared" ref="W688:X688" si="686">W687*(1+U688)</x:f>
        <x:v>112.79533739999999</x:v>
      </x:c>
      <x:c r="X688" s="52">
        <x:f t="shared" si="686"/>
        <x:v>124.5594811</x:v>
      </x:c>
    </x:row>
    <x:row r="689" spans="1:24" ht="15.75" customHeight="1">
      <x:c r="A689" s="34">
        <x:v>43203</x:v>
      </x:c>
      <x:c r="B689" s="47">
        <x:v>60.720001220703097</x:v>
      </x:c>
      <x:c r="C689" s="47">
        <x:v>60.790000915527301</x:v>
      </x:c>
      <x:c r="D689" s="47">
        <x:v>59.195999145507798</x:v>
      </x:c>
      <x:c r="E689" s="47">
        <x:v>60.068000793457003</x:v>
      </x:c>
      <x:c r="F689" s="47">
        <x:v>36636000</x:v>
      </x:c>
      <x:c r="G689" s="63">
        <x:f t="shared" si="10"/>
        <x:v>58.815799900000002</x:v>
      </x:c>
      <x:c r="H689" s="63">
        <x:f t="shared" si="11"/>
        <x:v>3.96568487</x:v>
      </x:c>
      <x:c r="I689" s="63">
        <x:f t="shared" si="12"/>
        <x:v>66.747169639999996</x:v>
      </x:c>
      <x:c r="J689" s="63">
        <x:f t="shared" si="13"/>
        <x:v>50.884430160000001</x:v>
      </x:c>
      <x:c r="K689" s="63">
        <x:f t="shared" si="14"/>
        <x:v>0.57893976270000003</x:v>
      </x:c>
      <x:c r="L689" s="52">
        <x:f t="shared" si="0"/>
        <x:v>60.018000280000003</x:v>
      </x:c>
      <x:c r="M689" s="52">
        <x:f t="shared" si="1"/>
        <x:v>2198819458</x:v>
      </x:c>
      <x:c r="N689" s="52">
        <x:f t="shared" si="2"/>
        <x:v>0</x:v>
      </x:c>
      <x:c r="O689" s="63">
        <x:f t="shared" si="8"/>
        <x:v>2.9983268600000001</x:v>
      </x:c>
      <x:c r="P689" s="63">
        <x:f t="shared" si="9"/>
        <x:v>74.989538499999995</x:v>
      </x:c>
      <x:c r="Q689" s="49">
        <x:f t="shared" si="15"/>
        <x:v>0</x:v>
      </x:c>
      <x:c r="R689" s="49">
        <x:f t="shared" si="16"/>
        <x:v>0</x:v>
      </x:c>
      <x:c r="S689" s="49">
        <x:f t="shared" si="17"/>
        <x:v>2</x:v>
      </x:c>
      <x:c r="T689" s="51">
        <x:f t="shared" si="18"/>
        <x:v>0</x:v>
      </x:c>
      <x:c r="U689" s="52">
        <x:f t="shared" si="3"/>
        <x:v>0.021286705340000001</x:v>
      </x:c>
      <x:c r="V689" s="63">
        <x:f t="shared" si="19"/>
        <x:v>0</x:v>
      </x:c>
      <x:c r="W689" s="52">
        <x:f t="shared" ref="W689:X689" si="687">W688*(1+U689)</x:f>
        <x:v>115.1963786</x:v>
      </x:c>
      <x:c r="X689" s="52">
        <x:f t="shared" si="687"/>
        <x:v>124.5594811</x:v>
      </x:c>
    </x:row>
    <x:row r="690" spans="1:24" ht="15.75" customHeight="1">
      <x:c r="A690" s="34">
        <x:v>43206</x:v>
      </x:c>
      <x:c r="B690" s="47">
        <x:v>59.799999237060597</x:v>
      </x:c>
      <x:c r="C690" s="47">
        <x:v>59.931999206542997</x:v>
      </x:c>
      <x:c r="D690" s="47">
        <x:v>57.801998138427699</x:v>
      </x:c>
      <x:c r="E690" s="47">
        <x:v>58.242000579833999</x:v>
      </x:c>
      <x:c r="F690" s="47">
        <x:v>31692500</x:v>
      </x:c>
      <x:c r="G690" s="63">
        <x:f t="shared" si="10"/>
        <x:v>58.514400100000003</x:v>
      </x:c>
      <x:c r="H690" s="63">
        <x:f t="shared" si="11"/>
        <x:v>3.7526875990000002</x:v>
      </x:c>
      <x:c r="I690" s="63">
        <x:f t="shared" si="12"/>
        <x:v>66.019775300000006</x:v>
      </x:c>
      <x:c r="J690" s="63">
        <x:f t="shared" si="13"/>
        <x:v>51.0090249</x:v>
      </x:c>
      <x:c r="K690" s="63">
        <x:f t="shared" si="14"/>
        <x:v>0.48185303769999999</x:v>
      </x:c>
      <x:c r="L690" s="52">
        <x:f t="shared" si="0"/>
        <x:v>58.658665970000001</x:v>
      </x:c>
      <x:c r="M690" s="52">
        <x:f t="shared" si="1"/>
        <x:v>0</x:v>
      </x:c>
      <x:c r="N690" s="52">
        <x:f t="shared" si="2"/>
        <x:v>1859039771</x:v>
      </x:c>
      <x:c r="O690" s="63">
        <x:f t="shared" si="8"/>
        <x:v>3.9239918070000002</x:v>
      </x:c>
      <x:c r="P690" s="63">
        <x:f t="shared" si="9"/>
        <x:v>79.691274089999993</x:v>
      </x:c>
      <x:c r="Q690" s="49">
        <x:f t="shared" si="15"/>
        <x:v>0</x:v>
      </x:c>
      <x:c r="R690" s="49">
        <x:f t="shared" si="16"/>
        <x:v>0</x:v>
      </x:c>
      <x:c r="S690" s="49">
        <x:f t="shared" si="17"/>
        <x:v>2</x:v>
      </x:c>
      <x:c r="T690" s="51">
        <x:f t="shared" si="18"/>
        <x:v>0</x:v>
      </x:c>
      <x:c r="U690" s="52">
        <x:f t="shared" si="3"/>
        <x:v>-0.03039888442</x:v>
      </x:c>
      <x:c r="V690" s="63">
        <x:f t="shared" si="19"/>
        <x:v>0</x:v>
      </x:c>
      <x:c r="W690" s="52">
        <x:f t="shared" ref="W690:X690" si="688">W689*(1+U690)</x:f>
        <x:v>111.6945372</x:v>
      </x:c>
      <x:c r="X690" s="52">
        <x:f t="shared" si="688"/>
        <x:v>124.5594811</x:v>
      </x:c>
    </x:row>
    <x:row r="691" spans="1:24" ht="15.75" customHeight="1">
      <x:c r="A691" s="34">
        <x:v>43207</x:v>
      </x:c>
      <x:c r="B691" s="47">
        <x:v>57.773998260497997</x:v>
      </x:c>
      <x:c r="C691" s="47">
        <x:v>58.433998107910199</x:v>
      </x:c>
      <x:c r="D691" s="47">
        <x:v>56.501998901367202</x:v>
      </x:c>
      <x:c r="E691" s="47">
        <x:v>57.537998199462898</x:v>
      </x:c>
      <x:c r="F691" s="47">
        <x:v>35000000</x:v>
      </x:c>
      <x:c r="G691" s="63">
        <x:f t="shared" si="10"/>
        <x:v>58.255699919999998</x:v>
      </x:c>
      <x:c r="H691" s="63">
        <x:f t="shared" si="11"/>
        <x:v>3.6242284480000002</x:v>
      </x:c>
      <x:c r="I691" s="63">
        <x:f t="shared" si="12"/>
        <x:v>65.504156820000006</x:v>
      </x:c>
      <x:c r="J691" s="63">
        <x:f t="shared" si="13"/>
        <x:v>51.007243019999997</x:v>
      </x:c>
      <x:c r="K691" s="63">
        <x:f t="shared" si="14"/>
        <x:v>0.45049279240000001</x:v>
      </x:c>
      <x:c r="L691" s="52">
        <x:f t="shared" si="0"/>
        <x:v>57.49133174</x:v>
      </x:c>
      <x:c r="M691" s="52">
        <x:f t="shared" si="1"/>
        <x:v>0</x:v>
      </x:c>
      <x:c r="N691" s="52">
        <x:f t="shared" si="2"/>
        <x:v>2012196611</x:v>
      </x:c>
      <x:c r="O691" s="63">
        <x:f t="shared" si="8"/>
        <x:v>2.5178121880000002</x:v>
      </x:c>
      <x:c r="P691" s="63">
        <x:f t="shared" si="9"/>
        <x:v>71.57324079</x:v>
      </x:c>
      <x:c r="Q691" s="49">
        <x:f t="shared" si="15"/>
        <x:v>0</x:v>
      </x:c>
      <x:c r="R691" s="49">
        <x:f t="shared" si="16"/>
        <x:v>0</x:v>
      </x:c>
      <x:c r="S691" s="49">
        <x:f t="shared" si="17"/>
        <x:v>2</x:v>
      </x:c>
      <x:c r="T691" s="51">
        <x:f t="shared" si="18"/>
        <x:v>0</x:v>
      </x:c>
      <x:c r="U691" s="52">
        <x:f t="shared" si="3"/>
        <x:v>-0.012087537750000001</x:v>
      </x:c>
      <x:c r="V691" s="63">
        <x:f t="shared" si="19"/>
        <x:v>0</x:v>
      </x:c>
      <x:c r="W691" s="52">
        <x:f t="shared" ref="W691:X691" si="689">W690*(1+U691)</x:f>
        <x:v>110.3444252</x:v>
      </x:c>
      <x:c r="X691" s="52">
        <x:f t="shared" si="689"/>
        <x:v>124.5594811</x:v>
      </x:c>
    </x:row>
    <x:row r="692" spans="1:24" ht="15.75" customHeight="1">
      <x:c r="A692" s="34">
        <x:v>43208</x:v>
      </x:c>
      <x:c r="B692" s="47">
        <x:v>58.215999603271499</x:v>
      </x:c>
      <x:c r="C692" s="47">
        <x:v>60.048000335693402</x:v>
      </x:c>
      <x:c r="D692" s="47">
        <x:v>57.631999969482401</x:v>
      </x:c>
      <x:c r="E692" s="47">
        <x:v>58.669998168945298</x:v>
      </x:c>
      <x:c r="F692" s="47">
        <x:v>32788500</x:v>
      </x:c>
      <x:c r="G692" s="63">
        <x:f t="shared" si="10"/>
        <x:v>58.083699799999998</x:v>
      </x:c>
      <x:c r="H692" s="63">
        <x:f t="shared" si="11"/>
        <x:v>3.511559358</x:v>
      </x:c>
      <x:c r="I692" s="63">
        <x:f t="shared" si="12"/>
        <x:v>65.106818520000004</x:v>
      </x:c>
      <x:c r="J692" s="63">
        <x:f t="shared" si="13"/>
        <x:v>51.060581079999999</x:v>
      </x:c>
      <x:c r="K692" s="63">
        <x:f t="shared" si="14"/>
        <x:v>0.54174059939999997</x:v>
      </x:c>
      <x:c r="L692" s="52">
        <x:f t="shared" si="0"/>
        <x:v>58.783332819999998</x:v>
      </x:c>
      <x:c r="M692" s="52">
        <x:f t="shared" si="1"/>
        <x:v>1927417308</x:v>
      </x:c>
      <x:c r="N692" s="52">
        <x:f t="shared" si="2"/>
        <x:v>0</x:v>
      </x:c>
      <x:c r="O692" s="63">
        <x:f t="shared" si="8"/>
        <x:v>2.1295623969999999</x:v>
      </x:c>
      <x:c r="P692" s="63">
        <x:f t="shared" si="9"/>
        <x:v>68.046650839999998</x:v>
      </x:c>
      <x:c r="Q692" s="49">
        <x:f t="shared" si="15"/>
        <x:v>0</x:v>
      </x:c>
      <x:c r="R692" s="49">
        <x:f t="shared" si="16"/>
        <x:v>0</x:v>
      </x:c>
      <x:c r="S692" s="49">
        <x:f t="shared" si="17"/>
        <x:v>2</x:v>
      </x:c>
      <x:c r="T692" s="51">
        <x:f t="shared" si="18"/>
        <x:v>0</x:v>
      </x:c>
      <x:c r="U692" s="52">
        <x:f t="shared" si="3"/>
        <x:v>0.019673954689999998</x:v>
      </x:c>
      <x:c r="V692" s="63">
        <x:f t="shared" si="19"/>
        <x:v>0</x:v>
      </x:c>
      <x:c r="W692" s="52">
        <x:f t="shared" ref="W692:X692" si="690">W691*(1+U692)</x:f>
        <x:v>112.5153364</x:v>
      </x:c>
      <x:c r="X692" s="52">
        <x:f t="shared" si="690"/>
        <x:v>124.5594811</x:v>
      </x:c>
    </x:row>
    <x:row r="693" spans="1:24" ht="15.75" customHeight="1">
      <x:c r="A693" s="34">
        <x:v>43209</x:v>
      </x:c>
      <x:c r="B693" s="47">
        <x:v>58.215999603271499</x:v>
      </x:c>
      <x:c r="C693" s="47">
        <x:v>60.201999664306598</x:v>
      </x:c>
      <x:c r="D693" s="47">
        <x:v>57.709999084472699</x:v>
      </x:c>
      <x:c r="E693" s="47">
        <x:v>60.015998840332003</x:v>
      </x:c>
      <x:c r="F693" s="47">
        <x:v>30453000</x:v>
      </x:c>
      <x:c r="G693" s="63">
        <x:f t="shared" si="10"/>
        <x:v>57.919199749999997</x:v>
      </x:c>
      <x:c r="H693" s="63">
        <x:f t="shared" si="11"/>
        <x:v>3.3262124100000001</x:v>
      </x:c>
      <x:c r="I693" s="63">
        <x:f t="shared" si="12"/>
        <x:v>64.571624569999997</x:v>
      </x:c>
      <x:c r="J693" s="63">
        <x:f t="shared" si="13"/>
        <x:v>51.266774929999997</x:v>
      </x:c>
      <x:c r="K693" s="63">
        <x:f t="shared" si="14"/>
        <x:v>0.6575966016</x:v>
      </x:c>
      <x:c r="L693" s="52">
        <x:f t="shared" si="0"/>
        <x:v>59.309332529999999</x:v>
      </x:c>
      <x:c r="M693" s="52">
        <x:f t="shared" si="1"/>
        <x:v>1806147104</x:v>
      </x:c>
      <x:c r="N693" s="52">
        <x:f t="shared" si="2"/>
        <x:v>0</x:v>
      </x:c>
      <x:c r="O693" s="63">
        <x:f t="shared" si="8"/>
        <x:v>1.7007549959999999</x:v>
      </x:c>
      <x:c r="P693" s="63">
        <x:f t="shared" si="9"/>
        <x:v>62.973316670000003</x:v>
      </x:c>
      <x:c r="Q693" s="49">
        <x:f t="shared" si="15"/>
        <x:v>0</x:v>
      </x:c>
      <x:c r="R693" s="49">
        <x:f t="shared" si="16"/>
        <x:v>0</x:v>
      </x:c>
      <x:c r="S693" s="49">
        <x:f t="shared" si="17"/>
        <x:v>2</x:v>
      </x:c>
      <x:c r="T693" s="51">
        <x:f t="shared" si="18"/>
        <x:v>0</x:v>
      </x:c>
      <x:c r="U693" s="52">
        <x:f t="shared" si="3"/>
        <x:v>0.02294189046</x:v>
      </x:c>
      <x:c r="V693" s="63">
        <x:f t="shared" si="19"/>
        <x:v>0</x:v>
      </x:c>
      <x:c r="W693" s="52">
        <x:f t="shared" ref="W693:X693" si="691">W692*(1+U693)</x:f>
        <x:v>115.09665099999999</x:v>
      </x:c>
      <x:c r="X693" s="52">
        <x:f t="shared" si="691"/>
        <x:v>124.5594811</x:v>
      </x:c>
    </x:row>
    <x:row r="694" spans="1:24" ht="15.75" customHeight="1">
      <x:c r="A694" s="34">
        <x:v>43210</x:v>
      </x:c>
      <x:c r="B694" s="47">
        <x:v>59.034000396728501</x:v>
      </x:c>
      <x:c r="C694" s="47">
        <x:v>59.995998382568402</x:v>
      </x:c>
      <x:c r="D694" s="47">
        <x:v>57.950000762939503</x:v>
      </x:c>
      <x:c r="E694" s="47">
        <x:v>58.048000335693402</x:v>
      </x:c>
      <x:c r="F694" s="47">
        <x:v>28139500</x:v>
      </x:c>
      <x:c r="G694" s="63">
        <x:f t="shared" si="10"/>
        <x:v>57.730599779999999</x:v>
      </x:c>
      <x:c r="H694" s="63">
        <x:f t="shared" si="11"/>
        <x:v>3.197853238</x:v>
      </x:c>
      <x:c r="I694" s="63">
        <x:f t="shared" si="12"/>
        <x:v>64.126306260000007</x:v>
      </x:c>
      <x:c r="J694" s="63">
        <x:f t="shared" si="13"/>
        <x:v>51.334893309999998</x:v>
      </x:c>
      <x:c r="K694" s="63">
        <x:f t="shared" si="14"/>
        <x:v>0.52481356450000005</x:v>
      </x:c>
      <x:c r="L694" s="52">
        <x:f t="shared" si="0"/>
        <x:v>58.664666490000002</x:v>
      </x:c>
      <x:c r="M694" s="52">
        <x:f t="shared" si="1"/>
        <x:v>0</x:v>
      </x:c>
      <x:c r="N694" s="52">
        <x:f t="shared" si="2"/>
        <x:v>1650794383</x:v>
      </x:c>
      <x:c r="O694" s="63">
        <x:f t="shared" si="8"/>
        <x:v>1.064636157</x:v>
      </x:c>
      <x:c r="P694" s="63">
        <x:f t="shared" si="9"/>
        <x:v>51.565315929999997</x:v>
      </x:c>
      <x:c r="Q694" s="49">
        <x:f t="shared" si="15"/>
        <x:v>0</x:v>
      </x:c>
      <x:c r="R694" s="49">
        <x:f t="shared" si="16"/>
        <x:v>0</x:v>
      </x:c>
      <x:c r="S694" s="49">
        <x:f t="shared" si="17"/>
        <x:v>2</x:v>
      </x:c>
      <x:c r="T694" s="51">
        <x:f t="shared" si="18"/>
        <x:v>0</x:v>
      </x:c>
      <x:c r="U694" s="52">
        <x:f t="shared" si="3"/>
        <x:v>-0.032791231380000002</x:v>
      </x:c>
      <x:c r="V694" s="63">
        <x:f t="shared" si="19"/>
        <x:v>0</x:v>
      </x:c>
      <x:c r="W694" s="52">
        <x:f t="shared" ref="W694:X694" si="692">W693*(1+U694)</x:f>
        <x:v>111.3224901</x:v>
      </x:c>
      <x:c r="X694" s="52">
        <x:f t="shared" si="692"/>
        <x:v>124.5594811</x:v>
      </x:c>
    </x:row>
    <x:row r="695" spans="1:24" ht="15.75" customHeight="1">
      <x:c r="A695" s="34">
        <x:v>43213</x:v>
      </x:c>
      <x:c r="B695" s="47">
        <x:v>58.257999420166001</x:v>
      </x:c>
      <x:c r="C695" s="47">
        <x:v>58.324001312255902</x:v>
      </x:c>
      <x:c r="D695" s="47">
        <x:v>56.465999603271499</x:v>
      </x:c>
      <x:c r="E695" s="47">
        <x:v>56.673999786377003</x:v>
      </x:c>
      <x:c r="F695" s="47">
        <x:v>24467000</x:v>
      </x:c>
      <x:c r="G695" s="63">
        <x:f t="shared" si="10"/>
        <x:v>57.548899839999997</x:v>
      </x:c>
      <x:c r="H695" s="63">
        <x:f t="shared" si="11"/>
        <x:v>3.1465282669999999</x:v>
      </x:c>
      <x:c r="I695" s="63">
        <x:f t="shared" si="12"/>
        <x:v>63.841956369999998</x:v>
      </x:c>
      <x:c r="J695" s="63">
        <x:f t="shared" si="13"/>
        <x:v>51.255843310000003</x:v>
      </x:c>
      <x:c r="K695" s="63">
        <x:f t="shared" si="14"/>
        <x:v>0.43048687470000002</x:v>
      </x:c>
      <x:c r="L695" s="52">
        <x:f t="shared" si="0"/>
        <x:v>57.154666900000002</x:v>
      </x:c>
      <x:c r="M695" s="52">
        <x:f t="shared" si="1"/>
        <x:v>0</x:v>
      </x:c>
      <x:c r="N695" s="52">
        <x:f t="shared" si="2"/>
        <x:v>1398403235</x:v>
      </x:c>
      <x:c r="O695" s="63">
        <x:f t="shared" si="8"/>
        <x:v>1.2544193299999999</x:v>
      </x:c>
      <x:c r="P695" s="63">
        <x:f t="shared" si="9"/>
        <x:v>55.64267984</x:v>
      </x:c>
      <x:c r="Q695" s="49">
        <x:f t="shared" si="15"/>
        <x:v>0</x:v>
      </x:c>
      <x:c r="R695" s="49">
        <x:f t="shared" si="16"/>
        <x:v>0</x:v>
      </x:c>
      <x:c r="S695" s="49">
        <x:f t="shared" si="17"/>
        <x:v>2</x:v>
      </x:c>
      <x:c r="T695" s="51">
        <x:f t="shared" si="18"/>
        <x:v>0</x:v>
      </x:c>
      <x:c r="U695" s="52">
        <x:f t="shared" si="3"/>
        <x:v>-0.02367007548</x:v>
      </x:c>
      <x:c r="V695" s="63">
        <x:f t="shared" si="19"/>
        <x:v>0</x:v>
      </x:c>
      <x:c r="W695" s="52">
        <x:f t="shared" ref="W695:X695" si="693">W694*(1+U695)</x:f>
        <x:v>108.6874783</x:v>
      </x:c>
      <x:c r="X695" s="52">
        <x:f t="shared" si="693"/>
        <x:v>124.5594811</x:v>
      </x:c>
    </x:row>
    <x:row r="696" spans="1:24" ht="15.75" customHeight="1">
      <x:c r="A696" s="34">
        <x:v>43214</x:v>
      </x:c>
      <x:c r="B696" s="47">
        <x:v>57</x:v>
      </x:c>
      <x:c r="C696" s="47">
        <x:v>57.417999267578097</x:v>
      </x:c>
      <x:c r="D696" s="47">
        <x:v>55.692001342773402</x:v>
      </x:c>
      <x:c r="E696" s="47">
        <x:v>56.692001342773402</x:v>
      </x:c>
      <x:c r="F696" s="47">
        <x:v>28426500</x:v>
      </x:c>
      <x:c r="G696" s="63">
        <x:f t="shared" si="10"/>
        <x:v>57.341699980000001</x:v>
      </x:c>
      <x:c r="H696" s="63">
        <x:f t="shared" si="11"/>
        <x:v>3.053753377</x:v>
      </x:c>
      <x:c r="I696" s="63">
        <x:f t="shared" si="12"/>
        <x:v>63.449206740000001</x:v>
      </x:c>
      <x:c r="J696" s="63">
        <x:f t="shared" si="13"/>
        <x:v>51.234193230000002</x:v>
      </x:c>
      <x:c r="K696" s="63">
        <x:f t="shared" si="14"/>
        <x:v>0.44681146779999997</x:v>
      </x:c>
      <x:c r="L696" s="52">
        <x:f t="shared" si="0"/>
        <x:v>56.600667319999999</x:v>
      </x:c>
      <x:c r="M696" s="52">
        <x:f t="shared" si="1"/>
        <x:v>0</x:v>
      </x:c>
      <x:c r="N696" s="52">
        <x:f t="shared" si="2"/>
        <x:v>1608958870</x:v>
      </x:c>
      <x:c r="O696" s="63">
        <x:f t="shared" si="8"/>
        <x:v>0.75999618440000005</x:v>
      </x:c>
      <x:c r="P696" s="63">
        <x:f t="shared" si="9"/>
        <x:v>43.181694999999998</x:v>
      </x:c>
      <x:c r="Q696" s="49">
        <x:f t="shared" si="15"/>
        <x:v>0</x:v>
      </x:c>
      <x:c r="R696" s="49">
        <x:f t="shared" si="16"/>
        <x:v>0</x:v>
      </x:c>
      <x:c r="S696" s="49">
        <x:f t="shared" si="17"/>
        <x:v>2</x:v>
      </x:c>
      <x:c r="T696" s="51">
        <x:f t="shared" si="18"/>
        <x:v>0</x:v>
      </x:c>
      <x:c r="U696" s="52">
        <x:f t="shared" si="3"/>
        <x:v>0.00031763342029999997</x:v>
      </x:c>
      <x:c r="V696" s="63">
        <x:f t="shared" si="19"/>
        <x:v>0</x:v>
      </x:c>
      <x:c r="W696" s="52">
        <x:f t="shared" ref="W696:X696" si="694">W695*(1+U696)</x:f>
        <x:v>108.7220011</x:v>
      </x:c>
      <x:c r="X696" s="52">
        <x:f t="shared" si="694"/>
        <x:v>124.5594811</x:v>
      </x:c>
    </x:row>
    <x:row r="697" spans="1:24" ht="15.75" customHeight="1">
      <x:c r="A697" s="34">
        <x:v>43215</x:v>
      </x:c>
      <x:c r="B697" s="47">
        <x:v>56.700000762939503</x:v>
      </x:c>
      <x:c r="C697" s="47">
        <x:v>57.0320014953613</x:v>
      </x:c>
      <x:c r="D697" s="47">
        <x:v>55.450000762939503</x:v>
      </x:c>
      <x:c r="E697" s="47">
        <x:v>56.1380004882813</x:v>
      </x:c>
      <x:c r="F697" s="47">
        <x:v>20068000</x:v>
      </x:c>
      <x:c r="G697" s="63">
        <x:f t="shared" si="10"/>
        <x:v>57.356800079999999</x:v>
      </x:c>
      <x:c r="H697" s="63">
        <x:f t="shared" si="11"/>
        <x:v>3.0466545890000001</x:v>
      </x:c>
      <x:c r="I697" s="63">
        <x:f t="shared" si="12"/>
        <x:v>63.450109259999998</x:v>
      </x:c>
      <x:c r="J697" s="63">
        <x:f t="shared" si="13"/>
        <x:v>51.263490900000001</x:v>
      </x:c>
      <x:c r="K697" s="63">
        <x:f t="shared" si="14"/>
        <x:v>0.39998869619999999</x:v>
      </x:c>
      <x:c r="L697" s="52">
        <x:f t="shared" si="0"/>
        <x:v>56.206667580000001</x:v>
      </x:c>
      <x:c r="M697" s="52">
        <x:f t="shared" si="1"/>
        <x:v>0</x:v>
      </x:c>
      <x:c r="N697" s="52">
        <x:f t="shared" si="2"/>
        <x:v>1127955405</x:v>
      </x:c>
      <x:c r="O697" s="63">
        <x:f t="shared" si="8"/>
        <x:v>0.4977265253</x:v>
      </x:c>
      <x:c r="P697" s="63">
        <x:f t="shared" si="9"/>
        <x:v>33.23213664</x:v>
      </x:c>
      <x:c r="Q697" s="49">
        <x:f t="shared" si="15"/>
        <x:v>0</x:v>
      </x:c>
      <x:c r="R697" s="49">
        <x:f t="shared" si="16"/>
        <x:v>0</x:v>
      </x:c>
      <x:c r="S697" s="49">
        <x:f t="shared" si="17"/>
        <x:v>2</x:v>
      </x:c>
      <x:c r="T697" s="51">
        <x:f t="shared" si="18"/>
        <x:v>0</x:v>
      </x:c>
      <x:c r="U697" s="52">
        <x:f t="shared" si="3"/>
        <x:v>-0.0097721167249999996</x:v>
      </x:c>
      <x:c r="V697" s="63">
        <x:f t="shared" si="19"/>
        <x:v>0</x:v>
      </x:c>
      <x:c r="W697" s="52">
        <x:f t="shared" ref="W697:X697" si="695">W696*(1+U697)</x:f>
        <x:v>107.65955700000001</x:v>
      </x:c>
      <x:c r="X697" s="52">
        <x:f t="shared" si="695"/>
        <x:v>124.5594811</x:v>
      </x:c>
    </x:row>
    <x:row r="698" spans="1:24" ht="15.75" customHeight="1">
      <x:c r="A698" s="34">
        <x:v>43216</x:v>
      </x:c>
      <x:c r="B698" s="47">
        <x:v>55.75</x:v>
      </x:c>
      <x:c r="C698" s="47">
        <x:v>57.158000946044901</x:v>
      </x:c>
      <x:c r="D698" s="47">
        <x:v>55.299999237060597</x:v>
      </x:c>
      <x:c r="E698" s="47">
        <x:v>57.096000671386697</x:v>
      </x:c>
      <x:c r="F698" s="47">
        <x:v>21780000</x:v>
      </x:c>
      <x:c r="G698" s="63">
        <x:f t="shared" si="10"/>
        <x:v>57.633800129999997</x:v>
      </x:c>
      <x:c r="H698" s="63">
        <x:f t="shared" si="11"/>
        <x:v>2.7265182239999999</x:v>
      </x:c>
      <x:c r="I698" s="63">
        <x:f t="shared" si="12"/>
        <x:v>63.086836570000003</x:v>
      </x:c>
      <x:c r="J698" s="63">
        <x:f t="shared" si="13"/>
        <x:v>52.180763679999998</x:v>
      </x:c>
      <x:c r="K698" s="63">
        <x:f t="shared" si="14"/>
        <x:v>0.45068807449999998</x:v>
      </x:c>
      <x:c r="L698" s="52">
        <x:f t="shared" si="0"/>
        <x:v>56.518000280000003</x:v>
      </x:c>
      <x:c r="M698" s="52">
        <x:f t="shared" si="1"/>
        <x:v>1230962046</x:v>
      </x:c>
      <x:c r="N698" s="52">
        <x:f t="shared" si="2"/>
        <x:v>0</x:v>
      </x:c>
      <x:c r="O698" s="63">
        <x:f t="shared" si="8"/>
        <x:v>0.74175081119999997</x:v>
      </x:c>
      <x:c r="P698" s="63">
        <x:f t="shared" si="9"/>
        <x:v>42.586505850000002</x:v>
      </x:c>
      <x:c r="Q698" s="49">
        <x:f t="shared" si="15"/>
        <x:v>0</x:v>
      </x:c>
      <x:c r="R698" s="49">
        <x:f t="shared" si="16"/>
        <x:v>0</x:v>
      </x:c>
      <x:c r="S698" s="49">
        <x:f t="shared" si="17"/>
        <x:v>2</x:v>
      </x:c>
      <x:c r="T698" s="51">
        <x:f t="shared" si="18"/>
        <x:v>0</x:v>
      </x:c>
      <x:c r="U698" s="52">
        <x:f t="shared" si="3"/>
        <x:v>0.017065092710000002</x:v>
      </x:c>
      <x:c r="V698" s="63">
        <x:f t="shared" si="19"/>
        <x:v>0</x:v>
      </x:c>
      <x:c r="W698" s="52">
        <x:f t="shared" ref="W698:X698" si="696">W697*(1+U698)</x:f>
        <x:v>109.49677730000001</x:v>
      </x:c>
      <x:c r="X698" s="52">
        <x:f t="shared" si="696"/>
        <x:v>124.5594811</x:v>
      </x:c>
    </x:row>
    <x:row r="699" spans="1:24" ht="15.75" customHeight="1">
      <x:c r="A699" s="34">
        <x:v>43217</x:v>
      </x:c>
      <x:c r="B699" s="47">
        <x:v>57.074001312255902</x:v>
      </x:c>
      <x:c r="C699" s="47">
        <x:v>58.894001007080099</x:v>
      </x:c>
      <x:c r="D699" s="47">
        <x:v>56.765998840332003</x:v>
      </x:c>
      <x:c r="E699" s="47">
        <x:v>58.816001892089801</x:v>
      </x:c>
      <x:c r="F699" s="47">
        <x:v>21823000</x:v>
      </x:c>
      <x:c r="G699" s="63">
        <x:f t="shared" si="10"/>
        <x:v>57.913300130000003</x:v>
      </x:c>
      <x:c r="H699" s="63">
        <x:f t="shared" si="11"/>
        <x:v>2.5303488449999998</x:v>
      </x:c>
      <x:c r="I699" s="63">
        <x:f t="shared" si="12"/>
        <x:v>62.973997820000001</x:v>
      </x:c>
      <x:c r="J699" s="63">
        <x:f t="shared" si="13"/>
        <x:v>52.852602439999998</x:v>
      </x:c>
      <x:c r="K699" s="63">
        <x:f t="shared" si="14"/>
        <x:v>0.58918748109999997</x:v>
      </x:c>
      <x:c r="L699" s="52">
        <x:f t="shared" si="0"/>
        <x:v>58.158667250000001</x:v>
      </x:c>
      <x:c r="M699" s="52">
        <x:f t="shared" si="1"/>
        <x:v>1269196595</x:v>
      </x:c>
      <x:c r="N699" s="52">
        <x:f t="shared" si="2"/>
        <x:v>0</x:v>
      </x:c>
      <x:c r="O699" s="63">
        <x:f t="shared" si="8"/>
        <x:v>0.64549013619999995</x:v>
      </x:c>
      <x:c r="P699" s="63">
        <x:f t="shared" si="9"/>
        <x:v>39.227833820000001</x:v>
      </x:c>
      <x:c r="Q699" s="49">
        <x:f t="shared" si="15"/>
        <x:v>0</x:v>
      </x:c>
      <x:c r="R699" s="49">
        <x:f t="shared" si="16"/>
        <x:v>0</x:v>
      </x:c>
      <x:c r="S699" s="49">
        <x:f t="shared" si="17"/>
        <x:v>2</x:v>
      </x:c>
      <x:c r="T699" s="51">
        <x:f t="shared" si="18"/>
        <x:v>0</x:v>
      </x:c>
      <x:c r="U699" s="52">
        <x:f t="shared" si="3"/>
        <x:v>0.030124723279999999</x:v>
      </x:c>
      <x:c r="V699" s="63">
        <x:f t="shared" si="19"/>
        <x:v>0</x:v>
      </x:c>
      <x:c r="W699" s="52">
        <x:f t="shared" ref="W699:X699" si="697">W698*(1+U699)</x:f>
        <x:v>112.79533739999999</x:v>
      </x:c>
      <x:c r="X699" s="52">
        <x:f t="shared" si="697"/>
        <x:v>124.5594811</x:v>
      </x:c>
    </x:row>
    <x:row r="700" spans="1:24" ht="15.75" customHeight="1">
      <x:c r="A700" s="34">
        <x:v>43220</x:v>
      </x:c>
      <x:c r="B700" s="47">
        <x:v>58.722000122070298</x:v>
      </x:c>
      <x:c r="C700" s="47">
        <x:v>59.745998382568402</x:v>
      </x:c>
      <x:c r="D700" s="47">
        <x:v>58.5</x:v>
      </x:c>
      <x:c r="E700" s="47">
        <x:v>58.779998779296903</x:v>
      </x:c>
      <x:c r="F700" s="47">
        <x:v>21141000</x:v>
      </x:c>
      <x:c r="G700" s="63">
        <x:f t="shared" si="10"/>
        <x:v>58.327500149999999</x:v>
      </x:c>
      <x:c r="H700" s="63">
        <x:f t="shared" si="11"/>
        <x:v>1.834669171</x:v>
      </x:c>
      <x:c r="I700" s="63">
        <x:f t="shared" si="12"/>
        <x:v>61.996838500000003</x:v>
      </x:c>
      <x:c r="J700" s="63">
        <x:f t="shared" si="13"/>
        <x:v>54.658161810000003</x:v>
      </x:c>
      <x:c r="K700" s="63">
        <x:f t="shared" si="14"/>
        <x:v>0.56165943070000002</x:v>
      </x:c>
      <x:c r="L700" s="52">
        <x:f t="shared" si="0"/>
        <x:v>59.008665720000003</x:v>
      </x:c>
      <x:c r="M700" s="52">
        <x:f t="shared" si="1"/>
        <x:v>1247502202</x:v>
      </x:c>
      <x:c r="N700" s="52">
        <x:f t="shared" si="2"/>
        <x:v>0</x:v>
      </x:c>
      <x:c r="O700" s="63">
        <x:f t="shared" si="8"/>
        <x:v>0.95933948400000002</x:v>
      </x:c>
      <x:c r="P700" s="63">
        <x:f t="shared" si="9"/>
        <x:v>48.962392270000002</x:v>
      </x:c>
      <x:c r="Q700" s="49">
        <x:f t="shared" si="15"/>
        <x:v>0</x:v>
      </x:c>
      <x:c r="R700" s="49">
        <x:f t="shared" si="16"/>
        <x:v>0</x:v>
      </x:c>
      <x:c r="S700" s="49">
        <x:f t="shared" si="17"/>
        <x:v>2</x:v>
      </x:c>
      <x:c r="T700" s="51">
        <x:f t="shared" si="18"/>
        <x:v>0</x:v>
      </x:c>
      <x:c r="U700" s="52">
        <x:f t="shared" si="3"/>
        <x:v>-0.00061213125059999995</x:v>
      </x:c>
      <x:c r="V700" s="63">
        <x:f t="shared" si="19"/>
        <x:v>0</x:v>
      </x:c>
      <x:c r="W700" s="52">
        <x:f t="shared" ref="W700:X700" si="698">W699*(1+U700)</x:f>
        <x:v>112.72629190000001</x:v>
      </x:c>
      <x:c r="X700" s="52">
        <x:f t="shared" si="698"/>
        <x:v>124.5594811</x:v>
      </x:c>
    </x:row>
    <x:row r="701" spans="1:24" ht="15.75" customHeight="1">
      <x:c r="A701" s="34">
        <x:v>43221</x:v>
      </x:c>
      <x:c r="B701" s="47">
        <x:v>58.701999664306598</x:v>
      </x:c>
      <x:c r="C701" s="47">
        <x:v>60.1640014648438</x:v>
      </x:c>
      <x:c r="D701" s="47">
        <x:v>58.644001007080099</x:v>
      </x:c>
      <x:c r="E701" s="47">
        <x:v>59.984001159667997</x:v>
      </x:c>
      <x:c r="F701" s="47">
        <x:v>23128000</x:v>
      </x:c>
      <x:c r="G701" s="63">
        <x:f t="shared" si="10"/>
        <x:v>58.651400180000003</x:v>
      </x:c>
      <x:c r="H701" s="63">
        <x:f t="shared" si="11"/>
        <x:v>1.4752898139999999</x:v>
      </x:c>
      <x:c r="I701" s="63">
        <x:f t="shared" si="12"/>
        <x:v>61.601979810000003</x:v>
      </x:c>
      <x:c r="J701" s="63">
        <x:f t="shared" si="13"/>
        <x:v>55.700820559999997</x:v>
      </x:c>
      <x:c r="K701" s="63">
        <x:f t="shared" si="14"/>
        <x:v>0.72582020199999997</x:v>
      </x:c>
      <x:c r="L701" s="52">
        <x:f t="shared" si="0"/>
        <x:v>59.597334539999999</x:v>
      </x:c>
      <x:c r="M701" s="52">
        <x:f t="shared" si="1"/>
        <x:v>1378367153</x:v>
      </x:c>
      <x:c r="N701" s="52">
        <x:f t="shared" si="2"/>
        <x:v>0</x:v>
      </x:c>
      <x:c r="O701" s="63">
        <x:f t="shared" si="8"/>
        <x:v>1.531182351</x:v>
      </x:c>
      <x:c r="P701" s="63">
        <x:f t="shared" si="9"/>
        <x:v>60.492771300000001</x:v>
      </x:c>
      <x:c r="Q701" s="49">
        <x:f t="shared" si="15"/>
        <x:v>0</x:v>
      </x:c>
      <x:c r="R701" s="49">
        <x:f t="shared" si="16"/>
        <x:v>0</x:v>
      </x:c>
      <x:c r="S701" s="49">
        <x:f t="shared" si="17"/>
        <x:v>2</x:v>
      </x:c>
      <x:c r="T701" s="51">
        <x:f t="shared" si="18"/>
        <x:v>0</x:v>
      </x:c>
      <x:c r="U701" s="52">
        <x:f t="shared" si="3"/>
        <x:v>0.020483198460000002</x:v>
      </x:c>
      <x:c r="V701" s="63">
        <x:f t="shared" si="19"/>
        <x:v>0</x:v>
      </x:c>
      <x:c r="W701" s="52">
        <x:f t="shared" ref="W701:X701" si="699">W700*(1+U701)</x:f>
        <x:v>115.0352869</x:v>
      </x:c>
      <x:c r="X701" s="52">
        <x:f t="shared" si="699"/>
        <x:v>124.5594811</x:v>
      </x:c>
    </x:row>
    <x:row r="702" spans="1:24" ht="15.75" customHeight="1">
      <x:c r="A702" s="34">
        <x:v>43222</x:v>
      </x:c>
      <x:c r="B702" s="47">
        <x:v>59.714000701904297</x:v>
      </x:c>
      <x:c r="C702" s="47">
        <x:v>61.369998931884801</x:v>
      </x:c>
      <x:c r="D702" s="47">
        <x:v>59.555999755859403</x:v>
      </x:c>
      <x:c r="E702" s="47">
        <x:v>60.2299995422363</x:v>
      </x:c>
      <x:c r="F702" s="47">
        <x:v>44852000</x:v>
      </x:c>
      <x:c r="G702" s="63">
        <x:f t="shared" si="10"/>
        <x:v>58.793500139999999</x:v>
      </x:c>
      <x:c r="H702" s="63">
        <x:f t="shared" si="11"/>
        <x:v>1.4840391159999999</x:v>
      </x:c>
      <x:c r="I702" s="63">
        <x:f t="shared" si="12"/>
        <x:v>61.761578370000002</x:v>
      </x:c>
      <x:c r="J702" s="63">
        <x:f t="shared" si="13"/>
        <x:v>55.825421910000003</x:v>
      </x:c>
      <x:c r="K702" s="63">
        <x:f t="shared" si="14"/>
        <x:v>0.74199149959999999</x:v>
      </x:c>
      <x:c r="L702" s="52">
        <x:f t="shared" si="0"/>
        <x:v>60.385332740000003</x:v>
      </x:c>
      <x:c r="M702" s="52">
        <x:f t="shared" si="1"/>
        <x:v>2708402944</x:v>
      </x:c>
      <x:c r="N702" s="52">
        <x:f t="shared" si="2"/>
        <x:v>0</x:v>
      </x:c>
      <x:c r="O702" s="63">
        <x:f t="shared" si="8"/>
        <x:v>1.666158246</x:v>
      </x:c>
      <x:c r="P702" s="63">
        <x:f t="shared" si="9"/>
        <x:v>62.492848979999998</x:v>
      </x:c>
      <x:c r="Q702" s="49">
        <x:f t="shared" si="15"/>
        <x:v>0</x:v>
      </x:c>
      <x:c r="R702" s="49">
        <x:f t="shared" si="16"/>
        <x:v>0</x:v>
      </x:c>
      <x:c r="S702" s="49">
        <x:f t="shared" si="17"/>
        <x:v>2</x:v>
      </x:c>
      <x:c r="T702" s="51">
        <x:f t="shared" si="18"/>
        <x:v>0</x:v>
      </x:c>
      <x:c r="U702" s="52">
        <x:f t="shared" si="3"/>
        <x:v>0.0041010665810000002</x:v>
      </x:c>
      <x:c r="V702" s="63">
        <x:f t="shared" si="19"/>
        <x:v>0</x:v>
      </x:c>
      <x:c r="W702" s="52">
        <x:f t="shared" ref="W702:X702" si="700">W701*(1+U702)</x:f>
        <x:v>115.50705429999999</x:v>
      </x:c>
      <x:c r="X702" s="52">
        <x:f t="shared" si="700"/>
        <x:v>124.5594811</x:v>
      </x:c>
    </x:row>
    <x:row r="703" spans="1:24" ht="15.75" customHeight="1">
      <x:c r="A703" s="34">
        <x:v>43223</x:v>
      </x:c>
      <x:c r="B703" s="47">
        <x:v>55.757999420166001</x:v>
      </x:c>
      <x:c r="C703" s="47">
        <x:v>57.608001708984403</x:v>
      </x:c>
      <x:c r="D703" s="47">
        <x:v>55.0460014343262</x:v>
      </x:c>
      <x:c r="E703" s="47">
        <x:v>56.889999389648402</x:v>
      </x:c>
      <x:c r="F703" s="47">
        <x:v>86760500</x:v>
      </x:c>
      <x:c r="G703" s="63">
        <x:f t="shared" si="10"/>
        <x:v>58.580800060000001</x:v>
      </x:c>
      <x:c r="H703" s="63">
        <x:f t="shared" si="11"/>
        <x:v>1.4334115380000001</x:v>
      </x:c>
      <x:c r="I703" s="63">
        <x:f t="shared" si="12"/>
        <x:v>61.447623129999997</x:v>
      </x:c>
      <x:c r="J703" s="63">
        <x:f t="shared" si="13"/>
        <x:v>55.713976979999998</x:v>
      </x:c>
      <x:c r="K703" s="63">
        <x:f t="shared" si="14"/>
        <x:v>0.20510899669999999</x:v>
      </x:c>
      <x:c r="L703" s="52">
        <x:f t="shared" si="0"/>
        <x:v>56.514667510000002</x:v>
      </x:c>
      <x:c r="M703" s="52">
        <x:f t="shared" si="1"/>
        <x:v>0</x:v>
      </x:c>
      <x:c r="N703" s="52">
        <x:f t="shared" si="2"/>
        <x:v>4903240811</x:v>
      </x:c>
      <x:c r="O703" s="63">
        <x:f t="shared" si="8"/>
        <x:v>0.73291911669999998</x:v>
      </x:c>
      <x:c r="P703" s="63">
        <x:f t="shared" si="9"/>
        <x:v>42.29390222</x:v>
      </x:c>
      <x:c r="Q703" s="49">
        <x:f t="shared" si="15"/>
        <x:v>0</x:v>
      </x:c>
      <x:c r="R703" s="49">
        <x:f t="shared" si="16"/>
        <x:v>0</x:v>
      </x:c>
      <x:c r="S703" s="49">
        <x:f t="shared" si="17"/>
        <x:v>2</x:v>
      </x:c>
      <x:c r="T703" s="51">
        <x:f t="shared" si="18"/>
        <x:v>0</x:v>
      </x:c>
      <x:c r="U703" s="52">
        <x:f t="shared" si="3"/>
        <x:v>-0.055454095600000008</x:v>
      </x:c>
      <x:c r="V703" s="63">
        <x:f t="shared" si="19"/>
        <x:v>0</x:v>
      </x:c>
      <x:c r="W703" s="52">
        <x:f t="shared" ref="W703:X703" si="701">W702*(1+U703)</x:f>
        <x:v>109.101715</x:v>
      </x:c>
      <x:c r="X703" s="52">
        <x:f t="shared" si="701"/>
        <x:v>124.5594811</x:v>
      </x:c>
    </x:row>
    <x:row r="704" spans="1:24" ht="15.75" customHeight="1">
      <x:c r="A704" s="34">
        <x:v>43224</x:v>
      </x:c>
      <x:c r="B704" s="47">
        <x:v>56.599998474121101</x:v>
      </x:c>
      <x:c r="C704" s="47">
        <x:v>59.372001647949197</x:v>
      </x:c>
      <x:c r="D704" s="47">
        <x:v>55.903999328613303</x:v>
      </x:c>
      <x:c r="E704" s="47">
        <x:v>58.818000793457003</x:v>
      </x:c>
      <x:c r="F704" s="47">
        <x:v>42847000</x:v>
      </x:c>
      <x:c r="G704" s="63">
        <x:f t="shared" si="10"/>
        <x:v>58.528700069999999</x:v>
      </x:c>
      <x:c r="H704" s="63">
        <x:f t="shared" si="11"/>
        <x:v>1.403085436</x:v>
      </x:c>
      <x:c r="I704" s="63">
        <x:f t="shared" si="12"/>
        <x:v>61.334870940000002</x:v>
      </x:c>
      <x:c r="J704" s="63">
        <x:f t="shared" si="13"/>
        <x:v>55.722529190000003</x:v>
      </x:c>
      <x:c r="K704" s="63">
        <x:f t="shared" si="14"/>
        <x:v>0.55154724020000001</x:v>
      </x:c>
      <x:c r="L704" s="52">
        <x:f t="shared" si="0"/>
        <x:v>58.031333920000002</x:v>
      </x:c>
      <x:c r="M704" s="52">
        <x:f t="shared" si="1"/>
        <x:v>2486468565</x:v>
      </x:c>
      <x:c r="N704" s="52">
        <x:f t="shared" si="2"/>
        <x:v>0</x:v>
      </x:c>
      <x:c r="O704" s="63">
        <x:f t="shared" si="8"/>
        <x:v>1.1418745269999999</x:v>
      </x:c>
      <x:c r="P704" s="63">
        <x:f t="shared" si="9"/>
        <x:v>53.311924320000003</x:v>
      </x:c>
      <x:c r="Q704" s="49">
        <x:f t="shared" si="15"/>
        <x:v>0</x:v>
      </x:c>
      <x:c r="R704" s="49">
        <x:f t="shared" si="16"/>
        <x:v>0</x:v>
      </x:c>
      <x:c r="S704" s="49">
        <x:f t="shared" si="17"/>
        <x:v>2</x:v>
      </x:c>
      <x:c r="T704" s="51">
        <x:f t="shared" si="18"/>
        <x:v>0</x:v>
      </x:c>
      <x:c r="U704" s="52">
        <x:f t="shared" si="3"/>
        <x:v>0.033889988129999998</x:v>
      </x:c>
      <x:c r="V704" s="63">
        <x:f t="shared" si="19"/>
        <x:v>0</x:v>
      </x:c>
      <x:c r="W704" s="52">
        <x:f t="shared" ref="W704:X704" si="702">W703*(1+U704)</x:f>
        <x:v>112.79917089999999</x:v>
      </x:c>
      <x:c r="X704" s="52">
        <x:f t="shared" si="702"/>
        <x:v>124.5594811</x:v>
      </x:c>
    </x:row>
    <x:row r="705" spans="1:24" ht="15.75" customHeight="1">
      <x:c r="A705" s="34">
        <x:v>43227</x:v>
      </x:c>
      <x:c r="B705" s="47">
        <x:v>59.5</x:v>
      </x:c>
      <x:c r="C705" s="47">
        <x:v>61.192001342773402</x:v>
      </x:c>
      <x:c r="D705" s="47">
        <x:v>59.034000396728501</x:v>
      </x:c>
      <x:c r="E705" s="47">
        <x:v>60.554000854492202</x:v>
      </x:c>
      <x:c r="F705" s="47">
        <x:v>43391000</x:v>
      </x:c>
      <x:c r="G705" s="63">
        <x:f t="shared" si="10"/>
        <x:v>58.659800150000002</x:v>
      </x:c>
      <x:c r="H705" s="63">
        <x:f t="shared" si="11"/>
        <x:v>1.465504634</x:v>
      </x:c>
      <x:c r="I705" s="63">
        <x:f t="shared" si="12"/>
        <x:v>61.590809419999999</x:v>
      </x:c>
      <x:c r="J705" s="63">
        <x:f t="shared" si="13"/>
        <x:v>55.728790879999998</x:v>
      </x:c>
      <x:c r="K705" s="63">
        <x:f t="shared" si="14"/>
        <x:v>0.82313113559999995</x:v>
      </x:c>
      <x:c r="L705" s="52">
        <x:f t="shared" si="0"/>
        <x:v>60.260000859999998</x:v>
      </x:c>
      <x:c r="M705" s="52">
        <x:f t="shared" si="1"/>
        <x:v>2614741698</x:v>
      </x:c>
      <x:c r="N705" s="52">
        <x:f t="shared" si="2"/>
        <x:v>0</x:v>
      </x:c>
      <x:c r="O705" s="63">
        <x:f t="shared" si="8"/>
        <x:v>1.6931123859999999</x:v>
      </x:c>
      <x:c r="P705" s="63">
        <x:f t="shared" si="9"/>
        <x:v>62.868241019999999</x:v>
      </x:c>
      <x:c r="Q705" s="49">
        <x:f t="shared" si="15"/>
        <x:v>0</x:v>
      </x:c>
      <x:c r="R705" s="49">
        <x:f t="shared" si="16"/>
        <x:v>0</x:v>
      </x:c>
      <x:c r="S705" s="49">
        <x:f t="shared" si="17"/>
        <x:v>2</x:v>
      </x:c>
      <x:c r="T705" s="51">
        <x:f t="shared" si="18"/>
        <x:v>0</x:v>
      </x:c>
      <x:c r="U705" s="52">
        <x:f t="shared" si="3"/>
        <x:v>0.029514775030000001</x:v>
      </x:c>
      <x:c r="V705" s="63">
        <x:f t="shared" si="19"/>
        <x:v>0</x:v>
      </x:c>
      <x:c r="W705" s="52">
        <x:f t="shared" ref="W705:X705" si="703">W704*(1+U705)</x:f>
        <x:v>116.12841299999999</x:v>
      </x:c>
      <x:c r="X705" s="52">
        <x:f t="shared" si="703"/>
        <x:v>124.5594811</x:v>
      </x:c>
    </x:row>
    <x:row r="706" spans="1:24" ht="15.75" customHeight="1">
      <x:c r="A706" s="34">
        <x:v>43228</x:v>
      </x:c>
      <x:c r="B706" s="47">
        <x:v>60.159999847412102</x:v>
      </x:c>
      <x:c r="C706" s="47">
        <x:v>61.549999237060597</x:v>
      </x:c>
      <x:c r="D706" s="47">
        <x:v>59.799999237060597</x:v>
      </x:c>
      <x:c r="E706" s="47">
        <x:v>60.394001007080099</x:v>
      </x:c>
      <x:c r="F706" s="47">
        <x:v>29650000</x:v>
      </x:c>
      <x:c r="G706" s="63">
        <x:f t="shared" si="10"/>
        <x:v>58.632500270000001</x:v>
      </x:c>
      <x:c r="H706" s="63">
        <x:f t="shared" si="11"/>
        <x:v>1.4253275649999999</x:v>
      </x:c>
      <x:c r="I706" s="63">
        <x:f t="shared" si="12"/>
        <x:v>61.483155400000001</x:v>
      </x:c>
      <x:c r="J706" s="63">
        <x:f t="shared" si="13"/>
        <x:v>55.781845140000001</x:v>
      </x:c>
      <x:c r="K706" s="63">
        <x:f t="shared" si="14"/>
        <x:v>0.80896419600000002</x:v>
      </x:c>
      <x:c r="L706" s="52">
        <x:f t="shared" si="0"/>
        <x:v>60.58133316</x:v>
      </x:c>
      <x:c r="M706" s="52">
        <x:f t="shared" si="1"/>
        <x:v>1796236528</x:v>
      </x:c>
      <x:c r="N706" s="52">
        <x:f t="shared" si="2"/>
        <x:v>0</x:v>
      </x:c>
      <x:c r="O706" s="63">
        <x:f t="shared" si="8"/>
        <x:v>2.4426129090000002</x:v>
      </x:c>
      <x:c r="P706" s="63">
        <x:f t="shared" si="9"/>
        <x:v>70.952296219999994</x:v>
      </x:c>
      <x:c r="Q706" s="49">
        <x:f t="shared" si="15"/>
        <x:v>0</x:v>
      </x:c>
      <x:c r="R706" s="49">
        <x:f t="shared" si="16"/>
        <x:v>0</x:v>
      </x:c>
      <x:c r="S706" s="49">
        <x:f t="shared" si="17"/>
        <x:v>2</x:v>
      </x:c>
      <x:c r="T706" s="51">
        <x:f t="shared" si="18"/>
        <x:v>0</x:v>
      </x:c>
      <x:c r="U706" s="52">
        <x:f t="shared" si="3"/>
        <x:v>-0.0026422671530000003</x:v>
      </x:c>
      <x:c r="V706" s="63">
        <x:f t="shared" si="19"/>
        <x:v>0</x:v>
      </x:c>
      <x:c r="W706" s="52">
        <x:f t="shared" ref="W706:X706" si="704">W705*(1+U706)</x:f>
        <x:v>115.8215707</x:v>
      </x:c>
      <x:c r="X706" s="52">
        <x:f t="shared" si="704"/>
        <x:v>124.5594811</x:v>
      </x:c>
    </x:row>
    <x:row r="707" spans="1:24" ht="15.75" customHeight="1">
      <x:c r="A707" s="34">
        <x:v>43229</x:v>
      </x:c>
      <x:c r="B707" s="47">
        <x:v>60.082000732421903</x:v>
      </x:c>
      <x:c r="C707" s="47">
        <x:v>61.402000427246101</x:v>
      </x:c>
      <x:c r="D707" s="47">
        <x:v>60.009998321533203</x:v>
      </x:c>
      <x:c r="E707" s="47">
        <x:v>61.369998931884801</x:v>
      </x:c>
      <x:c r="F707" s="47">
        <x:v>28637000</x:v>
      </x:c>
      <x:c r="G707" s="63">
        <x:f t="shared" si="10"/>
        <x:v>58.691700169999997</x:v>
      </x:c>
      <x:c r="H707" s="63">
        <x:f t="shared" si="11"/>
        <x:v>1.5150135840000001</x:v>
      </x:c>
      <x:c r="I707" s="63">
        <x:f t="shared" si="12"/>
        <x:v>61.721727340000001</x:v>
      </x:c>
      <x:c r="J707" s="63">
        <x:f t="shared" si="13"/>
        <x:v>55.661673</x:v>
      </x:c>
      <x:c r="K707" s="63">
        <x:f t="shared" si="14"/>
        <x:v>0.9419595288</x:v>
      </x:c>
      <x:c r="L707" s="52">
        <x:f t="shared" si="0"/>
        <x:v>60.927332560000004</x:v>
      </x:c>
      <x:c r="M707" s="52">
        <x:f t="shared" si="1"/>
        <x:v>1744776023</x:v>
      </x:c>
      <x:c r="N707" s="52">
        <x:f t="shared" si="2"/>
        <x:v>0</x:v>
      </x:c>
      <x:c r="O707" s="63">
        <x:f t="shared" si="8"/>
        <x:v>3.3603598909999999</x:v>
      </x:c>
      <x:c r="P707" s="63">
        <x:f t="shared" si="9"/>
        <x:v>77.066113229999999</x:v>
      </x:c>
      <x:c r="Q707" s="49">
        <x:f t="shared" si="15"/>
        <x:v>0</x:v>
      </x:c>
      <x:c r="R707" s="49">
        <x:f t="shared" si="16"/>
        <x:v>0</x:v>
      </x:c>
      <x:c r="S707" s="49">
        <x:f t="shared" si="17"/>
        <x:v>2</x:v>
      </x:c>
      <x:c r="T707" s="51">
        <x:f t="shared" si="18"/>
        <x:v>0</x:v>
      </x:c>
      <x:c r="U707" s="52">
        <x:f t="shared" si="3"/>
        <x:v>0.016160511119999998</x:v>
      </x:c>
      <x:c r="V707" s="63">
        <x:f t="shared" si="19"/>
        <x:v>0</x:v>
      </x:c>
      <x:c r="W707" s="52">
        <x:f t="shared" ref="W707:X707" si="705">W706*(1+U707)</x:f>
        <x:v>117.69330650000001</x:v>
      </x:c>
      <x:c r="X707" s="52">
        <x:f t="shared" si="705"/>
        <x:v>124.5594811</x:v>
      </x:c>
    </x:row>
    <x:row r="708" spans="1:24" ht="15.75" customHeight="1">
      <x:c r="A708" s="34">
        <x:v>43230</x:v>
      </x:c>
      <x:c r="B708" s="47">
        <x:v>61.5</x:v>
      </x:c>
      <x:c r="C708" s="47">
        <x:v>62.597999572753899</x:v>
      </x:c>
      <x:c r="D708" s="47">
        <x:v>60.821998596191399</x:v>
      </x:c>
      <x:c r="E708" s="47">
        <x:v>61.004001617431598</x:v>
      </x:c>
      <x:c r="F708" s="47">
        <x:v>28258000</x:v>
      </x:c>
      <x:c r="G708" s="63">
        <x:f t="shared" si="10"/>
        <x:v>58.801100159999997</x:v>
      </x:c>
      <x:c r="H708" s="63">
        <x:f t="shared" si="11"/>
        <x:v>1.6010190339999999</x:v>
      </x:c>
      <x:c r="I708" s="63">
        <x:f t="shared" si="12"/>
        <x:v>62.003138229999998</x:v>
      </x:c>
      <x:c r="J708" s="63">
        <x:f t="shared" si="13"/>
        <x:v>55.599062089999997</x:v>
      </x:c>
      <x:c r="K708" s="63">
        <x:f t="shared" si="14"/>
        <x:v>0.84398427070000004</x:v>
      </x:c>
      <x:c r="L708" s="52">
        <x:f t="shared" si="0"/>
        <x:v>61.474666599999999</x:v>
      </x:c>
      <x:c r="M708" s="52">
        <x:f t="shared" si="1"/>
        <x:v>1737151129</x:v>
      </x:c>
      <x:c r="N708" s="52">
        <x:f t="shared" si="2"/>
        <x:v>0</x:v>
      </x:c>
      <x:c r="O708" s="63">
        <x:f t="shared" si="8"/>
        <x:v>3.4635955059999999</x:v>
      </x:c>
      <x:c r="P708" s="63">
        <x:f t="shared" si="9"/>
        <x:v>77.596536279999995</x:v>
      </x:c>
      <x:c r="Q708" s="49">
        <x:f t="shared" si="15"/>
        <x:v>0</x:v>
      </x:c>
      <x:c r="R708" s="49">
        <x:f t="shared" si="16"/>
        <x:v>0</x:v>
      </x:c>
      <x:c r="S708" s="49">
        <x:f t="shared" si="17"/>
        <x:v>2</x:v>
      </x:c>
      <x:c r="T708" s="51">
        <x:f t="shared" si="18"/>
        <x:v>0</x:v>
      </x:c>
      <x:c r="U708" s="52">
        <x:f t="shared" si="3"/>
        <x:v>-0.0059637823170000004</x:v>
      </x:c>
      <x:c r="V708" s="63">
        <x:f t="shared" si="19"/>
        <x:v>0</x:v>
      </x:c>
      <x:c r="W708" s="52">
        <x:f t="shared" ref="W708:X708" si="706">W707*(1+U708)</x:f>
        <x:v>116.99140920000001</x:v>
      </x:c>
      <x:c r="X708" s="52">
        <x:f t="shared" si="706"/>
        <x:v>124.5594811</x:v>
      </x:c>
    </x:row>
    <x:row r="709" spans="1:24" ht="15.75" customHeight="1">
      <x:c r="A709" s="34">
        <x:v>43231</x:v>
      </x:c>
      <x:c r="B709" s="47">
        <x:v>61.540000915527301</x:v>
      </x:c>
      <x:c r="C709" s="47">
        <x:v>61.7760009765625</x:v>
      </x:c>
      <x:c r="D709" s="47">
        <x:v>59.816001892089801</x:v>
      </x:c>
      <x:c r="E709" s="47">
        <x:v>60.212001800537102</x:v>
      </x:c>
      <x:c r="F709" s="47">
        <x:v>23398000</x:v>
      </x:c>
      <x:c r="G709" s="63">
        <x:f t="shared" si="10"/>
        <x:v>58.808300209999999</x:v>
      </x:c>
      <x:c r="H709" s="63">
        <x:f t="shared" si="11"/>
        <x:v>1.607327733</x:v>
      </x:c>
      <x:c r="I709" s="63">
        <x:f t="shared" si="12"/>
        <x:v>62.022955670000002</x:v>
      </x:c>
      <x:c r="J709" s="63">
        <x:f t="shared" si="13"/>
        <x:v>55.593644740000002</x:v>
      </x:c>
      <x:c r="K709" s="63">
        <x:f t="shared" si="14"/>
        <x:v>0.71832846569999997</x:v>
      </x:c>
      <x:c r="L709" s="52">
        <x:f t="shared" si="0"/>
        <x:v>60.601334889999997</x:v>
      </x:c>
      <x:c r="M709" s="52">
        <x:f t="shared" si="1"/>
        <x:v>0</x:v>
      </x:c>
      <x:c r="N709" s="52">
        <x:f t="shared" si="2"/>
        <x:v>1417950034</x:v>
      </x:c>
      <x:c r="O709" s="63">
        <x:f t="shared" si="8"/>
        <x:v>2.4858680319999999</x:v>
      </x:c>
      <x:c r="P709" s="63">
        <x:f t="shared" si="9"/>
        <x:v>71.312740730000002</x:v>
      </x:c>
      <x:c r="Q709" s="49">
        <x:f t="shared" si="15"/>
        <x:v>0</x:v>
      </x:c>
      <x:c r="R709" s="49">
        <x:f t="shared" si="16"/>
        <x:v>0</x:v>
      </x:c>
      <x:c r="S709" s="49">
        <x:f t="shared" si="17"/>
        <x:v>2</x:v>
      </x:c>
      <x:c r="T709" s="51">
        <x:f t="shared" si="18"/>
        <x:v>0</x:v>
      </x:c>
      <x:c r="U709" s="52">
        <x:f t="shared" si="3"/>
        <x:v>-0.012982751880000001</x:v>
      </x:c>
      <x:c r="V709" s="63">
        <x:f t="shared" si="19"/>
        <x:v>0</x:v>
      </x:c>
      <x:c r="W709" s="52">
        <x:f t="shared" ref="W709:X709" si="707">W708*(1+U709)</x:f>
        <x:v>115.4725388</x:v>
      </x:c>
      <x:c r="X709" s="52">
        <x:f t="shared" si="707"/>
        <x:v>124.5594811</x:v>
      </x:c>
    </x:row>
    <x:row r="710" spans="1:24" ht="15.75" customHeight="1">
      <x:c r="A710" s="34">
        <x:v>43234</x:v>
      </x:c>
      <x:c r="B710" s="47">
        <x:v>60.6640014648437</x:v>
      </x:c>
      <x:c r="C710" s="47">
        <x:v>60.987998962402301</x:v>
      </x:c>
      <x:c r="D710" s="47">
        <x:v>58.324001312255902</x:v>
      </x:c>
      <x:c r="E710" s="47">
        <x:v>58.394001007080099</x:v>
      </x:c>
      <x:c r="F710" s="47">
        <x:v>36434000</x:v>
      </x:c>
      <x:c r="G710" s="63">
        <x:f t="shared" si="10"/>
        <x:v>58.815900229999997</x:v>
      </x:c>
      <x:c r="H710" s="63">
        <x:f t="shared" si="11"/>
        <x:v>1.6048666069999999</x:v>
      </x:c>
      <x:c r="I710" s="63">
        <x:f t="shared" si="12"/>
        <x:v>62.025633450000001</x:v>
      </x:c>
      <x:c r="J710" s="63">
        <x:f t="shared" si="13"/>
        <x:v>55.606167020000001</x:v>
      </x:c>
      <x:c r="K710" s="63">
        <x:f t="shared" si="14"/>
        <x:v>0.43427814790000002</x:v>
      </x:c>
      <x:c r="L710" s="52">
        <x:f t="shared" si="0"/>
        <x:v>59.235333760000003</x:v>
      </x:c>
      <x:c r="M710" s="52">
        <x:f t="shared" si="1"/>
        <x:v>0</x:v>
      </x:c>
      <x:c r="N710" s="52">
        <x:f t="shared" si="2"/>
        <x:v>2158180150</x:v>
      </x:c>
      <x:c r="O710" s="63">
        <x:f t="shared" si="8"/>
        <x:v>1.706039758</x:v>
      </x:c>
      <x:c r="P710" s="63">
        <x:f t="shared" si="9"/>
        <x:v>63.045627949999997</x:v>
      </x:c>
      <x:c r="Q710" s="49">
        <x:f t="shared" si="15"/>
        <x:v>0</x:v>
      </x:c>
      <x:c r="R710" s="49">
        <x:f t="shared" si="16"/>
        <x:v>0</x:v>
      </x:c>
      <x:c r="S710" s="49">
        <x:f t="shared" si="17"/>
        <x:v>2</x:v>
      </x:c>
      <x:c r="T710" s="51">
        <x:f t="shared" si="18"/>
        <x:v>0</x:v>
      </x:c>
      <x:c r="U710" s="52">
        <x:f t="shared" si="3"/>
        <x:v>-0.030193329219999998</x:v>
      </x:c>
      <x:c r="V710" s="63">
        <x:f t="shared" si="19"/>
        <x:v>0</x:v>
      </x:c>
      <x:c r="W710" s="52">
        <x:f t="shared" ref="W710:X710" si="708">W709*(1+U710)</x:f>
        <x:v>111.9860384</x:v>
      </x:c>
      <x:c r="X710" s="52">
        <x:f t="shared" si="708"/>
        <x:v>124.5594811</x:v>
      </x:c>
    </x:row>
    <x:row r="711" spans="1:24" ht="15.75" customHeight="1">
      <x:c r="A711" s="34">
        <x:v>43235</x:v>
      </x:c>
      <x:c r="B711" s="47">
        <x:v>57.001998901367202</x:v>
      </x:c>
      <x:c r="C711" s="47">
        <x:v>57.391998291015597</x:v>
      </x:c>
      <x:c r="D711" s="47">
        <x:v>56.099998474121101</x:v>
      </x:c>
      <x:c r="E711" s="47">
        <x:v>56.8359985351563</x:v>
      </x:c>
      <x:c r="F711" s="47">
        <x:v>47596000</x:v>
      </x:c>
      <x:c r="G711" s="63">
        <x:f t="shared" si="10"/>
        <x:v>58.780800249999999</x:v>
      </x:c>
      <x:c r="H711" s="63">
        <x:f t="shared" si="11"/>
        <x:v>1.641544149</x:v>
      </x:c>
      <x:c r="I711" s="63">
        <x:f t="shared" si="12"/>
        <x:v>62.063888550000001</x:v>
      </x:c>
      <x:c r="J711" s="63">
        <x:f t="shared" si="13"/>
        <x:v>55.497711950000003</x:v>
      </x:c>
      <x:c r="K711" s="63">
        <x:f t="shared" si="14"/>
        <x:v>0.20381519849999999</x:v>
      </x:c>
      <x:c r="L711" s="52">
        <x:f t="shared" si="0"/>
        <x:v>56.775998430000001</x:v>
      </x:c>
      <x:c r="M711" s="52">
        <x:f t="shared" si="1"/>
        <x:v>0</x:v>
      </x:c>
      <x:c r="N711" s="52">
        <x:f t="shared" si="2"/>
        <x:v>2702310421</x:v>
      </x:c>
      <x:c r="O711" s="63">
        <x:f t="shared" si="8"/>
        <x:v>1.1704659070000001</x:v>
      </x:c>
      <x:c r="P711" s="63">
        <x:f t="shared" si="9"/>
        <x:v>53.926942760000003</x:v>
      </x:c>
      <x:c r="Q711" s="49">
        <x:f t="shared" si="15"/>
        <x:v>0</x:v>
      </x:c>
      <x:c r="R711" s="49">
        <x:f t="shared" si="16"/>
        <x:v>0</x:v>
      </x:c>
      <x:c r="S711" s="49">
        <x:f t="shared" si="17"/>
        <x:v>2</x:v>
      </x:c>
      <x:c r="T711" s="51">
        <x:f t="shared" si="18"/>
        <x:v>0</x:v>
      </x:c>
      <x:c r="U711" s="52">
        <x:f t="shared" si="3"/>
        <x:v>-0.026680865240000001</x:v>
      </x:c>
      <x:c r="V711" s="63">
        <x:f t="shared" si="19"/>
        <x:v>0</x:v>
      </x:c>
      <x:c r="W711" s="52">
        <x:f t="shared" ref="W711:X711" si="709">W710*(1+U711)</x:f>
        <x:v>108.998154</x:v>
      </x:c>
      <x:c r="X711" s="52">
        <x:f t="shared" si="709"/>
        <x:v>124.5594811</x:v>
      </x:c>
    </x:row>
    <x:row r="712" spans="1:24" ht="15.75" customHeight="1">
      <x:c r="A712" s="34">
        <x:v>43236</x:v>
      </x:c>
      <x:c r="B712" s="47">
        <x:v>56.765998840332003</x:v>
      </x:c>
      <x:c r="C712" s="47">
        <x:v>57.762001037597699</x:v>
      </x:c>
      <x:c r="D712" s="47">
        <x:v>56.312000274658203</x:v>
      </x:c>
      <x:c r="E712" s="47">
        <x:v>57.2960014343262</x:v>
      </x:c>
      <x:c r="F712" s="47">
        <x:v>28370000</x:v>
      </x:c>
      <x:c r="G712" s="63">
        <x:f t="shared" si="10"/>
        <x:v>58.712100409999998</x:v>
      </x:c>
      <x:c r="H712" s="63">
        <x:f t="shared" si="11"/>
        <x:v>1.6748390929999999</x:v>
      </x:c>
      <x:c r="I712" s="63">
        <x:f t="shared" si="12"/>
        <x:v>62.061778599999997</x:v>
      </x:c>
      <x:c r="J712" s="63">
        <x:f t="shared" si="13"/>
        <x:v>55.36242223</x:v>
      </x:c>
      <x:c r="K712" s="63">
        <x:f t="shared" si="14"/>
        <x:v>0.28862163800000001</x:v>
      </x:c>
      <x:c r="L712" s="52">
        <x:f t="shared" si="0"/>
        <x:v>57.123334249999999</x:v>
      </x:c>
      <x:c r="M712" s="52">
        <x:f t="shared" si="1"/>
        <x:v>1620588993</x:v>
      </x:c>
      <x:c r="N712" s="52">
        <x:f t="shared" si="2"/>
        <x:v>0</x:v>
      </x:c>
      <x:c r="O712" s="63">
        <x:f t="shared" si="8"/>
        <x:v>1.0731805430000001</x:v>
      </x:c>
      <x:c r="P712" s="63">
        <x:f t="shared" si="9"/>
        <x:v>51.764934160000003</x:v>
      </x:c>
      <x:c r="Q712" s="49">
        <x:f t="shared" si="15"/>
        <x:v>0</x:v>
      </x:c>
      <x:c r="R712" s="49">
        <x:f t="shared" si="16"/>
        <x:v>0</x:v>
      </x:c>
      <x:c r="S712" s="49">
        <x:f t="shared" si="17"/>
        <x:v>2</x:v>
      </x:c>
      <x:c r="T712" s="51">
        <x:f t="shared" si="18"/>
        <x:v>0</x:v>
      </x:c>
      <x:c r="U712" s="52">
        <x:f t="shared" si="3"/>
        <x:v>0.008093513108</x:v>
      </x:c>
      <x:c r="V712" s="63">
        <x:f t="shared" si="19"/>
        <x:v>0</x:v>
      </x:c>
      <x:c r="W712" s="52">
        <x:f t="shared" ref="W712:X712" si="710">W711*(1+U712)</x:f>
        <x:v>109.880332</x:v>
      </x:c>
      <x:c r="X712" s="52">
        <x:f t="shared" si="710"/>
        <x:v>124.5594811</x:v>
      </x:c>
    </x:row>
    <x:row r="713" spans="1:24" ht="15.75" customHeight="1">
      <x:c r="A713" s="34">
        <x:v>43237</x:v>
      </x:c>
      <x:c r="B713" s="47">
        <x:v>57.180000305175803</x:v>
      </x:c>
      <x:c r="C713" s="47">
        <x:v>57.838001251220703</x:v>
      </x:c>
      <x:c r="D713" s="47">
        <x:v>56.793998718261697</x:v>
      </x:c>
      <x:c r="E713" s="47">
        <x:v>56.908000946044901</x:v>
      </x:c>
      <x:c r="F713" s="47">
        <x:v>22103000</x:v>
      </x:c>
      <x:c r="G713" s="63">
        <x:f t="shared" si="10"/>
        <x:v>58.55670052</x:v>
      </x:c>
      <x:c r="H713" s="63">
        <x:f t="shared" si="11"/>
        <x:v>1.6915933780000001</x:v>
      </x:c>
      <x:c r="I713" s="63">
        <x:f t="shared" si="12"/>
        <x:v>61.93988727</x:v>
      </x:c>
      <x:c r="J713" s="63">
        <x:f t="shared" si="13"/>
        <x:v>55.173513759999999</x:v>
      </x:c>
      <x:c r="K713" s="63">
        <x:f t="shared" si="14"/>
        <x:v>0.25633926099999998</x:v>
      </x:c>
      <x:c r="L713" s="52">
        <x:f t="shared" si="0"/>
        <x:v>57.180000309999997</x:v>
      </x:c>
      <x:c r="M713" s="52">
        <x:f t="shared" si="1"/>
        <x:v>1263849547</x:v>
      </x:c>
      <x:c r="N713" s="52">
        <x:f t="shared" si="2"/>
        <x:v>0</x:v>
      </x:c>
      <x:c r="O713" s="63">
        <x:f t="shared" si="8"/>
        <x:v>2.1125966329999999</x:v>
      </x:c>
      <x:c r="P713" s="63">
        <x:f t="shared" si="9"/>
        <x:v>67.872483389999999</x:v>
      </x:c>
      <x:c r="Q713" s="49">
        <x:f t="shared" si="15"/>
        <x:v>0</x:v>
      </x:c>
      <x:c r="R713" s="49">
        <x:f t="shared" si="16"/>
        <x:v>0</x:v>
      </x:c>
      <x:c r="S713" s="49">
        <x:f t="shared" si="17"/>
        <x:v>2</x:v>
      </x:c>
      <x:c r="T713" s="51">
        <x:f t="shared" si="18"/>
        <x:v>0</x:v>
      </x:c>
      <x:c r="U713" s="52">
        <x:f t="shared" si="3"/>
        <x:v>-0.006771859791</x:v>
      </x:c>
      <x:c r="V713" s="63">
        <x:f t="shared" si="19"/>
        <x:v>0</x:v>
      </x:c>
      <x:c r="W713" s="52">
        <x:f t="shared" ref="W713:X713" si="711">W712*(1+U713)</x:f>
        <x:v>109.1362378</x:v>
      </x:c>
      <x:c r="X713" s="52">
        <x:f t="shared" si="711"/>
        <x:v>124.5594811</x:v>
      </x:c>
    </x:row>
    <x:row r="714" spans="1:24" ht="15.75" customHeight="1">
      <x:c r="A714" s="34">
        <x:v>43238</x:v>
      </x:c>
      <x:c r="B714" s="47">
        <x:v>56.930000305175803</x:v>
      </x:c>
      <x:c r="C714" s="47">
        <x:v>56.930000305175803</x:v>
      </x:c>
      <x:c r="D714" s="47">
        <x:v>54.799999237060597</x:v>
      </x:c>
      <x:c r="E714" s="47">
        <x:v>55.363998413085902</x:v>
      </x:c>
      <x:c r="F714" s="47">
        <x:v>36259500</x:v>
      </x:c>
      <x:c r="G714" s="63">
        <x:f t="shared" si="10"/>
        <x:v>58.422500419999999</x:v>
      </x:c>
      <x:c r="H714" s="63">
        <x:f t="shared" si="11"/>
        <x:v>1.8345034099999999</x:v>
      </x:c>
      <x:c r="I714" s="63">
        <x:f t="shared" si="12"/>
        <x:v>62.091507239999999</x:v>
      </x:c>
      <x:c r="J714" s="63">
        <x:f t="shared" si="13"/>
        <x:v>54.753493599999999</x:v>
      </x:c>
      <x:c r="K714" s="63">
        <x:f t="shared" si="14"/>
        <x:v>0.083197557789999999</x:v>
      </x:c>
      <x:c r="L714" s="52">
        <x:f t="shared" si="0"/>
        <x:v>55.697999320000001</x:v>
      </x:c>
      <x:c r="M714" s="52">
        <x:f t="shared" si="1"/>
        <x:v>0</x:v>
      </x:c>
      <x:c r="N714" s="52">
        <x:f t="shared" si="2"/>
        <x:v>2019581606</x:v>
      </x:c>
      <x:c r="O714" s="63">
        <x:f t="shared" si="8"/>
        <x:v>1.298784655</x:v>
      </x:c>
      <x:c r="P714" s="63">
        <x:f t="shared" si="9"/>
        <x:v>56.498752600000003</x:v>
      </x:c>
      <x:c r="Q714" s="49">
        <x:f t="shared" si="15"/>
        <x:v>0</x:v>
      </x:c>
      <x:c r="R714" s="49">
        <x:f t="shared" si="16"/>
        <x:v>0</x:v>
      </x:c>
      <x:c r="S714" s="49">
        <x:f t="shared" si="17"/>
        <x:v>2</x:v>
      </x:c>
      <x:c r="T714" s="51">
        <x:f t="shared" si="18"/>
        <x:v>0</x:v>
      </x:c>
      <x:c r="U714" s="52">
        <x:f t="shared" si="3"/>
        <x:v>-0.027131554569999999</x:v>
      </x:c>
      <x:c r="V714" s="63">
        <x:f t="shared" si="19"/>
        <x:v>0</x:v>
      </x:c>
      <x:c r="W714" s="52">
        <x:f t="shared" ref="W714:X714" si="712">W713*(1+U714)</x:f>
        <x:v>106.175202</x:v>
      </x:c>
      <x:c r="X714" s="52">
        <x:f t="shared" si="712"/>
        <x:v>124.5594811</x:v>
      </x:c>
    </x:row>
    <x:row r="715" spans="1:24" ht="15.75" customHeight="1">
      <x:c r="A715" s="34">
        <x:v>43241</x:v>
      </x:c>
      <x:c r="B715" s="47">
        <x:v>56.265998840332003</x:v>
      </x:c>
      <x:c r="C715" s="47">
        <x:v>58.298000335693402</x:v>
      </x:c>
      <x:c r="D715" s="47">
        <x:v>56.259998321533203</x:v>
      </x:c>
      <x:c r="E715" s="47">
        <x:v>56.897998809814503</x:v>
      </x:c>
      <x:c r="F715" s="47">
        <x:v>45913000</x:v>
      </x:c>
      <x:c r="G715" s="63">
        <x:f t="shared" si="10"/>
        <x:v>58.433700369999997</x:v>
      </x:c>
      <x:c r="H715" s="63">
        <x:f t="shared" si="11"/>
        <x:v>1.823919931</x:v>
      </x:c>
      <x:c r="I715" s="63">
        <x:f t="shared" si="12"/>
        <x:v>62.081540230000002</x:v>
      </x:c>
      <x:c r="J715" s="63">
        <x:f t="shared" si="13"/>
        <x:v>54.785860509999999</x:v>
      </x:c>
      <x:c r="K715" s="63">
        <x:f t="shared" si="14"/>
        <x:v>0.28950534849999998</x:v>
      </x:c>
      <x:c r="L715" s="52">
        <x:f t="shared" si="0"/>
        <x:v>57.151999160000003</x:v>
      </x:c>
      <x:c r="M715" s="52">
        <x:f t="shared" si="1"/>
        <x:v>2624019737</x:v>
      </x:c>
      <x:c r="N715" s="52">
        <x:f t="shared" si="2"/>
        <x:v>0</x:v>
      </x:c>
      <x:c r="O715" s="63">
        <x:f t="shared" si="8"/>
        <x:v>1.299902758</x:v>
      </x:c>
      <x:c r="P715" s="63">
        <x:f t="shared" si="9"/>
        <x:v>56.519900819999997</x:v>
      </x:c>
      <x:c r="Q715" s="49">
        <x:f t="shared" si="15"/>
        <x:v>0</x:v>
      </x:c>
      <x:c r="R715" s="49">
        <x:f t="shared" si="16"/>
        <x:v>0</x:v>
      </x:c>
      <x:c r="S715" s="49">
        <x:f t="shared" si="17"/>
        <x:v>2</x:v>
      </x:c>
      <x:c r="T715" s="51">
        <x:f t="shared" si="18"/>
        <x:v>0</x:v>
      </x:c>
      <x:c r="U715" s="52">
        <x:f t="shared" si="3"/>
        <x:v>0.027707543540000001</x:v>
      </x:c>
      <x:c r="V715" s="63">
        <x:f t="shared" si="19"/>
        <x:v>0</x:v>
      </x:c>
      <x:c r="W715" s="52">
        <x:f t="shared" ref="W715:X715" si="713">W714*(1+U715)</x:f>
        <x:v>109.1170561</x:v>
      </x:c>
      <x:c r="X715" s="52">
        <x:f t="shared" si="713"/>
        <x:v>124.5594811</x:v>
      </x:c>
    </x:row>
    <x:row r="716" spans="1:24" ht="15.75" customHeight="1">
      <x:c r="A716" s="34">
        <x:v>43242</x:v>
      </x:c>
      <x:c r="B716" s="47">
        <x:v>57.551998138427699</x:v>
      </x:c>
      <x:c r="C716" s="47">
        <x:v>57.599998474121101</x:v>
      </x:c>
      <x:c r="D716" s="47">
        <x:v>54.683998107910199</x:v>
      </x:c>
      <x:c r="E716" s="47">
        <x:v>55.001998901367202</x:v>
      </x:c>
      <x:c r="F716" s="47">
        <x:v>44729000</x:v>
      </x:c>
      <x:c r="G716" s="63">
        <x:f t="shared" si="10"/>
        <x:v>58.349200250000003</x:v>
      </x:c>
      <x:c r="H716" s="63">
        <x:f t="shared" si="11"/>
        <x:v>1.944049605</x:v>
      </x:c>
      <x:c r="I716" s="63">
        <x:f t="shared" si="12"/>
        <x:v>62.237299460000003</x:v>
      </x:c>
      <x:c r="J716" s="63">
        <x:f t="shared" si="13"/>
        <x:v>54.461101040000003</x:v>
      </x:c>
      <x:c r="K716" s="63">
        <x:f t="shared" si="14"/>
        <x:v>0.069558135369999996</x:v>
      </x:c>
      <x:c r="L716" s="52">
        <x:f t="shared" si="0"/>
        <x:v>55.761998490000003</x:v>
      </x:c>
      <x:c r="M716" s="52">
        <x:f t="shared" si="1"/>
        <x:v>0</x:v>
      </x:c>
      <x:c r="N716" s="52">
        <x:f t="shared" si="2"/>
        <x:v>2494178431</x:v>
      </x:c>
      <x:c r="O716" s="63">
        <x:f t="shared" si="8"/>
        <x:v>0.83304468899999995</x:v>
      </x:c>
      <x:c r="P716" s="63">
        <x:f t="shared" si="9"/>
        <x:v>45.445956340000002</x:v>
      </x:c>
      <x:c r="Q716" s="49">
        <x:f t="shared" si="15"/>
        <x:v>0</x:v>
      </x:c>
      <x:c r="R716" s="49">
        <x:f t="shared" si="16"/>
        <x:v>0</x:v>
      </x:c>
      <x:c r="S716" s="49">
        <x:f t="shared" si="17"/>
        <x:v>2</x:v>
      </x:c>
      <x:c r="T716" s="51">
        <x:f t="shared" si="18"/>
        <x:v>0</x:v>
      </x:c>
      <x:c r="U716" s="52">
        <x:f t="shared" si="3"/>
        <x:v>-0.033322787239999996</x:v>
      </x:c>
      <x:c r="V716" s="63">
        <x:f t="shared" si="19"/>
        <x:v>0</x:v>
      </x:c>
      <x:c r="W716" s="52">
        <x:f t="shared" ref="W716:X716" si="714">W715*(1+U716)</x:f>
        <x:v>105.4809716</x:v>
      </x:c>
      <x:c r="X716" s="52">
        <x:f t="shared" si="714"/>
        <x:v>124.5594811</x:v>
      </x:c>
    </x:row>
    <x:row r="717" spans="1:24" ht="15.75" customHeight="1">
      <x:c r="A717" s="34">
        <x:v>43243</x:v>
      </x:c>
      <x:c r="B717" s="47">
        <x:v>55.551998138427699</x:v>
      </x:c>
      <x:c r="C717" s="47">
        <x:v>55.981998443603501</x:v>
      </x:c>
      <x:c r="D717" s="47">
        <x:v>54.799999237060597</x:v>
      </x:c>
      <x:c r="E717" s="47">
        <x:v>55.813999176025398</x:v>
      </x:c>
      <x:c r="F717" s="47">
        <x:v>29925500</x:v>
      </x:c>
      <x:c r="G717" s="63">
        <x:f t="shared" si="10"/>
        <x:v>58.333000179999999</x:v>
      </x:c>
      <x:c r="H717" s="63">
        <x:f t="shared" si="11"/>
        <x:v>1.9646861229999999</x:v>
      </x:c>
      <x:c r="I717" s="63">
        <x:f t="shared" si="12"/>
        <x:v>62.262372429999999</x:v>
      </x:c>
      <x:c r="J717" s="63">
        <x:f t="shared" si="13"/>
        <x:v>54.40362794</x:v>
      </x:c>
      <x:c r="K717" s="63">
        <x:f t="shared" si="14"/>
        <x:v>0.17946521109999999</x:v>
      </x:c>
      <x:c r="L717" s="52">
        <x:f t="shared" si="0"/>
        <x:v>55.531998950000002</x:v>
      </x:c>
      <x:c r="M717" s="52">
        <x:f t="shared" si="1"/>
        <x:v>0</x:v>
      </x:c>
      <x:c r="N717" s="52">
        <x:f t="shared" si="2"/>
        <x:v>1661822835</x:v>
      </x:c>
      <x:c r="O717" s="63">
        <x:f t="shared" si="8"/>
        <x:v>0.58178864190000001</x:v>
      </x:c>
      <x:c r="P717" s="63">
        <x:f t="shared" si="9"/>
        <x:v>36.78042859</x:v>
      </x:c>
      <x:c r="Q717" s="49">
        <x:f t="shared" si="15"/>
        <x:v>0</x:v>
      </x:c>
      <x:c r="R717" s="49">
        <x:f t="shared" si="16"/>
        <x:v>0</x:v>
      </x:c>
      <x:c r="S717" s="49">
        <x:f t="shared" si="17"/>
        <x:v>2</x:v>
      </x:c>
      <x:c r="T717" s="51">
        <x:f t="shared" si="18"/>
        <x:v>0</x:v>
      </x:c>
      <x:c r="U717" s="52">
        <x:f t="shared" si="3"/>
        <x:v>0.01476310481</x:v>
      </x:c>
      <x:c r="V717" s="63">
        <x:f t="shared" si="19"/>
        <x:v>0</x:v>
      </x:c>
      <x:c r="W717" s="52">
        <x:f t="shared" ref="W717:X717" si="715">W716*(1+U717)</x:f>
        <x:v>107.0381983</x:v>
      </x:c>
      <x:c r="X717" s="52">
        <x:f t="shared" si="715"/>
        <x:v>124.5594811</x:v>
      </x:c>
    </x:row>
    <x:row r="718" spans="1:24" ht="15.75" customHeight="1">
      <x:c r="A718" s="34">
        <x:v>43244</x:v>
      </x:c>
      <x:c r="B718" s="47">
        <x:v>55.680000305175803</x:v>
      </x:c>
      <x:c r="C718" s="47">
        <x:v>56.222000122070298</x:v>
      </x:c>
      <x:c r="D718" s="47">
        <x:v>54.978000640869098</x:v>
      </x:c>
      <x:c r="E718" s="47">
        <x:v>55.569999694824197</x:v>
      </x:c>
      <x:c r="F718" s="47">
        <x:v>20883500</x:v>
      </x:c>
      <x:c r="G718" s="63">
        <x:f t="shared" si="10"/>
        <x:v>58.256700129999999</x:v>
      </x:c>
      <x:c r="H718" s="63">
        <x:f t="shared" si="11"/>
        <x:v>2.0433127080000002</x:v>
      </x:c>
      <x:c r="I718" s="63">
        <x:f t="shared" si="12"/>
        <x:v>62.343325550000003</x:v>
      </x:c>
      <x:c r="J718" s="63">
        <x:f t="shared" si="13"/>
        <x:v>54.170074720000002</x:v>
      </x:c>
      <x:c r="K718" s="63">
        <x:f t="shared" si="14"/>
        <x:v>0.17128129380000001</x:v>
      </x:c>
      <x:c r="L718" s="52">
        <x:f t="shared" si="0"/>
        <x:v>55.590000150000002</x:v>
      </x:c>
      <x:c r="M718" s="52">
        <x:f t="shared" si="1"/>
        <x:v>1160913768</x:v>
      </x:c>
      <x:c r="N718" s="52">
        <x:f t="shared" si="2"/>
        <x:v>0</x:v>
      </x:c>
      <x:c r="O718" s="63">
        <x:f t="shared" si="8"/>
        <x:v>0.53551946939999995</x:v>
      </x:c>
      <x:c r="P718" s="63">
        <x:f t="shared" si="9"/>
        <x:v>34.875459419999999</x:v>
      </x:c>
      <x:c r="Q718" s="49">
        <x:f t="shared" si="15"/>
        <x:v>0</x:v>
      </x:c>
      <x:c r="R718" s="49">
        <x:f t="shared" si="16"/>
        <x:v>0</x:v>
      </x:c>
      <x:c r="S718" s="49">
        <x:f t="shared" si="17"/>
        <x:v>2</x:v>
      </x:c>
      <x:c r="T718" s="51">
        <x:f t="shared" si="18"/>
        <x:v>0</x:v>
      </x:c>
      <x:c r="U718" s="52">
        <x:f t="shared" si="3"/>
        <x:v>-0.0043716537930000005</x:v>
      </x:c>
      <x:c r="V718" s="63">
        <x:f t="shared" si="19"/>
        <x:v>0</x:v>
      </x:c>
      <x:c r="W718" s="52">
        <x:f t="shared" ref="W718:X718" si="716">W717*(1+U718)</x:f>
        <x:v>106.57026430000001</x:v>
      </x:c>
      <x:c r="X718" s="52">
        <x:f t="shared" si="716"/>
        <x:v>124.5594811</x:v>
      </x:c>
    </x:row>
    <x:row r="719" spans="1:24" ht="15.75" customHeight="1">
      <x:c r="A719" s="34">
        <x:v>43245</x:v>
      </x:c>
      <x:c r="B719" s="47">
        <x:v>55.5260009765625</x:v>
      </x:c>
      <x:c r="C719" s="47">
        <x:v>55.928001403808601</x:v>
      </x:c>
      <x:c r="D719" s="47">
        <x:v>55.122001647949197</x:v>
      </x:c>
      <x:c r="E719" s="47">
        <x:v>55.7700004577637</x:v>
      </x:c>
      <x:c r="F719" s="47">
        <x:v>19375500</x:v>
      </x:c>
      <x:c r="G719" s="63">
        <x:f t="shared" si="10"/>
        <x:v>58.104400060000003</x:v>
      </x:c>
      <x:c r="H719" s="63">
        <x:f t="shared" si="11"/>
        <x:v>2.1118009309999999</x:v>
      </x:c>
      <x:c r="I719" s="63">
        <x:f t="shared" si="12"/>
        <x:v>62.328001919999998</x:v>
      </x:c>
      <x:c r="J719" s="63">
        <x:f t="shared" si="13"/>
        <x:v>53.880798200000001</x:v>
      </x:c>
      <x:c r="K719" s="63">
        <x:f t="shared" si="14"/>
        <x:v>0.22364824129999999</x:v>
      </x:c>
      <x:c r="L719" s="52">
        <x:f t="shared" si="0"/>
        <x:v>55.60666784</x:v>
      </x:c>
      <x:c r="M719" s="52">
        <x:f t="shared" si="1"/>
        <x:v>1077406993</x:v>
      </x:c>
      <x:c r="N719" s="52">
        <x:f t="shared" si="2"/>
        <x:v>0</x:v>
      </x:c>
      <x:c r="O719" s="63">
        <x:f t="shared" si="8"/>
        <x:v>0.70195065999999995</x:v>
      </x:c>
      <x:c r="P719" s="63">
        <x:f t="shared" si="9"/>
        <x:v>41.243890110000002</x:v>
      </x:c>
      <x:c r="Q719" s="49">
        <x:f t="shared" si="15"/>
        <x:v>0</x:v>
      </x:c>
      <x:c r="R719" s="49">
        <x:f t="shared" si="16"/>
        <x:v>0</x:v>
      </x:c>
      <x:c r="S719" s="49">
        <x:f t="shared" si="17"/>
        <x:v>2</x:v>
      </x:c>
      <x:c r="T719" s="51">
        <x:f t="shared" si="18"/>
        <x:v>0</x:v>
      </x:c>
      <x:c r="U719" s="52">
        <x:f t="shared" si="3"/>
        <x:v>0.0035990779919999999</x:v>
      </x:c>
      <x:c r="V719" s="63">
        <x:f t="shared" si="19"/>
        <x:v>0</x:v>
      </x:c>
      <x:c r="W719" s="52">
        <x:f t="shared" ref="W719:X719" si="717">W718*(1+U719)</x:f>
        <x:v>106.953819</x:v>
      </x:c>
      <x:c r="X719" s="52">
        <x:f t="shared" si="717"/>
        <x:v>124.5594811</x:v>
      </x:c>
    </x:row>
    <x:row r="720" spans="1:24" ht="15.75" customHeight="1">
      <x:c r="A720" s="34">
        <x:v>43249</x:v>
      </x:c>
      <x:c r="B720" s="47">
        <x:v>55.701999664306598</x:v>
      </x:c>
      <x:c r="C720" s="47">
        <x:v>57.299999237060597</x:v>
      </x:c>
      <x:c r="D720" s="47">
        <x:v>55.2299995422363</x:v>
      </x:c>
      <x:c r="E720" s="47">
        <x:v>56.751998901367202</x:v>
      </x:c>
      <x:c r="F720" s="47">
        <x:v>28333000</x:v>
      </x:c>
      <x:c r="G720" s="63">
        <x:f t="shared" si="10"/>
        <x:v>58.003000069999999</x:v>
      </x:c>
      <x:c r="H720" s="63">
        <x:f t="shared" si="11"/>
        <x:v>2.1262925030000002</x:v>
      </x:c>
      <x:c r="I720" s="63">
        <x:f t="shared" si="12"/>
        <x:v>62.255585070000002</x:v>
      </x:c>
      <x:c r="J720" s="63">
        <x:f t="shared" si="13"/>
        <x:v>53.750415060000002</x:v>
      </x:c>
      <x:c r="K720" s="63">
        <x:f t="shared" si="14"/>
        <x:v>0.35291285589999999</x:v>
      </x:c>
      <x:c r="L720" s="52">
        <x:f t="shared" si="0"/>
        <x:v>56.427332560000004</x:v>
      </x:c>
      <x:c r="M720" s="52">
        <x:f t="shared" si="1"/>
        <x:v>1598755613</x:v>
      </x:c>
      <x:c r="N720" s="52">
        <x:f t="shared" si="2"/>
        <x:v>0</x:v>
      </x:c>
      <x:c r="O720" s="63">
        <x:f t="shared" si="8"/>
        <x:v>1.052674812</x:v>
      </x:c>
      <x:c r="P720" s="63">
        <x:f t="shared" si="9"/>
        <x:v>51.28307736</x:v>
      </x:c>
      <x:c r="Q720" s="49">
        <x:f t="shared" si="15"/>
        <x:v>0</x:v>
      </x:c>
      <x:c r="R720" s="49">
        <x:f t="shared" si="16"/>
        <x:v>0</x:v>
      </x:c>
      <x:c r="S720" s="49">
        <x:f t="shared" si="17"/>
        <x:v>2</x:v>
      </x:c>
      <x:c r="T720" s="51">
        <x:f t="shared" si="18"/>
        <x:v>0</x:v>
      </x:c>
      <x:c r="U720" s="52">
        <x:f t="shared" si="3"/>
        <x:v>0.017608004940000002</x:v>
      </x:c>
      <x:c r="V720" s="63">
        <x:f t="shared" si="19"/>
        <x:v>0</x:v>
      </x:c>
      <x:c r="W720" s="52">
        <x:f t="shared" ref="W720:X720" si="718">W719*(1+U720)</x:f>
        <x:v>108.83706239999999</x:v>
      </x:c>
      <x:c r="X720" s="52">
        <x:f t="shared" si="718"/>
        <x:v>124.5594811</x:v>
      </x:c>
    </x:row>
    <x:row r="721" spans="1:24" ht="15.75" customHeight="1">
      <x:c r="A721" s="34">
        <x:v>43250</x:v>
      </x:c>
      <x:c r="B721" s="47">
        <x:v>56.658000946044901</x:v>
      </x:c>
      <x:c r="C721" s="47">
        <x:v>59.001998901367202</x:v>
      </x:c>
      <x:c r="D721" s="47">
        <x:v>56.319999694824197</x:v>
      </x:c>
      <x:c r="E721" s="47">
        <x:v>58.344001770019503</x:v>
      </x:c>
      <x:c r="F721" s="47">
        <x:v>37448500</x:v>
      </x:c>
      <x:c r="G721" s="63">
        <x:f t="shared" si="10"/>
        <x:v>57.921000100000001</x:v>
      </x:c>
      <x:c r="H721" s="63">
        <x:f t="shared" si="11"/>
        <x:v>2.0769247669999999</x:v>
      </x:c>
      <x:c r="I721" s="63">
        <x:f t="shared" si="12"/>
        <x:v>62.074849630000003</x:v>
      </x:c>
      <x:c r="J721" s="63">
        <x:f t="shared" si="13"/>
        <x:v>53.767150559999997</x:v>
      </x:c>
      <x:c r="K721" s="63">
        <x:f t="shared" si="14"/>
        <x:v>0.55091682630000005</x:v>
      </x:c>
      <x:c r="L721" s="52">
        <x:f t="shared" si="0"/>
        <x:v>57.888666790000002</x:v>
      </x:c>
      <x:c r="M721" s="52">
        <x:f t="shared" si="1"/>
        <x:v>2167843738</x:v>
      </x:c>
      <x:c r="N721" s="52">
        <x:f t="shared" si="2"/>
        <x:v>0</x:v>
      </x:c>
      <x:c r="O721" s="63">
        <x:f t="shared" si="8"/>
        <x:v>1.86433874</x:v>
      </x:c>
      <x:c r="P721" s="63">
        <x:f t="shared" si="9"/>
        <x:v>65.087928109999993</x:v>
      </x:c>
      <x:c r="Q721" s="49">
        <x:f t="shared" si="15"/>
        <x:v>0</x:v>
      </x:c>
      <x:c r="R721" s="49">
        <x:f t="shared" si="16"/>
        <x:v>0</x:v>
      </x:c>
      <x:c r="S721" s="49">
        <x:f t="shared" si="17"/>
        <x:v>2</x:v>
      </x:c>
      <x:c r="T721" s="51">
        <x:f t="shared" si="18"/>
        <x:v>0</x:v>
      </x:c>
      <x:c r="U721" s="52">
        <x:f t="shared" si="3"/>
        <x:v>0.028051925910000003</x:v>
      </x:c>
      <x:c r="V721" s="63">
        <x:f t="shared" si="19"/>
        <x:v>0</x:v>
      </x:c>
      <x:c r="W721" s="52">
        <x:f t="shared" ref="W721:X721" si="719">W720*(1+U721)</x:f>
        <x:v>111.8901516</x:v>
      </x:c>
      <x:c r="X721" s="52">
        <x:f t="shared" si="719"/>
        <x:v>124.5594811</x:v>
      </x:c>
    </x:row>
    <x:row r="722" spans="1:24" ht="15.75" customHeight="1">
      <x:c r="A722" s="34">
        <x:v>43251</x:v>
      </x:c>
      <x:c r="B722" s="47">
        <x:v>57.442001342773402</x:v>
      </x:c>
      <x:c r="C722" s="47">
        <x:v>58.074001312255902</x:v>
      </x:c>
      <x:c r="D722" s="47">
        <x:v>56.5859985351563</x:v>
      </x:c>
      <x:c r="E722" s="47">
        <x:v>56.945999145507798</x:v>
      </x:c>
      <x:c r="F722" s="47">
        <x:v>29598500</x:v>
      </x:c>
      <x:c r="G722" s="63">
        <x:f t="shared" si="10"/>
        <x:v>57.756800079999998</x:v>
      </x:c>
      <x:c r="H722" s="63">
        <x:f t="shared" si="11"/>
        <x:v>2.0136197939999998</x:v>
      </x:c>
      <x:c r="I722" s="63">
        <x:f t="shared" si="12"/>
        <x:v>61.784039669999999</x:v>
      </x:c>
      <x:c r="J722" s="63">
        <x:f t="shared" si="13"/>
        <x:v>53.729560489999997</x:v>
      </x:c>
      <x:c r="K722" s="63">
        <x:f t="shared" si="14"/>
        <x:v>0.39933539880000002</x:v>
      </x:c>
      <x:c r="L722" s="52">
        <x:f t="shared" si="0"/>
        <x:v>57.201999659999998</x:v>
      </x:c>
      <x:c r="M722" s="52">
        <x:f t="shared" si="1"/>
        <x:v>0</x:v>
      </x:c>
      <x:c r="N722" s="52">
        <x:f t="shared" si="2"/>
        <x:v>1693093387</x:v>
      </x:c>
      <x:c r="O722" s="63">
        <x:f t="shared" si="8"/>
        <x:v>1.257236805</x:v>
      </x:c>
      <x:c r="P722" s="63">
        <x:f t="shared" si="9"/>
        <x:v>55.698046480000002</x:v>
      </x:c>
      <x:c r="Q722" s="49">
        <x:f t="shared" si="15"/>
        <x:v>0</x:v>
      </x:c>
      <x:c r="R722" s="49">
        <x:f t="shared" si="16"/>
        <x:v>0</x:v>
      </x:c>
      <x:c r="S722" s="49">
        <x:f t="shared" si="17"/>
        <x:v>2</x:v>
      </x:c>
      <x:c r="T722" s="51">
        <x:f t="shared" si="18"/>
        <x:v>0</x:v>
      </x:c>
      <x:c r="U722" s="52">
        <x:f t="shared" si="3"/>
        <x:v>-0.023961377039999998</x:v>
      </x:c>
      <x:c r="V722" s="63">
        <x:f t="shared" si="19"/>
        <x:v>0</x:v>
      </x:c>
      <x:c r="W722" s="52">
        <x:f t="shared" ref="W722:X722" si="720">W721*(1+U722)</x:f>
        <x:v>109.2091095</x:v>
      </x:c>
      <x:c r="X722" s="52">
        <x:f t="shared" si="720"/>
        <x:v>124.5594811</x:v>
      </x:c>
    </x:row>
    <x:row r="723" spans="1:24" ht="15.75" customHeight="1">
      <x:c r="A723" s="34">
        <x:v>43252</x:v>
      </x:c>
      <x:c r="B723" s="47">
        <x:v>57.172000885009801</x:v>
      </x:c>
      <x:c r="C723" s="47">
        <x:v>58.389999389648402</x:v>
      </x:c>
      <x:c r="D723" s="47">
        <x:v>56.768001556396499</x:v>
      </x:c>
      <x:c r="E723" s="47">
        <x:v>58.363998413085902</x:v>
      </x:c>
      <x:c r="F723" s="47">
        <x:v>27122000</x:v>
      </x:c>
      <x:c r="G723" s="63">
        <x:f t="shared" si="10"/>
        <x:v>57.830500030000003</x:v>
      </x:c>
      <x:c r="H723" s="63">
        <x:f t="shared" si="11"/>
        <x:v>2.007188942</x:v>
      </x:c>
      <x:c r="I723" s="63">
        <x:f t="shared" si="12"/>
        <x:v>61.844877910000001</x:v>
      </x:c>
      <x:c r="J723" s="63">
        <x:f t="shared" si="13"/>
        <x:v>53.816122149999998</x:v>
      </x:c>
      <x:c r="K723" s="63">
        <x:f t="shared" si="14"/>
        <x:v>0.56644845079999995</x:v>
      </x:c>
      <x:c r="L723" s="52">
        <x:f t="shared" si="0"/>
        <x:v>57.840666450000001</x:v>
      </x:c>
      <x:c r="M723" s="52">
        <x:f t="shared" si="1"/>
        <x:v>1568754556</x:v>
      </x:c>
      <x:c r="N723" s="52">
        <x:f t="shared" si="2"/>
        <x:v>0</x:v>
      </x:c>
      <x:c r="O723" s="63">
        <x:f t="shared" si="8"/>
        <x:v>1.2959860169999999</x:v>
      </x:c>
      <x:c r="P723" s="63">
        <x:f t="shared" si="9"/>
        <x:v>56.445727779999999</x:v>
      </x:c>
      <x:c r="Q723" s="49">
        <x:f t="shared" si="15"/>
        <x:v>0</x:v>
      </x:c>
      <x:c r="R723" s="49">
        <x:f t="shared" si="16"/>
        <x:v>0</x:v>
      </x:c>
      <x:c r="S723" s="49">
        <x:f t="shared" si="17"/>
        <x:v>2</x:v>
      </x:c>
      <x:c r="T723" s="51">
        <x:f t="shared" si="18"/>
        <x:v>0</x:v>
      </x:c>
      <x:c r="U723" s="52">
        <x:f t="shared" si="3"/>
        <x:v>0.024900770709999998</x:v>
      </x:c>
      <x:c r="V723" s="63">
        <x:f t="shared" si="19"/>
        <x:v>0</x:v>
      </x:c>
      <x:c r="W723" s="52">
        <x:f t="shared" ref="W723:X723" si="721">W722*(1+U723)</x:f>
        <x:v>111.9285005</x:v>
      </x:c>
      <x:c r="X723" s="52">
        <x:f t="shared" si="721"/>
        <x:v>124.5594811</x:v>
      </x:c>
    </x:row>
    <x:row r="724" spans="1:24" ht="15.75" customHeight="1">
      <x:c r="A724" s="34">
        <x:v>43255</x:v>
      </x:c>
      <x:c r="B724" s="47">
        <x:v>58.868000030517599</x:v>
      </x:c>
      <x:c r="C724" s="47">
        <x:v>59.799999237060597</x:v>
      </x:c>
      <x:c r="D724" s="47">
        <x:v>58.709999084472699</x:v>
      </x:c>
      <x:c r="E724" s="47">
        <x:v>59.347999572753899</x:v>
      </x:c>
      <x:c r="F724" s="47">
        <x:v>23989000</x:v>
      </x:c>
      <x:c r="G724" s="63">
        <x:f t="shared" si="10"/>
        <x:v>57.856999969999997</x:v>
      </x:c>
      <x:c r="H724" s="63">
        <x:f t="shared" si="11"/>
        <x:v>2.0243380160000002</x:v>
      </x:c>
      <x:c r="I724" s="63">
        <x:f t="shared" si="12"/>
        <x:v>61.905676</x:v>
      </x:c>
      <x:c r="J724" s="63">
        <x:f t="shared" si="13"/>
        <x:v>53.808323940000001</x:v>
      </x:c>
      <x:c r="K724" s="63">
        <x:f t="shared" si="14"/>
        <x:v>0.68413421959999998</x:v>
      </x:c>
      <x:c r="L724" s="52">
        <x:f t="shared" si="0"/>
        <x:v>59.2859993</x:v>
      </x:c>
      <x:c r="M724" s="52">
        <x:f t="shared" si="1"/>
        <x:v>1422211837</x:v>
      </x:c>
      <x:c r="N724" s="52">
        <x:f t="shared" si="2"/>
        <x:v>0</x:v>
      </x:c>
      <x:c r="O724" s="63">
        <x:f t="shared" si="8"/>
        <x:v>1.9866162089999999</x:v>
      </x:c>
      <x:c r="P724" s="63">
        <x:f t="shared" si="9"/>
        <x:v>66.517291470000004</x:v>
      </x:c>
      <x:c r="Q724" s="49">
        <x:f t="shared" si="15"/>
        <x:v>0</x:v>
      </x:c>
      <x:c r="R724" s="49">
        <x:f t="shared" si="16"/>
        <x:v>0</x:v>
      </x:c>
      <x:c r="S724" s="49">
        <x:f t="shared" si="17"/>
        <x:v>2</x:v>
      </x:c>
      <x:c r="T724" s="51">
        <x:f t="shared" si="18"/>
        <x:v>0</x:v>
      </x:c>
      <x:c r="U724" s="52">
        <x:f t="shared" si="3"/>
        <x:v>0.016859728369999999</x:v>
      </x:c>
      <x:c r="V724" s="63">
        <x:f t="shared" si="19"/>
        <x:v>0</x:v>
      </x:c>
      <x:c r="W724" s="52">
        <x:f t="shared" ref="W724:X724" si="722">W723*(1+U724)</x:f>
        <x:v>113.81558459999999</x:v>
      </x:c>
      <x:c r="X724" s="52">
        <x:f t="shared" si="722"/>
        <x:v>124.5594811</x:v>
      </x:c>
    </x:row>
    <x:row r="725" spans="1:24" ht="15.75" customHeight="1">
      <x:c r="A725" s="34">
        <x:v>43256</x:v>
      </x:c>
      <x:c r="B725" s="47">
        <x:v>59.540000915527301</x:v>
      </x:c>
      <x:c r="C725" s="47">
        <x:v>59.560001373291001</x:v>
      </x:c>
      <x:c r="D725" s="47">
        <x:v>57.347999572753899</x:v>
      </x:c>
      <x:c r="E725" s="47">
        <x:v>58.226001739502003</x:v>
      </x:c>
      <x:c r="F725" s="47">
        <x:v>29976000</x:v>
      </x:c>
      <x:c r="G725" s="63">
        <x:f t="shared" si="10"/>
        <x:v>57.740600010000001</x:v>
      </x:c>
      <x:c r="H725" s="63">
        <x:f t="shared" si="11"/>
        <x:v>1.9256210650000001</x:v>
      </x:c>
      <x:c r="I725" s="63">
        <x:f t="shared" si="12"/>
        <x:v>61.591842139999997</x:v>
      </x:c>
      <x:c r="J725" s="63">
        <x:f t="shared" si="13"/>
        <x:v>53.889357879999999</x:v>
      </x:c>
      <x:c r="K725" s="63">
        <x:f t="shared" si="14"/>
        <x:v>0.56301885330000001</x:v>
      </x:c>
      <x:c r="L725" s="52">
        <x:f t="shared" si="0"/>
        <x:v>58.378000900000004</x:v>
      </x:c>
      <x:c r="M725" s="52">
        <x:f t="shared" si="1"/>
        <x:v>0</x:v>
      </x:c>
      <x:c r="N725" s="52">
        <x:f t="shared" si="2"/>
        <x:v>1749938955</x:v>
      </x:c>
      <x:c r="O725" s="63">
        <x:f t="shared" si="8"/>
        <x:v>1.183819808</x:v>
      </x:c>
      <x:c r="P725" s="63">
        <x:f t="shared" si="9"/>
        <x:v>54.208676169999997</x:v>
      </x:c>
      <x:c r="Q725" s="49">
        <x:f t="shared" si="15"/>
        <x:v>0</x:v>
      </x:c>
      <x:c r="R725" s="49">
        <x:f t="shared" si="16"/>
        <x:v>0</x:v>
      </x:c>
      <x:c r="S725" s="49">
        <x:f t="shared" si="17"/>
        <x:v>2</x:v>
      </x:c>
      <x:c r="T725" s="51">
        <x:f t="shared" si="18"/>
        <x:v>0</x:v>
      </x:c>
      <x:c r="U725" s="52">
        <x:f t="shared" si="3"/>
        <x:v>-0.018905402729999998</x:v>
      </x:c>
      <x:c r="V725" s="63">
        <x:f t="shared" si="19"/>
        <x:v>0</x:v>
      </x:c>
      <x:c r="W725" s="52">
        <x:f t="shared" ref="W725:X725" si="723">W724*(1+U725)</x:f>
        <x:v>111.66385510000001</x:v>
      </x:c>
      <x:c r="X725" s="52">
        <x:f t="shared" si="723"/>
        <x:v>124.5594811</x:v>
      </x:c>
    </x:row>
    <x:row r="726" spans="1:24" ht="15.75" customHeight="1">
      <x:c r="A726" s="34">
        <x:v>43257</x:v>
      </x:c>
      <x:c r="B726" s="47">
        <x:v>60.099998474121101</x:v>
      </x:c>
      <x:c r="C726" s="47">
        <x:v>64.433998107910199</x:v>
      </x:c>
      <x:c r="D726" s="47">
        <x:v>59.495998382568402</x:v>
      </x:c>
      <x:c r="E726" s="47">
        <x:v>63.900001525878899</x:v>
      </x:c>
      <x:c r="F726" s="47">
        <x:v>93836500</x:v>
      </x:c>
      <x:c r="G726" s="63">
        <x:f t="shared" si="10"/>
        <x:v>57.915900039999997</x:v>
      </x:c>
      <x:c r="H726" s="63">
        <x:f t="shared" si="11"/>
        <x:v>2.3025775190000002</x:v>
      </x:c>
      <x:c r="I726" s="63">
        <x:f t="shared" si="12"/>
        <x:v>62.521055079999996</x:v>
      </x:c>
      <x:c r="J726" s="63">
        <x:f t="shared" si="13"/>
        <x:v>53.310744999999997</x:v>
      </x:c>
      <x:c r="K726" s="63">
        <x:f t="shared" si="14"/>
        <x:v>1.1497177009999999</x:v>
      </x:c>
      <x:c r="L726" s="52">
        <x:f t="shared" si="0"/>
        <x:v>62.609999340000002</x:v>
      </x:c>
      <x:c r="M726" s="52">
        <x:f t="shared" si="1"/>
        <x:v>5875103203</x:v>
      </x:c>
      <x:c r="N726" s="52">
        <x:f t="shared" si="2"/>
        <x:v>0</x:v>
      </x:c>
      <x:c r="O726" s="63">
        <x:f t="shared" si="8"/>
        <x:v>2.9131070700000001</x:v>
      </x:c>
      <x:c r="P726" s="63">
        <x:f t="shared" si="9"/>
        <x:v>74.444859750000006</x:v>
      </x:c>
      <x:c r="Q726" s="49">
        <x:f t="shared" si="15"/>
        <x:v>0</x:v>
      </x:c>
      <x:c r="R726" s="49">
        <x:f t="shared" si="16"/>
        <x:v>0</x:v>
      </x:c>
      <x:c r="S726" s="49">
        <x:f t="shared" si="17"/>
        <x:v>2</x:v>
      </x:c>
      <x:c r="T726" s="51">
        <x:f t="shared" si="18"/>
        <x:v>0</x:v>
      </x:c>
      <x:c r="U726" s="52">
        <x:f t="shared" si="3"/>
        <x:v>0.097447868940000004</x:v>
      </x:c>
      <x:c r="V726" s="63">
        <x:f t="shared" si="19"/>
        <x:v>0</x:v>
      </x:c>
      <x:c r="W726" s="52">
        <x:f t="shared" ref="W726:X726" si="724">W725*(1+U726)</x:f>
        <x:v>122.5452598</x:v>
      </x:c>
      <x:c r="X726" s="52">
        <x:f t="shared" si="724"/>
        <x:v>124.5594811</x:v>
      </x:c>
    </x:row>
    <x:row r="727" spans="1:24" ht="15.75" customHeight="1">
      <x:c r="A727" s="34">
        <x:v>43258</x:v>
      </x:c>
      <x:c r="B727" s="47">
        <x:v>63.2299995422363</x:v>
      </x:c>
      <x:c r="C727" s="47">
        <x:v>66</x:v>
      </x:c>
      <x:c r="D727" s="47">
        <x:v>62.715999603271499</x:v>
      </x:c>
      <x:c r="E727" s="47">
        <x:v>63.2179985046387</x:v>
      </x:c>
      <x:c r="F727" s="47">
        <x:v>71726500</x:v>
      </x:c>
      <x:c r="G727" s="63">
        <x:f t="shared" si="10"/>
        <x:v>58.00830002</x:v>
      </x:c>
      <x:c r="H727" s="63">
        <x:f t="shared" si="11"/>
        <x:v>2.4788165179999999</x:v>
      </x:c>
      <x:c r="I727" s="63">
        <x:f t="shared" si="12"/>
        <x:v>62.965933049999997</x:v>
      </x:c>
      <x:c r="J727" s="63">
        <x:f t="shared" si="13"/>
        <x:v>53.050666980000003</x:v>
      </x:c>
      <x:c r="K727" s="63">
        <x:f t="shared" si="14"/>
        <x:v>1.0254219550000001</x:v>
      </x:c>
      <x:c r="L727" s="52">
        <x:f t="shared" si="0"/>
        <x:v>63.977999369999999</x:v>
      </x:c>
      <x:c r="M727" s="52">
        <x:f t="shared" si="1"/>
        <x:v>4588917972</x:v>
      </x:c>
      <x:c r="N727" s="52">
        <x:f t="shared" si="2"/>
        <x:v>0</x:v>
      </x:c>
      <x:c r="O727" s="63">
        <x:f t="shared" si="8"/>
        <x:v>5.6519677269999997</x:v>
      </x:c>
      <x:c r="P727" s="63">
        <x:f t="shared" si="9"/>
        <x:v>84.966854310000002</x:v>
      </x:c>
      <x:c r="Q727" s="49">
        <x:f t="shared" si="15"/>
        <x:v>0</x:v>
      </x:c>
      <x:c r="R727" s="49">
        <x:f t="shared" si="16"/>
        <x:v>0</x:v>
      </x:c>
      <x:c r="S727" s="49">
        <x:f t="shared" si="17"/>
        <x:v>2</x:v>
      </x:c>
      <x:c r="T727" s="51">
        <x:f t="shared" si="18"/>
        <x:v>0</x:v>
      </x:c>
      <x:c r="U727" s="52">
        <x:f t="shared" si="3"/>
        <x:v>-0.01067297347</x:v>
      </x:c>
      <x:c r="V727" s="63">
        <x:f t="shared" si="19"/>
        <x:v>0</x:v>
      </x:c>
      <x:c r="W727" s="52">
        <x:f t="shared" ref="W727:X727" si="725">W726*(1+U727)</x:f>
        <x:v>121.2373375</x:v>
      </x:c>
      <x:c r="X727" s="52">
        <x:f t="shared" si="725"/>
        <x:v>124.5594811</x:v>
      </x:c>
    </x:row>
    <x:row r="728" spans="1:24" ht="15.75" customHeight="1">
      <x:c r="A728" s="34">
        <x:v>43259</x:v>
      </x:c>
      <x:c r="B728" s="47">
        <x:v>63.799999237060497</x:v>
      </x:c>
      <x:c r="C728" s="47">
        <x:v>64.896003723144503</x:v>
      </x:c>
      <x:c r="D728" s="47">
        <x:v>63.430000305175803</x:v>
      </x:c>
      <x:c r="E728" s="47">
        <x:v>63.5320014953613</x:v>
      </x:c>
      <x:c r="F728" s="47">
        <x:v>41026000</x:v>
      </x:c>
      <x:c r="G728" s="63">
        <x:f t="shared" si="10"/>
        <x:v>58.134700010000003</x:v>
      </x:c>
      <x:c r="H728" s="63">
        <x:f t="shared" si="11"/>
        <x:v>2.69466926</x:v>
      </x:c>
      <x:c r="I728" s="63">
        <x:f t="shared" si="12"/>
        <x:v>63.524038529999999</x:v>
      </x:c>
      <x:c r="J728" s="63">
        <x:f t="shared" si="13"/>
        <x:v>52.745361490000001</x:v>
      </x:c>
      <x:c r="K728" s="63">
        <x:f t="shared" si="14"/>
        <x:v>1.0007387700000001</x:v>
      </x:c>
      <x:c r="L728" s="52">
        <x:f t="shared" si="0"/>
        <x:v>63.952668510000002</x:v>
      </x:c>
      <x:c r="M728" s="52">
        <x:f t="shared" si="1"/>
        <x:v>0</x:v>
      </x:c>
      <x:c r="N728" s="52">
        <x:f t="shared" si="2"/>
        <x:v>2623722178</x:v>
      </x:c>
      <x:c r="O728" s="63">
        <x:f t="shared" si="8"/>
        <x:v>3.016273998</x:v>
      </x:c>
      <x:c r="P728" s="63">
        <x:f t="shared" si="9"/>
        <x:v>75.101300350000002</x:v>
      </x:c>
      <x:c r="Q728" s="49">
        <x:f t="shared" si="15"/>
        <x:v>0</x:v>
      </x:c>
      <x:c r="R728" s="49">
        <x:f t="shared" si="16"/>
        <x:v>0</x:v>
      </x:c>
      <x:c r="S728" s="49">
        <x:f t="shared" si="17"/>
        <x:v>2</x:v>
      </x:c>
      <x:c r="T728" s="51">
        <x:f t="shared" si="18"/>
        <x:v>0</x:v>
      </x:c>
      <x:c r="U728" s="52">
        <x:f t="shared" si="3"/>
        <x:v>0.0049669872210000005</x:v>
      </x:c>
      <x:c r="V728" s="63">
        <x:f t="shared" si="19"/>
        <x:v>0</x:v>
      </x:c>
      <x:c r="W728" s="52">
        <x:f t="shared" ref="W728:X728" si="726">W727*(1+U728)</x:f>
        <x:v>121.8395218</x:v>
      </x:c>
      <x:c r="X728" s="52">
        <x:f t="shared" si="726"/>
        <x:v>124.5594811</x:v>
      </x:c>
    </x:row>
    <x:row r="729" spans="1:24" ht="15.75" customHeight="1">
      <x:c r="A729" s="34">
        <x:v>43262</x:v>
      </x:c>
      <x:c r="B729" s="47">
        <x:v>64.501998901367202</x:v>
      </x:c>
      <x:c r="C729" s="47">
        <x:v>66.931999206542997</x:v>
      </x:c>
      <x:c r="D729" s="47">
        <x:v>64.5</x:v>
      </x:c>
      <x:c r="E729" s="47">
        <x:v>66.419998168945298</x:v>
      </x:c>
      <x:c r="F729" s="47">
        <x:v>65917500</x:v>
      </x:c>
      <x:c r="G729" s="63">
        <x:f t="shared" si="10"/>
        <x:v>58.445099829999997</x:v>
      </x:c>
      <x:c r="H729" s="63">
        <x:f t="shared" si="11"/>
        <x:v>3.2474089099999999</x:v>
      </x:c>
      <x:c r="I729" s="63">
        <x:f t="shared" si="12"/>
        <x:v>64.939917649999998</x:v>
      </x:c>
      <x:c r="J729" s="63">
        <x:f t="shared" si="13"/>
        <x:v>51.950282010000002</x:v>
      </x:c>
      <x:c r="K729" s="63">
        <x:f t="shared" si="14"/>
        <x:v>1.1139431900000001</x:v>
      </x:c>
      <x:c r="L729" s="52">
        <x:f t="shared" si="0"/>
        <x:v>65.950665790000002</x:v>
      </x:c>
      <x:c r="M729" s="52">
        <x:f t="shared" si="1"/>
        <x:v>4347303012</x:v>
      </x:c>
      <x:c r="N729" s="52">
        <x:f t="shared" si="2"/>
        <x:v>0</x:v>
      </x:c>
      <x:c r="O729" s="63">
        <x:f t="shared" si="8"/>
        <x:v>3.555260042</x:v>
      </x:c>
      <x:c r="P729" s="63">
        <x:f t="shared" si="9"/>
        <x:v>78.047356449999995</x:v>
      </x:c>
      <x:c r="Q729" s="49">
        <x:f t="shared" si="15"/>
        <x:v>0</x:v>
      </x:c>
      <x:c r="R729" s="49">
        <x:f t="shared" si="16"/>
        <x:v>0</x:v>
      </x:c>
      <x:c r="S729" s="49">
        <x:f t="shared" si="17"/>
        <x:v>2</x:v>
      </x:c>
      <x:c r="T729" s="51">
        <x:f t="shared" si="18"/>
        <x:v>0</x:v>
      </x:c>
      <x:c r="U729" s="52">
        <x:f t="shared" si="3"/>
        <x:v>0.045457353859999999</x:v>
      </x:c>
      <x:c r="V729" s="63">
        <x:f t="shared" si="19"/>
        <x:v>0</x:v>
      </x:c>
      <x:c r="W729" s="52">
        <x:f t="shared" ref="W729:X729" si="727">W728*(1+U729)</x:f>
        <x:v>127.3780241</x:v>
      </x:c>
      <x:c r="X729" s="52">
        <x:f t="shared" si="727"/>
        <x:v>124.5594811</x:v>
      </x:c>
    </x:row>
    <x:row r="730" spans="1:24" ht="15.75" customHeight="1">
      <x:c r="A730" s="34">
        <x:v>43263</x:v>
      </x:c>
      <x:c r="B730" s="47">
        <x:v>68.940002441406307</x:v>
      </x:c>
      <x:c r="C730" s="47">
        <x:v>70.994003295898395</x:v>
      </x:c>
      <x:c r="D730" s="47">
        <x:v>67.599998474121094</x:v>
      </x:c>
      <x:c r="E730" s="47">
        <x:v>68.554000854492202</x:v>
      </x:c>
      <x:c r="F730" s="47">
        <x:v>111737000</x:v>
      </x:c>
      <x:c r="G730" s="63">
        <x:f t="shared" si="10"/>
        <x:v>58.953099819999998</x:v>
      </x:c>
      <x:c r="H730" s="63">
        <x:f t="shared" si="11"/>
        <x:v>3.956298222</x:v>
      </x:c>
      <x:c r="I730" s="63">
        <x:f t="shared" si="12"/>
        <x:v>66.865696270000001</x:v>
      </x:c>
      <x:c r="J730" s="63">
        <x:f t="shared" si="13"/>
        <x:v>51.040503379999997</x:v>
      </x:c>
      <x:c r="K730" s="63">
        <x:f t="shared" si="14"/>
        <x:v>1.1066846130000001</x:v>
      </x:c>
      <x:c r="L730" s="52">
        <x:f t="shared" si="0"/>
        <x:v>69.049334209999998</x:v>
      </x:c>
      <x:c r="M730" s="52">
        <x:f t="shared" si="1"/>
        <x:v>7715365456</x:v>
      </x:c>
      <x:c r="N730" s="52">
        <x:f t="shared" si="2"/>
        <x:v>0</x:v>
      </x:c>
      <x:c r="O730" s="63">
        <x:f t="shared" si="8"/>
        <x:v>4.5634778340000004</x:v>
      </x:c>
      <x:c r="P730" s="63">
        <x:f t="shared" si="9"/>
        <x:v>82.025631630000007</x:v>
      </x:c>
      <x:c r="Q730" s="49">
        <x:f t="shared" si="15"/>
        <x:v>0</x:v>
      </x:c>
      <x:c r="R730" s="49">
        <x:f t="shared" si="16"/>
        <x:v>0</x:v>
      </x:c>
      <x:c r="S730" s="49">
        <x:f t="shared" si="17"/>
        <x:v>2</x:v>
      </x:c>
      <x:c r="T730" s="51">
        <x:f t="shared" si="18"/>
        <x:v>0</x:v>
      </x:c>
      <x:c r="U730" s="52">
        <x:f t="shared" si="3"/>
        <x:v>0.032128918159999997</x:v>
      </x:c>
      <x:c r="V730" s="63">
        <x:f t="shared" si="19"/>
        <x:v>0</x:v>
      </x:c>
      <x:c r="W730" s="52">
        <x:f t="shared" ref="W730:X730" si="728">W729*(1+U730)</x:f>
        <x:v>131.47054220000001</x:v>
      </x:c>
      <x:c r="X730" s="52">
        <x:f t="shared" si="728"/>
        <x:v>124.5594811</x:v>
      </x:c>
    </x:row>
    <x:row r="731" spans="1:24" ht="15.75" customHeight="1">
      <x:c r="A731" s="34">
        <x:v>43264</x:v>
      </x:c>
      <x:c r="B731" s="47">
        <x:v>69.342002868652301</x:v>
      </x:c>
      <x:c r="C731" s="47">
        <x:v>69.440002441406307</x:v>
      </x:c>
      <x:c r="D731" s="47">
        <x:v>67.959999084472699</x:v>
      </x:c>
      <x:c r="E731" s="47">
        <x:v>68.956001281738295</x:v>
      </x:c>
      <x:c r="F731" s="47">
        <x:v>47349000</x:v>
      </x:c>
      <x:c r="G731" s="63">
        <x:f t="shared" si="10"/>
        <x:v>59.559099959999998</x:v>
      </x:c>
      <x:c r="H731" s="63">
        <x:f t="shared" si="11"/>
        <x:v>4.5051129620000001</x:v>
      </x:c>
      <x:c r="I731" s="63">
        <x:f t="shared" si="12"/>
        <x:v>68.569325890000002</x:v>
      </x:c>
      <x:c r="J731" s="63">
        <x:f t="shared" si="13"/>
        <x:v>50.548874040000001</x:v>
      </x:c>
      <x:c r="K731" s="63">
        <x:f t="shared" si="14"/>
        <x:v>1.0214575859999999</x:v>
      </x:c>
      <x:c r="L731" s="52">
        <x:f t="shared" si="0"/>
        <x:v>68.785334270000007</x:v>
      </x:c>
      <x:c r="M731" s="52">
        <x:f t="shared" si="1"/>
        <x:v>0</x:v>
      </x:c>
      <x:c r="N731" s="52">
        <x:f t="shared" si="2"/>
        <x:v>3256916792</x:v>
      </x:c>
      <x:c r="O731" s="63">
        <x:f t="shared" si="8"/>
        <x:v>2.7368678260000001</x:v>
      </x:c>
      <x:c r="P731" s="63">
        <x:f t="shared" si="9"/>
        <x:v>73.239620810000005</x:v>
      </x:c>
      <x:c r="Q731" s="49">
        <x:f t="shared" si="15"/>
        <x:v>0</x:v>
      </x:c>
      <x:c r="R731" s="49">
        <x:f t="shared" si="16"/>
        <x:v>0</x:v>
      </x:c>
      <x:c r="S731" s="49">
        <x:f t="shared" si="17"/>
        <x:v>2</x:v>
      </x:c>
      <x:c r="T731" s="51">
        <x:f t="shared" si="18"/>
        <x:v>0</x:v>
      </x:c>
      <x:c r="U731" s="52">
        <x:f t="shared" si="3"/>
        <x:v>0.0058639965900000002</x:v>
      </x:c>
      <x:c r="V731" s="63">
        <x:f t="shared" si="19"/>
        <x:v>0</x:v>
      </x:c>
      <x:c r="W731" s="52">
        <x:f t="shared" ref="W731:X731" si="729">W730*(1+U731)</x:f>
        <x:v>132.24148500000001</x:v>
      </x:c>
      <x:c r="X731" s="52">
        <x:f t="shared" si="729"/>
        <x:v>124.5594811</x:v>
      </x:c>
    </x:row>
    <x:row r="732" spans="1:24" ht="15.75" customHeight="1">
      <x:c r="A732" s="34">
        <x:v>43265</x:v>
      </x:c>
      <x:c r="B732" s="47">
        <x:v>69.5260009765625</x:v>
      </x:c>
      <x:c r="C732" s="47">
        <x:v>71.75</x:v>
      </x:c>
      <x:c r="D732" s="47">
        <x:v>69.319999694824205</x:v>
      </x:c>
      <x:c r="E732" s="47">
        <x:v>71.543998718261705</x:v>
      </x:c>
      <x:c r="F732" s="47">
        <x:v>54905000</x:v>
      </x:c>
      <x:c r="G732" s="63">
        <x:f t="shared" si="10"/>
        <x:v>60.271499820000003</x:v>
      </x:c>
      <x:c r="H732" s="63">
        <x:f t="shared" si="11"/>
        <x:v>5.2011675070000001</x:v>
      </x:c>
      <x:c r="I732" s="63">
        <x:f t="shared" si="12"/>
        <x:v>70.673834839999998</x:v>
      </x:c>
      <x:c r="J732" s="63">
        <x:f t="shared" si="13"/>
        <x:v>49.869164810000001</x:v>
      </x:c>
      <x:c r="K732" s="63">
        <x:f t="shared" si="14"/>
        <x:v>1.041825411</x:v>
      </x:c>
      <x:c r="L732" s="52">
        <x:f t="shared" si="0"/>
        <x:v>70.871332800000005</x:v>
      </x:c>
      <x:c r="M732" s="52">
        <x:f t="shared" si="1"/>
        <x:v>3891190528</x:v>
      </x:c>
      <x:c r="N732" s="52">
        <x:f t="shared" si="2"/>
        <x:v>0</x:v>
      </x:c>
      <x:c r="O732" s="63">
        <x:f t="shared" si="8"/>
        <x:v>3.8540785309999999</x:v>
      </x:c>
      <x:c r="P732" s="63">
        <x:f t="shared" si="9"/>
        <x:v>79.398767579999998</x:v>
      </x:c>
      <x:c r="Q732" s="49">
        <x:f t="shared" si="15"/>
        <x:v>0</x:v>
      </x:c>
      <x:c r="R732" s="49">
        <x:f t="shared" si="16"/>
        <x:v>0</x:v>
      </x:c>
      <x:c r="S732" s="49">
        <x:f t="shared" si="17"/>
        <x:v>2</x:v>
      </x:c>
      <x:c r="T732" s="51">
        <x:f t="shared" si="18"/>
        <x:v>0</x:v>
      </x:c>
      <x:c r="U732" s="52">
        <x:f t="shared" si="3"/>
        <x:v>0.037531141429999998</x:v>
      </x:c>
      <x:c r="V732" s="63">
        <x:f t="shared" si="19"/>
        <x:v>0</x:v>
      </x:c>
      <x:c r="W732" s="52">
        <x:f t="shared" ref="W732:X732" si="730">W731*(1+U732)</x:f>
        <x:v>137.2046589</x:v>
      </x:c>
      <x:c r="X732" s="52">
        <x:f t="shared" si="730"/>
        <x:v>124.5594811</x:v>
      </x:c>
    </x:row>
    <x:row r="733" spans="1:24" ht="15.75" customHeight="1">
      <x:c r="A733" s="34">
        <x:v>43266</x:v>
      </x:c>
      <x:c r="B733" s="47">
        <x:v>70.767997741699205</x:v>
      </x:c>
      <x:c r="C733" s="47">
        <x:v>72.933998107910199</x:v>
      </x:c>
      <x:c r="D733" s="47">
        <x:v>70.25</x:v>
      </x:c>
      <x:c r="E733" s="47">
        <x:v>71.634002685546903</x:v>
      </x:c>
      <x:c r="F733" s="47">
        <x:v>54241500</x:v>
      </x:c>
      <x:c r="G733" s="63">
        <x:f t="shared" si="10"/>
        <x:v>61.007799910000003</x:v>
      </x:c>
      <x:c r="H733" s="63">
        <x:f t="shared" si="11"/>
        <x:v>5.7167404929999996</x:v>
      </x:c>
      <x:c r="I733" s="63">
        <x:f t="shared" si="12"/>
        <x:v>72.441280899999995</x:v>
      </x:c>
      <x:c r="J733" s="63">
        <x:f t="shared" si="13"/>
        <x:v>49.574318929999997</x:v>
      </x:c>
      <x:c r="K733" s="63">
        <x:f t="shared" si="14"/>
        <x:v>0.96469674400000005</x:v>
      </x:c>
      <x:c r="L733" s="52">
        <x:f t="shared" si="0"/>
        <x:v>71.606000260000002</x:v>
      </x:c>
      <x:c r="M733" s="52">
        <x:f t="shared" si="1"/>
        <x:v>3884016863</x:v>
      </x:c>
      <x:c r="N733" s="52">
        <x:f t="shared" si="2"/>
        <x:v>0</x:v>
      </x:c>
      <x:c r="O733" s="63">
        <x:f t="shared" si="8"/>
        <x:v>4.1574975289999996</x:v>
      </x:c>
      <x:c r="P733" s="63">
        <x:f t="shared" si="9"/>
        <x:v>80.610751739999998</x:v>
      </x:c>
      <x:c r="Q733" s="49">
        <x:f t="shared" si="15"/>
        <x:v>0</x:v>
      </x:c>
      <x:c r="R733" s="49">
        <x:f t="shared" si="16"/>
        <x:v>0</x:v>
      </x:c>
      <x:c r="S733" s="49">
        <x:f t="shared" si="17"/>
        <x:v>2</x:v>
      </x:c>
      <x:c r="T733" s="51">
        <x:f t="shared" si="18"/>
        <x:v>0</x:v>
      </x:c>
      <x:c r="U733" s="52">
        <x:f t="shared" si="3"/>
        <x:v>0.0012580226</x:v>
      </x:c>
      <x:c r="V733" s="63">
        <x:f t="shared" si="19"/>
        <x:v>0</x:v>
      </x:c>
      <x:c r="W733" s="52">
        <x:f t="shared" ref="W733:X733" si="731">W732*(1+U733)</x:f>
        <x:v>137.37726549999999</x:v>
      </x:c>
      <x:c r="X733" s="52">
        <x:f t="shared" si="731"/>
        <x:v>124.5594811</x:v>
      </x:c>
    </x:row>
    <x:row r="734" spans="1:24" ht="15.75" customHeight="1">
      <x:c r="A734" s="34">
        <x:v>43269</x:v>
      </x:c>
      <x:c r="B734" s="47">
        <x:v>71.080001831054702</x:v>
      </x:c>
      <x:c r="C734" s="47">
        <x:v>74.746002197265597</x:v>
      </x:c>
      <x:c r="D734" s="47">
        <x:v>70.900001525878906</x:v>
      </x:c>
      <x:c r="E734" s="47">
        <x:v>74.166000366210895</x:v>
      </x:c>
      <x:c r="F734" s="47">
        <x:v>60366000</x:v>
      </x:c>
      <x:c r="G734" s="63">
        <x:f t="shared" si="10"/>
        <x:v>61.947900009999998</x:v>
      </x:c>
      <x:c r="H734" s="63">
        <x:f t="shared" si="11"/>
        <x:v>6.2599449109999998</x:v>
      </x:c>
      <x:c r="I734" s="63">
        <x:f t="shared" si="12"/>
        <x:v>74.467789830000001</x:v>
      </x:c>
      <x:c r="J734" s="63">
        <x:f t="shared" si="13"/>
        <x:v>49.428010190000002</x:v>
      </x:c>
      <x:c r="K734" s="63">
        <x:f t="shared" si="14"/>
        <x:v>0.98794759899999995</x:v>
      </x:c>
      <x:c r="L734" s="52">
        <x:f t="shared" si="0"/>
        <x:v>73.270668029999996</x:v>
      </x:c>
      <x:c r="M734" s="52">
        <x:f t="shared" si="1"/>
        <x:v>4423057146</x:v>
      </x:c>
      <x:c r="N734" s="52">
        <x:f t="shared" si="2"/>
        <x:v>0</x:v>
      </x:c>
      <x:c r="O734" s="63">
        <x:f t="shared" si="8"/>
        <x:v>4.5507633260000002</x:v>
      </x:c>
      <x:c r="P734" s="63">
        <x:f t="shared" si="9"/>
        <x:v>81.984459770000001</x:v>
      </x:c>
      <x:c r="Q734" s="49">
        <x:f t="shared" si="15"/>
        <x:v>0</x:v>
      </x:c>
      <x:c r="R734" s="49">
        <x:f t="shared" si="16"/>
        <x:v>0</x:v>
      </x:c>
      <x:c r="S734" s="49">
        <x:f t="shared" si="17"/>
        <x:v>2</x:v>
      </x:c>
      <x:c r="T734" s="51">
        <x:f t="shared" si="18"/>
        <x:v>0</x:v>
      </x:c>
      <x:c r="U734" s="52">
        <x:f t="shared" si="3"/>
        <x:v>0.035346310210000004</x:v>
      </x:c>
      <x:c r="V734" s="63">
        <x:f t="shared" si="19"/>
        <x:v>0</x:v>
      </x:c>
      <x:c r="W734" s="52">
        <x:f t="shared" ref="W734:X734" si="732">W733*(1+U734)</x:f>
        <x:v>142.23304490000001</x:v>
      </x:c>
      <x:c r="X734" s="52">
        <x:f t="shared" si="732"/>
        <x:v>124.5594811</x:v>
      </x:c>
    </x:row>
    <x:row r="735" spans="1:24" ht="15.75" customHeight="1">
      <x:c r="A735" s="34">
        <x:v>43270</x:v>
      </x:c>
      <x:c r="B735" s="47">
        <x:v>73.031997680664105</x:v>
      </x:c>
      <x:c r="C735" s="47">
        <x:v>74</x:v>
      </x:c>
      <x:c r="D735" s="47">
        <x:v>69.25</x:v>
      </x:c>
      <x:c r="E735" s="47">
        <x:v>70.510002136230497</x:v>
      </x:c>
      <x:c r="F735" s="47">
        <x:v>63809500</x:v>
      </x:c>
      <x:c r="G735" s="63">
        <x:f t="shared" si="10"/>
        <x:v>62.628500180000003</x:v>
      </x:c>
      <x:c r="H735" s="63">
        <x:f t="shared" si="11"/>
        <x:v>6.4199321789999999</x:v>
      </x:c>
      <x:c r="I735" s="63">
        <x:f t="shared" si="12"/>
        <x:v>75.468364530000002</x:v>
      </x:c>
      <x:c r="J735" s="63">
        <x:f t="shared" si="13"/>
        <x:v>49.788635820000003</x:v>
      </x:c>
      <x:c r="K735" s="63">
        <x:f t="shared" si="14"/>
        <x:v>0.80691531240000003</x:v>
      </x:c>
      <x:c r="L735" s="52">
        <x:f t="shared" si="0"/>
        <x:v>71.253334050000007</x:v>
      </x:c>
      <x:c r="M735" s="52">
        <x:f t="shared" si="1"/>
        <x:v>0</x:v>
      </x:c>
      <x:c r="N735" s="52">
        <x:f t="shared" si="2"/>
        <x:v>4546639619</x:v>
      </x:c>
      <x:c r="O735" s="63">
        <x:f t="shared" si="8"/>
        <x:v>3.3302029750000002</x:v>
      </x:c>
      <x:c r="P735" s="63">
        <x:f t="shared" si="9"/>
        <x:v>76.906394329999998</x:v>
      </x:c>
      <x:c r="Q735" s="49">
        <x:f t="shared" si="15"/>
        <x:v>0</x:v>
      </x:c>
      <x:c r="R735" s="49">
        <x:f t="shared" si="16"/>
        <x:v>0</x:v>
      </x:c>
      <x:c r="S735" s="49">
        <x:f t="shared" si="17"/>
        <x:v>2</x:v>
      </x:c>
      <x:c r="T735" s="51">
        <x:f t="shared" si="18"/>
        <x:v>0</x:v>
      </x:c>
      <x:c r="U735" s="52">
        <x:f t="shared" si="3"/>
        <x:v>-0.04929480101</x:v>
      </x:c>
      <x:c r="V735" s="63">
        <x:f t="shared" si="19"/>
        <x:v>0</x:v>
      </x:c>
      <x:c r="W735" s="52">
        <x:f t="shared" ref="W735:X735" si="733">W734*(1+U735)</x:f>
        <x:v>135.22169529999999</x:v>
      </x:c>
      <x:c r="X735" s="52">
        <x:f t="shared" si="733"/>
        <x:v>124.5594811</x:v>
      </x:c>
    </x:row>
    <x:row r="736" spans="1:24" ht="15.75" customHeight="1">
      <x:c r="A736" s="34">
        <x:v>43271</x:v>
      </x:c>
      <x:c r="B736" s="47">
        <x:v>71.608001708984403</x:v>
      </x:c>
      <x:c r="C736" s="47">
        <x:v>72.875999450683594</x:v>
      </x:c>
      <x:c r="D736" s="47">
        <x:v>70.400001525878906</x:v>
      </x:c>
      <x:c r="E736" s="47">
        <x:v>72.444000244140597</x:v>
      </x:c>
      <x:c r="F736" s="47">
        <x:v>41918500</x:v>
      </x:c>
      <x:c r="G736" s="63">
        <x:f t="shared" si="10"/>
        <x:v>63.500600239999997</x:v>
      </x:c>
      <x:c r="H736" s="63">
        <x:f t="shared" si="11"/>
        <x:v>6.5134048169999996</x:v>
      </x:c>
      <x:c r="I736" s="63">
        <x:f t="shared" si="12"/>
        <x:v>76.527409879999993</x:v>
      </x:c>
      <x:c r="J736" s="63">
        <x:f t="shared" si="13"/>
        <x:v>50.473790610000002</x:v>
      </x:c>
      <x:c r="K736" s="63">
        <x:f t="shared" si="14"/>
        <x:v>0.84326900650000003</x:v>
      </x:c>
      <x:c r="L736" s="52">
        <x:f t="shared" si="0"/>
        <x:v>71.906667069999997</x:v>
      </x:c>
      <x:c r="M736" s="52">
        <x:f t="shared" si="1"/>
        <x:v>3014219624</x:v>
      </x:c>
      <x:c r="N736" s="52">
        <x:f t="shared" si="2"/>
        <x:v>0</x:v>
      </x:c>
      <x:c r="O736" s="63">
        <x:f t="shared" si="8"/>
        <x:v>3.0558376599999999</x:v>
      </x:c>
      <x:c r="P736" s="63">
        <x:f t="shared" si="9"/>
        <x:v>75.344180809999997</x:v>
      </x:c>
      <x:c r="Q736" s="49">
        <x:f t="shared" si="15"/>
        <x:v>0</x:v>
      </x:c>
      <x:c r="R736" s="49">
        <x:f t="shared" si="16"/>
        <x:v>0</x:v>
      </x:c>
      <x:c r="S736" s="49">
        <x:f t="shared" si="17"/>
        <x:v>2</x:v>
      </x:c>
      <x:c r="T736" s="51">
        <x:f t="shared" si="18"/>
        <x:v>0</x:v>
      </x:c>
      <x:c r="U736" s="52">
        <x:f t="shared" si="3"/>
        <x:v>0.027428705850000001</x:v>
      </x:c>
      <x:c r="V736" s="63">
        <x:f t="shared" si="19"/>
        <x:v>0</x:v>
      </x:c>
      <x:c r="W736" s="52">
        <x:f t="shared" ref="W736:X736" si="734">W735*(1+U736)</x:f>
        <x:v>138.93065139999999</x:v>
      </x:c>
      <x:c r="X736" s="52">
        <x:f t="shared" si="734"/>
        <x:v>124.5594811</x:v>
      </x:c>
    </x:row>
    <x:row r="737" spans="1:24" ht="15.75" customHeight="1">
      <x:c r="A737" s="34">
        <x:v>43272</x:v>
      </x:c>
      <x:c r="B737" s="47">
        <x:v>72.400001525878906</x:v>
      </x:c>
      <x:c r="C737" s="47">
        <x:v>73.241996765136705</x:v>
      </x:c>
      <x:c r="D737" s="47">
        <x:v>69.253997802734403</x:v>
      </x:c>
      <x:c r="E737" s="47">
        <x:v>69.501998901367202</x:v>
      </x:c>
      <x:c r="F737" s="47">
        <x:v>39835500</x:v>
      </x:c>
      <x:c r="G737" s="63">
        <x:f t="shared" si="10"/>
        <x:v>64.18500023</x:v>
      </x:c>
      <x:c r="H737" s="63">
        <x:f t="shared" si="11"/>
        <x:v>6.3810133120000003</x:v>
      </x:c>
      <x:c r="I737" s="63">
        <x:f t="shared" si="12"/>
        <x:v>76.94702685</x:v>
      </x:c>
      <x:c r="J737" s="63">
        <x:f t="shared" si="13"/>
        <x:v>51.422973599999999</x:v>
      </x:c>
      <x:c r="K737" s="63">
        <x:f t="shared" si="14"/>
        <x:v>0.70831325730000005</x:v>
      </x:c>
      <x:c r="L737" s="52">
        <x:f t="shared" si="0"/>
        <x:v>70.665997820000001</x:v>
      </x:c>
      <x:c r="M737" s="52">
        <x:f t="shared" si="1"/>
        <x:v>0</x:v>
      </x:c>
      <x:c r="N737" s="52">
        <x:f t="shared" si="2"/>
        <x:v>2815015356</x:v>
      </x:c>
      <x:c r="O737" s="63">
        <x:f t="shared" si="8"/>
        <x:v>2.0596999839999999</x:v>
      </x:c>
      <x:c r="P737" s="63">
        <x:f t="shared" si="9"/>
        <x:v>67.317057059999996</x:v>
      </x:c>
      <x:c r="Q737" s="49">
        <x:f t="shared" si="15"/>
        <x:v>0</x:v>
      </x:c>
      <x:c r="R737" s="49">
        <x:f t="shared" si="16"/>
        <x:v>0</x:v>
      </x:c>
      <x:c r="S737" s="49">
        <x:f t="shared" si="17"/>
        <x:v>2</x:v>
      </x:c>
      <x:c r="T737" s="51">
        <x:f t="shared" si="18"/>
        <x:v>0</x:v>
      </x:c>
      <x:c r="U737" s="52">
        <x:f t="shared" si="3"/>
        <x:v>-0.04061069699</x:v>
      </x:c>
      <x:c r="V737" s="63">
        <x:f t="shared" si="19"/>
        <x:v>0</x:v>
      </x:c>
      <x:c r="W737" s="52">
        <x:f t="shared" ref="W737:X737" si="735">W736*(1+U737)</x:f>
        <x:v>133.28858080000001</x:v>
      </x:c>
      <x:c r="X737" s="52">
        <x:f t="shared" si="735"/>
        <x:v>124.5594811</x:v>
      </x:c>
    </x:row>
    <x:row r="738" spans="1:24" ht="15.75" customHeight="1">
      <x:c r="A738" s="34">
        <x:v>43273</x:v>
      </x:c>
      <x:c r="B738" s="47">
        <x:v>70.307998657226605</x:v>
      </x:c>
      <x:c r="C738" s="47">
        <x:v>70.449996948242202</x:v>
      </x:c>
      <x:c r="D738" s="47">
        <x:v>66.400001525878906</x:v>
      </x:c>
      <x:c r="E738" s="47">
        <x:v>66.725997924804702</x:v>
      </x:c>
      <x:c r="F738" s="47">
        <x:v>51330500</x:v>
      </x:c>
      <x:c r="G738" s="63">
        <x:f t="shared" si="10"/>
        <x:v>64.74280014</x:v>
      </x:c>
      <x:c r="H738" s="63">
        <x:f t="shared" si="11"/>
        <x:v>6.0682300690000002</x:v>
      </x:c>
      <x:c r="I738" s="63">
        <x:f t="shared" si="12"/>
        <x:v>76.879260279999997</x:v>
      </x:c>
      <x:c r="J738" s="63">
        <x:f t="shared" si="13"/>
        <x:v>52.606340000000003</x:v>
      </x:c>
      <x:c r="K738" s="63">
        <x:f t="shared" si="14"/>
        <x:v>0.58170412800000004</x:v>
      </x:c>
      <x:c r="L738" s="52">
        <x:f t="shared" si="0"/>
        <x:v>67.858665470000005</x:v>
      </x:c>
      <x:c r="M738" s="52">
        <x:f t="shared" si="1"/>
        <x:v>0</x:v>
      </x:c>
      <x:c r="N738" s="52">
        <x:f t="shared" si="2"/>
        <x:v>3483219228</x:v>
      </x:c>
      <x:c r="O738" s="63">
        <x:f t="shared" si="8"/>
        <x:v>1.934162309</x:v>
      </x:c>
      <x:c r="P738" s="63">
        <x:f t="shared" si="9"/>
        <x:v>65.918722459999998</x:v>
      </x:c>
      <x:c r="Q738" s="49">
        <x:f t="shared" si="15"/>
        <x:v>0</x:v>
      </x:c>
      <x:c r="R738" s="49">
        <x:f t="shared" si="16"/>
        <x:v>0</x:v>
      </x:c>
      <x:c r="S738" s="49">
        <x:f t="shared" si="17"/>
        <x:v>2</x:v>
      </x:c>
      <x:c r="T738" s="51">
        <x:f t="shared" si="18"/>
        <x:v>0</x:v>
      </x:c>
      <x:c r="U738" s="52">
        <x:f t="shared" si="3"/>
        <x:v>-0.039941311340000002</x:v>
      </x:c>
      <x:c r="V738" s="63">
        <x:f t="shared" si="19"/>
        <x:v>0</x:v>
      </x:c>
      <x:c r="W738" s="52">
        <x:f t="shared" ref="W738:X738" si="736">W737*(1+U738)</x:f>
        <x:v>127.9648601</x:v>
      </x:c>
      <x:c r="X738" s="52">
        <x:f t="shared" si="736"/>
        <x:v>124.5594811</x:v>
      </x:c>
    </x:row>
    <x:row r="739" spans="1:24" ht="15.75" customHeight="1">
      <x:c r="A739" s="34">
        <x:v>43276</x:v>
      </x:c>
      <x:c r="B739" s="47">
        <x:v>66.024002075195298</x:v>
      </x:c>
      <x:c r="C739" s="47">
        <x:v>67.694000244140597</x:v>
      </x:c>
      <x:c r="D739" s="47">
        <x:v>65.5</x:v>
      </x:c>
      <x:c r="E739" s="47">
        <x:v>66.601997375488295</x:v>
      </x:c>
      <x:c r="F739" s="47">
        <x:v>34656500</x:v>
      </x:c>
      <x:c r="G739" s="63">
        <x:f t="shared" si="10"/>
        <x:v>65.284399989999997</x:v>
      </x:c>
      <x:c r="H739" s="63">
        <x:f t="shared" si="11"/>
        <x:v>5.697292891</x:v>
      </x:c>
      <x:c r="I739" s="63">
        <x:f t="shared" si="12"/>
        <x:v>76.678985769999997</x:v>
      </x:c>
      <x:c r="J739" s="63">
        <x:f t="shared" si="13"/>
        <x:v>53.889814200000004</x:v>
      </x:c>
      <x:c r="K739" s="63">
        <x:f t="shared" si="14"/>
        <x:v>0.55781681819999995</x:v>
      </x:c>
      <x:c r="L739" s="52">
        <x:f t="shared" si="0"/>
        <x:v>66.598665870000005</x:v>
      </x:c>
      <x:c r="M739" s="52">
        <x:f t="shared" si="1"/>
        <x:v>0</x:v>
      </x:c>
      <x:c r="N739" s="52">
        <x:f t="shared" si="2"/>
        <x:v>2308076664</x:v>
      </x:c>
      <x:c r="O739" s="63">
        <x:f t="shared" si="8"/>
        <x:v>1.397198935</x:v>
      </x:c>
      <x:c r="P739" s="63">
        <x:f t="shared" si="9"/>
        <x:v>58.284646909999999</x:v>
      </x:c>
      <x:c r="Q739" s="49">
        <x:f t="shared" si="15"/>
        <x:v>0</x:v>
      </x:c>
      <x:c r="R739" s="49">
        <x:f t="shared" si="16"/>
        <x:v>0</x:v>
      </x:c>
      <x:c r="S739" s="49">
        <x:f t="shared" si="17"/>
        <x:v>2</x:v>
      </x:c>
      <x:c r="T739" s="51">
        <x:f t="shared" si="18"/>
        <x:v>0</x:v>
      </x:c>
      <x:c r="U739" s="52">
        <x:f t="shared" si="3"/>
        <x:v>-0.0018583543620000001</x:v>
      </x:c>
      <x:c r="V739" s="63">
        <x:f t="shared" si="19"/>
        <x:v>0</x:v>
      </x:c>
      <x:c r="W739" s="52">
        <x:f t="shared" ref="W739:X739" si="737">W738*(1+U739)</x:f>
        <x:v>127.727056</x:v>
      </x:c>
      <x:c r="X739" s="52">
        <x:f t="shared" si="737"/>
        <x:v>124.5594811</x:v>
      </x:c>
    </x:row>
    <x:row r="740" spans="1:24" ht="15.75" customHeight="1">
      <x:c r="A740" s="34">
        <x:v>43277</x:v>
      </x:c>
      <x:c r="B740" s="47">
        <x:v>67.209999084472699</x:v>
      </x:c>
      <x:c r="C740" s="47">
        <x:v>68.709999084472699</x:v>
      </x:c>
      <x:c r="D740" s="47">
        <x:v>65.160003662109403</x:v>
      </x:c>
      <x:c r="E740" s="47">
        <x:v>68.400001525878906</x:v>
      </x:c>
      <x:c r="F740" s="47">
        <x:v>37262500</x:v>
      </x:c>
      <x:c r="G740" s="63">
        <x:f t="shared" si="10"/>
        <x:v>65.866800119999994</x:v>
      </x:c>
      <x:c r="H740" s="63">
        <x:f t="shared" si="11"/>
        <x:v>5.3648224859999996</x:v>
      </x:c>
      <x:c r="I740" s="63">
        <x:f t="shared" si="12"/>
        <x:v>76.596445090000003</x:v>
      </x:c>
      <x:c r="J740" s="63">
        <x:f t="shared" si="13"/>
        <x:v>55.137155139999997</x:v>
      </x:c>
      <x:c r="K740" s="63">
        <x:f t="shared" si="14"/>
        <x:v>0.61804684190000003</x:v>
      </x:c>
      <x:c r="L740" s="52">
        <x:f t="shared" si="0"/>
        <x:v>67.423334760000003</x:v>
      </x:c>
      <x:c r="M740" s="52">
        <x:f t="shared" si="1"/>
        <x:v>2512362011</x:v>
      </x:c>
      <x:c r="N740" s="52">
        <x:f t="shared" si="2"/>
        <x:v>0</x:v>
      </x:c>
      <x:c r="O740" s="63">
        <x:f t="shared" si="8"/>
        <x:v>1.0801334010000001</x:v>
      </x:c>
      <x:c r="P740" s="63">
        <x:f t="shared" si="9"/>
        <x:v>51.926160150000001</x:v>
      </x:c>
      <x:c r="Q740" s="49">
        <x:f t="shared" si="15"/>
        <x:v>0</x:v>
      </x:c>
      <x:c r="R740" s="49">
        <x:f t="shared" si="16"/>
        <x:v>0</x:v>
      </x:c>
      <x:c r="S740" s="49">
        <x:f t="shared" si="17"/>
        <x:v>2</x:v>
      </x:c>
      <x:c r="T740" s="51">
        <x:f t="shared" si="18"/>
        <x:v>0</x:v>
      </x:c>
      <x:c r="U740" s="52">
        <x:f t="shared" si="3"/>
        <x:v>0.026996249680000001</x:v>
      </x:c>
      <x:c r="V740" s="63">
        <x:f t="shared" si="19"/>
        <x:v>0</x:v>
      </x:c>
      <x:c r="W740" s="52">
        <x:f t="shared" ref="W740:X740" si="738">W739*(1+U740)</x:f>
        <x:v>131.1752075</x:v>
      </x:c>
      <x:c r="X740" s="52">
        <x:f t="shared" si="738"/>
        <x:v>124.5594811</x:v>
      </x:c>
    </x:row>
    <x:row r="741" spans="1:24" ht="15.75" customHeight="1">
      <x:c r="A741" s="34">
        <x:v>43278</x:v>
      </x:c>
      <x:c r="B741" s="47">
        <x:v>69</x:v>
      </x:c>
      <x:c r="C741" s="47">
        <x:v>70.157997131347699</x:v>
      </x:c>
      <x:c r="D741" s="47">
        <x:v>67.900001525878906</x:v>
      </x:c>
      <x:c r="E741" s="47">
        <x:v>68.900001525878906</x:v>
      </x:c>
      <x:c r="F741" s="47">
        <x:v>41668500</x:v>
      </x:c>
      <x:c r="G741" s="63">
        <x:f t="shared" si="10"/>
        <x:v>66.394600109999999</x:v>
      </x:c>
      <x:c r="H741" s="63">
        <x:f t="shared" si="11"/>
        <x:v>5.0984076209999998</x:v>
      </x:c>
      <x:c r="I741" s="63">
        <x:f t="shared" si="12"/>
        <x:v>76.591415350000005</x:v>
      </x:c>
      <x:c r="J741" s="63">
        <x:f t="shared" si="13"/>
        <x:v>56.197784859999999</x:v>
      </x:c>
      <x:c r="K741" s="63">
        <x:f t="shared" si="14"/>
        <x:v>0.6228521534</x:v>
      </x:c>
      <x:c r="L741" s="52">
        <x:f t="shared" si="0"/>
        <x:v>68.986000059999995</x:v>
      </x:c>
      <x:c r="M741" s="52">
        <x:f t="shared" si="1"/>
        <x:v>2874543144</x:v>
      </x:c>
      <x:c r="N741" s="52">
        <x:f t="shared" si="2"/>
        <x:v>0</x:v>
      </x:c>
      <x:c r="O741" s="63">
        <x:f t="shared" si="8"/>
        <x:v>1.566142041</x:v>
      </x:c>
      <x:c r="P741" s="63">
        <x:f t="shared" si="9"/>
        <x:v>61.030995789999999</x:v>
      </x:c>
      <x:c r="Q741" s="49">
        <x:f t="shared" si="15"/>
        <x:v>0</x:v>
      </x:c>
      <x:c r="R741" s="49">
        <x:f t="shared" si="16"/>
        <x:v>0</x:v>
      </x:c>
      <x:c r="S741" s="49">
        <x:f t="shared" si="17"/>
        <x:v>2</x:v>
      </x:c>
      <x:c r="T741" s="51">
        <x:f t="shared" si="18"/>
        <x:v>0</x:v>
      </x:c>
      <x:c r="U741" s="52">
        <x:f t="shared" si="3"/>
        <x:v>0.0073099413570000005</x:v>
      </x:c>
      <x:c r="V741" s="63">
        <x:f t="shared" si="19"/>
        <x:v>0</x:v>
      </x:c>
      <x:c r="W741" s="52">
        <x:f t="shared" ref="W741:X741" si="739">W740*(1+U741)</x:f>
        <x:v>132.13409060000001</x:v>
      </x:c>
      <x:c r="X741" s="52">
        <x:f t="shared" si="739"/>
        <x:v>124.5594811</x:v>
      </x:c>
    </x:row>
    <x:row r="742" spans="1:24" ht="15.75" customHeight="1">
      <x:c r="A742" s="34">
        <x:v>43279</x:v>
      </x:c>
      <x:c r="B742" s="47">
        <x:v>69.732002258300795</x:v>
      </x:c>
      <x:c r="C742" s="47">
        <x:v>71.403999328613295</x:v>
      </x:c>
      <x:c r="D742" s="47">
        <x:v>69.222000122070298</x:v>
      </x:c>
      <x:c r="E742" s="47">
        <x:v>69.986000061035199</x:v>
      </x:c>
      <x:c r="F742" s="47">
        <x:v>41990000</x:v>
      </x:c>
      <x:c r="G742" s="63">
        <x:f t="shared" si="10"/>
        <x:v>67.046600150000003</x:v>
      </x:c>
      <x:c r="H742" s="63">
        <x:f t="shared" si="11"/>
        <x:v>4.6396543509999999</x:v>
      </x:c>
      <x:c r="I742" s="63">
        <x:f t="shared" si="12"/>
        <x:v>76.325908850000005</x:v>
      </x:c>
      <x:c r="J742" s="63">
        <x:f t="shared" si="13"/>
        <x:v>57.767291450000002</x:v>
      </x:c>
      <x:c r="K742" s="63">
        <x:f t="shared" si="14"/>
        <x:v>0.65838463859999996</x:v>
      </x:c>
      <x:c r="L742" s="52">
        <x:f t="shared" si="0"/>
        <x:v>70.203999839999994</x:v>
      </x:c>
      <x:c r="M742" s="52">
        <x:f t="shared" si="1"/>
        <x:v>2947865953</x:v>
      </x:c>
      <x:c r="N742" s="52">
        <x:f t="shared" si="2"/>
        <x:v>0</x:v>
      </x:c>
      <x:c r="O742" s="63">
        <x:f t="shared" si="8"/>
        <x:v>1.4944224260000001</x:v>
      </x:c>
      <x:c r="P742" s="63">
        <x:f t="shared" si="9"/>
        <x:v>59.91055927</x:v>
      </x:c>
      <x:c r="Q742" s="49">
        <x:f t="shared" si="15"/>
        <x:v>0</x:v>
      </x:c>
      <x:c r="R742" s="49">
        <x:f t="shared" si="16"/>
        <x:v>0</x:v>
      </x:c>
      <x:c r="S742" s="49">
        <x:f t="shared" si="17"/>
        <x:v>2</x:v>
      </x:c>
      <x:c r="T742" s="51">
        <x:f t="shared" si="18"/>
        <x:v>0</x:v>
      </x:c>
      <x:c r="U742" s="52">
        <x:f t="shared" si="3"/>
        <x:v>0.015761952270000001</x:v>
      </x:c>
      <x:c r="V742" s="63">
        <x:f t="shared" si="19"/>
        <x:v>0</x:v>
      </x:c>
      <x:c r="W742" s="52">
        <x:f t="shared" ref="W742:X742" si="740">W741*(1+U742)</x:f>
        <x:v>134.21678180000001</x:v>
      </x:c>
      <x:c r="X742" s="52">
        <x:f t="shared" si="740"/>
        <x:v>124.5594811</x:v>
      </x:c>
    </x:row>
    <x:row r="743" spans="1:24" ht="15.75" customHeight="1">
      <x:c r="A743" s="34">
        <x:v>43280</x:v>
      </x:c>
      <x:c r="B743" s="47">
        <x:v>70.666000366210895</x:v>
      </x:c>
      <x:c r="C743" s="47">
        <x:v>70.772003173828097</x:v>
      </x:c>
      <x:c r="D743" s="47">
        <x:v>68.482002258300795</x:v>
      </x:c>
      <x:c r="E743" s="47">
        <x:v>68.589996337890597</x:v>
      </x:c>
      <x:c r="F743" s="47">
        <x:v>32462000</x:v>
      </x:c>
      <x:c r="G743" s="63">
        <x:f t="shared" si="10"/>
        <x:v>67.557900050000001</x:v>
      </x:c>
      <x:c r="H743" s="63">
        <x:f t="shared" si="11"/>
        <x:v>4.1723866999999997</x:v>
      </x:c>
      <x:c r="I743" s="63">
        <x:f t="shared" si="12"/>
        <x:v>75.902673449999995</x:v>
      </x:c>
      <x:c r="J743" s="63">
        <x:f t="shared" si="13"/>
        <x:v>59.21312665</x:v>
      </x:c>
      <x:c r="K743" s="63">
        <x:f t="shared" si="14"/>
        <x:v>0.56184088180000002</x:v>
      </x:c>
      <x:c r="L743" s="52">
        <x:f t="shared" si="0"/>
        <x:v>69.281333919999994</x:v>
      </x:c>
      <x:c r="M743" s="52">
        <x:f t="shared" si="1"/>
        <x:v>0</x:v>
      </x:c>
      <x:c r="N743" s="52">
        <x:f t="shared" si="2"/>
        <x:v>2249010662</x:v>
      </x:c>
      <x:c r="O743" s="63">
        <x:f t="shared" si="8"/>
        <x:v>1.024028521</x:v>
      </x:c>
      <x:c r="P743" s="63">
        <x:f t="shared" si="9"/>
        <x:v>50.593581569999998</x:v>
      </x:c>
      <x:c r="Q743" s="49">
        <x:f t="shared" si="15"/>
        <x:v>0</x:v>
      </x:c>
      <x:c r="R743" s="49">
        <x:f t="shared" si="16"/>
        <x:v>0</x:v>
      </x:c>
      <x:c r="S743" s="49">
        <x:f t="shared" si="17"/>
        <x:v>2</x:v>
      </x:c>
      <x:c r="T743" s="51">
        <x:f t="shared" si="18"/>
        <x:v>0</x:v>
      </x:c>
      <x:c r="U743" s="52">
        <x:f t="shared" si="3"/>
        <x:v>-0.019946899689999997</x:v>
      </x:c>
      <x:c r="V743" s="63">
        <x:f t="shared" si="19"/>
        <x:v>0</x:v>
      </x:c>
      <x:c r="W743" s="52">
        <x:f t="shared" ref="W743:X743" si="741">W742*(1+U743)</x:f>
        <x:v>131.53957310000001</x:v>
      </x:c>
      <x:c r="X743" s="52">
        <x:f t="shared" si="741"/>
        <x:v>124.5594811</x:v>
      </x:c>
    </x:row>
    <x:row r="744" spans="1:24" ht="15.75" customHeight="1">
      <x:c r="A744" s="34">
        <x:v>43283</x:v>
      </x:c>
      <x:c r="B744" s="47">
        <x:v>72.013999938964801</x:v>
      </x:c>
      <x:c r="C744" s="47">
        <x:v>72.956001281738295</x:v>
      </x:c>
      <x:c r="D744" s="47">
        <x:v>65.970001220703097</x:v>
      </x:c>
      <x:c r="E744" s="47">
        <x:v>67.013999938964801</x:v>
      </x:c>
      <x:c r="F744" s="47">
        <x:v>93799000</x:v>
      </x:c>
      <x:c r="G744" s="63">
        <x:f t="shared" si="10"/>
        <x:v>67.941200069999994</x:v>
      </x:c>
      <x:c r="H744" s="63">
        <x:f t="shared" si="11"/>
        <x:v>3.7043529739999999</x:v>
      </x:c>
      <x:c r="I744" s="63">
        <x:f t="shared" si="12"/>
        <x:v>75.349906009999998</x:v>
      </x:c>
      <x:c r="J744" s="63">
        <x:f t="shared" si="13"/>
        <x:v>60.532494120000003</x:v>
      </x:c>
      <x:c r="K744" s="63">
        <x:f t="shared" si="14"/>
        <x:v>0.437424961</x:v>
      </x:c>
      <x:c r="L744" s="52">
        <x:f t="shared" si="0"/>
        <x:v>68.646667480000005</x:v>
      </x:c>
      <x:c r="M744" s="52">
        <x:f t="shared" si="1"/>
        <x:v>0</x:v>
      </x:c>
      <x:c r="N744" s="52">
        <x:f t="shared" si="2"/>
        <x:v>6438988763</x:v>
      </x:c>
      <x:c r="O744" s="63">
        <x:f t="shared" si="8"/>
        <x:v>0.51961982330000001</x:v>
      </x:c>
      <x:c r="P744" s="63">
        <x:f t="shared" si="9"/>
        <x:v>34.194067179999998</x:v>
      </x:c>
      <x:c r="Q744" s="49">
        <x:f t="shared" si="15"/>
        <x:v>0</x:v>
      </x:c>
      <x:c r="R744" s="49">
        <x:f t="shared" si="16"/>
        <x:v>0</x:v>
      </x:c>
      <x:c r="S744" s="49">
        <x:f t="shared" si="17"/>
        <x:v>2</x:v>
      </x:c>
      <x:c r="T744" s="51">
        <x:f t="shared" si="18"/>
        <x:v>0</x:v>
      </x:c>
      <x:c r="U744" s="52">
        <x:f t="shared" si="3"/>
        <x:v>-0.022977059090000002</x:v>
      </x:c>
      <x:c r="V744" s="63">
        <x:f t="shared" si="19"/>
        <x:v>0</x:v>
      </x:c>
      <x:c r="W744" s="52">
        <x:f t="shared" ref="W744:X744" si="742">W743*(1+U744)</x:f>
        <x:v>128.51718059999999</x:v>
      </x:c>
      <x:c r="X744" s="52">
        <x:f t="shared" si="742"/>
        <x:v>124.5594811</x:v>
      </x:c>
    </x:row>
    <x:row r="745" spans="1:24" ht="15.75" customHeight="1">
      <x:c r="A745" s="34">
        <x:v>43284</x:v>
      </x:c>
      <x:c r="B745" s="47">
        <x:v>66.349998474121094</x:v>
      </x:c>
      <x:c r="C745" s="47">
        <x:v>66.498001098632798</x:v>
      </x:c>
      <x:c r="D745" s="47">
        <x:v>61.937999725341797</x:v>
      </x:c>
      <x:c r="E745" s="47">
        <x:v>62.172000885009801</x:v>
      </x:c>
      <x:c r="F745" s="47">
        <x:v>61413000</x:v>
      </x:c>
      <x:c r="G745" s="63">
        <x:f t="shared" si="10"/>
        <x:v>68.138500019999995</x:v>
      </x:c>
      <x:c r="H745" s="63">
        <x:f t="shared" si="11"/>
        <x:v>3.2350256110000002</x:v>
      </x:c>
      <x:c r="I745" s="63">
        <x:f t="shared" si="12"/>
        <x:v>74.608551239999997</x:v>
      </x:c>
      <x:c r="J745" s="63">
        <x:f t="shared" si="13"/>
        <x:v>61.6684488</x:v>
      </x:c>
      <x:c r="K745" s="63">
        <x:f t="shared" si="14"/>
        <x:v>0.038914072430000002</x:v>
      </x:c>
      <x:c r="L745" s="52">
        <x:f t="shared" si="0"/>
        <x:v>63.536000569999999</x:v>
      </x:c>
      <x:c r="M745" s="52">
        <x:f t="shared" si="1"/>
        <x:v>0</x:v>
      </x:c>
      <x:c r="N745" s="52">
        <x:f t="shared" si="2"/>
        <x:v>3901936403</x:v>
      </x:c>
      <x:c r="O745" s="63">
        <x:f t="shared" si="8"/>
        <x:v>0.53542453489999997</x:v>
      </x:c>
      <x:c r="P745" s="63">
        <x:f t="shared" si="9"/>
        <x:v>34.871432800000001</x:v>
      </x:c>
      <x:c r="Q745" s="49">
        <x:f t="shared" si="15"/>
        <x:v>0</x:v>
      </x:c>
      <x:c r="R745" s="49">
        <x:f t="shared" si="16"/>
        <x:v>0</x:v>
      </x:c>
      <x:c r="S745" s="49">
        <x:f t="shared" si="17"/>
        <x:v>2</x:v>
      </x:c>
      <x:c r="T745" s="51">
        <x:f t="shared" si="18"/>
        <x:v>0</x:v>
      </x:c>
      <x:c r="U745" s="52">
        <x:f t="shared" si="3"/>
        <x:v>-0.07225354491</x:v>
      </x:c>
      <x:c r="V745" s="63">
        <x:f t="shared" si="19"/>
        <x:v>0</x:v>
      </x:c>
      <x:c r="W745" s="52">
        <x:f t="shared" ref="W745:X745" si="743">W744*(1+U745)</x:f>
        <x:v>119.2313587</x:v>
      </x:c>
      <x:c r="X745" s="52">
        <x:f t="shared" si="743"/>
        <x:v>124.5594811</x:v>
      </x:c>
    </x:row>
    <x:row r="746" spans="1:24" ht="15.75" customHeight="1">
      <x:c r="A746" s="34">
        <x:v>43286</x:v>
      </x:c>
      <x:c r="B746" s="47">
        <x:v>62.751998901367202</x:v>
      </x:c>
      <x:c r="C746" s="47">
        <x:v>62.877998352050803</x:v>
      </x:c>
      <x:c r="D746" s="47">
        <x:v>59.2439994812012</x:v>
      </x:c>
      <x:c r="E746" s="47">
        <x:v>61.832000732421903</x:v>
      </x:c>
      <x:c r="F746" s="47">
        <x:v>87382000</x:v>
      </x:c>
      <x:c r="G746" s="63">
        <x:f t="shared" si="10"/>
        <x:v>68.035099979999998</x:v>
      </x:c>
      <x:c r="H746" s="63">
        <x:f t="shared" si="11"/>
        <x:v>3.4061527589999998</x:v>
      </x:c>
      <x:c r="I746" s="63">
        <x:f t="shared" si="12"/>
        <x:v>74.847405499999994</x:v>
      </x:c>
      <x:c r="J746" s="63">
        <x:f t="shared" si="13"/>
        <x:v>61.222794460000003</x:v>
      </x:c>
      <x:c r="K746" s="63">
        <x:f t="shared" si="14"/>
        <x:v>0.044713663100000001</x:v>
      </x:c>
      <x:c r="L746" s="52">
        <x:f t="shared" si="0"/>
        <x:v>61.317999520000001</x:v>
      </x:c>
      <x:c r="M746" s="52">
        <x:f t="shared" si="1"/>
        <x:v>0</x:v>
      </x:c>
      <x:c r="N746" s="52">
        <x:f t="shared" si="2"/>
        <x:v>5358089434</x:v>
      </x:c>
      <x:c r="O746" s="63">
        <x:f t="shared" si="8"/>
        <x:v>0.31387608220000002</x:v>
      </x:c>
      <x:c r="P746" s="63">
        <x:f t="shared" si="9"/>
        <x:v>23.889321559999999</x:v>
      </x:c>
      <x:c r="Q746" s="49">
        <x:f t="shared" si="15"/>
        <x:v>0</x:v>
      </x:c>
      <x:c r="R746" s="49">
        <x:f t="shared" si="16"/>
        <x:v>0</x:v>
      </x:c>
      <x:c r="S746" s="49">
        <x:f t="shared" si="17"/>
        <x:v>2</x:v>
      </x:c>
      <x:c r="T746" s="51">
        <x:f t="shared" si="18"/>
        <x:v>0</x:v>
      </x:c>
      <x:c r="U746" s="52">
        <x:f t="shared" si="3"/>
        <x:v>-0.0054687021130000002</x:v>
      </x:c>
      <x:c r="V746" s="63">
        <x:f t="shared" si="19"/>
        <x:v>0</x:v>
      </x:c>
      <x:c r="W746" s="52">
        <x:f t="shared" ref="W746:X746" si="744">W745*(1+U746)</x:f>
        <x:v>118.57931790000001</x:v>
      </x:c>
      <x:c r="X746" s="52">
        <x:f t="shared" si="744"/>
        <x:v>124.5594811</x:v>
      </x:c>
    </x:row>
    <x:row r="747" spans="1:24" ht="15.75" customHeight="1">
      <x:c r="A747" s="34">
        <x:v>43287</x:v>
      </x:c>
      <x:c r="B747" s="47">
        <x:v>60.990001678466797</x:v>
      </x:c>
      <x:c r="C747" s="47">
        <x:v>62.4140014648438</x:v>
      </x:c>
      <x:c r="D747" s="47">
        <x:v>60.400001525878899</x:v>
      </x:c>
      <x:c r="E747" s="47">
        <x:v>61.779998779296903</x:v>
      </x:c>
      <x:c r="F747" s="47">
        <x:v>44327500</x:v>
      </x:c>
      <x:c r="G747" s="63">
        <x:f t="shared" si="10"/>
        <x:v>67.963200000000001</x:v>
      </x:c>
      <x:c r="H747" s="63">
        <x:f t="shared" si="11"/>
        <x:v>3.5262481029999999</x:v>
      </x:c>
      <x:c r="I747" s="63">
        <x:f t="shared" si="12"/>
        <x:v>75.015696199999994</x:v>
      </x:c>
      <x:c r="J747" s="63">
        <x:f t="shared" si="13"/>
        <x:v>60.910703789999999</x:v>
      </x:c>
      <x:c r="K747" s="63">
        <x:f t="shared" si="14"/>
        <x:v>0.06163030531</x:v>
      </x:c>
      <x:c r="L747" s="52">
        <x:f t="shared" si="0"/>
        <x:v>61.531333920000002</x:v>
      </x:c>
      <x:c r="M747" s="52">
        <x:f t="shared" si="1"/>
        <x:v>2727530204</x:v>
      </x:c>
      <x:c r="N747" s="52">
        <x:f t="shared" si="2"/>
        <x:v>0</x:v>
      </x:c>
      <x:c r="O747" s="63">
        <x:f t="shared" si="8"/>
        <x:v>0.46599063390000001</x:v>
      </x:c>
      <x:c r="P747" s="63">
        <x:f t="shared" si="9"/>
        <x:v>31.786740179999999</x:v>
      </x:c>
      <x:c r="Q747" s="49">
        <x:f t="shared" si="15"/>
        <x:v>0</x:v>
      </x:c>
      <x:c r="R747" s="49">
        <x:f t="shared" si="16"/>
        <x:v>0</x:v>
      </x:c>
      <x:c r="S747" s="49">
        <x:f t="shared" si="17"/>
        <x:v>2</x:v>
      </x:c>
      <x:c r="T747" s="51">
        <x:f t="shared" si="18"/>
        <x:v>0</x:v>
      </x:c>
      <x:c r="U747" s="52">
        <x:f t="shared" si="3"/>
        <x:v>-0.00084102006259999995</x:v>
      </x:c>
      <x:c r="V747" s="63">
        <x:f t="shared" si="19"/>
        <x:v>0</x:v>
      </x:c>
      <x:c r="W747" s="52">
        <x:f t="shared" ref="W747:X747" si="745">W746*(1+U747)</x:f>
        <x:v>118.4795903</x:v>
      </x:c>
      <x:c r="X747" s="52">
        <x:f t="shared" si="745"/>
        <x:v>124.5594811</x:v>
      </x:c>
    </x:row>
    <x:row r="748" spans="1:24" ht="15.75" customHeight="1">
      <x:c r="A748" s="34">
        <x:v>43290</x:v>
      </x:c>
      <x:c r="B748" s="47">
        <x:v>62.397998809814503</x:v>
      </x:c>
      <x:c r="C748" s="47">
        <x:v>63.7039985656738</x:v>
      </x:c>
      <x:c r="D748" s="47">
        <x:v>61.599998474121101</x:v>
      </x:c>
      <x:c r="E748" s="47">
        <x:v>63.701999664306598</x:v>
      </x:c>
      <x:c r="F748" s="47">
        <x:v>37984000</x:v>
      </x:c>
      <x:c r="G748" s="63">
        <x:f t="shared" si="10"/>
        <x:v>67.971699909999998</x:v>
      </x:c>
      <x:c r="H748" s="63">
        <x:f t="shared" si="11"/>
        <x:v>3.5151922249999998</x:v>
      </x:c>
      <x:c r="I748" s="63">
        <x:f t="shared" si="12"/>
        <x:v>75.002084359999998</x:v>
      </x:c>
      <x:c r="J748" s="63">
        <x:f t="shared" si="13"/>
        <x:v>60.941315459999998</x:v>
      </x:c>
      <x:c r="K748" s="63">
        <x:f t="shared" si="14"/>
        <x:v>0.196339491</x:v>
      </x:c>
      <x:c r="L748" s="52">
        <x:f t="shared" si="0"/>
        <x:v>63.001998899999997</x:v>
      </x:c>
      <x:c r="M748" s="52">
        <x:f t="shared" si="1"/>
        <x:v>2393067926</x:v>
      </x:c>
      <x:c r="N748" s="52">
        <x:f t="shared" si="2"/>
        <x:v>0</x:v>
      </x:c>
      <x:c r="O748" s="63">
        <x:f t="shared" si="8"/>
        <x:v>0.66426251650000001</x:v>
      </x:c>
      <x:c r="P748" s="63">
        <x:f t="shared" si="9"/>
        <x:v>39.913325569999998</x:v>
      </x:c>
      <x:c r="Q748" s="49">
        <x:f t="shared" si="15"/>
        <x:v>0</x:v>
      </x:c>
      <x:c r="R748" s="49">
        <x:f t="shared" si="16"/>
        <x:v>0</x:v>
      </x:c>
      <x:c r="S748" s="49">
        <x:f t="shared" si="17"/>
        <x:v>2</x:v>
      </x:c>
      <x:c r="T748" s="51">
        <x:f t="shared" si="18"/>
        <x:v>0</x:v>
      </x:c>
      <x:c r="U748" s="52">
        <x:f t="shared" si="3"/>
        <x:v>0.03111040665</x:v>
      </x:c>
      <x:c r="V748" s="63">
        <x:f t="shared" si="19"/>
        <x:v>0</x:v>
      </x:c>
      <x:c r="W748" s="52">
        <x:f t="shared" ref="W748:X748" si="746">W747*(1+U748)</x:f>
        <x:v>122.1655386</x:v>
      </x:c>
      <x:c r="X748" s="52">
        <x:f t="shared" si="746"/>
        <x:v>124.5594811</x:v>
      </x:c>
    </x:row>
    <x:row r="749" spans="1:24" ht="15.75" customHeight="1">
      <x:c r="A749" s="34">
        <x:v>43291</x:v>
      </x:c>
      <x:c r="B749" s="47">
        <x:v>64.912002563476605</x:v>
      </x:c>
      <x:c r="C749" s="47">
        <x:v>65.536003112792997</x:v>
      </x:c>
      <x:c r="D749" s="47">
        <x:v>63.840000152587898</x:v>
      </x:c>
      <x:c r="E749" s="47">
        <x:v>64.494003295898395</x:v>
      </x:c>
      <x:c r="F749" s="47">
        <x:v>47357500</x:v>
      </x:c>
      <x:c r="G749" s="63">
        <x:f t="shared" si="10"/>
        <x:v>67.875400159999998</x:v>
      </x:c>
      <x:c r="H749" s="63">
        <x:f t="shared" si="11"/>
        <x:v>3.5856150750000002</x:v>
      </x:c>
      <x:c r="I749" s="63">
        <x:f t="shared" si="12"/>
        <x:v>75.046630309999998</x:v>
      </x:c>
      <x:c r="J749" s="63">
        <x:f t="shared" si="13"/>
        <x:v>60.704170009999999</x:v>
      </x:c>
      <x:c r="K749" s="63">
        <x:f t="shared" si="14"/>
        <x:v>0.26423871529999998</x:v>
      </x:c>
      <x:c r="L749" s="52">
        <x:f t="shared" si="0"/>
        <x:v>64.623335519999998</x:v>
      </x:c>
      <x:c r="M749" s="52">
        <x:f t="shared" si="1"/>
        <x:v>3060399612</x:v>
      </x:c>
      <x:c r="N749" s="52">
        <x:f t="shared" si="2"/>
        <x:v>0</x:v>
      </x:c>
      <x:c r="O749" s="63">
        <x:f t="shared" si="8"/>
        <x:v>0.92019977740000003</x:v>
      </x:c>
      <x:c r="P749" s="63">
        <x:f t="shared" si="9"/>
        <x:v>47.922085410000001</x:v>
      </x:c>
      <x:c r="Q749" s="49">
        <x:f t="shared" si="15"/>
        <x:v>0</x:v>
      </x:c>
      <x:c r="R749" s="49">
        <x:f t="shared" si="16"/>
        <x:v>0</x:v>
      </x:c>
      <x:c r="S749" s="49">
        <x:f t="shared" si="17"/>
        <x:v>2</x:v>
      </x:c>
      <x:c r="T749" s="51">
        <x:f t="shared" si="18"/>
        <x:v>0</x:v>
      </x:c>
      <x:c r="U749" s="52">
        <x:f t="shared" si="3"/>
        <x:v>0.012432947720000001</x:v>
      </x:c>
      <x:c r="V749" s="63">
        <x:f t="shared" si="19"/>
        <x:v>0</x:v>
      </x:c>
      <x:c r="W749" s="52">
        <x:f t="shared" ref="W749:X749" si="747">W748*(1+U749)</x:f>
        <x:v>123.6844163</x:v>
      </x:c>
      <x:c r="X749" s="52">
        <x:f t="shared" si="747"/>
        <x:v>124.5594811</x:v>
      </x:c>
    </x:row>
    <x:row r="750" spans="1:24" ht="15.75" customHeight="1">
      <x:c r="A750" s="34">
        <x:v>43292</x:v>
      </x:c>
      <x:c r="B750" s="47">
        <x:v>63.159999847412102</x:v>
      </x:c>
      <x:c r="C750" s="47">
        <x:v>64.388000488281307</x:v>
      </x:c>
      <x:c r="D750" s="47">
        <x:v>63.013999938964801</x:v>
      </x:c>
      <x:c r="E750" s="47">
        <x:v>63.791999816894503</x:v>
      </x:c>
      <x:c r="F750" s="47">
        <x:v>24420500</x:v>
      </x:c>
      <x:c r="G750" s="63">
        <x:f t="shared" si="10"/>
        <x:v>67.637300109999998</x:v>
      </x:c>
      <x:c r="H750" s="63">
        <x:f t="shared" si="11"/>
        <x:v>3.6946326690000002</x:v>
      </x:c>
      <x:c r="I750" s="63">
        <x:f t="shared" si="12"/>
        <x:v>75.026565450000007</x:v>
      </x:c>
      <x:c r="J750" s="63">
        <x:f t="shared" si="13"/>
        <x:v>60.248034769999997</x:v>
      </x:c>
      <x:c r="K750" s="63">
        <x:f t="shared" si="14"/>
        <x:v>0.2398049659</x:v>
      </x:c>
      <x:c r="L750" s="52">
        <x:f t="shared" si="0"/>
        <x:v>63.731333409999998</x:v>
      </x:c>
      <x:c r="M750" s="52">
        <x:f t="shared" si="1"/>
        <x:v>0</x:v>
      </x:c>
      <x:c r="N750" s="52">
        <x:f t="shared" si="2"/>
        <x:v>1556351028</x:v>
      </x:c>
      <x:c r="O750" s="63">
        <x:f t="shared" si="8"/>
        <x:v>0.71796229889999996</x:v>
      </x:c>
      <x:c r="P750" s="63">
        <x:f t="shared" si="9"/>
        <x:v>41.791504930000002</x:v>
      </x:c>
      <x:c r="Q750" s="49">
        <x:f t="shared" si="15"/>
        <x:v>0</x:v>
      </x:c>
      <x:c r="R750" s="49">
        <x:f t="shared" si="16"/>
        <x:v>0</x:v>
      </x:c>
      <x:c r="S750" s="49">
        <x:f t="shared" si="17"/>
        <x:v>2</x:v>
      </x:c>
      <x:c r="T750" s="51">
        <x:f t="shared" si="18"/>
        <x:v>0</x:v>
      </x:c>
      <x:c r="U750" s="52">
        <x:f t="shared" si="3"/>
        <x:v>-0.01088478685</x:v>
      </x:c>
      <x:c r="V750" s="63">
        <x:f t="shared" si="19"/>
        <x:v>0</x:v>
      </x:c>
      <x:c r="W750" s="52">
        <x:f t="shared" ref="W750:X750" si="748">W749*(1+U750)</x:f>
        <x:v>122.3381378</x:v>
      </x:c>
      <x:c r="X750" s="52">
        <x:f t="shared" si="748"/>
        <x:v>124.5594811</x:v>
      </x:c>
    </x:row>
    <x:row r="751" spans="1:24" ht="15.75" customHeight="1">
      <x:c r="A751" s="34">
        <x:v>43293</x:v>
      </x:c>
      <x:c r="B751" s="47">
        <x:v>64.286003112792997</x:v>
      </x:c>
      <x:c r="C751" s="47">
        <x:v>64.646003723144503</x:v>
      </x:c>
      <x:c r="D751" s="47">
        <x:v>62.554000854492202</x:v>
      </x:c>
      <x:c r="E751" s="47">
        <x:v>63.341999053955099</x:v>
      </x:c>
      <x:c r="F751" s="47">
        <x:v>28606000</x:v>
      </x:c>
      <x:c r="G751" s="63">
        <x:f t="shared" si="10"/>
        <x:v>67.3566</x:v>
      </x:c>
      <x:c r="H751" s="63">
        <x:f t="shared" si="11"/>
        <x:v>3.800904933</x:v>
      </x:c>
      <x:c r="I751" s="63">
        <x:f t="shared" si="12"/>
        <x:v>74.958409860000003</x:v>
      </x:c>
      <x:c r="J751" s="63">
        <x:f t="shared" si="13"/>
        <x:v>59.754790130000004</x:v>
      </x:c>
      <x:c r="K751" s="63">
        <x:f t="shared" si="14"/>
        <x:v>0.23594439910000001</x:v>
      </x:c>
      <x:c r="L751" s="52">
        <x:f t="shared" si="0"/>
        <x:v>63.514001210000004</x:v>
      </x:c>
      <x:c r="M751" s="52">
        <x:f t="shared" si="1"/>
        <x:v>0</x:v>
      </x:c>
      <x:c r="N751" s="52">
        <x:f t="shared" si="2"/>
        <x:v>1816881519</x:v>
      </x:c>
      <x:c r="O751" s="63">
        <x:f t="shared" si="8"/>
        <x:v>0.52196093659999998</x:v>
      </x:c>
      <x:c r="P751" s="63">
        <x:f t="shared" si="9"/>
        <x:v>34.295291300000002</x:v>
      </x:c>
      <x:c r="Q751" s="49">
        <x:f t="shared" si="15"/>
        <x:v>0</x:v>
      </x:c>
      <x:c r="R751" s="49">
        <x:f t="shared" si="16"/>
        <x:v>0</x:v>
      </x:c>
      <x:c r="S751" s="49">
        <x:f t="shared" si="17"/>
        <x:v>2</x:v>
      </x:c>
      <x:c r="T751" s="51">
        <x:f t="shared" si="18"/>
        <x:v>0</x:v>
      </x:c>
      <x:c r="U751" s="52">
        <x:f t="shared" si="3"/>
        <x:v>-0.007054188052</x:v>
      </x:c>
      <x:c r="V751" s="63">
        <x:f t="shared" si="19"/>
        <x:v>0</x:v>
      </x:c>
      <x:c r="W751" s="52">
        <x:f t="shared" ref="W751:X751" si="749">W750*(1+U751)</x:f>
        <x:v>121.4751416</x:v>
      </x:c>
      <x:c r="X751" s="52">
        <x:f t="shared" si="749"/>
        <x:v>124.5594811</x:v>
      </x:c>
    </x:row>
    <x:row r="752" spans="1:24" ht="15.75" customHeight="1">
      <x:c r="A752" s="34">
        <x:v>43294</x:v>
      </x:c>
      <x:c r="B752" s="47">
        <x:v>63.116001129150398</x:v>
      </x:c>
      <x:c r="C752" s="47">
        <x:v>63.916000366210902</x:v>
      </x:c>
      <x:c r="D752" s="47">
        <x:v>61.849998474121101</x:v>
      </x:c>
      <x:c r="E752" s="47">
        <x:v>63.773998260498097</x:v>
      </x:c>
      <x:c r="F752" s="47">
        <x:v>29349000</x:v>
      </x:c>
      <x:c r="G752" s="63">
        <x:f t="shared" si="10"/>
        <x:v>66.968099980000005</x:v>
      </x:c>
      <x:c r="H752" s="63">
        <x:f t="shared" si="11"/>
        <x:v>3.7470884820000001</x:v>
      </x:c>
      <x:c r="I752" s="63">
        <x:f t="shared" si="12"/>
        <x:v>74.462276939999995</x:v>
      </x:c>
      <x:c r="J752" s="63">
        <x:f t="shared" si="13"/>
        <x:v>59.47392301</x:v>
      </x:c>
      <x:c r="K752" s="63">
        <x:f t="shared" si="14"/>
        <x:v>0.28689442949999999</x:v>
      </x:c>
      <x:c r="L752" s="52">
        <x:f t="shared" si="0"/>
        <x:v>63.179999029999998</x:v>
      </x:c>
      <x:c r="M752" s="52">
        <x:f t="shared" si="1"/>
        <x:v>0</x:v>
      </x:c>
      <x:c r="N752" s="52">
        <x:f t="shared" si="2"/>
        <x:v>1854269792</x:v>
      </x:c>
      <x:c r="O752" s="63">
        <x:f t="shared" si="8"/>
        <x:v>0.3530015749</x:v>
      </x:c>
      <x:c r="P752" s="63">
        <x:f t="shared" si="9"/>
        <x:v>26.090256029999999</x:v>
      </x:c>
      <x:c r="Q752" s="49">
        <x:f t="shared" si="15"/>
        <x:v>0</x:v>
      </x:c>
      <x:c r="R752" s="49">
        <x:f t="shared" si="16"/>
        <x:v>0</x:v>
      </x:c>
      <x:c r="S752" s="49">
        <x:f t="shared" si="17"/>
        <x:v>2</x:v>
      </x:c>
      <x:c r="T752" s="51">
        <x:f t="shared" si="18"/>
        <x:v>0</x:v>
      </x:c>
      <x:c r="U752" s="52">
        <x:f t="shared" si="3"/>
        <x:v>0.0068201069269999992</x:v>
      </x:c>
      <x:c r="V752" s="63">
        <x:f t="shared" si="19"/>
        <x:v>0</x:v>
      </x:c>
      <x:c r="W752" s="52">
        <x:f t="shared" ref="W752:X752" si="750">W751*(1+U752)</x:f>
        <x:v>122.30361499999999</x:v>
      </x:c>
      <x:c r="X752" s="52">
        <x:f t="shared" si="750"/>
        <x:v>124.5594811</x:v>
      </x:c>
    </x:row>
    <x:row r="753" spans="1:24" ht="15.75" customHeight="1">
      <x:c r="A753" s="34">
        <x:v>43297</x:v>
      </x:c>
      <x:c r="B753" s="47">
        <x:v>62.341999053955099</x:v>
      </x:c>
      <x:c r="C753" s="47">
        <x:v>63.0320014953613</x:v>
      </x:c>
      <x:c r="D753" s="47">
        <x:v>61.25</x:v>
      </x:c>
      <x:c r="E753" s="47">
        <x:v>62.0200004577637</x:v>
      </x:c>
      <x:c r="F753" s="47">
        <x:v>39093500</x:v>
      </x:c>
      <x:c r="G753" s="63">
        <x:f t="shared" si="10"/>
        <x:v>66.487399859999996</x:v>
      </x:c>
      <x:c r="H753" s="63">
        <x:f t="shared" si="11"/>
        <x:v>3.7336616610000002</x:v>
      </x:c>
      <x:c r="I753" s="63">
        <x:f t="shared" si="12"/>
        <x:v>73.954723189999996</x:v>
      </x:c>
      <x:c r="J753" s="63">
        <x:f t="shared" si="13"/>
        <x:v>59.020076539999998</x:v>
      </x:c>
      <x:c r="K753" s="63">
        <x:f t="shared" si="14"/>
        <x:v>0.2008700967</x:v>
      </x:c>
      <x:c r="L753" s="52">
        <x:f t="shared" si="0"/>
        <x:v>62.100667319999999</x:v>
      </x:c>
      <x:c r="M753" s="52">
        <x:f t="shared" si="1"/>
        <x:v>0</x:v>
      </x:c>
      <x:c r="N753" s="52">
        <x:f t="shared" si="2"/>
        <x:v>2427732438</x:v>
      </x:c>
      <x:c r="O753" s="63">
        <x:f t="shared" si="8"/>
        <x:v>0.35030017930000001</x:v>
      </x:c>
      <x:c r="P753" s="63">
        <x:f t="shared" si="9"/>
        <x:v>25.94239301</x:v>
      </x:c>
      <x:c r="Q753" s="49">
        <x:f t="shared" si="15"/>
        <x:v>0</x:v>
      </x:c>
      <x:c r="R753" s="49">
        <x:f t="shared" si="16"/>
        <x:v>0</x:v>
      </x:c>
      <x:c r="S753" s="49">
        <x:f t="shared" si="17"/>
        <x:v>2</x:v>
      </x:c>
      <x:c r="T753" s="51">
        <x:f t="shared" si="18"/>
        <x:v>0</x:v>
      </x:c>
      <x:c r="U753" s="52">
        <x:f t="shared" si="3"/>
        <x:v>-0.027503337579999998</x:v>
      </x:c>
      <x:c r="V753" s="63">
        <x:f t="shared" si="19"/>
        <x:v>0</x:v>
      </x:c>
      <x:c r="W753" s="52">
        <x:f t="shared" ref="W753:X753" si="751">W752*(1+U753)</x:f>
        <x:v>118.93985739999999</x:v>
      </x:c>
      <x:c r="X753" s="52">
        <x:f t="shared" si="751"/>
        <x:v>124.5594811</x:v>
      </x:c>
    </x:row>
    <x:row r="754" spans="1:24" ht="15.75" customHeight="1">
      <x:c r="A754" s="34">
        <x:v>43298</x:v>
      </x:c>
      <x:c r="B754" s="47">
        <x:v>61.762001037597699</x:v>
      </x:c>
      <x:c r="C754" s="47">
        <x:v>64.947998046875</x:v>
      </x:c>
      <x:c r="D754" s="47">
        <x:v>61.700000762939503</x:v>
      </x:c>
      <x:c r="E754" s="47">
        <x:v>64.538002014160199</x:v>
      </x:c>
      <x:c r="F754" s="47">
        <x:v>34981000</x:v>
      </x:c>
      <x:c r="G754" s="63">
        <x:f t="shared" si="10"/>
        <x:v>66.005999950000003</x:v>
      </x:c>
      <x:c r="H754" s="63">
        <x:f t="shared" si="11"/>
        <x:v>3.2852836710000002</x:v>
      </x:c>
      <x:c r="I754" s="63">
        <x:f t="shared" si="12"/>
        <x:v>72.57656729</x:v>
      </x:c>
      <x:c r="J754" s="63">
        <x:f t="shared" si="13"/>
        <x:v>59.435432599999999</x:v>
      </x:c>
      <x:c r="K754" s="63">
        <x:f t="shared" si="14"/>
        <x:v>0.3882898648</x:v>
      </x:c>
      <x:c r="L754" s="52">
        <x:f t="shared" si="0"/>
        <x:v>63.728666939999997</x:v>
      </x:c>
      <x:c r="M754" s="52">
        <x:f t="shared" si="1"/>
        <x:v>2229292498</x:v>
      </x:c>
      <x:c r="N754" s="52">
        <x:f t="shared" si="2"/>
        <x:v>0</x:v>
      </x:c>
      <x:c r="O754" s="63">
        <x:f t="shared" si="8"/>
        <x:v>0.61543776819999996</x:v>
      </x:c>
      <x:c r="P754" s="63">
        <x:f t="shared" si="9"/>
        <x:v>38.097274949999999</x:v>
      </x:c>
      <x:c r="Q754" s="49">
        <x:f t="shared" si="15"/>
        <x:v>0</x:v>
      </x:c>
      <x:c r="R754" s="49">
        <x:f t="shared" si="16"/>
        <x:v>0</x:v>
      </x:c>
      <x:c r="S754" s="49">
        <x:f t="shared" si="17"/>
        <x:v>2</x:v>
      </x:c>
      <x:c r="T754" s="51">
        <x:f t="shared" si="18"/>
        <x:v>0</x:v>
      </x:c>
      <x:c r="U754" s="52">
        <x:f t="shared" si="3"/>
        <x:v>0.040599831310000001</x:v>
      </x:c>
      <x:c r="V754" s="63">
        <x:f t="shared" si="19"/>
        <x:v>0</x:v>
      </x:c>
      <x:c r="W754" s="52">
        <x:f t="shared" ref="W754:X754" si="752">W753*(1+U754)</x:f>
        <x:v>123.7687956</x:v>
      </x:c>
      <x:c r="X754" s="52">
        <x:f t="shared" si="752"/>
        <x:v>124.5594811</x:v>
      </x:c>
    </x:row>
    <x:row r="755" spans="1:24" ht="15.75" customHeight="1">
      <x:c r="A755" s="34">
        <x:v>43299</x:v>
      </x:c>
      <x:c r="B755" s="47">
        <x:v>65</x:v>
      </x:c>
      <x:c r="C755" s="47">
        <x:v>65.099998474121094</x:v>
      </x:c>
      <x:c r="D755" s="47">
        <x:v>63.25</x:v>
      </x:c>
      <x:c r="E755" s="47">
        <x:v>64.769996643066406</x:v>
      </x:c>
      <x:c r="F755" s="47">
        <x:v>28121000</x:v>
      </x:c>
      <x:c r="G755" s="63">
        <x:f t="shared" si="10"/>
        <x:v>65.718999670000002</x:v>
      </x:c>
      <x:c r="H755" s="63">
        <x:f t="shared" si="11"/>
        <x:v>3.1175477250000001</x:v>
      </x:c>
      <x:c r="I755" s="63">
        <x:f t="shared" si="12"/>
        <x:v>71.954095120000005</x:v>
      </x:c>
      <x:c r="J755" s="63">
        <x:f t="shared" si="13"/>
        <x:v>59.483904219999999</x:v>
      </x:c>
      <x:c r="K755" s="63">
        <x:f t="shared" si="14"/>
        <x:v>0.4238982758</x:v>
      </x:c>
      <x:c r="L755" s="52">
        <x:f t="shared" si="0"/>
        <x:v>64.373331710000002</x:v>
      </x:c>
      <x:c r="M755" s="52">
        <x:f t="shared" si="1"/>
        <x:v>1810242461</x:v>
      </x:c>
      <x:c r="N755" s="52">
        <x:f t="shared" si="2"/>
        <x:v>0</x:v>
      </x:c>
      <x:c r="O755" s="63">
        <x:f t="shared" si="8"/>
        <x:v>0.93907847870000005</x:v>
      </x:c>
      <x:c r="P755" s="63">
        <x:f t="shared" si="9"/>
        <x:v>48.429111509999998</x:v>
      </x:c>
      <x:c r="Q755" s="49">
        <x:f t="shared" si="15"/>
        <x:v>0</x:v>
      </x:c>
      <x:c r="R755" s="49">
        <x:f t="shared" si="16"/>
        <x:v>0</x:v>
      </x:c>
      <x:c r="S755" s="49">
        <x:f t="shared" si="17"/>
        <x:v>2</x:v>
      </x:c>
      <x:c r="T755" s="51">
        <x:f t="shared" si="18"/>
        <x:v>0</x:v>
      </x:c>
      <x:c r="U755" s="52">
        <x:f t="shared" si="3"/>
        <x:v>0.003594698033</x:v>
      </x:c>
      <x:c r="V755" s="63">
        <x:f t="shared" si="19"/>
        <x:v>0</x:v>
      </x:c>
      <x:c r="W755" s="52">
        <x:f t="shared" ref="W755:X755" si="753">W754*(1+U755)</x:f>
        <x:v>124.213707</x:v>
      </x:c>
      <x:c r="X755" s="52">
        <x:f t="shared" si="753"/>
        <x:v>124.5594811</x:v>
      </x:c>
    </x:row>
    <x:row r="756" spans="1:24" ht="15.75" customHeight="1">
      <x:c r="A756" s="34">
        <x:v>43300</x:v>
      </x:c>
      <x:c r="B756" s="47">
        <x:v>63.265998840332003</x:v>
      </x:c>
      <x:c r="C756" s="47">
        <x:v>64.708000183105497</x:v>
      </x:c>
      <x:c r="D756" s="47">
        <x:v>62.801998138427699</x:v>
      </x:c>
      <x:c r="E756" s="47">
        <x:v>64.045997619628906</x:v>
      </x:c>
      <x:c r="F756" s="47">
        <x:v>29576500</x:v>
      </x:c>
      <x:c r="G756" s="63">
        <x:f t="shared" si="10"/>
        <x:v>65.29909954</x:v>
      </x:c>
      <x:c r="H756" s="63">
        <x:f t="shared" si="11"/>
        <x:v>2.7019481590000001</x:v>
      </x:c>
      <x:c r="I756" s="63">
        <x:f t="shared" si="12"/>
        <x:v>70.702995860000001</x:v>
      </x:c>
      <x:c r="J756" s="63">
        <x:f t="shared" si="13"/>
        <x:v>59.895203219999999</x:v>
      </x:c>
      <x:c r="K756" s="63">
        <x:f t="shared" si="14"/>
        <x:v>0.38405570290000002</x:v>
      </x:c>
      <x:c r="L756" s="52">
        <x:f t="shared" si="0"/>
        <x:v>63.851998649999999</x:v>
      </x:c>
      <x:c r="M756" s="52">
        <x:f t="shared" si="1"/>
        <x:v>0</x:v>
      </x:c>
      <x:c r="N756" s="52">
        <x:f t="shared" si="2"/>
        <x:v>1888518638</x:v>
      </x:c>
      <x:c r="O756" s="63">
        <x:f t="shared" si="8"/>
        <x:v>1.2804744809999999</x:v>
      </x:c>
      <x:c r="P756" s="63">
        <x:f t="shared" si="9"/>
        <x:v>56.14947643</x:v>
      </x:c>
      <x:c r="Q756" s="49">
        <x:f t="shared" si="15"/>
        <x:v>0</x:v>
      </x:c>
      <x:c r="R756" s="49">
        <x:f t="shared" si="16"/>
        <x:v>0</x:v>
      </x:c>
      <x:c r="S756" s="49">
        <x:f t="shared" si="17"/>
        <x:v>2</x:v>
      </x:c>
      <x:c r="T756" s="51">
        <x:f t="shared" si="18"/>
        <x:v>0</x:v>
      </x:c>
      <x:c r="U756" s="52">
        <x:f t="shared" si="3"/>
        <x:v>-0.01117800001</x:v>
      </x:c>
      <x:c r="V756" s="63">
        <x:f t="shared" si="19"/>
        <x:v>0</x:v>
      </x:c>
      <x:c r="W756" s="52">
        <x:f t="shared" ref="W756:X756" si="754">W755*(1+U756)</x:f>
        <x:v>122.8252462</x:v>
      </x:c>
      <x:c r="X756" s="52">
        <x:f t="shared" si="754"/>
        <x:v>124.5594811</x:v>
      </x:c>
    </x:row>
    <x:row r="757" spans="1:24" ht="15.75" customHeight="1">
      <x:c r="A757" s="34">
        <x:v>43301</x:v>
      </x:c>
      <x:c r="B757" s="47">
        <x:v>64.246002197265597</x:v>
      </x:c>
      <x:c r="C757" s="47">
        <x:v>64.648002624511705</x:v>
      </x:c>
      <x:c r="D757" s="47">
        <x:v>62.341999053955099</x:v>
      </x:c>
      <x:c r="E757" s="47">
        <x:v>62.715999603271499</x:v>
      </x:c>
      <x:c r="F757" s="47">
        <x:v>25811000</x:v>
      </x:c>
      <x:c r="G757" s="63">
        <x:f t="shared" si="10"/>
        <x:v>64.959799579999995</x:v>
      </x:c>
      <x:c r="H757" s="63">
        <x:f t="shared" si="11"/>
        <x:v>2.569205347</x:v>
      </x:c>
      <x:c r="I757" s="63">
        <x:f t="shared" si="12"/>
        <x:v>70.098210269999996</x:v>
      </x:c>
      <x:c r="J757" s="63">
        <x:f t="shared" si="13"/>
        <x:v>59.821388880000001</x:v>
      </x:c>
      <x:c r="K757" s="63">
        <x:f t="shared" si="14"/>
        <x:v>0.28166400990000001</x:v>
      </x:c>
      <x:c r="L757" s="52">
        <x:f t="shared" si="0"/>
        <x:v>63.235333760000003</x:v>
      </x:c>
      <x:c r="M757" s="52">
        <x:f t="shared" si="1"/>
        <x:v>0</x:v>
      </x:c>
      <x:c r="N757" s="52">
        <x:f t="shared" si="2"/>
        <x:v>1632167200</x:v>
      </x:c>
      <x:c r="O757" s="63">
        <x:f t="shared" si="8"/>
        <x:v>0.84941570590000004</x:v>
      </x:c>
      <x:c r="P757" s="63">
        <x:f t="shared" si="9"/>
        <x:v>45.92886841</x:v>
      </x:c>
      <x:c r="Q757" s="49">
        <x:f t="shared" si="15"/>
        <x:v>0</x:v>
      </x:c>
      <x:c r="R757" s="49">
        <x:f t="shared" si="16"/>
        <x:v>0</x:v>
      </x:c>
      <x:c r="S757" s="49">
        <x:f t="shared" si="17"/>
        <x:v>2</x:v>
      </x:c>
      <x:c r="T757" s="51">
        <x:f t="shared" si="18"/>
        <x:v>0</x:v>
      </x:c>
      <x:c r="U757" s="52">
        <x:f t="shared" si="3"/>
        <x:v>-0.020766294000000002</x:v>
      </x:c>
      <x:c r="V757" s="63">
        <x:f t="shared" si="19"/>
        <x:v>0</x:v>
      </x:c>
      <x:c r="W757" s="52">
        <x:f t="shared" ref="W757:X757" si="755">W756*(1+U757)</x:f>
        <x:v>120.274621</x:v>
      </x:c>
      <x:c r="X757" s="52">
        <x:f t="shared" si="755"/>
        <x:v>124.5594811</x:v>
      </x:c>
    </x:row>
    <x:row r="758" spans="1:24" ht="15.75" customHeight="1">
      <x:c r="A758" s="34">
        <x:v>43304</x:v>
      </x:c>
      <x:c r="B758" s="47">
        <x:v>60.368000030517599</x:v>
      </x:c>
      <x:c r="C758" s="47">
        <x:v>61.099998474121101</x:v>
      </x:c>
      <x:c r="D758" s="47">
        <x:v>58.571998596191399</x:v>
      </x:c>
      <x:c r="E758" s="47">
        <x:v>60.639999389648402</x:v>
      </x:c>
      <x:c r="F758" s="47">
        <x:v>54964500</x:v>
      </x:c>
      <x:c r="G758" s="63">
        <x:f t="shared" si="10"/>
        <x:v>64.655499649999996</x:v>
      </x:c>
      <x:c r="H758" s="63">
        <x:f t="shared" si="11"/>
        <x:v>2.7057906159999998</x:v>
      </x:c>
      <x:c r="I758" s="63">
        <x:f t="shared" si="12"/>
        <x:v>70.067080880000006</x:v>
      </x:c>
      <x:c r="J758" s="63">
        <x:f t="shared" si="13"/>
        <x:v>59.24391842</x:v>
      </x:c>
      <x:c r="K758" s="63">
        <x:f t="shared" si="14"/>
        <x:v>0.12899011520000001</x:v>
      </x:c>
      <x:c r="L758" s="52">
        <x:f t="shared" si="0"/>
        <x:v>60.103998820000001</x:v>
      </x:c>
      <x:c r="M758" s="52">
        <x:f t="shared" si="1"/>
        <x:v>0</x:v>
      </x:c>
      <x:c r="N758" s="52">
        <x:f t="shared" si="2"/>
        <x:v>3303586243</x:v>
      </x:c>
      <x:c r="O758" s="63">
        <x:f t="shared" si="8"/>
        <x:v>0.49034367270000001</x:v>
      </x:c>
      <x:c r="P758" s="63">
        <x:f t="shared" si="9"/>
        <x:v>32.901382529999999</x:v>
      </x:c>
      <x:c r="Q758" s="49">
        <x:f t="shared" si="15"/>
        <x:v>0</x:v>
      </x:c>
      <x:c r="R758" s="49">
        <x:f t="shared" si="16"/>
        <x:v>0</x:v>
      </x:c>
      <x:c r="S758" s="49">
        <x:f t="shared" si="17"/>
        <x:v>2</x:v>
      </x:c>
      <x:c r="T758" s="51">
        <x:f t="shared" si="18"/>
        <x:v>0</x:v>
      </x:c>
      <x:c r="U758" s="52">
        <x:f t="shared" si="3"/>
        <x:v>-0.033101604479999996</x:v>
      </x:c>
      <x:c r="V758" s="63">
        <x:f t="shared" si="19"/>
        <x:v>0</x:v>
      </x:c>
      <x:c r="W758" s="52">
        <x:f t="shared" ref="W758:X758" si="756">W757*(1+U758)</x:f>
        <x:v>116.2933381</x:v>
      </x:c>
      <x:c r="X758" s="52">
        <x:f t="shared" si="756"/>
        <x:v>124.5594811</x:v>
      </x:c>
    </x:row>
    <x:row r="759" spans="1:24" ht="15.75" customHeight="1">
      <x:c r="A759" s="34">
        <x:v>43305</x:v>
      </x:c>
      <x:c r="B759" s="47">
        <x:v>60.883998870849602</x:v>
      </x:c>
      <x:c r="C759" s="47">
        <x:v>61.543998718261697</x:v>
      </x:c>
      <x:c r="D759" s="47">
        <x:v>58.509998321533203</x:v>
      </x:c>
      <x:c r="E759" s="47">
        <x:v>59.486000061035199</x:v>
      </x:c>
      <x:c r="F759" s="47">
        <x:v>47954000</x:v>
      </x:c>
      <x:c r="G759" s="63">
        <x:f t="shared" si="10"/>
        <x:v>64.299699779999997</x:v>
      </x:c>
      <x:c r="H759" s="63">
        <x:f t="shared" si="11"/>
        <x:v>2.89743767</x:v>
      </x:c>
      <x:c r="I759" s="63">
        <x:f t="shared" si="12"/>
        <x:v>70.094575120000002</x:v>
      </x:c>
      <x:c r="J759" s="63">
        <x:f t="shared" si="13"/>
        <x:v>58.50482444</x:v>
      </x:c>
      <x:c r="K759" s="63">
        <x:f t="shared" si="14"/>
        <x:v>0.084658906440000004</x:v>
      </x:c>
      <x:c r="L759" s="52">
        <x:f t="shared" si="0"/>
        <x:v>59.846665700000003</x:v>
      </x:c>
      <x:c r="M759" s="52">
        <x:f t="shared" si="1"/>
        <x:v>0</x:v>
      </x:c>
      <x:c r="N759" s="52">
        <x:f t="shared" si="2"/>
        <x:v>2869887007</x:v>
      </x:c>
      <x:c r="O759" s="63">
        <x:f t="shared" si="8"/>
        <x:v>0.23283435669999999</x:v>
      </x:c>
      <x:c r="P759" s="63">
        <x:f t="shared" si="9"/>
        <x:v>18.886102210000001</x:v>
      </x:c>
      <x:c r="Q759" s="49">
        <x:f t="shared" si="15"/>
        <x:v>0</x:v>
      </x:c>
      <x:c r="R759" s="49">
        <x:f t="shared" si="16"/>
        <x:v>0</x:v>
      </x:c>
      <x:c r="S759" s="49">
        <x:f t="shared" si="17"/>
        <x:v>2</x:v>
      </x:c>
      <x:c r="T759" s="51">
        <x:f t="shared" si="18"/>
        <x:v>0</x:v>
      </x:c>
      <x:c r="U759" s="52">
        <x:f t="shared" si="3"/>
        <x:v>-0.019030332129999999</x:v>
      </x:c>
      <x:c r="V759" s="63">
        <x:f t="shared" si="19"/>
        <x:v>0</x:v>
      </x:c>
      <x:c r="W759" s="52">
        <x:f t="shared" ref="W759:X759" si="757">W758*(1+U759)</x:f>
        <x:v>114.08023729999999</x:v>
      </x:c>
      <x:c r="X759" s="52">
        <x:f t="shared" si="757"/>
        <x:v>124.5594811</x:v>
      </x:c>
    </x:row>
    <x:row r="760" spans="1:24" ht="15.75" customHeight="1">
      <x:c r="A760" s="34">
        <x:v>43306</x:v>
      </x:c>
      <x:c r="B760" s="47">
        <x:v>59.347999572753899</x:v>
      </x:c>
      <x:c r="C760" s="47">
        <x:v>61.923999786377003</x:v>
      </x:c>
      <x:c r="D760" s="47">
        <x:v>58.900001525878899</x:v>
      </x:c>
      <x:c r="E760" s="47">
        <x:v>61.748001098632798</x:v>
      </x:c>
      <x:c r="F760" s="47">
        <x:v>35377000</x:v>
      </x:c>
      <x:c r="G760" s="63">
        <x:f t="shared" si="10"/>
        <x:v>63.967099760000004</x:v>
      </x:c>
      <x:c r="H760" s="63">
        <x:f t="shared" si="11"/>
        <x:v>2.781461111</x:v>
      </x:c>
      <x:c r="I760" s="63">
        <x:f t="shared" si="12"/>
        <x:v>69.530021980000001</x:v>
      </x:c>
      <x:c r="J760" s="63">
        <x:f t="shared" si="13"/>
        <x:v>58.404177539999999</x:v>
      </x:c>
      <x:c r="K760" s="63">
        <x:f t="shared" si="14"/>
        <x:v>0.30054559679999998</x:v>
      </x:c>
      <x:c r="L760" s="52">
        <x:f t="shared" si="0"/>
        <x:v>60.857334139999999</x:v>
      </x:c>
      <x:c r="M760" s="52">
        <x:f t="shared" si="1"/>
        <x:v>2152949910</x:v>
      </x:c>
      <x:c r="N760" s="52">
        <x:f t="shared" si="2"/>
        <x:v>0</x:v>
      </x:c>
      <x:c r="O760" s="63">
        <x:f t="shared" si="8"/>
        <x:v>0.39210207520000001</x:v>
      </x:c>
      <x:c r="P760" s="63">
        <x:f t="shared" si="9"/>
        <x:v>28.166187099999998</x:v>
      </x:c>
      <x:c r="Q760" s="49">
        <x:f t="shared" si="15"/>
        <x:v>0</x:v>
      </x:c>
      <x:c r="R760" s="49">
        <x:f t="shared" si="16"/>
        <x:v>0</x:v>
      </x:c>
      <x:c r="S760" s="49">
        <x:f t="shared" si="17"/>
        <x:v>2</x:v>
      </x:c>
      <x:c r="T760" s="51">
        <x:f t="shared" si="18"/>
        <x:v>0</x:v>
      </x:c>
      <x:c r="U760" s="52">
        <x:f t="shared" si="3"/>
        <x:v>0.038025771360000005</x:v>
      </x:c>
      <x:c r="V760" s="63">
        <x:f t="shared" si="19"/>
        <x:v>0</x:v>
      </x:c>
      <x:c r="W760" s="52">
        <x:f t="shared" ref="W760:X760" si="758">W759*(1+U760)</x:f>
        <x:v>118.4182263</x:v>
      </x:c>
      <x:c r="X760" s="52">
        <x:f t="shared" si="758"/>
        <x:v>124.5594811</x:v>
      </x:c>
    </x:row>
    <x:row r="761" spans="1:24" ht="15.75" customHeight="1">
      <x:c r="A761" s="34">
        <x:v>43307</x:v>
      </x:c>
      <x:c r="B761" s="47">
        <x:v>60.970001220703097</x:v>
      </x:c>
      <x:c r="C761" s="47">
        <x:v>62.139999389648402</x:v>
      </x:c>
      <x:c r="D761" s="47">
        <x:v>60.728000640869098</x:v>
      </x:c>
      <x:c r="E761" s="47">
        <x:v>61.330001831054702</x:v>
      </x:c>
      <x:c r="F761" s="47">
        <x:v>23152500</x:v>
      </x:c>
      <x:c r="G761" s="63">
        <x:f t="shared" si="10"/>
        <x:v>63.588599780000003</x:v>
      </x:c>
      <x:c r="H761" s="63">
        <x:f t="shared" si="11"/>
        <x:v>2.5828331370000002</x:v>
      </x:c>
      <x:c r="I761" s="63">
        <x:f t="shared" si="12"/>
        <x:v>68.754266049999998</x:v>
      </x:c>
      <x:c r="J761" s="63">
        <x:f t="shared" si="13"/>
        <x:v>58.422933499999999</x:v>
      </x:c>
      <x:c r="K761" s="63">
        <x:f t="shared" si="14"/>
        <x:v>0.28138367580000001</x:v>
      </x:c>
      <x:c r="L761" s="52">
        <x:f t="shared" si="0"/>
        <x:v>61.399333949999999</x:v>
      </x:c>
      <x:c r="M761" s="52">
        <x:f t="shared" si="1"/>
        <x:v>1421548079</x:v>
      </x:c>
      <x:c r="N761" s="52">
        <x:f t="shared" si="2"/>
        <x:v>0</x:v>
      </x:c>
      <x:c r="O761" s="63">
        <x:f t="shared" si="8"/>
        <x:v>0.54478713970000003</x:v>
      </x:c>
      <x:c r="P761" s="63">
        <x:f t="shared" si="9"/>
        <x:v>35.266162289999997</x:v>
      </x:c>
      <x:c r="Q761" s="49">
        <x:f t="shared" si="15"/>
        <x:v>0</x:v>
      </x:c>
      <x:c r="R761" s="49">
        <x:f t="shared" si="16"/>
        <x:v>0</x:v>
      </x:c>
      <x:c r="S761" s="49">
        <x:f t="shared" si="17"/>
        <x:v>2</x:v>
      </x:c>
      <x:c r="T761" s="51">
        <x:f t="shared" si="18"/>
        <x:v>0</x:v>
      </x:c>
      <x:c r="U761" s="52">
        <x:f t="shared" si="3"/>
        <x:v>-0.0067694380409999999</x:v>
      </x:c>
      <x:c r="V761" s="63">
        <x:f t="shared" si="19"/>
        <x:v>0</x:v>
      </x:c>
      <x:c r="W761" s="52">
        <x:f t="shared" ref="W761:X761" si="759">W760*(1+U761)</x:f>
        <x:v>117.61660139999999</x:v>
      </x:c>
      <x:c r="X761" s="52">
        <x:f t="shared" si="759"/>
        <x:v>124.5594811</x:v>
      </x:c>
    </x:row>
    <x:row r="762" spans="1:24" ht="15.75" customHeight="1">
      <x:c r="A762" s="34">
        <x:v>43308</x:v>
      </x:c>
      <x:c r="B762" s="47">
        <x:v>61.450000762939503</x:v>
      </x:c>
      <x:c r="C762" s="47">
        <x:v>61.537998199462898</x:v>
      </x:c>
      <x:c r="D762" s="47">
        <x:v>59.068000793457003</x:v>
      </x:c>
      <x:c r="E762" s="47">
        <x:v>59.436000823974602</x:v>
      </x:c>
      <x:c r="F762" s="47">
        <x:v>28516500</x:v>
      </x:c>
      <x:c r="G762" s="63">
        <x:f t="shared" si="10"/>
        <x:v>63.061099820000003</x:v>
      </x:c>
      <x:c r="H762" s="63">
        <x:f t="shared" si="11"/>
        <x:v>2.2653190400000001</x:v>
      </x:c>
      <x:c r="I762" s="63">
        <x:f t="shared" si="12"/>
        <x:v>67.591737899999998</x:v>
      </x:c>
      <x:c r="J762" s="63">
        <x:f t="shared" si="13"/>
        <x:v>58.530461729999999</x:v>
      </x:c>
      <x:c r="K762" s="63">
        <x:f t="shared" si="14"/>
        <x:v>0.099935050339999998</x:v>
      </x:c>
      <x:c r="L762" s="52">
        <x:f t="shared" si="0"/>
        <x:v>60.013999939999998</x:v>
      </x:c>
      <x:c r="M762" s="52">
        <x:f t="shared" si="1"/>
        <x:v>0</x:v>
      </x:c>
      <x:c r="N762" s="52">
        <x:f t="shared" si="2"/>
        <x:v>1711389229</x:v>
      </x:c>
      <x:c r="O762" s="63">
        <x:f t="shared" si="8"/>
        <x:v>0.55041411240000004</x:v>
      </x:c>
      <x:c r="P762" s="63">
        <x:f t="shared" si="9"/>
        <x:v>35.501103090000001</x:v>
      </x:c>
      <x:c r="Q762" s="49">
        <x:f t="shared" si="15"/>
        <x:v>0</x:v>
      </x:c>
      <x:c r="R762" s="49">
        <x:f t="shared" si="16"/>
        <x:v>0</x:v>
      </x:c>
      <x:c r="S762" s="49">
        <x:f t="shared" si="17"/>
        <x:v>2</x:v>
      </x:c>
      <x:c r="T762" s="51">
        <x:f t="shared" si="18"/>
        <x:v>0</x:v>
      </x:c>
      <x:c r="U762" s="52">
        <x:f t="shared" si="3"/>
        <x:v>-0.030882128660000002</x:v>
      </x:c>
      <x:c r="V762" s="63">
        <x:f t="shared" si="19"/>
        <x:v>0</x:v>
      </x:c>
      <x:c r="W762" s="52">
        <x:f t="shared" ref="W762:X762" si="760">W761*(1+U762)</x:f>
        <x:v>113.9843504</x:v>
      </x:c>
      <x:c r="X762" s="52">
        <x:f t="shared" si="760"/>
        <x:v>124.5594811</x:v>
      </x:c>
    </x:row>
    <x:row r="763" spans="1:24" ht="15.75" customHeight="1">
      <x:c r="A763" s="34">
        <x:v>43311</x:v>
      </x:c>
      <x:c r="B763" s="47">
        <x:v>59.180000305175803</x:v>
      </x:c>
      <x:c r="C763" s="47">
        <x:v>59.220001220703097</x:v>
      </x:c>
      <x:c r="D763" s="47">
        <x:v>57.226001739502003</x:v>
      </x:c>
      <x:c r="E763" s="47">
        <x:v>58.034000396728501</x:v>
      </x:c>
      <x:c r="F763" s="47">
        <x:v>34070500</x:v>
      </x:c>
      <x:c r="G763" s="63">
        <x:f t="shared" si="10"/>
        <x:v>62.533300019999999</x:v>
      </x:c>
      <x:c r="H763" s="63">
        <x:f t="shared" si="11"/>
        <x:v>2.1353332790000001</x:v>
      </x:c>
      <x:c r="I763" s="63">
        <x:f t="shared" si="12"/>
        <x:v>66.803966579999994</x:v>
      </x:c>
      <x:c r="J763" s="63">
        <x:f t="shared" si="13"/>
        <x:v>58.262633460000004</x:v>
      </x:c>
      <x:c r="K763" s="63">
        <x:f t="shared" si="14"/>
        <x:v>-0.026767842980000001</x:v>
      </x:c>
      <x:c r="L763" s="52">
        <x:f t="shared" si="0"/>
        <x:v>58.160001119999997</x:v>
      </x:c>
      <x:c r="M763" s="52">
        <x:f t="shared" si="1"/>
        <x:v>0</x:v>
      </x:c>
      <x:c r="N763" s="52">
        <x:f t="shared" si="2"/>
        <x:v>1981540318</x:v>
      </x:c>
      <x:c r="O763" s="63">
        <x:f t="shared" si="8"/>
        <x:v>0.56875943350000002</x:v>
      </x:c>
      <x:c r="P763" s="63">
        <x:f t="shared" si="9"/>
        <x:v>36.2553634</x:v>
      </x:c>
      <x:c r="Q763" s="49">
        <x:f t="shared" si="15"/>
        <x:v>0</x:v>
      </x:c>
      <x:c r="R763" s="49">
        <x:f t="shared" si="16"/>
        <x:v>0</x:v>
      </x:c>
      <x:c r="S763" s="49">
        <x:f t="shared" si="17"/>
        <x:v>2</x:v>
      </x:c>
      <x:c r="T763" s="51">
        <x:f t="shared" si="18"/>
        <x:v>0</x:v>
      </x:c>
      <x:c r="U763" s="52">
        <x:f t="shared" si="3"/>
        <x:v>-0.023588404470000002</x:v>
      </x:c>
      <x:c r="V763" s="63">
        <x:f t="shared" si="19"/>
        <x:v>0</x:v>
      </x:c>
      <x:c r="W763" s="52">
        <x:f t="shared" ref="W763:X763" si="761">W762*(1+U763)</x:f>
        <x:v>111.29564139999999</x:v>
      </x:c>
      <x:c r="X763" s="52">
        <x:f t="shared" si="761"/>
        <x:v>124.5594811</x:v>
      </x:c>
    </x:row>
    <x:row r="764" spans="1:24" ht="15.75" customHeight="1">
      <x:c r="A764" s="34">
        <x:v>43312</x:v>
      </x:c>
      <x:c r="B764" s="47">
        <x:v>58.450000762939503</x:v>
      </x:c>
      <x:c r="C764" s="47">
        <x:v>59.6640014648438</x:v>
      </x:c>
      <x:c r="D764" s="47">
        <x:v>57.813999176025398</x:v>
      </x:c>
      <x:c r="E764" s="47">
        <x:v>59.627998352050803</x:v>
      </x:c>
      <x:c r="F764" s="47">
        <x:v>25384500</x:v>
      </x:c>
      <x:c r="G764" s="63">
        <x:f t="shared" si="10"/>
        <x:v>62.163999939999997</x:v>
      </x:c>
      <x:c r="H764" s="63">
        <x:f t="shared" si="11"/>
        <x:v>1.9503005309999999</x:v>
      </x:c>
      <x:c r="I764" s="63">
        <x:f t="shared" si="12"/>
        <x:v>66.064600999999996</x:v>
      </x:c>
      <x:c r="J764" s="63">
        <x:f t="shared" si="13"/>
        <x:v>58.263398879999997</x:v>
      </x:c>
      <x:c r="K764" s="63">
        <x:f t="shared" si="14"/>
        <x:v>0.17492169199999999</x:v>
      </x:c>
      <x:c r="L764" s="52">
        <x:f t="shared" si="0"/>
        <x:v>59.035333000000001</x:v>
      </x:c>
      <x:c r="M764" s="52">
        <x:f t="shared" si="1"/>
        <x:v>1498582410</x:v>
      </x:c>
      <x:c r="N764" s="52">
        <x:f t="shared" si="2"/>
        <x:v>0</x:v>
      </x:c>
      <x:c r="O764" s="63">
        <x:f t="shared" si="8"/>
        <x:v>0.51417623710000004</x:v>
      </x:c>
      <x:c r="P764" s="63">
        <x:f t="shared" si="9"/>
        <x:v>33.957489529999997</x:v>
      </x:c>
      <x:c r="Q764" s="49">
        <x:f t="shared" si="15"/>
        <x:v>0</x:v>
      </x:c>
      <x:c r="R764" s="49">
        <x:f t="shared" si="16"/>
        <x:v>0</x:v>
      </x:c>
      <x:c r="S764" s="49">
        <x:f t="shared" si="17"/>
        <x:v>2</x:v>
      </x:c>
      <x:c r="T764" s="51">
        <x:f t="shared" si="18"/>
        <x:v>0</x:v>
      </x:c>
      <x:c r="U764" s="52">
        <x:f t="shared" si="3"/>
        <x:v>0.027466622060000001</x:v>
      </x:c>
      <x:c r="V764" s="63">
        <x:f t="shared" si="19"/>
        <x:v>0</x:v>
      </x:c>
      <x:c r="W764" s="52">
        <x:f t="shared" ref="W764:X764" si="762">W763*(1+U764)</x:f>
        <x:v>114.3525568</x:v>
      </x:c>
      <x:c r="X764" s="52">
        <x:f t="shared" si="762"/>
        <x:v>124.5594811</x:v>
      </x:c>
    </x:row>
    <x:row r="765" spans="1:24" ht="15.75" customHeight="1">
      <x:c r="A765" s="34">
        <x:v>43313</x:v>
      </x:c>
      <x:c r="B765" s="47">
        <x:v>59.597999572753899</x:v>
      </x:c>
      <x:c r="C765" s="47">
        <x:v>60.599998474121101</x:v>
      </x:c>
      <x:c r="D765" s="47">
        <x:v>58.599998474121101</x:v>
      </x:c>
      <x:c r="E765" s="47">
        <x:v>60.167999267578097</x:v>
      </x:c>
      <x:c r="F765" s="47">
        <x:v>50647000</x:v>
      </x:c>
      <x:c r="G765" s="63">
        <x:f t="shared" si="10"/>
        <x:v>62.063799860000003</x:v>
      </x:c>
      <x:c r="H765" s="63">
        <x:f t="shared" si="11"/>
        <x:v>2.0006962549999998</x:v>
      </x:c>
      <x:c r="I765" s="63">
        <x:f t="shared" si="12"/>
        <x:v>66.065192370000005</x:v>
      </x:c>
      <x:c r="J765" s="63">
        <x:f t="shared" si="13"/>
        <x:v>58.062407350000001</x:v>
      </x:c>
      <x:c r="K765" s="63">
        <x:f t="shared" si="14"/>
        <x:v>0.26310739500000002</x:v>
      </x:c>
      <x:c r="L765" s="52">
        <x:f t="shared" si="0"/>
        <x:v>59.78933207</x:v>
      </x:c>
      <x:c r="M765" s="52">
        <x:f t="shared" si="1"/>
        <x:v>3028150301</x:v>
      </x:c>
      <x:c r="N765" s="52">
        <x:f t="shared" si="2"/>
        <x:v>0</x:v>
      </x:c>
      <x:c r="O765" s="63">
        <x:f t="shared" si="8"/>
        <x:v>0.60515254080000003</x:v>
      </x:c>
      <x:c r="P765" s="63">
        <x:f t="shared" si="9"/>
        <x:v>37.700625039999998</x:v>
      </x:c>
      <x:c r="Q765" s="49">
        <x:f t="shared" si="15"/>
        <x:v>0</x:v>
      </x:c>
      <x:c r="R765" s="49">
        <x:f t="shared" si="16"/>
        <x:v>0</x:v>
      </x:c>
      <x:c r="S765" s="49">
        <x:f t="shared" si="17"/>
        <x:v>2</x:v>
      </x:c>
      <x:c r="T765" s="51">
        <x:f t="shared" si="18"/>
        <x:v>0</x:v>
      </x:c>
      <x:c r="U765" s="52">
        <x:f t="shared" si="3"/>
        <x:v>0.0090561637229999992</x:v>
      </x:c>
      <x:c r="V765" s="63">
        <x:f t="shared" si="19"/>
        <x:v>0</x:v>
      </x:c>
      <x:c r="W765" s="52">
        <x:f t="shared" ref="W765:X765" si="763">W764*(1+U765)</x:f>
        <x:v>115.38815219999999</x:v>
      </x:c>
      <x:c r="X765" s="52">
        <x:f t="shared" si="763"/>
        <x:v>124.5594811</x:v>
      </x:c>
    </x:row>
    <x:row r="766" spans="1:24" ht="15.75" customHeight="1">
      <x:c r="A766" s="34">
        <x:v>43314</x:v>
      </x:c>
      <x:c r="B766" s="47">
        <x:v>65.688003540039105</x:v>
      </x:c>
      <x:c r="C766" s="47">
        <x:v>69.998001098632798</x:v>
      </x:c>
      <x:c r="D766" s="47">
        <x:v>64.632003784179702</x:v>
      </x:c>
      <x:c r="E766" s="47">
        <x:v>69.907997131347699</x:v>
      </x:c>
      <x:c r="F766" s="47">
        <x:v>116075000</x:v>
      </x:c>
      <x:c r="G766" s="63">
        <x:f t="shared" si="10"/>
        <x:v>62.467599679999999</x:v>
      </x:c>
      <x:c r="H766" s="63">
        <x:f t="shared" si="11"/>
        <x:v>2.6583487030000001</x:v>
      </x:c>
      <x:c r="I766" s="63">
        <x:f t="shared" si="12"/>
        <x:v>67.784297080000002</x:v>
      </x:c>
      <x:c r="J766" s="63">
        <x:f t="shared" si="13"/>
        <x:v>57.150902270000003</x:v>
      </x:c>
      <x:c r="K766" s="63">
        <x:f t="shared" si="14"/>
        <x:v>1.1997198529999999</x:v>
      </x:c>
      <x:c r="L766" s="52">
        <x:f t="shared" si="0"/>
        <x:v>68.179333999999997</x:v>
      </x:c>
      <x:c r="M766" s="52">
        <x:f t="shared" si="1"/>
        <x:v>7913916195</x:v>
      </x:c>
      <x:c r="N766" s="52">
        <x:f t="shared" si="2"/>
        <x:v>0</x:v>
      </x:c>
      <x:c r="O766" s="63">
        <x:f t="shared" si="8"/>
        <x:v>1.3927946609999999</x:v>
      </x:c>
      <x:c r="P766" s="63">
        <x:f t="shared" si="9"/>
        <x:v>58.207863949999997</x:v>
      </x:c>
      <x:c r="Q766" s="49">
        <x:f t="shared" si="15"/>
        <x:v>0</x:v>
      </x:c>
      <x:c r="R766" s="49">
        <x:f t="shared" si="16"/>
        <x:v>0</x:v>
      </x:c>
      <x:c r="S766" s="49">
        <x:f t="shared" si="17"/>
        <x:v>2</x:v>
      </x:c>
      <x:c r="T766" s="51">
        <x:f t="shared" si="18"/>
        <x:v>0</x:v>
      </x:c>
      <x:c r="U766" s="52">
        <x:f t="shared" si="3"/>
        <x:v>0.1618800356</x:v>
      </x:c>
      <x:c r="V766" s="63">
        <x:f t="shared" si="19"/>
        <x:v>0</x:v>
      </x:c>
      <x:c r="W766" s="52">
        <x:f t="shared" ref="W766:X766" si="764">W765*(1+U766)</x:f>
        <x:v>134.06719039999999</x:v>
      </x:c>
      <x:c r="X766" s="52">
        <x:f t="shared" si="764"/>
        <x:v>124.5594811</x:v>
      </x:c>
    </x:row>
    <x:row r="767" spans="1:24" ht="15.75" customHeight="1">
      <x:c r="A767" s="34">
        <x:v>43315</x:v>
      </x:c>
      <x:c r="B767" s="47">
        <x:v>69.561996459960895</x:v>
      </x:c>
      <x:c r="C767" s="47">
        <x:v>71</x:v>
      </x:c>
      <x:c r="D767" s="47">
        <x:v>68.505996704101605</x:v>
      </x:c>
      <x:c r="E767" s="47">
        <x:v>69.634002685546903</x:v>
      </x:c>
      <x:c r="F767" s="47">
        <x:v>68282500</x:v>
      </x:c>
      <x:c r="G767" s="63">
        <x:f t="shared" si="10"/>
        <x:v>62.860299869999999</x:v>
      </x:c>
      <x:c r="H767" s="63">
        <x:f t="shared" si="11"/>
        <x:v>3.09558095</x:v>
      </x:c>
      <x:c r="I767" s="63">
        <x:f t="shared" si="12"/>
        <x:v>69.051461770000003</x:v>
      </x:c>
      <x:c r="J767" s="63">
        <x:f t="shared" si="13"/>
        <x:v>56.669137970000001</x:v>
      </x:c>
      <x:c r="K767" s="63">
        <x:f t="shared" si="14"/>
        <x:v>1.04704617</x:v>
      </x:c>
      <x:c r="L767" s="52">
        <x:f t="shared" si="0"/>
        <x:v>69.713333129999995</x:v>
      </x:c>
      <x:c r="M767" s="52">
        <x:f t="shared" si="1"/>
        <x:v>4760200669</x:v>
      </x:c>
      <x:c r="N767" s="52">
        <x:f t="shared" si="2"/>
        <x:v>0</x:v>
      </x:c>
      <x:c r="O767" s="63">
        <x:f t="shared" si="8"/>
        <x:v>2.105665863</x:v>
      </x:c>
      <x:c r="P767" s="63">
        <x:f t="shared" si="9"/>
        <x:v>67.800785919999996</x:v>
      </x:c>
      <x:c r="Q767" s="49">
        <x:f t="shared" si="15"/>
        <x:v>0</x:v>
      </x:c>
      <x:c r="R767" s="49">
        <x:f t="shared" si="16"/>
        <x:v>0</x:v>
      </x:c>
      <x:c r="S767" s="49">
        <x:f t="shared" si="17"/>
        <x:v>2</x:v>
      </x:c>
      <x:c r="T767" s="51">
        <x:f t="shared" si="18"/>
        <x:v>0</x:v>
      </x:c>
      <x:c r="U767" s="52">
        <x:f t="shared" si="3"/>
        <x:v>-0.0039193576850000006</x:v>
      </x:c>
      <x:c r="V767" s="63">
        <x:f t="shared" si="19"/>
        <x:v>0</x:v>
      </x:c>
      <x:c r="W767" s="52">
        <x:f t="shared" ref="W767:X767" si="765">W766*(1+U767)</x:f>
        <x:v>133.54173320000001</x:v>
      </x:c>
      <x:c r="X767" s="52">
        <x:f t="shared" si="765"/>
        <x:v>124.5594811</x:v>
      </x:c>
    </x:row>
    <x:row r="768" spans="1:24" ht="15.75" customHeight="1">
      <x:c r="A768" s="34">
        <x:v>43318</x:v>
      </x:c>
      <x:c r="B768" s="47">
        <x:v>69.092002868652301</x:v>
      </x:c>
      <x:c r="C768" s="47">
        <x:v>70.996002197265597</x:v>
      </x:c>
      <x:c r="D768" s="47">
        <x:v>68.363998413085895</x:v>
      </x:c>
      <x:c r="E768" s="47">
        <x:v>68.398002624511705</x:v>
      </x:c>
      <x:c r="F768" s="47">
        <x:v>42821500</x:v>
      </x:c>
      <x:c r="G768" s="63">
        <x:f t="shared" si="10"/>
        <x:v>63.095100019999997</x:v>
      </x:c>
      <x:c r="H768" s="63">
        <x:f t="shared" si="11"/>
        <x:v>3.3318627470000002</x:v>
      </x:c>
      <x:c r="I768" s="63">
        <x:f t="shared" si="12"/>
        <x:v>69.758825520000002</x:v>
      </x:c>
      <x:c r="J768" s="63">
        <x:f t="shared" si="13"/>
        <x:v>56.431374529999999</x:v>
      </x:c>
      <x:c r="K768" s="63">
        <x:f t="shared" si="14"/>
        <x:v>0.89789323610000005</x:v>
      </x:c>
      <x:c r="L768" s="52">
        <x:f t="shared" si="0"/>
        <x:v>69.252667740000007</x:v>
      </x:c>
      <x:c r="M768" s="52">
        <x:f t="shared" si="1"/>
        <x:v>0</x:v>
      </x:c>
      <x:c r="N768" s="52">
        <x:f t="shared" si="2"/>
        <x:v>2965503112</x:v>
      </x:c>
      <x:c r="O768" s="63">
        <x:f t="shared" si="8"/>
        <x:v>2.180378943</x:v>
      </x:c>
      <x:c r="P768" s="63">
        <x:f t="shared" si="9"/>
        <x:v>68.55720599</x:v>
      </x:c>
      <x:c r="Q768" s="49">
        <x:f t="shared" si="15"/>
        <x:v>0</x:v>
      </x:c>
      <x:c r="R768" s="49">
        <x:f t="shared" si="16"/>
        <x:v>0</x:v>
      </x:c>
      <x:c r="S768" s="49">
        <x:f t="shared" si="17"/>
        <x:v>2</x:v>
      </x:c>
      <x:c r="T768" s="51">
        <x:f t="shared" si="18"/>
        <x:v>0</x:v>
      </x:c>
      <x:c r="U768" s="52">
        <x:f t="shared" si="3"/>
        <x:v>-0.017749949930000003</x:v>
      </x:c>
      <x:c r="V768" s="63">
        <x:f t="shared" si="19"/>
        <x:v>0</x:v>
      </x:c>
      <x:c r="W768" s="52">
        <x:f t="shared" ref="W768:X768" si="766">W767*(1+U768)</x:f>
        <x:v>131.17137410000001</x:v>
      </x:c>
      <x:c r="X768" s="52">
        <x:f t="shared" si="766"/>
        <x:v>124.5594811</x:v>
      </x:c>
    </x:row>
    <x:row r="769" spans="1:24" ht="15.75" customHeight="1">
      <x:c r="A769" s="34">
        <x:v>43319</x:v>
      </x:c>
      <x:c r="B769" s="47">
        <x:v>68.767997741699205</x:v>
      </x:c>
      <x:c r="C769" s="47">
        <x:v>77.491996765136705</x:v>
      </x:c>
      <x:c r="D769" s="47">
        <x:v>67.830001831054702</x:v>
      </x:c>
      <x:c r="E769" s="47">
        <x:v>75.914001464843807</x:v>
      </x:c>
      <x:c r="F769" s="47">
        <x:v>154379000</x:v>
      </x:c>
      <x:c r="G769" s="63">
        <x:f t="shared" si="10"/>
        <x:v>63.666099930000001</x:v>
      </x:c>
      <x:c r="H769" s="63">
        <x:f t="shared" si="11"/>
        <x:v>4.3936039869999997</x:v>
      </x:c>
      <x:c r="I769" s="63">
        <x:f t="shared" si="12"/>
        <x:v>72.453307899999999</x:v>
      </x:c>
      <x:c r="J769" s="63">
        <x:f t="shared" si="13"/>
        <x:v>54.878891959999997</x:v>
      </x:c>
      <x:c r="K769" s="63">
        <x:f t="shared" si="14"/>
        <x:v>1.196916562</x:v>
      </x:c>
      <x:c r="L769" s="52">
        <x:f t="shared" si="0"/>
        <x:v>73.745333349999996</x:v>
      </x:c>
      <x:c r="M769" s="52">
        <x:f t="shared" si="1"/>
        <x:v>11384730818</x:v>
      </x:c>
      <x:c r="N769" s="52">
        <x:f t="shared" si="2"/>
        <x:v>0</x:v>
      </x:c>
      <x:c r="O769" s="63">
        <x:f t="shared" si="8"/>
        <x:v>4.8299772680000004</x:v>
      </x:c>
      <x:c r="P769" s="63">
        <x:f t="shared" si="9"/>
        <x:v>82.847274459999994</x:v>
      </x:c>
      <x:c r="Q769" s="49">
        <x:f t="shared" si="15"/>
        <x:v>0</x:v>
      </x:c>
      <x:c r="R769" s="49">
        <x:f t="shared" si="16"/>
        <x:v>0</x:v>
      </x:c>
      <x:c r="S769" s="49">
        <x:f t="shared" si="17"/>
        <x:v>2</x:v>
      </x:c>
      <x:c r="T769" s="51">
        <x:f t="shared" si="18"/>
        <x:v>0</x:v>
      </x:c>
      <x:c r="U769" s="52">
        <x:f t="shared" si="3"/>
        <x:v>0.1098862328</x:v>
      </x:c>
      <x:c r="V769" s="63">
        <x:f t="shared" si="19"/>
        <x:v>0</x:v>
      </x:c>
      <x:c r="W769" s="52">
        <x:f t="shared" ref="W769:X769" si="767">W768*(1+U769)</x:f>
        <x:v>145.5853022</x:v>
      </x:c>
      <x:c r="X769" s="52">
        <x:f t="shared" si="767"/>
        <x:v>124.5594811</x:v>
      </x:c>
    </x:row>
    <x:row r="770" spans="1:24" ht="15.75" customHeight="1">
      <x:c r="A770" s="34">
        <x:v>43320</x:v>
      </x:c>
      <x:c r="B770" s="47">
        <x:v>73.818000793457003</x:v>
      </x:c>
      <x:c r="C770" s="47">
        <x:v>76.527999877929702</x:v>
      </x:c>
      <x:c r="D770" s="47">
        <x:v>73.424003601074205</x:v>
      </x:c>
      <x:c r="E770" s="47">
        <x:v>74.068000793457003</x:v>
      </x:c>
      <x:c r="F770" s="47">
        <x:v>122856000</x:v>
      </x:c>
      <x:c r="G770" s="63">
        <x:f t="shared" si="10"/>
        <x:v>64.179899980000002</x:v>
      </x:c>
      <x:c r="H770" s="63">
        <x:f t="shared" si="11"/>
        <x:v>4.9718959900000002</x:v>
      </x:c>
      <x:c r="I770" s="63">
        <x:f t="shared" si="12"/>
        <x:v>74.123691960000002</x:v>
      </x:c>
      <x:c r="J770" s="63">
        <x:f t="shared" si="13"/>
        <x:v>54.236108000000002</x:v>
      </x:c>
      <x:c r="K770" s="63">
        <x:f t="shared" si="14"/>
        <x:v>0.99719970189999996</x:v>
      </x:c>
      <x:c r="L770" s="52">
        <x:f t="shared" si="0"/>
        <x:v>74.673334760000003</x:v>
      </x:c>
      <x:c r="M770" s="52">
        <x:f t="shared" si="1"/>
        <x:v>9174067215</x:v>
      </x:c>
      <x:c r="N770" s="52">
        <x:f t="shared" si="2"/>
        <x:v>0</x:v>
      </x:c>
      <x:c r="O770" s="63">
        <x:f t="shared" si="8"/>
        <x:v>5.8844472410000002</x:v>
      </x:c>
      <x:c r="P770" s="63">
        <x:f t="shared" si="9"/>
        <x:v>85.474505579999999</x:v>
      </x:c>
      <x:c r="Q770" s="49">
        <x:f t="shared" si="15"/>
        <x:v>0</x:v>
      </x:c>
      <x:c r="R770" s="49">
        <x:f t="shared" si="16"/>
        <x:v>0</x:v>
      </x:c>
      <x:c r="S770" s="49">
        <x:f t="shared" si="17"/>
        <x:v>2</x:v>
      </x:c>
      <x:c r="T770" s="51">
        <x:f t="shared" si="18"/>
        <x:v>0</x:v>
      </x:c>
      <x:c r="U770" s="52">
        <x:f t="shared" si="3"/>
        <x:v>-0.024316998650000002</x:v>
      </x:c>
      <x:c r="V770" s="63">
        <x:f t="shared" si="19"/>
        <x:v>0</x:v>
      </x:c>
      <x:c r="W770" s="52">
        <x:f t="shared" ref="W770:X770" si="768">W769*(1+U770)</x:f>
        <x:v>142.0451046</x:v>
      </x:c>
      <x:c r="X770" s="52">
        <x:f t="shared" si="768"/>
        <x:v>124.5594811</x:v>
      </x:c>
    </x:row>
    <x:row r="771" spans="1:24" ht="15.75" customHeight="1">
      <x:c r="A771" s="34">
        <x:v>43321</x:v>
      </x:c>
      <x:c r="B771" s="47">
        <x:v>73.110000610351605</x:v>
      </x:c>
      <x:c r="C771" s="47">
        <x:v>73.402000427246094</x:v>
      </x:c>
      <x:c r="D771" s="47">
        <x:v>69.146003723144503</x:v>
      </x:c>
      <x:c r="E771" s="47">
        <x:v>70.489997863769503</x:v>
      </x:c>
      <x:c r="F771" s="47">
        <x:v>85919000</x:v>
      </x:c>
      <x:c r="G771" s="63">
        <x:f t="shared" si="10"/>
        <x:v>64.537299919999995</x:v>
      </x:c>
      <x:c r="H771" s="63">
        <x:f t="shared" si="11"/>
        <x:v>5.1617816579999998</x:v>
      </x:c>
      <x:c r="I771" s="63">
        <x:f t="shared" si="12"/>
        <x:v>74.86086324</x:v>
      </x:c>
      <x:c r="J771" s="63">
        <x:f t="shared" si="13"/>
        <x:v>54.213736599999997</x:v>
      </x:c>
      <x:c r="K771" s="63">
        <x:f t="shared" si="14"/>
        <x:v>0.78830636099999996</x:v>
      </x:c>
      <x:c r="L771" s="52">
        <x:f t="shared" si="0"/>
        <x:v>71.012667339999993</x:v>
      </x:c>
      <x:c r="M771" s="52">
        <x:f t="shared" si="1"/>
        <x:v>0</x:v>
      </x:c>
      <x:c r="N771" s="52">
        <x:f t="shared" si="2"/>
        <x:v>6101337365</x:v>
      </x:c>
      <x:c r="O771" s="63">
        <x:f t="shared" si="8"/>
        <x:v>2.9592733679999998</x:v>
      </x:c>
      <x:c r="P771" s="63">
        <x:f t="shared" si="9"/>
        <x:v>74.742840229999999</x:v>
      </x:c>
      <x:c r="Q771" s="49">
        <x:f t="shared" si="15"/>
        <x:v>0</x:v>
      </x:c>
      <x:c r="R771" s="49">
        <x:f t="shared" si="16"/>
        <x:v>0</x:v>
      </x:c>
      <x:c r="S771" s="49">
        <x:f t="shared" si="17"/>
        <x:v>2</x:v>
      </x:c>
      <x:c r="T771" s="51">
        <x:f t="shared" si="18"/>
        <x:v>0</x:v>
      </x:c>
      <x:c r="U771" s="52">
        <x:f t="shared" si="3"/>
        <x:v>-0.048307000210000001</x:v>
      </x:c>
      <x:c r="V771" s="63">
        <x:f t="shared" si="19"/>
        <x:v>0</x:v>
      </x:c>
      <x:c r="W771" s="52">
        <x:f t="shared" ref="W771:X771" si="769">W770*(1+U771)</x:f>
        <x:v>135.1833317</x:v>
      </x:c>
      <x:c r="X771" s="52">
        <x:f t="shared" si="769"/>
        <x:v>124.5594811</x:v>
      </x:c>
    </x:row>
    <x:row r="772" spans="1:24" ht="15.75" customHeight="1">
      <x:c r="A772" s="34">
        <x:v>43322</x:v>
      </x:c>
      <x:c r="B772" s="47">
        <x:v>70.800003051757798</x:v>
      </x:c>
      <x:c r="C772" s="47">
        <x:v>72</x:v>
      </x:c>
      <x:c r="D772" s="47">
        <x:v>69.199996948242202</x:v>
      </x:c>
      <x:c r="E772" s="47">
        <x:v>71.097999572753906</x:v>
      </x:c>
      <x:c r="F772" s="47">
        <x:v>57760000</x:v>
      </x:c>
      <x:c r="G772" s="63">
        <x:f t="shared" si="10"/>
        <x:v>64.903499980000007</x:v>
      </x:c>
      <x:c r="H772" s="63">
        <x:f t="shared" si="11"/>
        <x:v>5.3607438050000003</x:v>
      </x:c>
      <x:c r="I772" s="63">
        <x:f t="shared" si="12"/>
        <x:v>75.624987590000003</x:v>
      </x:c>
      <x:c r="J772" s="63">
        <x:f t="shared" si="13"/>
        <x:v>54.182012380000003</x:v>
      </x:c>
      <x:c r="K772" s="63">
        <x:f t="shared" si="14"/>
        <x:v>0.7888824673</x:v>
      </x:c>
      <x:c r="L772" s="52">
        <x:f t="shared" si="0"/>
        <x:v>70.765998839999995</x:v>
      </x:c>
      <x:c r="M772" s="52">
        <x:f t="shared" si="1"/>
        <x:v>0</x:v>
      </x:c>
      <x:c r="N772" s="52">
        <x:f t="shared" si="2"/>
        <x:v>4087444093</x:v>
      </x:c>
      <x:c r="O772" s="63">
        <x:f t="shared" si="8"/>
        <x:v>2.4947201680000002</x:v>
      </x:c>
      <x:c r="P772" s="63">
        <x:f t="shared" si="9"/>
        <x:v>71.385405640000002</x:v>
      </x:c>
      <x:c r="Q772" s="49">
        <x:f t="shared" si="15"/>
        <x:v>0</x:v>
      </x:c>
      <x:c r="R772" s="49">
        <x:f t="shared" si="16"/>
        <x:v>0</x:v>
      </x:c>
      <x:c r="S772" s="49">
        <x:f t="shared" si="17"/>
        <x:v>2</x:v>
      </x:c>
      <x:c r="T772" s="51">
        <x:f t="shared" si="18"/>
        <x:v>0</x:v>
      </x:c>
      <x:c r="U772" s="52">
        <x:f t="shared" si="3"/>
        <x:v>0.0086253614330000006</x:v>
      </x:c>
      <x:c r="V772" s="63">
        <x:f t="shared" si="19"/>
        <x:v>0</x:v>
      </x:c>
      <x:c r="W772" s="52">
        <x:f t="shared" ref="W772:X772" si="770">W771*(1+U772)</x:f>
        <x:v>136.3493368</x:v>
      </x:c>
      <x:c r="X772" s="52">
        <x:f t="shared" si="770"/>
        <x:v>124.5594811</x:v>
      </x:c>
    </x:row>
    <x:row r="773" spans="1:24" ht="15.75" customHeight="1">
      <x:c r="A773" s="34">
        <x:v>43325</x:v>
      </x:c>
      <x:c r="B773" s="47">
        <x:v>72.225997924804702</x:v>
      </x:c>
      <x:c r="C773" s="47">
        <x:v>72.638000488281307</x:v>
      </x:c>
      <x:c r="D773" s="47">
        <x:v>69.804000854492202</x:v>
      </x:c>
      <x:c r="E773" s="47">
        <x:v>71.281997680664105</x:v>
      </x:c>
      <x:c r="F773" s="47">
        <x:v>52319500</x:v>
      </x:c>
      <x:c r="G773" s="63">
        <x:f t="shared" si="10"/>
        <x:v>65.36659985</x:v>
      </x:c>
      <x:c r="H773" s="63">
        <x:f t="shared" si="11"/>
        <x:v>5.4968667739999999</x:v>
      </x:c>
      <x:c r="I773" s="63">
        <x:f t="shared" si="12"/>
        <x:v>76.360333389999994</x:v>
      </x:c>
      <x:c r="J773" s="63">
        <x:f t="shared" si="13"/>
        <x:v>54.372866299999998</x:v>
      </x:c>
      <x:c r="K773" s="63">
        <x:f t="shared" si="14"/>
        <x:v>0.76903498290000005</x:v>
      </x:c>
      <x:c r="L773" s="52">
        <x:f t="shared" si="0"/>
        <x:v>71.241333010000005</x:v>
      </x:c>
      <x:c r="M773" s="52">
        <x:f t="shared" si="1"/>
        <x:v>3727310922</x:v>
      </x:c>
      <x:c r="N773" s="52">
        <x:f t="shared" si="2"/>
        <x:v>0</x:v>
      </x:c>
      <x:c r="O773" s="63">
        <x:f t="shared" si="8"/>
        <x:v>3.1538741849999998</x:v>
      </x:c>
      <x:c r="P773" s="63">
        <x:f t="shared" si="9"/>
        <x:v>75.926088379999996</x:v>
      </x:c>
      <x:c r="Q773" s="49">
        <x:f t="shared" si="15"/>
        <x:v>0</x:v>
      </x:c>
      <x:c r="R773" s="49">
        <x:f t="shared" si="16"/>
        <x:v>0</x:v>
      </x:c>
      <x:c r="S773" s="49">
        <x:f t="shared" si="17"/>
        <x:v>2</x:v>
      </x:c>
      <x:c r="T773" s="51">
        <x:f t="shared" si="18"/>
        <x:v>0</x:v>
      </x:c>
      <x:c r="U773" s="52">
        <x:f t="shared" si="3"/>
        <x:v>0.0025879505609999998</x:v>
      </x:c>
      <x:c r="V773" s="63">
        <x:f t="shared" si="19"/>
        <x:v>0</x:v>
      </x:c>
      <x:c r="W773" s="52">
        <x:f t="shared" ref="W773:X773" si="771">W772*(1+U773)</x:f>
        <x:v>136.70220219999999</x:v>
      </x:c>
      <x:c r="X773" s="52">
        <x:f t="shared" si="771"/>
        <x:v>124.5594811</x:v>
      </x:c>
    </x:row>
    <x:row r="774" spans="1:24" ht="15.75" customHeight="1">
      <x:c r="A774" s="34">
        <x:v>43326</x:v>
      </x:c>
      <x:c r="B774" s="47">
        <x:v>71.690002441406193</x:v>
      </x:c>
      <x:c r="C774" s="47">
        <x:v>71.839996337890597</x:v>
      </x:c>
      <x:c r="D774" s="47">
        <x:v>69.419998168945298</x:v>
      </x:c>
      <x:c r="E774" s="47">
        <x:v>69.527999877929702</x:v>
      </x:c>
      <x:c r="F774" s="47">
        <x:v>34932000</x:v>
      </x:c>
      <x:c r="G774" s="63">
        <x:f t="shared" si="10"/>
        <x:v>65.616099739999996</x:v>
      </x:c>
      <x:c r="H774" s="63">
        <x:f t="shared" si="11"/>
        <x:v>5.5700373909999996</x:v>
      </x:c>
      <x:c r="I774" s="63">
        <x:f t="shared" si="12"/>
        <x:v>76.756174520000002</x:v>
      </x:c>
      <x:c r="J774" s="63">
        <x:f t="shared" si="13"/>
        <x:v>54.476024959999997</x:v>
      </x:c>
      <x:c r="K774" s="63">
        <x:f t="shared" si="14"/>
        <x:v>0.67557782219999996</x:v>
      </x:c>
      <x:c r="L774" s="52">
        <x:f t="shared" si="0"/>
        <x:v>70.262664790000002</x:v>
      </x:c>
      <x:c r="M774" s="52">
        <x:f t="shared" si="1"/>
        <x:v>0</x:v>
      </x:c>
      <x:c r="N774" s="52">
        <x:f t="shared" si="2"/>
        <x:v>2454415407</x:v>
      </x:c>
      <x:c r="O774" s="63">
        <x:f t="shared" si="8"/>
        <x:v>2.5619286799999998</x:v>
      </x:c>
      <x:c r="P774" s="63">
        <x:f t="shared" si="9"/>
        <x:v>71.925322210000004</x:v>
      </x:c>
      <x:c r="Q774" s="49">
        <x:f t="shared" si="15"/>
        <x:v>0</x:v>
      </x:c>
      <x:c r="R774" s="49">
        <x:f t="shared" si="16"/>
        <x:v>0</x:v>
      </x:c>
      <x:c r="S774" s="49">
        <x:f t="shared" si="17"/>
        <x:v>2</x:v>
      </x:c>
      <x:c r="T774" s="51">
        <x:f t="shared" si="18"/>
        <x:v>0</x:v>
      </x:c>
      <x:c r="U774" s="52">
        <x:f t="shared" si="3"/>
        <x:v>-0.024606462499999998</x:v>
      </x:c>
      <x:c r="V774" s="63">
        <x:f t="shared" si="19"/>
        <x:v>0</x:v>
      </x:c>
      <x:c r="W774" s="52">
        <x:f t="shared" ref="W774:X774" si="772">W773*(1+U774)</x:f>
        <x:v>133.3384446</x:v>
      </x:c>
      <x:c r="X774" s="52">
        <x:f t="shared" si="772"/>
        <x:v>124.5594811</x:v>
      </x:c>
    </x:row>
    <x:row r="775" spans="1:24" ht="15.75" customHeight="1">
      <x:c r="A775" s="34">
        <x:v>43327</x:v>
      </x:c>
      <x:c r="B775" s="47">
        <x:v>68.382003784179702</x:v>
      </x:c>
      <x:c r="C775" s="47">
        <x:v>68.898002624511705</x:v>
      </x:c>
      <x:c r="D775" s="47">
        <x:v>66.428001403808594</x:v>
      </x:c>
      <x:c r="E775" s="47">
        <x:v>67.737998962402301</x:v>
      </x:c>
      <x:c r="F775" s="47">
        <x:v>45506500</x:v>
      </x:c>
      <x:c r="G775" s="63">
        <x:f t="shared" si="10"/>
        <x:v>65.764499860000001</x:v>
      </x:c>
      <x:c r="H775" s="63">
        <x:f t="shared" si="11"/>
        <x:v>5.5858238250000003</x:v>
      </x:c>
      <x:c r="I775" s="63">
        <x:f t="shared" si="12"/>
        <x:v>76.936147509999998</x:v>
      </x:c>
      <x:c r="J775" s="63">
        <x:f t="shared" si="13"/>
        <x:v>54.592852209999997</x:v>
      </x:c>
      <x:c r="K775" s="63">
        <x:f t="shared" si="14"/>
        <x:v>0.58832623299999998</x:v>
      </x:c>
      <x:c r="L775" s="52">
        <x:f t="shared" si="0"/>
        <x:v>67.688001</x:v>
      </x:c>
      <x:c r="M775" s="52">
        <x:f t="shared" si="1"/>
        <x:v>0</x:v>
      </x:c>
      <x:c r="N775" s="52">
        <x:f t="shared" si="2"/>
        <x:v>3080244017</x:v>
      </x:c>
      <x:c r="O775" s="63">
        <x:f t="shared" si="8"/>
        <x:v>1.977651912</x:v>
      </x:c>
      <x:c r="P775" s="63">
        <x:f t="shared" si="9"/>
        <x:v>66.416490929999995</x:v>
      </x:c>
      <x:c r="Q775" s="49">
        <x:f t="shared" si="15"/>
        <x:v>0</x:v>
      </x:c>
      <x:c r="R775" s="49">
        <x:f t="shared" si="16"/>
        <x:v>0</x:v>
      </x:c>
      <x:c r="S775" s="49">
        <x:f t="shared" si="17"/>
        <x:v>2</x:v>
      </x:c>
      <x:c r="T775" s="51">
        <x:f t="shared" si="18"/>
        <x:v>0</x:v>
      </x:c>
      <x:c r="U775" s="52">
        <x:f t="shared" si="3"/>
        <x:v>-0.025745036799999999</x:v>
      </x:c>
      <x:c r="V775" s="63">
        <x:f t="shared" si="19"/>
        <x:v>0</x:v>
      </x:c>
      <x:c r="W775" s="52">
        <x:f t="shared" ref="W775:X775" si="773">W774*(1+U775)</x:f>
        <x:v>129.90564140000001</x:v>
      </x:c>
      <x:c r="X775" s="52">
        <x:f t="shared" si="773"/>
        <x:v>124.5594811</x:v>
      </x:c>
    </x:row>
    <x:row r="776" spans="1:24" ht="15.75" customHeight="1">
      <x:c r="A776" s="34">
        <x:v>43328</x:v>
      </x:c>
      <x:c r="B776" s="47">
        <x:v>67.982002258300795</x:v>
      </x:c>
      <x:c r="C776" s="47">
        <x:v>68.456001281738295</x:v>
      </x:c>
      <x:c r="D776" s="47">
        <x:v>66.763999938964801</x:v>
      </x:c>
      <x:c r="E776" s="47">
        <x:v>67.089996337890597</x:v>
      </x:c>
      <x:c r="F776" s="47">
        <x:v>30320000</x:v>
      </x:c>
      <x:c r="G776" s="63">
        <x:f t="shared" si="10"/>
        <x:v>65.916699789999996</x:v>
      </x:c>
      <x:c r="H776" s="63">
        <x:f t="shared" si="11"/>
        <x:v>5.5779996550000002</x:v>
      </x:c>
      <x:c r="I776" s="63">
        <x:f t="shared" si="12"/>
        <x:v>77.072699099999994</x:v>
      </x:c>
      <x:c r="J776" s="63">
        <x:f t="shared" si="13"/>
        <x:v>54.760700479999997</x:v>
      </x:c>
      <x:c r="K776" s="63">
        <x:f t="shared" si="14"/>
        <x:v>0.55258590080000003</x:v>
      </x:c>
      <x:c r="L776" s="52">
        <x:f t="shared" si="0"/>
        <x:v>67.436665849999997</x:v>
      </x:c>
      <x:c r="M776" s="52">
        <x:f t="shared" si="1"/>
        <x:v>0</x:v>
      </x:c>
      <x:c r="N776" s="52">
        <x:f t="shared" si="2"/>
        <x:v>2044679709</x:v>
      </x:c>
      <x:c r="O776" s="63">
        <x:f t="shared" si="8"/>
        <x:v>1.4009277899999999</x:v>
      </x:c>
      <x:c r="P776" s="63">
        <x:f t="shared" si="9"/>
        <x:v>58.34943457</x:v>
      </x:c>
      <x:c r="Q776" s="49">
        <x:f t="shared" si="15"/>
        <x:v>0</x:v>
      </x:c>
      <x:c r="R776" s="49">
        <x:f t="shared" si="16"/>
        <x:v>0</x:v>
      </x:c>
      <x:c r="S776" s="49">
        <x:f t="shared" si="17"/>
        <x:v>2</x:v>
      </x:c>
      <x:c r="T776" s="51">
        <x:f t="shared" si="18"/>
        <x:v>0</x:v>
      </x:c>
      <x:c r="U776" s="52">
        <x:f t="shared" si="3"/>
        <x:v>-0.0095663089320000005</x:v>
      </x:c>
      <x:c r="V776" s="63">
        <x:f t="shared" si="19"/>
        <x:v>0</x:v>
      </x:c>
      <x:c r="W776" s="52">
        <x:f t="shared" ref="W776:X776" si="774">W775*(1+U776)</x:f>
        <x:v>128.66292390000001</x:v>
      </x:c>
      <x:c r="X776" s="52">
        <x:f t="shared" si="774"/>
        <x:v>124.5594811</x:v>
      </x:c>
    </x:row>
    <x:row r="777" spans="1:24" ht="15.75" customHeight="1">
      <x:c r="A777" s="34">
        <x:v>43329</x:v>
      </x:c>
      <x:c r="B777" s="47">
        <x:v>64.699996948242202</x:v>
      </x:c>
      <x:c r="C777" s="47">
        <x:v>65.353996276855497</x:v>
      </x:c>
      <x:c r="D777" s="47">
        <x:v>60.706001281738303</x:v>
      </x:c>
      <x:c r="E777" s="47">
        <x:v>61.099998474121101</x:v>
      </x:c>
      <x:c r="F777" s="47">
        <x:v>94793000</x:v>
      </x:c>
      <x:c r="G777" s="63">
        <x:f t="shared" si="10"/>
        <x:v>65.835899729999994</x:v>
      </x:c>
      <x:c r="H777" s="63">
        <x:f t="shared" si="11"/>
        <x:v>5.6381831699999996</x:v>
      </x:c>
      <x:c r="I777" s="63">
        <x:f t="shared" si="12"/>
        <x:v>77.112266070000004</x:v>
      </x:c>
      <x:c r="J777" s="63">
        <x:f t="shared" si="13"/>
        <x:v>54.559533389999999</x:v>
      </x:c>
      <x:c r="K777" s="63">
        <x:f t="shared" si="14"/>
        <x:v>0.2900076533</x:v>
      </x:c>
      <x:c r="L777" s="52">
        <x:f t="shared" si="0"/>
        <x:v>62.38666534</x:v>
      </x:c>
      <x:c r="M777" s="52">
        <x:f t="shared" si="1"/>
        <x:v>0</x:v>
      </x:c>
      <x:c r="N777" s="52">
        <x:f t="shared" si="2"/>
        <x:v>5913819168</x:v>
      </x:c>
      <x:c r="O777" s="63">
        <x:f t="shared" si="8"/>
        <x:v>0.91138609709999996</x:v>
      </x:c>
      <x:c r="P777" s="63">
        <x:f t="shared" si="9"/>
        <x:v>47.681946549999999</x:v>
      </x:c>
      <x:c r="Q777" s="49">
        <x:f t="shared" si="15"/>
        <x:v>0</x:v>
      </x:c>
      <x:c r="R777" s="49">
        <x:f t="shared" si="16"/>
        <x:v>0</x:v>
      </x:c>
      <x:c r="S777" s="49">
        <x:f t="shared" si="17"/>
        <x:v>2</x:v>
      </x:c>
      <x:c r="T777" s="51">
        <x:f t="shared" si="18"/>
        <x:v>0</x:v>
      </x:c>
      <x:c r="U777" s="52">
        <x:f t="shared" si="3"/>
        <x:v>-0.089283025650000003</x:v>
      </x:c>
      <x:c r="V777" s="63">
        <x:f t="shared" si="19"/>
        <x:v>0</x:v>
      </x:c>
      <x:c r="W777" s="52">
        <x:f t="shared" ref="W777:X777" si="775">W776*(1+U777)</x:f>
        <x:v>117.1755088</x:v>
      </x:c>
      <x:c r="X777" s="52">
        <x:f t="shared" si="775"/>
        <x:v>124.5594811</x:v>
      </x:c>
    </x:row>
    <x:row r="778" spans="1:24" ht="15.75" customHeight="1">
      <x:c r="A778" s="34">
        <x:v>43332</x:v>
      </x:c>
      <x:c r="B778" s="47">
        <x:v>58.340000152587898</x:v>
      </x:c>
      <x:c r="C778" s="47">
        <x:v>61.700000762939503</x:v>
      </x:c>
      <x:c r="D778" s="47">
        <x:v>57.639999389648402</x:v>
      </x:c>
      <x:c r="E778" s="47">
        <x:v>61.687999725341797</x:v>
      </x:c>
      <x:c r="F778" s="47">
        <x:v>87011500</x:v>
      </x:c>
      <x:c r="G778" s="63">
        <x:f t="shared" si="10"/>
        <x:v>65.888299750000002</x:v>
      </x:c>
      <x:c r="H778" s="63">
        <x:f t="shared" si="11"/>
        <x:v>5.592033142</x:v>
      </x:c>
      <x:c r="I778" s="63">
        <x:f t="shared" si="12"/>
        <x:v>77.072366040000006</x:v>
      </x:c>
      <x:c r="J778" s="63">
        <x:f t="shared" si="13"/>
        <x:v>54.704233469999998</x:v>
      </x:c>
      <x:c r="K778" s="63">
        <x:f t="shared" si="14"/>
        <x:v>0.31221945940000001</x:v>
      </x:c>
      <x:c r="L778" s="52">
        <x:f t="shared" si="0"/>
        <x:v>60.342666629999997</x:v>
      </x:c>
      <x:c r="M778" s="52">
        <x:f t="shared" si="1"/>
        <x:v>0</x:v>
      </x:c>
      <x:c r="N778" s="52">
        <x:f t="shared" si="2"/>
        <x:v>5250505937</x:v>
      </x:c>
      <x:c r="O778" s="63">
        <x:f t="shared" si="8"/>
        <x:v>0.83940739789999996</x:v>
      </x:c>
      <x:c r="P778" s="63">
        <x:f t="shared" si="9"/>
        <x:v>45.634664669999999</x:v>
      </x:c>
      <x:c r="Q778" s="49">
        <x:f t="shared" si="15"/>
        <x:v>0</x:v>
      </x:c>
      <x:c r="R778" s="49">
        <x:f t="shared" si="16"/>
        <x:v>0</x:v>
      </x:c>
      <x:c r="S778" s="49">
        <x:f t="shared" si="17"/>
        <x:v>2</x:v>
      </x:c>
      <x:c r="T778" s="51">
        <x:f t="shared" si="18"/>
        <x:v>0</x:v>
      </x:c>
      <x:c r="U778" s="52">
        <x:f t="shared" si="3"/>
        <x:v>0.0096235886400000004</x:v>
      </x:c>
      <x:c r="V778" s="63">
        <x:f t="shared" si="19"/>
        <x:v>0</x:v>
      </x:c>
      <x:c r="W778" s="52">
        <x:f t="shared" ref="W778:X778" si="776">W777*(1+U778)</x:f>
        <x:v>118.3031577</x:v>
      </x:c>
      <x:c r="X778" s="52">
        <x:f t="shared" si="776"/>
        <x:v>124.5594811</x:v>
      </x:c>
    </x:row>
    <x:row r="779" spans="1:24" ht="15.75" customHeight="1">
      <x:c r="A779" s="34">
        <x:v>43333</x:v>
      </x:c>
      <x:c r="B779" s="47">
        <x:v>62.122001647949197</x:v>
      </x:c>
      <x:c r="C779" s="47">
        <x:v>64.958000183105497</x:v>
      </x:c>
      <x:c r="D779" s="47">
        <x:v>61.799999237060497</x:v>
      </x:c>
      <x:c r="E779" s="47">
        <x:v>64.379997253417997</x:v>
      </x:c>
      <x:c r="F779" s="47">
        <x:v>65861000</x:v>
      </x:c>
      <x:c r="G779" s="63">
        <x:f t="shared" si="10"/>
        <x:v>66.132999609999999</x:v>
      </x:c>
      <x:c r="H779" s="63">
        <x:f t="shared" si="11"/>
        <x:v>5.4009445239999998</x:v>
      </x:c>
      <x:c r="I779" s="63">
        <x:f t="shared" si="12"/>
        <x:v>76.934888659999999</x:v>
      </x:c>
      <x:c r="J779" s="63">
        <x:f t="shared" si="13"/>
        <x:v>55.331110559999999</x:v>
      </x:c>
      <x:c r="K779" s="63">
        <x:f t="shared" si="14"/>
        <x:v>0.41885667640000002</x:v>
      </x:c>
      <x:c r="L779" s="52">
        <x:f t="shared" si="0"/>
        <x:v>63.712665559999998</x:v>
      </x:c>
      <x:c r="M779" s="52">
        <x:f t="shared" si="1"/>
        <x:v>4196179866</x:v>
      </x:c>
      <x:c r="N779" s="52">
        <x:f t="shared" si="2"/>
        <x:v>0</x:v>
      </x:c>
      <x:c r="O779" s="63">
        <x:f t="shared" si="8"/>
        <x:v>0.59094755359999995</x:v>
      </x:c>
      <x:c r="P779" s="63">
        <x:f t="shared" si="9"/>
        <x:v>37.144376770000001</x:v>
      </x:c>
      <x:c r="Q779" s="49">
        <x:f t="shared" si="15"/>
        <x:v>0</x:v>
      </x:c>
      <x:c r="R779" s="49">
        <x:f t="shared" si="16"/>
        <x:v>0</x:v>
      </x:c>
      <x:c r="S779" s="49">
        <x:f t="shared" si="17"/>
        <x:v>2</x:v>
      </x:c>
      <x:c r="T779" s="51">
        <x:f t="shared" si="18"/>
        <x:v>0</x:v>
      </x:c>
      <x:c r="U779" s="52">
        <x:f t="shared" si="3"/>
        <x:v>0.043638917460000004</x:v>
      </x:c>
      <x:c r="V779" s="63">
        <x:f t="shared" si="19"/>
        <x:v>0</x:v>
      </x:c>
      <x:c r="W779" s="52">
        <x:f t="shared" ref="W779:X779" si="777">W778*(1+U779)</x:f>
        <x:v>123.4657794</x:v>
      </x:c>
      <x:c r="X779" s="52">
        <x:f t="shared" si="777"/>
        <x:v>124.5594811</x:v>
      </x:c>
    </x:row>
    <x:row r="780" spans="1:24" ht="15.75" customHeight="1">
      <x:c r="A780" s="34">
        <x:v>43334</x:v>
      </x:c>
      <x:c r="B780" s="47">
        <x:v>64.174003601074205</x:v>
      </x:c>
      <x:c r="C780" s="47">
        <x:v>64.7760009765625</x:v>
      </x:c>
      <x:c r="D780" s="47">
        <x:v>62.933998107910199</x:v>
      </x:c>
      <x:c r="E780" s="47">
        <x:v>64.3280029296875</x:v>
      </x:c>
      <x:c r="F780" s="47">
        <x:v>29730000</x:v>
      </x:c>
      <x:c r="G780" s="63">
        <x:f t="shared" si="10"/>
        <x:v>66.261999700000004</x:v>
      </x:c>
      <x:c r="H780" s="63">
        <x:f t="shared" si="11"/>
        <x:v>5.3209160960000004</x:v>
      </x:c>
      <x:c r="I780" s="63">
        <x:f t="shared" si="12"/>
        <x:v>76.903831890000006</x:v>
      </x:c>
      <x:c r="J780" s="63">
        <x:f t="shared" si="13"/>
        <x:v>55.620167510000002</x:v>
      </x:c>
      <x:c r="K780" s="63">
        <x:f t="shared" si="14"/>
        <x:v>0.40913234030000001</x:v>
      </x:c>
      <x:c r="L780" s="52">
        <x:f t="shared" si="0"/>
        <x:v>64.012667339999993</x:v>
      </x:c>
      <x:c r="M780" s="52">
        <x:f t="shared" si="1"/>
        <x:v>1903096600</x:v>
      </x:c>
      <x:c r="N780" s="52">
        <x:f t="shared" si="2"/>
        <x:v>0</x:v>
      </x:c>
      <x:c r="O780" s="63">
        <x:f t="shared" si="8"/>
        <x:v>0.33963901610000002</x:v>
      </x:c>
      <x:c r="P780" s="63">
        <x:f t="shared" si="9"/>
        <x:v>25.353025110000001</x:v>
      </x:c>
      <x:c r="Q780" s="49">
        <x:f t="shared" si="15"/>
        <x:v>0</x:v>
      </x:c>
      <x:c r="R780" s="49">
        <x:f t="shared" si="16"/>
        <x:v>0</x:v>
      </x:c>
      <x:c r="S780" s="49">
        <x:f t="shared" si="17"/>
        <x:v>2</x:v>
      </x:c>
      <x:c r="T780" s="51">
        <x:f t="shared" si="18"/>
        <x:v>0</x:v>
      </x:c>
      <x:c r="U780" s="52">
        <x:f t="shared" si="3"/>
        <x:v>-0.00080761612220000001</x:v>
      </x:c>
      <x:c r="V780" s="63">
        <x:f t="shared" si="19"/>
        <x:v>0</x:v>
      </x:c>
      <x:c r="W780" s="52">
        <x:f t="shared" ref="W780:X780" si="778">W779*(1+U780)</x:f>
        <x:v>123.36606639999999</x:v>
      </x:c>
      <x:c r="X780" s="52">
        <x:f t="shared" si="778"/>
        <x:v>124.5594811</x:v>
      </x:c>
    </x:row>
    <x:row r="781" spans="1:24" ht="15.75" customHeight="1">
      <x:c r="A781" s="34">
        <x:v>43335</x:v>
      </x:c>
      <x:c r="B781" s="47">
        <x:v>63.827999114990199</x:v>
      </x:c>
      <x:c r="C781" s="47">
        <x:v>65.463996887207003</x:v>
      </x:c>
      <x:c r="D781" s="47">
        <x:v>63.619998931884801</x:v>
      </x:c>
      <x:c r="E781" s="47">
        <x:v>64.019996643066406</x:v>
      </x:c>
      <x:c r="F781" s="47">
        <x:v>25736500</x:v>
      </x:c>
      <x:c r="G781" s="63">
        <x:f t="shared" si="10"/>
        <x:v>66.396499439999999</x:v>
      </x:c>
      <x:c r="H781" s="63">
        <x:f t="shared" si="11"/>
        <x:v>5.2227789790000001</x:v>
      </x:c>
      <x:c r="I781" s="63">
        <x:f t="shared" si="12"/>
        <x:v>76.842057400000002</x:v>
      </x:c>
      <x:c r="J781" s="63">
        <x:f t="shared" si="13"/>
        <x:v>55.950941489999998</x:v>
      </x:c>
      <x:c r="K781" s="63">
        <x:f t="shared" si="14"/>
        <x:v>0.38624337689999999</x:v>
      </x:c>
      <x:c r="L781" s="52">
        <x:f t="shared" si="0"/>
        <x:v>64.367997489999993</x:v>
      </x:c>
      <x:c r="M781" s="52">
        <x:f t="shared" si="1"/>
        <x:v>1656606967</x:v>
      </x:c>
      <x:c r="N781" s="52">
        <x:f t="shared" si="2"/>
        <x:v>0</x:v>
      </x:c>
      <x:c r="O781" s="63">
        <x:f t="shared" si="8"/>
        <x:v>0.50296263279999998</x:v>
      </x:c>
      <x:c r="P781" s="63">
        <x:f t="shared" si="9"/>
        <x:v>33.464746349999999</x:v>
      </x:c>
      <x:c r="Q781" s="49">
        <x:f t="shared" si="15"/>
        <x:v>0</x:v>
      </x:c>
      <x:c r="R781" s="49">
        <x:f t="shared" si="16"/>
        <x:v>0</x:v>
      </x:c>
      <x:c r="S781" s="49">
        <x:f t="shared" si="17"/>
        <x:v>2</x:v>
      </x:c>
      <x:c r="T781" s="51">
        <x:f t="shared" si="18"/>
        <x:v>0</x:v>
      </x:c>
      <x:c r="U781" s="52">
        <x:f t="shared" si="3"/>
        <x:v>-0.0047880592059999999</x:v>
      </x:c>
      <x:c r="V781" s="63">
        <x:f t="shared" si="19"/>
        <x:v>0</x:v>
      </x:c>
      <x:c r="W781" s="52">
        <x:f t="shared" ref="W781:X781" si="779">W780*(1+U781)</x:f>
        <x:v>122.7753824</x:v>
      </x:c>
      <x:c r="X781" s="52">
        <x:f t="shared" si="779"/>
        <x:v>124.5594811</x:v>
      </x:c>
    </x:row>
    <x:row r="782" spans="1:24" ht="15.75" customHeight="1">
      <x:c r="A782" s="34">
        <x:v>43336</x:v>
      </x:c>
      <x:c r="B782" s="47">
        <x:v>64.139999389648395</x:v>
      </x:c>
      <x:c r="C782" s="47">
        <x:v>64.769996643066406</x:v>
      </x:c>
      <x:c r="D782" s="47">
        <x:v>63.880001068115199</x:v>
      </x:c>
      <x:c r="E782" s="47">
        <x:v>64.564002990722699</x:v>
      </x:c>
      <x:c r="F782" s="47">
        <x:v>18013000</x:v>
      </x:c>
      <x:c r="G782" s="63">
        <x:f t="shared" si="10"/>
        <x:v>66.652899550000001</x:v>
      </x:c>
      <x:c r="H782" s="63">
        <x:f t="shared" si="11"/>
        <x:v>4.9834762059999997</x:v>
      </x:c>
      <x:c r="I782" s="63">
        <x:f t="shared" si="12"/>
        <x:v>76.619851960000005</x:v>
      </x:c>
      <x:c r="J782" s="63">
        <x:f t="shared" si="13"/>
        <x:v>56.685947140000003</x:v>
      </x:c>
      <x:c r="K782" s="63">
        <x:f t="shared" si="14"/>
        <x:v>0.39520886249999998</x:v>
      </x:c>
      <x:c r="L782" s="52">
        <x:f t="shared" si="0"/>
        <x:v>64.404666899999995</x:v>
      </x:c>
      <x:c r="M782" s="52">
        <x:f t="shared" si="1"/>
        <x:v>1160121265</x:v>
      </x:c>
      <x:c r="N782" s="52">
        <x:f t="shared" si="2"/>
        <x:v>0</x:v>
      </x:c>
      <x:c r="O782" s="63">
        <x:f t="shared" si="8"/>
        <x:v>0.67453809779999996</x:v>
      </x:c>
      <x:c r="P782" s="63">
        <x:f t="shared" si="9"/>
        <x:v>40.282039490000003</x:v>
      </x:c>
      <x:c r="Q782" s="49">
        <x:f t="shared" si="15"/>
        <x:v>0</x:v>
      </x:c>
      <x:c r="R782" s="49">
        <x:f t="shared" si="16"/>
        <x:v>0</x:v>
      </x:c>
      <x:c r="S782" s="49">
        <x:f t="shared" si="17"/>
        <x:v>2</x:v>
      </x:c>
      <x:c r="T782" s="51">
        <x:f t="shared" si="18"/>
        <x:v>0</x:v>
      </x:c>
      <x:c r="U782" s="52">
        <x:f t="shared" si="3"/>
        <x:v>0.0084974441769999998</x:v>
      </x:c>
      <x:c r="V782" s="63">
        <x:f t="shared" si="19"/>
        <x:v>0</x:v>
      </x:c>
      <x:c r="W782" s="52">
        <x:f t="shared" ref="W782:X782" si="780">W781*(1+U782)</x:f>
        <x:v>123.8186594</x:v>
      </x:c>
      <x:c r="X782" s="52">
        <x:f t="shared" si="780"/>
        <x:v>124.5594811</x:v>
      </x:c>
    </x:row>
    <x:row r="783" spans="1:24" ht="15.75" customHeight="1">
      <x:c r="A783" s="34">
        <x:v>43339</x:v>
      </x:c>
      <x:c r="B783" s="47">
        <x:v>63.599998474121101</x:v>
      </x:c>
      <x:c r="C783" s="47">
        <x:v>64.487998962402301</x:v>
      </x:c>
      <x:c r="D783" s="47">
        <x:v>61.762001037597699</x:v>
      </x:c>
      <x:c r="E783" s="47">
        <x:v>63.854000091552699</x:v>
      </x:c>
      <x:c r="F783" s="47">
        <x:v>65396500</x:v>
      </x:c>
      <x:c r="G783" s="63">
        <x:f t="shared" si="10"/>
        <x:v>66.943899540000004</x:v>
      </x:c>
      <x:c r="H783" s="63">
        <x:f t="shared" si="11"/>
        <x:v>4.6096036060000003</x:v>
      </x:c>
      <x:c r="I783" s="63">
        <x:f t="shared" si="12"/>
        <x:v>76.163106749999997</x:v>
      </x:c>
      <x:c r="J783" s="63">
        <x:f t="shared" si="13"/>
        <x:v>57.724692320000003</x:v>
      </x:c>
      <x:c r="K783" s="63">
        <x:f t="shared" si="14"/>
        <x:v>0.3324205448</x:v>
      </x:c>
      <x:c r="L783" s="52">
        <x:f t="shared" si="0"/>
        <x:v>63.368000029999997</x:v>
      </x:c>
      <x:c r="M783" s="52">
        <x:f t="shared" si="1"/>
        <x:v>0</x:v>
      </x:c>
      <x:c r="N783" s="52">
        <x:f t="shared" si="2"/>
        <x:v>4144045414</x:v>
      </x:c>
      <x:c r="O783" s="63">
        <x:f t="shared" si="8"/>
        <x:v>0.38955425570000002</x:v>
      </x:c>
      <x:c r="P783" s="63">
        <x:f t="shared" si="9"/>
        <x:v>28.034476099999999</x:v>
      </x:c>
      <x:c r="Q783" s="49">
        <x:f t="shared" si="15"/>
        <x:v>0</x:v>
      </x:c>
      <x:c r="R783" s="49">
        <x:f t="shared" si="16"/>
        <x:v>0</x:v>
      </x:c>
      <x:c r="S783" s="49">
        <x:f t="shared" si="17"/>
        <x:v>2</x:v>
      </x:c>
      <x:c r="T783" s="51">
        <x:f t="shared" si="18"/>
        <x:v>0</x:v>
      </x:c>
      <x:c r="U783" s="52">
        <x:f t="shared" si="3"/>
        <x:v>-0.010996884740000001</x:v>
      </x:c>
      <x:c r="V783" s="63">
        <x:f t="shared" si="19"/>
        <x:v>0</x:v>
      </x:c>
      <x:c r="W783" s="52">
        <x:f t="shared" ref="W783:X783" si="781">W782*(1+U783)</x:f>
        <x:v>122.4570398</x:v>
      </x:c>
      <x:c r="X783" s="52">
        <x:f t="shared" si="781"/>
        <x:v>124.5594811</x:v>
      </x:c>
    </x:row>
    <x:row r="784" spans="1:24" ht="15.75" customHeight="1">
      <x:c r="A784" s="34">
        <x:v>43340</x:v>
      </x:c>
      <x:c r="B784" s="47">
        <x:v>63.681999206542997</x:v>
      </x:c>
      <x:c r="C784" s="47">
        <x:v>63.7760009765625</x:v>
      </x:c>
      <x:c r="D784" s="47">
        <x:v>62.237998962402301</x:v>
      </x:c>
      <x:c r="E784" s="47">
        <x:v>62.372001647949197</x:v>
      </x:c>
      <x:c r="F784" s="47">
        <x:v>38245500</x:v>
      </x:c>
      <x:c r="G784" s="63">
        <x:f t="shared" si="10"/>
        <x:v>67.081099699999996</x:v>
      </x:c>
      <x:c r="H784" s="63">
        <x:f t="shared" si="11"/>
        <x:v>4.4172140840000003</x:v>
      </x:c>
      <x:c r="I784" s="63">
        <x:f t="shared" si="12"/>
        <x:v>75.915527870000005</x:v>
      </x:c>
      <x:c r="J784" s="63">
        <x:f t="shared" si="13"/>
        <x:v>58.24667153</x:v>
      </x:c>
      <x:c r="K784" s="63">
        <x:f t="shared" si="14"/>
        <x:v>0.2334803134</x:v>
      </x:c>
      <x:c r="L784" s="52">
        <x:f t="shared" si="0"/>
        <x:v>62.79533386</x:v>
      </x:c>
      <x:c r="M784" s="52">
        <x:f t="shared" si="1"/>
        <x:v>0</x:v>
      </x:c>
      <x:c r="N784" s="52">
        <x:f t="shared" si="2"/>
        <x:v>2401638941</x:v>
      </x:c>
      <x:c r="O784" s="63">
        <x:f t="shared" si="8"/>
        <x:v>0.39045459980000002</x:v>
      </x:c>
      <x:c r="P784" s="63">
        <x:f t="shared" si="9"/>
        <x:v>28.08107506</x:v>
      </x:c>
      <x:c r="Q784" s="49">
        <x:f t="shared" si="15"/>
        <x:v>0</x:v>
      </x:c>
      <x:c r="R784" s="49">
        <x:f t="shared" si="16"/>
        <x:v>0</x:v>
      </x:c>
      <x:c r="S784" s="49">
        <x:f t="shared" si="17"/>
        <x:v>2</x:v>
      </x:c>
      <x:c r="T784" s="51">
        <x:f t="shared" si="18"/>
        <x:v>0</x:v>
      </x:c>
      <x:c r="U784" s="52">
        <x:f t="shared" si="3"/>
        <x:v>-0.023209171569999998</x:v>
      </x:c>
      <x:c r="V784" s="63">
        <x:f t="shared" si="19"/>
        <x:v>0</x:v>
      </x:c>
      <x:c r="W784" s="52">
        <x:f t="shared" ref="W784:X784" si="782">W783*(1+U784)</x:f>
        <x:v>119.61491340000001</x:v>
      </x:c>
      <x:c r="X784" s="52">
        <x:f t="shared" si="782"/>
        <x:v>124.5594811</x:v>
      </x:c>
    </x:row>
    <x:row r="785" spans="1:24" ht="15.75" customHeight="1">
      <x:c r="A785" s="34">
        <x:v>43341</x:v>
      </x:c>
      <x:c r="B785" s="47">
        <x:v>62.054000854492202</x:v>
      </x:c>
      <x:c r="C785" s="47">
        <x:v>62.369998931884801</x:v>
      </x:c>
      <x:c r="D785" s="47">
        <x:v>60.737998962402301</x:v>
      </x:c>
      <x:c r="E785" s="47">
        <x:v>61.001998901367202</x:v>
      </x:c>
      <x:c r="F785" s="47">
        <x:v>37237000</x:v>
      </x:c>
      <x:c r="G785" s="63">
        <x:f t="shared" si="10"/>
        <x:v>67.12279968</x:v>
      </x:c>
      <x:c r="H785" s="63">
        <x:f t="shared" si="11"/>
        <x:v>4.351972065</x:v>
      </x:c>
      <x:c r="I785" s="63">
        <x:f t="shared" si="12"/>
        <x:v>75.826743809999996</x:v>
      </x:c>
      <x:c r="J785" s="63">
        <x:f t="shared" si="13"/>
        <x:v>58.418855550000004</x:v>
      </x:c>
      <x:c r="K785" s="63">
        <x:f t="shared" si="14"/>
        <x:v>0.1483892423</x:v>
      </x:c>
      <x:c r="L785" s="52">
        <x:f t="shared" si="0"/>
        <x:v>61.369998930000001</x:v>
      </x:c>
      <x:c r="M785" s="52">
        <x:f t="shared" si="1"/>
        <x:v>0</x:v>
      </x:c>
      <x:c r="N785" s="52">
        <x:f t="shared" si="2"/>
        <x:v>2285234650</x:v>
      </x:c>
      <x:c r="O785" s="63">
        <x:f t="shared" si="8"/>
        <x:v>0.40453881650000001</x:v>
      </x:c>
      <x:c r="P785" s="63">
        <x:f t="shared" si="9"/>
        <x:v>28.802252509999999</x:v>
      </x:c>
      <x:c r="Q785" s="49">
        <x:f t="shared" si="15"/>
        <x:v>0</x:v>
      </x:c>
      <x:c r="R785" s="49">
        <x:f t="shared" si="16"/>
        <x:v>0</x:v>
      </x:c>
      <x:c r="S785" s="49">
        <x:f t="shared" si="17"/>
        <x:v>2</x:v>
      </x:c>
      <x:c r="T785" s="51">
        <x:f t="shared" si="18"/>
        <x:v>0</x:v>
      </x:c>
      <x:c r="U785" s="52">
        <x:f t="shared" si="3"/>
        <x:v>-0.021965027740000001</x:v>
      </x:c>
      <x:c r="V785" s="63">
        <x:f t="shared" si="19"/>
        <x:v>0</x:v>
      </x:c>
      <x:c r="W785" s="52">
        <x:f t="shared" ref="W785:X785" si="783">W784*(1+U785)</x:f>
        <x:v>116.98756849999999</x:v>
      </x:c>
      <x:c r="X785" s="52">
        <x:f t="shared" si="783"/>
        <x:v>124.5594811</x:v>
      </x:c>
    </x:row>
    <x:row r="786" spans="1:24" ht="15.75" customHeight="1">
      <x:c r="A786" s="34">
        <x:v>43342</x:v>
      </x:c>
      <x:c r="B786" s="47">
        <x:v>60.451999664306598</x:v>
      </x:c>
      <x:c r="C786" s="47">
        <x:v>60.919998168945298</x:v>
      </x:c>
      <x:c r="D786" s="47">
        <x:v>59.543998718261697</x:v>
      </x:c>
      <x:c r="E786" s="47">
        <x:v>60.630001068115199</x:v>
      </x:c>
      <x:c r="F786" s="47">
        <x:v>36083500</x:v>
      </x:c>
      <x:c r="G786" s="63">
        <x:f t="shared" si="10"/>
        <x:v>66.658899880000007</x:v>
      </x:c>
      <x:c r="H786" s="63">
        <x:f t="shared" si="11"/>
        <x:v>4.5302991930000003</x:v>
      </x:c>
      <x:c r="I786" s="63">
        <x:f t="shared" si="12"/>
        <x:v>75.719498259999995</x:v>
      </x:c>
      <x:c r="J786" s="63">
        <x:f t="shared" si="13"/>
        <x:v>57.598301489999997</x:v>
      </x:c>
      <x:c r="K786" s="63">
        <x:f t="shared" si="14"/>
        <x:v>0.1673012888</x:v>
      </x:c>
      <x:c r="L786" s="52">
        <x:f t="shared" si="0"/>
        <x:v>60.364665989999999</x:v>
      </x:c>
      <x:c r="M786" s="52">
        <x:f t="shared" si="1"/>
        <x:v>0</x:v>
      </x:c>
      <x:c r="N786" s="52">
        <x:f t="shared" si="2"/>
        <x:v>2178168425</x:v>
      </x:c>
      <x:c r="O786" s="63">
        <x:f t="shared" si="8"/>
        <x:v>0.40210340579999998</x:v>
      </x:c>
      <x:c r="P786" s="63">
        <x:f t="shared" si="9"/>
        <x:v>28.6785842</x:v>
      </x:c>
      <x:c r="Q786" s="49">
        <x:f t="shared" si="15"/>
        <x:v>0</x:v>
      </x:c>
      <x:c r="R786" s="49">
        <x:f t="shared" si="16"/>
        <x:v>0</x:v>
      </x:c>
      <x:c r="S786" s="49">
        <x:f t="shared" si="17"/>
        <x:v>2</x:v>
      </x:c>
      <x:c r="T786" s="51">
        <x:f t="shared" si="18"/>
        <x:v>0</x:v>
      </x:c>
      <x:c r="U786" s="52">
        <x:f t="shared" si="3"/>
        <x:v>-0.0060981253070000008</x:v>
      </x:c>
      <x:c r="V786" s="63">
        <x:f t="shared" si="19"/>
        <x:v>0</x:v>
      </x:c>
      <x:c r="W786" s="52">
        <x:f t="shared" ref="W786:X786" si="784">W785*(1+U786)</x:f>
        <x:v>116.2741637</x:v>
      </x:c>
      <x:c r="X786" s="52">
        <x:f t="shared" si="784"/>
        <x:v>124.5594811</x:v>
      </x:c>
    </x:row>
    <x:row r="787" spans="1:24" ht="15.75" customHeight="1">
      <x:c r="A787" s="34">
        <x:v>43343</x:v>
      </x:c>
      <x:c r="B787" s="47">
        <x:v>60.400001525878899</x:v>
      </x:c>
      <x:c r="C787" s="47">
        <x:v>61.062000274658203</x:v>
      </x:c>
      <x:c r="D787" s="47">
        <x:v>59.720001220703097</x:v>
      </x:c>
      <x:c r="E787" s="47">
        <x:v>60.332000732421903</x:v>
      </x:c>
      <x:c r="F787" s="47">
        <x:v>26875500</x:v>
      </x:c>
      <x:c r="G787" s="63">
        <x:f t="shared" si="10"/>
        <x:v>66.193799780000006</x:v>
      </x:c>
      <x:c r="H787" s="63">
        <x:f t="shared" si="11"/>
        <x:v>4.6836819680000001</x:v>
      </x:c>
      <x:c r="I787" s="63">
        <x:f t="shared" si="12"/>
        <x:v>75.561163719999996</x:v>
      </x:c>
      <x:c r="J787" s="63">
        <x:f t="shared" si="13"/>
        <x:v>56.826435850000003</x:v>
      </x:c>
      <x:c r="K787" s="63">
        <x:f t="shared" si="14"/>
        <x:v>0.18711586899999999</x:v>
      </x:c>
      <x:c r="L787" s="52">
        <x:f t="shared" si="0"/>
        <x:v>60.371334079999997</x:v>
      </x:c>
      <x:c r="M787" s="52">
        <x:f t="shared" si="1"/>
        <x:v>1622509789</x:v>
      </x:c>
      <x:c r="N787" s="52">
        <x:f t="shared" si="2"/>
        <x:v>0</x:v>
      </x:c>
      <x:c r="O787" s="63">
        <x:f t="shared" si="8"/>
        <x:v>0.64814133100000004</x:v>
      </x:c>
      <x:c r="P787" s="63">
        <x:f t="shared" si="9"/>
        <x:v>39.325591729999999</x:v>
      </x:c>
      <x:c r="Q787" s="49">
        <x:f t="shared" si="15"/>
        <x:v>0</x:v>
      </x:c>
      <x:c r="R787" s="49">
        <x:f t="shared" si="16"/>
        <x:v>0</x:v>
      </x:c>
      <x:c r="S787" s="49">
        <x:f t="shared" si="17"/>
        <x:v>2</x:v>
      </x:c>
      <x:c r="T787" s="51">
        <x:f t="shared" si="18"/>
        <x:v>0</x:v>
      </x:c>
      <x:c r="U787" s="52">
        <x:f t="shared" si="3"/>
        <x:v>-0.0049150640020000003</x:v>
      </x:c>
      <x:c r="V787" s="63">
        <x:f t="shared" si="19"/>
        <x:v>0</x:v>
      </x:c>
      <x:c r="W787" s="52">
        <x:f t="shared" ref="W787:X787" si="785">W786*(1+U787)</x:f>
        <x:v>115.7026687</x:v>
      </x:c>
      <x:c r="X787" s="52">
        <x:f t="shared" si="785"/>
        <x:v>124.5594811</x:v>
      </x:c>
    </x:row>
    <x:row r="788" spans="1:24" ht="15.75" customHeight="1">
      <x:c r="A788" s="34">
        <x:v>43347</x:v>
      </x:c>
      <x:c r="B788" s="47">
        <x:v>59.3880004882813</x:v>
      </x:c>
      <x:c r="C788" s="47">
        <x:v>59.6380004882812</x:v>
      </x:c>
      <x:c r="D788" s="47">
        <x:v>57.599998474121101</x:v>
      </x:c>
      <x:c r="E788" s="47">
        <x:v>57.790000915527301</x:v>
      </x:c>
      <x:c r="F788" s="47">
        <x:v>41752500</x:v>
      </x:c>
      <x:c r="G788" s="63">
        <x:f t="shared" si="10"/>
        <x:v>65.663399699999999</x:v>
      </x:c>
      <x:c r="H788" s="63">
        <x:f t="shared" si="11"/>
        <x:v>5.0101974909999996</x:v>
      </x:c>
      <x:c r="I788" s="63">
        <x:f t="shared" si="12"/>
        <x:v>75.683794680000005</x:v>
      </x:c>
      <x:c r="J788" s="63">
        <x:f t="shared" si="13"/>
        <x:v>55.64300471</x:v>
      </x:c>
      <x:c r="K788" s="63">
        <x:f t="shared" si="14"/>
        <x:v>0.1071313159</x:v>
      </x:c>
      <x:c r="L788" s="52">
        <x:f t="shared" si="0"/>
        <x:v>58.342666629999997</x:v>
      </x:c>
      <x:c r="M788" s="52">
        <x:f t="shared" si="1"/>
        <x:v>0</x:v>
      </x:c>
      <x:c r="N788" s="52">
        <x:f t="shared" si="2"/>
        <x:v>2435952188</x:v>
      </x:c>
      <x:c r="O788" s="63">
        <x:f t="shared" si="8"/>
        <x:v>0.78382175030000001</x:v>
      </x:c>
      <x:c r="P788" s="63">
        <x:f t="shared" si="9"/>
        <x:v>43.940587120000004</x:v>
      </x:c>
      <x:c r="Q788" s="49">
        <x:f t="shared" si="15"/>
        <x:v>0</x:v>
      </x:c>
      <x:c r="R788" s="49">
        <x:f t="shared" si="16"/>
        <x:v>0</x:v>
      </x:c>
      <x:c r="S788" s="49">
        <x:f t="shared" si="17"/>
        <x:v>2</x:v>
      </x:c>
      <x:c r="T788" s="51">
        <x:f t="shared" si="18"/>
        <x:v>0</x:v>
      </x:c>
      <x:c r="U788" s="52">
        <x:f t="shared" si="3"/>
        <x:v>-0.04213352427</x:v>
      </x:c>
      <x:c r="V788" s="63">
        <x:f t="shared" si="19"/>
        <x:v>0</x:v>
      </x:c>
      <x:c r="W788" s="52">
        <x:f t="shared" ref="W788:X788" si="786">W787*(1+U788)</x:f>
        <x:v>110.8277075</x:v>
      </x:c>
      <x:c r="X788" s="52">
        <x:f t="shared" si="786"/>
        <x:v>124.5594811</x:v>
      </x:c>
    </x:row>
    <x:row r="789" spans="1:24" ht="15.75" customHeight="1">
      <x:c r="A789" s="34">
        <x:v>43348</x:v>
      </x:c>
      <x:c r="B789" s="47">
        <x:v>57.009998321533203</x:v>
      </x:c>
      <x:c r="C789" s="47">
        <x:v>57.355998992919901</x:v>
      </x:c>
      <x:c r="D789" s="47">
        <x:v>55.436000823974602</x:v>
      </x:c>
      <x:c r="E789" s="47">
        <x:v>56.147998809814503</x:v>
      </x:c>
      <x:c r="F789" s="47">
        <x:v>38604000</x:v>
      </x:c>
      <x:c r="G789" s="63">
        <x:f t="shared" si="10"/>
        <x:v>64.675099560000007</x:v>
      </x:c>
      <x:c r="H789" s="63">
        <x:f t="shared" si="11"/>
        <x:v>4.8279491849999996</x:v>
      </x:c>
      <x:c r="I789" s="63">
        <x:f t="shared" si="12"/>
        <x:v>74.330997929999995</x:v>
      </x:c>
      <x:c r="J789" s="63">
        <x:f t="shared" si="13"/>
        <x:v>55.019201189999997</x:v>
      </x:c>
      <x:c r="K789" s="63">
        <x:f t="shared" si="14"/>
        <x:v>0.058451196019999996</x:v>
      </x:c>
      <x:c r="L789" s="52">
        <x:f t="shared" si="0"/>
        <x:v>56.313332879999997</x:v>
      </x:c>
      <x:c r="M789" s="52">
        <x:f t="shared" si="1"/>
        <x:v>0</x:v>
      </x:c>
      <x:c r="N789" s="52">
        <x:f t="shared" si="2"/>
        <x:v>2173919902</x:v>
      </x:c>
      <x:c r="O789" s="63">
        <x:f t="shared" si="8"/>
        <x:v>0.40606639719999998</x:v>
      </x:c>
      <x:c r="P789" s="63">
        <x:f t="shared" si="9"/>
        <x:v>28.87960327</x:v>
      </x:c>
      <x:c r="Q789" s="49">
        <x:f t="shared" si="15"/>
        <x:v>0</x:v>
      </x:c>
      <x:c r="R789" s="49">
        <x:f t="shared" si="16"/>
        <x:v>0</x:v>
      </x:c>
      <x:c r="S789" s="49">
        <x:f t="shared" si="17"/>
        <x:v>2</x:v>
      </x:c>
      <x:c r="T789" s="51">
        <x:f t="shared" si="18"/>
        <x:v>0</x:v>
      </x:c>
      <x:c r="U789" s="52">
        <x:f t="shared" si="3"/>
        <x:v>-0.028413256269999998</x:v>
      </x:c>
      <x:c r="V789" s="63">
        <x:f t="shared" si="19"/>
        <x:v>0</x:v>
      </x:c>
      <x:c r="W789" s="52">
        <x:f t="shared" ref="W789:X789" si="787">W788*(1+U789)</x:f>
        <x:v>107.6787314</x:v>
      </x:c>
      <x:c r="X789" s="52">
        <x:f t="shared" si="787"/>
        <x:v>124.5594811</x:v>
      </x:c>
    </x:row>
    <x:row r="790" spans="1:24" ht="15.75" customHeight="1">
      <x:c r="A790" s="34">
        <x:v>43349</x:v>
      </x:c>
      <x:c r="B790" s="47">
        <x:v>56.959999084472699</x:v>
      </x:c>
      <x:c r="C790" s="47">
        <x:v>58.234001159667997</x:v>
      </x:c>
      <x:c r="D790" s="47">
        <x:v>55.7760009765625</x:v>
      </x:c>
      <x:c r="E790" s="47">
        <x:v>56.189998626708999</x:v>
      </x:c>
      <x:c r="F790" s="47">
        <x:v>37404000</x:v>
      </x:c>
      <x:c r="G790" s="63">
        <x:f t="shared" si="10"/>
        <x:v>63.781199460000003</x:v>
      </x:c>
      <x:c r="H790" s="63">
        <x:f t="shared" si="11"/>
        <x:v>4.6490631179999999</x:v>
      </x:c>
      <x:c r="I790" s="63">
        <x:f t="shared" si="12"/>
        <x:v>73.079325690000005</x:v>
      </x:c>
      <x:c r="J790" s="63">
        <x:f t="shared" si="13"/>
        <x:v>54.483073220000001</x:v>
      </x:c>
      <x:c r="K790" s="63">
        <x:f t="shared" si="14"/>
        <x:v>0.091788676820000004</x:v>
      </x:c>
      <x:c r="L790" s="52">
        <x:f t="shared" si="0"/>
        <x:v>56.733333590000001</x:v>
      </x:c>
      <x:c r="M790" s="52">
        <x:f t="shared" si="1"/>
        <x:v>2122053610</x:v>
      </x:c>
      <x:c r="N790" s="52">
        <x:f t="shared" si="2"/>
        <x:v>0</x:v>
      </x:c>
      <x:c r="O790" s="63">
        <x:f t="shared" si="8"/>
        <x:v>0.4200850653</x:v>
      </x:c>
      <x:c r="P790" s="63">
        <x:f t="shared" si="9"/>
        <x:v>29.581683210000001</x:v>
      </x:c>
      <x:c r="Q790" s="49">
        <x:f t="shared" si="15"/>
        <x:v>0</x:v>
      </x:c>
      <x:c r="R790" s="49">
        <x:f t="shared" si="16"/>
        <x:v>0</x:v>
      </x:c>
      <x:c r="S790" s="49">
        <x:f t="shared" si="17"/>
        <x:v>2</x:v>
      </x:c>
      <x:c r="T790" s="51">
        <x:f t="shared" si="18"/>
        <x:v>0</x:v>
      </x:c>
      <x:c r="U790" s="52">
        <x:f t="shared" si="3"/>
        <x:v>0.00074801983660000004</x:v>
      </x:c>
      <x:c r="V790" s="63">
        <x:f t="shared" si="19"/>
        <x:v>0</x:v>
      </x:c>
      <x:c r="W790" s="52">
        <x:f t="shared" ref="W790:X790" si="788">W789*(1+U790)</x:f>
        <x:v>107.75927729999999</x:v>
      </x:c>
      <x:c r="X790" s="52">
        <x:f t="shared" si="788"/>
        <x:v>124.5594811</x:v>
      </x:c>
    </x:row>
    <x:row r="791" spans="1:24" ht="15.75" customHeight="1">
      <x:c r="A791" s="34">
        <x:v>43350</x:v>
      </x:c>
      <x:c r="B791" s="47">
        <x:v>52.0200004577637</x:v>
      </x:c>
      <x:c r="C791" s="47">
        <x:v>53.669998168945298</x:v>
      </x:c>
      <x:c r="D791" s="47">
        <x:v>50.450000762939503</x:v>
      </x:c>
      <x:c r="E791" s="47">
        <x:v>52.647998809814503</x:v>
      </x:c>
      <x:c r="F791" s="47">
        <x:v>112459500</x:v>
      </x:c>
      <x:c r="G791" s="63">
        <x:f t="shared" si="10"/>
        <x:v>62.8890995</x:v>
      </x:c>
      <x:c r="H791" s="63">
        <x:f t="shared" si="11"/>
        <x:v>4.9930757510000001</x:v>
      </x:c>
      <x:c r="I791" s="63">
        <x:f t="shared" si="12"/>
        <x:v>72.875251009999999</x:v>
      </x:c>
      <x:c r="J791" s="63">
        <x:f t="shared" si="13"/>
        <x:v>52.902948000000002</x:v>
      </x:c>
      <x:c r="K791" s="63">
        <x:f t="shared" si="14"/>
        <x:v>-0.012765137300000001</x:v>
      </x:c>
      <x:c r="L791" s="52">
        <x:f t="shared" si="0"/>
        <x:v>52.255999250000002</x:v>
      </x:c>
      <x:c r="M791" s="52">
        <x:f t="shared" si="1"/>
        <x:v>0</x:v>
      </x:c>
      <x:c r="N791" s="52">
        <x:f t="shared" si="2"/>
        <x:v>5876683547</x:v>
      </x:c>
      <x:c r="O791" s="63">
        <x:f t="shared" si="8"/>
        <x:v>0.2281711065</x:v>
      </x:c>
      <x:c r="P791" s="63">
        <x:f t="shared" si="9"/>
        <x:v>18.578120370000001</x:v>
      </x:c>
      <x:c r="Q791" s="49">
        <x:f t="shared" si="15"/>
        <x:v>0</x:v>
      </x:c>
      <x:c r="R791" s="49">
        <x:f t="shared" si="16"/>
        <x:v>0</x:v>
      </x:c>
      <x:c r="S791" s="49">
        <x:f t="shared" si="17"/>
        <x:v>2</x:v>
      </x:c>
      <x:c r="T791" s="51">
        <x:f t="shared" si="18"/>
        <x:v>0</x:v>
      </x:c>
      <x:c r="U791" s="52">
        <x:f t="shared" si="3"/>
        <x:v>-0.063036125710000002</x:v>
      </x:c>
      <x:c r="V791" s="63">
        <x:f t="shared" si="19"/>
        <x:v>0</x:v>
      </x:c>
      <x:c r="W791" s="52">
        <x:f t="shared" ref="W791:X791" si="789">W790*(1+U791)</x:f>
        <x:v>100.9665499</x:v>
      </x:c>
      <x:c r="X791" s="52">
        <x:f t="shared" si="789"/>
        <x:v>124.5594811</x:v>
      </x:c>
    </x:row>
    <x:row r="792" spans="1:24" ht="15.75" customHeight="1">
      <x:c r="A792" s="34">
        <x:v>43353</x:v>
      </x:c>
      <x:c r="B792" s="47">
        <x:v>54.652000427246101</x:v>
      </x:c>
      <x:c r="C792" s="47">
        <x:v>57.206001281738303</x:v>
      </x:c>
      <x:c r="D792" s="47">
        <x:v>54.200000762939503</x:v>
      </x:c>
      <x:c r="E792" s="47">
        <x:v>57.099998474121101</x:v>
      </x:c>
      <x:c r="F792" s="47">
        <x:v>71417500</x:v>
      </x:c>
      <x:c r="G792" s="63">
        <x:f t="shared" si="10"/>
        <x:v>62.189199449999997</x:v>
      </x:c>
      <x:c r="H792" s="63">
        <x:f t="shared" si="11"/>
        <x:v>4.7573530469999996</x:v>
      </x:c>
      <x:c r="I792" s="63">
        <x:f t="shared" si="12"/>
        <x:v>71.703905539999994</x:v>
      </x:c>
      <x:c r="J792" s="63">
        <x:f t="shared" si="13"/>
        <x:v>52.674493349999999</x:v>
      </x:c>
      <x:c r="K792" s="63">
        <x:f t="shared" si="14"/>
        <x:v>0.23256131490000001</x:v>
      </x:c>
      <x:c r="L792" s="52">
        <x:f t="shared" si="0"/>
        <x:v>56.16866684</x:v>
      </x:c>
      <x:c r="M792" s="52">
        <x:f t="shared" si="1"/>
        <x:v>4011425764</x:v>
      </x:c>
      <x:c r="N792" s="52">
        <x:f t="shared" si="2"/>
        <x:v>0</x:v>
      </x:c>
      <x:c r="O792" s="63">
        <x:f t="shared" si="8"/>
        <x:v>0.3608168008</x:v>
      </x:c>
      <x:c r="P792" s="63">
        <x:f t="shared" si="9"/>
        <x:v>26.514722670000001</x:v>
      </x:c>
      <x:c r="Q792" s="49">
        <x:f t="shared" si="15"/>
        <x:v>0</x:v>
      </x:c>
      <x:c r="R792" s="49">
        <x:f t="shared" si="16"/>
        <x:v>0</x:v>
      </x:c>
      <x:c r="S792" s="49">
        <x:f t="shared" si="17"/>
        <x:v>2</x:v>
      </x:c>
      <x:c r="T792" s="51">
        <x:f t="shared" si="18"/>
        <x:v>0</x:v>
      </x:c>
      <x:c r="U792" s="52">
        <x:f t="shared" si="3"/>
        <x:v>0.084561612310000012</x:v>
      </x:c>
      <x:c r="V792" s="63">
        <x:f t="shared" si="19"/>
        <x:v>0</x:v>
      </x:c>
      <x:c r="W792" s="52">
        <x:f t="shared" ref="W792:X792" si="790">W791*(1+U792)</x:f>
        <x:v>109.50444419999999</x:v>
      </x:c>
      <x:c r="X792" s="52">
        <x:f t="shared" si="790"/>
        <x:v>124.5594811</x:v>
      </x:c>
    </x:row>
    <x:row r="793" spans="1:24" ht="15.75" customHeight="1">
      <x:c r="A793" s="34">
        <x:v>43354</x:v>
      </x:c>
      <x:c r="B793" s="47">
        <x:v>55.894001007080099</x:v>
      </x:c>
      <x:c r="C793" s="47">
        <x:v>56.400001525878899</x:v>
      </x:c>
      <x:c r="D793" s="47">
        <x:v>54.709999084472699</x:v>
      </x:c>
      <x:c r="E793" s="47">
        <x:v>55.8880004882812</x:v>
      </x:c>
      <x:c r="F793" s="47">
        <x:v>45850000</x:v>
      </x:c>
      <x:c r="G793" s="63">
        <x:f t="shared" si="10"/>
        <x:v>61.419499590000001</x:v>
      </x:c>
      <x:c r="H793" s="63">
        <x:f t="shared" si="11"/>
        <x:v>4.4437604009999996</x:v>
      </x:c>
      <x:c r="I793" s="63">
        <x:f t="shared" si="12"/>
        <x:v>70.307020390000005</x:v>
      </x:c>
      <x:c r="J793" s="63">
        <x:f t="shared" si="13"/>
        <x:v>52.531978789999997</x:v>
      </x:c>
      <x:c r="K793" s="63">
        <x:f t="shared" si="14"/>
        <x:v>0.18880527969999999</x:v>
      </x:c>
      <x:c r="L793" s="52">
        <x:f t="shared" si="0"/>
        <x:v>55.666000369999999</x:v>
      </x:c>
      <x:c r="M793" s="52">
        <x:f t="shared" si="1"/>
        <x:v>0</x:v>
      </x:c>
      <x:c r="N793" s="52">
        <x:f t="shared" si="2"/>
        <x:v>2552286117</x:v>
      </x:c>
      <x:c r="O793" s="63">
        <x:f t="shared" si="8"/>
        <x:v>0.38967214900000002</x:v>
      </x:c>
      <x:c r="P793" s="63">
        <x:f t="shared" si="9"/>
        <x:v>28.040581320000001</x:v>
      </x:c>
      <x:c r="Q793" s="49">
        <x:f t="shared" si="15"/>
        <x:v>0</x:v>
      </x:c>
      <x:c r="R793" s="49">
        <x:f t="shared" si="16"/>
        <x:v>0</x:v>
      </x:c>
      <x:c r="S793" s="49">
        <x:f t="shared" si="17"/>
        <x:v>2</x:v>
      </x:c>
      <x:c r="T793" s="51">
        <x:f t="shared" si="18"/>
        <x:v>0</x:v>
      </x:c>
      <x:c r="U793" s="52">
        <x:f t="shared" si="3"/>
        <x:v>-0.02122588473</x:v>
      </x:c>
      <x:c r="V793" s="63">
        <x:f t="shared" si="19"/>
        <x:v>0</x:v>
      </x:c>
      <x:c r="W793" s="52">
        <x:f t="shared" ref="W793:X793" si="791">W792*(1+U793)</x:f>
        <x:v>107.1801155</x:v>
      </x:c>
      <x:c r="X793" s="52">
        <x:f t="shared" si="791"/>
        <x:v>124.5594811</x:v>
      </x:c>
    </x:row>
    <x:row r="794" spans="1:24" ht="15.75" customHeight="1">
      <x:c r="A794" s="34">
        <x:v>43355</x:v>
      </x:c>
      <x:c r="B794" s="47">
        <x:v>56.287998199462898</x:v>
      </x:c>
      <x:c r="C794" s="47">
        <x:v>58.5</x:v>
      </x:c>
      <x:c r="D794" s="47">
        <x:v>55.7299995422363</x:v>
      </x:c>
      <x:c r="E794" s="47">
        <x:v>58.108001708984403</x:v>
      </x:c>
      <x:c r="F794" s="47">
        <x:v>50077000</x:v>
      </x:c>
      <x:c r="G794" s="63">
        <x:f t="shared" si="10"/>
        <x:v>60.848499680000003</x:v>
      </x:c>
      <x:c r="H794" s="63">
        <x:f t="shared" si="11"/>
        <x:v>4.0645485719999996</x:v>
      </x:c>
      <x:c r="I794" s="63">
        <x:f t="shared" si="12"/>
        <x:v>68.977596820000002</x:v>
      </x:c>
      <x:c r="J794" s="63">
        <x:f t="shared" si="13"/>
        <x:v>52.719402539999997</x:v>
      </x:c>
      <x:c r="K794" s="63">
        <x:f t="shared" si="14"/>
        <x:v>0.33143897030000002</x:v>
      </x:c>
      <x:c r="L794" s="52">
        <x:f t="shared" si="0"/>
        <x:v>57.446000419999997</x:v>
      </x:c>
      <x:c r="M794" s="52">
        <x:f t="shared" si="1"/>
        <x:v>2876723363</x:v>
      </x:c>
      <x:c r="N794" s="52">
        <x:f t="shared" si="2"/>
        <x:v>0</x:v>
      </x:c>
      <x:c r="O794" s="63">
        <x:f t="shared" si="8"/>
        <x:v>0.6075056445</x:v>
      </x:c>
      <x:c r="P794" s="63">
        <x:f t="shared" si="9"/>
        <x:v>37.791820299999998</x:v>
      </x:c>
      <x:c r="Q794" s="49">
        <x:f t="shared" si="15"/>
        <x:v>0</x:v>
      </x:c>
      <x:c r="R794" s="49">
        <x:f t="shared" si="16"/>
        <x:v>0</x:v>
      </x:c>
      <x:c r="S794" s="49">
        <x:f t="shared" si="17"/>
        <x:v>2</x:v>
      </x:c>
      <x:c r="T794" s="51">
        <x:f t="shared" si="18"/>
        <x:v>0</x:v>
      </x:c>
      <x:c r="U794" s="52">
        <x:f t="shared" si="3"/>
        <x:v>0.039722323240000001</x:v>
      </x:c>
      <x:c r="V794" s="63">
        <x:f t="shared" si="19"/>
        <x:v>0</x:v>
      </x:c>
      <x:c r="W794" s="52">
        <x:f t="shared" ref="W794:X794" si="792">W793*(1+U794)</x:f>
        <x:v>111.4375587</x:v>
      </x:c>
      <x:c r="X794" s="52">
        <x:f t="shared" si="792"/>
        <x:v>124.5594811</x:v>
      </x:c>
    </x:row>
    <x:row r="795" spans="1:24" ht="15.75" customHeight="1">
      <x:c r="A795" s="34">
        <x:v>43356</x:v>
      </x:c>
      <x:c r="B795" s="47">
        <x:v>57.604000091552699</x:v>
      </x:c>
      <x:c r="C795" s="47">
        <x:v>59</x:v>
      </x:c>
      <x:c r="D795" s="47">
        <x:v>57.035999298095703</x:v>
      </x:c>
      <x:c r="E795" s="47">
        <x:v>57.891998291015597</x:v>
      </x:c>
      <x:c r="F795" s="47">
        <x:v>31701500</x:v>
      </x:c>
      <x:c r="G795" s="63">
        <x:f t="shared" si="10"/>
        <x:v>60.356199650000001</x:v>
      </x:c>
      <x:c r="H795" s="63">
        <x:f t="shared" si="11"/>
        <x:v>3.7719118460000001</x:v>
      </x:c>
      <x:c r="I795" s="63">
        <x:f t="shared" si="12"/>
        <x:v>67.900023340000004</x:v>
      </x:c>
      <x:c r="J795" s="63">
        <x:f t="shared" si="13"/>
        <x:v>52.812375950000003</x:v>
      </x:c>
      <x:c r="K795" s="63">
        <x:f t="shared" si="14"/>
        <x:v>0.33667424800000001</x:v>
      </x:c>
      <x:c r="L795" s="52">
        <x:f t="shared" si="0"/>
        <x:v>57.975999199999997</x:v>
      </x:c>
      <x:c r="M795" s="52">
        <x:f t="shared" si="1"/>
        <x:v>1837926139</x:v>
      </x:c>
      <x:c r="N795" s="52">
        <x:f t="shared" si="2"/>
        <x:v>0</x:v>
      </x:c>
      <x:c r="O795" s="63">
        <x:f t="shared" si="8"/>
        <x:v>0.81951963729999999</x:v>
      </x:c>
      <x:c r="P795" s="63">
        <x:f t="shared" si="9"/>
        <x:v>45.04043927</x:v>
      </x:c>
      <x:c r="Q795" s="49">
        <x:f t="shared" si="15"/>
        <x:v>0</x:v>
      </x:c>
      <x:c r="R795" s="49">
        <x:f t="shared" si="16"/>
        <x:v>0</x:v>
      </x:c>
      <x:c r="S795" s="49">
        <x:f t="shared" si="17"/>
        <x:v>2</x:v>
      </x:c>
      <x:c r="T795" s="51">
        <x:f t="shared" si="18"/>
        <x:v>0</x:v>
      </x:c>
      <x:c r="U795" s="52">
        <x:f t="shared" si="3"/>
        <x:v>-0.0037172749300000002</x:v>
      </x:c>
      <x:c r="V795" s="63">
        <x:f t="shared" si="19"/>
        <x:v>0</x:v>
      </x:c>
      <x:c r="W795" s="52">
        <x:f t="shared" ref="W795:X795" si="793">W794*(1+U795)</x:f>
        <x:v>111.02331460000001</x:v>
      </x:c>
      <x:c r="X795" s="52">
        <x:f t="shared" si="793"/>
        <x:v>124.5594811</x:v>
      </x:c>
    </x:row>
    <x:row r="796" spans="1:24" ht="15.75" customHeight="1">
      <x:c r="A796" s="34">
        <x:v>43357</x:v>
      </x:c>
      <x:c r="B796" s="47">
        <x:v>57.751998901367202</x:v>
      </x:c>
      <x:c r="C796" s="47">
        <x:v>59.465999603271499</x:v>
      </x:c>
      <x:c r="D796" s="47">
        <x:v>57.304000854492202</x:v>
      </x:c>
      <x:c r="E796" s="47">
        <x:v>59.040000915527301</x:v>
      </x:c>
      <x:c r="F796" s="47">
        <x:v>33828000</x:v>
      </x:c>
      <x:c r="G796" s="63">
        <x:f t="shared" si="10"/>
        <x:v>59.953699870000001</x:v>
      </x:c>
      <x:c r="H796" s="63">
        <x:f t="shared" si="11"/>
        <x:v>3.429495132</x:v>
      </x:c>
      <x:c r="I796" s="63">
        <x:f t="shared" si="12"/>
        <x:v>66.812690140000001</x:v>
      </x:c>
      <x:c r="J796" s="63">
        <x:f t="shared" si="13"/>
        <x:v>53.094709610000002</x:v>
      </x:c>
      <x:c r="K796" s="63">
        <x:f t="shared" si="14"/>
        <x:v>0.43339406209999998</x:v>
      </x:c>
      <x:c r="L796" s="52">
        <x:f t="shared" si="0"/>
        <x:v>58.603333790000001</x:v>
      </x:c>
      <x:c r="M796" s="52">
        <x:f t="shared" si="1"/>
        <x:v>1982433575</x:v>
      </x:c>
      <x:c r="N796" s="52">
        <x:f t="shared" si="2"/>
        <x:v>0</x:v>
      </x:c>
      <x:c r="O796" s="63">
        <x:f t="shared" si="8"/>
        <x:v>1.1084628919999999</x:v>
      </x:c>
      <x:c r="P796" s="63">
        <x:f t="shared" si="9"/>
        <x:v>52.572084439999998</x:v>
      </x:c>
      <x:c r="Q796" s="49">
        <x:f t="shared" si="15"/>
        <x:v>0</x:v>
      </x:c>
      <x:c r="R796" s="49">
        <x:f t="shared" si="16"/>
        <x:v>0</x:v>
      </x:c>
      <x:c r="S796" s="49">
        <x:f t="shared" si="17"/>
        <x:v>2</x:v>
      </x:c>
      <x:c r="T796" s="51">
        <x:f t="shared" si="18"/>
        <x:v>0</x:v>
      </x:c>
      <x:c r="U796" s="52">
        <x:f t="shared" si="3"/>
        <x:v>0.019830074249999999</x:v>
      </x:c>
      <x:c r="V796" s="63">
        <x:f t="shared" si="19"/>
        <x:v>0</x:v>
      </x:c>
      <x:c r="W796" s="52">
        <x:f t="shared" ref="W796:X796" si="794">W795*(1+U796)</x:f>
        <x:v>113.2249152</x:v>
      </x:c>
      <x:c r="X796" s="52">
        <x:f t="shared" si="794"/>
        <x:v>124.5594811</x:v>
      </x:c>
    </x:row>
    <x:row r="797" spans="1:24" ht="15.75" customHeight="1">
      <x:c r="A797" s="34">
        <x:v>43360</x:v>
      </x:c>
      <x:c r="B797" s="47">
        <x:v>58.007999420166001</x:v>
      </x:c>
      <x:c r="C797" s="47">
        <x:v>60.173999786377003</x:v>
      </x:c>
      <x:c r="D797" s="47">
        <x:v>57.625999450683601</x:v>
      </x:c>
      <x:c r="E797" s="47">
        <x:v>58.9679985046387</x:v>
      </x:c>
      <x:c r="F797" s="47">
        <x:v>34438000</x:v>
      </x:c>
      <x:c r="G797" s="63">
        <x:f t="shared" si="10"/>
        <x:v>59.847099880000002</x:v>
      </x:c>
      <x:c r="H797" s="63">
        <x:f t="shared" si="11"/>
        <x:v>3.4251210959999998</x:v>
      </x:c>
      <x:c r="I797" s="63">
        <x:f t="shared" si="12"/>
        <x:v>66.697342070000005</x:v>
      </x:c>
      <x:c r="J797" s="63">
        <x:f t="shared" si="13"/>
        <x:v>52.996857689999999</x:v>
      </x:c>
      <x:c r="K797" s="63">
        <x:f t="shared" si="14"/>
        <x:v>0.43583428530000001</x:v>
      </x:c>
      <x:c r="L797" s="52">
        <x:f t="shared" si="0"/>
        <x:v>58.922665909999999</x:v>
      </x:c>
      <x:c r="M797" s="52">
        <x:f t="shared" si="1"/>
        <x:v>2029178769</x:v>
      </x:c>
      <x:c r="N797" s="52">
        <x:f t="shared" si="2"/>
        <x:v>0</x:v>
      </x:c>
      <x:c r="O797" s="63">
        <x:f t="shared" si="8"/>
        <x:v>1.139651934</x:v>
      </x:c>
      <x:c r="P797" s="63">
        <x:f t="shared" si="9"/>
        <x:v>53.263426440000003</x:v>
      </x:c>
      <x:c r="Q797" s="49">
        <x:f t="shared" si="15"/>
        <x:v>0</x:v>
      </x:c>
      <x:c r="R797" s="49">
        <x:f t="shared" si="16"/>
        <x:v>0</x:v>
      </x:c>
      <x:c r="S797" s="49">
        <x:f t="shared" si="17"/>
        <x:v>2</x:v>
      </x:c>
      <x:c r="T797" s="51">
        <x:f t="shared" si="18"/>
        <x:v>0</x:v>
      </x:c>
      <x:c r="U797" s="52">
        <x:f t="shared" si="3"/>
        <x:v>-0.001219553011</x:v>
      </x:c>
      <x:c r="V797" s="63">
        <x:f t="shared" si="19"/>
        <x:v>0</x:v>
      </x:c>
      <x:c r="W797" s="52">
        <x:f t="shared" ref="W797:X797" si="795">W796*(1+U797)</x:f>
        <x:v>113.08683139999999</x:v>
      </x:c>
      <x:c r="X797" s="52">
        <x:f t="shared" si="795"/>
        <x:v>124.5594811</x:v>
      </x:c>
    </x:row>
    <x:row r="798" spans="1:24" ht="15.75" customHeight="1">
      <x:c r="A798" s="34">
        <x:v>43361</x:v>
      </x:c>
      <x:c r="B798" s="47">
        <x:v>59.338001251220703</x:v>
      </x:c>
      <x:c r="C798" s="47">
        <x:v>60.527999877929702</x:v>
      </x:c>
      <x:c r="D798" s="47">
        <x:v>55.099998474121101</x:v>
      </x:c>
      <x:c r="E798" s="47">
        <x:v>56.992000579833999</x:v>
      </x:c>
      <x:c r="F798" s="47">
        <x:v>82737500</x:v>
      </x:c>
      <x:c r="G798" s="63">
        <x:f t="shared" si="10"/>
        <x:v>59.612299919999998</x:v>
      </x:c>
      <x:c r="H798" s="63">
        <x:f t="shared" si="11"/>
        <x:v>3.4531274550000002</x:v>
      </x:c>
      <x:c r="I798" s="63">
        <x:f t="shared" si="12"/>
        <x:v>66.518554829999999</x:v>
      </x:c>
      <x:c r="J798" s="63">
        <x:f t="shared" si="13"/>
        <x:v>52.706045009999997</x:v>
      </x:c>
      <x:c r="K798" s="63">
        <x:f t="shared" si="14"/>
        <x:v>0.31029520529999999</x:v>
      </x:c>
      <x:c r="L798" s="52">
        <x:f t="shared" si="0"/>
        <x:v>57.539999639999998</x:v>
      </x:c>
      <x:c r="M798" s="52">
        <x:f t="shared" si="1"/>
        <x:v>0</x:v>
      </x:c>
      <x:c r="N798" s="52">
        <x:f t="shared" si="2"/>
        <x:v>4760715721</x:v>
      </x:c>
      <x:c r="O798" s="63">
        <x:f t="shared" si="8"/>
        <x:v>0.96720404760000001</x:v>
      </x:c>
      <x:c r="P798" s="63">
        <x:f t="shared" si="9"/>
        <x:v>49.166432370000003</x:v>
      </x:c>
      <x:c r="Q798" s="49">
        <x:f t="shared" si="15"/>
        <x:v>0</x:v>
      </x:c>
      <x:c r="R798" s="49">
        <x:f t="shared" si="16"/>
        <x:v>0</x:v>
      </x:c>
      <x:c r="S798" s="49">
        <x:f t="shared" si="17"/>
        <x:v>2</x:v>
      </x:c>
      <x:c r="T798" s="51">
        <x:f t="shared" si="18"/>
        <x:v>0</x:v>
      </x:c>
      <x:c r="U798" s="52">
        <x:f t="shared" si="3"/>
        <x:v>-0.033509665830000002</x:v>
      </x:c>
      <x:c r="V798" s="63">
        <x:f t="shared" si="19"/>
        <x:v>0</x:v>
      </x:c>
      <x:c r="W798" s="52">
        <x:f t="shared" ref="W798:X798" si="796">W797*(1+U798)</x:f>
        <x:v>109.2973295</x:v>
      </x:c>
      <x:c r="X798" s="52">
        <x:f t="shared" si="796"/>
        <x:v>124.5594811</x:v>
      </x:c>
    </x:row>
    <x:row r="799" spans="1:24" ht="15.75" customHeight="1">
      <x:c r="A799" s="34">
        <x:v>43362</x:v>
      </x:c>
      <x:c r="B799" s="47">
        <x:v>56.102001190185597</x:v>
      </x:c>
      <x:c r="C799" s="47">
        <x:v>60</x:v>
      </x:c>
      <x:c r="D799" s="47">
        <x:v>56.099998474121101</x:v>
      </x:c>
      <x:c r="E799" s="47">
        <x:v>59.804000854492202</x:v>
      </x:c>
      <x:c r="F799" s="47">
        <x:v>41474500</x:v>
      </x:c>
      <x:c r="G799" s="63">
        <x:f t="shared" si="10"/>
        <x:v>59.383500099999999</x:v>
      </x:c>
      <x:c r="H799" s="63">
        <x:f t="shared" si="11"/>
        <x:v>3.2671935439999999</x:v>
      </x:c>
      <x:c r="I799" s="63">
        <x:f t="shared" si="12"/>
        <x:v>65.917887190000002</x:v>
      </x:c>
      <x:c r="J799" s="63">
        <x:f t="shared" si="13"/>
        <x:v>52.849113010000003</x:v>
      </x:c>
      <x:c r="K799" s="63">
        <x:f t="shared" si="14"/>
        <x:v>0.53217599059999998</x:v>
      </x:c>
      <x:c r="L799" s="52">
        <x:f t="shared" si="0"/>
        <x:v>58.634666439999997</x:v>
      </x:c>
      <x:c r="M799" s="52">
        <x:f t="shared" si="1"/>
        <x:v>2431843473</x:v>
      </x:c>
      <x:c r="N799" s="52">
        <x:f t="shared" si="2"/>
        <x:v>0</x:v>
      </x:c>
      <x:c r="O799" s="63">
        <x:f t="shared" si="8"/>
        <x:v>1.310992961</x:v>
      </x:c>
      <x:c r="P799" s="63">
        <x:f t="shared" si="9"/>
        <x:v>56.728557070000001</x:v>
      </x:c>
      <x:c r="Q799" s="49">
        <x:f t="shared" si="15"/>
        <x:v>0</x:v>
      </x:c>
      <x:c r="R799" s="49">
        <x:f t="shared" si="16"/>
        <x:v>0</x:v>
      </x:c>
      <x:c r="S799" s="49">
        <x:f t="shared" si="17"/>
        <x:v>2</x:v>
      </x:c>
      <x:c r="T799" s="51">
        <x:f t="shared" si="18"/>
        <x:v>0</x:v>
      </x:c>
      <x:c r="U799" s="52">
        <x:f t="shared" si="3"/>
        <x:v>0.049340262599999996</x:v>
      </x:c>
      <x:c r="V799" s="63">
        <x:f t="shared" si="19"/>
        <x:v>0</x:v>
      </x:c>
      <x:c r="W799" s="52">
        <x:f t="shared" ref="W799:X799" si="797">W798*(1+U799)</x:f>
        <x:v>114.69008839999999</x:v>
      </x:c>
      <x:c r="X799" s="52">
        <x:f t="shared" si="797"/>
        <x:v>124.5594811</x:v>
      </x:c>
    </x:row>
    <x:row r="800" spans="1:24" ht="15.75" customHeight="1">
      <x:c r="A800" s="34">
        <x:v>43363</x:v>
      </x:c>
      <x:c r="B800" s="47">
        <x:v>60.712001800537102</x:v>
      </x:c>
      <x:c r="C800" s="47">
        <x:v>61.195999145507798</x:v>
      </x:c>
      <x:c r="D800" s="47">
        <x:v>58.666000366210902</x:v>
      </x:c>
      <x:c r="E800" s="47">
        <x:v>59.666000366210902</x:v>
      </x:c>
      <x:c r="F800" s="47">
        <x:v>36747000</x:v>
      </x:c>
      <x:c r="G800" s="63">
        <x:f t="shared" si="10"/>
        <x:v>59.150399970000002</x:v>
      </x:c>
      <x:c r="H800" s="63">
        <x:f t="shared" si="11"/>
        <x:v>3.0552931139999999</x:v>
      </x:c>
      <x:c r="I800" s="63">
        <x:f t="shared" si="12"/>
        <x:v>65.260986200000005</x:v>
      </x:c>
      <x:c r="J800" s="63">
        <x:f t="shared" si="13"/>
        <x:v>53.03981374</x:v>
      </x:c>
      <x:c r="K800" s="63">
        <x:f t="shared" si="14"/>
        <x:v>0.54218911049999996</x:v>
      </x:c>
      <x:c r="L800" s="52">
        <x:f t="shared" si="0"/>
        <x:v>59.842666629999997</x:v>
      </x:c>
      <x:c r="M800" s="52">
        <x:f t="shared" si="1"/>
        <x:v>2199038471</x:v>
      </x:c>
      <x:c r="N800" s="52">
        <x:f t="shared" si="2"/>
        <x:v>0</x:v>
      </x:c>
      <x:c r="O800" s="63">
        <x:f t="shared" si="8"/>
        <x:v>1.316829708</x:v>
      </x:c>
      <x:c r="P800" s="63">
        <x:f t="shared" si="9"/>
        <x:v>56.837570040000003</x:v>
      </x:c>
      <x:c r="Q800" s="49">
        <x:f t="shared" si="15"/>
        <x:v>0</x:v>
      </x:c>
      <x:c r="R800" s="49">
        <x:f t="shared" si="16"/>
        <x:v>0</x:v>
      </x:c>
      <x:c r="S800" s="49">
        <x:f t="shared" si="17"/>
        <x:v>2</x:v>
      </x:c>
      <x:c r="T800" s="51">
        <x:f t="shared" si="18"/>
        <x:v>0</x:v>
      </x:c>
      <x:c r="U800" s="52">
        <x:f t="shared" si="3"/>
        <x:v>-0.0023075460889999999</x:v>
      </x:c>
      <x:c r="V800" s="63">
        <x:f t="shared" si="19"/>
        <x:v>0</x:v>
      </x:c>
      <x:c r="W800" s="52">
        <x:f t="shared" ref="W800:X800" si="798">W799*(1+U800)</x:f>
        <x:v>114.42543569999999</x:v>
      </x:c>
      <x:c r="X800" s="52">
        <x:f t="shared" si="798"/>
        <x:v>124.5594811</x:v>
      </x:c>
    </x:row>
    <x:row r="801" spans="1:24" ht="15.75" customHeight="1">
      <x:c r="A801" s="34">
        <x:v>43364</x:v>
      </x:c>
      <x:c r="B801" s="47">
        <x:v>59.540000915527301</x:v>
      </x:c>
      <x:c r="C801" s="47">
        <x:v>60.116001129150398</x:v>
      </x:c>
      <x:c r="D801" s="47">
        <x:v>59.074001312255902</x:v>
      </x:c>
      <x:c r="E801" s="47">
        <x:v>59.819999694824197</x:v>
      </x:c>
      <x:c r="F801" s="47">
        <x:v>25252500</x:v>
      </x:c>
      <x:c r="G801" s="63">
        <x:f t="shared" si="10"/>
        <x:v>58.94040012</x:v>
      </x:c>
      <x:c r="H801" s="63">
        <x:f t="shared" si="11"/>
        <x:v>2.8397080790000002</x:v>
      </x:c>
      <x:c r="I801" s="63">
        <x:f t="shared" si="12"/>
        <x:v>64.619816279999995</x:v>
      </x:c>
      <x:c r="J801" s="63">
        <x:f t="shared" si="13"/>
        <x:v>53.260983969999998</x:v>
      </x:c>
      <x:c r="K801" s="63">
        <x:f t="shared" si="14"/>
        <x:v>0.5774374994</x:v>
      </x:c>
      <x:c r="L801" s="52">
        <x:f t="shared" si="0"/>
        <x:v>59.670000709999997</x:v>
      </x:c>
      <x:c r="M801" s="52">
        <x:f t="shared" si="1"/>
        <x:v>0</x:v>
      </x:c>
      <x:c r="N801" s="52">
        <x:f t="shared" si="2"/>
        <x:v>1506816693</x:v>
      </x:c>
      <x:c r="O801" s="63">
        <x:f t="shared" si="8"/>
        <x:v>1.9692660900000001</x:v>
      </x:c>
      <x:c r="P801" s="63">
        <x:f t="shared" si="9"/>
        <x:v>66.321644149999997</x:v>
      </x:c>
      <x:c r="Q801" s="49">
        <x:f t="shared" si="15"/>
        <x:v>0</x:v>
      </x:c>
      <x:c r="R801" s="49">
        <x:f t="shared" si="16"/>
        <x:v>0</x:v>
      </x:c>
      <x:c r="S801" s="49">
        <x:f t="shared" si="17"/>
        <x:v>2</x:v>
      </x:c>
      <x:c r="T801" s="51">
        <x:f t="shared" si="18"/>
        <x:v>0</x:v>
      </x:c>
      <x:c r="U801" s="52">
        <x:f t="shared" si="3"/>
        <x:v>0.0025810231569999997</x:v>
      </x:c>
      <x:c r="V801" s="63">
        <x:f t="shared" si="19"/>
        <x:v>0</x:v>
      </x:c>
      <x:c r="W801" s="52">
        <x:f t="shared" ref="W801:X801" si="799">W800*(1+U801)</x:f>
        <x:v>114.72077040000001</x:v>
      </x:c>
      <x:c r="X801" s="52">
        <x:f t="shared" si="799"/>
        <x:v>124.5594811</x:v>
      </x:c>
    </x:row>
    <x:row r="802" spans="1:24" ht="15.75" customHeight="1">
      <x:c r="A802" s="34">
        <x:v>43367</x:v>
      </x:c>
      <x:c r="B802" s="47">
        <x:v>59.695999145507798</x:v>
      </x:c>
      <x:c r="C802" s="47">
        <x:v>60.599998474121101</x:v>
      </x:c>
      <x:c r="D802" s="47">
        <x:v>58.715999603271499</x:v>
      </x:c>
      <x:c r="E802" s="47">
        <x:v>59.936000823974602</x:v>
      </x:c>
      <x:c r="F802" s="47">
        <x:v>24215000</x:v>
      </x:c>
      <x:c r="G802" s="63">
        <x:f t="shared" si="10"/>
        <x:v>58.709000019999998</x:v>
      </x:c>
      <x:c r="H802" s="63">
        <x:f t="shared" si="11"/>
        <x:v>2.5288887600000001</x:v>
      </x:c>
      <x:c r="I802" s="63">
        <x:f t="shared" si="12"/>
        <x:v>63.76677754</x:v>
      </x:c>
      <x:c r="J802" s="63">
        <x:f t="shared" si="13"/>
        <x:v>53.651222490000002</x:v>
      </x:c>
      <x:c r="K802" s="63">
        <x:f t="shared" si="14"/>
        <x:v>0.62129841649999995</x:v>
      </x:c>
      <x:c r="L802" s="52">
        <x:f t="shared" si="0"/>
        <x:v>59.750666299999999</x:v>
      </x:c>
      <x:c r="M802" s="52">
        <x:f t="shared" si="1"/>
        <x:v>1446862384</x:v>
      </x:c>
      <x:c r="N802" s="52">
        <x:f t="shared" si="2"/>
        <x:v>0</x:v>
      </x:c>
      <x:c r="O802" s="63">
        <x:f t="shared" si="8"/>
        <x:v>1.6784932850000001</x:v>
      </x:c>
      <x:c r="P802" s="63">
        <x:f t="shared" si="9"/>
        <x:v>62.665577480000003</x:v>
      </x:c>
      <x:c r="Q802" s="49">
        <x:f t="shared" si="15"/>
        <x:v>0</x:v>
      </x:c>
      <x:c r="R802" s="49">
        <x:f t="shared" si="16"/>
        <x:v>0</x:v>
      </x:c>
      <x:c r="S802" s="49">
        <x:f t="shared" si="17"/>
        <x:v>2</x:v>
      </x:c>
      <x:c r="T802" s="51">
        <x:f t="shared" si="18"/>
        <x:v>0</x:v>
      </x:c>
      <x:c r="U802" s="52">
        <x:f t="shared" si="3"/>
        <x:v>0.001939169671</x:v>
      </x:c>
      <x:c r="V802" s="63">
        <x:f t="shared" si="19"/>
        <x:v>0</x:v>
      </x:c>
      <x:c r="W802" s="52">
        <x:f t="shared" ref="W802:X802" si="800">W801*(1+U802)</x:f>
        <x:v>114.94323350000001</x:v>
      </x:c>
      <x:c r="X802" s="52">
        <x:f t="shared" si="800"/>
        <x:v>124.5594811</x:v>
      </x:c>
    </x:row>
    <x:row r="803" spans="1:24" ht="15.75" customHeight="1">
      <x:c r="A803" s="34">
        <x:v>43368</x:v>
      </x:c>
      <x:c r="B803" s="47">
        <x:v>60</x:v>
      </x:c>
      <x:c r="C803" s="47">
        <x:v>60.919998168945298</x:v>
      </x:c>
      <x:c r="D803" s="47">
        <x:v>59.299999237060497</x:v>
      </x:c>
      <x:c r="E803" s="47">
        <x:v>60.198001861572301</x:v>
      </x:c>
      <x:c r="F803" s="47">
        <x:v>22408500</x:v>
      </x:c>
      <x:c r="G803" s="63">
        <x:f t="shared" si="10"/>
        <x:v>58.526200099999997</x:v>
      </x:c>
      <x:c r="H803" s="63">
        <x:f t="shared" si="11"/>
        <x:v>2.2546802019999999</x:v>
      </x:c>
      <x:c r="I803" s="63">
        <x:f t="shared" si="12"/>
        <x:v>63.035560510000003</x:v>
      </x:c>
      <x:c r="J803" s="63">
        <x:f t="shared" si="13"/>
        <x:v>54.016839699999998</x:v>
      </x:c>
      <x:c r="K803" s="63">
        <x:f t="shared" si="14"/>
        <x:v>0.68537016429999997</x:v>
      </x:c>
      <x:c r="L803" s="52">
        <x:f t="shared" si="0"/>
        <x:v>60.139333090000001</x:v>
      </x:c>
      <x:c r="M803" s="52">
        <x:f t="shared" si="1"/>
        <x:v>1347632246</x:v>
      </x:c>
      <x:c r="N803" s="52">
        <x:f t="shared" si="2"/>
        <x:v>0</x:v>
      </x:c>
      <x:c r="O803" s="63">
        <x:f t="shared" si="8"/>
        <x:v>2.57703309</x:v>
      </x:c>
      <x:c r="P803" s="63">
        <x:f t="shared" si="9"/>
        <x:v>72.043870580000004</x:v>
      </x:c>
      <x:c r="Q803" s="49">
        <x:f t="shared" si="15"/>
        <x:v>0</x:v>
      </x:c>
      <x:c r="R803" s="49">
        <x:f t="shared" si="16"/>
        <x:v>0</x:v>
      </x:c>
      <x:c r="S803" s="49">
        <x:f t="shared" si="17"/>
        <x:v>2</x:v>
      </x:c>
      <x:c r="T803" s="51">
        <x:f t="shared" si="18"/>
        <x:v>0</x:v>
      </x:c>
      <x:c r="U803" s="52">
        <x:f t="shared" si="3"/>
        <x:v>0.0043713466699999998</x:v>
      </x:c>
      <x:c r="V803" s="63">
        <x:f t="shared" si="19"/>
        <x:v>0</x:v>
      </x:c>
      <x:c r="W803" s="52">
        <x:f t="shared" ref="W803:X803" si="801">W802*(1+U803)</x:f>
        <x:v>115.4456902</x:v>
      </x:c>
      <x:c r="X803" s="52">
        <x:f t="shared" si="801"/>
        <x:v>124.5594811</x:v>
      </x:c>
    </x:row>
    <x:row r="804" spans="1:24" ht="15.75" customHeight="1">
      <x:c r="A804" s="34">
        <x:v>43369</x:v>
      </x:c>
      <x:c r="B804" s="47">
        <x:v>60.381999969482401</x:v>
      </x:c>
      <x:c r="C804" s="47">
        <x:v>62.777999877929702</x:v>
      </x:c>
      <x:c r="D804" s="47">
        <x:v>60.222000122070298</x:v>
      </x:c>
      <x:c r="E804" s="47">
        <x:v>61.916000366210902</x:v>
      </x:c>
      <x:c r="F804" s="47">
        <x:v>39216000</x:v>
      </x:c>
      <x:c r="G804" s="63">
        <x:f t="shared" si="10"/>
        <x:v>58.503400040000002</x:v>
      </x:c>
      <x:c r="H804" s="63">
        <x:f t="shared" si="11"/>
        <x:v>2.2157122280000001</x:v>
      </x:c>
      <x:c r="I804" s="63">
        <x:f t="shared" si="12"/>
        <x:v>62.934824499999998</x:v>
      </x:c>
      <x:c r="J804" s="63">
        <x:f t="shared" si="13"/>
        <x:v>54.07197558</x:v>
      </x:c>
      <x:c r="K804" s="63">
        <x:f t="shared" si="14"/>
        <x:v>0.88504552660000002</x:v>
      </x:c>
      <x:c r="L804" s="52">
        <x:f t="shared" si="0"/>
        <x:v>61.638666790000002</x:v>
      </x:c>
      <x:c r="M804" s="52">
        <x:f t="shared" si="1"/>
        <x:v>2417221957</x:v>
      </x:c>
      <x:c r="N804" s="52">
        <x:f t="shared" si="2"/>
        <x:v>0</x:v>
      </x:c>
      <x:c r="O804" s="63">
        <x:f t="shared" si="8"/>
        <x:v>2.5037185260000001</x:v>
      </x:c>
      <x:c r="P804" s="63">
        <x:f t="shared" si="9"/>
        <x:v>71.458894520000001</x:v>
      </x:c>
      <x:c r="Q804" s="49">
        <x:f t="shared" si="15"/>
        <x:v>0</x:v>
      </x:c>
      <x:c r="R804" s="49">
        <x:f t="shared" si="16"/>
        <x:v>0</x:v>
      </x:c>
      <x:c r="S804" s="49">
        <x:f t="shared" si="17"/>
        <x:v>2</x:v>
      </x:c>
      <x:c r="T804" s="51">
        <x:f t="shared" si="18"/>
        <x:v>0</x:v>
      </x:c>
      <x:c r="U804" s="52">
        <x:f t="shared" si="3"/>
        <x:v>0.028539128399999997</x:v>
      </x:c>
      <x:c r="V804" s="63">
        <x:f t="shared" si="19"/>
        <x:v>0</x:v>
      </x:c>
      <x:c r="W804" s="52">
        <x:f t="shared" ref="W804:X804" si="802">W803*(1+U804)</x:f>
        <x:v>118.74040960000001</x:v>
      </x:c>
      <x:c r="X804" s="52">
        <x:f t="shared" si="802"/>
        <x:v>124.5594811</x:v>
      </x:c>
    </x:row>
    <x:row r="805" spans="1:24" ht="15.75" customHeight="1">
      <x:c r="A805" s="34">
        <x:v>43370</x:v>
      </x:c>
      <x:c r="B805" s="47">
        <x:v>62.580001831054702</x:v>
      </x:c>
      <x:c r="C805" s="47">
        <x:v>62.992000579833999</x:v>
      </x:c>
      <x:c r="D805" s="47">
        <x:v>61.381999969482401</x:v>
      </x:c>
      <x:c r="E805" s="47">
        <x:v>61.504001617431598</x:v>
      </x:c>
      <x:c r="F805" s="47">
        <x:v>42545500</x:v>
      </x:c>
      <x:c r="G805" s="63">
        <x:f t="shared" si="10"/>
        <x:v>58.528500180000002</x:v>
      </x:c>
      <x:c r="H805" s="63">
        <x:f t="shared" si="11"/>
        <x:v>2.248113198</x:v>
      </x:c>
      <x:c r="I805" s="63">
        <x:f t="shared" si="12"/>
        <x:v>63.024726569999999</x:v>
      </x:c>
      <x:c r="J805" s="63">
        <x:f t="shared" si="13"/>
        <x:v>54.032273779999997</x:v>
      </x:c>
      <x:c r="K805" s="63">
        <x:f t="shared" si="14"/>
        <x:v>0.83088874749999997</x:v>
      </x:c>
      <x:c r="L805" s="52">
        <x:f t="shared" si="0"/>
        <x:v>61.959334060000003</x:v>
      </x:c>
      <x:c r="M805" s="52">
        <x:f t="shared" si="1"/>
        <x:v>2636090847</x:v>
      </x:c>
      <x:c r="N805" s="52">
        <x:f t="shared" si="2"/>
        <x:v>0</x:v>
      </x:c>
      <x:c r="O805" s="63">
        <x:f t="shared" si="8"/>
        <x:v>2.631067641</x:v>
      </x:c>
      <x:c r="P805" s="63">
        <x:f t="shared" si="9"/>
        <x:v>72.459890619999996</x:v>
      </x:c>
      <x:c r="Q805" s="49">
        <x:f t="shared" si="15"/>
        <x:v>0</x:v>
      </x:c>
      <x:c r="R805" s="49">
        <x:f t="shared" si="16"/>
        <x:v>0</x:v>
      </x:c>
      <x:c r="S805" s="49">
        <x:f t="shared" si="17"/>
        <x:v>2</x:v>
      </x:c>
      <x:c r="T805" s="51">
        <x:f t="shared" si="18"/>
        <x:v>0</x:v>
      </x:c>
      <x:c r="U805" s="52">
        <x:f t="shared" si="3"/>
        <x:v>-0.0066541563790000002</x:v>
      </x:c>
      <x:c r="V805" s="63">
        <x:f t="shared" si="19"/>
        <x:v>0</x:v>
      </x:c>
      <x:c r="W805" s="52">
        <x:f t="shared" ref="W805:X805" si="803">W804*(1+U805)</x:f>
        <x:v>117.9502923</x:v>
      </x:c>
      <x:c r="X805" s="52">
        <x:f t="shared" si="803"/>
        <x:v>124.5594811</x:v>
      </x:c>
    </x:row>
    <x:row r="806" spans="1:24" ht="15.75" customHeight="1">
      <x:c r="A806" s="34">
        <x:v>43371</x:v>
      </x:c>
      <x:c r="B806" s="47">
        <x:v>54.051998138427699</x:v>
      </x:c>
      <x:c r="C806" s="47">
        <x:v>55.599998474121101</x:v>
      </x:c>
      <x:c r="D806" s="47">
        <x:v>52.1119995117188</x:v>
      </x:c>
      <x:c r="E806" s="47">
        <x:v>52.9539985656738</x:v>
      </x:c>
      <x:c r="F806" s="47">
        <x:v>168248500</x:v>
      </x:c>
      <x:c r="G806" s="63">
        <x:f t="shared" si="10"/>
        <x:v>58.144700049999997</x:v>
      </x:c>
      <x:c r="H806" s="63">
        <x:f t="shared" si="11"/>
        <x:v>2.5103884949999999</x:v>
      </x:c>
      <x:c r="I806" s="63">
        <x:f t="shared" si="12"/>
        <x:v>63.165477039999999</x:v>
      </x:c>
      <x:c r="J806" s="63">
        <x:f t="shared" si="13"/>
        <x:v>53.123923060000003</x:v>
      </x:c>
      <x:c r="K806" s="63">
        <x:f t="shared" si="14"/>
        <x:v>-0.01692213118</x:v>
      </x:c>
      <x:c r="L806" s="52">
        <x:f t="shared" si="0"/>
        <x:v>53.555332180000001</x:v>
      </x:c>
      <x:c r="M806" s="52">
        <x:f t="shared" si="1"/>
        <x:v>0</x:v>
      </x:c>
      <x:c r="N806" s="52">
        <x:f t="shared" si="2"/>
        <x:v>9010604307</x:v>
      </x:c>
      <x:c r="O806" s="63">
        <x:f t="shared" si="8"/>
        <x:v>0.94958360509999995</x:v>
      </x:c>
      <x:c r="P806" s="63">
        <x:f t="shared" si="9"/>
        <x:v>48.706995820000003</x:v>
      </x:c>
      <x:c r="Q806" s="49">
        <x:f t="shared" si="15"/>
        <x:v>0</x:v>
      </x:c>
      <x:c r="R806" s="49">
        <x:f t="shared" si="16"/>
        <x:v>0</x:v>
      </x:c>
      <x:c r="S806" s="49">
        <x:f t="shared" si="17"/>
        <x:v>2</x:v>
      </x:c>
      <x:c r="T806" s="51">
        <x:f t="shared" si="18"/>
        <x:v>0</x:v>
      </x:c>
      <x:c r="U806" s="52">
        <x:f t="shared" si="3"/>
        <x:v>-0.13901539460000001</x:v>
      </x:c>
      <x:c r="V806" s="63">
        <x:f t="shared" si="19"/>
        <x:v>0</x:v>
      </x:c>
      <x:c r="W806" s="52">
        <x:f t="shared" ref="W806:X806" si="804">W805*(1+U806)</x:f>
        <x:v>101.55338589999999</x:v>
      </x:c>
      <x:c r="X806" s="52">
        <x:f t="shared" si="804"/>
        <x:v>124.5594811</x:v>
      </x:c>
    </x:row>
    <x:row r="807" spans="1:24" ht="15.75" customHeight="1">
      <x:c r="A807" s="34">
        <x:v>43374</x:v>
      </x:c>
      <x:c r="B807" s="47">
        <x:v>61.153999328613303</x:v>
      </x:c>
      <x:c r="C807" s="47">
        <x:v>62.287998199462898</x:v>
      </x:c>
      <x:c r="D807" s="47">
        <x:v>60.209999084472699</x:v>
      </x:c>
      <x:c r="E807" s="47">
        <x:v>62.139999389648402</x:v>
      </x:c>
      <x:c r="F807" s="47">
        <x:v>108888000</x:v>
      </x:c>
      <x:c r="G807" s="63">
        <x:f t="shared" si="10"/>
        <x:v>58.235099980000001</x:v>
      </x:c>
      <x:c r="H807" s="63">
        <x:f t="shared" si="11"/>
        <x:v>2.6233129630000001</x:v>
      </x:c>
      <x:c r="I807" s="63">
        <x:f t="shared" si="12"/>
        <x:v>63.481725910000002</x:v>
      </x:c>
      <x:c r="J807" s="63">
        <x:f t="shared" si="13"/>
        <x:v>52.988474060000001</x:v>
      </x:c>
      <x:c r="K807" s="63">
        <x:f t="shared" si="14"/>
        <x:v>0.87213434509999999</x:v>
      </x:c>
      <x:c r="L807" s="52">
        <x:f t="shared" si="0"/>
        <x:v>61.54599889</x:v>
      </x:c>
      <x:c r="M807" s="52">
        <x:f t="shared" si="1"/>
        <x:v>6701620727</x:v>
      </x:c>
      <x:c r="N807" s="52">
        <x:f t="shared" si="2"/>
        <x:v>0</x:v>
      </x:c>
      <x:c r="O807" s="63">
        <x:f t="shared" si="8"/>
        <x:v>1.255408984</x:v>
      </x:c>
      <x:c r="P807" s="63">
        <x:f t="shared" si="9"/>
        <x:v>55.662143460000003</x:v>
      </x:c>
      <x:c r="Q807" s="49">
        <x:f t="shared" si="15"/>
        <x:v>0</x:v>
      </x:c>
      <x:c r="R807" s="49">
        <x:f t="shared" si="16"/>
        <x:v>0</x:v>
      </x:c>
      <x:c r="S807" s="49">
        <x:f t="shared" si="17"/>
        <x:v>2</x:v>
      </x:c>
      <x:c r="T807" s="51">
        <x:f t="shared" si="18"/>
        <x:v>0</x:v>
      </x:c>
      <x:c r="U807" s="52">
        <x:f t="shared" si="3"/>
        <x:v>0.173471335</x:v>
      </x:c>
      <x:c r="V807" s="63">
        <x:f t="shared" si="19"/>
        <x:v>0</x:v>
      </x:c>
      <x:c r="W807" s="52">
        <x:f t="shared" ref="W807:X807" si="805">W806*(1+U807)</x:f>
        <x:v>119.1699873</x:v>
      </x:c>
      <x:c r="X807" s="52">
        <x:f t="shared" si="805"/>
        <x:v>124.5594811</x:v>
      </x:c>
    </x:row>
    <x:row r="808" spans="1:24" ht="15.75" customHeight="1">
      <x:c r="A808" s="34">
        <x:v>43375</x:v>
      </x:c>
      <x:c r="B808" s="47">
        <x:v>62.790000915527301</x:v>
      </x:c>
      <x:c r="C808" s="47">
        <x:v>63.368000030517599</x:v>
      </x:c>
      <x:c r="D808" s="47">
        <x:v>59.830001831054702</x:v>
      </x:c>
      <x:c r="E808" s="47">
        <x:v>60.2039985656738</x:v>
      </x:c>
      <x:c r="F808" s="47">
        <x:v>58717500</x:v>
      </x:c>
      <x:c r="G808" s="63">
        <x:f t="shared" si="10"/>
        <x:v>58.355799869999998</x:v>
      </x:c>
      <x:c r="H808" s="63">
        <x:f t="shared" si="11"/>
        <x:v>2.6570732449999999</x:v>
      </x:c>
      <x:c r="I808" s="63">
        <x:f t="shared" si="12"/>
        <x:v>63.669946359999997</x:v>
      </x:c>
      <x:c r="J808" s="63">
        <x:f t="shared" si="13"/>
        <x:v>53.04165338</x:v>
      </x:c>
      <x:c r="K808" s="63">
        <x:f t="shared" si="14"/>
        <x:v>0.67389421829999996</x:v>
      </x:c>
      <x:c r="L808" s="52">
        <x:f t="shared" si="0"/>
        <x:v>61.134000139999998</x:v>
      </x:c>
      <x:c r="M808" s="52">
        <x:f t="shared" si="1"/>
        <x:v>0</x:v>
      </x:c>
      <x:c r="N808" s="52">
        <x:f t="shared" si="2"/>
        <x:v>3589635653</x:v>
      </x:c>
      <x:c r="O808" s="63">
        <x:f t="shared" si="8"/>
        <x:v>1.359625227</x:v>
      </x:c>
      <x:c r="P808" s="63">
        <x:f t="shared" si="9"/>
        <x:v>57.620388669999997</x:v>
      </x:c>
      <x:c r="Q808" s="49">
        <x:f t="shared" si="15"/>
        <x:v>0</x:v>
      </x:c>
      <x:c r="R808" s="49">
        <x:f t="shared" si="16"/>
        <x:v>0</x:v>
      </x:c>
      <x:c r="S808" s="49">
        <x:f t="shared" si="17"/>
        <x:v>2</x:v>
      </x:c>
      <x:c r="T808" s="51">
        <x:f t="shared" si="18"/>
        <x:v>0</x:v>
      </x:c>
      <x:c r="U808" s="52">
        <x:f t="shared" si="3"/>
        <x:v>-0.031155468990000001</x:v>
      </x:c>
      <x:c r="V808" s="63">
        <x:f t="shared" si="19"/>
        <x:v>0</x:v>
      </x:c>
      <x:c r="W808" s="52">
        <x:f t="shared" ref="W808:X808" si="806">W807*(1+U808)</x:f>
        <x:v>115.4571905</x:v>
      </x:c>
      <x:c r="X808" s="52">
        <x:f t="shared" si="806"/>
        <x:v>124.5594811</x:v>
      </x:c>
    </x:row>
    <x:row r="809" spans="1:24" ht="15.75" customHeight="1">
      <x:c r="A809" s="34">
        <x:v>43376</x:v>
      </x:c>
      <x:c r="B809" s="47">
        <x:v>60.666000366210902</x:v>
      </x:c>
      <x:c r="C809" s="47">
        <x:v>60.919998168945298</x:v>
      </x:c>
      <x:c r="D809" s="47">
        <x:v>58.313999176025398</x:v>
      </x:c>
      <x:c r="E809" s="47">
        <x:v>58.959999084472699</x:v>
      </x:c>
      <x:c r="F809" s="47">
        <x:v>39975000</x:v>
      </x:c>
      <x:c r="G809" s="63">
        <x:f t="shared" si="10"/>
        <x:v>58.496399879999998</x:v>
      </x:c>
      <x:c r="H809" s="63">
        <x:f t="shared" si="11"/>
        <x:v>2.6080445409999999</x:v>
      </x:c>
      <x:c r="I809" s="63">
        <x:f t="shared" si="12"/>
        <x:v>63.712488960000002</x:v>
      </x:c>
      <x:c r="J809" s="63">
        <x:f t="shared" si="13"/>
        <x:v>53.280310800000002</x:v>
      </x:c>
      <x:c r="K809" s="63">
        <x:f t="shared" si="14"/>
        <x:v>0.54443934890000001</x:v>
      </x:c>
      <x:c r="L809" s="52">
        <x:f t="shared" si="0"/>
        <x:v>59.397998809999997</x:v>
      </x:c>
      <x:c r="M809" s="52">
        <x:f t="shared" si="1"/>
        <x:v>0</x:v>
      </x:c>
      <x:c r="N809" s="52">
        <x:f t="shared" si="2"/>
        <x:v>2374435002</x:v>
      </x:c>
      <x:c r="O809" s="63">
        <x:f t="shared" si="8"/>
        <x:v>1.0161984719999999</x:v>
      </x:c>
      <x:c r="P809" s="63">
        <x:f t="shared" si="9"/>
        <x:v>50.401708259999999</x:v>
      </x:c>
      <x:c r="Q809" s="49">
        <x:f t="shared" si="15"/>
        <x:v>0</x:v>
      </x:c>
      <x:c r="R809" s="49">
        <x:f t="shared" si="16"/>
        <x:v>0</x:v>
      </x:c>
      <x:c r="S809" s="49">
        <x:f t="shared" si="17"/>
        <x:v>2</x:v>
      </x:c>
      <x:c r="T809" s="51">
        <x:f t="shared" si="18"/>
        <x:v>0</x:v>
      </x:c>
      <x:c r="U809" s="52">
        <x:f t="shared" si="3"/>
        <x:v>-0.02066307074</x:v>
      </x:c>
      <x:c r="V809" s="63">
        <x:f t="shared" si="19"/>
        <x:v>0</x:v>
      </x:c>
      <x:c r="W809" s="52">
        <x:f t="shared" ref="W809:X809" si="807">W808*(1+U809)</x:f>
        <x:v>113.0714904</x:v>
      </x:c>
      <x:c r="X809" s="52">
        <x:f t="shared" si="807"/>
        <x:v>124.5594811</x:v>
      </x:c>
    </x:row>
    <x:row r="810" spans="1:24" ht="15.75" customHeight="1">
      <x:c r="A810" s="34">
        <x:v>43377</x:v>
      </x:c>
      <x:c r="B810" s="47">
        <x:v>58.790000915527301</x:v>
      </x:c>
      <x:c r="C810" s="47">
        <x:v>58.799999237060497</x:v>
      </x:c>
      <x:c r="D810" s="47">
        <x:v>55.534000396728501</x:v>
      </x:c>
      <x:c r="E810" s="47">
        <x:v>56.366001129150398</x:v>
      </x:c>
      <x:c r="F810" s="47">
        <x:v>49071000</x:v>
      </x:c>
      <x:c r="G810" s="63">
        <x:f t="shared" si="10"/>
        <x:v>58.505200000000002</x:v>
      </x:c>
      <x:c r="H810" s="63">
        <x:f t="shared" si="11"/>
        <x:v>2.600137583</x:v>
      </x:c>
      <x:c r="I810" s="63">
        <x:f t="shared" si="12"/>
        <x:v>63.70547517</x:v>
      </x:c>
      <x:c r="J810" s="63">
        <x:f t="shared" si="13"/>
        <x:v>53.304924839999998</x:v>
      </x:c>
      <x:c r="K810" s="63">
        <x:f t="shared" si="14"/>
        <x:v>0.29431868439999997</x:v>
      </x:c>
      <x:c r="L810" s="52">
        <x:f t="shared" si="0"/>
        <x:v>56.900000249999998</x:v>
      </x:c>
      <x:c r="M810" s="52">
        <x:f t="shared" si="1"/>
        <x:v>0</x:v>
      </x:c>
      <x:c r="N810" s="52">
        <x:f t="shared" si="2"/>
        <x:v>2792139912</x:v>
      </x:c>
      <x:c r="O810" s="63">
        <x:f t="shared" si="8"/>
        <x:v>0.75488773919999996</x:v>
      </x:c>
      <x:c r="P810" s="63">
        <x:f t="shared" si="9"/>
        <x:v>43.016297989999998</x:v>
      </x:c>
      <x:c r="Q810" s="49">
        <x:f t="shared" si="15"/>
        <x:v>0</x:v>
      </x:c>
      <x:c r="R810" s="49">
        <x:f t="shared" si="16"/>
        <x:v>0</x:v>
      </x:c>
      <x:c r="S810" s="49">
        <x:f t="shared" si="17"/>
        <x:v>2</x:v>
      </x:c>
      <x:c r="T810" s="51">
        <x:f t="shared" si="18"/>
        <x:v>0</x:v>
      </x:c>
      <x:c r="U810" s="52">
        <x:f t="shared" si="3"/>
        <x:v>-0.04399589545</x:v>
      </x:c>
      <x:c r="V810" s="63">
        <x:f t="shared" si="19"/>
        <x:v>0</x:v>
      </x:c>
      <x:c r="W810" s="52">
        <x:f t="shared" ref="W810:X810" si="808">W809*(1+U810)</x:f>
        <x:v>108.0968089</x:v>
      </x:c>
      <x:c r="X810" s="52">
        <x:f t="shared" si="808"/>
        <x:v>124.5594811</x:v>
      </x:c>
    </x:row>
    <x:row r="811" spans="1:24" ht="15.75" customHeight="1">
      <x:c r="A811" s="34">
        <x:v>43378</x:v>
      </x:c>
      <x:c r="B811" s="47">
        <x:v>54.930000305175803</x:v>
      </x:c>
      <x:c r="C811" s="47">
        <x:v>54.976001739502003</x:v>
      </x:c>
      <x:c r="D811" s="47">
        <x:v>52</x:v>
      </x:c>
      <x:c r="E811" s="47">
        <x:v>52.389999389648402</x:v>
      </x:c>
      <x:c r="F811" s="47">
        <x:v>89722500</x:v>
      </x:c>
      <x:c r="G811" s="63">
        <x:f t="shared" si="10"/>
        <x:v>58.492300030000003</x:v>
      </x:c>
      <x:c r="H811" s="63">
        <x:f t="shared" si="11"/>
        <x:v>2.6311808239999999</x:v>
      </x:c>
      <x:c r="I811" s="63">
        <x:f t="shared" si="12"/>
        <x:v>63.754661679999998</x:v>
      </x:c>
      <x:c r="J811" s="63">
        <x:f t="shared" si="13"/>
        <x:v>53.229938390000001</x:v>
      </x:c>
      <x:c r="K811" s="63">
        <x:f t="shared" si="14"/>
        <x:v>-0.079806278199999992</x:v>
      </x:c>
      <x:c r="L811" s="52">
        <x:f t="shared" si="0"/>
        <x:v>53.122000380000003</x:v>
      </x:c>
      <x:c r="M811" s="52">
        <x:f t="shared" si="1"/>
        <x:v>0</x:v>
      </x:c>
      <x:c r="N811" s="52">
        <x:f t="shared" si="2"/>
        <x:v>4766238679</x:v>
      </x:c>
      <x:c r="O811" s="63">
        <x:f t="shared" si="8"/>
        <x:v>0.64569269880000002</x:v>
      </x:c>
      <x:c r="P811" s="63">
        <x:f t="shared" si="9"/>
        <x:v>39.23531406</x:v>
      </x:c>
      <x:c r="Q811" s="49">
        <x:f t="shared" si="15"/>
        <x:v>0</x:v>
      </x:c>
      <x:c r="R811" s="49">
        <x:f t="shared" si="16"/>
        <x:v>0</x:v>
      </x:c>
      <x:c r="S811" s="49">
        <x:f t="shared" si="17"/>
        <x:v>2</x:v>
      </x:c>
      <x:c r="T811" s="51">
        <x:f t="shared" si="18"/>
        <x:v>0</x:v>
      </x:c>
      <x:c r="U811" s="52">
        <x:f t="shared" si="3"/>
        <x:v>-0.070539006850000008</x:v>
      </x:c>
      <x:c r="V811" s="63">
        <x:f t="shared" si="19"/>
        <x:v>0</x:v>
      </x:c>
      <x:c r="W811" s="52">
        <x:f t="shared" ref="W811:X811" si="809">W810*(1+U811)</x:f>
        <x:v>100.4717674</x:v>
      </x:c>
      <x:c r="X811" s="52">
        <x:f t="shared" si="809"/>
        <x:v>124.5594811</x:v>
      </x:c>
    </x:row>
    <x:row r="812" spans="1:24" ht="15.75" customHeight="1">
      <x:c r="A812" s="34">
        <x:v>43381</x:v>
      </x:c>
      <x:c r="B812" s="47">
        <x:v>52.903999328613303</x:v>
      </x:c>
      <x:c r="C812" s="47">
        <x:v>53.551998138427699</x:v>
      </x:c>
      <x:c r="D812" s="47">
        <x:v>49.799999237060597</x:v>
      </x:c>
      <x:c r="E812" s="47">
        <x:v>50.1119995117188</x:v>
      </x:c>
      <x:c r="F812" s="47">
        <x:v>67363500</x:v>
      </x:c>
      <x:c r="G812" s="63">
        <x:f t="shared" si="10"/>
        <x:v>58.142900089999998</x:v>
      </x:c>
      <x:c r="H812" s="63">
        <x:f t="shared" si="11"/>
        <x:v>3.223176472</x:v>
      </x:c>
      <x:c r="I812" s="63">
        <x:f t="shared" si="12"/>
        <x:v>64.589253029999995</x:v>
      </x:c>
      <x:c r="J812" s="63">
        <x:f t="shared" si="13"/>
        <x:v>51.69654714</x:v>
      </x:c>
      <x:c r="K812" s="63">
        <x:f t="shared" si="14"/>
        <x:v>-0.1229026431</x:v>
      </x:c>
      <x:c r="L812" s="52">
        <x:f t="shared" si="0"/>
        <x:v>51.154665629999997</x:v>
      </x:c>
      <x:c r="M812" s="52">
        <x:f t="shared" si="1"/>
        <x:v>0</x:v>
      </x:c>
      <x:c r="N812" s="52">
        <x:f t="shared" si="2"/>
        <x:v>3445957318</x:v>
      </x:c>
      <x:c r="O812" s="63">
        <x:f t="shared" si="8"/>
        <x:v>0.50435198790000002</x:v>
      </x:c>
      <x:c r="P812" s="63">
        <x:f t="shared" si="9"/>
        <x:v>33.526195459999997</x:v>
      </x:c>
      <x:c r="Q812" s="49">
        <x:f t="shared" si="15"/>
        <x:v>0</x:v>
      </x:c>
      <x:c r="R812" s="49">
        <x:f t="shared" si="16"/>
        <x:v>0</x:v>
      </x:c>
      <x:c r="S812" s="49">
        <x:f t="shared" si="17"/>
        <x:v>2</x:v>
      </x:c>
      <x:c r="T812" s="51">
        <x:f t="shared" si="18"/>
        <x:v>0</x:v>
      </x:c>
      <x:c r="U812" s="52">
        <x:f t="shared" si="3"/>
        <x:v>-0.043481578630000006</x:v>
      </x:c>
      <x:c r="V812" s="63">
        <x:f t="shared" si="19"/>
        <x:v>0</x:v>
      </x:c>
      <x:c r="W812" s="52">
        <x:f t="shared" ref="W812:X812" si="810">W811*(1+U812)</x:f>
        <x:v>96.103096320000006</x:v>
      </x:c>
      <x:c r="X812" s="52">
        <x:f t="shared" si="810"/>
        <x:v>124.5594811</x:v>
      </x:c>
    </x:row>
    <x:row r="813" spans="1:24" ht="15.75" customHeight="1">
      <x:c r="A813" s="34">
        <x:v>43382</x:v>
      </x:c>
      <x:c r="B813" s="47">
        <x:v>51.049999237060597</x:v>
      </x:c>
      <x:c r="C813" s="47">
        <x:v>53.354000091552699</x:v>
      </x:c>
      <x:c r="D813" s="47">
        <x:v>50.659999847412102</x:v>
      </x:c>
      <x:c r="E813" s="47">
        <x:v>52.560001373291001</x:v>
      </x:c>
      <x:c r="F813" s="47">
        <x:v>60303000</x:v>
      </x:c>
      <x:c r="G813" s="63">
        <x:f t="shared" si="10"/>
        <x:v>57.976500129999998</x:v>
      </x:c>
      <x:c r="H813" s="63">
        <x:f t="shared" si="11"/>
        <x:v>3.4252842499999998</x:v>
      </x:c>
      <x:c r="I813" s="63">
        <x:f t="shared" si="12"/>
        <x:v>64.827068629999999</x:v>
      </x:c>
      <x:c r="J813" s="63">
        <x:f t="shared" si="13"/>
        <x:v>51.125931629999997</x:v>
      </x:c>
      <x:c r="K813" s="63">
        <x:f t="shared" si="14"/>
        <x:v>0.104667937</x:v>
      </x:c>
      <x:c r="L813" s="52">
        <x:f t="shared" si="0"/>
        <x:v>52.19133377</x:v>
      </x:c>
      <x:c r="M813" s="52">
        <x:f t="shared" si="1"/>
        <x:v>3147294000</x:v>
      </x:c>
      <x:c r="N813" s="52">
        <x:f t="shared" si="2"/>
        <x:v>0</x:v>
      </x:c>
      <x:c r="O813" s="63">
        <x:f t="shared" si="8"/>
        <x:v>0.57362567050000002</x:v>
      </x:c>
      <x:c r="P813" s="63">
        <x:f t="shared" si="9"/>
        <x:v>36.45248557</x:v>
      </x:c>
      <x:c r="Q813" s="49">
        <x:f t="shared" si="15"/>
        <x:v>0</x:v>
      </x:c>
      <x:c r="R813" s="49">
        <x:f t="shared" si="16"/>
        <x:v>0</x:v>
      </x:c>
      <x:c r="S813" s="49">
        <x:f t="shared" si="17"/>
        <x:v>2</x:v>
      </x:c>
      <x:c r="T813" s="51">
        <x:f t="shared" si="18"/>
        <x:v>0</x:v>
      </x:c>
      <x:c r="U813" s="52">
        <x:f t="shared" si="3"/>
        <x:v>0.048850612339999999</x:v>
      </x:c>
      <x:c r="V813" s="63">
        <x:f t="shared" si="19"/>
        <x:v>0</x:v>
      </x:c>
      <x:c r="W813" s="52">
        <x:f t="shared" ref="W813:X813" si="811">W812*(1+U813)</x:f>
        <x:v>100.79779139999999</x:v>
      </x:c>
      <x:c r="X813" s="52">
        <x:f t="shared" si="811"/>
        <x:v>124.5594811</x:v>
      </x:c>
    </x:row>
    <x:row r="814" spans="1:24" ht="15.75" customHeight="1">
      <x:c r="A814" s="34">
        <x:v>43383</x:v>
      </x:c>
      <x:c r="B814" s="47">
        <x:v>52.922000885009801</x:v>
      </x:c>
      <x:c r="C814" s="47">
        <x:v>53.102001190185597</x:v>
      </x:c>
      <x:c r="D814" s="47">
        <x:v>49.554000854492202</x:v>
      </x:c>
      <x:c r="E814" s="47">
        <x:v>51.375999450683601</x:v>
      </x:c>
      <x:c r="F814" s="47">
        <x:v>64076500</x:v>
      </x:c>
      <x:c r="G814" s="63">
        <x:f t="shared" si="10"/>
        <x:v>57.639900019999999</x:v>
      </x:c>
      <x:c r="H814" s="63">
        <x:f t="shared" si="11"/>
        <x:v>3.728991648</x:v>
      </x:c>
      <x:c r="I814" s="63">
        <x:f t="shared" si="12"/>
        <x:v>65.09788331</x:v>
      </x:c>
      <x:c r="J814" s="63">
        <x:f t="shared" si="13"/>
        <x:v>50.181916719999997</x:v>
      </x:c>
      <x:c r="K814" s="63">
        <x:f t="shared" si="14"/>
        <x:v>0.080053996040000008</x:v>
      </x:c>
      <x:c r="L814" s="52">
        <x:f t="shared" si="0"/>
        <x:v>51.3440005</x:v>
      </x:c>
      <x:c r="M814" s="52">
        <x:f t="shared" si="1"/>
        <x:v>0</x:v>
      </x:c>
      <x:c r="N814" s="52">
        <x:f t="shared" si="2"/>
        <x:v>3289943848</x:v>
      </x:c>
      <x:c r="O814" s="63">
        <x:f t="shared" si="8"/>
        <x:v>0.42656137519999998</x:v>
      </x:c>
      <x:c r="P814" s="63">
        <x:f t="shared" si="9"/>
        <x:v>29.901368600000001</x:v>
      </x:c>
      <x:c r="Q814" s="49">
        <x:f t="shared" si="15"/>
        <x:v>0</x:v>
      </x:c>
      <x:c r="R814" s="49">
        <x:f t="shared" si="16"/>
        <x:v>0</x:v>
      </x:c>
      <x:c r="S814" s="49">
        <x:f t="shared" si="17"/>
        <x:v>2</x:v>
      </x:c>
      <x:c r="T814" s="51">
        <x:f t="shared" si="18"/>
        <x:v>0</x:v>
      </x:c>
      <x:c r="U814" s="52">
        <x:f t="shared" si="3"/>
        <x:v>-0.022526672219999999</x:v>
      </x:c>
      <x:c r="V814" s="63">
        <x:f t="shared" si="19"/>
        <x:v>0</x:v>
      </x:c>
      <x:c r="W814" s="52">
        <x:f t="shared" ref="W814:X814" si="812">W813*(1+U814)</x:f>
        <x:v>98.527152610000002</x:v>
      </x:c>
      <x:c r="X814" s="52">
        <x:f t="shared" si="812"/>
        <x:v>124.5594811</x:v>
      </x:c>
    </x:row>
    <x:row r="815" spans="1:24" ht="15.75" customHeight="1">
      <x:c r="A815" s="34">
        <x:v>43384</x:v>
      </x:c>
      <x:c r="B815" s="47">
        <x:v>51.5060005187988</x:v>
      </x:c>
      <x:c r="C815" s="47">
        <x:v>52.450000762939503</x:v>
      </x:c>
      <x:c r="D815" s="47">
        <x:v>49.805999755859403</x:v>
      </x:c>
      <x:c r="E815" s="47">
        <x:v>50.445999145507798</x:v>
      </x:c>
      <x:c r="F815" s="47">
        <x:v>40838500</x:v>
      </x:c>
      <x:c r="G815" s="63">
        <x:f t="shared" si="10"/>
        <x:v>57.267600059999999</x:v>
      </x:c>
      <x:c r="H815" s="63">
        <x:f t="shared" si="11"/>
        <x:v>4.059548242</x:v>
      </x:c>
      <x:c r="I815" s="63">
        <x:f t="shared" si="12"/>
        <x:v>65.386696540000003</x:v>
      </x:c>
      <x:c r="J815" s="63">
        <x:f t="shared" si="13"/>
        <x:v>49.148503580000003</x:v>
      </x:c>
      <x:c r="K815" s="63">
        <x:f t="shared" si="14"/>
        <x:v>0.079903938329999991</x:v>
      </x:c>
      <x:c r="L815" s="52">
        <x:f t="shared" si="0"/>
        <x:v>50.900666549999997</x:v>
      </x:c>
      <x:c r="M815" s="52">
        <x:f t="shared" si="1"/>
        <x:v>0</x:v>
      </x:c>
      <x:c r="N815" s="52">
        <x:f t="shared" si="2"/>
        <x:v>2078706871</x:v>
      </x:c>
      <x:c r="O815" s="63">
        <x:f t="shared" si="8"/>
        <x:v>0.31418339449999999</x:v>
      </x:c>
      <x:c r="P815" s="63">
        <x:f t="shared" si="9"/>
        <x:v>23.907119489999999</x:v>
      </x:c>
      <x:c r="Q815" s="49">
        <x:f t="shared" si="15"/>
        <x:v>0</x:v>
      </x:c>
      <x:c r="R815" s="49">
        <x:f t="shared" si="16"/>
        <x:v>0</x:v>
      </x:c>
      <x:c r="S815" s="49">
        <x:f t="shared" si="17"/>
        <x:v>2</x:v>
      </x:c>
      <x:c r="T815" s="51">
        <x:f t="shared" si="18"/>
        <x:v>0</x:v>
      </x:c>
      <x:c r="U815" s="52">
        <x:f t="shared" si="3"/>
        <x:v>-0.018101843570000001</x:v>
      </x:c>
      <x:c r="V815" s="63">
        <x:f t="shared" si="19"/>
        <x:v>0</x:v>
      </x:c>
      <x:c r="W815" s="52">
        <x:f t="shared" ref="W815:X815" si="813">W814*(1+U815)</x:f>
        <x:v>96.743629510000005</x:v>
      </x:c>
      <x:c r="X815" s="52">
        <x:f t="shared" si="813"/>
        <x:v>124.5594811</x:v>
      </x:c>
    </x:row>
    <x:row r="816" spans="1:24" ht="15.75" customHeight="1">
      <x:c r="A816" s="34">
        <x:v>43385</x:v>
      </x:c>
      <x:c r="B816" s="47">
        <x:v>52.200000762939503</x:v>
      </x:c>
      <x:c r="C816" s="47">
        <x:v>52.397998809814503</x:v>
      </x:c>
      <x:c r="D816" s="47">
        <x:v>50.402000427246101</x:v>
      </x:c>
      <x:c r="E816" s="47">
        <x:v>51.7560005187988</x:v>
      </x:c>
      <x:c r="F816" s="47">
        <x:v>36007000</x:v>
      </x:c>
      <x:c r="G816" s="63">
        <x:f t="shared" si="10"/>
        <x:v>56.903400040000001</x:v>
      </x:c>
      <x:c r="H816" s="63">
        <x:f t="shared" si="11"/>
        <x:v>4.21589847</x:v>
      </x:c>
      <x:c r="I816" s="63">
        <x:f t="shared" si="12"/>
        <x:v>65.335196980000006</x:v>
      </x:c>
      <x:c r="J816" s="63">
        <x:f t="shared" si="13"/>
        <x:v>48.471603100000003</x:v>
      </x:c>
      <x:c r="K816" s="63">
        <x:f t="shared" si="14"/>
        <x:v>0.19476260170000001</x:v>
      </x:c>
      <x:c r="L816" s="52">
        <x:f t="shared" si="0"/>
        <x:v>51.518666590000002</x:v>
      </x:c>
      <x:c r="M816" s="52">
        <x:f t="shared" si="1"/>
        <x:v>1855032628</x:v>
      </x:c>
      <x:c r="N816" s="52">
        <x:f t="shared" si="2"/>
        <x:v>0</x:v>
      </x:c>
      <x:c r="O816" s="63">
        <x:f t="shared" si="8"/>
        <x:v>0.52396997540000001</x:v>
      </x:c>
      <x:c r="P816" s="63">
        <x:f t="shared" si="9"/>
        <x:v>34.381909350000001</x:v>
      </x:c>
      <x:c r="Q816" s="49">
        <x:f t="shared" si="15"/>
        <x:v>0</x:v>
      </x:c>
      <x:c r="R816" s="49">
        <x:f t="shared" si="16"/>
        <x:v>0</x:v>
      </x:c>
      <x:c r="S816" s="49">
        <x:f t="shared" si="17"/>
        <x:v>2</x:v>
      </x:c>
      <x:c r="T816" s="51">
        <x:f t="shared" si="18"/>
        <x:v>0</x:v>
      </x:c>
      <x:c r="U816" s="52">
        <x:f t="shared" si="3"/>
        <x:v>0.025968389870000003</x:v>
      </x:c>
      <x:c r="V816" s="63">
        <x:f t="shared" si="19"/>
        <x:v>0</x:v>
      </x:c>
      <x:c r="W816" s="52">
        <x:f t="shared" ref="W816:X816" si="814">W815*(1+U816)</x:f>
        <x:v>99.255905799999994</x:v>
      </x:c>
      <x:c r="X816" s="52">
        <x:f t="shared" si="814"/>
        <x:v>124.5594811</x:v>
      </x:c>
    </x:row>
    <x:row r="817" spans="1:24" ht="15.75" customHeight="1">
      <x:c r="A817" s="34">
        <x:v>43388</x:v>
      </x:c>
      <x:c r="B817" s="47">
        <x:v>51.812000274658203</x:v>
      </x:c>
      <x:c r="C817" s="47">
        <x:v>52.655998229980497</x:v>
      </x:c>
      <x:c r="D817" s="47">
        <x:v>50.908000946044901</x:v>
      </x:c>
      <x:c r="E817" s="47">
        <x:v>51.917999267578097</x:v>
      </x:c>
      <x:c r="F817" s="47">
        <x:v>31000000</x:v>
      </x:c>
      <x:c r="G817" s="63">
        <x:f t="shared" si="10"/>
        <x:v>56.550900079999998</x:v>
      </x:c>
      <x:c r="H817" s="63">
        <x:f t="shared" si="11"/>
        <x:v>4.3274444130000003</x:v>
      </x:c>
      <x:c r="I817" s="63">
        <x:f t="shared" si="12"/>
        <x:v>65.205788900000002</x:v>
      </x:c>
      <x:c r="J817" s="63">
        <x:f t="shared" si="13"/>
        <x:v>47.896011250000001</x:v>
      </x:c>
      <x:c r="K817" s="63">
        <x:f t="shared" si="14"/>
        <x:v>0.2323535343</x:v>
      </x:c>
      <x:c r="L817" s="52">
        <x:f t="shared" si="0"/>
        <x:v>51.827332810000001</x:v>
      </x:c>
      <x:c r="M817" s="52">
        <x:f t="shared" si="1"/>
        <x:v>1606647317</x:v>
      </x:c>
      <x:c r="N817" s="52">
        <x:f t="shared" si="2"/>
        <x:v>0</x:v>
      </x:c>
      <x:c r="O817" s="63">
        <x:f t="shared" si="8"/>
        <x:v>0.29587487109999999</x:v>
      </x:c>
      <x:c r="P817" s="63">
        <x:f t="shared" si="9"/>
        <x:v>22.8320556</x:v>
      </x:c>
      <x:c r="Q817" s="49">
        <x:f t="shared" si="15"/>
        <x:v>0</x:v>
      </x:c>
      <x:c r="R817" s="49">
        <x:f t="shared" si="16"/>
        <x:v>0</x:v>
      </x:c>
      <x:c r="S817" s="49">
        <x:f t="shared" si="17"/>
        <x:v>2</x:v>
      </x:c>
      <x:c r="T817" s="51">
        <x:f t="shared" si="18"/>
        <x:v>0</x:v>
      </x:c>
      <x:c r="U817" s="52">
        <x:f t="shared" si="3"/>
        <x:v>0.0031300476690000001</x:v>
      </x:c>
      <x:c r="V817" s="63">
        <x:f t="shared" si="19"/>
        <x:v>0</x:v>
      </x:c>
      <x:c r="W817" s="52">
        <x:f t="shared" ref="W817:X817" si="815">W816*(1+U817)</x:f>
        <x:v>99.566581510000006</x:v>
      </x:c>
      <x:c r="X817" s="52">
        <x:f t="shared" si="815"/>
        <x:v>124.5594811</x:v>
      </x:c>
    </x:row>
    <x:row r="818" spans="1:24" ht="15.75" customHeight="1">
      <x:c r="A818" s="34">
        <x:v>43389</x:v>
      </x:c>
      <x:c r="B818" s="47">
        <x:v>53.139999389648402</x:v>
      </x:c>
      <x:c r="C818" s="47">
        <x:v>55.476001739502003</x:v>
      </x:c>
      <x:c r="D818" s="47">
        <x:v>52.448001861572301</x:v>
      </x:c>
      <x:c r="E818" s="47">
        <x:v>55.318000793457003</x:v>
      </x:c>
      <x:c r="F818" s="47">
        <x:v>47632000</x:v>
      </x:c>
      <x:c r="G818" s="63">
        <x:f t="shared" si="10"/>
        <x:v>56.467200089999999</x:v>
      </x:c>
      <x:c r="H818" s="63">
        <x:f t="shared" si="11"/>
        <x:v>4.3346467410000002</x:v>
      </x:c>
      <x:c r="I818" s="63">
        <x:f t="shared" si="12"/>
        <x:v>65.136493569999999</x:v>
      </x:c>
      <x:c r="J818" s="63">
        <x:f t="shared" si="13"/>
        <x:v>47.797906609999998</x:v>
      </x:c>
      <x:c r="K818" s="63">
        <x:f t="shared" si="14"/>
        <x:v>0.43372012970000001</x:v>
      </x:c>
      <x:c r="L818" s="52">
        <x:f t="shared" si="0"/>
        <x:v>54.414001460000001</x:v>
      </x:c>
      <x:c r="M818" s="52">
        <x:f t="shared" si="1"/>
        <x:v>2591847718</x:v>
      </x:c>
      <x:c r="N818" s="52">
        <x:f t="shared" si="2"/>
        <x:v>0</x:v>
      </x:c>
      <x:c r="O818" s="63">
        <x:f t="shared" si="8"/>
        <x:v>0.49077797709999998</x:v>
      </x:c>
      <x:c r="P818" s="63">
        <x:f t="shared" si="9"/>
        <x:v>32.92093019</x:v>
      </x:c>
      <x:c r="Q818" s="49">
        <x:f t="shared" si="15"/>
        <x:v>0</x:v>
      </x:c>
      <x:c r="R818" s="49">
        <x:f t="shared" si="16"/>
        <x:v>0</x:v>
      </x:c>
      <x:c r="S818" s="49">
        <x:f t="shared" si="17"/>
        <x:v>2</x:v>
      </x:c>
      <x:c r="T818" s="51">
        <x:f t="shared" si="18"/>
        <x:v>0</x:v>
      </x:c>
      <x:c r="U818" s="52">
        <x:f t="shared" si="3"/>
        <x:v>0.065487915060000002</x:v>
      </x:c>
      <x:c r="V818" s="63">
        <x:f t="shared" si="19"/>
        <x:v>0</x:v>
      </x:c>
      <x:c r="W818" s="52">
        <x:f t="shared" ref="W818:X818" si="816">W817*(1+U818)</x:f>
        <x:v>106.0869893</x:v>
      </x:c>
      <x:c r="X818" s="52">
        <x:f t="shared" si="816"/>
        <x:v>124.5594811</x:v>
      </x:c>
    </x:row>
    <x:row r="819" spans="1:24" ht="15.75" customHeight="1">
      <x:c r="A819" s="34">
        <x:v>43390</x:v>
      </x:c>
      <x:c r="B819" s="47">
        <x:v>56.4799995422363</x:v>
      </x:c>
      <x:c r="C819" s="47">
        <x:v>56.540000915527301</x:v>
      </x:c>
      <x:c r="D819" s="47">
        <x:v>53.159999847412102</x:v>
      </x:c>
      <x:c r="E819" s="47">
        <x:v>54.355998992919901</x:v>
      </x:c>
      <x:c r="F819" s="47">
        <x:v>43277500</x:v>
      </x:c>
      <x:c r="G819" s="63">
        <x:f t="shared" si="10"/>
        <x:v>56.194800000000001</x:v>
      </x:c>
      <x:c r="H819" s="63">
        <x:f t="shared" si="11"/>
        <x:v>4.2848139400000003</x:v>
      </x:c>
      <x:c r="I819" s="63">
        <x:f t="shared" si="12"/>
        <x:v>64.76442788</x:v>
      </x:c>
      <x:c r="J819" s="63">
        <x:f t="shared" si="13"/>
        <x:v>47.625172120000002</x:v>
      </x:c>
      <x:c r="K819" s="63">
        <x:f t="shared" si="14"/>
        <x:v>0.39271406949999998</x:v>
      </x:c>
      <x:c r="L819" s="52">
        <x:f t="shared" si="0"/>
        <x:v>54.685333249999999</x:v>
      </x:c>
      <x:c r="M819" s="52">
        <x:f t="shared" si="1"/>
        <x:v>2366644510</x:v>
      </x:c>
      <x:c r="N819" s="52">
        <x:f t="shared" si="2"/>
        <x:v>0</x:v>
      </x:c>
      <x:c r="O819" s="63">
        <x:f t="shared" si="8"/>
        <x:v>0.70649701460000003</x:v>
      </x:c>
      <x:c r="P819" s="63">
        <x:f t="shared" si="9"/>
        <x:v>41.400424880000003</x:v>
      </x:c>
      <x:c r="Q819" s="49">
        <x:f t="shared" si="15"/>
        <x:v>0</x:v>
      </x:c>
      <x:c r="R819" s="49">
        <x:f t="shared" si="16"/>
        <x:v>0</x:v>
      </x:c>
      <x:c r="S819" s="49">
        <x:f t="shared" si="17"/>
        <x:v>2</x:v>
      </x:c>
      <x:c r="T819" s="51">
        <x:f t="shared" si="18"/>
        <x:v>0</x:v>
      </x:c>
      <x:c r="U819" s="52">
        <x:f t="shared" si="3"/>
        <x:v>-0.017390393479999999</x:v>
      </x:c>
      <x:c r="V819" s="63">
        <x:f t="shared" si="19"/>
        <x:v>0</x:v>
      </x:c>
      <x:c r="W819" s="52">
        <x:f t="shared" ref="W819:X819" si="817">W818*(1+U819)</x:f>
        <x:v>104.2420949</x:v>
      </x:c>
      <x:c r="X819" s="52">
        <x:f t="shared" si="817"/>
        <x:v>124.5594811</x:v>
      </x:c>
    </x:row>
    <x:row r="820" spans="1:24" ht="15.75" customHeight="1">
      <x:c r="A820" s="34">
        <x:v>43391</x:v>
      </x:c>
      <x:c r="B820" s="47">
        <x:v>53.858001708984403</x:v>
      </x:c>
      <x:c r="C820" s="47">
        <x:v>54.200000762939503</x:v>
      </x:c>
      <x:c r="D820" s="47">
        <x:v>52.599998474121101</x:v>
      </x:c>
      <x:c r="E820" s="47">
        <x:v>52.7820014953613</x:v>
      </x:c>
      <x:c r="F820" s="47">
        <x:v>27106000</x:v>
      </x:c>
      <x:c r="G820" s="63">
        <x:f t="shared" si="10"/>
        <x:v>55.850600049999997</x:v>
      </x:c>
      <x:c r="H820" s="63">
        <x:f t="shared" si="11"/>
        <x:v>4.2677583730000004</x:v>
      </x:c>
      <x:c r="I820" s="63">
        <x:f t="shared" si="12"/>
        <x:v>64.386116799999996</x:v>
      </x:c>
      <x:c r="J820" s="63">
        <x:f t="shared" si="13"/>
        <x:v>47.315083309999999</x:v>
      </x:c>
      <x:c r="K820" s="63">
        <x:f t="shared" si="14"/>
        <x:v>0.32024529689999998</x:v>
      </x:c>
      <x:c r="L820" s="52">
        <x:f t="shared" si="0"/>
        <x:v>53.194000240000001</x:v>
      </x:c>
      <x:c r="M820" s="52">
        <x:f t="shared" si="1"/>
        <x:v>0</x:v>
      </x:c>
      <x:c r="N820" s="52">
        <x:f t="shared" si="2"/>
        <x:v>1441876571</x:v>
      </x:c>
      <x:c r="O820" s="63">
        <x:f t="shared" si="8"/>
        <x:v>0.76999795260000004</x:v>
      </x:c>
      <x:c r="P820" s="63">
        <x:f t="shared" si="9"/>
        <x:v>43.502759509999997</x:v>
      </x:c>
      <x:c r="Q820" s="49">
        <x:f t="shared" si="15"/>
        <x:v>0</x:v>
      </x:c>
      <x:c r="R820" s="49">
        <x:f t="shared" si="16"/>
        <x:v>0</x:v>
      </x:c>
      <x:c r="S820" s="49">
        <x:f t="shared" si="17"/>
        <x:v>2</x:v>
      </x:c>
      <x:c r="T820" s="51">
        <x:f t="shared" si="18"/>
        <x:v>0</x:v>
      </x:c>
      <x:c r="U820" s="52">
        <x:f t="shared" si="3"/>
        <x:v>-0.02895719933</x:v>
      </x:c>
      <x:c r="V820" s="63">
        <x:f t="shared" si="19"/>
        <x:v>0</x:v>
      </x:c>
      <x:c r="W820" s="52">
        <x:f t="shared" ref="W820:X820" si="818">W819*(1+U820)</x:f>
        <x:v>101.2235357</x:v>
      </x:c>
      <x:c r="X820" s="52">
        <x:f t="shared" si="818"/>
        <x:v>124.5594811</x:v>
      </x:c>
    </x:row>
    <x:row r="821" spans="1:24" ht="15.75" customHeight="1">
      <x:c r="A821" s="34">
        <x:v>43392</x:v>
      </x:c>
      <x:c r="B821" s="47">
        <x:v>53.478000640869098</x:v>
      </x:c>
      <x:c r="C821" s="47">
        <x:v>53.931999206542997</x:v>
      </x:c>
      <x:c r="D821" s="47">
        <x:v>50.700000762939503</x:v>
      </x:c>
      <x:c r="E821" s="47">
        <x:v>52</x:v>
      </x:c>
      <x:c r="F821" s="47">
        <x:v>46877500</x:v>
      </x:c>
      <x:c r="G821" s="63">
        <x:f t="shared" si="10"/>
        <x:v>55.45960007</x:v>
      </x:c>
      <x:c r="H821" s="63">
        <x:f t="shared" si="11"/>
        <x:v>4.2431048499999999</x:v>
      </x:c>
      <x:c r="I821" s="63">
        <x:f t="shared" si="12"/>
        <x:v>63.945809769999997</x:v>
      </x:c>
      <x:c r="J821" s="63">
        <x:f t="shared" si="13"/>
        <x:v>46.973390369999997</x:v>
      </x:c>
      <x:c r="K821" s="63">
        <x:f t="shared" si="14"/>
        <x:v>0.29616341159999998</x:v>
      </x:c>
      <x:c r="L821" s="52">
        <x:f t="shared" si="0"/>
        <x:v>52.210666660000001</x:v>
      </x:c>
      <x:c r="M821" s="52">
        <x:f t="shared" si="1"/>
        <x:v>0</x:v>
      </x:c>
      <x:c r="N821" s="52">
        <x:f t="shared" si="2"/>
        <x:v>2447505526</x:v>
      </x:c>
      <x:c r="O821" s="63">
        <x:f t="shared" si="8"/>
        <x:v>0.91053803180000004</x:v>
      </x:c>
      <x:c r="P821" s="63">
        <x:f t="shared" si="9"/>
        <x:v>47.658723180000003</x:v>
      </x:c>
      <x:c r="Q821" s="49">
        <x:f t="shared" si="15"/>
        <x:v>0</x:v>
      </x:c>
      <x:c r="R821" s="49">
        <x:f t="shared" si="16"/>
        <x:v>0</x:v>
      </x:c>
      <x:c r="S821" s="49">
        <x:f t="shared" si="17"/>
        <x:v>2</x:v>
      </x:c>
      <x:c r="T821" s="51">
        <x:f t="shared" si="18"/>
        <x:v>0</x:v>
      </x:c>
      <x:c r="U821" s="52">
        <x:f t="shared" si="3"/>
        <x:v>-0.01481568476</x:v>
      </x:c>
      <x:c r="V821" s="63">
        <x:f t="shared" si="19"/>
        <x:v>0</x:v>
      </x:c>
      <x:c r="W821" s="52">
        <x:f t="shared" ref="W821:X821" si="819">W820*(1+U821)</x:f>
        <x:v>99.723839740000003</x:v>
      </x:c>
      <x:c r="X821" s="52">
        <x:f t="shared" si="819"/>
        <x:v>124.5594811</x:v>
      </x:c>
    </x:row>
    <x:row r="822" spans="1:24" ht="15.75" customHeight="1">
      <x:c r="A822" s="34">
        <x:v>43395</x:v>
      </x:c>
      <x:c r="B822" s="47">
        <x:v>52.136001586914098</x:v>
      </x:c>
      <x:c r="C822" s="47">
        <x:v>52.372001647949197</x:v>
      </x:c>
      <x:c r="D822" s="47">
        <x:v>50.518001556396499</x:v>
      </x:c>
      <x:c r="E822" s="47">
        <x:v>52.189998626708999</x:v>
      </x:c>
      <x:c r="F822" s="47">
        <x:v>28001500</x:v>
      </x:c>
      <x:c r="G822" s="63">
        <x:f t="shared" si="10"/>
        <x:v>55.072299960000002</x:v>
      </x:c>
      <x:c r="H822" s="63">
        <x:f t="shared" si="11"/>
        <x:v>4.1658191770000004</x:v>
      </x:c>
      <x:c r="I822" s="63">
        <x:f t="shared" si="12"/>
        <x:v>63.403938310000001</x:v>
      </x:c>
      <x:c r="J822" s="63">
        <x:f t="shared" si="13"/>
        <x:v>46.740661600000003</x:v>
      </x:c>
      <x:c r="K822" s="63">
        <x:f t="shared" si="14"/>
        <x:v>0.32702673780000002</x:v>
      </x:c>
      <x:c r="L822" s="52">
        <x:f t="shared" si="0"/>
        <x:v>51.693333940000002</x:v>
      </x:c>
      <x:c r="M822" s="52">
        <x:f t="shared" si="1"/>
        <x:v>0</x:v>
      </x:c>
      <x:c r="N822" s="52">
        <x:f t="shared" si="2"/>
        <x:v>1447490890</x:v>
      </x:c>
      <x:c r="O822" s="63">
        <x:f t="shared" si="8"/>
        <x:v>1.080513807</x:v>
      </x:c>
      <x:c r="P822" s="63">
        <x:f t="shared" si="9"/>
        <x:v>51.934950069999999</x:v>
      </x:c>
      <x:c r="Q822" s="49">
        <x:f t="shared" si="15"/>
        <x:v>0</x:v>
      </x:c>
      <x:c r="R822" s="49">
        <x:f t="shared" si="16"/>
        <x:v>0</x:v>
      </x:c>
      <x:c r="S822" s="49">
        <x:f t="shared" si="17"/>
        <x:v>2</x:v>
      </x:c>
      <x:c r="T822" s="51">
        <x:f t="shared" si="18"/>
        <x:v>0</x:v>
      </x:c>
      <x:c r="U822" s="52">
        <x:f t="shared" si="3"/>
        <x:v>0.0036538197440000003</x:v>
      </x:c>
      <x:c r="V822" s="63">
        <x:f t="shared" si="19"/>
        <x:v>0</x:v>
      </x:c>
      <x:c r="W822" s="52">
        <x:f t="shared" ref="W822:X822" si="820">W821*(1+U822)</x:f>
        <x:v>100.0882127</x:v>
      </x:c>
      <x:c r="X822" s="52">
        <x:f t="shared" si="820"/>
        <x:v>124.5594811</x:v>
      </x:c>
    </x:row>
    <x:row r="823" spans="1:24" ht="15.75" customHeight="1">
      <x:c r="A823" s="34">
        <x:v>43396</x:v>
      </x:c>
      <x:c r="B823" s="47">
        <x:v>52.773998260497997</x:v>
      </x:c>
      <x:c r="C823" s="47">
        <x:v>59.5859985351563</x:v>
      </x:c>
      <x:c r="D823" s="47">
        <x:v>52.419998168945298</x:v>
      </x:c>
      <x:c r="E823" s="47">
        <x:v>58.827999114990199</x:v>
      </x:c>
      <x:c r="F823" s="47">
        <x:v>95139000</x:v>
      </x:c>
      <x:c r="G823" s="63">
        <x:f t="shared" si="10"/>
        <x:v>55.003799819999998</x:v>
      </x:c>
      <x:c r="H823" s="63">
        <x:f t="shared" si="11"/>
        <x:v>4.0876292809999999</x:v>
      </x:c>
      <x:c r="I823" s="63">
        <x:f t="shared" si="12"/>
        <x:v>63.179058380000001</x:v>
      </x:c>
      <x:c r="J823" s="63">
        <x:f t="shared" si="13"/>
        <x:v>46.828541260000002</x:v>
      </x:c>
      <x:c r="K823" s="63">
        <x:f t="shared" si="14"/>
        <x:v>0.73388858379999999</x:v>
      </x:c>
      <x:c r="L823" s="52">
        <x:f t="shared" si="0"/>
        <x:v>56.944665270000002</x:v>
      </x:c>
      <x:c r="M823" s="52">
        <x:f t="shared" si="1"/>
        <x:v>5417658509</x:v>
      </x:c>
      <x:c r="N823" s="52">
        <x:f t="shared" si="2"/>
        <x:v>0</x:v>
      </x:c>
      <x:c r="O823" s="63">
        <x:f t="shared" si="8"/>
        <x:v>1.2925879259999999</x:v>
      </x:c>
      <x:c r="P823" s="63">
        <x:f t="shared" si="9"/>
        <x:v>56.381171309999999</x:v>
      </x:c>
      <x:c r="Q823" s="49">
        <x:f t="shared" si="15"/>
        <x:v>0</x:v>
      </x:c>
      <x:c r="R823" s="49">
        <x:f t="shared" si="16"/>
        <x:v>0</x:v>
      </x:c>
      <x:c r="S823" s="49">
        <x:f t="shared" si="17"/>
        <x:v>2</x:v>
      </x:c>
      <x:c r="T823" s="51">
        <x:f t="shared" si="18"/>
        <x:v>0</x:v>
      </x:c>
      <x:c r="U823" s="52">
        <x:f t="shared" si="3"/>
        <x:v>0.12718912939999999</x:v>
      </x:c>
      <x:c r="V823" s="63">
        <x:f t="shared" si="19"/>
        <x:v>0</x:v>
      </x:c>
      <x:c r="W823" s="52">
        <x:f t="shared" ref="W823:X823" si="821">W822*(1+U823)</x:f>
        <x:v>112.8183453</x:v>
      </x:c>
      <x:c r="X823" s="52">
        <x:f t="shared" si="821"/>
        <x:v>124.5594811</x:v>
      </x:c>
    </x:row>
    <x:row r="824" spans="1:24" ht="15.75" customHeight="1">
      <x:c r="A824" s="34">
        <x:v>43397</x:v>
      </x:c>
      <x:c r="B824" s="47">
        <x:v>60.209999084472699</x:v>
      </x:c>
      <x:c r="C824" s="47">
        <x:v>60.8880004882812</x:v>
      </x:c>
      <x:c r="D824" s="47">
        <x:v>57.145999908447301</x:v>
      </x:c>
      <x:c r="E824" s="47">
        <x:v>57.700000762939503</x:v>
      </x:c>
      <x:c r="F824" s="47">
        <x:v>100291500</x:v>
      </x:c>
      <x:c r="G824" s="63">
        <x:f t="shared" si="10"/>
        <x:v>54.79299984</x:v>
      </x:c>
      <x:c r="H824" s="63">
        <x:f t="shared" si="11"/>
        <x:v>3.8118085229999998</x:v>
      </x:c>
      <x:c r="I824" s="63">
        <x:f t="shared" si="12"/>
        <x:v>62.41661689</x:v>
      </x:c>
      <x:c r="J824" s="63">
        <x:f t="shared" si="13"/>
        <x:v>47.16938279</x:v>
      </x:c>
      <x:c r="K824" s="63">
        <x:f t="shared" si="14"/>
        <x:v>0.69065759110000002</x:v>
      </x:c>
      <x:c r="L824" s="52">
        <x:f t="shared" si="0"/>
        <x:v>58.57800039</x:v>
      </x:c>
      <x:c r="M824" s="52">
        <x:f t="shared" si="1"/>
        <x:v>5874875526</x:v>
      </x:c>
      <x:c r="N824" s="52">
        <x:f t="shared" si="2"/>
        <x:v>0</x:v>
      </x:c>
      <x:c r="O824" s="63">
        <x:f t="shared" si="8"/>
        <x:v>2.6582825059999999</x:v>
      </x:c>
      <x:c r="P824" s="63">
        <x:f t="shared" si="9"/>
        <x:v>72.664768280000004</x:v>
      </x:c>
      <x:c r="Q824" s="49">
        <x:f t="shared" si="15"/>
        <x:v>0</x:v>
      </x:c>
      <x:c r="R824" s="49">
        <x:f t="shared" si="16"/>
        <x:v>0</x:v>
      </x:c>
      <x:c r="S824" s="49">
        <x:f t="shared" si="17"/>
        <x:v>2</x:v>
      </x:c>
      <x:c r="T824" s="51">
        <x:f t="shared" si="18"/>
        <x:v>0</x:v>
      </x:c>
      <x:c r="U824" s="52">
        <x:f t="shared" si="3"/>
        <x:v>-0.019174515010000001</x:v>
      </x:c>
      <x:c r="V824" s="63">
        <x:f t="shared" si="19"/>
        <x:v>0</x:v>
      </x:c>
      <x:c r="W824" s="52">
        <x:f t="shared" ref="W824:X824" si="822">W823*(1+U824)</x:f>
        <x:v>110.65510829999999</x:v>
      </x:c>
      <x:c r="X824" s="52">
        <x:f t="shared" si="822"/>
        <x:v>124.5594811</x:v>
      </x:c>
    </x:row>
    <x:row r="825" spans="1:24" ht="15.75" customHeight="1">
      <x:c r="A825" s="34">
        <x:v>43398</x:v>
      </x:c>
      <x:c r="B825" s="47">
        <x:v>63.444000244140597</x:v>
      </x:c>
      <x:c r="C825" s="47">
        <x:v>64.199996948242202</x:v>
      </x:c>
      <x:c r="D825" s="47">
        <x:v>60.201999664306598</x:v>
      </x:c>
      <x:c r="E825" s="47">
        <x:v>62.972000122070298</x:v>
      </x:c>
      <x:c r="F825" s="47">
        <x:v>104203500</x:v>
      </x:c>
      <x:c r="G825" s="63">
        <x:f t="shared" si="10"/>
        <x:v>54.866399770000001</x:v>
      </x:c>
      <x:c r="H825" s="63">
        <x:f t="shared" si="11"/>
        <x:v>3.9591237069999998</x:v>
      </x:c>
      <x:c r="I825" s="63">
        <x:f t="shared" si="12"/>
        <x:v>62.78464718</x:v>
      </x:c>
      <x:c r="J825" s="63">
        <x:f t="shared" si="13"/>
        <x:v>46.948152350000001</x:v>
      </x:c>
      <x:c r="K825" s="63">
        <x:f t="shared" si="14"/>
        <x:v>1.0118304549999999</x:v>
      </x:c>
      <x:c r="L825" s="52">
        <x:f t="shared" si="0"/>
        <x:v>62.457998910000001</x:v>
      </x:c>
      <x:c r="M825" s="52">
        <x:f t="shared" si="1"/>
        <x:v>6508342090</x:v>
      </x:c>
      <x:c r="N825" s="52">
        <x:f t="shared" si="2"/>
        <x:v>0</x:v>
      </x:c>
      <x:c r="O825" s="63">
        <x:f t="shared" si="8"/>
        <x:v>4.9131857480000001</x:v>
      </x:c>
      <x:c r="P825" s="63">
        <x:f t="shared" si="9"/>
        <x:v>83.088642190000002</x:v>
      </x:c>
      <x:c r="Q825" s="49">
        <x:f t="shared" si="15"/>
        <x:v>0</x:v>
      </x:c>
      <x:c r="R825" s="49">
        <x:f t="shared" si="16"/>
        <x:v>0</x:v>
      </x:c>
      <x:c r="S825" s="49">
        <x:f t="shared" si="17"/>
        <x:v>2</x:v>
      </x:c>
      <x:c r="T825" s="51">
        <x:f t="shared" si="18"/>
        <x:v>0</x:v>
      </x:c>
      <x:c r="U825" s="52">
        <x:f t="shared" si="3"/>
        <x:v>0.091369138459999999</x:v>
      </x:c>
      <x:c r="V825" s="63">
        <x:f t="shared" si="19"/>
        <x:v>0</x:v>
      </x:c>
      <x:c r="W825" s="52">
        <x:f t="shared" ref="W825:X825" si="823">W824*(1+U825)</x:f>
        <x:v>120.7655702</x:v>
      </x:c>
      <x:c r="X825" s="52">
        <x:f t="shared" si="823"/>
        <x:v>124.5594811</x:v>
      </x:c>
    </x:row>
    <x:row r="826" spans="1:24" ht="15.75" customHeight="1">
      <x:c r="A826" s="34">
        <x:v>43399</x:v>
      </x:c>
      <x:c r="B826" s="47">
        <x:v>61.650001525878899</x:v>
      </x:c>
      <x:c r="C826" s="47">
        <x:v>67.980003356933594</x:v>
      </x:c>
      <x:c r="D826" s="47">
        <x:v>61.330001831054702</x:v>
      </x:c>
      <x:c r="E826" s="47">
        <x:v>66.180000305175795</x:v>
      </x:c>
      <x:c r="F826" s="47">
        <x:v>137127500</x:v>
      </x:c>
      <x:c r="G826" s="63">
        <x:f t="shared" si="10"/>
        <x:v>55.527699849999998</x:v>
      </x:c>
      <x:c r="H826" s="63">
        <x:f t="shared" si="11"/>
        <x:v>4.6646062209999997</x:v>
      </x:c>
      <x:c r="I826" s="63">
        <x:f t="shared" si="12"/>
        <x:v>64.856912289999997</x:v>
      </x:c>
      <x:c r="J826" s="63">
        <x:f t="shared" si="13"/>
        <x:v>46.198487409999998</x:v>
      </x:c>
      <x:c r="K826" s="63">
        <x:f t="shared" si="14"/>
        <x:v>1.0709110239999999</x:v>
      </x:c>
      <x:c r="L826" s="52">
        <x:f t="shared" si="0"/>
        <x:v>65.163335160000003</x:v>
      </x:c>
      <x:c r="M826" s="52">
        <x:f t="shared" si="1"/>
        <x:v>8935685243</x:v>
      </x:c>
      <x:c r="N826" s="52">
        <x:f t="shared" si="2"/>
        <x:v>0</x:v>
      </x:c>
      <x:c r="O826" s="63">
        <x:f t="shared" si="8"/>
        <x:v>6.2399275740000002</x:v>
      </x:c>
      <x:c r="P826" s="63">
        <x:f t="shared" si="9"/>
        <x:v>86.187707130000007</x:v>
      </x:c>
      <x:c r="Q826" s="49">
        <x:f t="shared" si="15"/>
        <x:v>0</x:v>
      </x:c>
      <x:c r="R826" s="49">
        <x:f t="shared" si="16"/>
        <x:v>0</x:v>
      </x:c>
      <x:c r="S826" s="49">
        <x:f t="shared" si="17"/>
        <x:v>2</x:v>
      </x:c>
      <x:c r="T826" s="51">
        <x:f t="shared" si="18"/>
        <x:v>0</x:v>
      </x:c>
      <x:c r="U826" s="52">
        <x:f t="shared" si="3"/>
        <x:v>0.050943279190000001</x:v>
      </x:c>
      <x:c r="V826" s="63">
        <x:f t="shared" si="19"/>
        <x:v>0</x:v>
      </x:c>
      <x:c r="W826" s="52">
        <x:f t="shared" ref="W826:X826" si="824">W825*(1+U826)</x:f>
        <x:v>126.9177643</x:v>
      </x:c>
      <x:c r="X826" s="52">
        <x:f t="shared" si="824"/>
        <x:v>124.5594811</x:v>
      </x:c>
    </x:row>
    <x:row r="827" spans="1:24" ht="15.75" customHeight="1">
      <x:c r="A827" s="34">
        <x:v>43402</x:v>
      </x:c>
      <x:c r="B827" s="47">
        <x:v>67.494003295898395</x:v>
      </x:c>
      <x:c r="C827" s="47">
        <x:v>69.431999206542997</x:v>
      </x:c>
      <x:c r="D827" s="47">
        <x:v>65.300003051757798</x:v>
      </x:c>
      <x:c r="E827" s="47">
        <x:v>66.970001220703097</x:v>
      </x:c>
      <x:c r="F827" s="47">
        <x:v>72430000</x:v>
      </x:c>
      <x:c r="G827" s="63">
        <x:f t="shared" si="10"/>
        <x:v>55.76919994</x:v>
      </x:c>
      <x:c r="H827" s="63">
        <x:f t="shared" si="11"/>
        <x:v>5.1270684260000001</x:v>
      </x:c>
      <x:c r="I827" s="63">
        <x:f t="shared" si="12"/>
        <x:v>66.023336799999996</x:v>
      </x:c>
      <x:c r="J827" s="63">
        <x:f t="shared" si="13"/>
        <x:v>45.515063089999998</x:v>
      </x:c>
      <x:c r="K827" s="63">
        <x:f t="shared" si="14"/>
        <x:v>1.0461601220000001</x:v>
      </x:c>
      <x:c r="L827" s="52">
        <x:f t="shared" si="0"/>
        <x:v>67.234001160000005</x:v>
      </x:c>
      <x:c r="M827" s="52">
        <x:f t="shared" si="1"/>
        <x:v>4869758704</x:v>
      </x:c>
      <x:c r="N827" s="52">
        <x:f t="shared" si="2"/>
        <x:v>0</x:v>
      </x:c>
      <x:c r="O827" s="63">
        <x:f t="shared" si="8"/>
        <x:v>6.8513551640000001</x:v>
      </x:c>
      <x:c r="P827" s="63">
        <x:f t="shared" si="9"/>
        <x:v>87.263345259999994</x:v>
      </x:c>
      <x:c r="Q827" s="49">
        <x:f t="shared" si="15"/>
        <x:v>0</x:v>
      </x:c>
      <x:c r="R827" s="49">
        <x:f t="shared" si="16"/>
        <x:v>0</x:v>
      </x:c>
      <x:c r="S827" s="49">
        <x:f t="shared" si="17"/>
        <x:v>2</x:v>
      </x:c>
      <x:c r="T827" s="51">
        <x:f t="shared" si="18"/>
        <x:v>0</x:v>
      </x:c>
      <x:c r="U827" s="52">
        <x:f t="shared" si="3"/>
        <x:v>0.011937154909999999</x:v>
      </x:c>
      <x:c r="V827" s="63">
        <x:f t="shared" si="19"/>
        <x:v>0</x:v>
      </x:c>
      <x:c r="W827" s="52">
        <x:f t="shared" ref="W827:X827" si="825">W826*(1+U827)</x:f>
        <x:v>128.43280129999999</x:v>
      </x:c>
      <x:c r="X827" s="52">
        <x:f t="shared" si="825"/>
        <x:v>124.5594811</x:v>
      </x:c>
    </x:row>
    <x:row r="828" spans="1:24" ht="15.75" customHeight="1">
      <x:c r="A828" s="34">
        <x:v>43403</x:v>
      </x:c>
      <x:c r="B828" s="47">
        <x:v>65.678001403808594</x:v>
      </x:c>
      <x:c r="C828" s="47">
        <x:v>67.580001831054702</x:v>
      </x:c>
      <x:c r="D828" s="47">
        <x:v>64.452003479003906</x:v>
      </x:c>
      <x:c r="E828" s="47">
        <x:v>65.980003356933594</x:v>
      </x:c>
      <x:c r="F828" s="47">
        <x:v>45633500</x:v>
      </x:c>
      <x:c r="G828" s="63">
        <x:f t="shared" si="10"/>
        <x:v>56.058000180000001</x:v>
      </x:c>
      <x:c r="H828" s="63">
        <x:f t="shared" si="11"/>
        <x:v>5.5363618030000001</x:v>
      </x:c>
      <x:c r="I828" s="63">
        <x:f t="shared" si="12"/>
        <x:v>67.130723790000005</x:v>
      </x:c>
      <x:c r="J828" s="63">
        <x:f t="shared" si="13"/>
        <x:v>44.985276579999997</x:v>
      </x:c>
      <x:c r="K828" s="63">
        <x:f t="shared" si="14"/>
        <x:v>0.9480380585</x:v>
      </x:c>
      <x:c r="L828" s="52">
        <x:f t="shared" si="0"/>
        <x:v>66.004002889999995</x:v>
      </x:c>
      <x:c r="M828" s="52">
        <x:f t="shared" si="1"/>
        <x:v>0</x:v>
      </x:c>
      <x:c r="N828" s="52">
        <x:f t="shared" si="2"/>
        <x:v>3011993666</x:v>
      </x:c>
      <x:c r="O828" s="63">
        <x:f t="shared" si="8"/>
        <x:v>4.0691708220000002</x:v>
      </x:c>
      <x:c r="P828" s="63">
        <x:f t="shared" si="9"/>
        <x:v>80.272907840000002</x:v>
      </x:c>
      <x:c r="Q828" s="49">
        <x:f t="shared" si="15"/>
        <x:v>0</x:v>
      </x:c>
      <x:c r="R828" s="49">
        <x:f t="shared" si="16"/>
        <x:v>0</x:v>
      </x:c>
      <x:c r="S828" s="49">
        <x:f t="shared" si="17"/>
        <x:v>2</x:v>
      </x:c>
      <x:c r="T828" s="51">
        <x:f t="shared" si="18"/>
        <x:v>0</x:v>
      </x:c>
      <x:c r="U828" s="52">
        <x:f t="shared" si="3"/>
        <x:v>-0.014782706370000001</x:v>
      </x:c>
      <x:c r="V828" s="63">
        <x:f t="shared" si="19"/>
        <x:v>0</x:v>
      </x:c>
      <x:c r="W828" s="52">
        <x:f t="shared" ref="W828:X828" si="826">W827*(1+U828)</x:f>
        <x:v>126.5342169</x:v>
      </x:c>
      <x:c r="X828" s="52">
        <x:f t="shared" si="826"/>
        <x:v>124.5594811</x:v>
      </x:c>
    </x:row>
    <x:row r="829" spans="1:24" ht="15.75" customHeight="1">
      <x:c r="A829" s="34">
        <x:v>43404</x:v>
      </x:c>
      <x:c r="B829" s="47">
        <x:v>66.508003234863295</x:v>
      </x:c>
      <x:c r="C829" s="47">
        <x:v>68.400001525878906</x:v>
      </x:c>
      <x:c r="D829" s="47">
        <x:v>65.819999694824205</x:v>
      </x:c>
      <x:c r="E829" s="47">
        <x:v>67.463996887207003</x:v>
      </x:c>
      <x:c r="F829" s="47">
        <x:v>38121500</x:v>
      </x:c>
      <x:c r="G829" s="63">
        <x:f t="shared" si="10"/>
        <x:v>56.483200070000002</x:v>
      </x:c>
      <x:c r="H829" s="63">
        <x:f t="shared" si="11"/>
        <x:v>6.0716511339999997</x:v>
      </x:c>
      <x:c r="I829" s="63">
        <x:f t="shared" si="12"/>
        <x:v>68.626502340000002</x:v>
      </x:c>
      <x:c r="J829" s="63">
        <x:f t="shared" si="13"/>
        <x:v>44.339897800000003</x:v>
      </x:c>
      <x:c r="K829" s="63">
        <x:f t="shared" si="14"/>
        <x:v>0.95213388300000001</x:v>
      </x:c>
      <x:c r="L829" s="52">
        <x:f t="shared" si="0"/>
        <x:v>67.227999370000006</x:v>
      </x:c>
      <x:c r="M829" s="52">
        <x:f t="shared" si="1"/>
        <x:v>2562832178</x:v>
      </x:c>
      <x:c r="N829" s="52">
        <x:f t="shared" si="2"/>
        <x:v>0</x:v>
      </x:c>
      <x:c r="O829" s="63">
        <x:f t="shared" si="8"/>
        <x:v>4.0926695410000002</x:v>
      </x:c>
      <x:c r="P829" s="63">
        <x:f t="shared" si="9"/>
        <x:v>80.363933059999994</x:v>
      </x:c>
      <x:c r="Q829" s="49">
        <x:f t="shared" si="15"/>
        <x:v>0</x:v>
      </x:c>
      <x:c r="R829" s="49">
        <x:f t="shared" si="16"/>
        <x:v>0</x:v>
      </x:c>
      <x:c r="S829" s="49">
        <x:f t="shared" si="17"/>
        <x:v>2</x:v>
      </x:c>
      <x:c r="T829" s="51">
        <x:f t="shared" si="18"/>
        <x:v>0</x:v>
      </x:c>
      <x:c r="U829" s="52">
        <x:f t="shared" si="3"/>
        <x:v>0.02249156494</x:v>
      </x:c>
      <x:c r="V829" s="63">
        <x:f t="shared" si="19"/>
        <x:v>0</x:v>
      </x:c>
      <x:c r="W829" s="52">
        <x:f t="shared" ref="W829:X829" si="827">W828*(1+U829)</x:f>
        <x:v>129.38016949999999</x:v>
      </x:c>
      <x:c r="X829" s="52">
        <x:f t="shared" si="827"/>
        <x:v>124.5594811</x:v>
      </x:c>
    </x:row>
    <x:row r="830" spans="1:24" ht="15.75" customHeight="1">
      <x:c r="A830" s="34">
        <x:v>43405</x:v>
      </x:c>
      <x:c r="B830" s="47">
        <x:v>67.652000427246094</x:v>
      </x:c>
      <x:c r="C830" s="47">
        <x:v>69.568000793457003</x:v>
      </x:c>
      <x:c r="D830" s="47">
        <x:v>66.945999145507798</x:v>
      </x:c>
      <x:c r="E830" s="47">
        <x:v>68.856002807617202</x:v>
      </x:c>
      <x:c r="F830" s="47">
        <x:v>40000500</x:v>
      </x:c>
      <x:c r="G830" s="63">
        <x:f t="shared" si="10"/>
        <x:v>57.10770016</x:v>
      </x:c>
      <x:c r="H830" s="63">
        <x:f t="shared" si="11"/>
        <x:v>6.671646634</x:v>
      </x:c>
      <x:c r="I830" s="63">
        <x:f t="shared" si="12"/>
        <x:v>70.450993420000003</x:v>
      </x:c>
      <x:c r="J830" s="63">
        <x:f t="shared" si="13"/>
        <x:v>43.764406889999997</x:v>
      </x:c>
      <x:c r="K830" s="63">
        <x:f t="shared" si="14"/>
        <x:v>0.94023249789999996</x:v>
      </x:c>
      <x:c r="L830" s="52">
        <x:f t="shared" si="0"/>
        <x:v>68.456667580000001</x:v>
      </x:c>
      <x:c r="M830" s="52">
        <x:f t="shared" si="1"/>
        <x:v>2738300932</x:v>
      </x:c>
      <x:c r="N830" s="52">
        <x:f t="shared" si="2"/>
        <x:v>0</x:v>
      </x:c>
      <x:c r="O830" s="63">
        <x:f t="shared" si="8"/>
        <x:v>5.3434930039999999</x:v>
      </x:c>
      <x:c r="P830" s="63">
        <x:f t="shared" si="9"/>
        <x:v>84.235814570000002</x:v>
      </x:c>
      <x:c r="Q830" s="49">
        <x:f t="shared" si="15"/>
        <x:v>0</x:v>
      </x:c>
      <x:c r="R830" s="49">
        <x:f t="shared" si="16"/>
        <x:v>0</x:v>
      </x:c>
      <x:c r="S830" s="49">
        <x:f t="shared" si="17"/>
        <x:v>2</x:v>
      </x:c>
      <x:c r="T830" s="51">
        <x:f t="shared" si="18"/>
        <x:v>0</x:v>
      </x:c>
      <x:c r="U830" s="52">
        <x:f t="shared" si="3"/>
        <x:v>0.020633315320000001</x:v>
      </x:c>
      <x:c r="V830" s="63">
        <x:f t="shared" si="19"/>
        <x:v>0</x:v>
      </x:c>
      <x:c r="W830" s="52">
        <x:f t="shared" ref="W830:X830" si="828">W829*(1+U830)</x:f>
        <x:v>132.04971130000001</x:v>
      </x:c>
      <x:c r="X830" s="52">
        <x:f t="shared" si="828"/>
        <x:v>124.5594811</x:v>
      </x:c>
    </x:row>
    <x:row r="831" spans="1:24" ht="15.75" customHeight="1">
      <x:c r="A831" s="34">
        <x:v>43406</x:v>
      </x:c>
      <x:c r="B831" s="47">
        <x:v>68.748001098632798</x:v>
      </x:c>
      <x:c r="C831" s="47">
        <x:v>69.839996337890597</x:v>
      </x:c>
      <x:c r="D831" s="47">
        <x:v>68.181999206542997</x:v>
      </x:c>
      <x:c r="E831" s="47">
        <x:v>69.281997680664105</x:v>
      </x:c>
      <x:c r="F831" s="47">
        <x:v>39040000</x:v>
      </x:c>
      <x:c r="G831" s="63">
        <x:f t="shared" si="10"/>
        <x:v>57.95230007</x:v>
      </x:c>
      <x:c r="H831" s="63">
        <x:f t="shared" si="11"/>
        <x:v>7.0985407939999998</x:v>
      </x:c>
      <x:c r="I831" s="63">
        <x:f t="shared" si="12"/>
        <x:v>72.149381660000003</x:v>
      </x:c>
      <x:c r="J831" s="63">
        <x:f t="shared" si="13"/>
        <x:v>43.755218480000003</x:v>
      </x:c>
      <x:c r="K831" s="63">
        <x:f t="shared" si="14"/>
        <x:v>0.89901502079999995</x:v>
      </x:c>
      <x:c r="L831" s="52">
        <x:f t="shared" si="0"/>
        <x:v>69.101331079999994</x:v>
      </x:c>
      <x:c r="M831" s="52">
        <x:f t="shared" si="1"/>
        <x:v>2697715965</x:v>
      </x:c>
      <x:c r="N831" s="52">
        <x:f t="shared" si="2"/>
        <x:v>0</x:v>
      </x:c>
      <x:c r="O831" s="63">
        <x:f t="shared" si="8"/>
        <x:v>8.8811091609999995</x:v>
      </x:c>
      <x:c r="P831" s="63">
        <x:f t="shared" si="9"/>
        <x:v>89.879678650000002</x:v>
      </x:c>
      <x:c r="Q831" s="49">
        <x:f t="shared" si="15"/>
        <x:v>0</x:v>
      </x:c>
      <x:c r="R831" s="49">
        <x:f t="shared" si="16"/>
        <x:v>0</x:v>
      </x:c>
      <x:c r="S831" s="49">
        <x:f t="shared" si="17"/>
        <x:v>2</x:v>
      </x:c>
      <x:c r="T831" s="51">
        <x:f t="shared" si="18"/>
        <x:v>0</x:v>
      </x:c>
      <x:c r="U831" s="52">
        <x:f t="shared" si="3"/>
        <x:v>0.0061867499659999992</x:v>
      </x:c>
      <x:c r="V831" s="63">
        <x:f t="shared" si="19"/>
        <x:v>0</x:v>
      </x:c>
      <x:c r="W831" s="52">
        <x:f t="shared" ref="W831:X831" si="829">W830*(1+U831)</x:f>
        <x:v>132.86666990000001</x:v>
      </x:c>
      <x:c r="X831" s="52">
        <x:f t="shared" si="829"/>
        <x:v>124.5594811</x:v>
      </x:c>
    </x:row>
    <x:row r="832" spans="1:24" ht="15.75" customHeight="1">
      <x:c r="A832" s="34">
        <x:v>43409</x:v>
      </x:c>
      <x:c r="B832" s="47">
        <x:v>68.099998474121094</x:v>
      </x:c>
      <x:c r="C832" s="47">
        <x:v>68.791999816894503</x:v>
      </x:c>
      <x:c r="D832" s="47">
        <x:v>66.027999877929702</x:v>
      </x:c>
      <x:c r="E832" s="47">
        <x:v>68.279998779296903</x:v>
      </x:c>
      <x:c r="F832" s="47">
        <x:v>39155000</x:v>
      </x:c>
      <x:c r="G832" s="63">
        <x:f t="shared" si="10"/>
        <x:v>58.860700039999998</x:v>
      </x:c>
      <x:c r="H832" s="63">
        <x:f t="shared" si="11"/>
        <x:v>7.2041054979999997</x:v>
      </x:c>
      <x:c r="I832" s="63">
        <x:f t="shared" si="12"/>
        <x:v>73.268911029999998</x:v>
      </x:c>
      <x:c r="J832" s="63">
        <x:f t="shared" si="13"/>
        <x:v>44.452489040000003</x:v>
      </x:c>
      <x:c r="K832" s="63">
        <x:f t="shared" si="14"/>
        <x:v>0.82687259879999997</x:v>
      </x:c>
      <x:c r="L832" s="52">
        <x:f t="shared" si="0"/>
        <x:v>67.699999489999996</x:v>
      </x:c>
      <x:c r="M832" s="52">
        <x:f t="shared" si="1"/>
        <x:v>0</x:v>
      </x:c>
      <x:c r="N832" s="52">
        <x:f t="shared" si="2"/>
        <x:v>2650793480</x:v>
      </x:c>
      <x:c r="O832" s="63">
        <x:f t="shared" si="8"/>
        <x:v>6.9939356940000001</x:v>
      </x:c>
      <x:c r="P832" s="63">
        <x:f t="shared" si="9"/>
        <x:v>87.490517330000003</x:v>
      </x:c>
      <x:c r="Q832" s="49">
        <x:f t="shared" si="15"/>
        <x:v>0</x:v>
      </x:c>
      <x:c r="R832" s="49">
        <x:f t="shared" si="16"/>
        <x:v>0</x:v>
      </x:c>
      <x:c r="S832" s="49">
        <x:f t="shared" si="17"/>
        <x:v>2</x:v>
      </x:c>
      <x:c r="T832" s="51">
        <x:f t="shared" si="18"/>
        <x:v>0</x:v>
      </x:c>
      <x:c r="U832" s="52">
        <x:f t="shared" si="3"/>
        <x:v>-0.014462615610000001</x:v>
      </x:c>
      <x:c r="V832" s="63">
        <x:f t="shared" si="19"/>
        <x:v>0</x:v>
      </x:c>
      <x:c r="W832" s="52">
        <x:f t="shared" ref="W832:X832" si="830">W831*(1+U832)</x:f>
        <x:v>130.9450703</x:v>
      </x:c>
      <x:c r="X832" s="52">
        <x:f t="shared" si="830"/>
        <x:v>124.5594811</x:v>
      </x:c>
    </x:row>
    <x:row r="833" spans="1:24" ht="15.75" customHeight="1">
      <x:c r="A833" s="34">
        <x:v>43410</x:v>
      </x:c>
      <x:c r="B833" s="47">
        <x:v>67.814002990722699</x:v>
      </x:c>
      <x:c r="C833" s="47">
        <x:v>69.760002136230497</x:v>
      </x:c>
      <x:c r="D833" s="47">
        <x:v>67.218002319335895</x:v>
      </x:c>
      <x:c r="E833" s="47">
        <x:v>68.211997985839901</x:v>
      </x:c>
      <x:c r="F833" s="47">
        <x:v>33814500</x:v>
      </x:c>
      <x:c r="G833" s="63">
        <x:f t="shared" si="10"/>
        <x:v>59.64329987</x:v>
      </x:c>
      <x:c r="H833" s="63">
        <x:f t="shared" si="11"/>
        <x:v>7.3326318400000003</x:v>
      </x:c>
      <x:c r="I833" s="63">
        <x:f t="shared" si="12"/>
        <x:v>74.308563550000002</x:v>
      </x:c>
      <x:c r="J833" s="63">
        <x:f t="shared" si="13"/>
        <x:v>44.978036189999997</x:v>
      </x:c>
      <x:c r="K833" s="63">
        <x:f t="shared" si="14"/>
        <x:v>0.79214265449999999</x:v>
      </x:c>
      <x:c r="L833" s="52">
        <x:f t="shared" si="0"/>
        <x:v>68.396667480000005</x:v>
      </x:c>
      <x:c r="M833" s="52">
        <x:f t="shared" si="1"/>
        <x:v>2312799113</x:v>
      </x:c>
      <x:c r="N833" s="52">
        <x:f t="shared" si="2"/>
        <x:v>0</x:v>
      </x:c>
      <x:c r="O833" s="63">
        <x:f t="shared" si="8"/>
        <x:v>6.4456439569999997</x:v>
      </x:c>
      <x:c r="P833" s="63">
        <x:f t="shared" si="9"/>
        <x:v>86.569328240000004</x:v>
      </x:c>
      <x:c r="Q833" s="49">
        <x:f t="shared" si="15"/>
        <x:v>0</x:v>
      </x:c>
      <x:c r="R833" s="49">
        <x:f t="shared" si="16"/>
        <x:v>0</x:v>
      </x:c>
      <x:c r="S833" s="49">
        <x:f t="shared" si="17"/>
        <x:v>2</x:v>
      </x:c>
      <x:c r="T833" s="51">
        <x:f t="shared" si="18"/>
        <x:v>0</x:v>
      </x:c>
      <x:c r="U833" s="52">
        <x:f t="shared" si="3"/>
        <x:v>-0.00099591087689999991</x:v>
      </x:c>
      <x:c r="V833" s="63">
        <x:f t="shared" si="19"/>
        <x:v>0</x:v>
      </x:c>
      <x:c r="W833" s="52">
        <x:f t="shared" ref="W833:X833" si="831">W832*(1+U833)</x:f>
        <x:v>130.81466069999999</x:v>
      </x:c>
      <x:c r="X833" s="52">
        <x:f t="shared" si="831"/>
        <x:v>124.5594811</x:v>
      </x:c>
    </x:row>
    <x:row r="834" spans="1:24" ht="15.75" customHeight="1">
      <x:c r="A834" s="34">
        <x:v>43411</x:v>
      </x:c>
      <x:c r="B834" s="47">
        <x:v>68.667999267578097</x:v>
      </x:c>
      <x:c r="C834" s="47">
        <x:v>70.236000061035199</x:v>
      </x:c>
      <x:c r="D834" s="47">
        <x:v>68.160003662109403</x:v>
      </x:c>
      <x:c r="E834" s="47">
        <x:v>69.632003784179702</x:v>
      </x:c>
      <x:c r="F834" s="47">
        <x:v>36872500</x:v>
      </x:c>
      <x:c r="G834" s="63">
        <x:f t="shared" si="10"/>
        <x:v>60.55610008</x:v>
      </x:c>
      <x:c r="H834" s="63">
        <x:f t="shared" si="11"/>
        <x:v>7.3854200939999997</x:v>
      </x:c>
      <x:c r="I834" s="63">
        <x:f t="shared" si="12"/>
        <x:v>75.326940269999994</x:v>
      </x:c>
      <x:c r="J834" s="63">
        <x:f t="shared" si="13"/>
        <x:v>45.785259889999999</x:v>
      </x:c>
      <x:c r="K834" s="63">
        <x:f t="shared" si="14"/>
        <x:v>0.80722367809999995</x:v>
      </x:c>
      <x:c r="L834" s="52">
        <x:f t="shared" si="0"/>
        <x:v>69.342669169999994</x:v>
      </x:c>
      <x:c r="M834" s="52">
        <x:f t="shared" si="1"/>
        <x:v>2556837569</x:v>
      </x:c>
      <x:c r="N834" s="52">
        <x:f t="shared" si="2"/>
        <x:v>0</x:v>
      </x:c>
      <x:c r="O834" s="63">
        <x:f t="shared" si="8"/>
        <x:v>5.8597067020000004</x:v>
      </x:c>
      <x:c r="P834" s="63">
        <x:f t="shared" si="9"/>
        <x:v>85.422117249999999</x:v>
      </x:c>
      <x:c r="Q834" s="49">
        <x:f t="shared" si="15"/>
        <x:v>0</x:v>
      </x:c>
      <x:c r="R834" s="49">
        <x:f t="shared" si="16"/>
        <x:v>0</x:v>
      </x:c>
      <x:c r="S834" s="49">
        <x:f t="shared" si="17"/>
        <x:v>2</x:v>
      </x:c>
      <x:c r="T834" s="51">
        <x:f t="shared" si="18"/>
        <x:v>0</x:v>
      </x:c>
      <x:c r="U834" s="52">
        <x:f t="shared" si="3"/>
        <x:v>0.020817537090000002</x:v>
      </x:c>
      <x:c r="V834" s="63">
        <x:f t="shared" si="19"/>
        <x:v>0</x:v>
      </x:c>
      <x:c r="W834" s="52">
        <x:f t="shared" ref="W834:X834" si="832">W833*(1+U834)</x:f>
        <x:v>133.5378997</x:v>
      </x:c>
      <x:c r="X834" s="52">
        <x:f t="shared" si="832"/>
        <x:v>124.5594811</x:v>
      </x:c>
    </x:row>
    <x:row r="835" spans="1:24" ht="15.75" customHeight="1">
      <x:c r="A835" s="34">
        <x:v>43412</x:v>
      </x:c>
      <x:c r="B835" s="47">
        <x:v>69.699996948242202</x:v>
      </x:c>
      <x:c r="C835" s="47">
        <x:v>71.515998840332003</x:v>
      </x:c>
      <x:c r="D835" s="47">
        <x:v>69.688003540039105</x:v>
      </x:c>
      <x:c r="E835" s="47">
        <x:v>70.279998779296903</x:v>
      </x:c>
      <x:c r="F835" s="47">
        <x:v>35453500</x:v>
      </x:c>
      <x:c r="G835" s="63">
        <x:f t="shared" si="10"/>
        <x:v>61.54780006</x:v>
      </x:c>
      <x:c r="H835" s="63">
        <x:f t="shared" si="11"/>
        <x:v>7.2873894579999998</x:v>
      </x:c>
      <x:c r="I835" s="63">
        <x:f t="shared" si="12"/>
        <x:v>76.12257898</x:v>
      </x:c>
      <x:c r="J835" s="63">
        <x:f t="shared" si="13"/>
        <x:v>46.973021150000001</x:v>
      </x:c>
      <x:c r="K835" s="63">
        <x:f t="shared" si="14"/>
        <x:v>0.79956539189999998</x:v>
      </x:c>
      <x:c r="L835" s="52">
        <x:f t="shared" si="0"/>
        <x:v>70.494667050000004</x:v>
      </x:c>
      <x:c r="M835" s="52">
        <x:f t="shared" si="1"/>
        <x:v>2499282678</x:v>
      </x:c>
      <x:c r="N835" s="52">
        <x:f t="shared" si="2"/>
        <x:v>0</x:v>
      </x:c>
      <x:c r="O835" s="63">
        <x:f t="shared" si="8"/>
        <x:v>5.1517409409999999</x:v>
      </x:c>
      <x:c r="P835" s="63">
        <x:f t="shared" si="9"/>
        <x:v>83.744439020000002</x:v>
      </x:c>
      <x:c r="Q835" s="49">
        <x:f t="shared" si="15"/>
        <x:v>0</x:v>
      </x:c>
      <x:c r="R835" s="49">
        <x:f t="shared" si="16"/>
        <x:v>0</x:v>
      </x:c>
      <x:c r="S835" s="49">
        <x:f t="shared" si="17"/>
        <x:v>2</x:v>
      </x:c>
      <x:c r="T835" s="51">
        <x:f t="shared" si="18"/>
        <x:v>0</x:v>
      </x:c>
      <x:c r="U835" s="52">
        <x:f t="shared" si="3"/>
        <x:v>0.0093059937950000005</x:v>
      </x:c>
      <x:c r="V835" s="63">
        <x:f t="shared" si="19"/>
        <x:v>0</x:v>
      </x:c>
      <x:c r="W835" s="52">
        <x:f t="shared" ref="W835:X835" si="833">W834*(1+U835)</x:f>
        <x:v>134.78060260000001</x:v>
      </x:c>
      <x:c r="X835" s="52">
        <x:f t="shared" si="833"/>
        <x:v>124.5594811</x:v>
      </x:c>
    </x:row>
    <x:row r="836" spans="1:24" ht="15.75" customHeight="1">
      <x:c r="A836" s="34">
        <x:v>43413</x:v>
      </x:c>
      <x:c r="B836" s="47">
        <x:v>69.800003051757798</x:v>
      </x:c>
      <x:c r="C836" s="47">
        <x:v>70.800003051757798</x:v>
      </x:c>
      <x:c r="D836" s="47">
        <x:v>69.045997619628906</x:v>
      </x:c>
      <x:c r="E836" s="47">
        <x:v>70.101997375488295</x:v>
      </x:c>
      <x:c r="F836" s="47">
        <x:v>25494000</x:v>
      </x:c>
      <x:c r="G836" s="63">
        <x:f t="shared" si="10"/>
        <x:v>62.465099909999999</x:v>
      </x:c>
      <x:c r="H836" s="63">
        <x:f t="shared" si="11"/>
        <x:v>7.143200781</x:v>
      </x:c>
      <x:c r="I836" s="63">
        <x:f t="shared" si="12"/>
        <x:v>76.751501469999994</x:v>
      </x:c>
      <x:c r="J836" s="63">
        <x:f t="shared" si="13"/>
        <x:v>48.178698349999998</x:v>
      </x:c>
      <x:c r="K836" s="63">
        <x:f t="shared" si="14"/>
        <x:v>0.76727855280000001</x:v>
      </x:c>
      <x:c r="L836" s="52">
        <x:f t="shared" si="0"/>
        <x:v>69.982666019999996</x:v>
      </x:c>
      <x:c r="M836" s="52">
        <x:f t="shared" si="1"/>
        <x:v>0</x:v>
      </x:c>
      <x:c r="N836" s="52">
        <x:f t="shared" si="2"/>
        <x:v>1784138087</x:v>
      </x:c>
      <x:c r="O836" s="63">
        <x:f t="shared" si="8"/>
        <x:v>2.7175681919999999</x:v>
      </x:c>
      <x:c r="P836" s="63">
        <x:f t="shared" si="9"/>
        <x:v>73.100695169999995</x:v>
      </x:c>
      <x:c r="Q836" s="49">
        <x:f t="shared" si="15"/>
        <x:v>0</x:v>
      </x:c>
      <x:c r="R836" s="49">
        <x:f t="shared" si="16"/>
        <x:v>0</x:v>
      </x:c>
      <x:c r="S836" s="49">
        <x:f t="shared" si="17"/>
        <x:v>2</x:v>
      </x:c>
      <x:c r="T836" s="51">
        <x:f t="shared" si="18"/>
        <x:v>0</x:v>
      </x:c>
      <x:c r="U836" s="52">
        <x:f t="shared" si="3"/>
        <x:v>-0.0025327462560000003</x:v>
      </x:c>
      <x:c r="V836" s="63">
        <x:f t="shared" si="19"/>
        <x:v>0</x:v>
      </x:c>
      <x:c r="W836" s="52">
        <x:f t="shared" ref="W836:X836" si="834">W835*(1+U836)</x:f>
        <x:v>134.43923749999999</x:v>
      </x:c>
      <x:c r="X836" s="52">
        <x:f t="shared" si="834"/>
        <x:v>124.5594811</x:v>
      </x:c>
    </x:row>
    <x:row r="837" spans="1:24" ht="15.75" customHeight="1">
      <x:c r="A837" s="34">
        <x:v>43416</x:v>
      </x:c>
      <x:c r="B837" s="47">
        <x:v>69.674003601074205</x:v>
      </x:c>
      <x:c r="C837" s="47">
        <x:v>69.956001281738295</x:v>
      </x:c>
      <x:c r="D837" s="47">
        <x:v>66.068000793457003</x:v>
      </x:c>
      <x:c r="E837" s="47">
        <x:v>66.255996704101605</x:v>
      </x:c>
      <x:c r="F837" s="47">
        <x:v>34707500</x:v>
      </x:c>
      <x:c r="G837" s="63">
        <x:f t="shared" si="10"/>
        <x:v>63.181999779999998</x:v>
      </x:c>
      <x:c r="H837" s="63">
        <x:f t="shared" si="11"/>
        <x:v>6.7369042109999997</x:v>
      </x:c>
      <x:c r="I837" s="63">
        <x:f t="shared" si="12"/>
        <x:v>76.655808199999996</x:v>
      </x:c>
      <x:c r="J837" s="63">
        <x:f t="shared" si="13"/>
        <x:v>49.708191360000001</x:v>
      </x:c>
      <x:c r="K837" s="63">
        <x:f t="shared" si="14"/>
        <x:v>0.61407305300000004</x:v>
      </x:c>
      <x:c r="L837" s="52">
        <x:f t="shared" si="0"/>
        <x:v>67.426666260000005</x:v>
      </x:c>
      <x:c r="M837" s="52">
        <x:f t="shared" si="1"/>
        <x:v>0</x:v>
      </x:c>
      <x:c r="N837" s="52">
        <x:f t="shared" si="2"/>
        <x:v>2340211019</x:v>
      </x:c>
      <x:c r="O837" s="63">
        <x:f t="shared" si="8"/>
        <x:v>1.5702007250000001</x:v>
      </x:c>
      <x:c r="P837" s="63">
        <x:f t="shared" si="9"/>
        <x:v>61.092532949999999</x:v>
      </x:c>
      <x:c r="Q837" s="49">
        <x:f t="shared" si="15"/>
        <x:v>0</x:v>
      </x:c>
      <x:c r="R837" s="49">
        <x:f t="shared" si="16"/>
        <x:v>0</x:v>
      </x:c>
      <x:c r="S837" s="49">
        <x:f t="shared" si="17"/>
        <x:v>2</x:v>
      </x:c>
      <x:c r="T837" s="51">
        <x:f t="shared" si="18"/>
        <x:v>0</x:v>
      </x:c>
      <x:c r="U837" s="52">
        <x:f t="shared" si="3"/>
        <x:v>-0.054862925669999996</x:v>
      </x:c>
      <x:c r="V837" s="63">
        <x:f t="shared" si="19"/>
        <x:v>0</x:v>
      </x:c>
      <x:c r="W837" s="52">
        <x:f t="shared" ref="W837:X837" si="835">W836*(1+U837)</x:f>
        <x:v>127.06350759999999</x:v>
      </x:c>
      <x:c r="X837" s="52">
        <x:f t="shared" si="835"/>
        <x:v>124.5594811</x:v>
      </x:c>
    </x:row>
    <x:row r="838" spans="1:24" ht="15.75" customHeight="1">
      <x:c r="A838" s="34">
        <x:v>43417</x:v>
      </x:c>
      <x:c r="B838" s="47">
        <x:v>66.632003784179702</x:v>
      </x:c>
      <x:c r="C838" s="47">
        <x:v>68.940002441406307</x:v>
      </x:c>
      <x:c r="D838" s="47">
        <x:v>66.440002441406307</x:v>
      </x:c>
      <x:c r="E838" s="47">
        <x:v>67.746002197265597</x:v>
      </x:c>
      <x:c r="F838" s="47">
        <x:v>27243000</x:v>
      </x:c>
      <x:c r="G838" s="63">
        <x:f t="shared" si="10"/>
        <x:v>63.803399849999998</x:v>
      </x:c>
      <x:c r="H838" s="63">
        <x:f t="shared" si="11"/>
        <x:v>6.5437658790000004</x:v>
      </x:c>
      <x:c r="I838" s="63">
        <x:f t="shared" si="12"/>
        <x:v>76.890931609999996</x:v>
      </x:c>
      <x:c r="J838" s="63">
        <x:f t="shared" si="13"/>
        <x:v>50.715868090000001</x:v>
      </x:c>
      <x:c r="K838" s="63">
        <x:f t="shared" si="14"/>
        <x:v>0.65062436599999995</x:v>
      </x:c>
      <x:c r="L838" s="52">
        <x:f t="shared" si="0"/>
        <x:v>67.708669029999996</x:v>
      </x:c>
      <x:c r="M838" s="52">
        <x:f t="shared" si="1"/>
        <x:v>1844587270</x:v>
      </x:c>
      <x:c r="N838" s="52">
        <x:f t="shared" si="2"/>
        <x:v>0</x:v>
      </x:c>
      <x:c r="O838" s="63">
        <x:f t="shared" si="8"/>
        <x:v>2.5405156400000002</x:v>
      </x:c>
      <x:c r="P838" s="63">
        <x:f t="shared" si="9"/>
        <x:v>71.755526549999999</x:v>
      </x:c>
      <x:c r="Q838" s="49">
        <x:f t="shared" si="15"/>
        <x:v>0</x:v>
      </x:c>
      <x:c r="R838" s="49">
        <x:f t="shared" si="16"/>
        <x:v>0</x:v>
      </x:c>
      <x:c r="S838" s="49">
        <x:f t="shared" si="17"/>
        <x:v>2</x:v>
      </x:c>
      <x:c r="T838" s="51">
        <x:f t="shared" si="18"/>
        <x:v>0</x:v>
      </x:c>
      <x:c r="U838" s="52">
        <x:f t="shared" si="3"/>
        <x:v>0.022488613369999999</x:v>
      </x:c>
      <x:c r="V838" s="63">
        <x:f t="shared" si="19"/>
        <x:v>0</x:v>
      </x:c>
      <x:c r="W838" s="52">
        <x:f t="shared" ref="W838:X838" si="836">W837*(1+U838)</x:f>
        <x:v>129.92098970000001</x:v>
      </x:c>
      <x:c r="X838" s="52">
        <x:f t="shared" si="836"/>
        <x:v>124.5594811</x:v>
      </x:c>
    </x:row>
    <x:row r="839" spans="1:24" ht="15.75" customHeight="1">
      <x:c r="A839" s="34">
        <x:v>43418</x:v>
      </x:c>
      <x:c r="B839" s="47">
        <x:v>68.540000915527301</x:v>
      </x:c>
      <x:c r="C839" s="47">
        <x:v>69.4219970703125</x:v>
      </x:c>
      <x:c r="D839" s="47">
        <x:v>67.430000305175795</x:v>
      </x:c>
      <x:c r="E839" s="47">
        <x:v>68.800003051757798</x:v>
      </x:c>
      <x:c r="F839" s="47">
        <x:v>25201500</x:v>
      </x:c>
      <x:c r="G839" s="63">
        <x:f t="shared" si="10"/>
        <x:v>64.525600049999994</x:v>
      </x:c>
      <x:c r="H839" s="63">
        <x:f t="shared" si="11"/>
        <x:v>6.2360486970000002</x:v>
      </x:c>
      <x:c r="I839" s="63">
        <x:f t="shared" si="12"/>
        <x:v>76.997697450000004</x:v>
      </x:c>
      <x:c r="J839" s="63">
        <x:f t="shared" si="13"/>
        <x:v>52.053502659999999</x:v>
      </x:c>
      <x:c r="K839" s="63">
        <x:f t="shared" si="14"/>
        <x:v>0.67135862820000003</x:v>
      </x:c>
      <x:c r="L839" s="52">
        <x:f t="shared" si="0"/>
        <x:v>68.550666809999996</x:v>
      </x:c>
      <x:c r="M839" s="52">
        <x:f t="shared" si="1"/>
        <x:v>1727579630</x:v>
      </x:c>
      <x:c r="N839" s="52">
        <x:f t="shared" si="2"/>
        <x:v>0</x:v>
      </x:c>
      <x:c r="O839" s="63">
        <x:f t="shared" si="8"/>
        <x:v>2.4172337260000001</x:v>
      </x:c>
      <x:c r="P839" s="63">
        <x:f t="shared" si="9"/>
        <x:v>70.736564119999997</x:v>
      </x:c>
      <x:c r="Q839" s="49">
        <x:f t="shared" si="15"/>
        <x:v>0</x:v>
      </x:c>
      <x:c r="R839" s="49">
        <x:f t="shared" si="16"/>
        <x:v>0</x:v>
      </x:c>
      <x:c r="S839" s="49">
        <x:f t="shared" si="17"/>
        <x:v>2</x:v>
      </x:c>
      <x:c r="T839" s="51">
        <x:f t="shared" si="18"/>
        <x:v>0</x:v>
      </x:c>
      <x:c r="U839" s="52">
        <x:f t="shared" si="3"/>
        <x:v>0.01555812624</x:v>
      </x:c>
      <x:c r="V839" s="63">
        <x:f t="shared" si="19"/>
        <x:v>0</x:v>
      </x:c>
      <x:c r="W839" s="52">
        <x:f t="shared" ref="W839:X839" si="837">W838*(1+U839)</x:f>
        <x:v>131.94231690000001</x:v>
      </x:c>
      <x:c r="X839" s="52">
        <x:f t="shared" si="837"/>
        <x:v>124.5594811</x:v>
      </x:c>
    </x:row>
    <x:row r="840" spans="1:24" ht="15.75" customHeight="1">
      <x:c r="A840" s="34">
        <x:v>43419</x:v>
      </x:c>
      <x:c r="B840" s="47">
        <x:v>68.466003417968807</x:v>
      </x:c>
      <x:c r="C840" s="47">
        <x:v>69.716003417968807</x:v>
      </x:c>
      <x:c r="D840" s="47">
        <x:v>67.807998657226605</x:v>
      </x:c>
      <x:c r="E840" s="47">
        <x:v>69.688003540039105</x:v>
      </x:c>
      <x:c r="F840" s="47">
        <x:v>23128500</x:v>
      </x:c>
      <x:c r="G840" s="63">
        <x:f t="shared" si="10"/>
        <x:v>65.370900149999997</x:v>
      </x:c>
      <x:c r="H840" s="63">
        <x:f t="shared" si="11"/>
        <x:v>5.6815741940000004</x:v>
      </x:c>
      <x:c r="I840" s="63">
        <x:f t="shared" si="12"/>
        <x:v>76.734048540000003</x:v>
      </x:c>
      <x:c r="J840" s="63">
        <x:f t="shared" si="13"/>
        <x:v>54.007751769999999</x:v>
      </x:c>
      <x:c r="K840" s="63">
        <x:f t="shared" si="14"/>
        <x:v>0.68996070620000005</x:v>
      </x:c>
      <x:c r="L840" s="52">
        <x:f t="shared" si="0"/>
        <x:v>69.07066854</x:v>
      </x:c>
      <x:c r="M840" s="52">
        <x:f t="shared" si="1"/>
        <x:v>1597500957</x:v>
      </x:c>
      <x:c r="N840" s="52">
        <x:f t="shared" si="2"/>
        <x:v>0</x:v>
      </x:c>
      <x:c r="O840" s="63">
        <x:f t="shared" si="8"/>
        <x:v>2.2488535089999999</x:v>
      </x:c>
      <x:c r="P840" s="63">
        <x:f t="shared" si="9"/>
        <x:v>69.219911049999993</x:v>
      </x:c>
      <x:c r="Q840" s="49">
        <x:f t="shared" si="15"/>
        <x:v>0</x:v>
      </x:c>
      <x:c r="R840" s="49">
        <x:f t="shared" si="16"/>
        <x:v>0</x:v>
      </x:c>
      <x:c r="S840" s="49">
        <x:f t="shared" si="17"/>
        <x:v>2</x:v>
      </x:c>
      <x:c r="T840" s="51">
        <x:f t="shared" si="18"/>
        <x:v>0</x:v>
      </x:c>
      <x:c r="U840" s="52">
        <x:f t="shared" si="3"/>
        <x:v>0.01290698327</x:v>
      </x:c>
      <x:c r="V840" s="63">
        <x:f t="shared" si="19"/>
        <x:v>0</x:v>
      </x:c>
      <x:c r="W840" s="52">
        <x:f t="shared" ref="W840:X840" si="838">W839*(1+U840)</x:f>
        <x:v>133.6452942</x:v>
      </x:c>
      <x:c r="X840" s="52">
        <x:f t="shared" si="838"/>
        <x:v>124.5594811</x:v>
      </x:c>
    </x:row>
    <x:row r="841" spans="1:24" ht="15.75" customHeight="1">
      <x:c r="A841" s="34">
        <x:v>43420</x:v>
      </x:c>
      <x:c r="B841" s="47">
        <x:v>69.038002014160199</x:v>
      </x:c>
      <x:c r="C841" s="47">
        <x:v>71.139999389648395</x:v>
      </x:c>
      <x:c r="D841" s="47">
        <x:v>69.024002075195298</x:v>
      </x:c>
      <x:c r="E841" s="47">
        <x:v>70.861999511718807</x:v>
      </x:c>
      <x:c r="F841" s="47">
        <x:v>36031000</x:v>
      </x:c>
      <x:c r="G841" s="63">
        <x:f t="shared" si="10"/>
        <x:v>66.314000129999997</x:v>
      </x:c>
      <x:c r="H841" s="63">
        <x:f t="shared" si="11"/>
        <x:v>4.8498934939999998</x:v>
      </x:c>
      <x:c r="I841" s="63">
        <x:f t="shared" si="12"/>
        <x:v>76.013787120000003</x:v>
      </x:c>
      <x:c r="J841" s="63">
        <x:f t="shared" si="13"/>
        <x:v>56.614213139999997</x:v>
      </x:c>
      <x:c r="K841" s="63">
        <x:f t="shared" si="14"/>
        <x:v>0.73443810610000004</x:v>
      </x:c>
      <x:c r="L841" s="52">
        <x:f t="shared" si="0"/>
        <x:v>70.342000330000005</x:v>
      </x:c>
      <x:c r="M841" s="52">
        <x:f t="shared" si="1"/>
        <x:v>2534492614</x:v>
      </x:c>
      <x:c r="N841" s="52">
        <x:f t="shared" si="2"/>
        <x:v>0</x:v>
      </x:c>
      <x:c r="O841" s="63">
        <x:f t="shared" si="8"/>
        <x:v>2.224762009</x:v>
      </x:c>
      <x:c r="P841" s="63">
        <x:f t="shared" si="9"/>
        <x:v>68.989959650000003</x:v>
      </x:c>
      <x:c r="Q841" s="49">
        <x:f t="shared" si="15"/>
        <x:v>0</x:v>
      </x:c>
      <x:c r="R841" s="49">
        <x:f t="shared" si="16"/>
        <x:v>0</x:v>
      </x:c>
      <x:c r="S841" s="49">
        <x:f t="shared" si="17"/>
        <x:v>2</x:v>
      </x:c>
      <x:c r="T841" s="51">
        <x:f t="shared" si="18"/>
        <x:v>0</x:v>
      </x:c>
      <x:c r="U841" s="52">
        <x:f t="shared" si="3"/>
        <x:v>0.016846457240000001</x:v>
      </x:c>
      <x:c r="V841" s="63">
        <x:f t="shared" si="19"/>
        <x:v>0</x:v>
      </x:c>
      <x:c r="W841" s="52">
        <x:f t="shared" ref="W841:X841" si="839">W840*(1+U841)</x:f>
        <x:v>135.89674389999999</x:v>
      </x:c>
      <x:c r="X841" s="52">
        <x:f t="shared" si="839"/>
        <x:v>124.5594811</x:v>
      </x:c>
    </x:row>
    <x:row r="842" spans="1:24" ht="15.75" customHeight="1">
      <x:c r="A842" s="34">
        <x:v>43423</x:v>
      </x:c>
      <x:c r="B842" s="47">
        <x:v>71.267997741699205</x:v>
      </x:c>
      <x:c r="C842" s="47">
        <x:v>73.349998474121094</x:v>
      </x:c>
      <x:c r="D842" s="47">
        <x:v>70.575996398925795</x:v>
      </x:c>
      <x:c r="E842" s="47">
        <x:v>70.694000244140597</x:v>
      </x:c>
      <x:c r="F842" s="47">
        <x:v>48544500</x:v>
      </x:c>
      <x:c r="G842" s="63">
        <x:f t="shared" si="10"/>
        <x:v>67.239200210000007</x:v>
      </x:c>
      <x:c r="H842" s="63">
        <x:f t="shared" si="11"/>
        <x:v>3.6236427579999999</x:v>
      </x:c>
      <x:c r="I842" s="63">
        <x:f t="shared" si="12"/>
        <x:v>74.486485729999998</x:v>
      </x:c>
      <x:c r="J842" s="63">
        <x:f t="shared" si="13"/>
        <x:v>59.991914700000002</x:v>
      </x:c>
      <x:c r="K842" s="63">
        <x:f t="shared" si="14"/>
        <x:v>0.73835131279999999</x:v>
      </x:c>
      <x:c r="L842" s="52">
        <x:f t="shared" si="0"/>
        <x:v>71.539998370000006</x:v>
      </x:c>
      <x:c r="M842" s="52">
        <x:f t="shared" si="1"/>
        <x:v>3472873451</x:v>
      </x:c>
      <x:c r="N842" s="52">
        <x:f t="shared" si="2"/>
        <x:v>0</x:v>
      </x:c>
      <x:c r="O842" s="63">
        <x:f t="shared" si="8"/>
        <x:v>4.4966982189999998</x:v>
      </x:c>
      <x:c r="P842" s="63">
        <x:f t="shared" si="9"/>
        <x:v>81.807260279999994</x:v>
      </x:c>
      <x:c r="Q842" s="49">
        <x:f t="shared" si="15"/>
        <x:v>0</x:v>
      </x:c>
      <x:c r="R842" s="49">
        <x:f t="shared" si="16"/>
        <x:v>0</x:v>
      </x:c>
      <x:c r="S842" s="49">
        <x:f t="shared" si="17"/>
        <x:v>2</x:v>
      </x:c>
      <x:c r="T842" s="51">
        <x:f t="shared" si="18"/>
        <x:v>0</x:v>
      </x:c>
      <x:c r="U842" s="52">
        <x:f t="shared" si="3"/>
        <x:v>-0.0023707949080000001</x:v>
      </x:c>
      <x:c r="V842" s="63">
        <x:f t="shared" si="19"/>
        <x:v>0</x:v>
      </x:c>
      <x:c r="W842" s="52">
        <x:f t="shared" ref="W842:X842" si="840">W841*(1+U842)</x:f>
        <x:v>135.57456060000001</x:v>
      </x:c>
      <x:c r="X842" s="52">
        <x:f t="shared" si="840"/>
        <x:v>124.5594811</x:v>
      </x:c>
    </x:row>
    <x:row r="843" spans="1:24" ht="15.75" customHeight="1">
      <x:c r="A843" s="34">
        <x:v>43424</x:v>
      </x:c>
      <x:c r="B843" s="47">
        <x:v>68.349998474121094</x:v>
      </x:c>
      <x:c r="C843" s="47">
        <x:v>69.959999084472699</x:v>
      </x:c>
      <x:c r="D843" s="47">
        <x:v>66.709999084472699</x:v>
      </x:c>
      <x:c r="E843" s="47">
        <x:v>69.498001098632798</x:v>
      </x:c>
      <x:c r="F843" s="47">
        <x:v>40023500</x:v>
      </x:c>
      <x:c r="G843" s="63">
        <x:f t="shared" si="10"/>
        <x:v>67.772700310000005</x:v>
      </x:c>
      <x:c r="H843" s="63">
        <x:f t="shared" si="11"/>
        <x:v>3.06204593</x:v>
      </x:c>
      <x:c r="I843" s="63">
        <x:f t="shared" si="12"/>
        <x:v>73.896792169999998</x:v>
      </x:c>
      <x:c r="J843" s="63">
        <x:f t="shared" si="13"/>
        <x:v>61.648608449999998</x:v>
      </x:c>
      <x:c r="K843" s="63">
        <x:f t="shared" si="14"/>
        <x:v>0.640861766</x:v>
      </x:c>
      <x:c r="L843" s="52">
        <x:f t="shared" si="0"/>
        <x:v>68.722666419999996</x:v>
      </x:c>
      <x:c r="M843" s="52">
        <x:f t="shared" si="1"/>
        <x:v>0</x:v>
      </x:c>
      <x:c r="N843" s="52">
        <x:f t="shared" si="2"/>
        <x:v>2750521640</x:v>
      </x:c>
      <x:c r="O843" s="63">
        <x:f t="shared" si="8"/>
        <x:v>2.3612304530000001</x:v>
      </x:c>
      <x:c r="P843" s="63">
        <x:f t="shared" si="9"/>
        <x:v>70.248990250000006</x:v>
      </x:c>
      <x:c r="Q843" s="49">
        <x:f t="shared" si="15"/>
        <x:v>0</x:v>
      </x:c>
      <x:c r="R843" s="49">
        <x:f t="shared" si="16"/>
        <x:v>0</x:v>
      </x:c>
      <x:c r="S843" s="49">
        <x:f t="shared" si="17"/>
        <x:v>2</x:v>
      </x:c>
      <x:c r="T843" s="51">
        <x:f t="shared" si="18"/>
        <x:v>0</x:v>
      </x:c>
      <x:c r="U843" s="52">
        <x:f t="shared" si="3"/>
        <x:v>-0.016917972409999998</x:v>
      </x:c>
      <x:c r="V843" s="63">
        <x:f t="shared" si="19"/>
        <x:v>0</x:v>
      </x:c>
      <x:c r="W843" s="52">
        <x:f t="shared" ref="W843:X843" si="841">W842*(1+U843)</x:f>
        <x:v>133.2809139</x:v>
      </x:c>
      <x:c r="X843" s="52">
        <x:f t="shared" si="841"/>
        <x:v>124.5594811</x:v>
      </x:c>
    </x:row>
    <x:row r="844" spans="1:24" ht="15.75" customHeight="1">
      <x:c r="A844" s="34">
        <x:v>43425</x:v>
      </x:c>
      <x:c r="B844" s="47">
        <x:v>70.400001525878906</x:v>
      </x:c>
      <x:c r="C844" s="47">
        <x:v>70.620002746582003</x:v>
      </x:c>
      <x:c r="D844" s="47">
        <x:v>67.480003356933594</x:v>
      </x:c>
      <x:c r="E844" s="47">
        <x:v>67.638000488281307</x:v>
      </x:c>
      <x:c r="F844" s="47">
        <x:v>23434000</x:v>
      </x:c>
      <x:c r="G844" s="63">
        <x:f t="shared" si="10"/>
        <x:v>68.269600299999993</x:v>
      </x:c>
      <x:c r="H844" s="63">
        <x:f t="shared" si="11"/>
        <x:v>1.943505464</x:v>
      </x:c>
      <x:c r="I844" s="63">
        <x:f t="shared" si="12"/>
        <x:v>72.156611220000002</x:v>
      </x:c>
      <x:c r="J844" s="63">
        <x:f t="shared" si="13"/>
        <x:v>64.382589370000005</x:v>
      </x:c>
      <x:c r="K844" s="63">
        <x:f t="shared" si="14"/>
        <x:v>0.41875507690000002</x:v>
      </x:c>
      <x:c r="L844" s="52">
        <x:f t="shared" si="0"/>
        <x:v>68.579335529999994</x:v>
      </x:c>
      <x:c r="M844" s="52">
        <x:f t="shared" si="1"/>
        <x:v>0</x:v>
      </x:c>
      <x:c r="N844" s="52">
        <x:f t="shared" si="2"/>
        <x:v>1607088149</x:v>
      </x:c>
      <x:c r="O844" s="63">
        <x:f t="shared" si="8"/>
        <x:v>1.6124007170000001</x:v>
      </x:c>
      <x:c r="P844" s="63">
        <x:f t="shared" si="9"/>
        <x:v>61.721033310000003</x:v>
      </x:c>
      <x:c r="Q844" s="49">
        <x:f t="shared" si="15"/>
        <x:v>0</x:v>
      </x:c>
      <x:c r="R844" s="49">
        <x:f t="shared" si="16"/>
        <x:v>0</x:v>
      </x:c>
      <x:c r="S844" s="49">
        <x:f t="shared" si="17"/>
        <x:v>2</x:v>
      </x:c>
      <x:c r="T844" s="51">
        <x:f t="shared" si="18"/>
        <x:v>0</x:v>
      </x:c>
      <x:c r="U844" s="52">
        <x:f t="shared" si="3"/>
        <x:v>-0.026763368459999998</x:v>
      </x:c>
      <x:c r="V844" s="63">
        <x:f t="shared" si="19"/>
        <x:v>0</x:v>
      </x:c>
      <x:c r="W844" s="52">
        <x:f t="shared" ref="W844:X844" si="842">W843*(1+U844)</x:f>
        <x:v>129.71386770000001</x:v>
      </x:c>
      <x:c r="X844" s="52">
        <x:f t="shared" si="842"/>
        <x:v>124.5594811</x:v>
      </x:c>
    </x:row>
    <x:row r="845" spans="1:24" ht="15.75" customHeight="1">
      <x:c r="A845" s="34">
        <x:v>43427</x:v>
      </x:c>
      <x:c r="B845" s="47">
        <x:v>66.870002746582003</x:v>
      </x:c>
      <x:c r="C845" s="47">
        <x:v>67.5</x:v>
      </x:c>
      <x:c r="D845" s="47">
        <x:v>65.110000610351605</x:v>
      </x:c>
      <x:c r="E845" s="47">
        <x:v>65.166000366210895</x:v>
      </x:c>
      <x:c r="F845" s="47">
        <x:v>21013000</x:v>
      </x:c>
      <x:c r="G845" s="63">
        <x:f t="shared" si="10"/>
        <x:v>68.379300310000005</x:v>
      </x:c>
      <x:c r="H845" s="63">
        <x:f t="shared" si="11"/>
        <x:v>1.6716543859999999</x:v>
      </x:c>
      <x:c r="I845" s="63">
        <x:f t="shared" si="12"/>
        <x:v>71.722609079999998</x:v>
      </x:c>
      <x:c r="J845" s="63">
        <x:f t="shared" si="13"/>
        <x:v>65.035991539999998</x:v>
      </x:c>
      <x:c r="K845" s="63">
        <x:f t="shared" si="14"/>
        <x:v>0.019443138370000002</x:v>
      </x:c>
      <x:c r="L845" s="52">
        <x:f t="shared" si="0"/>
        <x:v>65.925333660000007</x:v>
      </x:c>
      <x:c r="M845" s="52">
        <x:f t="shared" si="1"/>
        <x:v>0</x:v>
      </x:c>
      <x:c r="N845" s="52">
        <x:f t="shared" si="2"/>
        <x:v>1385289036</x:v>
      </x:c>
      <x:c r="O845" s="63">
        <x:f t="shared" si="8"/>
        <x:v>1.1327407599999999</x:v>
      </x:c>
      <x:c r="P845" s="63">
        <x:f t="shared" si="9"/>
        <x:v>53.111975970000003</x:v>
      </x:c>
      <x:c r="Q845" s="49">
        <x:f t="shared" si="15"/>
        <x:v>0</x:v>
      </x:c>
      <x:c r="R845" s="49">
        <x:f t="shared" si="16"/>
        <x:v>0</x:v>
      </x:c>
      <x:c r="S845" s="49">
        <x:f t="shared" si="17"/>
        <x:v>2</x:v>
      </x:c>
      <x:c r="T845" s="51">
        <x:f t="shared" si="18"/>
        <x:v>0</x:v>
      </x:c>
      <x:c r="U845" s="52">
        <x:f t="shared" si="3"/>
        <x:v>-0.036547504419999999</x:v>
      </x:c>
      <x:c r="V845" s="63">
        <x:f t="shared" si="19"/>
        <x:v>0</x:v>
      </x:c>
      <x:c r="W845" s="52">
        <x:f t="shared" ref="W845:X845" si="843">W844*(1+U845)</x:f>
        <x:v>124.9731496</x:v>
      </x:c>
      <x:c r="X845" s="52">
        <x:f t="shared" si="843"/>
        <x:v>124.5594811</x:v>
      </x:c>
    </x:row>
    <x:row r="846" spans="1:24" ht="15.75" customHeight="1">
      <x:c r="A846" s="34">
        <x:v>43430</x:v>
      </x:c>
      <x:c r="B846" s="47">
        <x:v>65</x:v>
      </x:c>
      <x:c r="C846" s="47">
        <x:v>69.244003295898395</x:v>
      </x:c>
      <x:c r="D846" s="47">
        <x:v>65</x:v>
      </x:c>
      <x:c r="E846" s="47">
        <x:v>69.199996948242202</x:v>
      </x:c>
      <x:c r="F846" s="47">
        <x:v>39960500</x:v>
      </x:c>
      <x:c r="G846" s="63">
        <x:f t="shared" si="10"/>
        <x:v>68.530300139999994</x:v>
      </x:c>
      <x:c r="H846" s="63">
        <x:f t="shared" si="11"/>
        <x:v>1.5972796419999999</x:v>
      </x:c>
      <x:c r="I846" s="63">
        <x:f t="shared" si="12"/>
        <x:v>71.724859420000001</x:v>
      </x:c>
      <x:c r="J846" s="63">
        <x:f t="shared" si="13"/>
        <x:v>65.335740860000001</x:v>
      </x:c>
      <x:c r="K846" s="63">
        <x:f t="shared" si="14"/>
        <x:v>0.60481834089999997</x:v>
      </x:c>
      <x:c r="L846" s="52">
        <x:f t="shared" si="0"/>
        <x:v>67.814666750000001</x:v>
      </x:c>
      <x:c r="M846" s="52">
        <x:f t="shared" si="1"/>
        <x:v>2709907991</x:v>
      </x:c>
      <x:c r="N846" s="52">
        <x:f t="shared" si="2"/>
        <x:v>0</x:v>
      </x:c>
      <x:c r="O846" s="63">
        <x:f t="shared" si="8"/>
        <x:v>1.718019695</x:v>
      </x:c>
      <x:c r="P846" s="63">
        <x:f t="shared" si="9"/>
        <x:v>63.208507959999999</x:v>
      </x:c>
      <x:c r="Q846" s="49">
        <x:f t="shared" si="15"/>
        <x:v>0</x:v>
      </x:c>
      <x:c r="R846" s="49">
        <x:f t="shared" si="16"/>
        <x:v>0</x:v>
      </x:c>
      <x:c r="S846" s="49">
        <x:f t="shared" si="17"/>
        <x:v>2</x:v>
      </x:c>
      <x:c r="T846" s="51">
        <x:f t="shared" si="18"/>
        <x:v>0</x:v>
      </x:c>
      <x:c r="U846" s="52">
        <x:f t="shared" si="3"/>
        <x:v>0.061903393780000004</x:v>
      </x:c>
      <x:c r="V846" s="63">
        <x:f t="shared" si="19"/>
        <x:v>0</x:v>
      </x:c>
      <x:c r="W846" s="52">
        <x:f t="shared" ref="W846:X846" si="844">W845*(1+U846)</x:f>
        <x:v>132.7094117</x:v>
      </x:c>
      <x:c r="X846" s="52">
        <x:f t="shared" si="844"/>
        <x:v>124.5594811</x:v>
      </x:c>
    </x:row>
    <x:row r="847" spans="1:24" ht="15.75" customHeight="1">
      <x:c r="A847" s="34">
        <x:v>43431</x:v>
      </x:c>
      <x:c r="B847" s="47">
        <x:v>68.010002136230497</x:v>
      </x:c>
      <x:c r="C847" s="47">
        <x:v>69.391998291015597</x:v>
      </x:c>
      <x:c r="D847" s="47">
        <x:v>67.099998474121094</x:v>
      </x:c>
      <x:c r="E847" s="47">
        <x:v>68.783996582031307</x:v>
      </x:c>
      <x:c r="F847" s="47">
        <x:v>31791500</x:v>
      </x:c>
      <x:c r="G847" s="63">
        <x:f t="shared" si="10"/>
        <x:v>68.620999909999995</x:v>
      </x:c>
      <x:c r="H847" s="63">
        <x:f t="shared" si="11"/>
        <x:v>1.5549588430000001</x:v>
      </x:c>
      <x:c r="I847" s="63">
        <x:f t="shared" si="12"/>
        <x:v>71.730917590000004</x:v>
      </x:c>
      <x:c r="J847" s="63">
        <x:f t="shared" si="13"/>
        <x:v>65.511082220000006</x:v>
      </x:c>
      <x:c r="K847" s="63">
        <x:f t="shared" si="14"/>
        <x:v>0.52620594659999997</x:v>
      </x:c>
      <x:c r="L847" s="52">
        <x:f t="shared" si="0"/>
        <x:v>68.425331119999996</x:v>
      </x:c>
      <x:c r="M847" s="52">
        <x:f t="shared" si="1"/>
        <x:v>2175343914</x:v>
      </x:c>
      <x:c r="N847" s="52">
        <x:f t="shared" si="2"/>
        <x:v>0</x:v>
      </x:c>
      <x:c r="O847" s="63">
        <x:f t="shared" si="8"/>
        <x:v>2.796895143</x:v>
      </x:c>
      <x:c r="P847" s="63">
        <x:f t="shared" si="9"/>
        <x:v>73.662691159999994</x:v>
      </x:c>
      <x:c r="Q847" s="49">
        <x:f t="shared" si="15"/>
        <x:v>0</x:v>
      </x:c>
      <x:c r="R847" s="49">
        <x:f t="shared" si="16"/>
        <x:v>0</x:v>
      </x:c>
      <x:c r="S847" s="49">
        <x:f t="shared" si="17"/>
        <x:v>2</x:v>
      </x:c>
      <x:c r="T847" s="51">
        <x:f t="shared" si="18"/>
        <x:v>0</x:v>
      </x:c>
      <x:c r="U847" s="52">
        <x:f t="shared" si="3"/>
        <x:v>-0.0060115662510000001</x:v>
      </x:c>
      <x:c r="V847" s="63">
        <x:f t="shared" si="19"/>
        <x:v>0</x:v>
      </x:c>
      <x:c r="W847" s="52">
        <x:f t="shared" ref="W847:X847" si="845">W846*(1+U847)</x:f>
        <x:v>131.91162019999999</x:v>
      </x:c>
      <x:c r="X847" s="52">
        <x:f t="shared" si="845"/>
        <x:v>124.5594811</x:v>
      </x:c>
    </x:row>
    <x:row r="848" spans="1:24" ht="15.75" customHeight="1">
      <x:c r="A848" s="34">
        <x:v>43432</x:v>
      </x:c>
      <x:c r="B848" s="47">
        <x:v>69.197998046875</x:v>
      </x:c>
      <x:c r="C848" s="47">
        <x:v>69.655998229980497</x:v>
      </x:c>
      <x:c r="D848" s="47">
        <x:v>68.442001342773395</x:v>
      </x:c>
      <x:c r="E848" s="47">
        <x:v>69.573997497558594</x:v>
      </x:c>
      <x:c r="F848" s="47">
        <x:v>20638000</x:v>
      </x:c>
      <x:c r="G848" s="63">
        <x:f t="shared" si="10"/>
        <x:v>68.800699620000003</x:v>
      </x:c>
      <x:c r="H848" s="63">
        <x:f t="shared" si="11"/>
        <x:v>1.4368742569999999</x:v>
      </x:c>
      <x:c r="I848" s="63">
        <x:f t="shared" si="12"/>
        <x:v>71.674448130000002</x:v>
      </x:c>
      <x:c r="J848" s="63">
        <x:f t="shared" si="13"/>
        <x:v>65.926951099999997</x:v>
      </x:c>
      <x:c r="K848" s="63">
        <x:f t="shared" si="14"/>
        <x:v>0.63454515570000003</x:v>
      </x:c>
      <x:c r="L848" s="52">
        <x:f t="shared" si="0"/>
        <x:v>69.223999019999994</x:v>
      </x:c>
      <x:c r="M848" s="52">
        <x:f t="shared" si="1"/>
        <x:v>1428644892</x:v>
      </x:c>
      <x:c r="N848" s="52">
        <x:f t="shared" si="2"/>
        <x:v>0</x:v>
      </x:c>
      <x:c r="O848" s="63">
        <x:f t="shared" si="8"/>
        <x:v>2.7244678910000002</x:v>
      </x:c>
      <x:c r="P848" s="63">
        <x:f t="shared" si="9"/>
        <x:v>73.150527019999998</x:v>
      </x:c>
      <x:c r="Q848" s="49">
        <x:f t="shared" si="15"/>
        <x:v>0</x:v>
      </x:c>
      <x:c r="R848" s="49">
        <x:f t="shared" si="16"/>
        <x:v>0</x:v>
      </x:c>
      <x:c r="S848" s="49">
        <x:f t="shared" si="17"/>
        <x:v>2</x:v>
      </x:c>
      <x:c r="T848" s="51">
        <x:f t="shared" si="18"/>
        <x:v>0</x:v>
      </x:c>
      <x:c r="U848" s="52">
        <x:f t="shared" si="3"/>
        <x:v>0.011485242999999999</x:v>
      </x:c>
      <x:c r="V848" s="63">
        <x:f t="shared" si="19"/>
        <x:v>0</x:v>
      </x:c>
      <x:c r="W848" s="52">
        <x:f t="shared" ref="W848:X848" si="846">W847*(1+U848)</x:f>
        <x:v>133.42665719999999</x:v>
      </x:c>
      <x:c r="X848" s="52">
        <x:f t="shared" si="846"/>
        <x:v>124.5594811</x:v>
      </x:c>
    </x:row>
    <x:row r="849" spans="1:24" ht="15.75" customHeight="1">
      <x:c r="A849" s="34">
        <x:v>43433</x:v>
      </x:c>
      <x:c r="B849" s="47">
        <x:v>69.400001525878906</x:v>
      </x:c>
      <x:c r="C849" s="47">
        <x:v>69.5</x:v>
      </x:c>
      <x:c r="D849" s="47">
        <x:v>67.910003662109403</x:v>
      </x:c>
      <x:c r="E849" s="47">
        <x:v>68.234001159667997</x:v>
      </x:c>
      <x:c r="F849" s="47">
        <x:v>15403500</x:v>
      </x:c>
      <x:c r="G849" s="63">
        <x:f t="shared" si="10"/>
        <x:v>68.839199829999998</x:v>
      </x:c>
      <x:c r="H849" s="63">
        <x:f t="shared" si="11"/>
        <x:v>1.409222865</x:v>
      </x:c>
      <x:c r="I849" s="63">
        <x:f t="shared" si="12"/>
        <x:v>71.657645560000006</x:v>
      </x:c>
      <x:c r="J849" s="63">
        <x:f t="shared" si="13"/>
        <x:v>66.020754100000005</x:v>
      </x:c>
      <x:c r="K849" s="63">
        <x:f t="shared" si="14"/>
        <x:v>0.39263609669999999</x:v>
      </x:c>
      <x:c r="L849" s="52">
        <x:f t="shared" si="0"/>
        <x:v>68.54800161</x:v>
      </x:c>
      <x:c r="M849" s="52">
        <x:f t="shared" si="1"/>
        <x:v>0</x:v>
      </x:c>
      <x:c r="N849" s="52">
        <x:f t="shared" si="2"/>
        <x:v>1055879143</x:v>
      </x:c>
      <x:c r="O849" s="63">
        <x:f t="shared" si="8"/>
        <x:v>2.047244944</x:v>
      </x:c>
      <x:c r="P849" s="63">
        <x:f t="shared" si="9"/>
        <x:v>67.183471679999997</x:v>
      </x:c>
      <x:c r="Q849" s="49">
        <x:f t="shared" si="15"/>
        <x:v>0</x:v>
      </x:c>
      <x:c r="R849" s="49">
        <x:f t="shared" si="16"/>
        <x:v>0</x:v>
      </x:c>
      <x:c r="S849" s="49">
        <x:f t="shared" si="17"/>
        <x:v>2</x:v>
      </x:c>
      <x:c r="T849" s="51">
        <x:f t="shared" si="18"/>
        <x:v>0</x:v>
      </x:c>
      <x:c r="U849" s="52">
        <x:f t="shared" si="3"/>
        <x:v>-0.019260016469999999</x:v>
      </x:c>
      <x:c r="V849" s="63">
        <x:f t="shared" si="19"/>
        <x:v>0</x:v>
      </x:c>
      <x:c r="W849" s="52">
        <x:f t="shared" ref="W849:X849" si="847">W848*(1+U849)</x:f>
        <x:v>130.85685760000001</x:v>
      </x:c>
      <x:c r="X849" s="52">
        <x:f t="shared" si="847"/>
        <x:v>124.5594811</x:v>
      </x:c>
    </x:row>
    <x:row r="850" spans="1:24" ht="15.75" customHeight="1">
      <x:c r="A850" s="34">
        <x:v>43434</x:v>
      </x:c>
      <x:c r="B850" s="47">
        <x:v>68.365997314453097</x:v>
      </x:c>
      <x:c r="C850" s="47">
        <x:v>70.319999694824205</x:v>
      </x:c>
      <x:c r="D850" s="47">
        <x:v>67.652000427246094</x:v>
      </x:c>
      <x:c r="E850" s="47">
        <x:v>70.096000671386705</x:v>
      </x:c>
      <x:c r="F850" s="47">
        <x:v>28145500</x:v>
      </x:c>
      <x:c r="G850" s="63">
        <x:f t="shared" si="10"/>
        <x:v>68.901199719999994</x:v>
      </x:c>
      <x:c r="H850" s="63">
        <x:f t="shared" si="11"/>
        <x:v>1.4370045389999999</x:v>
      </x:c>
      <x:c r="I850" s="63">
        <x:f t="shared" si="12"/>
        <x:v>71.775208800000001</x:v>
      </x:c>
      <x:c r="J850" s="63">
        <x:f t="shared" si="13"/>
        <x:v>66.027190640000001</x:v>
      </x:c>
      <x:c r="K850" s="63">
        <x:f t="shared" si="14"/>
        <x:v>0.70786311319999995</x:v>
      </x:c>
      <x:c r="L850" s="52">
        <x:f t="shared" si="0"/>
        <x:v>69.356000260000002</x:v>
      </x:c>
      <x:c r="M850" s="52">
        <x:f t="shared" si="1"/>
        <x:v>1952059305</x:v>
      </x:c>
      <x:c r="N850" s="52">
        <x:f t="shared" si="2"/>
        <x:v>0</x:v>
      </x:c>
      <x:c r="O850" s="63">
        <x:f t="shared" si="8"/>
        <x:v>2.0993952490000001</x:v>
      </x:c>
      <x:c r="P850" s="63">
        <x:f t="shared" si="9"/>
        <x:v>67.735641330000007</x:v>
      </x:c>
      <x:c r="Q850" s="49">
        <x:f t="shared" si="15"/>
        <x:v>0</x:v>
      </x:c>
      <x:c r="R850" s="49">
        <x:f t="shared" si="16"/>
        <x:v>0</x:v>
      </x:c>
      <x:c r="S850" s="49">
        <x:f t="shared" si="17"/>
        <x:v>2</x:v>
      </x:c>
      <x:c r="T850" s="51">
        <x:f t="shared" si="18"/>
        <x:v>0</x:v>
      </x:c>
      <x:c r="U850" s="52">
        <x:f t="shared" si="3"/>
        <x:v>0.027288440949999998</x:v>
      </x:c>
      <x:c r="V850" s="63">
        <x:f t="shared" si="19"/>
        <x:v>0</x:v>
      </x:c>
      <x:c r="W850" s="52">
        <x:f t="shared" ref="W850:X850" si="848">W849*(1+U850)</x:f>
        <x:v>134.42773729999999</x:v>
      </x:c>
      <x:c r="X850" s="52">
        <x:f t="shared" si="848"/>
        <x:v>124.5594811</x:v>
      </x:c>
    </x:row>
    <x:row r="851" spans="1:24" ht="15.75" customHeight="1">
      <x:c r="A851" s="34">
        <x:v>43437</x:v>
      </x:c>
      <x:c r="B851" s="47">
        <x:v>72</x:v>
      </x:c>
      <x:c r="C851" s="47">
        <x:v>73.199996948242202</x:v>
      </x:c>
      <x:c r="D851" s="47">
        <x:v>70.400001525878906</x:v>
      </x:c>
      <x:c r="E851" s="47">
        <x:v>71.697998046875</x:v>
      </x:c>
      <x:c r="F851" s="47">
        <x:v>41532500</x:v>
      </x:c>
      <x:c r="G851" s="63">
        <x:f t="shared" si="10"/>
        <x:v>69.021999739999998</x:v>
      </x:c>
      <x:c r="H851" s="63">
        <x:f t="shared" si="11"/>
        <x:v>1.566422</x:v>
      </x:c>
      <x:c r="I851" s="63">
        <x:f t="shared" si="12"/>
        <x:v>72.154843740000004</x:v>
      </x:c>
      <x:c r="J851" s="63">
        <x:f t="shared" si="13"/>
        <x:v>65.889155740000007</x:v>
      </x:c>
      <x:c r="K851" s="63">
        <x:f t="shared" si="14"/>
        <x:v>0.92708770470000001</x:v>
      </x:c>
      <x:c r="L851" s="52">
        <x:f t="shared" si="0"/>
        <x:v>71.765998839999995</x:v>
      </x:c>
      <x:c r="M851" s="52">
        <x:f t="shared" si="1"/>
        <x:v>2980621347</x:v>
      </x:c>
      <x:c r="N851" s="52">
        <x:f t="shared" si="2"/>
        <x:v>0</x:v>
      </x:c>
      <x:c r="O851" s="63">
        <x:f t="shared" si="8"/>
        <x:v>2.1650142090000002</x:v>
      </x:c>
      <x:c r="P851" s="63">
        <x:f t="shared" si="9"/>
        <x:v>68.404565219999995</x:v>
      </x:c>
      <x:c r="Q851" s="49">
        <x:f t="shared" si="15"/>
        <x:v>0</x:v>
      </x:c>
      <x:c r="R851" s="49">
        <x:f t="shared" si="16"/>
        <x:v>0</x:v>
      </x:c>
      <x:c r="S851" s="49">
        <x:f t="shared" si="17"/>
        <x:v>2</x:v>
      </x:c>
      <x:c r="T851" s="51">
        <x:f t="shared" si="18"/>
        <x:v>0</x:v>
      </x:c>
      <x:c r="U851" s="52">
        <x:f t="shared" si="3"/>
        <x:v>0.022854333490000001</x:v>
      </x:c>
      <x:c r="V851" s="63">
        <x:f t="shared" si="19"/>
        <x:v>0</x:v>
      </x:c>
      <x:c r="W851" s="52">
        <x:f t="shared" ref="W851:X851" si="849">W850*(1+U851)</x:f>
        <x:v>137.49999360000001</x:v>
      </x:c>
      <x:c r="X851" s="52">
        <x:f t="shared" si="849"/>
        <x:v>124.5594811</x:v>
      </x:c>
    </x:row>
    <x:row r="852" spans="1:24" ht="15.75" customHeight="1">
      <x:c r="A852" s="34">
        <x:v>43438</x:v>
      </x:c>
      <x:c r="B852" s="47">
        <x:v>71.209999084472699</x:v>
      </x:c>
      <x:c r="C852" s="47">
        <x:v>73.736000061035199</x:v>
      </x:c>
      <x:c r="D852" s="47">
        <x:v>70.400001525878906</x:v>
      </x:c>
      <x:c r="E852" s="47">
        <x:v>71.940002441406307</x:v>
      </x:c>
      <x:c r="F852" s="47">
        <x:v>42309500</x:v>
      </x:c>
      <x:c r="G852" s="63">
        <x:f t="shared" si="10"/>
        <x:v>69.204999920000006</x:v>
      </x:c>
      <x:c r="H852" s="63">
        <x:f t="shared" si="11"/>
        <x:v>1.6845157470000001</x:v>
      </x:c>
      <x:c r="I852" s="63">
        <x:f t="shared" si="12"/>
        <x:v>72.574031419999997</x:v>
      </x:c>
      <x:c r="J852" s="63">
        <x:f t="shared" si="13"/>
        <x:v>65.835968429999994</x:v>
      </x:c>
      <x:c r="K852" s="63">
        <x:f t="shared" si="14"/>
        <x:v>0.90590337639999996</x:v>
      </x:c>
      <x:c r="L852" s="52">
        <x:f t="shared" si="0"/>
        <x:v>72.02533468</x:v>
      </x:c>
      <x:c r="M852" s="52">
        <x:f t="shared" si="1"/>
        <x:v>3047355897</x:v>
      </x:c>
      <x:c r="N852" s="52">
        <x:f t="shared" si="2"/>
        <x:v>0</x:v>
      </x:c>
      <x:c r="O852" s="63">
        <x:f t="shared" si="8"/>
        <x:v>2.1024268500000001</x:v>
      </x:c>
      <x:c r="P852" s="63">
        <x:f t="shared" si="9"/>
        <x:v>67.767169109999998</x:v>
      </x:c>
      <x:c r="Q852" s="49">
        <x:f t="shared" si="15"/>
        <x:v>0</x:v>
      </x:c>
      <x:c r="R852" s="49">
        <x:f t="shared" si="16"/>
        <x:v>0</x:v>
      </x:c>
      <x:c r="S852" s="49">
        <x:f t="shared" si="17"/>
        <x:v>2</x:v>
      </x:c>
      <x:c r="T852" s="51">
        <x:f t="shared" si="18"/>
        <x:v>0</x:v>
      </x:c>
      <x:c r="U852" s="52">
        <x:f t="shared" si="3"/>
        <x:v>0.0033753298709999996</x:v>
      </x:c>
      <x:c r="V852" s="63">
        <x:f t="shared" si="19"/>
        <x:v>0</x:v>
      </x:c>
      <x:c r="W852" s="52">
        <x:f t="shared" ref="W852:X852" si="850">W851*(1+U852)</x:f>
        <x:v>137.9641014</x:v>
      </x:c>
      <x:c r="X852" s="52">
        <x:f t="shared" si="850"/>
        <x:v>124.5594811</x:v>
      </x:c>
    </x:row>
    <x:row r="853" spans="1:24" ht="15.75" customHeight="1">
      <x:c r="A853" s="34">
        <x:v>43440</x:v>
      </x:c>
      <x:c r="B853" s="47">
        <x:v>71.202003479003906</x:v>
      </x:c>
      <x:c r="C853" s="47">
        <x:v>73.475997924804702</x:v>
      </x:c>
      <x:c r="D853" s="47">
        <x:v>70.152000427246094</x:v>
      </x:c>
      <x:c r="E853" s="47">
        <x:v>72.611999511718807</x:v>
      </x:c>
      <x:c r="F853" s="47">
        <x:v>39212500</x:v>
      </x:c>
      <x:c r="G853" s="63">
        <x:f t="shared" si="10"/>
        <x:v>69.424999999999997</x:v>
      </x:c>
      <x:c r="H853" s="63">
        <x:f t="shared" si="11"/>
        <x:v>1.8291192220000001</x:v>
      </x:c>
      <x:c r="I853" s="63">
        <x:f t="shared" si="12"/>
        <x:v>73.083238440000002</x:v>
      </x:c>
      <x:c r="J853" s="63">
        <x:f t="shared" si="13"/>
        <x:v>65.766761560000006</x:v>
      </x:c>
      <x:c r="K853" s="63">
        <x:f t="shared" si="14"/>
        <x:v>0.93559209720000003</x:v>
      </x:c>
      <x:c r="L853" s="52">
        <x:f t="shared" si="0"/>
        <x:v>72.079999290000003</x:v>
      </x:c>
      <x:c r="M853" s="52">
        <x:f t="shared" si="1"/>
        <x:v>2826436972</x:v>
      </x:c>
      <x:c r="N853" s="52">
        <x:f t="shared" si="2"/>
        <x:v>0</x:v>
      </x:c>
      <x:c r="O853" s="63">
        <x:f t="shared" si="8"/>
        <x:v>4.2290726999999997</x:v>
      </x:c>
      <x:c r="P853" s="63">
        <x:f t="shared" si="9"/>
        <x:v>80.876150370000005</x:v>
      </x:c>
      <x:c r="Q853" s="49">
        <x:f t="shared" si="15"/>
        <x:v>0</x:v>
      </x:c>
      <x:c r="R853" s="49">
        <x:f t="shared" si="16"/>
        <x:v>0</x:v>
      </x:c>
      <x:c r="S853" s="49">
        <x:f t="shared" si="17"/>
        <x:v>2</x:v>
      </x:c>
      <x:c r="T853" s="51">
        <x:f t="shared" si="18"/>
        <x:v>0</x:v>
      </x:c>
      <x:c r="U853" s="52">
        <x:f t="shared" si="3"/>
        <x:v>0.0093410765569999998</x:v>
      </x:c>
      <x:c r="V853" s="63">
        <x:f t="shared" si="19"/>
        <x:v>0</x:v>
      </x:c>
      <x:c r="W853" s="52">
        <x:f t="shared" ref="W853:X853" si="851">W852*(1+U853)</x:f>
        <x:v>139.25283469999999</x:v>
      </x:c>
      <x:c r="X853" s="52">
        <x:f t="shared" si="851"/>
        <x:v>124.5594811</x:v>
      </x:c>
    </x:row>
    <x:row r="854" spans="1:24" ht="15.75" customHeight="1">
      <x:c r="A854" s="34">
        <x:v>43441</x:v>
      </x:c>
      <x:c r="B854" s="47">
        <x:v>73.800003051757798</x:v>
      </x:c>
      <x:c r="C854" s="47">
        <x:v>75.898002624511705</x:v>
      </x:c>
      <x:c r="D854" s="47">
        <x:v>71.529998779296903</x:v>
      </x:c>
      <x:c r="E854" s="47">
        <x:v>71.594001770019503</x:v>
      </x:c>
      <x:c r="F854" s="47">
        <x:v>57556000</x:v>
      </x:c>
      <x:c r="G854" s="63">
        <x:f t="shared" si="10"/>
        <x:v>69.523099900000005</x:v>
      </x:c>
      <x:c r="H854" s="63">
        <x:f t="shared" si="11"/>
        <x:v>1.892326774</x:v>
      </x:c>
      <x:c r="I854" s="63">
        <x:f t="shared" si="12"/>
        <x:v>73.307753450000007</x:v>
      </x:c>
      <x:c r="J854" s="63">
        <x:f t="shared" si="13"/>
        <x:v>65.738446350000004</x:v>
      </x:c>
      <x:c r="K854" s="63">
        <x:f t="shared" si="14"/>
        <x:v>0.7735920006</x:v>
      </x:c>
      <x:c r="L854" s="52">
        <x:f t="shared" si="0"/>
        <x:v>73.007334389999997</x:v>
      </x:c>
      <x:c r="M854" s="52">
        <x:f t="shared" si="1"/>
        <x:v>4202010138</x:v>
      </x:c>
      <x:c r="N854" s="52">
        <x:f t="shared" si="2"/>
        <x:v>0</x:v>
      </x:c>
      <x:c r="O854" s="63">
        <x:f t="shared" si="8"/>
        <x:v>8.7344987700000001</x:v>
      </x:c>
      <x:c r="P854" s="63">
        <x:f t="shared" si="9"/>
        <x:v>89.727257420000001</x:v>
      </x:c>
      <x:c r="Q854" s="49">
        <x:f t="shared" si="15"/>
        <x:v>0</x:v>
      </x:c>
      <x:c r="R854" s="49">
        <x:f t="shared" si="16"/>
        <x:v>0</x:v>
      </x:c>
      <x:c r="S854" s="49">
        <x:f t="shared" si="17"/>
        <x:v>2</x:v>
      </x:c>
      <x:c r="T854" s="51">
        <x:f t="shared" si="18"/>
        <x:v>0</x:v>
      </x:c>
      <x:c r="U854" s="52">
        <x:f t="shared" si="3"/>
        <x:v>-0.01401969025</x:v>
      </x:c>
      <x:c r="V854" s="63">
        <x:f t="shared" si="19"/>
        <x:v>0</x:v>
      </x:c>
      <x:c r="W854" s="52">
        <x:f t="shared" ref="W854:X854" si="852">W853*(1+U854)</x:f>
        <x:v>137.3005531</x:v>
      </x:c>
      <x:c r="X854" s="52">
        <x:f t="shared" si="852"/>
        <x:v>124.5594811</x:v>
      </x:c>
    </x:row>
    <x:row r="855" spans="1:24" ht="15.75" customHeight="1">
      <x:c r="A855" s="34">
        <x:v>43444</x:v>
      </x:c>
      <x:c r="B855" s="47">
        <x:v>72</x:v>
      </x:c>
      <x:c r="C855" s="47">
        <x:v>73.195999145507798</x:v>
      </x:c>
      <x:c r="D855" s="47">
        <x:v>70.624000549316406</x:v>
      </x:c>
      <x:c r="E855" s="47">
        <x:v>73.029998779296903</x:v>
      </x:c>
      <x:c r="F855" s="47">
        <x:v>33067500</x:v>
      </x:c>
      <x:c r="G855" s="63">
        <x:f t="shared" si="10"/>
        <x:v>69.660599899999994</x:v>
      </x:c>
      <x:c r="H855" s="63">
        <x:f t="shared" si="11"/>
        <x:v>2.0440469480000001</x:v>
      </x:c>
      <x:c r="I855" s="63">
        <x:f t="shared" si="12"/>
        <x:v>73.748693799999998</x:v>
      </x:c>
      <x:c r="J855" s="63">
        <x:f t="shared" si="13"/>
        <x:v>65.572506000000004</x:v>
      </x:c>
      <x:c r="K855" s="63">
        <x:f t="shared" si="14"/>
        <x:v>0.91209900820000001</x:v>
      </x:c>
      <x:c r="L855" s="52">
        <x:f t="shared" si="0"/>
        <x:v>72.283332819999998</x:v>
      </x:c>
      <x:c r="M855" s="52">
        <x:f t="shared" si="1"/>
        <x:v>0</x:v>
      </x:c>
      <x:c r="N855" s="52">
        <x:f t="shared" si="2"/>
        <x:v>2390229108</x:v>
      </x:c>
      <x:c r="O855" s="63">
        <x:f t="shared" si="8"/>
        <x:v>6.1873797640000001</x:v>
      </x:c>
      <x:c r="P855" s="63">
        <x:f t="shared" si="9"/>
        <x:v>86.086723770000006</x:v>
      </x:c>
      <x:c r="Q855" s="49">
        <x:f t="shared" si="15"/>
        <x:v>0</x:v>
      </x:c>
      <x:c r="R855" s="49">
        <x:f t="shared" si="16"/>
        <x:v>0</x:v>
      </x:c>
      <x:c r="S855" s="49">
        <x:f t="shared" si="17"/>
        <x:v>2</x:v>
      </x:c>
      <x:c r="T855" s="51">
        <x:f t="shared" si="18"/>
        <x:v>0</x:v>
      </x:c>
      <x:c r="U855" s="52">
        <x:f t="shared" si="3"/>
        <x:v>0.020057504449999999</x:v>
      </x:c>
      <x:c r="V855" s="63">
        <x:f t="shared" si="19"/>
        <x:v>0</x:v>
      </x:c>
      <x:c r="W855" s="52">
        <x:f t="shared" ref="W855:X855" si="853">W854*(1+U855)</x:f>
        <x:v>140.05445950000001</x:v>
      </x:c>
      <x:c r="X855" s="52">
        <x:f t="shared" si="853"/>
        <x:v>124.5594811</x:v>
      </x:c>
    </x:row>
    <x:row r="856" spans="1:24" ht="15.75" customHeight="1">
      <x:c r="A856" s="34">
        <x:v>43445</x:v>
      </x:c>
      <x:c r="B856" s="47">
        <x:v>73.982002258300795</x:v>
      </x:c>
      <x:c r="C856" s="47">
        <x:v>74.433998107910199</x:v>
      </x:c>
      <x:c r="D856" s="47">
        <x:v>72.045997619628906</x:v>
      </x:c>
      <x:c r="E856" s="47">
        <x:v>73.351997375488295</x:v>
      </x:c>
      <x:c r="F856" s="47">
        <x:v>31544000</x:v>
      </x:c>
      <x:c r="G856" s="63">
        <x:f t="shared" si="10"/>
        <x:v>69.823099900000003</x:v>
      </x:c>
      <x:c r="H856" s="63">
        <x:f t="shared" si="11"/>
        <x:v>2.2039186289999999</x:v>
      </x:c>
      <x:c r="I856" s="63">
        <x:f t="shared" si="12"/>
        <x:v>74.230937159999996</x:v>
      </x:c>
      <x:c r="J856" s="63">
        <x:f t="shared" si="13"/>
        <x:v>65.415262639999995</x:v>
      </x:c>
      <x:c r="K856" s="63">
        <x:f t="shared" si="14"/>
        <x:v>0.9002980679</x:v>
      </x:c>
      <x:c r="L856" s="52">
        <x:f t="shared" si="0"/>
        <x:v>73.277331029999999</x:v>
      </x:c>
      <x:c r="M856" s="52">
        <x:f t="shared" si="1"/>
        <x:v>2311460130</x:v>
      </x:c>
      <x:c r="N856" s="52">
        <x:f t="shared" si="2"/>
        <x:v>0</x:v>
      </x:c>
      <x:c r="O856" s="63">
        <x:f t="shared" si="8"/>
        <x:v>6.0717572029999998</x:v>
      </x:c>
      <x:c r="P856" s="63">
        <x:f t="shared" si="9"/>
        <x:v>85.859243019999994</x:v>
      </x:c>
      <x:c r="Q856" s="49">
        <x:f t="shared" si="15"/>
        <x:v>0</x:v>
      </x:c>
      <x:c r="R856" s="49">
        <x:f t="shared" si="16"/>
        <x:v>0</x:v>
      </x:c>
      <x:c r="S856" s="49">
        <x:f t="shared" si="17"/>
        <x:v>2</x:v>
      </x:c>
      <x:c r="T856" s="51">
        <x:f t="shared" si="18"/>
        <x:v>0</x:v>
      </x:c>
      <x:c r="U856" s="52">
        <x:f t="shared" si="3"/>
        <x:v>0.0044091277769999998</x:v>
      </x:c>
      <x:c r="V856" s="63">
        <x:f t="shared" si="19"/>
        <x:v>0</x:v>
      </x:c>
      <x:c r="W856" s="52">
        <x:f t="shared" ref="W856:X856" si="854">W855*(1+U856)</x:f>
        <x:v>140.6719775</x:v>
      </x:c>
      <x:c r="X856" s="52">
        <x:f t="shared" si="854"/>
        <x:v>124.5594811</x:v>
      </x:c>
    </x:row>
    <x:row r="857" spans="1:24" ht="15.75" customHeight="1">
      <x:c r="A857" s="34">
        <x:v>43446</x:v>
      </x:c>
      <x:c r="B857" s="47">
        <x:v>73.884002685546903</x:v>
      </x:c>
      <x:c r="C857" s="47">
        <x:v>74.382003784179702</x:v>
      </x:c>
      <x:c r="D857" s="47">
        <x:v>73.031997680664105</x:v>
      </x:c>
      <x:c r="E857" s="47">
        <x:v>73.319999694824205</x:v>
      </x:c>
      <x:c r="F857" s="47">
        <x:v>25135000</x:v>
      </x:c>
      <x:c r="G857" s="63">
        <x:f t="shared" si="10"/>
        <x:v>70.176300049999995</x:v>
      </x:c>
      <x:c r="H857" s="63">
        <x:f t="shared" si="11"/>
        <x:v>2.1679115009999999</x:v>
      </x:c>
      <x:c r="I857" s="63">
        <x:f t="shared" si="12"/>
        <x:v>74.51212305</x:v>
      </x:c>
      <x:c r="J857" s="63">
        <x:f t="shared" si="13"/>
        <x:v>65.840477050000004</x:v>
      </x:c>
      <x:c r="K857" s="63">
        <x:f t="shared" si="14"/>
        <x:v>0.86252628909999995</x:v>
      </x:c>
      <x:c r="L857" s="52">
        <x:f t="shared" si="0"/>
        <x:v>73.57800039</x:v>
      </x:c>
      <x:c r="M857" s="52">
        <x:f t="shared" si="1"/>
        <x:v>1849383040</x:v>
      </x:c>
      <x:c r="N857" s="52">
        <x:f t="shared" si="2"/>
        <x:v>0</x:v>
      </x:c>
      <x:c r="O857" s="63">
        <x:f t="shared" si="8"/>
        <x:v>5.9771690910000004</x:v>
      </x:c>
      <x:c r="P857" s="63">
        <x:f t="shared" si="9"/>
        <x:v>85.667539559999994</x:v>
      </x:c>
      <x:c r="Q857" s="49">
        <x:f t="shared" si="15"/>
        <x:v>0</x:v>
      </x:c>
      <x:c r="R857" s="49">
        <x:f t="shared" si="16"/>
        <x:v>0</x:v>
      </x:c>
      <x:c r="S857" s="49">
        <x:f t="shared" si="17"/>
        <x:v>2</x:v>
      </x:c>
      <x:c r="T857" s="51">
        <x:f t="shared" si="18"/>
        <x:v>0</x:v>
      </x:c>
      <x:c r="U857" s="52">
        <x:f t="shared" si="3"/>
        <x:v>-0.00043622098660000003</x:v>
      </x:c>
      <x:c r="V857" s="63">
        <x:f t="shared" si="19"/>
        <x:v>0</x:v>
      </x:c>
      <x:c r="W857" s="52">
        <x:f t="shared" ref="W857:X857" si="855">W856*(1+U857)</x:f>
        <x:v>140.6106135</x:v>
      </x:c>
      <x:c r="X857" s="52">
        <x:f t="shared" si="855"/>
        <x:v>124.5594811</x:v>
      </x:c>
    </x:row>
    <x:row r="858" spans="1:24" ht="15.75" customHeight="1">
      <x:c r="A858" s="34">
        <x:v>43447</x:v>
      </x:c>
      <x:c r="B858" s="47">
        <x:v>74.029998779296903</x:v>
      </x:c>
      <x:c r="C858" s="47">
        <x:v>75.487998962402401</x:v>
      </x:c>
      <x:c r="D858" s="47">
        <x:v>73.349998474121094</x:v>
      </x:c>
      <x:c r="E858" s="47">
        <x:v>75.358001708984403</x:v>
      </x:c>
      <x:c r="F858" s="47">
        <x:v>36829500</x:v>
      </x:c>
      <x:c r="G858" s="63">
        <x:f t="shared" si="10"/>
        <x:v>70.55690002</x:v>
      </x:c>
      <x:c r="H858" s="63">
        <x:f t="shared" si="11"/>
        <x:v>2.376901154</x:v>
      </x:c>
      <x:c r="I858" s="63">
        <x:f t="shared" si="12"/>
        <x:v>75.310702329999998</x:v>
      </x:c>
      <x:c r="J858" s="63">
        <x:f t="shared" si="13"/>
        <x:v>65.803097719999997</x:v>
      </x:c>
      <x:c r="K858" s="63">
        <x:f t="shared" si="14"/>
        <x:v>1.004974899</x:v>
      </x:c>
      <x:c r="L858" s="52">
        <x:f t="shared" si="0"/>
        <x:v>74.731999720000005</x:v>
      </x:c>
      <x:c r="M858" s="52">
        <x:f t="shared" si="1"/>
        <x:v>2752342184</x:v>
      </x:c>
      <x:c r="N858" s="52">
        <x:f t="shared" si="2"/>
        <x:v>0</x:v>
      </x:c>
      <x:c r="O858" s="63">
        <x:f t="shared" si="8"/>
        <x:v>6.3612827620000001</x:v>
      </x:c>
      <x:c r="P858" s="63">
        <x:f t="shared" si="9"/>
        <x:v>86.415411109999994</x:v>
      </x:c>
      <x:c r="Q858" s="49">
        <x:f t="shared" si="15"/>
        <x:v>0</x:v>
      </x:c>
      <x:c r="R858" s="49">
        <x:f t="shared" si="16"/>
        <x:v>0</x:v>
      </x:c>
      <x:c r="S858" s="49">
        <x:f t="shared" si="17"/>
        <x:v>2</x:v>
      </x:c>
      <x:c r="T858" s="51">
        <x:f t="shared" si="18"/>
        <x:v>0</x:v>
      </x:c>
      <x:c r="U858" s="52">
        <x:f t="shared" si="3"/>
        <x:v>0.02779599049</x:v>
      </x:c>
      <x:c r="V858" s="63">
        <x:f t="shared" si="19"/>
        <x:v>0</x:v>
      </x:c>
      <x:c r="W858" s="52">
        <x:f t="shared" ref="W858:X858" si="856">W857*(1+U858)</x:f>
        <x:v>144.51902469999999</x:v>
      </x:c>
      <x:c r="X858" s="52">
        <x:f t="shared" si="856"/>
        <x:v>124.5594811</x:v>
      </x:c>
    </x:row>
    <x:row r="859" spans="1:24" ht="15.75" customHeight="1">
      <x:c r="A859" s="34">
        <x:v>43448</x:v>
      </x:c>
      <x:c r="B859" s="47">
        <x:v>75</x:v>
      </x:c>
      <x:c r="C859" s="47">
        <x:v>75.573997497558594</x:v>
      </x:c>
      <x:c r="D859" s="47">
        <x:v>72.865997314453097</x:v>
      </x:c>
      <x:c r="E859" s="47">
        <x:v>73.141998291015597</x:v>
      </x:c>
      <x:c r="F859" s="47">
        <x:v>31688000</x:v>
      </x:c>
      <x:c r="G859" s="63">
        <x:f t="shared" si="10"/>
        <x:v>70.773999790000005</x:v>
      </x:c>
      <x:c r="H859" s="63">
        <x:f t="shared" si="11"/>
        <x:v>2.4060988600000002</x:v>
      </x:c>
      <x:c r="I859" s="63">
        <x:f t="shared" si="12"/>
        <x:v>75.586197510000005</x:v>
      </x:c>
      <x:c r="J859" s="63">
        <x:f t="shared" si="13"/>
        <x:v>65.961802070000005</x:v>
      </x:c>
      <x:c r="K859" s="63">
        <x:f t="shared" si="14"/>
        <x:v>0.74604127279999999</x:v>
      </x:c>
      <x:c r="L859" s="52">
        <x:f t="shared" si="0"/>
        <x:v>73.860664369999995</x:v>
      </x:c>
      <x:c r="M859" s="52">
        <x:f t="shared" si="1"/>
        <x:v>0</x:v>
      </x:c>
      <x:c r="N859" s="52">
        <x:f t="shared" si="2"/>
        <x:v>2340496732</x:v>
      </x:c>
      <x:c r="O859" s="63">
        <x:f t="shared" si="8"/>
        <x:v>4.6338912360000002</x:v>
      </x:c>
      <x:c r="P859" s="63">
        <x:f t="shared" si="9"/>
        <x:v>82.250278570000006</x:v>
      </x:c>
      <x:c r="Q859" s="49">
        <x:f t="shared" si="15"/>
        <x:v>0</x:v>
      </x:c>
      <x:c r="R859" s="49">
        <x:f t="shared" si="16"/>
        <x:v>0</x:v>
      </x:c>
      <x:c r="S859" s="49">
        <x:f t="shared" si="17"/>
        <x:v>2</x:v>
      </x:c>
      <x:c r="T859" s="51">
        <x:f t="shared" si="18"/>
        <x:v>0</x:v>
      </x:c>
      <x:c r="U859" s="52">
        <x:f t="shared" si="3"/>
        <x:v>-0.029406345280000001</x:v>
      </x:c>
      <x:c r="V859" s="63">
        <x:f t="shared" si="19"/>
        <x:v>0</x:v>
      </x:c>
      <x:c r="W859" s="52">
        <x:f t="shared" ref="W859:X859" si="857">W858*(1+U859)</x:f>
        <x:v>140.26924840000001</x:v>
      </x:c>
      <x:c r="X859" s="52">
        <x:f t="shared" si="857"/>
        <x:v>124.5594811</x:v>
      </x:c>
    </x:row>
    <x:row r="860" spans="1:24" ht="15.75" customHeight="1">
      <x:c r="A860" s="34">
        <x:v>43451</x:v>
      </x:c>
      <x:c r="B860" s="47">
        <x:v>72.400001525878906</x:v>
      </x:c>
      <x:c r="C860" s="47">
        <x:v>73.139999389648395</x:v>
      </x:c>
      <x:c r="D860" s="47">
        <x:v>68.7760009765625</x:v>
      </x:c>
      <x:c r="E860" s="47">
        <x:v>69.683998107910199</x:v>
      </x:c>
      <x:c r="F860" s="47">
        <x:v>38370000</x:v>
      </x:c>
      <x:c r="G860" s="63">
        <x:f t="shared" si="10"/>
        <x:v>70.773799510000003</x:v>
      </x:c>
      <x:c r="H860" s="63">
        <x:f t="shared" si="11"/>
        <x:v>2.4061941760000001</x:v>
      </x:c>
      <x:c r="I860" s="63">
        <x:f t="shared" si="12"/>
        <x:v>75.586187870000003</x:v>
      </x:c>
      <x:c r="J860" s="63">
        <x:f t="shared" si="13"/>
        <x:v>65.961411159999997</x:v>
      </x:c>
      <x:c r="K860" s="63">
        <x:f t="shared" si="14"/>
        <x:v>0.38677125289999997</x:v>
      </x:c>
      <x:c r="L860" s="52">
        <x:f t="shared" si="0"/>
        <x:v>70.533332819999998</x:v>
      </x:c>
      <x:c r="M860" s="52">
        <x:f t="shared" si="1"/>
        <x:v>0</x:v>
      </x:c>
      <x:c r="N860" s="52">
        <x:f t="shared" si="2"/>
        <x:v>2706363980</x:v>
      </x:c>
      <x:c r="O860" s="63">
        <x:f t="shared" si="8"/>
        <x:v>2.6851376259999999</x:v>
      </x:c>
      <x:c r="P860" s="63">
        <x:f t="shared" si="9"/>
        <x:v>72.863971410000005</x:v>
      </x:c>
      <x:c r="Q860" s="49">
        <x:f t="shared" si="15"/>
        <x:v>0</x:v>
      </x:c>
      <x:c r="R860" s="49">
        <x:f t="shared" si="16"/>
        <x:v>0</x:v>
      </x:c>
      <x:c r="S860" s="49">
        <x:f t="shared" si="17"/>
        <x:v>2</x:v>
      </x:c>
      <x:c r="T860" s="51">
        <x:f t="shared" si="18"/>
        <x:v>0</x:v>
      </x:c>
      <x:c r="U860" s="52">
        <x:f t="shared" si="3"/>
        <x:v>-0.0472779014</x:v>
      </x:c>
      <x:c r="V860" s="63">
        <x:f t="shared" si="19"/>
        <x:v>0</x:v>
      </x:c>
      <x:c r="W860" s="52">
        <x:f t="shared" ref="W860:X860" si="858">W859*(1+U860)</x:f>
        <x:v>133.63761270000001</x:v>
      </x:c>
      <x:c r="X860" s="52">
        <x:f t="shared" si="858"/>
        <x:v>124.5594811</x:v>
      </x:c>
    </x:row>
    <x:row r="861" spans="1:24" ht="15.75" customHeight="1">
      <x:c r="A861" s="34">
        <x:v>43452</x:v>
      </x:c>
      <x:c r="B861" s="47">
        <x:v>70.108001708984403</x:v>
      </x:c>
      <x:c r="C861" s="47">
        <x:v>70.309997558593693</x:v>
      </x:c>
      <x:c r="D861" s="47">
        <x:v>66.737998962402401</x:v>
      </x:c>
      <x:c r="E861" s="47">
        <x:v>67.405998229980497</x:v>
      </x:c>
      <x:c r="F861" s="47">
        <x:v>35500000</x:v>
      </x:c>
      <x:c r="G861" s="63">
        <x:f t="shared" si="10"/>
        <x:v>70.600999450000003</x:v>
      </x:c>
      <x:c r="H861" s="63">
        <x:f t="shared" si="11"/>
        <x:v>2.520889012</x:v>
      </x:c>
      <x:c r="I861" s="63">
        <x:f t="shared" si="12"/>
        <x:v>75.642777480000007</x:v>
      </x:c>
      <x:c r="J861" s="63">
        <x:f t="shared" si="13"/>
        <x:v>65.559221429999994</x:v>
      </x:c>
      <x:c r="K861" s="63">
        <x:f t="shared" si="14"/>
        <x:v>0.1831473733</x:v>
      </x:c>
      <x:c r="L861" s="52">
        <x:f t="shared" si="0"/>
        <x:v>68.151331580000004</x:v>
      </x:c>
      <x:c r="M861" s="52">
        <x:f t="shared" si="1"/>
        <x:v>0</x:v>
      </x:c>
      <x:c r="N861" s="52">
        <x:f t="shared" si="2"/>
        <x:v>2419372271</x:v>
      </x:c>
      <x:c r="O861" s="63">
        <x:f t="shared" si="8"/>
        <x:v>1.7236395980000001</x:v>
      </x:c>
      <x:c r="P861" s="63">
        <x:f t="shared" si="9"/>
        <x:v>63.28442278</x:v>
      </x:c>
      <x:c r="Q861" s="49">
        <x:f t="shared" si="15"/>
        <x:v>0</x:v>
      </x:c>
      <x:c r="R861" s="49">
        <x:f t="shared" si="16"/>
        <x:v>0</x:v>
      </x:c>
      <x:c r="S861" s="49">
        <x:f t="shared" si="17"/>
        <x:v>2</x:v>
      </x:c>
      <x:c r="T861" s="51">
        <x:f t="shared" si="18"/>
        <x:v>0</x:v>
      </x:c>
      <x:c r="U861" s="52">
        <x:f t="shared" si="3"/>
        <x:v>-0.03269043022</x:v>
      </x:c>
      <x:c r="V861" s="63">
        <x:f t="shared" si="19"/>
        <x:v>0</x:v>
      </x:c>
      <x:c r="W861" s="52">
        <x:f t="shared" ref="W861:X861" si="859">W860*(1+U861)</x:f>
        <x:v>129.26894160000001</x:v>
      </x:c>
      <x:c r="X861" s="52">
        <x:f t="shared" si="859"/>
        <x:v>124.5594811</x:v>
      </x:c>
    </x:row>
    <x:row r="862" spans="1:24" ht="15.75" customHeight="1">
      <x:c r="A862" s="34">
        <x:v>43453</x:v>
      </x:c>
      <x:c r="B862" s="47">
        <x:v>67.519996643066406</x:v>
      </x:c>
      <x:c r="C862" s="47">
        <x:v>69.402000427246094</x:v>
      </x:c>
      <x:c r="D862" s="47">
        <x:v>65.947998046875</x:v>
      </x:c>
      <x:c r="E862" s="47">
        <x:v>66.594001770019503</x:v>
      </x:c>
      <x:c r="F862" s="47">
        <x:v>41371000</x:v>
      </x:c>
      <x:c r="G862" s="63">
        <x:f t="shared" si="10"/>
        <x:v>70.395999529999997</x:v>
      </x:c>
      <x:c r="H862" s="63">
        <x:f t="shared" si="11"/>
        <x:v>2.6749287119999998</x:v>
      </x:c>
      <x:c r="I862" s="63">
        <x:f t="shared" si="12"/>
        <x:v>75.745856950000004</x:v>
      </x:c>
      <x:c r="J862" s="63">
        <x:f t="shared" si="13"/>
        <x:v>65.046142099999997</x:v>
      </x:c>
      <x:c r="K862" s="63">
        <x:f t="shared" si="14"/>
        <x:v>0.14466363730000001</x:v>
      </x:c>
      <x:c r="L862" s="52">
        <x:f t="shared" si="0"/>
        <x:v>67.314666750000001</x:v>
      </x:c>
      <x:c r="M862" s="52">
        <x:f t="shared" si="1"/>
        <x:v>0</x:v>
      </x:c>
      <x:c r="N862" s="52">
        <x:f t="shared" si="2"/>
        <x:v>2784875078</x:v>
      </x:c>
      <x:c r="O862" s="63">
        <x:f t="shared" si="8"/>
        <x:v>1.1028605819999999</x:v>
      </x:c>
      <x:c r="P862" s="63">
        <x:f t="shared" si="9"/>
        <x:v>52.44572994</x:v>
      </x:c>
      <x:c r="Q862" s="49">
        <x:f t="shared" si="15"/>
        <x:v>0</x:v>
      </x:c>
      <x:c r="R862" s="49">
        <x:f t="shared" si="16"/>
        <x:v>0</x:v>
      </x:c>
      <x:c r="S862" s="49">
        <x:f t="shared" si="17"/>
        <x:v>2</x:v>
      </x:c>
      <x:c r="T862" s="51">
        <x:f t="shared" si="18"/>
        <x:v>0</x:v>
      </x:c>
      <x:c r="U862" s="52">
        <x:f t="shared" si="3"/>
        <x:v>-0.012046353160000001</x:v>
      </x:c>
      <x:c r="V862" s="63">
        <x:f t="shared" si="19"/>
        <x:v>0</x:v>
      </x:c>
      <x:c r="W862" s="52">
        <x:f t="shared" ref="W862:X862" si="860">W861*(1+U862)</x:f>
        <x:v>127.71172230000001</x:v>
      </x:c>
      <x:c r="X862" s="52">
        <x:f t="shared" si="860"/>
        <x:v>124.5594811</x:v>
      </x:c>
    </x:row>
    <x:row r="863" spans="1:24" ht="15.75" customHeight="1">
      <x:c r="A863" s="34">
        <x:v>43454</x:v>
      </x:c>
      <x:c r="B863" s="47">
        <x:v>65.410003662109403</x:v>
      </x:c>
      <x:c r="C863" s="47">
        <x:v>66.057998657226605</x:v>
      </x:c>
      <x:c r="D863" s="47">
        <x:v>62.374000549316399</x:v>
      </x:c>
      <x:c r="E863" s="47">
        <x:v>63.076000213623097</x:v>
      </x:c>
      <x:c r="F863" s="47">
        <x:v>45359500</x:v>
      </x:c>
      <x:c r="G863" s="63">
        <x:f t="shared" si="10"/>
        <x:v>70.074899479999999</x:v>
      </x:c>
      <x:c r="H863" s="63">
        <x:f t="shared" si="11"/>
        <x:v>3.13438916</x:v>
      </x:c>
      <x:c r="I863" s="63">
        <x:f t="shared" si="12"/>
        <x:v>76.343677799999995</x:v>
      </x:c>
      <x:c r="J863" s="63">
        <x:f t="shared" si="13"/>
        <x:v>63.806121159999996</x:v>
      </x:c>
      <x:c r="K863" s="63">
        <x:f t="shared" si="14"/>
        <x:v>-0.058234707939999997</x:v>
      </x:c>
      <x:c r="L863" s="52">
        <x:f t="shared" si="0"/>
        <x:v>63.835999809999997</x:v>
      </x:c>
      <x:c r="M863" s="52">
        <x:f t="shared" si="1"/>
        <x:v>0</x:v>
      </x:c>
      <x:c r="N863" s="52">
        <x:f t="shared" si="2"/>
        <x:v>2895569033</x:v>
      </x:c>
      <x:c r="O863" s="63">
        <x:f t="shared" si="8"/>
        <x:v>0.71540597250000004</x:v>
      </x:c>
      <x:c r="P863" s="63">
        <x:f t="shared" si="9"/>
        <x:v>41.704761670000003</x:v>
      </x:c>
      <x:c r="Q863" s="49">
        <x:f t="shared" si="15"/>
        <x:v>0</x:v>
      </x:c>
      <x:c r="R863" s="49">
        <x:f t="shared" si="16"/>
        <x:v>0</x:v>
      </x:c>
      <x:c r="S863" s="49">
        <x:f t="shared" si="17"/>
        <x:v>2</x:v>
      </x:c>
      <x:c r="T863" s="51">
        <x:f t="shared" si="18"/>
        <x:v>0</x:v>
      </x:c>
      <x:c r="U863" s="52">
        <x:f t="shared" si="3"/>
        <x:v>-0.052827604029999997</x:v>
      </x:c>
      <x:c r="V863" s="63">
        <x:f t="shared" si="19"/>
        <x:v>0</x:v>
      </x:c>
      <x:c r="W863" s="52">
        <x:f t="shared" ref="W863:X863" si="861">W862*(1+U863)</x:f>
        <x:v>120.965018</x:v>
      </x:c>
      <x:c r="X863" s="52">
        <x:f t="shared" si="861"/>
        <x:v>124.5594811</x:v>
      </x:c>
    </x:row>
    <x:row r="864" spans="1:24" ht="15.75" customHeight="1">
      <x:c r="A864" s="34">
        <x:v>43455</x:v>
      </x:c>
      <x:c r="B864" s="47">
        <x:v>63.4799995422363</x:v>
      </x:c>
      <x:c r="C864" s="47">
        <x:v>64.694000244140597</x:v>
      </x:c>
      <x:c r="D864" s="47">
        <x:v>62.487998962402301</x:v>
      </x:c>
      <x:c r="E864" s="47">
        <x:v>63.9539985656738</x:v>
      </x:c>
      <x:c r="F864" s="47">
        <x:v>40084000</x:v>
      </x:c>
      <x:c r="G864" s="63">
        <x:f t="shared" si="10"/>
        <x:v>69.890699389999995</x:v>
      </x:c>
      <x:c r="H864" s="63">
        <x:f t="shared" si="11"/>
        <x:v>3.3834883160000002</x:v>
      </x:c>
      <x:c r="I864" s="63">
        <x:f t="shared" si="12"/>
        <x:v>76.657676019999997</x:v>
      </x:c>
      <x:c r="J864" s="63">
        <x:f t="shared" si="13"/>
        <x:v>63.123722749999999</x:v>
      </x:c>
      <x:c r="K864" s="63">
        <x:f t="shared" si="14"/>
        <x:v>0.061347619220000005</x:v>
      </x:c>
      <x:c r="L864" s="52">
        <x:f t="shared" si="0"/>
        <x:v>63.711999259999999</x:v>
      </x:c>
      <x:c r="M864" s="52">
        <x:f t="shared" si="1"/>
        <x:v>0</x:v>
      </x:c>
      <x:c r="N864" s="52">
        <x:f t="shared" si="2"/>
        <x:v>2553831778</x:v>
      </x:c>
      <x:c r="O864" s="63">
        <x:f t="shared" si="8"/>
        <x:v>0.38213948819999999</x:v>
      </x:c>
      <x:c r="P864" s="63">
        <x:f t="shared" si="9"/>
        <x:v>27.64840246</x:v>
      </x:c>
      <x:c r="Q864" s="49">
        <x:f t="shared" si="15"/>
        <x:v>0</x:v>
      </x:c>
      <x:c r="R864" s="49">
        <x:f t="shared" si="16"/>
        <x:v>0</x:v>
      </x:c>
      <x:c r="S864" s="49">
        <x:f t="shared" si="17"/>
        <x:v>2</x:v>
      </x:c>
      <x:c r="T864" s="51">
        <x:f t="shared" si="18"/>
        <x:v>0</x:v>
      </x:c>
      <x:c r="U864" s="52">
        <x:f t="shared" si="3"/>
        <x:v>0.01391968972</x:v>
      </x:c>
      <x:c r="V864" s="63">
        <x:f t="shared" si="19"/>
        <x:v>0</x:v>
      </x:c>
      <x:c r="W864" s="52">
        <x:f t="shared" ref="W864:X864" si="862">W863*(1+U864)</x:f>
        <x:v>122.6488135</x:v>
      </x:c>
      <x:c r="X864" s="52">
        <x:f t="shared" si="862"/>
        <x:v>124.5594811</x:v>
      </x:c>
    </x:row>
    <x:row r="865" spans="1:24" ht="15.75" customHeight="1">
      <x:c r="A865" s="34">
        <x:v>43458</x:v>
      </x:c>
      <x:c r="B865" s="47">
        <x:v>62.700000762939503</x:v>
      </x:c>
      <x:c r="C865" s="47">
        <x:v>62.900001525878899</x:v>
      </x:c>
      <x:c r="D865" s="47">
        <x:v>59.040000915527301</x:v>
      </x:c>
      <x:c r="E865" s="47">
        <x:v>59.077999114990199</x:v>
      </x:c>
      <x:c r="F865" s="47">
        <x:v>27799500</x:v>
      </x:c>
      <x:c r="G865" s="63">
        <x:f t="shared" si="10"/>
        <x:v>69.586299319999995</x:v>
      </x:c>
      <x:c r="H865" s="63">
        <x:f t="shared" si="11"/>
        <x:v>4.040911758</x:v>
      </x:c>
      <x:c r="I865" s="63">
        <x:f t="shared" si="12"/>
        <x:v>77.668122839999995</x:v>
      </x:c>
      <x:c r="J865" s="63">
        <x:f t="shared" si="13"/>
        <x:v>61.504475810000002</x:v>
      </x:c>
      <x:c r="K865" s="63">
        <x:f t="shared" si="14"/>
        <x:v>-0.15011938129999999</x:v>
      </x:c>
      <x:c r="L865" s="52">
        <x:f t="shared" si="0"/>
        <x:v>60.339333850000003</x:v>
      </x:c>
      <x:c r="M865" s="52">
        <x:f t="shared" si="1"/>
        <x:v>0</x:v>
      </x:c>
      <x:c r="N865" s="52">
        <x:f t="shared" si="2"/>
        <x:v>1677403311</x:v>
      </x:c>
      <x:c r="O865" s="63">
        <x:f t="shared" si="8"/>
        <x:v>0.39781449460000001</x:v>
      </x:c>
      <x:c r="P865" s="63">
        <x:f t="shared" si="9"/>
        <x:v>28.45974885</x:v>
      </x:c>
      <x:c r="Q865" s="49">
        <x:f t="shared" si="15"/>
        <x:v>0</x:v>
      </x:c>
      <x:c r="R865" s="49">
        <x:f t="shared" si="16"/>
        <x:v>0</x:v>
      </x:c>
      <x:c r="S865" s="49">
        <x:f t="shared" si="17"/>
        <x:v>2</x:v>
      </x:c>
      <x:c r="T865" s="51">
        <x:f t="shared" si="18"/>
        <x:v>0</x:v>
      </x:c>
      <x:c r="U865" s="52">
        <x:f t="shared" si="3"/>
        <x:v>-0.076242292270000001</x:v>
      </x:c>
      <x:c r="V865" s="63">
        <x:f t="shared" si="19"/>
        <x:v>0</x:v>
      </x:c>
      <x:c r="W865" s="52">
        <x:f t="shared" ref="W865:X865" si="863">W864*(1+U865)</x:f>
        <x:v>113.2977868</x:v>
      </x:c>
      <x:c r="X865" s="52">
        <x:f t="shared" si="863"/>
        <x:v>124.5594811</x:v>
      </x:c>
    </x:row>
    <x:row r="866" spans="1:24" ht="15.75" customHeight="1">
      <x:c r="A866" s="34">
        <x:v>43460</x:v>
      </x:c>
      <x:c r="B866" s="47">
        <x:v>60</x:v>
      </x:c>
      <x:c r="C866" s="47">
        <x:v>65.393997192382798</x:v>
      </x:c>
      <x:c r="D866" s="47">
        <x:v>58.818000793457003</x:v>
      </x:c>
      <x:c r="E866" s="47">
        <x:v>65.218002319335895</x:v>
      </x:c>
      <x:c r="F866" s="47">
        <x:v>40815500</x:v>
      </x:c>
      <x:c r="G866" s="63">
        <x:f t="shared" si="10"/>
        <x:v>69.387199589999994</x:v>
      </x:c>
      <x:c r="H866" s="63">
        <x:f t="shared" si="11"/>
        <x:v>4.1573673610000004</x:v>
      </x:c>
      <x:c r="I866" s="63">
        <x:f t="shared" si="12"/>
        <x:v>77.701934309999999</x:v>
      </x:c>
      <x:c r="J866" s="63">
        <x:f t="shared" si="13"/>
        <x:v>61.072464869999997</x:v>
      </x:c>
      <x:c r="K866" s="63">
        <x:f t="shared" si="14"/>
        <x:v>0.2492886175</x:v>
      </x:c>
      <x:c r="L866" s="52">
        <x:f t="shared" si="0"/>
        <x:v>63.143333439999999</x:v>
      </x:c>
      <x:c r="M866" s="52">
        <x:f t="shared" si="1"/>
        <x:v>2577226726</x:v>
      </x:c>
      <x:c r="N866" s="52">
        <x:f t="shared" si="2"/>
        <x:v>0</x:v>
      </x:c>
      <x:c r="O866" s="63">
        <x:f t="shared" si="8"/>
        <x:v>0.41310785049999998</x:v>
      </x:c>
      <x:c r="P866" s="63">
        <x:f t="shared" si="9"/>
        <x:v>29.233993030000001</x:v>
      </x:c>
      <x:c r="Q866" s="49">
        <x:f t="shared" si="15"/>
        <x:v>0</x:v>
      </x:c>
      <x:c r="R866" s="49">
        <x:f t="shared" si="16"/>
        <x:v>0</x:v>
      </x:c>
      <x:c r="S866" s="49">
        <x:f t="shared" si="17"/>
        <x:v>2</x:v>
      </x:c>
      <x:c r="T866" s="51">
        <x:f t="shared" si="18"/>
        <x:v>0</x:v>
      </x:c>
      <x:c r="U866" s="52">
        <x:f t="shared" si="3"/>
        <x:v>0.1039304529</x:v>
      </x:c>
      <x:c r="V866" s="63">
        <x:f t="shared" si="19"/>
        <x:v>0</x:v>
      </x:c>
      <x:c r="W866" s="52">
        <x:f t="shared" ref="W866:X866" si="864">W865*(1+U866)</x:f>
        <x:v>125.0728771</x:v>
      </x:c>
      <x:c r="X866" s="52">
        <x:f t="shared" si="864"/>
        <x:v>124.5594811</x:v>
      </x:c>
    </x:row>
    <x:row r="867" spans="1:24" ht="15.75" customHeight="1">
      <x:c r="A867" s="34">
        <x:v>43461</x:v>
      </x:c>
      <x:c r="B867" s="47">
        <x:v>63.9679985046387</x:v>
      </x:c>
      <x:c r="C867" s="47">
        <x:v>64.433998107910199</x:v>
      </x:c>
      <x:c r="D867" s="47">
        <x:v>60.299999237060597</x:v>
      </x:c>
      <x:c r="E867" s="47">
        <x:v>63.226001739502003</x:v>
      </x:c>
      <x:c r="F867" s="47">
        <x:v>42875500</x:v>
      </x:c>
      <x:c r="G867" s="63">
        <x:f t="shared" si="10"/>
        <x:v>69.109299849999999</x:v>
      </x:c>
      <x:c r="H867" s="63">
        <x:f t="shared" si="11"/>
        <x:v>4.3796317069999997</x:v>
      </x:c>
      <x:c r="I867" s="63">
        <x:f t="shared" si="12"/>
        <x:v>77.868563260000002</x:v>
      </x:c>
      <x:c r="J867" s="63">
        <x:f t="shared" si="13"/>
        <x:v>60.350036439999997</x:v>
      </x:c>
      <x:c r="K867" s="63">
        <x:f t="shared" si="14"/>
        <x:v>0.1641670747</x:v>
      </x:c>
      <x:c r="L867" s="52">
        <x:f t="shared" si="0"/>
        <x:v>62.653333029999999</x:v>
      </x:c>
      <x:c r="M867" s="52">
        <x:f t="shared" si="1"/>
        <x:v>0</x:v>
      </x:c>
      <x:c r="N867" s="52">
        <x:f t="shared" si="2"/>
        <x:v>2686292980</x:v>
      </x:c>
      <x:c r="O867" s="63">
        <x:f t="shared" si="8"/>
        <x:v>0.26562571829999998</x:v>
      </x:c>
      <x:c r="P867" s="63">
        <x:f t="shared" si="9"/>
        <x:v>20.987699159999998</x:v>
      </x:c>
      <x:c r="Q867" s="49">
        <x:f t="shared" si="15"/>
        <x:v>0</x:v>
      </x:c>
      <x:c r="R867" s="49">
        <x:f t="shared" si="16"/>
        <x:v>0</x:v>
      </x:c>
      <x:c r="S867" s="49">
        <x:f t="shared" si="17"/>
        <x:v>2</x:v>
      </x:c>
      <x:c r="T867" s="51">
        <x:f t="shared" si="18"/>
        <x:v>0</x:v>
      </x:c>
      <x:c r="U867" s="52">
        <x:f t="shared" si="3"/>
        <x:v>-0.03054372273</x:v>
      </x:c>
      <x:c r="V867" s="63">
        <x:f t="shared" si="19"/>
        <x:v>0</x:v>
      </x:c>
      <x:c r="W867" s="52">
        <x:f t="shared" ref="W867:X867" si="865">W866*(1+U867)</x:f>
        <x:v>121.2526859</x:v>
      </x:c>
      <x:c r="X867" s="52">
        <x:f t="shared" si="865"/>
        <x:v>124.5594811</x:v>
      </x:c>
    </x:row>
    <x:row r="868" spans="1:24" ht="15.75" customHeight="1">
      <x:c r="A868" s="34">
        <x:v>43462</x:v>
      </x:c>
      <x:c r="B868" s="47">
        <x:v>64.620002746582003</x:v>
      </x:c>
      <x:c r="C868" s="47">
        <x:v>67.248001098632798</x:v>
      </x:c>
      <x:c r="D868" s="47">
        <x:v>63.681999206542997</x:v>
      </x:c>
      <x:c r="E868" s="47">
        <x:v>66.774002075195298</x:v>
      </x:c>
      <x:c r="F868" s="47">
        <x:v>49695000</x:v>
      </x:c>
      <x:c r="G868" s="63">
        <x:f t="shared" si="10"/>
        <x:v>68.969300079999996</x:v>
      </x:c>
      <x:c r="H868" s="63">
        <x:f t="shared" si="11"/>
        <x:v>4.4086516429999998</x:v>
      </x:c>
      <x:c r="I868" s="63">
        <x:f t="shared" si="12"/>
        <x:v>77.786603369999995</x:v>
      </x:c>
      <x:c r="J868" s="63">
        <x:f t="shared" si="13"/>
        <x:v>60.151996789999998</x:v>
      </x:c>
      <x:c r="K868" s="63">
        <x:f t="shared" si="14"/>
        <x:v>0.37551193760000001</x:v>
      </x:c>
      <x:c r="L868" s="52">
        <x:f t="shared" si="0"/>
        <x:v>65.901334129999995</x:v>
      </x:c>
      <x:c r="M868" s="52">
        <x:f t="shared" si="1"/>
        <x:v>3274966799</x:v>
      </x:c>
      <x:c r="N868" s="52">
        <x:f t="shared" si="2"/>
        <x:v>0</x:v>
      </x:c>
      <x:c r="O868" s="63">
        <x:f t="shared" si="8"/>
        <x:v>0.29167332950000002</x:v>
      </x:c>
      <x:c r="P868" s="63">
        <x:f t="shared" si="9"/>
        <x:v>22.581044519999999</x:v>
      </x:c>
      <x:c r="Q868" s="49">
        <x:f t="shared" si="15"/>
        <x:v>0</x:v>
      </x:c>
      <x:c r="R868" s="49">
        <x:f t="shared" si="16"/>
        <x:v>0</x:v>
      </x:c>
      <x:c r="S868" s="49">
        <x:f t="shared" si="17"/>
        <x:v>2</x:v>
      </x:c>
      <x:c r="T868" s="51">
        <x:f t="shared" si="18"/>
        <x:v>0</x:v>
      </x:c>
      <x:c r="U868" s="52">
        <x:f t="shared" si="3"/>
        <x:v>0.056116158510000003</x:v>
      </x:c>
      <x:c r="V868" s="63">
        <x:f t="shared" si="19"/>
        <x:v>0</x:v>
      </x:c>
      <x:c r="W868" s="52">
        <x:f t="shared" ref="W868:X868" si="866">W867*(1+U868)</x:f>
        <x:v>128.0569208</x:v>
      </x:c>
      <x:c r="X868" s="52">
        <x:f t="shared" si="866"/>
        <x:v>124.5594811</x:v>
      </x:c>
    </x:row>
    <x:row r="869" spans="1:24" ht="15.75" customHeight="1">
      <x:c r="A869" s="34">
        <x:v>43465</x:v>
      </x:c>
      <x:c r="B869" s="47">
        <x:v>67.557998657226605</x:v>
      </x:c>
      <x:c r="C869" s="47">
        <x:v>67.842002868652301</x:v>
      </x:c>
      <x:c r="D869" s="47">
        <x:v>65.052001953125</x:v>
      </x:c>
      <x:c r="E869" s="47">
        <x:v>66.559997558593693</x:v>
      </x:c>
      <x:c r="F869" s="47">
        <x:v>31511500</x:v>
      </x:c>
      <x:c r="G869" s="63">
        <x:f t="shared" si="10"/>
        <x:v>68.885599900000003</x:v>
      </x:c>
      <x:c r="H869" s="63">
        <x:f t="shared" si="11"/>
        <x:v>4.43913183</x:v>
      </x:c>
      <x:c r="I869" s="63">
        <x:f t="shared" si="12"/>
        <x:v>77.763863560000004</x:v>
      </x:c>
      <x:c r="J869" s="63">
        <x:f t="shared" si="13"/>
        <x:v>60.007336240000001</x:v>
      </x:c>
      <x:c r="K869" s="63">
        <x:f t="shared" si="14"/>
        <x:v>0.36902831289999999</x:v>
      </x:c>
      <x:c r="L869" s="52">
        <x:f t="shared" si="0"/>
        <x:v>66.484667459999997</x:v>
      </x:c>
      <x:c r="M869" s="52">
        <x:f t="shared" si="1"/>
        <x:v>2095031599</x:v>
      </x:c>
      <x:c r="N869" s="52">
        <x:f t="shared" si="2"/>
        <x:v>0</x:v>
      </x:c>
      <x:c r="O869" s="63">
        <x:f t="shared" si="8"/>
        <x:v>0.44839516260000001</x:v>
      </x:c>
      <x:c r="P869" s="63">
        <x:f t="shared" si="9"/>
        <x:v>30.958068220000001</x:v>
      </x:c>
      <x:c r="Q869" s="49">
        <x:f t="shared" si="15"/>
        <x:v>0</x:v>
      </x:c>
      <x:c r="R869" s="49">
        <x:f t="shared" si="16"/>
        <x:v>0</x:v>
      </x:c>
      <x:c r="S869" s="49">
        <x:f t="shared" si="17"/>
        <x:v>2</x:v>
      </x:c>
      <x:c r="T869" s="51">
        <x:f t="shared" si="18"/>
        <x:v>0</x:v>
      </x:c>
      <x:c r="U869" s="52">
        <x:f t="shared" si="3"/>
        <x:v>-0.0032049077479999999</x:v>
      </x:c>
      <x:c r="V869" s="63">
        <x:f t="shared" si="19"/>
        <x:v>0</x:v>
      </x:c>
      <x:c r="W869" s="52">
        <x:f t="shared" ref="W869:X869" si="867">W868*(1+U869)</x:f>
        <x:v>127.64651019999999</x:v>
      </x:c>
      <x:c r="X869" s="52">
        <x:f t="shared" si="867"/>
        <x:v>124.5594811</x:v>
      </x:c>
    </x:row>
    <x:row r="870" spans="1:24" ht="15.75" customHeight="1">
      <x:c r="A870" s="34">
        <x:v>43467</x:v>
      </x:c>
      <x:c r="B870" s="47">
        <x:v>61.220001220703097</x:v>
      </x:c>
      <x:c r="C870" s="47">
        <x:v>63.0260009765625</x:v>
      </x:c>
      <x:c r="D870" s="47">
        <x:v>59.759998321533203</x:v>
      </x:c>
      <x:c r="E870" s="47">
        <x:v>62.023998260497997</x:v>
      </x:c>
      <x:c r="F870" s="47">
        <x:v>58293000</x:v>
      </x:c>
      <x:c r="G870" s="63">
        <x:f t="shared" si="10"/>
        <x:v>68.481999779999995</x:v>
      </x:c>
      <x:c r="H870" s="63">
        <x:f t="shared" si="11"/>
        <x:v>4.6835129780000004</x:v>
      </x:c>
      <x:c r="I870" s="63">
        <x:f t="shared" si="12"/>
        <x:v>77.849025729999994</x:v>
      </x:c>
      <x:c r="J870" s="63">
        <x:f t="shared" si="13"/>
        <x:v>59.114973820000003</x:v>
      </x:c>
      <x:c r="K870" s="63">
        <x:f t="shared" si="14"/>
        <x:v>0.15528004570000001</x:v>
      </x:c>
      <x:c r="L870" s="52">
        <x:f t="shared" si="0"/>
        <x:v>61.603332520000002</x:v>
      </x:c>
      <x:c r="M870" s="52">
        <x:f t="shared" si="1"/>
        <x:v>0</x:v>
      </x:c>
      <x:c r="N870" s="52">
        <x:f t="shared" si="2"/>
        <x:v>3591043063</x:v>
      </x:c>
      <x:c r="O870" s="63">
        <x:f t="shared" si="8"/>
        <x:v>0.42707758089999998</x:v>
      </x:c>
      <x:c r="P870" s="63">
        <x:f t="shared" si="9"/>
        <x:v>29.926724839999999</x:v>
      </x:c>
      <x:c r="Q870" s="49">
        <x:f t="shared" si="15"/>
        <x:v>0</x:v>
      </x:c>
      <x:c r="R870" s="49">
        <x:f t="shared" si="16"/>
        <x:v>0</x:v>
      </x:c>
      <x:c r="S870" s="49">
        <x:f t="shared" si="17"/>
        <x:v>2</x:v>
      </x:c>
      <x:c r="T870" s="51">
        <x:f t="shared" si="18"/>
        <x:v>0</x:v>
      </x:c>
      <x:c r="U870" s="52">
        <x:f t="shared" si="3"/>
        <x:v>-0.068149030420000001</x:v>
      </x:c>
      <x:c r="V870" s="63">
        <x:f t="shared" si="19"/>
        <x:v>0</x:v>
      </x:c>
      <x:c r="W870" s="52">
        <x:f t="shared" ref="W870:X870" si="868">W869*(1+U870)</x:f>
        <x:v>118.9475243</x:v>
      </x:c>
      <x:c r="X870" s="52">
        <x:f t="shared" si="868"/>
        <x:v>124.5594811</x:v>
      </x:c>
    </x:row>
    <x:row r="871" spans="1:24" ht="15.75" customHeight="1">
      <x:c r="A871" s="34">
        <x:v>43468</x:v>
      </x:c>
      <x:c r="B871" s="47">
        <x:v>61.400001525878899</x:v>
      </x:c>
      <x:c r="C871" s="47">
        <x:v>61.880001068115199</x:v>
      </x:c>
      <x:c r="D871" s="47">
        <x:v>59.476001739502003</x:v>
      </x:c>
      <x:c r="E871" s="47">
        <x:v>60.071998596191399</x:v>
      </x:c>
      <x:c r="F871" s="47">
        <x:v>34826000</x:v>
      </x:c>
      <x:c r="G871" s="63">
        <x:f t="shared" si="10"/>
        <x:v>67.900699810000006</x:v>
      </x:c>
      <x:c r="H871" s="63">
        <x:f t="shared" si="11"/>
        <x:v>4.9757192779999997</x:v>
      </x:c>
      <x:c r="I871" s="63">
        <x:f t="shared" si="12"/>
        <x:v>77.852138359999998</x:v>
      </x:c>
      <x:c r="J871" s="63">
        <x:f t="shared" si="13"/>
        <x:v>57.949261249999999</x:v>
      </x:c>
      <x:c r="K871" s="63">
        <x:f t="shared" si="14"/>
        <x:v>0.1066547984</x:v>
      </x:c>
      <x:c r="L871" s="52">
        <x:f t="shared" si="0"/>
        <x:v>60.476000470000002</x:v>
      </x:c>
      <x:c r="M871" s="52">
        <x:f t="shared" si="1"/>
        <x:v>0</x:v>
      </x:c>
      <x:c r="N871" s="52">
        <x:f t="shared" si="2"/>
        <x:v>2106137192</x:v>
      </x:c>
      <x:c r="O871" s="63">
        <x:f t="shared" si="8"/>
        <x:v>0.43438966420000003</x:v>
      </x:c>
      <x:c r="P871" s="63">
        <x:f t="shared" si="9"/>
        <x:v>30.283937139999999</x:v>
      </x:c>
      <x:c r="Q871" s="49">
        <x:f t="shared" si="15"/>
        <x:v>0</x:v>
      </x:c>
      <x:c r="R871" s="49">
        <x:f t="shared" si="16"/>
        <x:v>0</x:v>
      </x:c>
      <x:c r="S871" s="49">
        <x:f t="shared" si="17"/>
        <x:v>2</x:v>
      </x:c>
      <x:c r="T871" s="51">
        <x:f t="shared" si="18"/>
        <x:v>0</x:v>
      </x:c>
      <x:c r="U871" s="52">
        <x:f t="shared" si="3"/>
        <x:v>-0.031471683849999998</x:v>
      </x:c>
      <x:c r="V871" s="63">
        <x:f t="shared" si="19"/>
        <x:v>0</x:v>
      </x:c>
      <x:c r="W871" s="52">
        <x:f t="shared" ref="W871:X871" si="869">W870*(1+U871)</x:f>
        <x:v>115.2040454</x:v>
      </x:c>
      <x:c r="X871" s="52">
        <x:f t="shared" si="869"/>
        <x:v>124.5594811</x:v>
      </x:c>
    </x:row>
    <x:row r="872" spans="1:24" ht="15.75" customHeight="1">
      <x:c r="A872" s="34">
        <x:v>43469</x:v>
      </x:c>
      <x:c r="B872" s="47">
        <x:v>61.200000762939503</x:v>
      </x:c>
      <x:c r="C872" s="47">
        <x:v>63.599998474121101</x:v>
      </x:c>
      <x:c r="D872" s="47">
        <x:v>60.5460014343262</x:v>
      </x:c>
      <x:c r="E872" s="47">
        <x:v>63.537998199462898</x:v>
      </x:c>
      <x:c r="F872" s="47">
        <x:v>36970500</x:v>
      </x:c>
      <x:c r="G872" s="63">
        <x:f t="shared" si="10"/>
        <x:v>67.480599589999997</x:v>
      </x:c>
      <x:c r="H872" s="63">
        <x:f t="shared" si="11"/>
        <x:v>4.9714203210000001</x:v>
      </x:c>
      <x:c r="I872" s="63">
        <x:f t="shared" si="12"/>
        <x:v>77.423440240000005</x:v>
      </x:c>
      <x:c r="J872" s="63">
        <x:f t="shared" si="13"/>
        <x:v>57.537758949999997</x:v>
      </x:c>
      <x:c r="K872" s="63">
        <x:f t="shared" si="14"/>
        <x:v>0.30173666980000002</x:v>
      </x:c>
      <x:c r="L872" s="52">
        <x:f t="shared" si="0"/>
        <x:v>62.561332700000001</x:v>
      </x:c>
      <x:c r="M872" s="52">
        <x:f t="shared" si="1"/>
        <x:v>2312923751</x:v>
      </x:c>
      <x:c r="N872" s="52">
        <x:f t="shared" si="2"/>
        <x:v>0</x:v>
      </x:c>
      <x:c r="O872" s="63">
        <x:f t="shared" si="8"/>
        <x:v>0.66150647330000001</x:v>
      </x:c>
      <x:c r="P872" s="63">
        <x:f t="shared" si="9"/>
        <x:v>39.813656100000003</x:v>
      </x:c>
      <x:c r="Q872" s="49">
        <x:f t="shared" si="15"/>
        <x:v>0</x:v>
      </x:c>
      <x:c r="R872" s="49">
        <x:f t="shared" si="16"/>
        <x:v>0</x:v>
      </x:c>
      <x:c r="S872" s="49">
        <x:f t="shared" si="17"/>
        <x:v>2</x:v>
      </x:c>
      <x:c r="T872" s="51">
        <x:f t="shared" si="18"/>
        <x:v>0</x:v>
      </x:c>
      <x:c r="U872" s="52">
        <x:f t="shared" si="3"/>
        <x:v>0.057697424499999994</x:v>
      </x:c>
      <x:c r="V872" s="63">
        <x:f t="shared" si="19"/>
        <x:v>0</x:v>
      </x:c>
      <x:c r="W872" s="52">
        <x:f t="shared" ref="W872:X872" si="870">W871*(1+U872)</x:f>
        <x:v>121.85102209999999</x:v>
      </x:c>
      <x:c r="X872" s="52">
        <x:f t="shared" si="870"/>
        <x:v>124.5594811</x:v>
      </x:c>
    </x:row>
    <x:row r="873" spans="1:24" ht="15.75" customHeight="1">
      <x:c r="A873" s="34">
        <x:v>43472</x:v>
      </x:c>
      <x:c r="B873" s="47">
        <x:v>64.344001770019503</x:v>
      </x:c>
      <x:c r="C873" s="47">
        <x:v>67.347999572753906</x:v>
      </x:c>
      <x:c r="D873" s="47">
        <x:v>63.549999237060597</x:v>
      </x:c>
      <x:c r="E873" s="47">
        <x:v>66.991996765136705</x:v>
      </x:c>
      <x:c r="F873" s="47">
        <x:v>37756000</x:v>
      </x:c>
      <x:c r="G873" s="63">
        <x:f t="shared" si="10"/>
        <x:v>67.199599460000002</x:v>
      </x:c>
      <x:c r="H873" s="63">
        <x:f t="shared" si="11"/>
        <x:v>4.822718311</x:v>
      </x:c>
      <x:c r="I873" s="63">
        <x:f t="shared" si="12"/>
        <x:v>76.84503608</x:v>
      </x:c>
      <x:c r="J873" s="63">
        <x:f t="shared" si="13"/>
        <x:v>57.554162839999996</x:v>
      </x:c>
      <x:c r="K873" s="63">
        <x:f t="shared" si="14"/>
        <x:v>0.48923829479999997</x:v>
      </x:c>
      <x:c r="L873" s="52">
        <x:f t="shared" si="0"/>
        <x:v>65.963331859999997</x:v>
      </x:c>
      <x:c r="M873" s="52">
        <x:f t="shared" si="1"/>
        <x:v>2490511558</x:v>
      </x:c>
      <x:c r="N873" s="52">
        <x:f t="shared" si="2"/>
        <x:v>0</x:v>
      </x:c>
      <x:c r="O873" s="63">
        <x:f t="shared" si="8"/>
        <x:v>1.0107772690000001</x:v>
      </x:c>
      <x:c r="P873" s="63">
        <x:f t="shared" si="9"/>
        <x:v>50.267987640000001</x:v>
      </x:c>
      <x:c r="Q873" s="49">
        <x:f t="shared" si="15"/>
        <x:v>0</x:v>
      </x:c>
      <x:c r="R873" s="49">
        <x:f t="shared" si="16"/>
        <x:v>0</x:v>
      </x:c>
      <x:c r="S873" s="49">
        <x:f t="shared" si="17"/>
        <x:v>2</x:v>
      </x:c>
      <x:c r="T873" s="51">
        <x:f t="shared" si="18"/>
        <x:v>0</x:v>
      </x:c>
      <x:c r="U873" s="52">
        <x:f t="shared" si="3"/>
        <x:v>0.054361148659999992</x:v>
      </x:c>
      <x:c r="V873" s="63">
        <x:f t="shared" si="19"/>
        <x:v>0</x:v>
      </x:c>
      <x:c r="W873" s="52">
        <x:f t="shared" ref="W873:X873" si="871">W872*(1+U873)</x:f>
        <x:v>128.4749836</x:v>
      </x:c>
      <x:c r="X873" s="52">
        <x:f t="shared" si="871"/>
        <x:v>124.5594811</x:v>
      </x:c>
    </x:row>
    <x:row r="874" spans="1:24" ht="15.75" customHeight="1">
      <x:c r="A874" s="34">
        <x:v>43473</x:v>
      </x:c>
      <x:c r="B874" s="47">
        <x:v>68.391998291015597</x:v>
      </x:c>
      <x:c r="C874" s="47">
        <x:v>68.802001953125</x:v>
      </x:c>
      <x:c r="D874" s="47">
        <x:v>65.403999328613295</x:v>
      </x:c>
      <x:c r="E874" s="47">
        <x:v>67.069999694824205</x:v>
      </x:c>
      <x:c r="F874" s="47">
        <x:v>35042500</x:v>
      </x:c>
      <x:c r="G874" s="63">
        <x:f t="shared" si="10"/>
        <x:v>66.973399349999994</x:v>
      </x:c>
      <x:c r="H874" s="63">
        <x:f t="shared" si="11"/>
        <x:v>4.7105498670000001</x:v>
      </x:c>
      <x:c r="I874" s="63">
        <x:f t="shared" si="12"/>
        <x:v>76.394499089999996</x:v>
      </x:c>
      <x:c r="J874" s="63">
        <x:f t="shared" si="13"/>
        <x:v>57.552299619999999</x:v>
      </x:c>
      <x:c r="K874" s="63">
        <x:f t="shared" si="14"/>
        <x:v>0.5051268082</x:v>
      </x:c>
      <x:c r="L874" s="52">
        <x:f t="shared" si="0"/>
        <x:v>67.092000330000005</x:v>
      </x:c>
      <x:c r="M874" s="52">
        <x:f t="shared" si="1"/>
        <x:v>2351071421</x:v>
      </x:c>
      <x:c r="N874" s="52">
        <x:f t="shared" si="2"/>
        <x:v>0</x:v>
      </x:c>
      <x:c r="O874" s="63">
        <x:f t="shared" si="8"/>
        <x:v>1.5010353999999999</x:v>
      </x:c>
      <x:c r="P874" s="63">
        <x:f t="shared" si="9"/>
        <x:v>60.016559549999997</x:v>
      </x:c>
      <x:c r="Q874" s="49">
        <x:f t="shared" si="15"/>
        <x:v>0</x:v>
      </x:c>
      <x:c r="R874" s="49">
        <x:f t="shared" si="16"/>
        <x:v>0</x:v>
      </x:c>
      <x:c r="S874" s="49">
        <x:f t="shared" si="17"/>
        <x:v>2</x:v>
      </x:c>
      <x:c r="T874" s="51">
        <x:f t="shared" si="18"/>
        <x:v>0</x:v>
      </x:c>
      <x:c r="U874" s="52">
        <x:f t="shared" si="3"/>
        <x:v>0.001164361916</x:v>
      </x:c>
      <x:c r="V874" s="63">
        <x:f t="shared" si="19"/>
        <x:v>0</x:v>
      </x:c>
      <x:c r="W874" s="52">
        <x:f t="shared" ref="W874:X874" si="872">W873*(1+U874)</x:f>
        <x:v>128.62457499999999</x:v>
      </x:c>
      <x:c r="X874" s="52">
        <x:f t="shared" si="872"/>
        <x:v>124.5594811</x:v>
      </x:c>
    </x:row>
    <x:row r="875" spans="1:24" ht="15.75" customHeight="1">
      <x:c r="A875" s="34">
        <x:v>43474</x:v>
      </x:c>
      <x:c r="B875" s="47">
        <x:v>67.099998474121094</x:v>
      </x:c>
      <x:c r="C875" s="47">
        <x:v>68.699996948242202</x:v>
      </x:c>
      <x:c r="D875" s="47">
        <x:v>66.293998718261705</x:v>
      </x:c>
      <x:c r="E875" s="47">
        <x:v>67.706001281738295</x:v>
      </x:c>
      <x:c r="F875" s="47">
        <x:v>27164500</x:v>
      </x:c>
      <x:c r="G875" s="63">
        <x:f t="shared" si="10"/>
        <x:v>66.70719948</x:v>
      </x:c>
      <x:c r="H875" s="63">
        <x:f t="shared" si="11"/>
        <x:v>4.4958073000000001</x:v>
      </x:c>
      <x:c r="I875" s="63">
        <x:f t="shared" si="12"/>
        <x:v>75.698814080000005</x:v>
      </x:c>
      <x:c r="J875" s="63">
        <x:f t="shared" si="13"/>
        <x:v>57.715584880000002</x:v>
      </x:c>
      <x:c r="K875" s="63">
        <x:f t="shared" si="14"/>
        <x:v>0.55554073699999995</x:v>
      </x:c>
      <x:c r="L875" s="52">
        <x:f t="shared" si="0"/>
        <x:v>67.566665650000004</x:v>
      </x:c>
      <x:c r="M875" s="52">
        <x:f t="shared" si="1"/>
        <x:v>1835414689</x:v>
      </x:c>
      <x:c r="N875" s="52">
        <x:f t="shared" si="2"/>
        <x:v>0</x:v>
      </x:c>
      <x:c r="O875" s="63">
        <x:f t="shared" si="8"/>
        <x:v>2.0203018570000002</x:v>
      </x:c>
      <x:c r="P875" s="63">
        <x:f t="shared" si="9"/>
        <x:v>66.890726580000006</x:v>
      </x:c>
      <x:c r="Q875" s="49">
        <x:f t="shared" si="15"/>
        <x:v>0</x:v>
      </x:c>
      <x:c r="R875" s="49">
        <x:f t="shared" si="16"/>
        <x:v>0</x:v>
      </x:c>
      <x:c r="S875" s="49">
        <x:f t="shared" si="17"/>
        <x:v>2</x:v>
      </x:c>
      <x:c r="T875" s="51">
        <x:f t="shared" si="18"/>
        <x:v>0</x:v>
      </x:c>
      <x:c r="U875" s="52">
        <x:f t="shared" si="3"/>
        <x:v>0.0094826537919999987</x:v>
      </x:c>
      <x:c r="V875" s="63">
        <x:f t="shared" si="19"/>
        <x:v>0</x:v>
      </x:c>
      <x:c r="W875" s="52">
        <x:f t="shared" ref="W875:X875" si="873">W874*(1+U875)</x:f>
        <x:v>129.84427729999999</x:v>
      </x:c>
      <x:c r="X875" s="52">
        <x:f t="shared" si="873"/>
        <x:v>124.5594811</x:v>
      </x:c>
    </x:row>
    <x:row r="876" spans="1:24" ht="15.75" customHeight="1">
      <x:c r="A876" s="34">
        <x:v>43475</x:v>
      </x:c>
      <x:c r="B876" s="47">
        <x:v>66.879997253417997</x:v>
      </x:c>
      <x:c r="C876" s="47">
        <x:v>69.0780029296875</x:v>
      </x:c>
      <x:c r="D876" s="47">
        <x:v>66.358001708984403</x:v>
      </x:c>
      <x:c r="E876" s="47">
        <x:v>68.994003295898395</x:v>
      </x:c>
      <x:c r="F876" s="47">
        <x:v>30282000</x:v>
      </x:c>
      <x:c r="G876" s="63">
        <x:f t="shared" si="10"/>
        <x:v>66.489299770000002</x:v>
      </x:c>
      <x:c r="H876" s="63">
        <x:f t="shared" si="11"/>
        <x:v>4.256016851</x:v>
      </x:c>
      <x:c r="I876" s="63">
        <x:f t="shared" si="12"/>
        <x:v>75.00133348</x:v>
      </x:c>
      <x:c r="J876" s="63">
        <x:f t="shared" si="13"/>
        <x:v>57.977266069999999</x:v>
      </x:c>
      <x:c r="K876" s="63">
        <x:f t="shared" si="14"/>
        <x:v>0.64712720889999997</x:v>
      </x:c>
      <x:c r="L876" s="52">
        <x:f t="shared" si="0"/>
        <x:v>68.143335980000003</x:v>
      </x:c>
      <x:c r="M876" s="52">
        <x:f t="shared" si="1"/>
        <x:v>2063516500</x:v>
      </x:c>
      <x:c r="N876" s="52">
        <x:f t="shared" si="2"/>
        <x:v>0</x:v>
      </x:c>
      <x:c r="O876" s="63">
        <x:f t="shared" si="8"/>
        <x:v>1.9590253179999999</x:v>
      </x:c>
      <x:c r="P876" s="63">
        <x:f t="shared" si="9"/>
        <x:v>66.205088070000002</x:v>
      </x:c>
      <x:c r="Q876" s="49">
        <x:f t="shared" si="15"/>
        <x:v>0</x:v>
      </x:c>
      <x:c r="R876" s="49">
        <x:f t="shared" si="16"/>
        <x:v>0</x:v>
      </x:c>
      <x:c r="S876" s="49">
        <x:f t="shared" si="17"/>
        <x:v>2</x:v>
      </x:c>
      <x:c r="T876" s="51">
        <x:f t="shared" si="18"/>
        <x:v>0</x:v>
      </x:c>
      <x:c r="U876" s="52">
        <x:f t="shared" si="3"/>
        <x:v>0.019023454200000001</x:v>
      </x:c>
      <x:c r="V876" s="63">
        <x:f t="shared" si="19"/>
        <x:v>0</x:v>
      </x:c>
      <x:c r="W876" s="52">
        <x:f t="shared" ref="W876:X876" si="874">W875*(1+U876)</x:f>
        <x:v>132.31436400000001</x:v>
      </x:c>
      <x:c r="X876" s="52">
        <x:f t="shared" si="874"/>
        <x:v>124.5594811</x:v>
      </x:c>
    </x:row>
    <x:row r="877" spans="1:24" ht="15.75" customHeight="1">
      <x:c r="A877" s="34">
        <x:v>43476</x:v>
      </x:c>
      <x:c r="B877" s="47">
        <x:v>68.417999267578097</x:v>
      </x:c>
      <x:c r="C877" s="47">
        <x:v>69.681999206542997</x:v>
      </x:c>
      <x:c r="D877" s="47">
        <x:v>67.753997802734403</x:v>
      </x:c>
      <x:c r="E877" s="47">
        <x:v>69.452003479003906</x:v>
      </x:c>
      <x:c r="F877" s="47">
        <x:v>25195500</x:v>
      </x:c>
      <x:c r="G877" s="63">
        <x:f t="shared" si="10"/>
        <x:v>66.29589996</x:v>
      </x:c>
      <x:c r="H877" s="63">
        <x:f t="shared" si="11"/>
        <x:v>4.0100596629999998</x:v>
      </x:c>
      <x:c r="I877" s="63">
        <x:f t="shared" si="12"/>
        <x:v>74.31601929</x:v>
      </x:c>
      <x:c r="J877" s="63">
        <x:f t="shared" si="13"/>
        <x:v>58.275780640000001</x:v>
      </x:c>
      <x:c r="K877" s="63">
        <x:f t="shared" si="14"/>
        <x:v>0.69676163079999998</x:v>
      </x:c>
      <x:c r="L877" s="52">
        <x:f t="shared" si="0"/>
        <x:v>68.962666830000003</x:v>
      </x:c>
      <x:c r="M877" s="52">
        <x:f t="shared" si="1"/>
        <x:v>1737548872</x:v>
      </x:c>
      <x:c r="N877" s="52">
        <x:f t="shared" si="2"/>
        <x:v>0</x:v>
      </x:c>
      <x:c r="O877" s="63">
        <x:f t="shared" si="8"/>
        <x:v>3.18771469</x:v>
      </x:c>
      <x:c r="P877" s="63">
        <x:f t="shared" si="9"/>
        <x:v>76.120627260000006</x:v>
      </x:c>
      <x:c r="Q877" s="49">
        <x:f t="shared" si="15"/>
        <x:v>0</x:v>
      </x:c>
      <x:c r="R877" s="49">
        <x:f t="shared" si="16"/>
        <x:v>0</x:v>
      </x:c>
      <x:c r="S877" s="49">
        <x:f t="shared" si="17"/>
        <x:v>2</x:v>
      </x:c>
      <x:c r="T877" s="51">
        <x:f t="shared" si="18"/>
        <x:v>0</x:v>
      </x:c>
      <x:c r="U877" s="52">
        <x:f t="shared" si="3"/>
        <x:v>0.0066382607360000001</x:v>
      </x:c>
      <x:c r="V877" s="63">
        <x:f t="shared" si="19"/>
        <x:v>0</x:v>
      </x:c>
      <x:c r="W877" s="52">
        <x:f t="shared" ref="W877:X877" si="875">W876*(1+U877)</x:f>
        <x:v>133.19270119999999</x:v>
      </x:c>
      <x:c r="X877" s="52">
        <x:f t="shared" si="875"/>
        <x:v>124.5594811</x:v>
      </x:c>
    </x:row>
    <x:row r="878" spans="1:24" ht="15.75" customHeight="1">
      <x:c r="A878" s="34">
        <x:v>43479</x:v>
      </x:c>
      <x:c r="B878" s="47">
        <x:v>68.475997924804702</x:v>
      </x:c>
      <x:c r="C878" s="47">
        <x:v>68.5</x:v>
      </x:c>
      <x:c r="D878" s="47">
        <x:v>66.800003051757798</x:v>
      </x:c>
      <x:c r="E878" s="47">
        <x:v>66.879997253417997</x:v>
      </x:c>
      <x:c r="F878" s="47">
        <x:v>26236500</x:v>
      </x:c>
      <x:c r="G878" s="63">
        <x:f t="shared" si="10"/>
        <x:v>65.871999740000007</x:v>
      </x:c>
      <x:c r="H878" s="63">
        <x:f t="shared" si="11"/>
        <x:v>3.4039964519999999</x:v>
      </x:c>
      <x:c r="I878" s="63">
        <x:f t="shared" si="12"/>
        <x:v>72.679992639999995</x:v>
      </x:c>
      <x:c r="J878" s="63">
        <x:f t="shared" si="13"/>
        <x:v>59.064006839999998</x:v>
      </x:c>
      <x:c r="K878" s="63">
        <x:f t="shared" si="14"/>
        <x:v>0.57403044680000004</x:v>
      </x:c>
      <x:c r="L878" s="52">
        <x:f t="shared" si="0"/>
        <x:v>67.393333440000006</x:v>
      </x:c>
      <x:c r="M878" s="52">
        <x:f t="shared" si="1"/>
        <x:v>0</x:v>
      </x:c>
      <x:c r="N878" s="52">
        <x:f t="shared" si="2"/>
        <x:v>1768165193</x:v>
      </x:c>
      <x:c r="O878" s="63">
        <x:f t="shared" si="8"/>
        <x:v>1.994016016</x:v>
      </x:c>
      <x:c r="P878" s="63">
        <x:f t="shared" si="9"/>
        <x:v>66.600045069999993</x:v>
      </x:c>
      <x:c r="Q878" s="49">
        <x:f t="shared" si="15"/>
        <x:v>0</x:v>
      </x:c>
      <x:c r="R878" s="49">
        <x:f t="shared" si="16"/>
        <x:v>0</x:v>
      </x:c>
      <x:c r="S878" s="49">
        <x:f t="shared" si="17"/>
        <x:v>2</x:v>
      </x:c>
      <x:c r="T878" s="51">
        <x:f t="shared" si="18"/>
        <x:v>0</x:v>
      </x:c>
      <x:c r="U878" s="52">
        <x:f t="shared" si="3"/>
        <x:v>-0.037032858619999998</x:v>
      </x:c>
      <x:c r="V878" s="63">
        <x:f t="shared" si="19"/>
        <x:v>0</x:v>
      </x:c>
      <x:c r="W878" s="52">
        <x:f t="shared" ref="W878:X878" si="876">W877*(1+U878)</x:f>
        <x:v>128.26019479999999</x:v>
      </x:c>
      <x:c r="X878" s="52">
        <x:f t="shared" si="876"/>
        <x:v>124.5594811</x:v>
      </x:c>
    </x:row>
    <x:row r="879" spans="1:24" ht="15.75" customHeight="1">
      <x:c r="A879" s="34">
        <x:v>43480</x:v>
      </x:c>
      <x:c r="B879" s="47">
        <x:v>67</x:v>
      </x:c>
      <x:c r="C879" s="47">
        <x:v>69.760002136230497</x:v>
      </x:c>
      <x:c r="D879" s="47">
        <x:v>66.900001525878906</x:v>
      </x:c>
      <x:c r="E879" s="47">
        <x:v>68.886001586914105</x:v>
      </x:c>
      <x:c r="F879" s="47">
        <x:v>30283000</x:v>
      </x:c>
      <x:c r="G879" s="63">
        <x:f t="shared" si="10"/>
        <x:v>65.659199909999998</x:v>
      </x:c>
      <x:c r="H879" s="63">
        <x:f t="shared" si="11"/>
        <x:v>3.0390640690000001</x:v>
      </x:c>
      <x:c r="I879" s="63">
        <x:f t="shared" si="12"/>
        <x:v>71.737328039999994</x:v>
      </x:c>
      <x:c r="J879" s="63">
        <x:f t="shared" si="13"/>
        <x:v>59.581071770000001</x:v>
      </x:c>
      <x:c r="K879" s="63">
        <x:f t="shared" si="14"/>
        <x:v>0.76544370309999998</x:v>
      </x:c>
      <x:c r="L879" s="52">
        <x:f t="shared" si="0"/>
        <x:v>68.51533508</x:v>
      </x:c>
      <x:c r="M879" s="52">
        <x:f t="shared" si="1"/>
        <x:v>2074849892</x:v>
      </x:c>
      <x:c r="N879" s="52">
        <x:f t="shared" si="2"/>
        <x:v>0</x:v>
      </x:c>
      <x:c r="O879" s="63">
        <x:f t="shared" si="8"/>
        <x:v>1.991312631</x:v>
      </x:c>
      <x:c r="P879" s="63">
        <x:f t="shared" si="9"/>
        <x:v>66.569860009999999</x:v>
      </x:c>
      <x:c r="Q879" s="49">
        <x:f t="shared" si="15"/>
        <x:v>0</x:v>
      </x:c>
      <x:c r="R879" s="49">
        <x:f t="shared" si="16"/>
        <x:v>0</x:v>
      </x:c>
      <x:c r="S879" s="49">
        <x:f t="shared" si="17"/>
        <x:v>2</x:v>
      </x:c>
      <x:c r="T879" s="51">
        <x:f t="shared" si="18"/>
        <x:v>0</x:v>
      </x:c>
      <x:c r="U879" s="52">
        <x:f t="shared" si="3"/>
        <x:v>0.029994085170000001</x:v>
      </x:c>
      <x:c r="V879" s="63">
        <x:f t="shared" si="19"/>
        <x:v>0</x:v>
      </x:c>
      <x:c r="W879" s="52">
        <x:f t="shared" ref="W879:X879" si="877">W878*(1+U879)</x:f>
        <x:v>132.10724200000001</x:v>
      </x:c>
      <x:c r="X879" s="52">
        <x:f t="shared" si="877"/>
        <x:v>124.5594811</x:v>
      </x:c>
    </x:row>
    <x:row r="880" spans="1:24" ht="15.75" customHeight="1">
      <x:c r="A880" s="34">
        <x:v>43481</x:v>
      </x:c>
      <x:c r="B880" s="47">
        <x:v>68.956001281738295</x:v>
      </x:c>
      <x:c r="C880" s="47">
        <x:v>70.400001525878906</x:v>
      </x:c>
      <x:c r="D880" s="47">
        <x:v>68.699996948242202</x:v>
      </x:c>
      <x:c r="E880" s="47">
        <x:v>69.209999084472699</x:v>
      </x:c>
      <x:c r="F880" s="47">
        <x:v>23458500</x:v>
      </x:c>
      <x:c r="G880" s="63">
        <x:f t="shared" si="10"/>
        <x:v>65.635499949999996</x:v>
      </x:c>
      <x:c r="H880" s="63">
        <x:f t="shared" si="11"/>
        <x:v>3.007711478</x:v>
      </x:c>
      <x:c r="I880" s="63">
        <x:f t="shared" si="12"/>
        <x:v>71.650922910000006</x:v>
      </x:c>
      <x:c r="J880" s="63">
        <x:f t="shared" si="13"/>
        <x:v>59.620077000000002</x:v>
      </x:c>
      <x:c r="K880" s="63">
        <x:f t="shared" si="14"/>
        <x:v>0.79711120530000001</x:v>
      </x:c>
      <x:c r="L880" s="52">
        <x:f t="shared" si="0"/>
        <x:v>69.436665849999997</x:v>
      </x:c>
      <x:c r="M880" s="52">
        <x:f t="shared" si="1"/>
        <x:v>1628880026</x:v>
      </x:c>
      <x:c r="N880" s="52">
        <x:f t="shared" si="2"/>
        <x:v>0</x:v>
      </x:c>
      <x:c r="O880" s="63">
        <x:f t="shared" si="8"/>
        <x:v>4.257467557</x:v>
      </x:c>
      <x:c r="P880" s="63">
        <x:f t="shared" si="9"/>
        <x:v>80.979435649999999</x:v>
      </x:c>
      <x:c r="Q880" s="49">
        <x:f t="shared" si="15"/>
        <x:v>0</x:v>
      </x:c>
      <x:c r="R880" s="49">
        <x:f t="shared" si="16"/>
        <x:v>0</x:v>
      </x:c>
      <x:c r="S880" s="49">
        <x:f t="shared" si="17"/>
        <x:v>2</x:v>
      </x:c>
      <x:c r="T880" s="51">
        <x:f t="shared" si="18"/>
        <x:v>0</x:v>
      </x:c>
      <x:c r="U880" s="52">
        <x:f t="shared" si="3"/>
        <x:v>0.004703386611</x:v>
      </x:c>
      <x:c r="V880" s="63">
        <x:f t="shared" si="19"/>
        <x:v>0</x:v>
      </x:c>
      <x:c r="W880" s="52">
        <x:f t="shared" ref="W880:X880" si="878">W879*(1+U880)</x:f>
        <x:v>132.72859339999999</x:v>
      </x:c>
      <x:c r="X880" s="52">
        <x:f t="shared" si="878"/>
        <x:v>124.5594811</x:v>
      </x:c>
    </x:row>
    <x:row r="881" spans="1:24" ht="15.75" customHeight="1">
      <x:c r="A881" s="34">
        <x:v>43482</x:v>
      </x:c>
      <x:c r="B881" s="47">
        <x:v>69.241996765136705</x:v>
      </x:c>
      <x:c r="C881" s="47">
        <x:v>70.300003051757798</x:v>
      </x:c>
      <x:c r="D881" s="47">
        <x:v>68.830001831054702</x:v>
      </x:c>
      <x:c r="E881" s="47">
        <x:v>69.461997985839901</x:v>
      </x:c>
      <x:c r="F881" s="47">
        <x:v>18383500</x:v>
      </x:c>
      <x:c r="G881" s="63">
        <x:f t="shared" si="10"/>
        <x:v>65.738299940000005</x:v>
      </x:c>
      <x:c r="H881" s="63">
        <x:f t="shared" si="11"/>
        <x:v>3.1049731299999999</x:v>
      </x:c>
      <x:c r="I881" s="63">
        <x:f t="shared" si="12"/>
        <x:v>71.9482462</x:v>
      </x:c>
      <x:c r="J881" s="63">
        <x:f t="shared" si="13"/>
        <x:v>59.528353680000002</x:v>
      </x:c>
      <x:c r="K881" s="63">
        <x:f t="shared" si="14"/>
        <x:v>0.79981725179999996</x:v>
      </x:c>
      <x:c r="L881" s="52">
        <x:f t="shared" si="0"/>
        <x:v>69.530667620000003</x:v>
      </x:c>
      <x:c r="M881" s="52">
        <x:f t="shared" si="1"/>
        <x:v>1278217028</x:v>
      </x:c>
      <x:c r="N881" s="52">
        <x:f t="shared" si="2"/>
        <x:v>0</x:v>
      </x:c>
      <x:c r="O881" s="63">
        <x:f t="shared" si="8"/>
        <x:v>10.05162516</x:v>
      </x:c>
      <x:c r="P881" s="63">
        <x:f t="shared" si="9"/>
        <x:v>90.951557030000004</x:v>
      </x:c>
      <x:c r="Q881" s="49">
        <x:f t="shared" si="15"/>
        <x:v>0</x:v>
      </x:c>
      <x:c r="R881" s="49">
        <x:f t="shared" si="16"/>
        <x:v>0</x:v>
      </x:c>
      <x:c r="S881" s="49">
        <x:f t="shared" si="17"/>
        <x:v>2</x:v>
      </x:c>
      <x:c r="T881" s="51">
        <x:f t="shared" si="18"/>
        <x:v>0</x:v>
      </x:c>
      <x:c r="U881" s="52">
        <x:f t="shared" si="3"/>
        <x:v>0.0036410765020000002</x:v>
      </x:c>
      <x:c r="V881" s="63">
        <x:f t="shared" si="19"/>
        <x:v>0</x:v>
      </x:c>
      <x:c r="W881" s="52">
        <x:f t="shared" ref="W881:X881" si="879">W880*(1+U881)</x:f>
        <x:v>133.21186839999999</x:v>
      </x:c>
      <x:c r="X881" s="52">
        <x:f t="shared" si="879"/>
        <x:v>124.5594811</x:v>
      </x:c>
    </x:row>
    <x:row r="882" spans="1:24" ht="15.75" customHeight="1">
      <x:c r="A882" s="34">
        <x:v>43483</x:v>
      </x:c>
      <x:c r="B882" s="47">
        <x:v>64.599998474121094</x:v>
      </x:c>
      <x:c r="C882" s="47">
        <x:v>65.426002502441406</x:v>
      </x:c>
      <x:c r="D882" s="47">
        <x:v>59.945999145507798</x:v>
      </x:c>
      <x:c r="E882" s="47">
        <x:v>60.451999664306598</x:v>
      </x:c>
      <x:c r="F882" s="47">
        <x:v>120754000</x:v>
      </x:c>
      <x:c r="G882" s="63">
        <x:f t="shared" si="10"/>
        <x:v>65.431199840000005</x:v>
      </x:c>
      <x:c r="H882" s="63">
        <x:f t="shared" si="11"/>
        <x:v>3.3126777230000002</x:v>
      </x:c>
      <x:c r="I882" s="63">
        <x:f t="shared" si="12"/>
        <x:v>72.056555279999998</x:v>
      </x:c>
      <x:c r="J882" s="63">
        <x:f t="shared" si="13"/>
        <x:v>58.805844389999997</x:v>
      </x:c>
      <x:c r="K882" s="63">
        <x:f t="shared" si="14"/>
        <x:v>0.1242314685</x:v>
      </x:c>
      <x:c r="L882" s="52">
        <x:f t="shared" si="0"/>
        <x:v>61.94133377</x:v>
      </x:c>
      <x:c r="M882" s="52">
        <x:f t="shared" si="1"/>
        <x:v>0</x:v>
      </x:c>
      <x:c r="N882" s="52">
        <x:f t="shared" si="2"/>
        <x:v>7479663818</x:v>
      </x:c>
      <x:c r="O882" s="63">
        <x:f t="shared" si="8"/>
        <x:v>1.6717447919999999</x:v>
      </x:c>
      <x:c r="P882" s="63">
        <x:f t="shared" si="9"/>
        <x:v>62.571275409999998</x:v>
      </x:c>
      <x:c r="Q882" s="49">
        <x:f t="shared" si="15"/>
        <x:v>0</x:v>
      </x:c>
      <x:c r="R882" s="49">
        <x:f t="shared" si="16"/>
        <x:v>0</x:v>
      </x:c>
      <x:c r="S882" s="49">
        <x:f t="shared" si="17"/>
        <x:v>2</x:v>
      </x:c>
      <x:c r="T882" s="51">
        <x:f t="shared" si="18"/>
        <x:v>0</x:v>
      </x:c>
      <x:c r="U882" s="52">
        <x:f t="shared" si="3"/>
        <x:v>-0.1297111886</x:v>
      </x:c>
      <x:c r="V882" s="63">
        <x:f t="shared" si="19"/>
        <x:v>0</x:v>
      </x:c>
      <x:c r="W882" s="52">
        <x:f t="shared" ref="W882:X882" si="880">W881*(1+U882)</x:f>
        <x:v>115.9327986</x:v>
      </x:c>
      <x:c r="X882" s="52">
        <x:f t="shared" si="880"/>
        <x:v>124.5594811</x:v>
      </x:c>
    </x:row>
    <x:row r="883" spans="1:24" ht="15.75" customHeight="1">
      <x:c r="A883" s="34">
        <x:v>43487</x:v>
      </x:c>
      <x:c r="B883" s="47">
        <x:v>60.964000701904297</x:v>
      </x:c>
      <x:c r="C883" s="47">
        <x:v>61.599998474121101</x:v>
      </x:c>
      <x:c r="D883" s="47">
        <x:v>59.099998474121101</x:v>
      </x:c>
      <x:c r="E883" s="47">
        <x:v>59.784000396728501</x:v>
      </x:c>
      <x:c r="F883" s="47">
        <x:v>60333500</x:v>
      </x:c>
      <x:c r="G883" s="63">
        <x:f t="shared" si="10"/>
        <x:v>65.266599850000006</x:v>
      </x:c>
      <x:c r="H883" s="63">
        <x:f t="shared" si="11"/>
        <x:v>3.5116713169999998</x:v>
      </x:c>
      <x:c r="I883" s="63">
        <x:f t="shared" si="12"/>
        <x:v>72.289942479999993</x:v>
      </x:c>
      <x:c r="J883" s="63">
        <x:f t="shared" si="13"/>
        <x:v>58.243257210000003</x:v>
      </x:c>
      <x:c r="K883" s="63">
        <x:f t="shared" si="14"/>
        <x:v>0.10968731449999999</x:v>
      </x:c>
      <x:c r="L883" s="52">
        <x:f t="shared" si="0"/>
        <x:v>60.161332450000003</x:v>
      </x:c>
      <x:c r="M883" s="52">
        <x:f t="shared" si="1"/>
        <x:v>0</x:v>
      </x:c>
      <x:c r="N883" s="52">
        <x:f t="shared" si="2"/>
        <x:v>3629743751</x:v>
      </x:c>
      <x:c r="O883" s="63">
        <x:f t="shared" si="8"/>
        <x:v>1.007138431</x:v>
      </x:c>
      <x:c r="P883" s="63">
        <x:f t="shared" si="9"/>
        <x:v>50.177826080000003</x:v>
      </x:c>
      <x:c r="Q883" s="49">
        <x:f t="shared" si="15"/>
        <x:v>0</x:v>
      </x:c>
      <x:c r="R883" s="49">
        <x:f t="shared" si="16"/>
        <x:v>0</x:v>
      </x:c>
      <x:c r="S883" s="49">
        <x:f t="shared" si="17"/>
        <x:v>2</x:v>
      </x:c>
      <x:c r="T883" s="51">
        <x:f t="shared" si="18"/>
        <x:v>0</x:v>
      </x:c>
      <x:c r="U883" s="52">
        <x:f t="shared" si="3"/>
        <x:v>-0.01105007727</x:v>
      </x:c>
      <x:c r="V883" s="63">
        <x:f t="shared" si="19"/>
        <x:v>0</x:v>
      </x:c>
      <x:c r="W883" s="52">
        <x:f t="shared" ref="W883:X883" si="881">W882*(1+U883)</x:f>
        <x:v>114.6517322</x:v>
      </x:c>
      <x:c r="X883" s="52">
        <x:f t="shared" si="881"/>
        <x:v>124.5594811</x:v>
      </x:c>
    </x:row>
    <x:row r="884" spans="1:24" ht="15.75" customHeight="1">
      <x:c r="A884" s="34">
        <x:v>43488</x:v>
      </x:c>
      <x:c r="B884" s="47">
        <x:v>58.5</x:v>
      </x:c>
      <x:c r="C884" s="47">
        <x:v>58.900001525878899</x:v>
      </x:c>
      <x:c r="D884" s="47">
        <x:v>56.338001251220703</x:v>
      </x:c>
      <x:c r="E884" s="47">
        <x:v>57.518001556396499</x:v>
      </x:c>
      <x:c r="F884" s="47">
        <x:v>62650000</x:v>
      </x:c>
      <x:c r="G884" s="63">
        <x:f t="shared" si="10"/>
        <x:v>64.944800000000001</x:v>
      </x:c>
      <x:c r="H884" s="63">
        <x:f t="shared" si="11"/>
        <x:v>3.910523075</x:v>
      </x:c>
      <x:c r="I884" s="63">
        <x:f t="shared" si="12"/>
        <x:v>72.765846150000002</x:v>
      </x:c>
      <x:c r="J884" s="63">
        <x:f t="shared" si="13"/>
        <x:v>57.123753839999999</x:v>
      </x:c>
      <x:c r="K884" s="63">
        <x:f t="shared" si="14"/>
        <x:v>0.025204282410000001</x:v>
      </x:c>
      <x:c r="L884" s="52">
        <x:f t="shared" si="0"/>
        <x:v>57.585334779999997</x:v>
      </x:c>
      <x:c r="M884" s="52">
        <x:f t="shared" si="1"/>
        <x:v>0</x:v>
      </x:c>
      <x:c r="N884" s="52">
        <x:f t="shared" si="2"/>
        <x:v>3607721224</x:v>
      </x:c>
      <x:c r="O884" s="63">
        <x:f t="shared" si="8"/>
        <x:v>0.64411511359999996</x:v>
      </x:c>
      <x:c r="P884" s="63">
        <x:f t="shared" si="9"/>
        <x:v>39.177008239999999</x:v>
      </x:c>
      <x:c r="Q884" s="49">
        <x:f t="shared" si="15"/>
        <x:v>0</x:v>
      </x:c>
      <x:c r="R884" s="49">
        <x:f t="shared" si="16"/>
        <x:v>0</x:v>
      </x:c>
      <x:c r="S884" s="49">
        <x:f t="shared" si="17"/>
        <x:v>2</x:v>
      </x:c>
      <x:c r="T884" s="51">
        <x:f t="shared" si="18"/>
        <x:v>0</x:v>
      </x:c>
      <x:c r="U884" s="52">
        <x:f t="shared" si="3"/>
        <x:v>-0.037903098239999999</x:v>
      </x:c>
      <x:c r="V884" s="63">
        <x:f t="shared" si="19"/>
        <x:v>0</x:v>
      </x:c>
      <x:c r="W884" s="52">
        <x:f t="shared" ref="W884:X884" si="882">W883*(1+U884)</x:f>
        <x:v>110.3060763</x:v>
      </x:c>
      <x:c r="X884" s="52">
        <x:f t="shared" si="882"/>
        <x:v>124.5594811</x:v>
      </x:c>
    </x:row>
    <x:row r="885" spans="1:24" ht="15.75" customHeight="1">
      <x:c r="A885" s="34">
        <x:v>43489</x:v>
      </x:c>
      <x:c r="B885" s="47">
        <x:v>56.605998992919901</x:v>
      </x:c>
      <x:c r="C885" s="47">
        <x:v>58.736000061035199</x:v>
      </x:c>
      <x:c r="D885" s="47">
        <x:v>55.855998992919901</x:v>
      </x:c>
      <x:c r="E885" s="47">
        <x:v>58.301998138427699</x:v>
      </x:c>
      <x:c r="F885" s="47">
        <x:v>40061000</x:v>
      </x:c>
      <x:c r="G885" s="63">
        <x:f t="shared" si="10"/>
        <x:v>64.905999949999995</x:v>
      </x:c>
      <x:c r="H885" s="63">
        <x:f t="shared" si="11"/>
        <x:v>3.9751132309999999</x:v>
      </x:c>
      <x:c r="I885" s="63">
        <x:f t="shared" si="12"/>
        <x:v>72.856226410000005</x:v>
      </x:c>
      <x:c r="J885" s="63">
        <x:f t="shared" si="13"/>
        <x:v>56.955773479999998</x:v>
      </x:c>
      <x:c r="K885" s="63">
        <x:f t="shared" si="14"/>
        <x:v>0.08466580547</x:v>
      </x:c>
      <x:c r="L885" s="52">
        <x:f t="shared" si="0"/>
        <x:v>57.631332399999998</x:v>
      </x:c>
      <x:c r="M885" s="52">
        <x:f t="shared" si="1"/>
        <x:v>2308768807</x:v>
      </x:c>
      <x:c r="N885" s="52">
        <x:f t="shared" si="2"/>
        <x:v>0</x:v>
      </x:c>
      <x:c r="O885" s="63">
        <x:f t="shared" si="8"/>
        <x:v>0.67282883370000002</x:v>
      </x:c>
      <x:c r="P885" s="63">
        <x:f t="shared" si="9"/>
        <x:v>40.221020830000001</x:v>
      </x:c>
      <x:c r="Q885" s="49">
        <x:f t="shared" si="15"/>
        <x:v>0</x:v>
      </x:c>
      <x:c r="R885" s="49">
        <x:f t="shared" si="16"/>
        <x:v>0</x:v>
      </x:c>
      <x:c r="S885" s="49">
        <x:f t="shared" si="17"/>
        <x:v>2</x:v>
      </x:c>
      <x:c r="T885" s="51">
        <x:f t="shared" si="18"/>
        <x:v>0</x:v>
      </x:c>
      <x:c r="U885" s="52">
        <x:f t="shared" si="3"/>
        <x:v>0.013630455869999999</x:v>
      </x:c>
      <x:c r="V885" s="63">
        <x:f t="shared" si="19"/>
        <x:v>0</x:v>
      </x:c>
      <x:c r="W885" s="52">
        <x:f t="shared" ref="W885:X885" si="883">W884*(1+U885)</x:f>
        <x:v>111.8095984</x:v>
      </x:c>
      <x:c r="X885" s="52">
        <x:f t="shared" si="883"/>
        <x:v>124.5594811</x:v>
      </x:c>
    </x:row>
    <x:row r="886" spans="1:24" ht="15.75" customHeight="1">
      <x:c r="A886" s="34">
        <x:v>43490</x:v>
      </x:c>
      <x:c r="B886" s="47">
        <x:v>58.877998352050803</x:v>
      </x:c>
      <x:c r="C886" s="47">
        <x:v>59.7039985656738</x:v>
      </x:c>
      <x:c r="D886" s="47">
        <x:v>57.909999847412102</x:v>
      </x:c>
      <x:c r="E886" s="47">
        <x:v>59.408000946044901</x:v>
      </x:c>
      <x:c r="F886" s="47">
        <x:v>36248000</x:v>
      </x:c>
      <x:c r="G886" s="63">
        <x:f t="shared" si="10"/>
        <x:v>64.615499880000002</x:v>
      </x:c>
      <x:c r="H886" s="63">
        <x:f t="shared" si="11"/>
        <x:v>4.1591485749999997</x:v>
      </x:c>
      <x:c r="I886" s="63">
        <x:f t="shared" si="12"/>
        <x:v>72.933797029999994</x:v>
      </x:c>
      <x:c r="J886" s="63">
        <x:f t="shared" si="13"/>
        <x:v>56.297202730000002</x:v>
      </x:c>
      <x:c r="K886" s="63">
        <x:f t="shared" si="14"/>
        <x:v>0.18698527849999999</x:v>
      </x:c>
      <x:c r="L886" s="52">
        <x:f t="shared" si="0"/>
        <x:v>59.007333119999998</x:v>
      </x:c>
      <x:c r="M886" s="52">
        <x:f t="shared" si="1"/>
        <x:v>2138897811</x:v>
      </x:c>
      <x:c r="N886" s="52">
        <x:f t="shared" si="2"/>
        <x:v>0</x:v>
      </x:c>
      <x:c r="O886" s="63">
        <x:f t="shared" si="8"/>
        <x:v>0.67740147350000002</x:v>
      </x:c>
      <x:c r="P886" s="63">
        <x:f t="shared" si="9"/>
        <x:v>40.383979879999998</x:v>
      </x:c>
      <x:c r="Q886" s="49">
        <x:f t="shared" si="15"/>
        <x:v>0</x:v>
      </x:c>
      <x:c r="R886" s="49">
        <x:f t="shared" si="16"/>
        <x:v>0</x:v>
      </x:c>
      <x:c r="S886" s="49">
        <x:f t="shared" si="17"/>
        <x:v>2</x:v>
      </x:c>
      <x:c r="T886" s="51">
        <x:f t="shared" si="18"/>
        <x:v>0</x:v>
      </x:c>
      <x:c r="U886" s="52">
        <x:f t="shared" si="3"/>
        <x:v>0.01897023846</x:v>
      </x:c>
      <x:c r="V886" s="63">
        <x:f t="shared" si="19"/>
        <x:v>0</x:v>
      </x:c>
      <x:c r="W886" s="52">
        <x:f t="shared" ref="W886:X886" si="884">W885*(1+U886)</x:f>
        <x:v>113.93065319999999</x:v>
      </x:c>
      <x:c r="X886" s="52">
        <x:f t="shared" si="884"/>
        <x:v>124.5594811</x:v>
      </x:c>
    </x:row>
    <x:row r="887" spans="1:24" ht="15.75" customHeight="1">
      <x:c r="A887" s="34">
        <x:v>43493</x:v>
      </x:c>
      <x:c r="B887" s="47">
        <x:v>58.582000732421903</x:v>
      </x:c>
      <x:c r="C887" s="47">
        <x:v>59.492000579833999</x:v>
      </x:c>
      <x:c r="D887" s="47">
        <x:v>57.549999237060497</x:v>
      </x:c>
      <x:c r="E887" s="47">
        <x:v>59.2760009765625</x:v>
      </x:c>
      <x:c r="F887" s="47">
        <x:v>32116500</x:v>
      </x:c>
      <x:c r="G887" s="63">
        <x:f t="shared" si="10"/>
        <x:v>64.417999839999993</x:v>
      </x:c>
      <x:c r="H887" s="63">
        <x:f t="shared" si="11"/>
        <x:v>4.3193032980000003</x:v>
      </x:c>
      <x:c r="I887" s="63">
        <x:f t="shared" si="12"/>
        <x:v>73.056606439999996</x:v>
      </x:c>
      <x:c r="J887" s="63">
        <x:f t="shared" si="13"/>
        <x:v>55.779393239999997</x:v>
      </x:c>
      <x:c r="K887" s="63">
        <x:f t="shared" si="14"/>
        <x:v>0.2023826235</x:v>
      </x:c>
      <x:c r="L887" s="52">
        <x:f t="shared" si="0"/>
        <x:v>58.77266693</x:v>
      </x:c>
      <x:c r="M887" s="52">
        <x:f t="shared" si="1"/>
        <x:v>0</x:v>
      </x:c>
      <x:c r="N887" s="52">
        <x:f t="shared" si="2"/>
        <x:v>1887572357</x:v>
      </x:c>
      <x:c r="O887" s="63">
        <x:f t="shared" si="8"/>
        <x:v>0.513235844</x:v>
      </x:c>
      <x:c r="P887" s="63">
        <x:f t="shared" si="9"/>
        <x:v>33.916447730000002</x:v>
      </x:c>
      <x:c r="Q887" s="49">
        <x:f t="shared" si="15"/>
        <x:v>0</x:v>
      </x:c>
      <x:c r="R887" s="49">
        <x:f t="shared" si="16"/>
        <x:v>0</x:v>
      </x:c>
      <x:c r="S887" s="49">
        <x:f t="shared" si="17"/>
        <x:v>2</x:v>
      </x:c>
      <x:c r="T887" s="51">
        <x:f t="shared" si="18"/>
        <x:v>0</x:v>
      </x:c>
      <x:c r="U887" s="52">
        <x:f t="shared" si="3"/>
        <x:v>-0.0022219224239999999</x:v>
      </x:c>
      <x:c r="V887" s="63">
        <x:f t="shared" si="19"/>
        <x:v>0</x:v>
      </x:c>
      <x:c r="W887" s="52">
        <x:f t="shared" ref="W887:X887" si="885">W886*(1+U887)</x:f>
        <x:v>113.6775081</x:v>
      </x:c>
      <x:c r="X887" s="52">
        <x:f t="shared" si="885"/>
        <x:v>124.5594811</x:v>
      </x:c>
    </x:row>
    <x:row r="888" spans="1:24" ht="15.75" customHeight="1">
      <x:c r="A888" s="34">
        <x:v>43494</x:v>
      </x:c>
      <x:c r="B888" s="47">
        <x:v>59.054000854492202</x:v>
      </x:c>
      <x:c r="C888" s="47">
        <x:v>59.712001800537102</x:v>
      </x:c>
      <x:c r="D888" s="47">
        <x:v>58.360000610351598</x:v>
      </x:c>
      <x:c r="E888" s="47">
        <x:v>59.492000579833999</x:v>
      </x:c>
      <x:c r="F888" s="47">
        <x:v>23108500</x:v>
      </x:c>
      <x:c r="G888" s="63">
        <x:f t="shared" si="10"/>
        <x:v>64.053899770000001</x:v>
      </x:c>
      <x:c r="H888" s="63">
        <x:f t="shared" si="11"/>
        <x:v>4.4160865239999998</x:v>
      </x:c>
      <x:c r="I888" s="63">
        <x:f t="shared" si="12"/>
        <x:v>72.886072810000002</x:v>
      </x:c>
      <x:c r="J888" s="63">
        <x:f t="shared" si="13"/>
        <x:v>55.221726719999999</x:v>
      </x:c>
      <x:c r="K888" s="63">
        <x:f t="shared" si="14"/>
        <x:v>0.24174536890000001</x:v>
      </x:c>
      <x:c r="L888" s="52">
        <x:f t="shared" si="0"/>
        <x:v>59.188001</x:v>
      </x:c>
      <x:c r="M888" s="52">
        <x:f t="shared" si="1"/>
        <x:v>1367745921</x:v>
      </x:c>
      <x:c r="N888" s="52">
        <x:f t="shared" si="2"/>
        <x:v>0</x:v>
      </x:c>
      <x:c r="O888" s="63">
        <x:f t="shared" si="8"/>
        <x:v>0.65025918790000004</x:v>
      </x:c>
      <x:c r="P888" s="63">
        <x:f t="shared" si="9"/>
        <x:v>39.403458120000003</x:v>
      </x:c>
      <x:c r="Q888" s="49">
        <x:f t="shared" si="15"/>
        <x:v>0</x:v>
      </x:c>
      <x:c r="R888" s="49">
        <x:f t="shared" si="16"/>
        <x:v>0</x:v>
      </x:c>
      <x:c r="S888" s="49">
        <x:f t="shared" si="17"/>
        <x:v>2</x:v>
      </x:c>
      <x:c r="T888" s="51">
        <x:f t="shared" si="18"/>
        <x:v>0</x:v>
      </x:c>
      <x:c r="U888" s="52">
        <x:f t="shared" si="3"/>
        <x:v>0.003643963825</x:v>
      </x:c>
      <x:c r="V888" s="63">
        <x:f t="shared" si="19"/>
        <x:v>0</x:v>
      </x:c>
      <x:c r="W888" s="52">
        <x:f t="shared" ref="W888:X888" si="886">W887*(1+U888)</x:f>
        <x:v>114.0917448</x:v>
      </x:c>
      <x:c r="X888" s="52">
        <x:f t="shared" si="886"/>
        <x:v>124.5594811</x:v>
      </x:c>
    </x:row>
    <x:row r="889" spans="1:24" ht="15.75" customHeight="1">
      <x:c r="A889" s="34">
        <x:v>43495</x:v>
      </x:c>
      <x:c r="B889" s="47">
        <x:v>60.090000152587898</x:v>
      </x:c>
      <x:c r="C889" s="47">
        <x:v>61.799999237060497</x:v>
      </x:c>
      <x:c r="D889" s="47">
        <x:v>59.698001861572301</x:v>
      </x:c>
      <x:c r="E889" s="47">
        <x:v>61.754001617431598</x:v>
      </x:c>
      <x:c r="F889" s="47">
        <x:v>56251500</x:v>
      </x:c>
      <x:c r="G889" s="63">
        <x:f t="shared" si="10"/>
        <x:v>63.813599969999999</x:v>
      </x:c>
      <x:c r="H889" s="63">
        <x:f t="shared" si="11"/>
        <x:v>4.40328053</x:v>
      </x:c>
      <x:c r="I889" s="63">
        <x:f t="shared" si="12"/>
        <x:v>72.620161030000006</x:v>
      </x:c>
      <x:c r="J889" s="63">
        <x:f t="shared" si="13"/>
        <x:v>55.007038909999999</x:v>
      </x:c>
      <x:c r="K889" s="63">
        <x:f t="shared" si="14"/>
        <x:v>0.3830645506</x:v>
      </x:c>
      <x:c r="L889" s="52">
        <x:f t="shared" si="0"/>
        <x:v>61.08400091</x:v>
      </x:c>
      <x:c r="M889" s="52">
        <x:f t="shared" si="1"/>
        <x:v>3436066677</x:v>
      </x:c>
      <x:c r="N889" s="52">
        <x:f t="shared" si="2"/>
        <x:v>0</x:v>
      </x:c>
      <x:c r="O889" s="63">
        <x:f t="shared" si="8"/>
        <x:v>0.73223698280000005</x:v>
      </x:c>
      <x:c r="P889" s="63">
        <x:f t="shared" si="9"/>
        <x:v>42.271178249999998</x:v>
      </x:c>
      <x:c r="Q889" s="49">
        <x:f t="shared" si="15"/>
        <x:v>0</x:v>
      </x:c>
      <x:c r="R889" s="49">
        <x:f t="shared" si="16"/>
        <x:v>0</x:v>
      </x:c>
      <x:c r="S889" s="49">
        <x:f t="shared" si="17"/>
        <x:v>2</x:v>
      </x:c>
      <x:c r="T889" s="51">
        <x:f t="shared" si="18"/>
        <x:v>0</x:v>
      </x:c>
      <x:c r="U889" s="52">
        <x:f t="shared" si="3"/>
        <x:v>0.038021935979999999</x:v>
      </x:c>
      <x:c r="V889" s="63">
        <x:f t="shared" si="19"/>
        <x:v>0</x:v>
      </x:c>
      <x:c r="W889" s="52">
        <x:f t="shared" ref="W889:X889" si="887">W888*(1+U889)</x:f>
        <x:v>118.4297339</x:v>
      </x:c>
      <x:c r="X889" s="52">
        <x:f t="shared" si="887"/>
        <x:v>124.5594811</x:v>
      </x:c>
    </x:row>
    <x:row r="890" spans="1:24" ht="15.75" customHeight="1">
      <x:c r="A890" s="34">
        <x:v>43496</x:v>
      </x:c>
      <x:c r="B890" s="47">
        <x:v>60.200000762939503</x:v>
      </x:c>
      <x:c r="C890" s="47">
        <x:v>62.312000274658203</x:v>
      </x:c>
      <x:c r="D890" s="47">
        <x:v>58.799999237060497</x:v>
      </x:c>
      <x:c r="E890" s="47">
        <x:v>61.403999328613303</x:v>
      </x:c>
      <x:c r="F890" s="47">
        <x:v>62846000</x:v>
      </x:c>
      <x:c r="G890" s="63">
        <x:f t="shared" si="10"/>
        <x:v>63.782600019999997</x:v>
      </x:c>
      <x:c r="H890" s="63">
        <x:f t="shared" si="11"/>
        <x:v>4.4186982490000002</x:v>
      </x:c>
      <x:c r="I890" s="63">
        <x:f t="shared" si="12"/>
        <x:v>72.619996520000001</x:v>
      </x:c>
      <x:c r="J890" s="63">
        <x:f t="shared" si="13"/>
        <x:v>54.94520352</x:v>
      </x:c>
      <x:c r="K890" s="63">
        <x:f t="shared" si="14"/>
        <x:v>0.36542412730000001</x:v>
      </x:c>
      <x:c r="L890" s="52">
        <x:f t="shared" si="0"/>
        <x:v>60.838666279999998</x:v>
      </x:c>
      <x:c r="M890" s="52">
        <x:f t="shared" si="1"/>
        <x:v>0</x:v>
      </x:c>
      <x:c r="N890" s="52">
        <x:f t="shared" si="2"/>
        <x:v>3823466821</x:v>
      </x:c>
      <x:c r="O890" s="63">
        <x:f t="shared" si="8"/>
        <x:v>0.51544985619999995</x:v>
      </x:c>
      <x:c r="P890" s="63">
        <x:f t="shared" si="9"/>
        <x:v>34.012993180000002</x:v>
      </x:c>
      <x:c r="Q890" s="49">
        <x:f t="shared" si="15"/>
        <x:v>0</x:v>
      </x:c>
      <x:c r="R890" s="49">
        <x:f t="shared" si="16"/>
        <x:v>0</x:v>
      </x:c>
      <x:c r="S890" s="49">
        <x:f t="shared" si="17"/>
        <x:v>2</x:v>
      </x:c>
      <x:c r="T890" s="51">
        <x:f t="shared" si="18"/>
        <x:v>0</x:v>
      </x:c>
      <x:c r="U890" s="52">
        <x:f t="shared" si="3"/>
        <x:v>-0.0056676859739999996</x:v>
      </x:c>
      <x:c r="V890" s="63">
        <x:f t="shared" si="19"/>
        <x:v>0</x:v>
      </x:c>
      <x:c r="W890" s="52">
        <x:f t="shared" ref="W890:X890" si="888">W889*(1+U890)</x:f>
        <x:v>117.7585113</x:v>
      </x:c>
      <x:c r="X890" s="52">
        <x:f t="shared" si="888"/>
        <x:v>124.5594811</x:v>
      </x:c>
    </x:row>
    <x:row r="891" spans="1:24" ht="15.75" customHeight="1">
      <x:c r="A891" s="34">
        <x:v>43497</x:v>
      </x:c>
      <x:c r="B891" s="47">
        <x:v>61.083999633789098</x:v>
      </x:c>
      <x:c r="C891" s="47">
        <x:v>63.220001220703097</x:v>
      </x:c>
      <x:c r="D891" s="47">
        <x:v>60.700000762939503</x:v>
      </x:c>
      <x:c r="E891" s="47">
        <x:v>62.442001342773402</x:v>
      </x:c>
      <x:c r="F891" s="47">
        <x:v>36417000</x:v>
      </x:c>
      <x:c r="G891" s="63">
        <x:f t="shared" si="10"/>
        <x:v>63.901100159999999</x:v>
      </x:c>
      <x:c r="H891" s="63">
        <x:f t="shared" si="11"/>
        <x:v>4.3451169590000003</x:v>
      </x:c>
      <x:c r="I891" s="63">
        <x:f t="shared" si="12"/>
        <x:v>72.591334079999996</x:v>
      </x:c>
      <x:c r="J891" s="63">
        <x:f t="shared" si="13"/>
        <x:v>55.210866240000001</x:v>
      </x:c>
      <x:c r="K891" s="63">
        <x:f t="shared" si="14"/>
        <x:v>0.41604950860000001</x:v>
      </x:c>
      <x:c r="L891" s="52">
        <x:f t="shared" si="0"/>
        <x:v>62.120667779999998</x:v>
      </x:c>
      <x:c r="M891" s="52">
        <x:f t="shared" si="1"/>
        <x:v>2262248358</x:v>
      </x:c>
      <x:c r="N891" s="52">
        <x:f t="shared" si="2"/>
        <x:v>0</x:v>
      </x:c>
      <x:c r="O891" s="63">
        <x:f t="shared" si="8"/>
        <x:v>0.56362017340000004</x:v>
      </x:c>
      <x:c r="P891" s="63">
        <x:f t="shared" si="9"/>
        <x:v>36.045849429999997</x:v>
      </x:c>
      <x:c r="Q891" s="49">
        <x:f t="shared" si="15"/>
        <x:v>0</x:v>
      </x:c>
      <x:c r="R891" s="49">
        <x:f t="shared" si="16"/>
        <x:v>0</x:v>
      </x:c>
      <x:c r="S891" s="49">
        <x:f t="shared" si="17"/>
        <x:v>2</x:v>
      </x:c>
      <x:c r="T891" s="51">
        <x:f t="shared" si="18"/>
        <x:v>0</x:v>
      </x:c>
      <x:c r="U891" s="52">
        <x:f t="shared" si="3"/>
        <x:v>0.016904469179999998</x:v>
      </x:c>
      <x:c r="V891" s="63">
        <x:f t="shared" si="19"/>
        <x:v>0</x:v>
      </x:c>
      <x:c r="W891" s="52">
        <x:f t="shared" ref="W891:X891" si="889">W890*(1+U891)</x:f>
        <x:v>119.7491564</x:v>
      </x:c>
      <x:c r="X891" s="52">
        <x:f t="shared" si="889"/>
        <x:v>124.5594811</x:v>
      </x:c>
    </x:row>
    <x:row r="892" spans="1:24" ht="15.75" customHeight="1">
      <x:c r="A892" s="34">
        <x:v>43500</x:v>
      </x:c>
      <x:c r="B892" s="47">
        <x:v>62.596000671386697</x:v>
      </x:c>
      <x:c r="C892" s="47">
        <x:v>63.060001373291001</x:v>
      </x:c>
      <x:c r="D892" s="47">
        <x:v>60.375999450683601</x:v>
      </x:c>
      <x:c r="E892" s="47">
        <x:v>62.577999114990199</x:v>
      </x:c>
      <x:c r="F892" s="47">
        <x:v>36760500</x:v>
      </x:c>
      <x:c r="G892" s="63">
        <x:f t="shared" si="10"/>
        <x:v>63.8531002</x:v>
      </x:c>
      <x:c r="H892" s="63">
        <x:f t="shared" si="11"/>
        <x:v>4.3546312900000004</x:v>
      </x:c>
      <x:c r="I892" s="63">
        <x:f t="shared" si="12"/>
        <x:v>72.562362780000001</x:v>
      </x:c>
      <x:c r="J892" s="63">
        <x:f t="shared" si="13"/>
        <x:v>55.143837619999999</x:v>
      </x:c>
      <x:c r="K892" s="63">
        <x:f t="shared" si="14"/>
        <x:v>0.4267962656</x:v>
      </x:c>
      <x:c r="L892" s="52">
        <x:f t="shared" si="0"/>
        <x:v>62.004666649999997</x:v>
      </x:c>
      <x:c r="M892" s="52">
        <x:f t="shared" si="1"/>
        <x:v>0</x:v>
      </x:c>
      <x:c r="N892" s="52">
        <x:f t="shared" si="2"/>
        <x:v>2279322548</x:v>
      </x:c>
      <x:c r="O892" s="63">
        <x:f t="shared" si="8"/>
        <x:v>0.75609788580000004</x:v>
      </x:c>
      <x:c r="P892" s="63">
        <x:f t="shared" si="9"/>
        <x:v>43.055566089999999</x:v>
      </x:c>
      <x:c r="Q892" s="49">
        <x:f t="shared" si="15"/>
        <x:v>0</x:v>
      </x:c>
      <x:c r="R892" s="49">
        <x:f t="shared" si="16"/>
        <x:v>0</x:v>
      </x:c>
      <x:c r="S892" s="49">
        <x:f t="shared" si="17"/>
        <x:v>2</x:v>
      </x:c>
      <x:c r="T892" s="51">
        <x:f t="shared" si="18"/>
        <x:v>0</x:v>
      </x:c>
      <x:c r="U892" s="52">
        <x:f t="shared" si="3"/>
        <x:v>0.0021779854790000003</x:v>
      </x:c>
      <x:c r="V892" s="63">
        <x:f t="shared" si="19"/>
        <x:v>0</x:v>
      </x:c>
      <x:c r="W892" s="52">
        <x:f t="shared" ref="W892:X892" si="890">W891*(1+U892)</x:f>
        <x:v>120.00996840000001</x:v>
      </x:c>
      <x:c r="X892" s="52">
        <x:f t="shared" si="890"/>
        <x:v>124.5594811</x:v>
      </x:c>
    </x:row>
    <x:row r="893" spans="1:24" ht="15.75" customHeight="1">
      <x:c r="A893" s="34">
        <x:v>43501</x:v>
      </x:c>
      <x:c r="B893" s="47">
        <x:v>62.498001098632798</x:v>
      </x:c>
      <x:c r="C893" s="47">
        <x:v>64.487998962402301</x:v>
      </x:c>
      <x:c r="D893" s="47">
        <x:v>62.450000762939503</x:v>
      </x:c>
      <x:c r="E893" s="47">
        <x:v>64.269996643066406</x:v>
      </x:c>
      <x:c r="F893" s="47">
        <x:v>33714000</x:v>
      </x:c>
      <x:c r="G893" s="63">
        <x:f t="shared" si="10"/>
        <x:v>63.717000200000001</x:v>
      </x:c>
      <x:c r="H893" s="63">
        <x:f t="shared" si="11"/>
        <x:v>4.2934719509999999</x:v>
      </x:c>
      <x:c r="I893" s="63">
        <x:f t="shared" si="12"/>
        <x:v>72.303944099999995</x:v>
      </x:c>
      <x:c r="J893" s="63">
        <x:f t="shared" si="13"/>
        <x:v>55.1300563</x:v>
      </x:c>
      <x:c r="K893" s="63">
        <x:f t="shared" si="14"/>
        <x:v>0.5321998403</x:v>
      </x:c>
      <x:c r="L893" s="52">
        <x:f t="shared" si="0"/>
        <x:v>63.735998789999996</x:v>
      </x:c>
      <x:c r="M893" s="52">
        <x:f t="shared" si="1"/>
        <x:v>2148795463</x:v>
      </x:c>
      <x:c r="N893" s="52">
        <x:f t="shared" si="2"/>
        <x:v>0</x:v>
      </x:c>
      <x:c r="O893" s="63">
        <x:f t="shared" si="8"/>
        <x:v>1.17799839</x:v>
      </x:c>
      <x:c r="P893" s="63">
        <x:f t="shared" si="9"/>
        <x:v>54.086283770000001</x:v>
      </x:c>
      <x:c r="Q893" s="49">
        <x:f t="shared" si="15"/>
        <x:v>0</x:v>
      </x:c>
      <x:c r="R893" s="49">
        <x:f t="shared" si="16"/>
        <x:v>0</x:v>
      </x:c>
      <x:c r="S893" s="49">
        <x:f t="shared" si="17"/>
        <x:v>2</x:v>
      </x:c>
      <x:c r="T893" s="51">
        <x:f t="shared" si="18"/>
        <x:v>0</x:v>
      </x:c>
      <x:c r="U893" s="52">
        <x:f t="shared" si="3"/>
        <x:v>0.027038217139999998</x:v>
      </x:c>
      <x:c r="V893" s="63">
        <x:f t="shared" si="19"/>
        <x:v>0</x:v>
      </x:c>
      <x:c r="W893" s="52">
        <x:f t="shared" ref="W893:X893" si="891">W892*(1+U893)</x:f>
        <x:v>123.254824</x:v>
      </x:c>
      <x:c r="X893" s="52">
        <x:f t="shared" si="891"/>
        <x:v>124.5594811</x:v>
      </x:c>
    </x:row>
    <x:row r="894" spans="1:24" ht="15.75" customHeight="1">
      <x:c r="A894" s="34">
        <x:v>43502</x:v>
      </x:c>
      <x:c r="B894" s="47">
        <x:v>63.917999267578097</x:v>
      </x:c>
      <x:c r="C894" s="47">
        <x:v>64.847999572753906</x:v>
      </x:c>
      <x:c r="D894" s="47">
        <x:v>63.124000549316399</x:v>
      </x:c>
      <x:c r="E894" s="47">
        <x:v>63.444000244140597</x:v>
      </x:c>
      <x:c r="F894" s="47">
        <x:v>25192500</x:v>
      </x:c>
      <x:c r="G894" s="63">
        <x:f t="shared" si="10"/>
        <x:v>63.535700230000003</x:v>
      </x:c>
      <x:c r="H894" s="63">
        <x:f t="shared" si="11"/>
        <x:v>4.2203682569999996</x:v>
      </x:c>
      <x:c r="I894" s="63">
        <x:f t="shared" si="12"/>
        <x:v>71.976436739999997</x:v>
      </x:c>
      <x:c r="J894" s="63">
        <x:f t="shared" si="13"/>
        <x:v>55.094963710000002</x:v>
      </x:c>
      <x:c r="K894" s="63">
        <x:f t="shared" si="14"/>
        <x:v>0.4945680107</x:v>
      </x:c>
      <x:c r="L894" s="52">
        <x:f t="shared" si="0"/>
        <x:v>63.80533346</x:v>
      </x:c>
      <x:c r="M894" s="52">
        <x:f t="shared" si="1"/>
        <x:v>1607415863</x:v>
      </x:c>
      <x:c r="N894" s="52">
        <x:f t="shared" si="2"/>
        <x:v>0</x:v>
      </x:c>
      <x:c r="O894" s="63">
        <x:f t="shared" si="8"/>
        <x:v>1.9110447589999999</x:v>
      </x:c>
      <x:c r="P894" s="63">
        <x:f t="shared" si="9"/>
        <x:v>65.648071990000005</x:v>
      </x:c>
      <x:c r="Q894" s="49">
        <x:f t="shared" si="15"/>
        <x:v>0</x:v>
      </x:c>
      <x:c r="R894" s="49">
        <x:f t="shared" si="16"/>
        <x:v>0</x:v>
      </x:c>
      <x:c r="S894" s="49">
        <x:f t="shared" si="17"/>
        <x:v>2</x:v>
      </x:c>
      <x:c r="T894" s="51">
        <x:f t="shared" si="18"/>
        <x:v>0</x:v>
      </x:c>
      <x:c r="U894" s="52">
        <x:f t="shared" si="3"/>
        <x:v>-0.012851975139999999</x:v>
      </x:c>
      <x:c r="V894" s="63">
        <x:f t="shared" si="19"/>
        <x:v>0</x:v>
      </x:c>
      <x:c r="W894" s="52">
        <x:f t="shared" ref="W894:X894" si="892">W893*(1+U894)</x:f>
        <x:v>121.670756</x:v>
      </x:c>
      <x:c r="X894" s="52">
        <x:f t="shared" si="892"/>
        <x:v>124.5594811</x:v>
      </x:c>
    </x:row>
    <x:row r="895" spans="1:24" ht="15.75" customHeight="1">
      <x:c r="A895" s="34">
        <x:v>43503</x:v>
      </x:c>
      <x:c r="B895" s="47">
        <x:v>62.659999847412102</x:v>
      </x:c>
      <x:c r="C895" s="47">
        <x:v>62.939998626708999</x:v>
      </x:c>
      <x:c r="D895" s="47">
        <x:v>60.599998474121101</x:v>
      </x:c>
      <x:c r="E895" s="47">
        <x:v>61.501998901367202</x:v>
      </x:c>
      <x:c r="F895" s="47">
        <x:v>32603000</x:v>
      </x:c>
      <x:c r="G895" s="63">
        <x:f t="shared" si="10"/>
        <x:v>63.225500109999999</x:v>
      </x:c>
      <x:c r="H895" s="63">
        <x:f t="shared" si="11"/>
        <x:v>4.1246288780000002</x:v>
      </x:c>
      <x:c r="I895" s="63">
        <x:f t="shared" si="12"/>
        <x:v>71.474757859999997</x:v>
      </x:c>
      <x:c r="J895" s="63">
        <x:f t="shared" si="13"/>
        <x:v>54.97624235</x:v>
      </x:c>
      <x:c r="K895" s="63">
        <x:f t="shared" si="14"/>
        <x:v>0.39553598299999998</x:v>
      </x:c>
      <x:c r="L895" s="52">
        <x:f t="shared" si="0"/>
        <x:v>61.680665329999997</x:v>
      </x:c>
      <x:c r="M895" s="52">
        <x:f t="shared" si="1"/>
        <x:v>0</x:v>
      </x:c>
      <x:c r="N895" s="52">
        <x:f t="shared" si="2"/>
        <x:v>2010974732</x:v>
      </x:c>
      <x:c r="O895" s="63">
        <x:f t="shared" si="8"/>
        <x:v>1.295943812</x:v>
      </x:c>
      <x:c r="P895" s="63">
        <x:f t="shared" si="9"/>
        <x:v>56.444927139999997</x:v>
      </x:c>
      <x:c r="Q895" s="49">
        <x:f t="shared" si="15"/>
        <x:v>0</x:v>
      </x:c>
      <x:c r="R895" s="49">
        <x:f t="shared" si="16"/>
        <x:v>0</x:v>
      </x:c>
      <x:c r="S895" s="49">
        <x:f t="shared" si="17"/>
        <x:v>2</x:v>
      </x:c>
      <x:c r="T895" s="51">
        <x:f t="shared" si="18"/>
        <x:v>0</x:v>
      </x:c>
      <x:c r="U895" s="52">
        <x:f t="shared" si="3"/>
        <x:v>-0.030609692570000002</x:v>
      </x:c>
      <x:c r="V895" s="63">
        <x:f t="shared" si="19"/>
        <x:v>0</x:v>
      </x:c>
      <x:c r="W895" s="52">
        <x:f t="shared" ref="W895:X895" si="893">W894*(1+U895)</x:f>
        <x:v>117.9464516</x:v>
      </x:c>
      <x:c r="X895" s="52">
        <x:f t="shared" si="893"/>
        <x:v>124.5594811</x:v>
      </x:c>
    </x:row>
    <x:row r="896" spans="1:24" ht="15.75" customHeight="1">
      <x:c r="A896" s="34">
        <x:v>43504</x:v>
      </x:c>
      <x:c r="B896" s="47">
        <x:v>61.366001129150398</x:v>
      </x:c>
      <x:c r="C896" s="47">
        <x:v>61.490001678466797</x:v>
      </x:c>
      <x:c r="D896" s="47">
        <x:v>59.700000762939503</x:v>
      </x:c>
      <x:c r="E896" s="47">
        <x:v>61.159999847412102</x:v>
      </x:c>
      <x:c r="F896" s="47">
        <x:v>29221000</x:v>
      </x:c>
      <x:c r="G896" s="63">
        <x:f t="shared" si="10"/>
        <x:v>62.833799929999998</x:v>
      </x:c>
      <x:c r="H896" s="63">
        <x:f t="shared" si="11"/>
        <x:v>3.9146202739999998</x:v>
      </x:c>
      <x:c r="I896" s="63">
        <x:f t="shared" si="12"/>
        <x:v>70.663040480000006</x:v>
      </x:c>
      <x:c r="J896" s="63">
        <x:f t="shared" si="13"/>
        <x:v>55.004559389999997</x:v>
      </x:c>
      <x:c r="K896" s="63">
        <x:f t="shared" si="14"/>
        <x:v>0.3931058462</x:v>
      </x:c>
      <x:c r="L896" s="52">
        <x:f t="shared" si="0"/>
        <x:v>60.783334099999998</x:v>
      </x:c>
      <x:c r="M896" s="52">
        <x:f t="shared" si="1"/>
        <x:v>0</x:v>
      </x:c>
      <x:c r="N896" s="52">
        <x:f t="shared" si="2"/>
        <x:v>1776149806</x:v>
      </x:c>
      <x:c r="O896" s="63">
        <x:f t="shared" si="8"/>
        <x:v>0.91889491860000005</x:v>
      </x:c>
      <x:c r="P896" s="63">
        <x:f t="shared" si="9"/>
        <x:v>47.886672150000003</x:v>
      </x:c>
      <x:c r="Q896" s="49">
        <x:f t="shared" si="15"/>
        <x:v>0</x:v>
      </x:c>
      <x:c r="R896" s="49">
        <x:f t="shared" si="16"/>
        <x:v>0</x:v>
      </x:c>
      <x:c r="S896" s="49">
        <x:f t="shared" si="17"/>
        <x:v>2</x:v>
      </x:c>
      <x:c r="T896" s="51">
        <x:f t="shared" si="18"/>
        <x:v>0</x:v>
      </x:c>
      <x:c r="U896" s="52">
        <x:f t="shared" si="3"/>
        <x:v>-0.0055607794879999994</x:v>
      </x:c>
      <x:c r="V896" s="63">
        <x:f t="shared" si="19"/>
        <x:v>0</x:v>
      </x:c>
      <x:c r="W896" s="52">
        <x:f t="shared" ref="W896:X896" si="894">W895*(1+U896)</x:f>
        <x:v>117.2905774</x:v>
      </x:c>
      <x:c r="X896" s="52">
        <x:f t="shared" si="894"/>
        <x:v>124.5594811</x:v>
      </x:c>
    </x:row>
    <x:row r="897" spans="1:24" ht="15.75" customHeight="1">
      <x:c r="A897" s="34">
        <x:v>43507</x:v>
      </x:c>
      <x:c r="B897" s="47">
        <x:v>62.319999694824197</x:v>
      </x:c>
      <x:c r="C897" s="47">
        <x:v>63.720001220703097</x:v>
      </x:c>
      <x:c r="D897" s="47">
        <x:v>62.099998474121101</x:v>
      </x:c>
      <x:c r="E897" s="47">
        <x:v>62.568000793457003</x:v>
      </x:c>
      <x:c r="F897" s="47">
        <x:v>35648500</x:v>
      </x:c>
      <x:c r="G897" s="63">
        <x:f t="shared" si="10"/>
        <x:v>62.489599800000001</x:v>
      </x:c>
      <x:c r="H897" s="63">
        <x:f t="shared" si="11"/>
        <x:v>3.5913737459999999</x:v>
      </x:c>
      <x:c r="I897" s="63">
        <x:f t="shared" si="12"/>
        <x:v>69.672347290000005</x:v>
      </x:c>
      <x:c r="J897" s="63">
        <x:f t="shared" si="13"/>
        <x:v>55.306852309999996</x:v>
      </x:c>
      <x:c r="K897" s="63">
        <x:f t="shared" si="14"/>
        <x:v>0.50545759079999997</x:v>
      </x:c>
      <x:c r="L897" s="52">
        <x:f t="shared" si="0"/>
        <x:v>62.796000159999998</x:v>
      </x:c>
      <x:c r="M897" s="52">
        <x:f t="shared" si="1"/>
        <x:v>2238583212</x:v>
      </x:c>
      <x:c r="N897" s="52">
        <x:f t="shared" si="2"/>
        <x:v>0</x:v>
      </x:c>
      <x:c r="O897" s="63">
        <x:f t="shared" si="8"/>
        <x:v>1.3206237810000001</x:v>
      </x:c>
      <x:c r="P897" s="63">
        <x:f t="shared" si="9"/>
        <x:v>56.908137879999998</x:v>
      </x:c>
      <x:c r="Q897" s="49">
        <x:f t="shared" si="15"/>
        <x:v>0</x:v>
      </x:c>
      <x:c r="R897" s="49">
        <x:f t="shared" si="16"/>
        <x:v>0</x:v>
      </x:c>
      <x:c r="S897" s="49">
        <x:f t="shared" si="17"/>
        <x:v>2</x:v>
      </x:c>
      <x:c r="T897" s="51">
        <x:f t="shared" si="18"/>
        <x:v>0</x:v>
      </x:c>
      <x:c r="U897" s="52">
        <x:f t="shared" si="3"/>
        <x:v>0.023021598260000001</x:v>
      </x:c>
      <x:c r="V897" s="63">
        <x:f t="shared" si="19"/>
        <x:v>0</x:v>
      </x:c>
      <x:c r="W897" s="52">
        <x:f t="shared" ref="W897:X897" si="895">W896*(1+U897)</x:f>
        <x:v>119.9907939</x:v>
      </x:c>
      <x:c r="X897" s="52">
        <x:f t="shared" si="895"/>
        <x:v>124.5594811</x:v>
      </x:c>
    </x:row>
    <x:row r="898" spans="1:24" ht="15.75" customHeight="1">
      <x:c r="A898" s="34">
        <x:v>43508</x:v>
      </x:c>
      <x:c r="B898" s="47">
        <x:v>63.240001678466797</x:v>
      </x:c>
      <x:c r="C898" s="47">
        <x:v>63.6380004882813</x:v>
      </x:c>
      <x:c r="D898" s="47">
        <x:v>61.923999786377003</x:v>
      </x:c>
      <x:c r="E898" s="47">
        <x:v>62.3619995117187</x:v>
      </x:c>
      <x:c r="F898" s="47">
        <x:v>27588000</x:v>
      </x:c>
      <x:c r="G898" s="63">
        <x:f t="shared" si="10"/>
        <x:v>62.26369991</x:v>
      </x:c>
      <x:c r="H898" s="63">
        <x:f t="shared" si="11"/>
        <x:v>3.4395640730000001</x:v>
      </x:c>
      <x:c r="I898" s="63">
        <x:f t="shared" si="12"/>
        <x:v>69.142828059999999</x:v>
      </x:c>
      <x:c r="J898" s="63">
        <x:f t="shared" si="13"/>
        <x:v>55.384571770000001</x:v>
      </x:c>
      <x:c r="K898" s="63">
        <x:f t="shared" si="14"/>
        <x:v>0.50714477160000004</x:v>
      </x:c>
      <x:c r="L898" s="52">
        <x:f t="shared" si="0"/>
        <x:v>62.641333260000003</x:v>
      </x:c>
      <x:c r="M898" s="52">
        <x:f t="shared" si="1"/>
        <x:v>0</x:v>
      </x:c>
      <x:c r="N898" s="52">
        <x:f t="shared" si="2"/>
        <x:v>1728149102</x:v>
      </x:c>
      <x:c r="O898" s="63">
        <x:f t="shared" si="8"/>
        <x:v>1.006459473</x:v>
      </x:c>
      <x:c r="P898" s="63">
        <x:f t="shared" si="9"/>
        <x:v>50.160966940000002</x:v>
      </x:c>
      <x:c r="Q898" s="49">
        <x:f t="shared" si="15"/>
        <x:v>0</x:v>
      </x:c>
      <x:c r="R898" s="49">
        <x:f t="shared" si="16"/>
        <x:v>0</x:v>
      </x:c>
      <x:c r="S898" s="49">
        <x:f t="shared" si="17"/>
        <x:v>2</x:v>
      </x:c>
      <x:c r="T898" s="51">
        <x:f t="shared" si="18"/>
        <x:v>0</x:v>
      </x:c>
      <x:c r="U898" s="52">
        <x:f t="shared" si="3"/>
        <x:v>-0.0032924382930000001</x:v>
      </x:c>
      <x:c r="V898" s="63">
        <x:f t="shared" si="19"/>
        <x:v>0</x:v>
      </x:c>
      <x:c r="W898" s="52">
        <x:f t="shared" ref="W898:X898" si="896">W897*(1+U898)</x:f>
        <x:v>119.59573159999999</x:v>
      </x:c>
      <x:c r="X898" s="52">
        <x:f t="shared" si="896"/>
        <x:v>124.5594811</x:v>
      </x:c>
    </x:row>
    <x:row r="899" spans="1:24" ht="15.75" customHeight="1">
      <x:c r="A899" s="34">
        <x:v>43509</x:v>
      </x:c>
      <x:c r="B899" s="47">
        <x:v>62.470001220703097</x:v>
      </x:c>
      <x:c r="C899" s="47">
        <x:v>62.549999237060497</x:v>
      </x:c>
      <x:c r="D899" s="47">
        <x:v>61.113998413085902</x:v>
      </x:c>
      <x:c r="E899" s="47">
        <x:v>61.633998870849602</x:v>
      </x:c>
      <x:c r="F899" s="47">
        <x:v>25708000</x:v>
      </x:c>
      <x:c r="G899" s="63">
        <x:f t="shared" si="10"/>
        <x:v>61.901099780000003</x:v>
      </x:c>
      <x:c r="H899" s="63">
        <x:f t="shared" si="11"/>
        <x:v>3.066744253</x:v>
      </x:c>
      <x:c r="I899" s="63">
        <x:f t="shared" si="12"/>
        <x:v>68.034588279999994</x:v>
      </x:c>
      <x:c r="J899" s="63">
        <x:f t="shared" si="13"/>
        <x:v>55.767611270000003</x:v>
      </x:c>
      <x:c r="K899" s="63">
        <x:f t="shared" si="14"/>
        <x:v>0.47822602050000002</x:v>
      </x:c>
      <x:c r="L899" s="52">
        <x:f t="shared" si="0"/>
        <x:v>61.765998840000002</x:v>
      </x:c>
      <x:c r="M899" s="52">
        <x:f t="shared" si="1"/>
        <x:v>0</x:v>
      </x:c>
      <x:c r="N899" s="52">
        <x:f t="shared" si="2"/>
        <x:v>1587880298</x:v>
      </x:c>
      <x:c r="O899" s="63">
        <x:f t="shared" si="8"/>
        <x:v>0.62525203269999996</x:v>
      </x:c>
      <x:c r="P899" s="63">
        <x:f t="shared" si="9"/>
        <x:v>38.471081419999997</x:v>
      </x:c>
      <x:c r="Q899" s="49">
        <x:f t="shared" si="15"/>
        <x:v>0</x:v>
      </x:c>
      <x:c r="R899" s="49">
        <x:f t="shared" si="16"/>
        <x:v>0</x:v>
      </x:c>
      <x:c r="S899" s="49">
        <x:f t="shared" si="17"/>
        <x:v>2</x:v>
      </x:c>
      <x:c r="T899" s="51">
        <x:f t="shared" si="18"/>
        <x:v>0</x:v>
      </x:c>
      <x:c r="U899" s="52">
        <x:f t="shared" si="3"/>
        <x:v>-0.011673786059999999</x:v>
      </x:c>
      <x:c r="V899" s="63">
        <x:f t="shared" si="19"/>
        <x:v>0</x:v>
      </x:c>
      <x:c r="W899" s="52">
        <x:f t="shared" ref="W899:X899" si="897">W898*(1+U899)</x:f>
        <x:v>118.1995967</x:v>
      </x:c>
      <x:c r="X899" s="52">
        <x:f t="shared" si="897"/>
        <x:v>124.5594811</x:v>
      </x:c>
    </x:row>
    <x:row r="900" spans="1:24" ht="15.75" customHeight="1">
      <x:c r="A900" s="34">
        <x:v>43510</x:v>
      </x:c>
      <x:c r="B900" s="47">
        <x:v>60.675998687744098</x:v>
      </x:c>
      <x:c r="C900" s="47">
        <x:v>61.354000091552699</x:v>
      </x:c>
      <x:c r="D900" s="47">
        <x:v>60.200000762939503</x:v>
      </x:c>
      <x:c r="E900" s="47">
        <x:v>60.754001617431598</x:v>
      </x:c>
      <x:c r="F900" s="47">
        <x:v>26004000</x:v>
      </x:c>
      <x:c r="G900" s="63">
        <x:f t="shared" si="10"/>
        <x:v>61.478299900000003</x:v>
      </x:c>
      <x:c r="H900" s="63">
        <x:f t="shared" si="11"/>
        <x:v>2.5444895719999998</x:v>
      </x:c>
      <x:c r="I900" s="63">
        <x:f t="shared" si="12"/>
        <x:v>66.567279049999996</x:v>
      </x:c>
      <x:c r="J900" s="63">
        <x:f t="shared" si="13"/>
        <x:v>56.389320759999997</x:v>
      </x:c>
      <x:c r="K900" s="63">
        <x:f t="shared" si="14"/>
        <x:v>0.42883658330000002</x:v>
      </x:c>
      <x:c r="L900" s="52">
        <x:f t="shared" si="0"/>
        <x:v>60.76933416</x:v>
      </x:c>
      <x:c r="M900" s="52">
        <x:f t="shared" si="1"/>
        <x:v>0</x:v>
      </x:c>
      <x:c r="N900" s="52">
        <x:f t="shared" si="2"/>
        <x:v>1580245765</x:v>
      </x:c>
      <x:c r="O900" s="63">
        <x:f t="shared" si="8"/>
        <x:v>0.75319274780000001</x:v>
      </x:c>
      <x:c r="P900" s="63">
        <x:f t="shared" si="9"/>
        <x:v>42.961205990000003</x:v>
      </x:c>
      <x:c r="Q900" s="49">
        <x:f t="shared" si="15"/>
        <x:v>0</x:v>
      </x:c>
      <x:c r="R900" s="49">
        <x:f t="shared" si="16"/>
        <x:v>0</x:v>
      </x:c>
      <x:c r="S900" s="49">
        <x:f t="shared" si="17"/>
        <x:v>2</x:v>
      </x:c>
      <x:c r="T900" s="51">
        <x:f t="shared" si="18"/>
        <x:v>0</x:v>
      </x:c>
      <x:c r="U900" s="52">
        <x:f t="shared" si="3"/>
        <x:v>-0.014277789359999998</x:v>
      </x:c>
      <x:c r="V900" s="63">
        <x:f t="shared" si="19"/>
        <x:v>0</x:v>
      </x:c>
      <x:c r="W900" s="52">
        <x:f t="shared" ref="W900:X900" si="898">W899*(1+U900)</x:f>
        <x:v>116.5119677</x:v>
      </x:c>
      <x:c r="X900" s="52">
        <x:f t="shared" si="898"/>
        <x:v>124.5594811</x:v>
      </x:c>
    </x:row>
    <x:row r="901" spans="1:24" ht="15.75" customHeight="1">
      <x:c r="A901" s="34">
        <x:v>43511</x:v>
      </x:c>
      <x:c r="B901" s="47">
        <x:v>60.900001525878899</x:v>
      </x:c>
      <x:c r="C901" s="47">
        <x:v>61.599998474121101</x:v>
      </x:c>
      <x:c r="D901" s="47">
        <x:v>60.779998779296903</x:v>
      </x:c>
      <x:c r="E901" s="47">
        <x:v>61.576000213622997</x:v>
      </x:c>
      <x:c r="F901" s="47">
        <x:v>19524500</x:v>
      </x:c>
      <x:c r="G901" s="63">
        <x:f t="shared" si="10"/>
        <x:v>61.084000019999998</x:v>
      </x:c>
      <x:c r="H901" s="63">
        <x:f t="shared" si="11"/>
        <x:v>1.719467155</x:v>
      </x:c>
      <x:c r="I901" s="63">
        <x:f t="shared" si="12"/>
        <x:v>64.522934329999998</x:v>
      </x:c>
      <x:c r="J901" s="63">
        <x:f t="shared" si="13"/>
        <x:v>57.645065700000004</x:v>
      </x:c>
      <x:c r="K901" s="63">
        <x:f t="shared" si="14"/>
        <x:v>0.57153381739999998</x:v>
      </x:c>
      <x:c r="L901" s="52">
        <x:f t="shared" si="0"/>
        <x:v>61.31866582</x:v>
      </x:c>
      <x:c r="M901" s="52">
        <x:f t="shared" si="1"/>
        <x:v>1197216291</x:v>
      </x:c>
      <x:c r="N901" s="52">
        <x:f t="shared" si="2"/>
        <x:v>0</x:v>
      </x:c>
      <x:c r="O901" s="63">
        <x:f t="shared" si="8"/>
        <x:v>0.65604241939999997</x:v>
      </x:c>
      <x:c r="P901" s="63">
        <x:f t="shared" si="9"/>
        <x:v>39.615073359999997</x:v>
      </x:c>
      <x:c r="Q901" s="49">
        <x:f t="shared" si="15"/>
        <x:v>0</x:v>
      </x:c>
      <x:c r="R901" s="49">
        <x:f t="shared" si="16"/>
        <x:v>0</x:v>
      </x:c>
      <x:c r="S901" s="49">
        <x:f t="shared" si="17"/>
        <x:v>2</x:v>
      </x:c>
      <x:c r="T901" s="51">
        <x:f t="shared" si="18"/>
        <x:v>0</x:v>
      </x:c>
      <x:c r="U901" s="52">
        <x:f t="shared" si="3"/>
        <x:v>0.013529949869999999</x:v>
      </x:c>
      <x:c r="V901" s="63">
        <x:f t="shared" si="19"/>
        <x:v>0</x:v>
      </x:c>
      <x:c r="W901" s="52">
        <x:f t="shared" ref="W901:X901" si="899">W900*(1+U901)</x:f>
        <x:v>118.0883688</x:v>
      </x:c>
      <x:c r="X901" s="52">
        <x:f t="shared" si="899"/>
        <x:v>124.5594811</x:v>
      </x:c>
    </x:row>
    <x:row r="902" spans="1:24" ht="15.75" customHeight="1">
      <x:c r="A902" s="34">
        <x:v>43515</x:v>
      </x:c>
      <x:c r="B902" s="47">
        <x:v>61.312000274658203</x:v>
      </x:c>
      <x:c r="C902" s="47">
        <x:v>62.307998657226598</x:v>
      </x:c>
      <x:c r="D902" s="47">
        <x:v>61.094001770019503</x:v>
      </x:c>
      <x:c r="E902" s="47">
        <x:v>61.127998352050803</x:v>
      </x:c>
      <x:c r="F902" s="47">
        <x:v>20842000</x:v>
      </x:c>
      <x:c r="G902" s="63">
        <x:f t="shared" si="10"/>
        <x:v>61.117799949999998</x:v>
      </x:c>
      <x:c r="H902" s="63">
        <x:f t="shared" si="11"/>
        <x:v>1.7130219739999999</x:v>
      </x:c>
      <x:c r="I902" s="63">
        <x:f t="shared" si="12"/>
        <x:v>64.543843899999999</x:v>
      </x:c>
      <x:c r="J902" s="63">
        <x:f t="shared" si="13"/>
        <x:v>57.691755999999998</x:v>
      </x:c>
      <x:c r="K902" s="63">
        <x:f t="shared" si="14"/>
        <x:v>0.50148836419999998</x:v>
      </x:c>
      <x:c r="L902" s="52">
        <x:f t="shared" si="0"/>
        <x:v>61.50999959</x:v>
      </x:c>
      <x:c r="M902" s="52">
        <x:f t="shared" si="1"/>
        <x:v>1281991412</x:v>
      </x:c>
      <x:c r="N902" s="52">
        <x:f t="shared" si="2"/>
        <x:v>0</x:v>
      </x:c>
      <x:c r="O902" s="63">
        <x:f t="shared" si="8"/>
        <x:v>0.97588531339999995</x:v>
      </x:c>
      <x:c r="P902" s="63">
        <x:f t="shared" si="9"/>
        <x:v>49.389775139999998</x:v>
      </x:c>
      <x:c r="Q902" s="49">
        <x:f t="shared" si="15"/>
        <x:v>0</x:v>
      </x:c>
      <x:c r="R902" s="49">
        <x:f t="shared" si="16"/>
        <x:v>0</x:v>
      </x:c>
      <x:c r="S902" s="49">
        <x:f t="shared" si="17"/>
        <x:v>2</x:v>
      </x:c>
      <x:c r="T902" s="51">
        <x:f t="shared" si="18"/>
        <x:v>0</x:v>
      </x:c>
      <x:c r="U902" s="52">
        <x:f t="shared" si="3"/>
        <x:v>-0.0072755921140000002</x:v>
      </x:c>
      <x:c r="V902" s="63">
        <x:f t="shared" si="19"/>
        <x:v>0</x:v>
      </x:c>
      <x:c r="W902" s="52">
        <x:f t="shared" ref="W902:X902" si="900">W901*(1+U902)</x:f>
        <x:v>117.229206</x:v>
      </x:c>
      <x:c r="X902" s="52">
        <x:f t="shared" si="900"/>
        <x:v>124.5594811</x:v>
      </x:c>
    </x:row>
    <x:row r="903" spans="1:24" ht="15.75" customHeight="1">
      <x:c r="A903" s="34">
        <x:v>43516</x:v>
      </x:c>
      <x:c r="B903" s="47">
        <x:v>60.881999969482401</x:v>
      </x:c>
      <x:c r="C903" s="47">
        <x:v>61.259998321533203</x:v>
      </x:c>
      <x:c r="D903" s="47">
        <x:v>59.799999237060597</x:v>
      </x:c>
      <x:c r="E903" s="47">
        <x:v>60.512001037597699</x:v>
      </x:c>
      <x:c r="F903" s="47">
        <x:v>35710500</x:v>
      </x:c>
      <x:c r="G903" s="63">
        <x:f t="shared" si="10"/>
        <x:v>61.154199980000001</x:v>
      </x:c>
      <x:c r="H903" s="63">
        <x:f t="shared" si="11"/>
        <x:v>1.6907786</x:v>
      </x:c>
      <x:c r="I903" s="63">
        <x:f t="shared" si="12"/>
        <x:v>64.535757180000004</x:v>
      </x:c>
      <x:c r="J903" s="63">
        <x:f t="shared" si="13"/>
        <x:v>57.772642779999998</x:v>
      </x:c>
      <x:c r="K903" s="63">
        <x:f t="shared" si="14"/>
        <x:v>0.40504390340000002</x:v>
      </x:c>
      <x:c r="L903" s="52">
        <x:f t="shared" si="0"/>
        <x:v>60.523999529999998</x:v>
      </x:c>
      <x:c r="M903" s="52">
        <x:f t="shared" si="1"/>
        <x:v>0</x:v>
      </x:c>
      <x:c r="N903" s="52">
        <x:f t="shared" si="2"/>
        <x:v>2161342285</x:v>
      </x:c>
      <x:c r="O903" s="63">
        <x:f t="shared" si="8"/>
        <x:v>0.58325101550000003</x:v>
      </x:c>
      <x:c r="P903" s="63">
        <x:f t="shared" si="9"/>
        <x:v>36.838821500000002</x:v>
      </x:c>
      <x:c r="Q903" s="49">
        <x:f t="shared" si="15"/>
        <x:v>0</x:v>
      </x:c>
      <x:c r="R903" s="49">
        <x:f t="shared" si="16"/>
        <x:v>0</x:v>
      </x:c>
      <x:c r="S903" s="49">
        <x:f t="shared" si="17"/>
        <x:v>2</x:v>
      </x:c>
      <x:c r="T903" s="51">
        <x:f t="shared" si="18"/>
        <x:v>0</x:v>
      </x:c>
      <x:c r="U903" s="52">
        <x:f t="shared" si="3"/>
        <x:v>-0.010077171359999999</x:v>
      </x:c>
      <x:c r="V903" s="63">
        <x:f t="shared" si="19"/>
        <x:v>0</x:v>
      </x:c>
      <x:c r="W903" s="52">
        <x:f t="shared" ref="W903:X903" si="901">W902*(1+U903)</x:f>
        <x:v>116.0478672</x:v>
      </x:c>
      <x:c r="X903" s="52">
        <x:f t="shared" si="901"/>
        <x:v>124.5594811</x:v>
      </x:c>
    </x:row>
    <x:row r="904" spans="1:24" ht="15.75" customHeight="1">
      <x:c r="A904" s="34">
        <x:v>43517</x:v>
      </x:c>
      <x:c r="B904" s="47">
        <x:v>60.3619995117188</x:v>
      </x:c>
      <x:c r="C904" s="47">
        <x:v>60.647998809814503</x:v>
      </x:c>
      <x:c r="D904" s="47">
        <x:v>58.099998474121101</x:v>
      </x:c>
      <x:c r="E904" s="47">
        <x:v>58.245998382568402</x:v>
      </x:c>
      <x:c r="F904" s="47">
        <x:v>44546000</x:v>
      </x:c>
      <x:c r="G904" s="63">
        <x:f t="shared" si="10"/>
        <x:v>61.190599820000003</x:v>
      </x:c>
      <x:c r="H904" s="63">
        <x:f t="shared" si="11"/>
        <x:v>1.614492128</x:v>
      </x:c>
      <x:c r="I904" s="63">
        <x:f t="shared" si="12"/>
        <x:v>64.419584080000007</x:v>
      </x:c>
      <x:c r="J904" s="63">
        <x:f t="shared" si="13"/>
        <x:v>57.961615569999999</x:v>
      </x:c>
      <x:c r="K904" s="63">
        <x:f t="shared" si="14"/>
        <x:v>0.044035955670000004</x:v>
      </x:c>
      <x:c r="L904" s="52">
        <x:f t="shared" si="0"/>
        <x:v>58.997998559999999</x:v>
      </x:c>
      <x:c r="M904" s="52">
        <x:f t="shared" si="1"/>
        <x:v>0</x:v>
      </x:c>
      <x:c r="N904" s="52">
        <x:f t="shared" si="2"/>
        <x:v>2628124844</x:v>
      </x:c>
      <x:c r="O904" s="63">
        <x:f t="shared" si="8"/>
        <x:v>0.35016978739999999</x:v>
      </x:c>
      <x:c r="P904" s="63">
        <x:f t="shared" si="9"/>
        <x:v>25.93524094</x:v>
      </x:c>
      <x:c r="Q904" s="49">
        <x:f t="shared" si="15"/>
        <x:v>0</x:v>
      </x:c>
      <x:c r="R904" s="49">
        <x:f t="shared" si="16"/>
        <x:v>0</x:v>
      </x:c>
      <x:c r="S904" s="49">
        <x:f t="shared" si="17"/>
        <x:v>2</x:v>
      </x:c>
      <x:c r="T904" s="51">
        <x:f t="shared" si="18"/>
        <x:v>0</x:v>
      </x:c>
      <x:c r="U904" s="52">
        <x:f t="shared" si="3"/>
        <x:v>-0.037447161159999998</x:v>
      </x:c>
      <x:c r="V904" s="63">
        <x:f t="shared" si="19"/>
        <x:v>0</x:v>
      </x:c>
      <x:c r="W904" s="52">
        <x:f t="shared" ref="W904:X904" si="902">W903*(1+U904)</x:f>
        <x:v>111.70220399999999</x:v>
      </x:c>
      <x:c r="X904" s="52">
        <x:f t="shared" si="902"/>
        <x:v>124.5594811</x:v>
      </x:c>
    </x:row>
    <x:row r="905" spans="1:24" ht="15.75" customHeight="1">
      <x:c r="A905" s="34">
        <x:v>43518</x:v>
      </x:c>
      <x:c r="B905" s="47">
        <x:v>58.897998809814503</x:v>
      </x:c>
      <x:c r="C905" s="47">
        <x:v>59.299999237060497</x:v>
      </x:c>
      <x:c r="D905" s="47">
        <x:v>58.419998168945298</x:v>
      </x:c>
      <x:c r="E905" s="47">
        <x:v>58.942001342773402</x:v>
      </x:c>
      <x:c r="F905" s="47">
        <x:v>28703000</x:v>
      </x:c>
      <x:c r="G905" s="63">
        <x:f t="shared" si="10"/>
        <x:v>61.222599979999998</x:v>
      </x:c>
      <x:c r="H905" s="63">
        <x:f t="shared" si="11"/>
        <x:v>1.5596357030000001</x:v>
      </x:c>
      <x:c r="I905" s="63">
        <x:f t="shared" si="12"/>
        <x:v>64.341871389999994</x:v>
      </x:c>
      <x:c r="J905" s="63">
        <x:f t="shared" si="13"/>
        <x:v>58.103328580000003</x:v>
      </x:c>
      <x:c r="K905" s="63">
        <x:f t="shared" si="14"/>
        <x:v>0.13443408039999999</x:v>
      </x:c>
      <x:c r="L905" s="52">
        <x:f t="shared" si="0"/>
        <x:v>58.887332919999999</x:v>
      </x:c>
      <x:c r="M905" s="52">
        <x:f t="shared" si="1"/>
        <x:v>0</x:v>
      </x:c>
      <x:c r="N905" s="52">
        <x:f t="shared" si="2"/>
        <x:v>1690243117</x:v>
      </x:c>
      <x:c r="O905" s="63">
        <x:f t="shared" si="8"/>
        <x:v>0.35870912490000001</x:v>
      </x:c>
      <x:c r="P905" s="63">
        <x:f t="shared" si="9"/>
        <x:v>26.400729800000001</x:v>
      </x:c>
      <x:c r="Q905" s="49">
        <x:f t="shared" si="15"/>
        <x:v>0</x:v>
      </x:c>
      <x:c r="R905" s="49">
        <x:f t="shared" si="16"/>
        <x:v>0</x:v>
      </x:c>
      <x:c r="S905" s="49">
        <x:f t="shared" si="17"/>
        <x:v>2</x:v>
      </x:c>
      <x:c r="T905" s="51">
        <x:f t="shared" si="18"/>
        <x:v>0</x:v>
      </x:c>
      <x:c r="U905" s="52">
        <x:f t="shared" si="3"/>
        <x:v>0.011949369560000001</x:v>
      </x:c>
      <x:c r="V905" s="63">
        <x:f t="shared" si="19"/>
        <x:v>0</x:v>
      </x:c>
      <x:c r="W905" s="52">
        <x:f t="shared" ref="W905:X905" si="903">W904*(1+U905)</x:f>
        <x:v>113.0369749</x:v>
      </x:c>
      <x:c r="X905" s="52">
        <x:f t="shared" si="903"/>
        <x:v>124.5594811</x:v>
      </x:c>
    </x:row>
    <x:row r="906" spans="1:24" ht="15.75" customHeight="1">
      <x:c r="A906" s="34">
        <x:v>43521</x:v>
      </x:c>
      <x:c r="B906" s="47">
        <x:v>59.582000732421903</x:v>
      </x:c>
      <x:c r="C906" s="47">
        <x:v>60.580001831054702</x:v>
      </x:c>
      <x:c r="D906" s="47">
        <x:v>59.400001525878899</x:v>
      </x:c>
      <x:c r="E906" s="47">
        <x:v>59.754001617431598</x:v>
      </x:c>
      <x:c r="F906" s="47">
        <x:v>33132500</x:v>
      </x:c>
      <x:c r="G906" s="63">
        <x:f t="shared" si="10"/>
        <x:v>61.23990002</x:v>
      </x:c>
      <x:c r="H906" s="63">
        <x:f t="shared" si="11"/>
        <x:v>1.5402466079999999</x:v>
      </x:c>
      <x:c r="I906" s="63">
        <x:f t="shared" si="12"/>
        <x:v>64.320393229999993</x:v>
      </x:c>
      <x:c r="J906" s="63">
        <x:f t="shared" si="13"/>
        <x:v>58.159406799999999</x:v>
      </x:c>
      <x:c r="K906" s="63">
        <x:f t="shared" si="14"/>
        <x:v>0.2588213486</x:v>
      </x:c>
      <x:c r="L906" s="52">
        <x:f t="shared" si="0"/>
        <x:v>59.91133499</x:v>
      </x:c>
      <x:c r="M906" s="52">
        <x:f t="shared" si="1"/>
        <x:v>1985012307</x:v>
      </x:c>
      <x:c r="N906" s="52">
        <x:f t="shared" si="2"/>
        <x:v>0</x:v>
      </x:c>
      <x:c r="O906" s="63">
        <x:f t="shared" si="8"/>
        <x:v>0.58920638329999997</x:v>
      </x:c>
      <x:c r="P906" s="63">
        <x:f t="shared" si="9"/>
        <x:v>37.075510739999999</x:v>
      </x:c>
      <x:c r="Q906" s="49">
        <x:f t="shared" si="15"/>
        <x:v>0</x:v>
      </x:c>
      <x:c r="R906" s="49">
        <x:f t="shared" si="16"/>
        <x:v>0</x:v>
      </x:c>
      <x:c r="S906" s="49">
        <x:f t="shared" si="17"/>
        <x:v>2</x:v>
      </x:c>
      <x:c r="T906" s="51">
        <x:f t="shared" si="18"/>
        <x:v>0</x:v>
      </x:c>
      <x:c r="U906" s="52">
        <x:f t="shared" si="3"/>
        <x:v>0.013776258969999999</x:v>
      </x:c>
      <x:c r="V906" s="63">
        <x:f t="shared" si="19"/>
        <x:v>0</x:v>
      </x:c>
      <x:c r="W906" s="52">
        <x:f t="shared" ref="W906:X906" si="904">W905*(1+U906)</x:f>
        <x:v>114.59420160000001</x:v>
      </x:c>
      <x:c r="X906" s="52">
        <x:f t="shared" si="904"/>
        <x:v>124.5594811</x:v>
      </x:c>
    </x:row>
    <x:row r="907" spans="1:24" ht="15.75" customHeight="1">
      <x:c r="A907" s="34">
        <x:v>43522</x:v>
      </x:c>
      <x:c r="B907" s="47">
        <x:v>58.444000244140597</x:v>
      </x:c>
      <x:c r="C907" s="47">
        <x:v>60.402000427246101</x:v>
      </x:c>
      <x:c r="D907" s="47">
        <x:v>57.754001617431598</x:v>
      </x:c>
      <x:c r="E907" s="47">
        <x:v>59.571998596191399</x:v>
      </x:c>
      <x:c r="F907" s="47">
        <x:v>42912500</x:v>
      </x:c>
      <x:c r="G907" s="63">
        <x:f t="shared" si="10"/>
        <x:v>61.254699899999999</x:v>
      </x:c>
      <x:c r="H907" s="63">
        <x:f t="shared" si="11"/>
        <x:v>1.5216930950000001</x:v>
      </x:c>
      <x:c r="I907" s="63">
        <x:f t="shared" si="12"/>
        <x:v>64.298086089999998</x:v>
      </x:c>
      <x:c r="J907" s="63">
        <x:f t="shared" si="13"/>
        <x:v>58.211313709999999</x:v>
      </x:c>
      <x:c r="K907" s="63">
        <x:f t="shared" si="14"/>
        <x:v>0.22354785160000001</x:v>
      </x:c>
      <x:c r="L907" s="52">
        <x:f t="shared" si="0"/>
        <x:v>59.242666880000002</x:v>
      </x:c>
      <x:c r="M907" s="52">
        <x:f t="shared" si="1"/>
        <x:v>0</x:v>
      </x:c>
      <x:c r="N907" s="52">
        <x:f t="shared" si="2"/>
        <x:v>2542250943</x:v>
      </x:c>
      <x:c r="O907" s="63">
        <x:f t="shared" si="8"/>
        <x:v>0.32074609850000002</x:v>
      </x:c>
      <x:c r="P907" s="63">
        <x:f t="shared" si="9"/>
        <x:v>24.285220219999999</x:v>
      </x:c>
      <x:c r="Q907" s="49">
        <x:f t="shared" si="15"/>
        <x:v>0</x:v>
      </x:c>
      <x:c r="R907" s="49">
        <x:f t="shared" si="16"/>
        <x:v>0</x:v>
      </x:c>
      <x:c r="S907" s="49">
        <x:f t="shared" si="17"/>
        <x:v>2</x:v>
      </x:c>
      <x:c r="T907" s="51">
        <x:f t="shared" si="18"/>
        <x:v>0</x:v>
      </x:c>
      <x:c r="U907" s="52">
        <x:f t="shared" si="3"/>
        <x:v>-0.0030458716789999996</x:v>
      </x:c>
      <x:c r="V907" s="63">
        <x:f t="shared" si="19"/>
        <x:v>0</x:v>
      </x:c>
      <x:c r="W907" s="52">
        <x:f t="shared" ref="W907:X907" si="905">W906*(1+U907)</x:f>
        <x:v>114.2451623</x:v>
      </x:c>
      <x:c r="X907" s="52">
        <x:f t="shared" si="905"/>
        <x:v>124.5594811</x:v>
      </x:c>
    </x:row>
    <x:row r="908" spans="1:24" ht="15.75" customHeight="1">
      <x:c r="A908" s="34">
        <x:v>43523</x:v>
      </x:c>
      <x:c r="B908" s="47">
        <x:v>60.355998992919901</x:v>
      </x:c>
      <x:c r="C908" s="47">
        <x:v>63.259998321533203</x:v>
      </x:c>
      <x:c r="D908" s="47">
        <x:v>60.110000610351598</x:v>
      </x:c>
      <x:c r="E908" s="47">
        <x:v>62.948001861572301</x:v>
      </x:c>
      <x:c r="F908" s="47">
        <x:v>55919500</x:v>
      </x:c>
      <x:c r="G908" s="63">
        <x:f t="shared" si="10"/>
        <x:v>61.427499959999999</x:v>
      </x:c>
      <x:c r="H908" s="63">
        <x:f t="shared" si="11"/>
        <x:v>1.5071481099999999</x:v>
      </x:c>
      <x:c r="I908" s="63">
        <x:f t="shared" si="12"/>
        <x:v>64.441796179999997</x:v>
      </x:c>
      <x:c r="J908" s="63">
        <x:f t="shared" si="13"/>
        <x:v>58.41320374</x:v>
      </x:c>
      <x:c r="K908" s="63">
        <x:f t="shared" si="14"/>
        <x:v>0.75221507590000003</x:v>
      </x:c>
      <x:c r="L908" s="52">
        <x:f t="shared" si="0"/>
        <x:v>62.106000260000002</x:v>
      </x:c>
      <x:c r="M908" s="52">
        <x:f t="shared" si="1"/>
        <x:v>3472936482</x:v>
      </x:c>
      <x:c r="N908" s="52">
        <x:f t="shared" si="2"/>
        <x:v>0</x:v>
      </x:c>
      <x:c r="O908" s="63">
        <x:f t="shared" si="8"/>
        <x:v>0.65111564229999996</x:v>
      </x:c>
      <x:c r="P908" s="63">
        <x:f t="shared" si="9"/>
        <x:v>39.434890299999999</x:v>
      </x:c>
      <x:c r="Q908" s="49">
        <x:f t="shared" si="15"/>
        <x:v>0</x:v>
      </x:c>
      <x:c r="R908" s="49">
        <x:f t="shared" si="16"/>
        <x:v>0</x:v>
      </x:c>
      <x:c r="S908" s="49">
        <x:f t="shared" si="17"/>
        <x:v>2</x:v>
      </x:c>
      <x:c r="T908" s="51">
        <x:f t="shared" si="18"/>
        <x:v>0</x:v>
      </x:c>
      <x:c r="U908" s="52">
        <x:f t="shared" si="3"/>
        <x:v>0.056670975369999999</x:v>
      </x:c>
      <x:c r="V908" s="63">
        <x:f t="shared" si="19"/>
        <x:v>0</x:v>
      </x:c>
      <x:c r="W908" s="52">
        <x:f t="shared" ref="W908:X908" si="906">W907*(1+U908)</x:f>
        <x:v>120.7195471</x:v>
      </x:c>
      <x:c r="X908" s="52">
        <x:f t="shared" si="906"/>
        <x:v>124.5594811</x:v>
      </x:c>
    </x:row>
    <x:row r="909" spans="1:24" ht="15.75" customHeight="1">
      <x:c r="A909" s="34">
        <x:v>43524</x:v>
      </x:c>
      <x:c r="B909" s="47">
        <x:v>63.784000396728501</x:v>
      </x:c>
      <x:c r="C909" s="47">
        <x:v>64</x:v>
      </x:c>
      <x:c r="D909" s="47">
        <x:v>62.161998748779297</x:v>
      </x:c>
      <x:c r="E909" s="47">
        <x:v>63.976001739502003</x:v>
      </x:c>
      <x:c r="F909" s="47">
        <x:v>52603500</x:v>
      </x:c>
      <x:c r="G909" s="63">
        <x:f t="shared" si="10"/>
        <x:v>61.53859997</x:v>
      </x:c>
      <x:c r="H909" s="63">
        <x:f t="shared" si="11"/>
        <x:v>1.6108155310000001</x:v>
      </x:c>
      <x:c r="I909" s="63">
        <x:f t="shared" si="12"/>
        <x:v>64.76023103</x:v>
      </x:c>
      <x:c r="J909" s="63">
        <x:f t="shared" si="13"/>
        <x:v>58.31696891</x:v>
      </x:c>
      <x:c r="K909" s="63">
        <x:f t="shared" si="14"/>
        <x:v>0.87828691810000004</x:v>
      </x:c>
      <x:c r="L909" s="52">
        <x:f t="shared" si="0"/>
        <x:v>63.379333500000001</x:v>
      </x:c>
      <x:c r="M909" s="52">
        <x:f t="shared" si="1"/>
        <x:v>3333974770</x:v>
      </x:c>
      <x:c r="N909" s="52">
        <x:f t="shared" si="2"/>
        <x:v>0</x:v>
      </x:c>
      <x:c r="O909" s="63">
        <x:f t="shared" si="8"/>
        <x:v>1.0630929309999999</x:v>
      </x:c>
      <x:c r="P909" s="63">
        <x:f t="shared" si="9"/>
        <x:v>51.529086</x:v>
      </x:c>
      <x:c r="Q909" s="49">
        <x:f t="shared" si="15"/>
        <x:v>0</x:v>
      </x:c>
      <x:c r="R909" s="49">
        <x:f t="shared" si="16"/>
        <x:v>0</x:v>
      </x:c>
      <x:c r="S909" s="49">
        <x:f t="shared" si="17"/>
        <x:v>2</x:v>
      </x:c>
      <x:c r="T909" s="51">
        <x:f t="shared" si="18"/>
        <x:v>0</x:v>
      </x:c>
      <x:c r="U909" s="52">
        <x:f t="shared" si="3"/>
        <x:v>0.016330937399999998</x:v>
      </x:c>
      <x:c r="V909" s="63">
        <x:f t="shared" si="19"/>
        <x:v>0</x:v>
      </x:c>
      <x:c r="W909" s="52">
        <x:f t="shared" ref="W909:X909" si="907">W908*(1+U909)</x:f>
        <x:v>122.6910105</x:v>
      </x:c>
      <x:c r="X909" s="52">
        <x:f t="shared" si="907"/>
        <x:v>124.5594811</x:v>
      </x:c>
    </x:row>
    <x:row r="910" spans="1:24" ht="15.75" customHeight="1">
      <x:c r="A910" s="34">
        <x:v>43525</x:v>
      </x:c>
      <x:c r="B910" s="47">
        <x:v>61.3880004882813</x:v>
      </x:c>
      <x:c r="C910" s="47">
        <x:v>61.425998687744098</x:v>
      </x:c>
      <x:c r="D910" s="47">
        <x:v>58.380001068115199</x:v>
      </x:c>
      <x:c r="E910" s="47">
        <x:v>58.958000183105497</x:v>
      </x:c>
      <x:c r="F910" s="47">
        <x:v>114557000</x:v>
      </x:c>
      <x:c r="G910" s="63">
        <x:f t="shared" si="10"/>
        <x:v>61.41630001</x:v>
      </x:c>
      <x:c r="H910" s="63">
        <x:f t="shared" si="11"/>
        <x:v>1.7112943570000001</x:v>
      </x:c>
      <x:c r="I910" s="63">
        <x:f t="shared" si="12"/>
        <x:v>64.83888872</x:v>
      </x:c>
      <x:c r="J910" s="63">
        <x:f t="shared" si="13"/>
        <x:v>57.993711300000001</x:v>
      </x:c>
      <x:c r="K910" s="63">
        <x:f t="shared" si="14"/>
        <x:v>0.1408712771</x:v>
      </x:c>
      <x:c r="L910" s="52">
        <x:f t="shared" si="0"/>
        <x:v>59.587999979999999</x:v>
      </x:c>
      <x:c r="M910" s="52">
        <x:f t="shared" si="1"/>
        <x:v>0</x:v>
      </x:c>
      <x:c r="N910" s="52">
        <x:f t="shared" si="2"/>
        <x:v>6826222514</x:v>
      </x:c>
      <x:c r="O910" s="63">
        <x:f t="shared" si="8"/>
        <x:v>0.71119388019999996</x:v>
      </x:c>
      <x:c r="P910" s="63">
        <x:f t="shared" si="9"/>
        <x:v>41.561268329999997</x:v>
      </x:c>
      <x:c r="Q910" s="49">
        <x:f t="shared" si="15"/>
        <x:v>0</x:v>
      </x:c>
      <x:c r="R910" s="49">
        <x:f t="shared" si="16"/>
        <x:v>0</x:v>
      </x:c>
      <x:c r="S910" s="49">
        <x:f t="shared" si="17"/>
        <x:v>2</x:v>
      </x:c>
      <x:c r="T910" s="51">
        <x:f t="shared" si="18"/>
        <x:v>0</x:v>
      </x:c>
      <x:c r="U910" s="52">
        <x:f t="shared" si="3"/>
        <x:v>-0.078435685570000002</x:v>
      </x:c>
      <x:c r="V910" s="63">
        <x:f t="shared" si="19"/>
        <x:v>0</x:v>
      </x:c>
      <x:c r="W910" s="52">
        <x:f t="shared" ref="W910:X910" si="908">W909*(1+U910)</x:f>
        <x:v>113.067657</x:v>
      </x:c>
      <x:c r="X910" s="52">
        <x:f t="shared" si="908"/>
        <x:v>124.5594811</x:v>
      </x:c>
    </x:row>
    <x:row r="911" spans="1:24" ht="15.75" customHeight="1">
      <x:c r="A911" s="34">
        <x:v>43528</x:v>
      </x:c>
      <x:c r="B911" s="47">
        <x:v>59.624000549316399</x:v>
      </x:c>
      <x:c r="C911" s="47">
        <x:v>59.799999237060597</x:v>
      </x:c>
      <x:c r="D911" s="47">
        <x:v>56.555999755859403</x:v>
      </x:c>
      <x:c r="E911" s="47">
        <x:v>57.071998596191399</x:v>
      </x:c>
      <x:c r="F911" s="47">
        <x:v>85484000</x:v>
      </x:c>
      <x:c r="G911" s="63">
        <x:f t="shared" si="10"/>
        <x:v>61.14779987</x:v>
      </x:c>
      <x:c r="H911" s="63">
        <x:f t="shared" si="11"/>
        <x:v>1.9469420589999999</x:v>
      </x:c>
      <x:c r="I911" s="63">
        <x:f t="shared" si="12"/>
        <x:v>65.041683989999996</x:v>
      </x:c>
      <x:c r="J911" s="63">
        <x:f t="shared" si="13"/>
        <x:v>57.253915759999998</x:v>
      </x:c>
      <x:c r="K911" s="63">
        <x:f t="shared" si="14"/>
        <x:v>-0.02335934428</x:v>
      </x:c>
      <x:c r="L911" s="52">
        <x:f t="shared" si="0"/>
        <x:v>57.809332529999999</x:v>
      </x:c>
      <x:c r="M911" s="52">
        <x:f t="shared" si="1"/>
        <x:v>0</x:v>
      </x:c>
      <x:c r="N911" s="52">
        <x:f t="shared" si="2"/>
        <x:v>4941772982</x:v>
      </x:c>
      <x:c r="O911" s="63">
        <x:f t="shared" si="8"/>
        <x:v>0.48455680420000002</x:v>
      </x:c>
      <x:c r="P911" s="63">
        <x:f t="shared" si="9"/>
        <x:v>32.639829130000003</x:v>
      </x:c>
      <x:c r="Q911" s="49">
        <x:f t="shared" si="15"/>
        <x:v>0</x:v>
      </x:c>
      <x:c r="R911" s="49">
        <x:f t="shared" si="16"/>
        <x:v>0</x:v>
      </x:c>
      <x:c r="S911" s="49">
        <x:f t="shared" si="17"/>
        <x:v>2</x:v>
      </x:c>
      <x:c r="T911" s="51">
        <x:f t="shared" si="18"/>
        <x:v>0</x:v>
      </x:c>
      <x:c r="U911" s="52">
        <x:f t="shared" si="3"/>
        <x:v>-0.031988900250000002</x:v>
      </x:c>
      <x:c r="V911" s="63">
        <x:f t="shared" si="19"/>
        <x:v>0</x:v>
      </x:c>
      <x:c r="W911" s="52">
        <x:f t="shared" ref="W911:X911" si="909">W910*(1+U911)</x:f>
        <x:v>109.45074700000001</x:v>
      </x:c>
      <x:c r="X911" s="52">
        <x:f t="shared" si="909"/>
        <x:v>124.5594811</x:v>
      </x:c>
    </x:row>
    <x:row r="912" spans="1:24" ht="15.75" customHeight="1">
      <x:c r="A912" s="34">
        <x:v>43529</x:v>
      </x:c>
      <x:c r="B912" s="47">
        <x:v>56.400001525878899</x:v>
      </x:c>
      <x:c r="C912" s="47">
        <x:v>56.799999237060497</x:v>
      </x:c>
      <x:c r="D912" s="47">
        <x:v>54.0200004577637</x:v>
      </x:c>
      <x:c r="E912" s="47">
        <x:v>55.307998657226598</x:v>
      </x:c>
      <x:c r="F912" s="47">
        <x:v>93823500</x:v>
      </x:c>
      <x:c r="G912" s="63">
        <x:f t="shared" si="10"/>
        <x:v>60.784299849999996</x:v>
      </x:c>
      <x:c r="H912" s="63">
        <x:f t="shared" si="11"/>
        <x:v>2.310573491</x:v>
      </x:c>
      <x:c r="I912" s="63">
        <x:f t="shared" si="12"/>
        <x:v>65.405446830000002</x:v>
      </x:c>
      <x:c r="J912" s="63">
        <x:f t="shared" si="13"/>
        <x:v>56.163152869999998</x:v>
      </x:c>
      <x:c r="K912" s="63">
        <x:f t="shared" si="14"/>
        <x:v>-0.092526186139999989</x:v>
      </x:c>
      <x:c r="L912" s="52">
        <x:f t="shared" si="0"/>
        <x:v>55.375999450000002</x:v>
      </x:c>
      <x:c r="M912" s="52">
        <x:f t="shared" si="1"/>
        <x:v>0</x:v>
      </x:c>
      <x:c r="N912" s="52">
        <x:f t="shared" si="2"/>
        <x:v>5195570084</x:v>
      </x:c>
      <x:c r="O912" s="63">
        <x:f t="shared" si="8"/>
        <x:v>0.3383392469</x:v>
      </x:c>
      <x:c r="P912" s="63">
        <x:f t="shared" si="9"/>
        <x:v>25.28052941</x:v>
      </x:c>
      <x:c r="Q912" s="49">
        <x:f t="shared" si="15"/>
        <x:v>0</x:v>
      </x:c>
      <x:c r="R912" s="49">
        <x:f t="shared" si="16"/>
        <x:v>0</x:v>
      </x:c>
      <x:c r="S912" s="49">
        <x:f t="shared" si="17"/>
        <x:v>2</x:v>
      </x:c>
      <x:c r="T912" s="51">
        <x:f t="shared" si="18"/>
        <x:v>0</x:v>
      </x:c>
      <x:c r="U912" s="52">
        <x:f t="shared" si="3"/>
        <x:v>-0.030908326019999999</x:v>
      </x:c>
      <x:c r="V912" s="63">
        <x:f t="shared" si="19"/>
        <x:v>0</x:v>
      </x:c>
      <x:c r="W912" s="52">
        <x:f t="shared" ref="W912:X912" si="910">W911*(1+U912)</x:f>
        <x:v>106.06780759999999</x:v>
      </x:c>
      <x:c r="X912" s="52">
        <x:f t="shared" si="910"/>
        <x:v>124.5594811</x:v>
      </x:c>
    </x:row>
    <x:row r="913" spans="1:24" ht="15.75" customHeight="1">
      <x:c r="A913" s="34">
        <x:v>43530</x:v>
      </x:c>
      <x:c r="B913" s="47">
        <x:v>55.2960014343262</x:v>
      </x:c>
      <x:c r="C913" s="47">
        <x:v>56.301998138427699</x:v>
      </x:c>
      <x:c r="D913" s="47">
        <x:v>54.877998352050803</x:v>
      </x:c>
      <x:c r="E913" s="47">
        <x:v>55.248001098632798</x:v>
      </x:c>
      <x:c r="F913" s="47">
        <x:v>51677500</x:v>
      </x:c>
      <x:c r="G913" s="63">
        <x:f t="shared" si="10"/>
        <x:v>60.333200069999997</x:v>
      </x:c>
      <x:c r="H913" s="63">
        <x:f t="shared" si="11"/>
        <x:v>2.4694656230000001</x:v>
      </x:c>
      <x:c r="I913" s="63">
        <x:f t="shared" si="12"/>
        <x:v>65.27213132</x:v>
      </x:c>
      <x:c r="J913" s="63">
        <x:f t="shared" si="13"/>
        <x:v>55.394268830000001</x:v>
      </x:c>
      <x:c r="K913" s="63">
        <x:f t="shared" si="14"/>
        <x:v>-0.014807629489999999</x:v>
      </x:c>
      <x:c r="L913" s="52">
        <x:f t="shared" si="0"/>
        <x:v>55.475999199999997</x:v>
      </x:c>
      <x:c r="M913" s="52">
        <x:f t="shared" si="1"/>
        <x:v>2866860948</x:v>
      </x:c>
      <x:c r="N913" s="52">
        <x:f t="shared" si="2"/>
        <x:v>0</x:v>
      </x:c>
      <x:c r="O913" s="63">
        <x:f t="shared" si="8"/>
        <x:v>0.489367622</x:v>
      </x:c>
      <x:c r="P913" s="63">
        <x:f t="shared" si="9"/>
        <x:v>32.857409730000001</x:v>
      </x:c>
      <x:c r="Q913" s="49">
        <x:f t="shared" si="15"/>
        <x:v>0</x:v>
      </x:c>
      <x:c r="R913" s="49">
        <x:f t="shared" si="16"/>
        <x:v>0</x:v>
      </x:c>
      <x:c r="S913" s="49">
        <x:f t="shared" si="17"/>
        <x:v>2</x:v>
      </x:c>
      <x:c r="T913" s="51">
        <x:f t="shared" si="18"/>
        <x:v>0</x:v>
      </x:c>
      <x:c r="U913" s="52">
        <x:f t="shared" si="3"/>
        <x:v>-0.001084789905</x:v>
      </x:c>
      <x:c r="V913" s="63">
        <x:f t="shared" si="19"/>
        <x:v>0</x:v>
      </x:c>
      <x:c r="W913" s="52">
        <x:f t="shared" ref="W913:X913" si="911">W912*(1+U913)</x:f>
        <x:v>105.9527463</x:v>
      </x:c>
      <x:c r="X913" s="52">
        <x:f t="shared" si="911"/>
        <x:v>124.5594811</x:v>
      </x:c>
    </x:row>
    <x:row r="914" spans="1:24" ht="15.75" customHeight="1">
      <x:c r="A914" s="34">
        <x:v>43531</x:v>
      </x:c>
      <x:c r="B914" s="47">
        <x:v>55.768001556396499</x:v>
      </x:c>
      <x:c r="C914" s="47">
        <x:v>56.939998626708999</x:v>
      </x:c>
      <x:c r="D914" s="47">
        <x:v>54.849998474121101</x:v>
      </x:c>
      <x:c r="E914" s="47">
        <x:v>55.318000793457003</x:v>
      </x:c>
      <x:c r="F914" s="47">
        <x:v>47212500</x:v>
      </x:c>
      <x:c r="G914" s="63">
        <x:f t="shared" si="10"/>
        <x:v>59.926900099999997</x:v>
      </x:c>
      <x:c r="H914" s="63">
        <x:f t="shared" si="11"/>
        <x:v>2.5959533449999999</x:v>
      </x:c>
      <x:c r="I914" s="63">
        <x:f t="shared" si="12"/>
        <x:v>65.118806789999994</x:v>
      </x:c>
      <x:c r="J914" s="63">
        <x:f t="shared" si="13"/>
        <x:v>54.734993410000001</x:v>
      </x:c>
      <x:c r="K914" s="63">
        <x:f t="shared" si="14"/>
        <x:v>0.05614578777</x:v>
      </x:c>
      <x:c r="L914" s="52">
        <x:f t="shared" si="0"/>
        <x:v>55.702665959999997</x:v>
      </x:c>
      <x:c r="M914" s="52">
        <x:f t="shared" si="1"/>
        <x:v>2629862117</x:v>
      </x:c>
      <x:c r="N914" s="52">
        <x:f t="shared" si="2"/>
        <x:v>0</x:v>
      </x:c>
      <x:c r="O914" s="63">
        <x:f t="shared" si="8"/>
        <x:v>0.67411806090000004</x:v>
      </x:c>
      <x:c r="P914" s="63">
        <x:f t="shared" si="9"/>
        <x:v>40.267056230000001</x:v>
      </x:c>
      <x:c r="Q914" s="49">
        <x:f t="shared" si="15"/>
        <x:v>0</x:v>
      </x:c>
      <x:c r="R914" s="49">
        <x:f t="shared" si="16"/>
        <x:v>0</x:v>
      </x:c>
      <x:c r="S914" s="49">
        <x:f t="shared" si="17"/>
        <x:v>2</x:v>
      </x:c>
      <x:c r="T914" s="51">
        <x:f t="shared" si="18"/>
        <x:v>0</x:v>
      </x:c>
      <x:c r="U914" s="52">
        <x:f t="shared" si="3"/>
        <x:v>0.0012670086420000001</x:v>
      </x:c>
      <x:c r="V914" s="63">
        <x:f t="shared" si="19"/>
        <x:v>0</x:v>
      </x:c>
      <x:c r="W914" s="52">
        <x:f t="shared" ref="W914:X914" si="912">W913*(1+U914)</x:f>
        <x:v>106.0869893</x:v>
      </x:c>
      <x:c r="X914" s="52">
        <x:f t="shared" si="912"/>
        <x:v>124.5594811</x:v>
      </x:c>
    </x:row>
    <x:row r="915" spans="1:24" ht="15.75" customHeight="1">
      <x:c r="A915" s="34">
        <x:v>43532</x:v>
      </x:c>
      <x:c r="B915" s="47">
        <x:v>55.381999969482401</x:v>
      </x:c>
      <x:c r="C915" s="47">
        <x:v>57.118000030517599</x:v>
      </x:c>
      <x:c r="D915" s="47">
        <x:v>55.178001403808601</x:v>
      </x:c>
      <x:c r="E915" s="47">
        <x:v>56.827999114990199</x:v>
      </x:c>
      <x:c r="F915" s="47">
        <x:v>44098000</x:v>
      </x:c>
      <x:c r="G915" s="63">
        <x:f t="shared" si="10"/>
        <x:v>59.693200109999999</x:v>
      </x:c>
      <x:c r="H915" s="63">
        <x:f t="shared" si="11"/>
        <x:v>2.6563770240000002</x:v>
      </x:c>
      <x:c r="I915" s="63">
        <x:f t="shared" si="12"/>
        <x:v>65.005954160000002</x:v>
      </x:c>
      <x:c r="J915" s="63">
        <x:f t="shared" si="13"/>
        <x:v>54.380446059999997</x:v>
      </x:c>
      <x:c r="K915" s="63">
        <x:f t="shared" si="14"/>
        <x:v>0.2303469189</x:v>
      </x:c>
      <x:c r="L915" s="52">
        <x:f t="shared" si="0"/>
        <x:v>56.374666849999997</x:v>
      </x:c>
      <x:c r="M915" s="52">
        <x:f t="shared" si="1"/>
        <x:v>2486010059</x:v>
      </x:c>
      <x:c r="N915" s="52">
        <x:f t="shared" si="2"/>
        <x:v>0</x:v>
      </x:c>
      <x:c r="O915" s="63">
        <x:f t="shared" si="8"/>
        <x:v>0.85998228590000003</x:v>
      </x:c>
      <x:c r="P915" s="63">
        <x:f t="shared" si="9"/>
        <x:v>46.236047110000001</x:v>
      </x:c>
      <x:c r="Q915" s="49">
        <x:f t="shared" si="15"/>
        <x:v>0</x:v>
      </x:c>
      <x:c r="R915" s="49">
        <x:f t="shared" si="16"/>
        <x:v>0</x:v>
      </x:c>
      <x:c r="S915" s="49">
        <x:f t="shared" si="17"/>
        <x:v>2</x:v>
      </x:c>
      <x:c r="T915" s="51">
        <x:f t="shared" si="18"/>
        <x:v>0</x:v>
      </x:c>
      <x:c r="U915" s="52">
        <x:f t="shared" si="3"/>
        <x:v>0.027296690039999999</x:v>
      </x:c>
      <x:c r="V915" s="63">
        <x:f t="shared" si="19"/>
        <x:v>0</x:v>
      </x:c>
      <x:c r="W915" s="52">
        <x:f t="shared" ref="W915:X915" si="913">W914*(1+U915)</x:f>
        <x:v>108.98281299999999</x:v>
      </x:c>
      <x:c r="X915" s="52">
        <x:f t="shared" si="913"/>
        <x:v>124.5594811</x:v>
      </x:c>
    </x:row>
    <x:row r="916" spans="1:24" ht="15.75" customHeight="1">
      <x:c r="A916" s="34">
        <x:v>43535</x:v>
      </x:c>
      <x:c r="B916" s="47">
        <x:v>56.7039985656738</x:v>
      </x:c>
      <x:c r="C916" s="47">
        <x:v>58.2560005187988</x:v>
      </x:c>
      <x:c r="D916" s="47">
        <x:v>56.099998474121101</x:v>
      </x:c>
      <x:c r="E916" s="47">
        <x:v>58.183998107910199</x:v>
      </x:c>
      <x:c r="F916" s="47">
        <x:v>36961500</x:v>
      </x:c>
      <x:c r="G916" s="63">
        <x:f t="shared" si="10"/>
        <x:v>59.544400019999998</x:v>
      </x:c>
      <x:c r="H916" s="63">
        <x:f t="shared" si="11"/>
        <x:v>2.653238328</x:v>
      </x:c>
      <x:c r="I916" s="63">
        <x:f t="shared" si="12"/>
        <x:v>64.850876679999999</x:v>
      </x:c>
      <x:c r="J916" s="63">
        <x:f t="shared" si="13"/>
        <x:v>54.237923369999997</x:v>
      </x:c>
      <x:c r="K916" s="63">
        <x:f t="shared" si="14"/>
        <x:v>0.37181683770000001</x:v>
      </x:c>
      <x:c r="L916" s="52">
        <x:f t="shared" si="0"/>
        <x:v>57.513332370000001</x:v>
      </x:c>
      <x:c r="M916" s="52">
        <x:f t="shared" si="1"/>
        <x:v>2125779034</x:v>
      </x:c>
      <x:c r="N916" s="52">
        <x:f t="shared" si="2"/>
        <x:v>0</x:v>
      </x:c>
      <x:c r="O916" s="63">
        <x:f t="shared" si="8"/>
        <x:v>0.86719893989999997</x:v>
      </x:c>
      <x:c r="P916" s="63">
        <x:f t="shared" si="9"/>
        <x:v>46.443842770000003</x:v>
      </x:c>
      <x:c r="Q916" s="49">
        <x:f t="shared" si="15"/>
        <x:v>0</x:v>
      </x:c>
      <x:c r="R916" s="49">
        <x:f t="shared" si="16"/>
        <x:v>0</x:v>
      </x:c>
      <x:c r="S916" s="49">
        <x:f t="shared" si="17"/>
        <x:v>2</x:v>
      </x:c>
      <x:c r="T916" s="51">
        <x:f t="shared" si="18"/>
        <x:v>0</x:v>
      </x:c>
      <x:c r="U916" s="52">
        <x:f t="shared" si="3"/>
        <x:v>0.02386145939</x:v>
      </x:c>
      <x:c r="V916" s="63">
        <x:f t="shared" si="19"/>
        <x:v>0</x:v>
      </x:c>
      <x:c r="W916" s="52">
        <x:f t="shared" ref="W916:X916" si="914">W915*(1+U916)</x:f>
        <x:v>111.583302</x:v>
      </x:c>
      <x:c r="X916" s="52">
        <x:f t="shared" si="914"/>
        <x:v>124.5594811</x:v>
      </x:c>
    </x:row>
    <x:row r="917" spans="1:24" ht="15.75" customHeight="1">
      <x:c r="A917" s="34">
        <x:v>43536</x:v>
      </x:c>
      <x:c r="B917" s="47">
        <x:v>57.298000335693402</x:v>
      </x:c>
      <x:c r="C917" s="47">
        <x:v>57.613998413085902</x:v>
      </x:c>
      <x:c r="D917" s="47">
        <x:v>56.212001800537102</x:v>
      </x:c>
      <x:c r="E917" s="47">
        <x:v>56.672000885009801</x:v>
      </x:c>
      <x:c r="F917" s="47">
        <x:v>37520500</x:v>
      </x:c>
      <x:c r="G917" s="63">
        <x:f t="shared" si="10"/>
        <x:v>59.249600030000003</x:v>
      </x:c>
      <x:c r="H917" s="63">
        <x:f t="shared" si="11"/>
        <x:v>2.6270272710000002</x:v>
      </x:c>
      <x:c r="I917" s="63">
        <x:f t="shared" si="12"/>
        <x:v>64.503654569999995</x:v>
      </x:c>
      <x:c r="J917" s="63">
        <x:f t="shared" si="13"/>
        <x:v>53.995545489999998</x:v>
      </x:c>
      <x:c r="K917" s="63">
        <x:f t="shared" si="14"/>
        <x:v>0.25470380790000002</x:v>
      </x:c>
      <x:c r="L917" s="52">
        <x:f t="shared" si="0"/>
        <x:v>56.832667030000003</x:v>
      </x:c>
      <x:c r="M917" s="52">
        <x:f t="shared" si="1"/>
        <x:v>0</x:v>
      </x:c>
      <x:c r="N917" s="52">
        <x:f t="shared" si="2"/>
        <x:v>2132390083</x:v>
      </x:c>
      <x:c r="O917" s="63">
        <x:f t="shared" si="8"/>
        <x:v>0.88581182879999998</x:v>
      </x:c>
      <x:c r="P917" s="63">
        <x:f t="shared" si="9"/>
        <x:v>46.972439950000002</x:v>
      </x:c>
      <x:c r="Q917" s="49">
        <x:f t="shared" si="15"/>
        <x:v>0</x:v>
      </x:c>
      <x:c r="R917" s="49">
        <x:f t="shared" si="16"/>
        <x:v>0</x:v>
      </x:c>
      <x:c r="S917" s="49">
        <x:f t="shared" si="17"/>
        <x:v>2</x:v>
      </x:c>
      <x:c r="T917" s="51">
        <x:f t="shared" si="18"/>
        <x:v>0</x:v>
      </x:c>
      <x:c r="U917" s="52">
        <x:f t="shared" si="3"/>
        <x:v>-0.025986478619999998</x:v>
      </x:c>
      <x:c r="V917" s="63">
        <x:f t="shared" si="19"/>
        <x:v>0</x:v>
      </x:c>
      <x:c r="W917" s="52">
        <x:f t="shared" ref="W917:X917" si="915">W916*(1+U917)</x:f>
        <x:v>108.6836449</x:v>
      </x:c>
      <x:c r="X917" s="52">
        <x:f t="shared" si="915"/>
        <x:v>124.5594811</x:v>
      </x:c>
    </x:row>
    <x:row r="918" spans="1:24" ht="15.75" customHeight="1">
      <x:c r="A918" s="34">
        <x:v>43537</x:v>
      </x:c>
      <x:c r="B918" s="47">
        <x:v>56.779998779296903</x:v>
      </x:c>
      <x:c r="C918" s="47">
        <x:v>58.397998809814503</x:v>
      </x:c>
      <x:c r="D918" s="47">
        <x:v>56.540000915527301</x:v>
      </x:c>
      <x:c r="E918" s="47">
        <x:v>57.791999816894503</x:v>
      </x:c>
      <x:c r="F918" s="47">
        <x:v>34223500</x:v>
      </x:c>
      <x:c r="G918" s="63">
        <x:f t="shared" si="10"/>
        <x:v>59.02110004</x:v>
      </x:c>
      <x:c r="H918" s="63">
        <x:f t="shared" si="11"/>
        <x:v>2.5393482000000001</x:v>
      </x:c>
      <x:c r="I918" s="63">
        <x:f t="shared" si="12"/>
        <x:v>64.099796440000006</x:v>
      </x:c>
      <x:c r="J918" s="63">
        <x:f t="shared" si="13"/>
        <x:v>53.942403640000002</x:v>
      </x:c>
      <x:c r="K918" s="63">
        <x:f t="shared" si="14"/>
        <x:v>0.37899451639999998</x:v>
      </x:c>
      <x:c r="L918" s="52">
        <x:f t="shared" si="0"/>
        <x:v>57.576666510000003</x:v>
      </x:c>
      <x:c r="M918" s="52">
        <x:f t="shared" si="1"/>
        <x:v>1970475046</x:v>
      </x:c>
      <x:c r="N918" s="52">
        <x:f t="shared" si="2"/>
        <x:v>0</x:v>
      </x:c>
      <x:c r="O918" s="63">
        <x:f t="shared" si="8"/>
        <x:v>0.80713226640000002</x:v>
      </x:c>
      <x:c r="P918" s="63">
        <x:f t="shared" si="9"/>
        <x:v>44.66370732</x:v>
      </x:c>
      <x:c r="Q918" s="49">
        <x:f t="shared" si="15"/>
        <x:v>0</x:v>
      </x:c>
      <x:c r="R918" s="49">
        <x:f t="shared" si="16"/>
        <x:v>0</x:v>
      </x:c>
      <x:c r="S918" s="49">
        <x:f t="shared" si="17"/>
        <x:v>2</x:v>
      </x:c>
      <x:c r="T918" s="51">
        <x:f t="shared" si="18"/>
        <x:v>0</x:v>
      </x:c>
      <x:c r="U918" s="52">
        <x:f t="shared" si="3"/>
        <x:v>0.019762826689999999</x:v>
      </x:c>
      <x:c r="V918" s="63">
        <x:f t="shared" si="19"/>
        <x:v>0</x:v>
      </x:c>
      <x:c r="W918" s="52">
        <x:f t="shared" ref="W918:X918" si="916">W917*(1+U918)</x:f>
        <x:v>110.83154089999999</x:v>
      </x:c>
      <x:c r="X918" s="52">
        <x:f t="shared" si="916"/>
        <x:v>124.5594811</x:v>
      </x:c>
    </x:row>
    <x:row r="919" spans="1:24" ht="15.75" customHeight="1">
      <x:c r="A919" s="34">
        <x:v>43538</x:v>
      </x:c>
      <x:c r="B919" s="47">
        <x:v>58.490001678466797</x:v>
      </x:c>
      <x:c r="C919" s="47">
        <x:v>59.077999114990199</x:v>
      </x:c>
      <x:c r="D919" s="47">
        <x:v>57.658000946044901</x:v>
      </x:c>
      <x:c r="E919" s="47">
        <x:v>57.992000579833999</x:v>
      </x:c>
      <x:c r="F919" s="47">
        <x:v>35517000</x:v>
      </x:c>
      <x:c r="G919" s="63">
        <x:f t="shared" si="10"/>
        <x:v>58.839000130000002</x:v>
      </x:c>
      <x:c r="H919" s="63">
        <x:f t="shared" si="11"/>
        <x:v>2.4717998360000002</x:v>
      </x:c>
      <x:c r="I919" s="63">
        <x:f t="shared" si="12"/>
        <x:v>63.7825998</x:v>
      </x:c>
      <x:c r="J919" s="63">
        <x:f t="shared" si="13"/>
        <x:v>53.895400459999998</x:v>
      </x:c>
      <x:c r="K919" s="63">
        <x:f t="shared" si="14"/>
        <x:v>0.4143337238</x:v>
      </x:c>
      <x:c r="L919" s="52">
        <x:f t="shared" si="0"/>
        <x:v>58.242666880000002</x:v>
      </x:c>
      <x:c r="M919" s="52">
        <x:f t="shared" si="1"/>
        <x:v>2068604800</x:v>
      </x:c>
      <x:c r="N919" s="52">
        <x:f t="shared" si="2"/>
        <x:v>0</x:v>
      </x:c>
      <x:c r="O919" s="63">
        <x:f t="shared" si="8"/>
        <x:v>0.74086849870000004</x:v>
      </x:c>
      <x:c r="P919" s="63">
        <x:f t="shared" si="9"/>
        <x:v>42.55740737</x:v>
      </x:c>
      <x:c r="Q919" s="49">
        <x:f t="shared" si="15"/>
        <x:v>0</x:v>
      </x:c>
      <x:c r="R919" s="49">
        <x:f t="shared" si="16"/>
        <x:v>0</x:v>
      </x:c>
      <x:c r="S919" s="49">
        <x:f t="shared" si="17"/>
        <x:v>2</x:v>
      </x:c>
      <x:c r="T919" s="51">
        <x:f t="shared" si="18"/>
        <x:v>0</x:v>
      </x:c>
      <x:c r="U919" s="52">
        <x:f t="shared" si="3"/>
        <x:v>0.003460699813</x:v>
      </x:c>
      <x:c r="V919" s="63">
        <x:f t="shared" si="19"/>
        <x:v>0</x:v>
      </x:c>
      <x:c r="W919" s="52">
        <x:f t="shared" ref="W919:X919" si="917">W918*(1+U919)</x:f>
        <x:v>111.2150956</x:v>
      </x:c>
      <x:c r="X919" s="52">
        <x:f t="shared" si="917"/>
        <x:v>124.5594811</x:v>
      </x:c>
    </x:row>
    <x:row r="920" spans="1:24" ht="15.75" customHeight="1">
      <x:c r="A920" s="34">
        <x:v>43539</x:v>
      </x:c>
      <x:c r="B920" s="47">
        <x:v>56.701999664306598</x:v>
      </x:c>
      <x:c r="C920" s="47">
        <x:v>56.7439994812012</x:v>
      </x:c>
      <x:c r="D920" s="47">
        <x:v>54.880001068115199</x:v>
      </x:c>
      <x:c r="E920" s="47">
        <x:v>55.0859985351562</x:v>
      </x:c>
      <x:c r="F920" s="47">
        <x:v>73927500</x:v>
      </x:c>
      <x:c r="G920" s="63">
        <x:f t="shared" si="10"/>
        <x:v>58.555599979999997</x:v>
      </x:c>
      <x:c r="H920" s="63">
        <x:f t="shared" si="11"/>
        <x:v>2.5638947710000002</x:v>
      </x:c>
      <x:c r="I920" s="63">
        <x:f t="shared" si="12"/>
        <x:v>63.683389519999999</x:v>
      </x:c>
      <x:c r="J920" s="63">
        <x:f t="shared" si="13"/>
        <x:v>53.427810430000001</x:v>
      </x:c>
      <x:c r="K920" s="63">
        <x:f t="shared" si="14"/>
        <x:v>0.1616864428</x:v>
      </x:c>
      <x:c r="L920" s="52">
        <x:f t="shared" si="0"/>
        <x:v>55.569999690000003</x:v>
      </x:c>
      <x:c r="M920" s="52">
        <x:f t="shared" si="1"/>
        <x:v>0</x:v>
      </x:c>
      <x:c r="N920" s="52">
        <x:f t="shared" si="2"/>
        <x:v>4108151152</x:v>
      </x:c>
      <x:c r="O920" s="63">
        <x:f t="shared" si="8"/>
        <x:v>0.86382292999999999</x:v>
      </x:c>
      <x:c r="P920" s="63">
        <x:f t="shared" si="9"/>
        <x:v>46.346834569999999</x:v>
      </x:c>
      <x:c r="Q920" s="49">
        <x:f t="shared" si="15"/>
        <x:v>0</x:v>
      </x:c>
      <x:c r="R920" s="49">
        <x:f t="shared" si="16"/>
        <x:v>0</x:v>
      </x:c>
      <x:c r="S920" s="49">
        <x:f t="shared" si="17"/>
        <x:v>2</x:v>
      </x:c>
      <x:c r="T920" s="51">
        <x:f t="shared" si="18"/>
        <x:v>0</x:v>
      </x:c>
      <x:c r="U920" s="52">
        <x:f t="shared" si="3"/>
        <x:v>-0.050110394810000003</x:v>
      </x:c>
      <x:c r="V920" s="63">
        <x:f t="shared" si="19"/>
        <x:v>0</x:v>
      </x:c>
      <x:c r="W920" s="52">
        <x:f t="shared" ref="W920:X920" si="918">W919*(1+U920)</x:f>
        <x:v>105.6420633</x:v>
      </x:c>
      <x:c r="X920" s="52">
        <x:f t="shared" si="918"/>
        <x:v>124.5594811</x:v>
      </x:c>
    </x:row>
    <x:row r="921" spans="1:24" ht="15.75" customHeight="1">
      <x:c r="A921" s="34">
        <x:v>43542</x:v>
      </x:c>
      <x:c r="B921" s="47">
        <x:v>55.200000762939503</x:v>
      </x:c>
      <x:c r="C921" s="47">
        <x:v>55.610000610351598</x:v>
      </x:c>
      <x:c r="D921" s="47">
        <x:v>53.459999084472699</x:v>
      </x:c>
      <x:c r="E921" s="47">
        <x:v>53.897998809814503</x:v>
      </x:c>
      <x:c r="F921" s="47">
        <x:v>51405000</x:v>
      </x:c>
      <x:c r="G921" s="63">
        <x:f t="shared" si="10"/>
        <x:v>58.171699910000001</x:v>
      </x:c>
      <x:c r="H921" s="63">
        <x:f t="shared" si="11"/>
        <x:v>2.6608310660000001</x:v>
      </x:c>
      <x:c r="I921" s="63">
        <x:f t="shared" si="12"/>
        <x:v>63.493362040000001</x:v>
      </x:c>
      <x:c r="J921" s="63">
        <x:f t="shared" si="13"/>
        <x:v>52.85003777</x:v>
      </x:c>
      <x:c r="K921" s="63">
        <x:f t="shared" si="14"/>
        <x:v>0.098461816049999995</x:v>
      </x:c>
      <x:c r="L921" s="52">
        <x:f t="shared" si="0"/>
        <x:v>54.322666169999998</x:v>
      </x:c>
      <x:c r="M921" s="52">
        <x:f t="shared" si="1"/>
        <x:v>0</x:v>
      </x:c>
      <x:c r="N921" s="52">
        <x:f t="shared" si="2"/>
        <x:v>2792456654</x:v>
      </x:c>
      <x:c r="O921" s="63">
        <x:f t="shared" si="8"/>
        <x:v>0.99430891639999996</x:v>
      </x:c>
      <x:c r="P921" s="63">
        <x:f t="shared" si="9"/>
        <x:v>49.857316900000001</x:v>
      </x:c>
      <x:c r="Q921" s="49">
        <x:f t="shared" si="15"/>
        <x:v>0</x:v>
      </x:c>
      <x:c r="R921" s="49">
        <x:f t="shared" si="16"/>
        <x:v>0</x:v>
      </x:c>
      <x:c r="S921" s="49">
        <x:f t="shared" si="17"/>
        <x:v>2</x:v>
      </x:c>
      <x:c r="T921" s="51">
        <x:f t="shared" si="18"/>
        <x:v>0</x:v>
      </x:c>
      <x:c r="U921" s="52">
        <x:f t="shared" si="3"/>
        <x:v>-0.021566273770000002</x:v>
      </x:c>
      <x:c r="V921" s="63">
        <x:f t="shared" si="19"/>
        <x:v>0</x:v>
      </x:c>
      <x:c r="W921" s="52">
        <x:f t="shared" ref="W921:X921" si="919">W920*(1+U921)</x:f>
        <x:v>103.3637576</x:v>
      </x:c>
      <x:c r="X921" s="52">
        <x:f t="shared" si="919"/>
        <x:v>124.5594811</x:v>
      </x:c>
    </x:row>
    <x:row r="922" spans="1:24" ht="15.75" customHeight="1">
      <x:c r="A922" s="34">
        <x:v>43543</x:v>
      </x:c>
      <x:c r="B922" s="47">
        <x:v>53.5</x:v>
      </x:c>
      <x:c r="C922" s="47">
        <x:v>54.659999847412102</x:v>
      </x:c>
      <x:c r="D922" s="47">
        <x:v>52.692001342773402</x:v>
      </x:c>
      <x:c r="E922" s="47">
        <x:v>53.4939994812012</x:v>
      </x:c>
      <x:c r="F922" s="47">
        <x:v>59003000</x:v>
      </x:c>
      <x:c r="G922" s="63">
        <x:f t="shared" si="10"/>
        <x:v>57.789999960000003</x:v>
      </x:c>
      <x:c r="H922" s="63">
        <x:f t="shared" si="11"/>
        <x:v>2.7601268189999999</x:v>
      </x:c>
      <x:c r="I922" s="63">
        <x:f t="shared" si="12"/>
        <x:v>63.310253600000003</x:v>
      </x:c>
      <x:c r="J922" s="63">
        <x:f t="shared" si="13"/>
        <x:v>52.269746320000003</x:v>
      </x:c>
      <x:c r="K922" s="63">
        <x:f t="shared" si="14"/>
        <x:v>0.1108874009</x:v>
      </x:c>
      <x:c r="L922" s="52">
        <x:f t="shared" si="0"/>
        <x:v>53.615333560000003</x:v>
      </x:c>
      <x:c r="M922" s="52">
        <x:f t="shared" si="1"/>
        <x:v>0</x:v>
      </x:c>
      <x:c r="N922" s="52">
        <x:f t="shared" si="2"/>
        <x:v>3163465526</x:v>
      </x:c>
      <x:c r="O922" s="63">
        <x:f t="shared" si="8"/>
        <x:v>1.159974947</x:v>
      </x:c>
      <x:c r="P922" s="63">
        <x:f t="shared" si="9"/>
        <x:v>53.703166719999999</x:v>
      </x:c>
      <x:c r="Q922" s="49">
        <x:f t="shared" si="15"/>
        <x:v>0</x:v>
      </x:c>
      <x:c r="R922" s="49">
        <x:f t="shared" si="16"/>
        <x:v>0</x:v>
      </x:c>
      <x:c r="S922" s="49">
        <x:f t="shared" si="17"/>
        <x:v>2</x:v>
      </x:c>
      <x:c r="T922" s="51">
        <x:f t="shared" si="18"/>
        <x:v>0</x:v>
      </x:c>
      <x:c r="U922" s="52">
        <x:f t="shared" si="3"/>
        <x:v>-0.0074956276210000006</x:v>
      </x:c>
      <x:c r="V922" s="63">
        <x:f t="shared" si="19"/>
        <x:v>0</x:v>
      </x:c>
      <x:c r="W922" s="52">
        <x:f t="shared" ref="W922:X922" si="920">W921*(1+U922)</x:f>
        <x:v>102.58898139999999</x:v>
      </x:c>
      <x:c r="X922" s="52">
        <x:f t="shared" si="920"/>
        <x:v>124.5594811</x:v>
      </x:c>
    </x:row>
    <x:row r="923" spans="1:24" ht="15.75" customHeight="1">
      <x:c r="A923" s="34">
        <x:v>43544</x:v>
      </x:c>
      <x:c r="B923" s="47">
        <x:v>53.937999725341797</x:v>
      </x:c>
      <x:c r="C923" s="47">
        <x:v>54.9939994812012</x:v>
      </x:c>
      <x:c r="D923" s="47">
        <x:v>53.259998321533203</x:v>
      </x:c>
      <x:c r="E923" s="47">
        <x:v>54.720001220703097</x:v>
      </x:c>
      <x:c r="F923" s="47">
        <x:v>34541000</x:v>
      </x:c>
      <x:c r="G923" s="63">
        <x:f t="shared" si="10"/>
        <x:v>57.500399969999997</x:v>
      </x:c>
      <x:c r="H923" s="63">
        <x:f t="shared" si="11"/>
        <x:v>2.7633498009999999</x:v>
      </x:c>
      <x:c r="I923" s="63">
        <x:f t="shared" si="12"/>
        <x:v>63.027099569999997</x:v>
      </x:c>
      <x:c r="J923" s="63">
        <x:f t="shared" si="13"/>
        <x:v>51.973700370000003</x:v>
      </x:c>
      <x:c r="K923" s="63">
        <x:f t="shared" si="14"/>
        <x:v>0.2484575832</x:v>
      </x:c>
      <x:c r="L923" s="52">
        <x:f t="shared" si="0"/>
        <x:v>54.32466634</x:v>
      </x:c>
      <x:c r="M923" s="52">
        <x:f t="shared" si="1"/>
        <x:v>1876428300</x:v>
      </x:c>
      <x:c r="N923" s="52">
        <x:f t="shared" si="2"/>
        <x:v>0</x:v>
      </x:c>
      <x:c r="O923" s="63">
        <x:f t="shared" si="8"/>
        <x:v>1.078768403</x:v>
      </x:c>
      <x:c r="P923" s="63">
        <x:f t="shared" si="9"/>
        <x:v>51.894593030000003</x:v>
      </x:c>
      <x:c r="Q923" s="49">
        <x:f t="shared" si="15"/>
        <x:v>0</x:v>
      </x:c>
      <x:c r="R923" s="49">
        <x:f t="shared" si="16"/>
        <x:v>0</x:v>
      </x:c>
      <x:c r="S923" s="49">
        <x:f t="shared" si="17"/>
        <x:v>2</x:v>
      </x:c>
      <x:c r="T923" s="51">
        <x:f t="shared" si="18"/>
        <x:v>0</x:v>
      </x:c>
      <x:c r="U923" s="52">
        <x:f t="shared" si="3"/>
        <x:v>0.02291849088</x:v>
      </x:c>
      <x:c r="V923" s="63">
        <x:f t="shared" si="19"/>
        <x:v>0</x:v>
      </x:c>
      <x:c r="W923" s="52">
        <x:f t="shared" ref="W923:X923" si="921">W922*(1+U923)</x:f>
        <x:v>104.940166</x:v>
      </x:c>
      <x:c r="X923" s="52">
        <x:f t="shared" si="921"/>
        <x:v>124.5594811</x:v>
      </x:c>
    </x:row>
    <x:row r="924" spans="1:24" ht="15.75" customHeight="1">
      <x:c r="A924" s="34">
        <x:v>43545</x:v>
      </x:c>
      <x:c r="B924" s="47">
        <x:v>54.5200004577637</x:v>
      </x:c>
      <x:c r="C924" s="47">
        <x:v>55.290000915527301</x:v>
      </x:c>
      <x:c r="D924" s="47">
        <x:v>53.689998626708999</x:v>
      </x:c>
      <x:c r="E924" s="47">
        <x:v>54.804000854492202</x:v>
      </x:c>
      <x:c r="F924" s="47">
        <x:v>29735500</x:v>
      </x:c>
      <x:c r="G924" s="63">
        <x:f t="shared" si="10"/>
        <x:v>57.328300089999999</x:v>
      </x:c>
      <x:c r="H924" s="63">
        <x:f t="shared" si="11"/>
        <x:v>2.8210507960000002</x:v>
      </x:c>
      <x:c r="I924" s="63">
        <x:f t="shared" si="12"/>
        <x:v>62.970401690000003</x:v>
      </x:c>
      <x:c r="J924" s="63">
        <x:f t="shared" si="13"/>
        <x:v>51.686198500000003</x:v>
      </x:c>
      <x:c r="K924" s="63">
        <x:f t="shared" si="14"/>
        <x:v>0.27629796280000002</x:v>
      </x:c>
      <x:c r="L924" s="52">
        <x:f t="shared" si="0"/>
        <x:v>54.594666799999999</x:v>
      </x:c>
      <x:c r="M924" s="52">
        <x:f t="shared" si="1"/>
        <x:v>1623399715</x:v>
      </x:c>
      <x:c r="N924" s="52">
        <x:f t="shared" si="2"/>
        <x:v>0</x:v>
      </x:c>
      <x:c r="O924" s="63">
        <x:f t="shared" si="8"/>
        <x:v>0.99624756290000005</x:v>
      </x:c>
      <x:c r="P924" s="63">
        <x:f t="shared" si="9"/>
        <x:v>49.90601273</x:v>
      </x:c>
      <x:c r="Q924" s="49">
        <x:f t="shared" si="15"/>
        <x:v>0</x:v>
      </x:c>
      <x:c r="R924" s="49">
        <x:f t="shared" si="16"/>
        <x:v>0</x:v>
      </x:c>
      <x:c r="S924" s="49">
        <x:f t="shared" si="17"/>
        <x:v>2</x:v>
      </x:c>
      <x:c r="T924" s="51">
        <x:f t="shared" si="18"/>
        <x:v>0</x:v>
      </x:c>
      <x:c r="U924" s="52">
        <x:f t="shared" si="3"/>
        <x:v>0.0015350809930000001</x:v>
      </x:c>
      <x:c r="V924" s="63">
        <x:f t="shared" si="19"/>
        <x:v>0</x:v>
      </x:c>
      <x:c r="W924" s="52">
        <x:f t="shared" ref="W924:X924" si="922">W923*(1+U924)</x:f>
        <x:v>105.10125770000001</x:v>
      </x:c>
      <x:c r="X924" s="52">
        <x:f t="shared" si="922"/>
        <x:v>124.5594811</x:v>
      </x:c>
    </x:row>
    <x:row r="925" spans="1:24" ht="15.75" customHeight="1">
      <x:c r="A925" s="34">
        <x:v>43546</x:v>
      </x:c>
      <x:c r="B925" s="47">
        <x:v>54.515998840332003</x:v>
      </x:c>
      <x:c r="C925" s="47">
        <x:v>54.560001373291001</x:v>
      </x:c>
      <x:c r="D925" s="47">
        <x:v>52.799999237060597</x:v>
      </x:c>
      <x:c r="E925" s="47">
        <x:v>52.905998229980497</x:v>
      </x:c>
      <x:c r="F925" s="47">
        <x:v>43728000</x:v>
      </x:c>
      <x:c r="G925" s="63">
        <x:f t="shared" si="10"/>
        <x:v>57.026499940000001</x:v>
      </x:c>
      <x:c r="H925" s="63">
        <x:f t="shared" si="11"/>
        <x:v>2.958834049</x:v>
      </x:c>
      <x:c r="I925" s="63">
        <x:f t="shared" si="12"/>
        <x:v>62.944168040000001</x:v>
      </x:c>
      <x:c r="J925" s="63">
        <x:f t="shared" si="13"/>
        <x:v>51.108831840000001</x:v>
      </x:c>
      <x:c r="K925" s="63">
        <x:f t="shared" si="14"/>
        <x:v>0.1518475148</x:v>
      </x:c>
      <x:c r="L925" s="52">
        <x:f t="shared" si="0"/>
        <x:v>53.42199961</x:v>
      </x:c>
      <x:c r="M925" s="52">
        <x:f t="shared" si="1"/>
        <x:v>0</x:v>
      </x:c>
      <x:c r="N925" s="52">
        <x:f t="shared" si="2"/>
        <x:v>2336037199</x:v>
      </x:c>
      <x:c r="O925" s="63">
        <x:f t="shared" si="8"/>
        <x:v>0.66503949669999995</x:v>
      </x:c>
      <x:c r="P925" s="63">
        <x:f t="shared" si="9"/>
        <x:v>39.941364640000003</x:v>
      </x:c>
      <x:c r="Q925" s="49">
        <x:f t="shared" si="15"/>
        <x:v>0</x:v>
      </x:c>
      <x:c r="R925" s="49">
        <x:f t="shared" si="16"/>
        <x:v>0</x:v>
      </x:c>
      <x:c r="S925" s="49">
        <x:f t="shared" si="17"/>
        <x:v>2</x:v>
      </x:c>
      <x:c r="T925" s="51">
        <x:f t="shared" si="18"/>
        <x:v>0</x:v>
      </x:c>
      <x:c r="U925" s="52">
        <x:f t="shared" si="3"/>
        <x:v>-0.034632555930000003</x:v>
      </x:c>
      <x:c r="V925" s="63">
        <x:f t="shared" si="19"/>
        <x:v>0</x:v>
      </x:c>
      <x:c r="W925" s="52">
        <x:f t="shared" ref="W925:X925" si="923">W924*(1+U925)</x:f>
        <x:v>101.4613325</x:v>
      </x:c>
      <x:c r="X925" s="52">
        <x:f t="shared" si="923"/>
        <x:v>124.5594811</x:v>
      </x:c>
    </x:row>
    <x:row r="926" spans="1:24" ht="15.75" customHeight="1">
      <x:c r="A926" s="34">
        <x:v>43549</x:v>
      </x:c>
      <x:c r="B926" s="47">
        <x:v>51.942001342773402</x:v>
      </x:c>
      <x:c r="C926" s="47">
        <x:v>52.636001586914098</x:v>
      </x:c>
      <x:c r="D926" s="47">
        <x:v>50.891998291015597</x:v>
      </x:c>
      <x:c r="E926" s="47">
        <x:v>52.083999633789098</x:v>
      </x:c>
      <x:c r="F926" s="47">
        <x:v>51075000</x:v>
      </x:c>
      <x:c r="G926" s="63">
        <x:f t="shared" si="10"/>
        <x:v>56.642999840000002</x:v>
      </x:c>
      <x:c r="H926" s="63">
        <x:f t="shared" si="11"/>
        <x:v>3.0812410090000002</x:v>
      </x:c>
      <x:c r="I926" s="63">
        <x:f t="shared" si="12"/>
        <x:v>62.80548186</x:v>
      </x:c>
      <x:c r="J926" s="63">
        <x:f t="shared" si="13"/>
        <x:v>50.480517820000003</x:v>
      </x:c>
      <x:c r="K926" s="63">
        <x:f t="shared" si="14"/>
        <x:v>0.1301003238</x:v>
      </x:c>
      <x:c r="L926" s="52">
        <x:f t="shared" si="0"/>
        <x:v>51.870666499999999</x:v>
      </x:c>
      <x:c r="M926" s="52">
        <x:f t="shared" si="1"/>
        <x:v>0</x:v>
      </x:c>
      <x:c r="N926" s="52">
        <x:f t="shared" si="2"/>
        <x:v>2649294292</x:v>
      </x:c>
      <x:c r="O926" s="63">
        <x:f t="shared" si="8"/>
        <x:v>0.43877300949999998</x:v>
      </x:c>
      <x:c r="P926" s="63">
        <x:f t="shared" si="9"/>
        <x:v>30.496333100000001</x:v>
      </x:c>
      <x:c r="Q926" s="49">
        <x:f t="shared" si="15"/>
        <x:v>0</x:v>
      </x:c>
      <x:c r="R926" s="49">
        <x:f t="shared" si="16"/>
        <x:v>0</x:v>
      </x:c>
      <x:c r="S926" s="49">
        <x:f t="shared" si="17"/>
        <x:v>2</x:v>
      </x:c>
      <x:c r="T926" s="51">
        <x:f t="shared" si="18"/>
        <x:v>0</x:v>
      </x:c>
      <x:c r="U926" s="52">
        <x:f t="shared" si="3"/>
        <x:v>-0.015536964119999999</x:v>
      </x:c>
      <x:c r="V926" s="63">
        <x:f t="shared" si="19"/>
        <x:v>0</x:v>
      </x:c>
      <x:c r="W926" s="52">
        <x:f t="shared" ref="W926:X926" si="924">W925*(1+U926)</x:f>
        <x:v>99.884931399999999</x:v>
      </x:c>
      <x:c r="X926" s="52">
        <x:f t="shared" si="924"/>
        <x:v>124.5594811</x:v>
      </x:c>
    </x:row>
    <x:row r="927" spans="1:24" ht="15.75" customHeight="1">
      <x:c r="A927" s="34">
        <x:v>43550</x:v>
      </x:c>
      <x:c r="B927" s="47">
        <x:v>52.8880004882813</x:v>
      </x:c>
      <x:c r="C927" s="47">
        <x:v>54.051998138427699</x:v>
      </x:c>
      <x:c r="D927" s="47">
        <x:v>52.886001586914098</x:v>
      </x:c>
      <x:c r="E927" s="47">
        <x:v>53.554000854492202</x:v>
      </x:c>
      <x:c r="F927" s="47">
        <x:v>36754500</x:v>
      </x:c>
      <x:c r="G927" s="63">
        <x:f t="shared" si="10"/>
        <x:v>56.342099949999998</x:v>
      </x:c>
      <x:c r="H927" s="63">
        <x:f t="shared" si="11"/>
        <x:v>3.0739905759999999</x:v>
      </x:c>
      <x:c r="I927" s="63">
        <x:f t="shared" si="12"/>
        <x:v>62.490081099999998</x:v>
      </x:c>
      <x:c r="J927" s="63">
        <x:f t="shared" si="13"/>
        <x:v>50.194118799999998</x:v>
      </x:c>
      <x:c r="K927" s="63">
        <x:f t="shared" si="14"/>
        <x:v>0.2732508421</x:v>
      </x:c>
      <x:c r="L927" s="52">
        <x:f t="shared" si="0"/>
        <x:v>53.497333529999999</x:v>
      </x:c>
      <x:c r="M927" s="52">
        <x:f t="shared" si="1"/>
        <x:v>1966267745</x:v>
      </x:c>
      <x:c r="N927" s="52">
        <x:f t="shared" si="2"/>
        <x:v>0</x:v>
      </x:c>
      <x:c r="O927" s="63">
        <x:f t="shared" si="8"/>
        <x:v>0.63159810750000001</x:v>
      </x:c>
      <x:c r="P927" s="63">
        <x:f t="shared" si="9"/>
        <x:v>38.710397159999999</x:v>
      </x:c>
      <x:c r="Q927" s="49">
        <x:f t="shared" si="15"/>
        <x:v>0</x:v>
      </x:c>
      <x:c r="R927" s="49">
        <x:f t="shared" si="16"/>
        <x:v>0</x:v>
      </x:c>
      <x:c r="S927" s="49">
        <x:f t="shared" si="17"/>
        <x:v>2</x:v>
      </x:c>
      <x:c r="T927" s="51">
        <x:f t="shared" si="18"/>
        <x:v>0</x:v>
      </x:c>
      <x:c r="U927" s="52">
        <x:f t="shared" si="3"/>
        <x:v>0.028223662370000002</x:v>
      </x:c>
      <x:c r="V927" s="63">
        <x:f t="shared" si="19"/>
        <x:v>0</x:v>
      </x:c>
      <x:c r="W927" s="52">
        <x:f t="shared" ref="W927:X927" si="925">W926*(1+U927)</x:f>
        <x:v>102.70405</x:v>
      </x:c>
      <x:c r="X927" s="52">
        <x:f t="shared" si="925"/>
        <x:v>124.5594811</x:v>
      </x:c>
    </x:row>
    <x:row r="928" spans="1:24" ht="15.75" customHeight="1">
      <x:c r="A928" s="34">
        <x:v>43551</x:v>
      </x:c>
      <x:c r="B928" s="47">
        <x:v>53.75</x:v>
      </x:c>
      <x:c r="C928" s="47">
        <x:v>55.074001312255902</x:v>
      </x:c>
      <x:c r="D928" s="47">
        <x:v>53.636001586914098</x:v>
      </x:c>
      <x:c r="E928" s="47">
        <x:v>54.965999603271499</x:v>
      </x:c>
      <x:c r="F928" s="47">
        <x:v>43896000</x:v>
      </x:c>
      <x:c r="G928" s="63">
        <x:f t="shared" si="10"/>
        <x:v>55.942999839999999</x:v>
      </x:c>
      <x:c r="H928" s="63">
        <x:f t="shared" si="11"/>
        <x:v>2.6617073790000001</x:v>
      </x:c>
      <x:c r="I928" s="63">
        <x:f t="shared" si="12"/>
        <x:v>61.266414599999997</x:v>
      </x:c>
      <x:c r="J928" s="63">
        <x:f t="shared" si="13"/>
        <x:v>50.61958508</x:v>
      </x:c>
      <x:c r="K928" s="63">
        <x:f t="shared" si="14"/>
        <x:v>0.40823557049999998</x:v>
      </x:c>
      <x:c r="L928" s="52">
        <x:f t="shared" si="0"/>
        <x:v>54.558667499999999</x:v>
      </x:c>
      <x:c r="M928" s="52">
        <x:f t="shared" si="1"/>
        <x:v>2394907269</x:v>
      </x:c>
      <x:c r="N928" s="52">
        <x:f t="shared" si="2"/>
        <x:v>0</x:v>
      </x:c>
      <x:c r="O928" s="63">
        <x:f t="shared" si="8"/>
        <x:v>0.65980069939999997</x:v>
      </x:c>
      <x:c r="P928" s="63">
        <x:f t="shared" si="9"/>
        <x:v>39.75180271</x:v>
      </x:c>
      <x:c r="Q928" s="49">
        <x:f t="shared" si="15"/>
        <x:v>0</x:v>
      </x:c>
      <x:c r="R928" s="49">
        <x:f t="shared" si="16"/>
        <x:v>0</x:v>
      </x:c>
      <x:c r="S928" s="49">
        <x:f t="shared" si="17"/>
        <x:v>2</x:v>
      </x:c>
      <x:c r="T928" s="51">
        <x:f t="shared" si="18"/>
        <x:v>0</x:v>
      </x:c>
      <x:c r="U928" s="52">
        <x:f t="shared" si="3"/>
        <x:v>0.026365887259999998</x:v>
      </x:c>
      <x:c r="V928" s="63">
        <x:f t="shared" si="19"/>
        <x:v>0</x:v>
      </x:c>
      <x:c r="W928" s="52">
        <x:f t="shared" ref="W928:X928" si="926">W927*(1+U928)</x:f>
        <x:v>105.4119334</x:v>
      </x:c>
      <x:c r="X928" s="52">
        <x:f t="shared" si="926"/>
        <x:v>124.5594811</x:v>
      </x:c>
    </x:row>
    <x:row r="929" spans="1:24" ht="15.75" customHeight="1">
      <x:c r="A929" s="34">
        <x:v>43552</x:v>
      </x:c>
      <x:c r="B929" s="47">
        <x:v>55.431999206542997</x:v>
      </x:c>
      <x:c r="C929" s="47">
        <x:v>56.066001892089801</x:v>
      </x:c>
      <x:c r="D929" s="47">
        <x:v>55.0200004577637</x:v>
      </x:c>
      <x:c r="E929" s="47">
        <x:v>55.7239990234375</x:v>
      </x:c>
      <x:c r="F929" s="47">
        <x:v>33870500</x:v>
      </x:c>
      <x:c r="G929" s="63">
        <x:f t="shared" si="10"/>
        <x:v>55.530399699999997</x:v>
      </x:c>
      <x:c r="H929" s="63">
        <x:f t="shared" si="11"/>
        <x:v>1.8739642990000001</x:v>
      </x:c>
      <x:c r="I929" s="63">
        <x:f t="shared" si="12"/>
        <x:v>59.278328299999998</x:v>
      </x:c>
      <x:c r="J929" s="63">
        <x:f t="shared" si="13"/>
        <x:v>51.782471110000003</x:v>
      </x:c>
      <x:c r="K929" s="63">
        <x:f t="shared" si="14"/>
        <x:v>0.52582750899999997</x:v>
      </x:c>
      <x:c r="L929" s="52">
        <x:f t="shared" si="0"/>
        <x:v>55.603333790000001</x:v>
      </x:c>
      <x:c r="M929" s="52">
        <x:f t="shared" si="1"/>
        <x:v>1883312717</x:v>
      </x:c>
      <x:c r="N929" s="52">
        <x:f t="shared" si="2"/>
        <x:v>0</x:v>
      </x:c>
      <x:c r="O929" s="63">
        <x:f t="shared" si="8"/>
        <x:v>0.64748844620000001</x:v>
      </x:c>
      <x:c r="P929" s="63">
        <x:f t="shared" si="9"/>
        <x:v>39.30154701</x:v>
      </x:c>
      <x:c r="Q929" s="49">
        <x:f t="shared" si="15"/>
        <x:v>0</x:v>
      </x:c>
      <x:c r="R929" s="49">
        <x:f t="shared" si="16"/>
        <x:v>0</x:v>
      </x:c>
      <x:c r="S929" s="49">
        <x:f t="shared" si="17"/>
        <x:v>2</x:v>
      </x:c>
      <x:c r="T929" s="51">
        <x:f t="shared" si="18"/>
        <x:v>0</x:v>
      </x:c>
      <x:c r="U929" s="52">
        <x:f t="shared" si="3"/>
        <x:v>0.01379033267</x:v>
      </x:c>
      <x:c r="V929" s="63">
        <x:f t="shared" si="19"/>
        <x:v>0</x:v>
      </x:c>
      <x:c r="W929" s="52">
        <x:f t="shared" ref="W929:X929" si="927">W928*(1+U929)</x:f>
        <x:v>106.865599</x:v>
      </x:c>
      <x:c r="X929" s="52">
        <x:f t="shared" si="927"/>
        <x:v>124.5594811</x:v>
      </x:c>
    </x:row>
    <x:row r="930" spans="1:24" ht="15.75" customHeight="1">
      <x:c r="A930" s="34">
        <x:v>43553</x:v>
      </x:c>
      <x:c r="B930" s="47">
        <x:v>55.740001678466797</x:v>
      </x:c>
      <x:c r="C930" s="47">
        <x:v>56.0320014953613</x:v>
      </x:c>
      <x:c r="D930" s="47">
        <x:v>54.900001525878899</x:v>
      </x:c>
      <x:c r="E930" s="47">
        <x:v>55.972000122070298</x:v>
      </x:c>
      <x:c r="F930" s="47">
        <x:v>29956500</x:v>
      </x:c>
      <x:c r="G930" s="63">
        <x:f t="shared" si="10"/>
        <x:v>55.3810997</x:v>
      </x:c>
      <x:c r="H930" s="63">
        <x:f t="shared" si="11"/>
        <x:v>1.6971160949999999</x:v>
      </x:c>
      <x:c r="I930" s="63">
        <x:f t="shared" si="12"/>
        <x:v>58.775331889999997</x:v>
      </x:c>
      <x:c r="J930" s="63">
        <x:f t="shared" si="13"/>
        <x:v>51.986867510000003</x:v>
      </x:c>
      <x:c r="K930" s="63">
        <x:f t="shared" si="14"/>
        <x:v>0.5870447848</x:v>
      </x:c>
      <x:c r="L930" s="52">
        <x:f t="shared" si="0"/>
        <x:v>55.634667710000002</x:v>
      </x:c>
      <x:c r="M930" s="52">
        <x:f t="shared" si="1"/>
        <x:v>1666619923</x:v>
      </x:c>
      <x:c r="N930" s="52">
        <x:f t="shared" si="2"/>
        <x:v>0</x:v>
      </x:c>
      <x:c r="O930" s="63">
        <x:f t="shared" si="8"/>
        <x:v>1.0429276220000001</x:v>
      </x:c>
      <x:c r="P930" s="63">
        <x:f t="shared" si="9"/>
        <x:v>51.05063981</x:v>
      </x:c>
      <x:c r="Q930" s="49">
        <x:f t="shared" si="15"/>
        <x:v>0</x:v>
      </x:c>
      <x:c r="R930" s="49">
        <x:f t="shared" si="16"/>
        <x:v>0</x:v>
      </x:c>
      <x:c r="S930" s="49">
        <x:f t="shared" si="17"/>
        <x:v>2</x:v>
      </x:c>
      <x:c r="T930" s="51">
        <x:f t="shared" si="18"/>
        <x:v>0</x:v>
      </x:c>
      <x:c r="U930" s="52">
        <x:f t="shared" si="3"/>
        <x:v>0.0044505258589999996</x:v>
      </x:c>
      <x:c r="V930" s="63">
        <x:f t="shared" si="19"/>
        <x:v>0</x:v>
      </x:c>
      <x:c r="W930" s="52">
        <x:f t="shared" ref="W930:X930" si="928">W929*(1+U930)</x:f>
        <x:v>107.34120710000001</x:v>
      </x:c>
      <x:c r="X930" s="52">
        <x:f t="shared" si="928"/>
        <x:v>124.5594811</x:v>
      </x:c>
    </x:row>
    <x:row r="931" spans="1:24" ht="15.75" customHeight="1">
      <x:c r="A931" s="34">
        <x:v>43556</x:v>
      </x:c>
      <x:c r="B931" s="47">
        <x:v>56.523998260497997</x:v>
      </x:c>
      <x:c r="C931" s="47">
        <x:v>57.840000152587898</x:v>
      </x:c>
      <x:c r="D931" s="47">
        <x:v>56.2560005187988</x:v>
      </x:c>
      <x:c r="E931" s="47">
        <x:v>57.8359985351563</x:v>
      </x:c>
      <x:c r="F931" s="47">
        <x:v>40552000</x:v>
      </x:c>
      <x:c r="G931" s="63">
        <x:f t="shared" si="10"/>
        <x:v>55.419299700000003</x:v>
      </x:c>
      <x:c r="H931" s="63">
        <x:f t="shared" si="11"/>
        <x:v>1.745099336</x:v>
      </x:c>
      <x:c r="I931" s="63">
        <x:f t="shared" si="12"/>
        <x:v>58.909498370000001</x:v>
      </x:c>
      <x:c r="J931" s="63">
        <x:f t="shared" si="13"/>
        <x:v>51.929101029999998</x:v>
      </x:c>
      <x:c r="K931" s="63">
        <x:f t="shared" si="14"/>
        <x:v>0.84621221660000001</x:v>
      </x:c>
      <x:c r="L931" s="52">
        <x:f t="shared" si="0"/>
        <x:v>57.310666400000002</x:v>
      </x:c>
      <x:c r="M931" s="52">
        <x:f t="shared" si="1"/>
        <x:v>2324062144</x:v>
      </x:c>
      <x:c r="N931" s="52">
        <x:f t="shared" si="2"/>
        <x:v>0</x:v>
      </x:c>
      <x:c r="O931" s="63">
        <x:f t="shared" si="8"/>
        <x:v>1.685524598</x:v>
      </x:c>
      <x:c r="P931" s="63">
        <x:f t="shared" si="9"/>
        <x:v>62.763327480000001</x:v>
      </x:c>
      <x:c r="Q931" s="49">
        <x:f t="shared" si="15"/>
        <x:v>0</x:v>
      </x:c>
      <x:c r="R931" s="49">
        <x:f t="shared" si="16"/>
        <x:v>0</x:v>
      </x:c>
      <x:c r="S931" s="49">
        <x:f t="shared" si="17"/>
        <x:v>2</x:v>
      </x:c>
      <x:c r="T931" s="51">
        <x:f t="shared" si="18"/>
        <x:v>0</x:v>
      </x:c>
      <x:c r="U931" s="52">
        <x:f t="shared" si="3"/>
        <x:v>0.033302337039999996</x:v>
      </x:c>
      <x:c r="V931" s="63">
        <x:f t="shared" si="19"/>
        <x:v>0</x:v>
      </x:c>
      <x:c r="W931" s="52">
        <x:f t="shared" ref="W931:X931" si="929">W930*(1+U931)</x:f>
        <x:v>110.9159202</x:v>
      </x:c>
      <x:c r="X931" s="52">
        <x:f t="shared" si="929"/>
        <x:v>124.5594811</x:v>
      </x:c>
    </x:row>
    <x:row r="932" spans="1:24" ht="15.75" customHeight="1">
      <x:c r="A932" s="34">
        <x:v>43557</x:v>
      </x:c>
      <x:c r="B932" s="47">
        <x:v>57.659999847412102</x:v>
      </x:c>
      <x:c r="C932" s="47">
        <x:v>57.8880004882813</x:v>
      </x:c>
      <x:c r="D932" s="47">
        <x:v>56.7760009765625</x:v>
      </x:c>
      <x:c r="E932" s="47">
        <x:v>57.175998687744098</x:v>
      </x:c>
      <x:c r="F932" s="47">
        <x:v>27394500</x:v>
      </x:c>
      <x:c r="G932" s="63">
        <x:f t="shared" si="10"/>
        <x:v>55.512699699999999</x:v>
      </x:c>
      <x:c r="H932" s="63">
        <x:f t="shared" si="11"/>
        <x:v>1.7882834219999999</x:v>
      </x:c>
      <x:c r="I932" s="63">
        <x:f t="shared" si="12"/>
        <x:v>59.089266539999997</x:v>
      </x:c>
      <x:c r="J932" s="63">
        <x:f t="shared" si="13"/>
        <x:v>51.936132860000001</x:v>
      </x:c>
      <x:c r="K932" s="63">
        <x:f t="shared" si="14"/>
        <x:v>0.7325273175</x:v>
      </x:c>
      <x:c r="L932" s="52">
        <x:f t="shared" si="0"/>
        <x:v>57.280000049999998</x:v>
      </x:c>
      <x:c r="M932" s="52">
        <x:f t="shared" si="1"/>
        <x:v>0</x:v>
      </x:c>
      <x:c r="N932" s="52">
        <x:f t="shared" si="2"/>
        <x:v>1569156961</x:v>
      </x:c>
      <x:c r="O932" s="63">
        <x:f t="shared" si="8"/>
        <x:v>2.0955102619999999</x:v>
      </x:c>
      <x:c r="P932" s="63">
        <x:f t="shared" si="9"/>
        <x:v>67.695148279999998</x:v>
      </x:c>
      <x:c r="Q932" s="49">
        <x:f t="shared" si="15"/>
        <x:v>0</x:v>
      </x:c>
      <x:c r="R932" s="49">
        <x:f t="shared" si="16"/>
        <x:v>0</x:v>
      </x:c>
      <x:c r="S932" s="49">
        <x:f t="shared" si="17"/>
        <x:v>2</x:v>
      </x:c>
      <x:c r="T932" s="51">
        <x:f t="shared" si="18"/>
        <x:v>0</x:v>
      </x:c>
      <x:c r="U932" s="52">
        <x:f t="shared" si="3"/>
        <x:v>-0.01141157521</x:v>
      </x:c>
      <x:c r="V932" s="63">
        <x:f t="shared" si="19"/>
        <x:v>0</x:v>
      </x:c>
      <x:c r="W932" s="52">
        <x:f t="shared" ref="W932:X932" si="930">W931*(1+U932)</x:f>
        <x:v>109.65019479999999</x:v>
      </x:c>
      <x:c r="X932" s="52">
        <x:f t="shared" si="930"/>
        <x:v>124.5594811</x:v>
      </x:c>
    </x:row>
    <x:row r="933" spans="1:24" ht="15.75" customHeight="1">
      <x:c r="A933" s="34">
        <x:v>43558</x:v>
      </x:c>
      <x:c r="B933" s="47">
        <x:v>57.464000701904297</x:v>
      </x:c>
      <x:c r="C933" s="47">
        <x:v>59.234001159667997</x:v>
      </x:c>
      <x:c r="D933" s="47">
        <x:v>57.433998107910199</x:v>
      </x:c>
      <x:c r="E933" s="47">
        <x:v>58.3619995117188</x:v>
      </x:c>
      <x:c r="F933" s="47">
        <x:v>39597000</x:v>
      </x:c>
      <x:c r="G933" s="63">
        <x:f t="shared" si="10"/>
        <x:v>55.668399620000002</x:v>
      </x:c>
      <x:c r="H933" s="63">
        <x:f t="shared" si="11"/>
        <x:v>1.8963231620000001</x:v>
      </x:c>
      <x:c r="I933" s="63">
        <x:f t="shared" si="12"/>
        <x:v>59.461045939999998</x:v>
      </x:c>
      <x:c r="J933" s="63">
        <x:f t="shared" si="13"/>
        <x:v>51.8757533</x:v>
      </x:c>
      <x:c r="K933" s="63">
        <x:f t="shared" si="14"/>
        <x:v>0.85510823609999997</x:v>
      </x:c>
      <x:c r="L933" s="52">
        <x:f t="shared" si="0"/>
        <x:v>58.343332930000003</x:v>
      </x:c>
      <x:c r="M933" s="52">
        <x:f t="shared" si="1"/>
        <x:v>2310220954</x:v>
      </x:c>
      <x:c r="N933" s="52">
        <x:f t="shared" si="2"/>
        <x:v>0</x:v>
      </x:c>
      <x:c r="O933" s="63">
        <x:f t="shared" si="8"/>
        <x:v>2.1616927960000001</x:v>
      </x:c>
      <x:c r="P933" s="63">
        <x:f t="shared" si="9"/>
        <x:v>68.371373669999997</x:v>
      </x:c>
      <x:c r="Q933" s="49">
        <x:f t="shared" si="15"/>
        <x:v>0</x:v>
      </x:c>
      <x:c r="R933" s="49">
        <x:f t="shared" si="16"/>
        <x:v>0</x:v>
      </x:c>
      <x:c r="S933" s="49">
        <x:f t="shared" si="17"/>
        <x:v>2</x:v>
      </x:c>
      <x:c r="T933" s="51">
        <x:f t="shared" si="18"/>
        <x:v>0</x:v>
      </x:c>
      <x:c r="U933" s="52">
        <x:f t="shared" si="3"/>
        <x:v>0.020742983970000001</x:v>
      </x:c>
      <x:c r="V933" s="63">
        <x:f t="shared" si="19"/>
        <x:v>0</x:v>
      </x:c>
      <x:c r="W933" s="52">
        <x:f t="shared" ref="W933:X933" si="931">W932*(1+U933)</x:f>
        <x:v>111.924667</x:v>
      </x:c>
      <x:c r="X933" s="52">
        <x:f t="shared" si="931"/>
        <x:v>124.5594811</x:v>
      </x:c>
    </x:row>
    <x:row r="934" spans="1:24" ht="15.75" customHeight="1">
      <x:c r="A934" s="34">
        <x:v>43559</x:v>
      </x:c>
      <x:c r="B934" s="47">
        <x:v>52.377998352050803</x:v>
      </x:c>
      <x:c r="C934" s="47">
        <x:v>54.240001678466797</x:v>
      </x:c>
      <x:c r="D934" s="47">
        <x:v>52.118000030517599</x:v>
      </x:c>
      <x:c r="E934" s="47">
        <x:v>53.555999755859403</x:v>
      </x:c>
      <x:c r="F934" s="47">
        <x:v>118603500</x:v>
      </x:c>
      <x:c r="G934" s="63">
        <x:f t="shared" si="10"/>
        <x:v>55.580299570000001</x:v>
      </x:c>
      <x:c r="H934" s="63">
        <x:f t="shared" si="11"/>
        <x:v>1.9535259700000001</x:v>
      </x:c>
      <x:c r="I934" s="63">
        <x:f t="shared" si="12"/>
        <x:v>59.487351510000003</x:v>
      </x:c>
      <x:c r="J934" s="63">
        <x:f t="shared" si="13"/>
        <x:v>51.673247629999999</x:v>
      </x:c>
      <x:c r="K934" s="63">
        <x:f t="shared" si="14"/>
        <x:v>0.2409428076</x:v>
      </x:c>
      <x:c r="L934" s="52">
        <x:f t="shared" si="0"/>
        <x:v>53.30466715</x:v>
      </x:c>
      <x:c r="M934" s="52">
        <x:f t="shared" si="1"/>
        <x:v>0</x:v>
      </x:c>
      <x:c r="N934" s="52">
        <x:f t="shared" si="2"/>
        <x:v>6322120091</x:v>
      </x:c>
      <x:c r="O934" s="63">
        <x:f t="shared" si="8"/>
        <x:v>0.97427755999999999</x:v>
      </x:c>
      <x:c r="P934" s="63">
        <x:f t="shared" si="9"/>
        <x:v>49.3485607</x:v>
      </x:c>
      <x:c r="Q934" s="49">
        <x:f t="shared" si="15"/>
        <x:v>0</x:v>
      </x:c>
      <x:c r="R934" s="49">
        <x:f t="shared" si="16"/>
        <x:v>0</x:v>
      </x:c>
      <x:c r="S934" s="49">
        <x:f t="shared" si="17"/>
        <x:v>2</x:v>
      </x:c>
      <x:c r="T934" s="51">
        <x:f t="shared" si="18"/>
        <x:v>0</x:v>
      </x:c>
      <x:c r="U934" s="52">
        <x:f t="shared" si="3"/>
        <x:v>-0.082348099720000001</x:v>
      </x:c>
      <x:c r="V934" s="63">
        <x:f t="shared" si="19"/>
        <x:v>0</x:v>
      </x:c>
      <x:c r="W934" s="52">
        <x:f t="shared" ref="W934:X934" si="932">W933*(1+U934)</x:f>
        <x:v>102.7078834</x:v>
      </x:c>
      <x:c r="X934" s="52">
        <x:f t="shared" si="932"/>
        <x:v>124.5594811</x:v>
      </x:c>
    </x:row>
    <x:row r="935" spans="1:24" ht="15.75" customHeight="1">
      <x:c r="A935" s="34">
        <x:v>43560</x:v>
      </x:c>
      <x:c r="B935" s="47">
        <x:v>53.972000122070298</x:v>
      </x:c>
      <x:c r="C935" s="47">
        <x:v>55.220001220703097</x:v>
      </x:c>
      <x:c r="D935" s="47">
        <x:v>53.222000122070298</x:v>
      </x:c>
      <x:c r="E935" s="47">
        <x:v>54.992000579833999</x:v>
      </x:c>
      <x:c r="F935" s="47">
        <x:v>65191500</x:v>
      </x:c>
      <x:c r="G935" s="63">
        <x:f t="shared" si="10"/>
        <x:v>55.488499640000001</x:v>
      </x:c>
      <x:c r="H935" s="63">
        <x:f t="shared" si="11"/>
        <x:v>1.9348576390000001</x:v>
      </x:c>
      <x:c r="I935" s="63">
        <x:f t="shared" si="12"/>
        <x:v>59.358214920000002</x:v>
      </x:c>
      <x:c r="J935" s="63">
        <x:f t="shared" si="13"/>
        <x:v>51.618784359999999</x:v>
      </x:c>
      <x:c r="K935" s="63">
        <x:f t="shared" si="14"/>
        <x:v>0.43584811470000001</x:v>
      </x:c>
      <x:c r="L935" s="52">
        <x:f t="shared" si="0"/>
        <x:v>54.478000639999998</x:v>
      </x:c>
      <x:c r="M935" s="52">
        <x:f t="shared" si="1"/>
        <x:v>3551502579</x:v>
      </x:c>
      <x:c r="N935" s="52">
        <x:f t="shared" si="2"/>
        <x:v>0</x:v>
      </x:c>
      <x:c r="O935" s="63">
        <x:f t="shared" si="8"/>
        <x:v>1.5271366989999999</x:v>
      </x:c>
      <x:c r="P935" s="63">
        <x:f t="shared" si="9"/>
        <x:v>60.429524829999998</x:v>
      </x:c>
      <x:c r="Q935" s="49">
        <x:f t="shared" si="15"/>
        <x:v>0</x:v>
      </x:c>
      <x:c r="R935" s="49">
        <x:f t="shared" si="16"/>
        <x:v>0</x:v>
      </x:c>
      <x:c r="S935" s="49">
        <x:f t="shared" si="17"/>
        <x:v>2</x:v>
      </x:c>
      <x:c r="T935" s="51">
        <x:f t="shared" si="18"/>
        <x:v>0</x:v>
      </x:c>
      <x:c r="U935" s="52">
        <x:f t="shared" si="3"/>
        <x:v>0.026813070999999999</x:v>
      </x:c>
      <x:c r="V935" s="63">
        <x:f t="shared" si="19"/>
        <x:v>0</x:v>
      </x:c>
      <x:c r="W935" s="52">
        <x:f t="shared" ref="W935:X935" si="933">W934*(1+U935)</x:f>
        <x:v>105.46179720000001</x:v>
      </x:c>
      <x:c r="X935" s="52">
        <x:f t="shared" si="933"/>
        <x:v>124.5594811</x:v>
      </x:c>
    </x:row>
    <x:row r="936" spans="1:24" ht="15.75" customHeight="1">
      <x:c r="A936" s="34">
        <x:v>43563</x:v>
      </x:c>
      <x:c r="B936" s="47">
        <x:v>55.537998199462898</x:v>
      </x:c>
      <x:c r="C936" s="47">
        <x:v>56.231998443603501</x:v>
      </x:c>
      <x:c r="D936" s="47">
        <x:v>54.088001251220703</x:v>
      </x:c>
      <x:c r="E936" s="47">
        <x:v>54.639999389648402</x:v>
      </x:c>
      <x:c r="F936" s="47">
        <x:v>52052000</x:v>
      </x:c>
      <x:c r="G936" s="63">
        <x:f t="shared" si="10"/>
        <x:v>55.31129971</x:v>
      </x:c>
      <x:c r="H936" s="63">
        <x:f t="shared" si="11"/>
        <x:v>1.8346956139999999</x:v>
      </x:c>
      <x:c r="I936" s="63">
        <x:f t="shared" si="12"/>
        <x:v>58.980690930000002</x:v>
      </x:c>
      <x:c r="J936" s="63">
        <x:f t="shared" si="13"/>
        <x:v>51.641908479999998</x:v>
      </x:c>
      <x:c r="K936" s="63">
        <x:f t="shared" si="14"/>
        <x:v>0.40852701800000002</x:v>
      </x:c>
      <x:c r="L936" s="52">
        <x:f t="shared" si="0"/>
        <x:v>54.986666360000001</x:v>
      </x:c>
      <x:c r="M936" s="52">
        <x:f t="shared" si="1"/>
        <x:v>2862165957</x:v>
      </x:c>
      <x:c r="N936" s="52">
        <x:f t="shared" si="2"/>
        <x:v>0</x:v>
      </x:c>
      <x:c r="O936" s="63">
        <x:f t="shared" si="8"/>
        <x:v>2.40253373</x:v>
      </x:c>
      <x:c r="P936" s="63">
        <x:f t="shared" si="9"/>
        <x:v>70.610137050000006</x:v>
      </x:c>
      <x:c r="Q936" s="49">
        <x:f t="shared" si="15"/>
        <x:v>0</x:v>
      </x:c>
      <x:c r="R936" s="49">
        <x:f t="shared" si="16"/>
        <x:v>0</x:v>
      </x:c>
      <x:c r="S936" s="49">
        <x:f t="shared" si="17"/>
        <x:v>2</x:v>
      </x:c>
      <x:c r="T936" s="51">
        <x:f t="shared" si="18"/>
        <x:v>0</x:v>
      </x:c>
      <x:c r="U936" s="52">
        <x:f t="shared" si="3"/>
        <x:v>-0.00640095262</x:v>
      </x:c>
      <x:c r="V936" s="63">
        <x:f t="shared" si="19"/>
        <x:v>0</x:v>
      </x:c>
      <x:c r="W936" s="52">
        <x:f t="shared" ref="W936:X936" si="934">W935*(1+U936)</x:f>
        <x:v>104.78674119999999</x:v>
      </x:c>
      <x:c r="X936" s="52">
        <x:f t="shared" si="934"/>
        <x:v>124.5594811</x:v>
      </x:c>
    </x:row>
    <x:row r="937" spans="1:24" ht="15.75" customHeight="1">
      <x:c r="A937" s="34">
        <x:v>43564</x:v>
      </x:c>
      <x:c r="B937" s="47">
        <x:v>54.330001831054702</x:v>
      </x:c>
      <x:c r="C937" s="47">
        <x:v>55</x:v>
      </x:c>
      <x:c r="D937" s="47">
        <x:v>53.922000885009801</x:v>
      </x:c>
      <x:c r="E937" s="47">
        <x:v>54.462001800537102</x:v>
      </x:c>
      <x:c r="F937" s="47">
        <x:v>29520000</x:v>
      </x:c>
      <x:c r="G937" s="63">
        <x:f t="shared" si="10"/>
        <x:v>55.200799750000002</x:v>
      </x:c>
      <x:c r="H937" s="63">
        <x:f t="shared" si="11"/>
        <x:v>1.8148748889999999</x:v>
      </x:c>
      <x:c r="I937" s="63">
        <x:f t="shared" si="12"/>
        <x:v>58.830549529999999</x:v>
      </x:c>
      <x:c r="J937" s="63">
        <x:f t="shared" si="13"/>
        <x:v>51.571049969999997</x:v>
      </x:c>
      <x:c r="K937" s="63">
        <x:f t="shared" si="14"/>
        <x:v>0.39823018170000002</x:v>
      </x:c>
      <x:c r="L937" s="52">
        <x:f t="shared" si="0"/>
        <x:v>54.461334229999999</x:v>
      </x:c>
      <x:c r="M937" s="52">
        <x:f t="shared" si="1"/>
        <x:v>0</x:v>
      </x:c>
      <x:c r="N937" s="52">
        <x:f t="shared" si="2"/>
        <x:v>1607698586</x:v>
      </x:c>
      <x:c r="O937" s="63">
        <x:f t="shared" si="8"/>
        <x:v>1.7889077929999999</x:v>
      </x:c>
      <x:c r="P937" s="63">
        <x:f t="shared" si="9"/>
        <x:v>64.143669340000002</x:v>
      </x:c>
      <x:c r="Q937" s="49">
        <x:f t="shared" si="15"/>
        <x:v>0</x:v>
      </x:c>
      <x:c r="R937" s="49">
        <x:f t="shared" si="16"/>
        <x:v>0</x:v>
      </x:c>
      <x:c r="S937" s="49">
        <x:f t="shared" si="17"/>
        <x:v>2</x:v>
      </x:c>
      <x:c r="T937" s="51">
        <x:f t="shared" si="18"/>
        <x:v>0</x:v>
      </x:c>
      <x:c r="U937" s="52">
        <x:f t="shared" si="3"/>
        <x:v>-0.00325764259</x:v>
      </x:c>
      <x:c r="V937" s="63">
        <x:f t="shared" si="19"/>
        <x:v>0</x:v>
      </x:c>
      <x:c r="W937" s="52">
        <x:f t="shared" ref="W937:X937" si="935">W936*(1+U937)</x:f>
        <x:v>104.44538350000001</x:v>
      </x:c>
      <x:c r="X937" s="52">
        <x:f t="shared" si="935"/>
        <x:v>124.5594811</x:v>
      </x:c>
    </x:row>
    <x:row r="938" spans="1:24" ht="15.75" customHeight="1">
      <x:c r="A938" s="34">
        <x:v>43565</x:v>
      </x:c>
      <x:c r="B938" s="47">
        <x:v>55.347999572753899</x:v>
      </x:c>
      <x:c r="C938" s="47">
        <x:v>55.675998687744098</x:v>
      </x:c>
      <x:c r="D938" s="47">
        <x:v>54.577999114990199</x:v>
      </x:c>
      <x:c r="E938" s="47">
        <x:v>55.212001800537102</x:v>
      </x:c>
      <x:c r="F938" s="47">
        <x:v>35306500</x:v>
      </x:c>
      <x:c r="G938" s="63">
        <x:f t="shared" si="10"/>
        <x:v>55.071799849999998</x:v>
      </x:c>
      <x:c r="H938" s="63">
        <x:f t="shared" si="11"/>
        <x:v>1.709641923</x:v>
      </x:c>
      <x:c r="I938" s="63">
        <x:f t="shared" si="12"/>
        <x:v>58.491083699999997</x:v>
      </x:c>
      <x:c r="J938" s="63">
        <x:f t="shared" si="13"/>
        <x:v>51.652515999999999</x:v>
      </x:c>
      <x:c r="K938" s="63">
        <x:f t="shared" si="14"/>
        <x:v>0.52050165420000005</x:v>
      </x:c>
      <x:c r="L938" s="52">
        <x:f t="shared" si="0"/>
        <x:v>55.155333200000001</x:v>
      </x:c>
      <x:c r="M938" s="52">
        <x:f t="shared" si="1"/>
        <x:v>1947341772</x:v>
      </x:c>
      <x:c r="N938" s="52">
        <x:f t="shared" si="2"/>
        <x:v>0</x:v>
      </x:c>
      <x:c r="O938" s="63">
        <x:f t="shared" si="8"/>
        <x:v>1.7417905549999999</x:v>
      </x:c>
      <x:c r="P938" s="63">
        <x:f t="shared" si="9"/>
        <x:v>63.527483949999997</x:v>
      </x:c>
      <x:c r="Q938" s="49">
        <x:f t="shared" si="15"/>
        <x:v>0</x:v>
      </x:c>
      <x:c r="R938" s="49">
        <x:f t="shared" si="16"/>
        <x:v>0</x:v>
      </x:c>
      <x:c r="S938" s="49">
        <x:f t="shared" si="17"/>
        <x:v>2</x:v>
      </x:c>
      <x:c r="T938" s="51">
        <x:f t="shared" si="18"/>
        <x:v>0</x:v>
      </x:c>
      <x:c r="U938" s="52">
        <x:f t="shared" si="3"/>
        <x:v>0.013771069279999998</x:v>
      </x:c>
      <x:c r="V938" s="63">
        <x:f t="shared" si="19"/>
        <x:v>0</x:v>
      </x:c>
      <x:c r="W938" s="52">
        <x:f t="shared" ref="W938:X938" si="936">W937*(1+U938)</x:f>
        <x:v>105.88370810000001</x:v>
      </x:c>
      <x:c r="X938" s="52">
        <x:f t="shared" si="936"/>
        <x:v>124.5594811</x:v>
      </x:c>
    </x:row>
    <x:row r="939" spans="1:24" ht="15.75" customHeight="1">
      <x:c r="A939" s="34">
        <x:v>43566</x:v>
      </x:c>
      <x:c r="B939" s="47">
        <x:v>53.659999847412102</x:v>
      </x:c>
      <x:c r="C939" s="47">
        <x:v>54.099998474121101</x:v>
      </x:c>
      <x:c r="D939" s="47">
        <x:v>53.119998931884801</x:v>
      </x:c>
      <x:c r="E939" s="47">
        <x:v>53.683998107910199</x:v>
      </x:c>
      <x:c r="F939" s="47">
        <x:v>49179500</x:v>
      </x:c>
      <x:c r="G939" s="63">
        <x:f t="shared" si="10"/>
        <x:v>54.85639973</x:v>
      </x:c>
      <x:c r="H939" s="63">
        <x:f t="shared" si="11"/>
        <x:v>1.589523459</x:v>
      </x:c>
      <x:c r="I939" s="63">
        <x:f t="shared" si="12"/>
        <x:v>58.035446649999997</x:v>
      </x:c>
      <x:c r="J939" s="63">
        <x:f t="shared" si="13"/>
        <x:v>51.677352810000002</x:v>
      </x:c>
      <x:c r="K939" s="63">
        <x:f t="shared" si="14"/>
        <x:v>0.3156048575</x:v>
      </x:c>
      <x:c r="L939" s="52">
        <x:f t="shared" si="0"/>
        <x:v>53.634665169999998</x:v>
      </x:c>
      <x:c r="M939" s="52">
        <x:f t="shared" si="1"/>
        <x:v>0</x:v>
      </x:c>
      <x:c r="N939" s="52">
        <x:f t="shared" si="2"/>
        <x:v>2637726016</x:v>
      </x:c>
      <x:c r="O939" s="63">
        <x:f t="shared" si="8"/>
        <x:v>1.2080640810000001</x:v>
      </x:c>
      <x:c r="P939" s="63">
        <x:f t="shared" si="9"/>
        <x:v>54.711459300000001</x:v>
      </x:c>
      <x:c r="Q939" s="49">
        <x:f t="shared" si="15"/>
        <x:v>0</x:v>
      </x:c>
      <x:c r="R939" s="49">
        <x:f t="shared" si="16"/>
        <x:v>0</x:v>
      </x:c>
      <x:c r="S939" s="49">
        <x:f t="shared" si="17"/>
        <x:v>2</x:v>
      </x:c>
      <x:c r="T939" s="51">
        <x:f t="shared" si="18"/>
        <x:v>0</x:v>
      </x:c>
      <x:c r="U939" s="52">
        <x:f t="shared" si="3"/>
        <x:v>-0.02767520906</x:v>
      </x:c>
      <x:c r="V939" s="63">
        <x:f t="shared" si="19"/>
        <x:v>0</x:v>
      </x:c>
      <x:c r="W939" s="52">
        <x:f t="shared" ref="W939:X939" si="937">W938*(1+U939)</x:f>
        <x:v>102.9533543</x:v>
      </x:c>
      <x:c r="X939" s="52">
        <x:f t="shared" si="937"/>
        <x:v>124.5594811</x:v>
      </x:c>
    </x:row>
    <x:row r="940" spans="1:24" ht="15.75" customHeight="1">
      <x:c r="A940" s="34">
        <x:v>43567</x:v>
      </x:c>
      <x:c r="B940" s="47">
        <x:v>54.043998718261697</x:v>
      </x:c>
      <x:c r="C940" s="47">
        <x:v>54.389999389648402</x:v>
      </x:c>
      <x:c r="D940" s="47">
        <x:v>53.366001129150398</x:v>
      </x:c>
      <x:c r="E940" s="47">
        <x:v>53.540000915527301</x:v>
      </x:c>
      <x:c r="F940" s="47">
        <x:v>33730000</x:v>
      </x:c>
      <x:c r="G940" s="63">
        <x:f t="shared" si="10"/>
        <x:v>54.779099850000001</x:v>
      </x:c>
      <x:c r="H940" s="63">
        <x:f t="shared" si="11"/>
        <x:v>1.6151551420000001</x:v>
      </x:c>
      <x:c r="I940" s="63">
        <x:f t="shared" si="12"/>
        <x:v>58.009410129999999</x:v>
      </x:c>
      <x:c r="J940" s="63">
        <x:f t="shared" si="13"/>
        <x:v>51.548789560000003</x:v>
      </x:c>
      <x:c r="K940" s="63">
        <x:f t="shared" si="14"/>
        <x:v>0.30820744420000001</x:v>
      </x:c>
      <x:c r="L940" s="52">
        <x:f t="shared" si="0"/>
        <x:v>53.765333810000001</x:v>
      </x:c>
      <x:c r="M940" s="52">
        <x:f t="shared" si="1"/>
        <x:v>1813504709</x:v>
      </x:c>
      <x:c r="N940" s="52">
        <x:f t="shared" si="2"/>
        <x:v>0</x:v>
      </x:c>
      <x:c r="O940" s="63">
        <x:f t="shared" si="8"/>
        <x:v>1.2201666099999999</x:v>
      </x:c>
      <x:c r="P940" s="63">
        <x:f t="shared" si="9"/>
        <x:v>54.958335310000002</x:v>
      </x:c>
      <x:c r="Q940" s="49">
        <x:f t="shared" si="15"/>
        <x:v>0</x:v>
      </x:c>
      <x:c r="R940" s="49">
        <x:f t="shared" si="16"/>
        <x:v>0</x:v>
      </x:c>
      <x:c r="S940" s="49">
        <x:f t="shared" si="17"/>
        <x:v>2</x:v>
      </x:c>
      <x:c r="T940" s="51">
        <x:f t="shared" si="18"/>
        <x:v>0</x:v>
      </x:c>
      <x:c r="U940" s="52">
        <x:f t="shared" si="3"/>
        <x:v>-0.0026823112560000001</x:v>
      </x:c>
      <x:c r="V940" s="63">
        <x:f t="shared" si="19"/>
        <x:v>0</x:v>
      </x:c>
      <x:c r="W940" s="52">
        <x:f t="shared" ref="W940:X940" si="938">W939*(1+U940)</x:f>
        <x:v>102.6772014</x:v>
      </x:c>
      <x:c r="X940" s="52">
        <x:f t="shared" si="938"/>
        <x:v>124.5594811</x:v>
      </x:c>
    </x:row>
    <x:row r="941" spans="1:24" ht="15.75" customHeight="1">
      <x:c r="A941" s="34">
        <x:v>43570</x:v>
      </x:c>
      <x:c r="B941" s="47">
        <x:v>53.726001739502003</x:v>
      </x:c>
      <x:c r="C941" s="47">
        <x:v>53.7760009765625</x:v>
      </x:c>
      <x:c r="D941" s="47">
        <x:v>51.726001739502003</x:v>
      </x:c>
      <x:c r="E941" s="47">
        <x:v>53.2760009765625</x:v>
      </x:c>
      <x:c r="F941" s="47">
        <x:v>50193000</x:v>
      </x:c>
      <x:c r="G941" s="63">
        <x:f t="shared" si="10"/>
        <x:v>54.747999950000001</x:v>
      </x:c>
      <x:c r="H941" s="63">
        <x:f t="shared" si="11"/>
        <x:v>1.6388285229999999</x:v>
      </x:c>
      <x:c r="I941" s="63">
        <x:f t="shared" si="12"/>
        <x:v>58.025657000000002</x:v>
      </x:c>
      <x:c r="J941" s="63">
        <x:f t="shared" si="13"/>
        <x:v>51.470342909999999</x:v>
      </x:c>
      <x:c r="K941" s="63">
        <x:f t="shared" si="14"/>
        <x:v>0.27544951210000002</x:v>
      </x:c>
      <x:c r="L941" s="52">
        <x:f t="shared" si="0"/>
        <x:v>52.926001229999997</x:v>
      </x:c>
      <x:c r="M941" s="52">
        <x:f t="shared" si="1"/>
        <x:v>0</x:v>
      </x:c>
      <x:c r="N941" s="52">
        <x:f t="shared" si="2"/>
        <x:v>2656514780</x:v>
      </x:c>
      <x:c r="O941" s="63">
        <x:f t="shared" si="8"/>
        <x:v>0.84395006500000003</x:v>
      </x:c>
      <x:c r="P941" s="63">
        <x:f t="shared" si="9"/>
        <x:v>45.768596500000001</x:v>
      </x:c>
      <x:c r="Q941" s="49">
        <x:f t="shared" si="15"/>
        <x:v>0</x:v>
      </x:c>
      <x:c r="R941" s="49">
        <x:f t="shared" si="16"/>
        <x:v>0</x:v>
      </x:c>
      <x:c r="S941" s="49">
        <x:f t="shared" si="17"/>
        <x:v>2</x:v>
      </x:c>
      <x:c r="T941" s="51">
        <x:f t="shared" si="18"/>
        <x:v>0</x:v>
      </x:c>
      <x:c r="U941" s="52">
        <x:f t="shared" si="3"/>
        <x:v>-0.0049308915660000002</x:v>
      </x:c>
      <x:c r="V941" s="63">
        <x:f t="shared" si="19"/>
        <x:v>0</x:v>
      </x:c>
      <x:c r="W941" s="52">
        <x:f t="shared" ref="W941:X941" si="939">W940*(1+U941)</x:f>
        <x:v>102.17091120000001</x:v>
      </x:c>
      <x:c r="X941" s="52">
        <x:f t="shared" si="939"/>
        <x:v>124.5594811</x:v>
      </x:c>
    </x:row>
    <x:row r="942" spans="1:24" ht="15.75" customHeight="1">
      <x:c r="A942" s="34">
        <x:v>43571</x:v>
      </x:c>
      <x:c r="B942" s="47">
        <x:v>53.150001525878899</x:v>
      </x:c>
      <x:c r="C942" s="47">
        <x:v>55</x:v>
      </x:c>
      <x:c r="D942" s="47">
        <x:v>52.944000244140597</x:v>
      </x:c>
      <x:c r="E942" s="47">
        <x:v>54.672000885009801</x:v>
      </x:c>
      <x:c r="F942" s="47">
        <x:v>36364500</x:v>
      </x:c>
      <x:c r="G942" s="63">
        <x:f t="shared" si="10"/>
        <x:v>54.80690002</x:v>
      </x:c>
      <x:c r="H942" s="63">
        <x:f t="shared" si="11"/>
        <x:v>1.6123421</x:v>
      </x:c>
      <x:c r="I942" s="63">
        <x:f t="shared" si="12"/>
        <x:v>58.031584219999999</x:v>
      </x:c>
      <x:c r="J942" s="63">
        <x:f t="shared" si="13"/>
        <x:v>51.582215820000002</x:v>
      </x:c>
      <x:c r="K942" s="63">
        <x:f t="shared" si="14"/>
        <x:v>0.4790833565</x:v>
      </x:c>
      <x:c r="L942" s="52">
        <x:f t="shared" si="0"/>
        <x:v>54.205333709999998</x:v>
      </x:c>
      <x:c r="M942" s="52">
        <x:f t="shared" si="1"/>
        <x:v>1971149858</x:v>
      </x:c>
      <x:c r="N942" s="52">
        <x:f t="shared" si="2"/>
        <x:v>0</x:v>
      </x:c>
      <x:c r="O942" s="63">
        <x:f t="shared" si="8"/>
        <x:v>1.093150394</x:v>
      </x:c>
      <x:c r="P942" s="63">
        <x:f t="shared" si="9"/>
        <x:v>52.225124260000001</x:v>
      </x:c>
      <x:c r="Q942" s="49">
        <x:f t="shared" si="15"/>
        <x:v>0</x:v>
      </x:c>
      <x:c r="R942" s="49">
        <x:f t="shared" si="16"/>
        <x:v>0</x:v>
      </x:c>
      <x:c r="S942" s="49">
        <x:f t="shared" si="17"/>
        <x:v>2</x:v>
      </x:c>
      <x:c r="T942" s="51">
        <x:f t="shared" si="18"/>
        <x:v>0</x:v>
      </x:c>
      <x:c r="U942" s="52">
        <x:f t="shared" si="3"/>
        <x:v>0.026203166210000001</x:v>
      </x:c>
      <x:c r="V942" s="63">
        <x:f t="shared" si="19"/>
        <x:v>0</x:v>
      </x:c>
      <x:c r="W942" s="52">
        <x:f t="shared" ref="W942:X942" si="940">W941*(1+U942)</x:f>
        <x:v>104.84811259999999</x:v>
      </x:c>
      <x:c r="X942" s="52">
        <x:f t="shared" si="940"/>
        <x:v>124.5594811</x:v>
      </x:c>
    </x:row>
    <x:row r="943" spans="1:24" ht="15.75" customHeight="1">
      <x:c r="A943" s="34">
        <x:v>43572</x:v>
      </x:c>
      <x:c r="B943" s="47">
        <x:v>54.950000762939503</x:v>
      </x:c>
      <x:c r="C943" s="47">
        <x:v>54.958000183105497</x:v>
      </x:c>
      <x:c r="D943" s="47">
        <x:v>53.708000183105497</x:v>
      </x:c>
      <x:c r="E943" s="47">
        <x:v>54.245998382568402</x:v>
      </x:c>
      <x:c r="F943" s="47">
        <x:v>25632500</x:v>
      </x:c>
      <x:c r="G943" s="63">
        <x:f t="shared" si="10"/>
        <x:v>54.783199879999998</x:v>
      </x:c>
      <x:c r="H943" s="63">
        <x:f t="shared" si="11"/>
        <x:v>1.6171631959999999</x:v>
      </x:c>
      <x:c r="I943" s="63">
        <x:f t="shared" si="12"/>
        <x:v>58.017526269999998</x:v>
      </x:c>
      <x:c r="J943" s="63">
        <x:f t="shared" si="13"/>
        <x:v>51.548873489999998</x:v>
      </x:c>
      <x:c r="K943" s="63">
        <x:f t="shared" si="14"/>
        <x:v>0.41695310940000002</x:v>
      </x:c>
      <x:c r="L943" s="52">
        <x:f t="shared" si="0"/>
        <x:v>54.303999580000003</x:v>
      </x:c>
      <x:c r="M943" s="52">
        <x:f t="shared" si="1"/>
        <x:v>1391947269</x:v>
      </x:c>
      <x:c r="N943" s="52">
        <x:f t="shared" si="2"/>
        <x:v>0</x:v>
      </x:c>
      <x:c r="O943" s="63">
        <x:f t="shared" si="8"/>
        <x:v>1.0237107729999999</x:v>
      </x:c>
      <x:c r="P943" s="63">
        <x:f t="shared" si="9"/>
        <x:v>50.585824150000001</x:v>
      </x:c>
      <x:c r="Q943" s="49">
        <x:f t="shared" si="15"/>
        <x:v>0</x:v>
      </x:c>
      <x:c r="R943" s="49">
        <x:f t="shared" si="16"/>
        <x:v>0</x:v>
      </x:c>
      <x:c r="S943" s="49">
        <x:f t="shared" si="17"/>
        <x:v>2</x:v>
      </x:c>
      <x:c r="T943" s="51">
        <x:f t="shared" si="18"/>
        <x:v>0</x:v>
      </x:c>
      <x:c r="U943" s="52">
        <x:f t="shared" si="3"/>
        <x:v>-0.0077919683849999999</x:v>
      </x:c>
      <x:c r="V943" s="63">
        <x:f t="shared" si="19"/>
        <x:v>0</x:v>
      </x:c>
      <x:c r="W943" s="52">
        <x:f t="shared" ref="W943:X943" si="941">W942*(1+U943)</x:f>
        <x:v>104.0311394</x:v>
      </x:c>
      <x:c r="X943" s="52">
        <x:f t="shared" si="941"/>
        <x:v>124.5594811</x:v>
      </x:c>
    </x:row>
    <x:row r="944" spans="1:24" ht="15.75" customHeight="1">
      <x:c r="A944" s="34">
        <x:v>43573</x:v>
      </x:c>
      <x:c r="B944" s="47">
        <x:v>54.245998382568402</x:v>
      </x:c>
      <x:c r="C944" s="47">
        <x:v>54.9679985046387</x:v>
      </x:c>
      <x:c r="D944" s="47">
        <x:v>53.950000762939503</x:v>
      </x:c>
      <x:c r="E944" s="47">
        <x:v>54.652000427246101</x:v>
      </x:c>
      <x:c r="F944" s="47">
        <x:v>29381500</x:v>
      </x:c>
      <x:c r="G944" s="63">
        <x:f t="shared" si="10"/>
        <x:v>54.77559986</x:v>
      </x:c>
      <x:c r="H944" s="63">
        <x:f t="shared" si="11"/>
        <x:v>1.6174174450000001</x:v>
      </x:c>
      <x:c r="I944" s="63">
        <x:f t="shared" si="12"/>
        <x:v>58.010434750000002</x:v>
      </x:c>
      <x:c r="J944" s="63">
        <x:f t="shared" si="13"/>
        <x:v>51.540764969999998</x:v>
      </x:c>
      <x:c r="K944" s="63">
        <x:f t="shared" si="14"/>
        <x:v>0.48089555760000002</x:v>
      </x:c>
      <x:c r="L944" s="52">
        <x:f t="shared" si="0"/>
        <x:v>54.523333229999999</x:v>
      </x:c>
      <x:c r="M944" s="52">
        <x:f t="shared" si="1"/>
        <x:v>1601977315</x:v>
      </x:c>
      <x:c r="N944" s="52">
        <x:f t="shared" si="2"/>
        <x:v>0</x:v>
      </x:c>
      <x:c r="O944" s="63">
        <x:f t="shared" si="8"/>
        <x:v>2.193526866</x:v>
      </x:c>
      <x:c r="P944" s="63">
        <x:f t="shared" si="9"/>
        <x:v>68.686657670000002</x:v>
      </x:c>
      <x:c r="Q944" s="49">
        <x:f t="shared" si="15"/>
        <x:v>0</x:v>
      </x:c>
      <x:c r="R944" s="49">
        <x:f t="shared" si="16"/>
        <x:v>0</x:v>
      </x:c>
      <x:c r="S944" s="49">
        <x:f t="shared" si="17"/>
        <x:v>2</x:v>
      </x:c>
      <x:c r="T944" s="51">
        <x:f t="shared" si="18"/>
        <x:v>0</x:v>
      </x:c>
      <x:c r="U944" s="52">
        <x:f t="shared" si="3"/>
        <x:v>0.0074844607299999999</x:v>
      </x:c>
      <x:c r="V944" s="63">
        <x:f t="shared" si="19"/>
        <x:v>0</x:v>
      </x:c>
      <x:c r="W944" s="52">
        <x:f t="shared" ref="W944:X944" si="942">W943*(1+U944)</x:f>
        <x:v>104.8097564</x:v>
      </x:c>
      <x:c r="X944" s="52">
        <x:f t="shared" si="942"/>
        <x:v>124.5594811</x:v>
      </x:c>
    </x:row>
    <x:row r="945" spans="1:24" ht="15.75" customHeight="1">
      <x:c r="A945" s="34">
        <x:v>43577</x:v>
      </x:c>
      <x:c r="B945" s="47">
        <x:v>53.799999237060497</x:v>
      </x:c>
      <x:c r="C945" s="47">
        <x:v>53.936000823974602</x:v>
      </x:c>
      <x:c r="D945" s="47">
        <x:v>52.495998382568402</x:v>
      </x:c>
      <x:c r="E945" s="47">
        <x:v>52.549999237060497</x:v>
      </x:c>
      <x:c r="F945" s="47">
        <x:v>60735500</x:v>
      </x:c>
      <x:c r="G945" s="63">
        <x:f t="shared" si="10"/>
        <x:v>54.757799910000003</x:v>
      </x:c>
      <x:c r="H945" s="63">
        <x:f t="shared" si="11"/>
        <x:v>1.640864595</x:v>
      </x:c>
      <x:c r="I945" s="63">
        <x:f t="shared" si="12"/>
        <x:v>58.039529100000003</x:v>
      </x:c>
      <x:c r="J945" s="63">
        <x:f t="shared" si="13"/>
        <x:v>51.476070720000003</x:v>
      </x:c>
      <x:c r="K945" s="63">
        <x:f t="shared" si="14"/>
        <x:v>0.1636223547</x:v>
      </x:c>
      <x:c r="L945" s="52">
        <x:f t="shared" si="0"/>
        <x:v>52.993999479999999</x:v>
      </x:c>
      <x:c r="M945" s="52">
        <x:f t="shared" si="1"/>
        <x:v>0</x:v>
      </x:c>
      <x:c r="N945" s="52">
        <x:f t="shared" si="2"/>
        <x:v>3218617055</x:v>
      </x:c>
      <x:c r="O945" s="63">
        <x:f t="shared" si="8"/>
        <x:v>1.1450049170000001</x:v>
      </x:c>
      <x:c r="P945" s="63">
        <x:f t="shared" si="9"/>
        <x:v>53.380060239999999</x:v>
      </x:c>
      <x:c r="Q945" s="49">
        <x:f t="shared" si="15"/>
        <x:v>0</x:v>
      </x:c>
      <x:c r="R945" s="49">
        <x:f t="shared" si="16"/>
        <x:v>0</x:v>
      </x:c>
      <x:c r="S945" s="49">
        <x:f t="shared" si="17"/>
        <x:v>2</x:v>
      </x:c>
      <x:c r="T945" s="51">
        <x:f t="shared" si="18"/>
        <x:v>0</x:v>
      </x:c>
      <x:c r="U945" s="52">
        <x:f t="shared" si="3"/>
        <x:v>-0.038461559940000001</x:v>
      </x:c>
      <x:c r="V945" s="63">
        <x:f t="shared" si="19"/>
        <x:v>0</x:v>
      </x:c>
      <x:c r="W945" s="52">
        <x:f t="shared" ref="W945:X945" si="943">W944*(1+U945)</x:f>
        <x:v>100.7786097</x:v>
      </x:c>
      <x:c r="X945" s="52">
        <x:f t="shared" si="943"/>
        <x:v>124.5594811</x:v>
      </x:c>
    </x:row>
    <x:row r="946" spans="1:24" ht="15.75" customHeight="1">
      <x:c r="A946" s="34">
        <x:v>43578</x:v>
      </x:c>
      <x:c r="B946" s="47">
        <x:v>52.029998779296903</x:v>
      </x:c>
      <x:c r="C946" s="47">
        <x:v>53.119998931884801</x:v>
      </x:c>
      <x:c r="D946" s="47">
        <x:v>51.150001525878899</x:v>
      </x:c>
      <x:c r="E946" s="47">
        <x:v>52.779998779296903</x:v>
      </x:c>
      <x:c r="F946" s="47">
        <x:v>54719500</x:v>
      </x:c>
      <x:c r="G946" s="63">
        <x:f t="shared" si="10"/>
        <x:v>54.792599869999997</x:v>
      </x:c>
      <x:c r="H946" s="63">
        <x:f t="shared" si="11"/>
        <x:v>1.587692208</x:v>
      </x:c>
      <x:c r="I946" s="63">
        <x:f t="shared" si="12"/>
        <x:v>57.967984289999997</x:v>
      </x:c>
      <x:c r="J946" s="63">
        <x:f t="shared" si="13"/>
        <x:v>51.617215450000003</x:v>
      </x:c>
      <x:c r="K946" s="63">
        <x:f t="shared" si="14"/>
        <x:v>0.1830933163</x:v>
      </x:c>
      <x:c r="L946" s="52">
        <x:f t="shared" si="0"/>
        <x:v>52.349999750000002</x:v>
      </x:c>
      <x:c r="M946" s="52">
        <x:f t="shared" si="1"/>
        <x:v>0</x:v>
      </x:c>
      <x:c r="N946" s="52">
        <x:f t="shared" si="2"/>
        <x:v>2864565811</x:v>
      </x:c>
      <x:c r="O946" s="63">
        <x:f t="shared" si="8"/>
        <x:v>0.67199374460000005</x:v>
      </x:c>
      <x:c r="P946" s="63">
        <x:f t="shared" si="9"/>
        <x:v>40.191163799999998</x:v>
      </x:c>
      <x:c r="Q946" s="49">
        <x:f t="shared" si="15"/>
        <x:v>0</x:v>
      </x:c>
      <x:c r="R946" s="49">
        <x:f t="shared" si="16"/>
        <x:v>0</x:v>
      </x:c>
      <x:c r="S946" s="49">
        <x:f t="shared" si="17"/>
        <x:v>2</x:v>
      </x:c>
      <x:c r="T946" s="51">
        <x:f t="shared" si="18"/>
        <x:v>0</x:v>
      </x:c>
      <x:c r="U946" s="52">
        <x:f t="shared" si="3"/>
        <x:v>0.0043767753679999999</x:v>
      </x:c>
      <x:c r="V946" s="63">
        <x:f t="shared" si="19"/>
        <x:v>0</x:v>
      </x:c>
      <x:c r="W946" s="52">
        <x:f t="shared" ref="W946:X946" si="944">W945*(1+U946)</x:f>
        <x:v>101.219695</x:v>
      </x:c>
      <x:c r="X946" s="52">
        <x:f t="shared" si="944"/>
        <x:v>124.5594811</x:v>
      </x:c>
    </x:row>
    <x:row r="947" spans="1:24" ht="15.75" customHeight="1">
      <x:c r="A947" s="34">
        <x:v>43579</x:v>
      </x:c>
      <x:c r="B947" s="47">
        <x:v>52.7700004577637</x:v>
      </x:c>
      <x:c r="C947" s="47">
        <x:v>53.063999176025398</x:v>
      </x:c>
      <x:c r="D947" s="47">
        <x:v>51.599998474121101</x:v>
      </x:c>
      <x:c r="E947" s="47">
        <x:v>51.731998443603501</x:v>
      </x:c>
      <x:c r="F947" s="47">
        <x:v>53637500</x:v>
      </x:c>
      <x:c r="G947" s="63">
        <x:f t="shared" si="10"/>
        <x:v>54.701499750000004</x:v>
      </x:c>
      <x:c r="H947" s="63">
        <x:f t="shared" si="11"/>
        <x:v>1.710058992</x:v>
      </x:c>
      <x:c r="I947" s="63">
        <x:f t="shared" si="12"/>
        <x:v>58.121617729999997</x:v>
      </x:c>
      <x:c r="J947" s="63">
        <x:f t="shared" si="13"/>
        <x:v>51.281381770000003</x:v>
      </x:c>
      <x:c r="K947" s="63">
        <x:f t="shared" si="14"/>
        <x:v>0.06587735871</x:v>
      </x:c>
      <x:c r="L947" s="52">
        <x:f t="shared" si="0"/>
        <x:v>52.131998699999997</x:v>
      </x:c>
      <x:c r="M947" s="52">
        <x:f t="shared" si="1"/>
        <x:v>0</x:v>
      </x:c>
      <x:c r="N947" s="52">
        <x:f t="shared" si="2"/>
        <x:v>2796230080</x:v>
      </x:c>
      <x:c r="O947" s="63">
        <x:f t="shared" si="8"/>
        <x:v>0.61564372050000005</x:v>
      </x:c>
      <x:c r="P947" s="63">
        <x:f t="shared" si="9"/>
        <x:v>38.105165929999998</x:v>
      </x:c>
      <x:c r="Q947" s="49">
        <x:f t="shared" si="15"/>
        <x:v>0</x:v>
      </x:c>
      <x:c r="R947" s="49">
        <x:f t="shared" si="16"/>
        <x:v>0</x:v>
      </x:c>
      <x:c r="S947" s="49">
        <x:f t="shared" si="17"/>
        <x:v>2</x:v>
      </x:c>
      <x:c r="T947" s="51">
        <x:f t="shared" si="18"/>
        <x:v>0</x:v>
      </x:c>
      <x:c r="U947" s="52">
        <x:f t="shared" si="3"/>
        <x:v>-0.019856012879999999</x:v>
      </x:c>
      <x:c r="V947" s="63">
        <x:f t="shared" si="19"/>
        <x:v>0</x:v>
      </x:c>
      <x:c r="W947" s="52">
        <x:f t="shared" ref="W947:X947" si="945">W946*(1+U947)</x:f>
        <x:v>99.209875429999997</x:v>
      </x:c>
      <x:c r="X947" s="52">
        <x:f t="shared" si="945"/>
        <x:v>124.5594811</x:v>
      </x:c>
    </x:row>
    <x:row r="948" spans="1:24" ht="15.75" customHeight="1">
      <x:c r="A948" s="34">
        <x:v>43580</x:v>
      </x:c>
      <x:c r="B948" s="47">
        <x:v>51</x:v>
      </x:c>
      <x:c r="C948" s="47">
        <x:v>51.799999237060497</x:v>
      </x:c>
      <x:c r="D948" s="47">
        <x:v>49.214000701904297</x:v>
      </x:c>
      <x:c r="E948" s="47">
        <x:v>49.5260009765625</x:v>
      </x:c>
      <x:c r="F948" s="47">
        <x:v>109247000</x:v>
      </x:c>
      <x:c r="G948" s="63">
        <x:f t="shared" si="10"/>
        <x:v>54.429499819999997</x:v>
      </x:c>
      <x:c r="H948" s="63">
        <x:f t="shared" si="11"/>
        <x:v>2.0621639300000001</x:v>
      </x:c>
      <x:c r="I948" s="63">
        <x:f t="shared" si="12"/>
        <x:v>58.553827679999998</x:v>
      </x:c>
      <x:c r="J948" s="63">
        <x:f t="shared" si="13"/>
        <x:v>50.305171960000003</x:v>
      </x:c>
      <x:c r="K948" s="63">
        <x:f t="shared" si="14"/>
        <x:v>-0.094460358849999992</x:v>
      </x:c>
      <x:c r="L948" s="52">
        <x:f t="shared" si="0"/>
        <x:v>50.180000309999997</x:v>
      </x:c>
      <x:c r="M948" s="52">
        <x:f t="shared" si="1"/>
        <x:v>0</x:v>
      </x:c>
      <x:c r="N948" s="52">
        <x:f t="shared" si="2"/>
        <x:v>5482014493</x:v>
      </x:c>
      <x:c r="O948" s="63">
        <x:f t="shared" si="8"/>
        <x:v>0.34486637999999997</x:v>
      </x:c>
      <x:c r="P948" s="63">
        <x:f t="shared" si="9"/>
        <x:v>25.64317059</x:v>
      </x:c>
      <x:c r="Q948" s="49">
        <x:f t="shared" si="15"/>
        <x:v>0</x:v>
      </x:c>
      <x:c r="R948" s="49">
        <x:f t="shared" si="16"/>
        <x:v>0</x:v>
      </x:c>
      <x:c r="S948" s="49">
        <x:f t="shared" si="17"/>
        <x:v>2</x:v>
      </x:c>
      <x:c r="T948" s="51">
        <x:f t="shared" si="18"/>
        <x:v>0</x:v>
      </x:c>
      <x:c r="U948" s="52">
        <x:f t="shared" si="3"/>
        <x:v>-0.042642803940000001</x:v>
      </x:c>
      <x:c r="V948" s="63">
        <x:f t="shared" si="19"/>
        <x:v>0</x:v>
      </x:c>
      <x:c r="W948" s="52">
        <x:f t="shared" ref="W948:X948" si="946">W947*(1+U948)</x:f>
        <x:v>94.979288159999996</x:v>
      </x:c>
      <x:c r="X948" s="52">
        <x:f t="shared" si="946"/>
        <x:v>124.5594811</x:v>
      </x:c>
    </x:row>
    <x:row r="949" spans="1:24" ht="15.75" customHeight="1">
      <x:c r="A949" s="34">
        <x:v>43581</x:v>
      </x:c>
      <x:c r="B949" s="47">
        <x:v>49.299999237060497</x:v>
      </x:c>
      <x:c r="C949" s="47">
        <x:v>49.3359985351563</x:v>
      </x:c>
      <x:c r="D949" s="47">
        <x:v>46.226001739502003</x:v>
      </x:c>
      <x:c r="E949" s="47">
        <x:v>47.027999877929702</x:v>
      </x:c>
      <x:c r="F949" s="47">
        <x:v>111803500</x:v>
      </x:c>
      <x:c r="G949" s="63">
        <x:f t="shared" si="10"/>
        <x:v>53.994699859999997</x:v>
      </x:c>
      <x:c r="H949" s="63">
        <x:f t="shared" si="11"/>
        <x:v>2.616982337</x:v>
      </x:c>
      <x:c r="I949" s="63">
        <x:f t="shared" si="12"/>
        <x:v>59.228664530000003</x:v>
      </x:c>
      <x:c r="J949" s="63">
        <x:f t="shared" si="13"/>
        <x:v>48.760735179999998</x:v>
      </x:c>
      <x:c r="K949" s="63">
        <x:f t="shared" si="14"/>
        <x:v>-0.1655279902</x:v>
      </x:c>
      <x:c r="L949" s="52">
        <x:f t="shared" si="0"/>
        <x:v>47.530000049999998</x:v>
      </x:c>
      <x:c r="M949" s="52">
        <x:f t="shared" si="1"/>
        <x:v>0</x:v>
      </x:c>
      <x:c r="N949" s="52">
        <x:f t="shared" si="2"/>
        <x:v>5314020361</x:v>
      </x:c>
      <x:c r="O949" s="63">
        <x:f t="shared" si="8"/>
        <x:v>0.30353709969999998</x:v>
      </x:c>
      <x:c r="P949" s="63">
        <x:f t="shared" si="9"/>
        <x:v>23.285651000000001</x:v>
      </x:c>
      <x:c r="Q949" s="49">
        <x:f t="shared" si="15"/>
        <x:v>0</x:v>
      </x:c>
      <x:c r="R949" s="49">
        <x:f t="shared" si="16"/>
        <x:v>0</x:v>
      </x:c>
      <x:c r="S949" s="49">
        <x:f t="shared" si="17"/>
        <x:v>2</x:v>
      </x:c>
      <x:c r="T949" s="51">
        <x:f t="shared" si="18"/>
        <x:v>0</x:v>
      </x:c>
      <x:c r="U949" s="52">
        <x:f t="shared" si="3"/>
        <x:v>-0.050438174889999998</x:v>
      </x:c>
      <x:c r="V949" s="63">
        <x:f t="shared" si="19"/>
        <x:v>0</x:v>
      </x:c>
      <x:c r="W949" s="52">
        <x:f t="shared" ref="W949:X949" si="947">W948*(1+U949)</x:f>
        <x:v>90.18870622</x:v>
      </x:c>
      <x:c r="X949" s="52">
        <x:f t="shared" si="947"/>
        <x:v>124.5594811</x:v>
      </x:c>
    </x:row>
    <x:row r="950" spans="1:24" ht="15.75" customHeight="1">
      <x:c r="A950" s="34">
        <x:v>43584</x:v>
      </x:c>
      <x:c r="B950" s="47">
        <x:v>47.172000885009801</x:v>
      </x:c>
      <x:c r="C950" s="47">
        <x:v>48.7960014343262</x:v>
      </x:c>
      <x:c r="D950" s="47">
        <x:v>46.433998107910199</x:v>
      </x:c>
      <x:c r="E950" s="47">
        <x:v>48.293998718261697</x:v>
      </x:c>
      <x:c r="F950" s="47">
        <x:v>83572500</x:v>
      </x:c>
      <x:c r="G950" s="63">
        <x:f t="shared" si="10"/>
        <x:v>53.610799790000002</x:v>
      </x:c>
      <x:c r="H950" s="63">
        <x:f t="shared" si="11"/>
        <x:v>2.8632336010000001</x:v>
      </x:c>
      <x:c r="I950" s="63">
        <x:f t="shared" si="12"/>
        <x:v>59.337266990000003</x:v>
      </x:c>
      <x:c r="J950" s="63">
        <x:f t="shared" si="13"/>
        <x:v>47.88433259</x:v>
      </x:c>
      <x:c r="K950" s="63">
        <x:f t="shared" si="14"/>
        <x:v>0.035769534390000002</x:v>
      </x:c>
      <x:c r="L950" s="52">
        <x:f t="shared" si="0"/>
        <x:v>47.841332749999999</x:v>
      </x:c>
      <x:c r="M950" s="52">
        <x:f t="shared" si="1"/>
        <x:v>3998219782</x:v>
      </x:c>
      <x:c r="N950" s="52">
        <x:f t="shared" si="2"/>
        <x:v>0</x:v>
      </x:c>
      <x:c r="O950" s="63">
        <x:f t="shared" si="8"/>
        <x:v>0.4013661671</x:v>
      </x:c>
      <x:c r="P950" s="63">
        <x:f t="shared" si="9"/>
        <x:v>28.641063020000001</x:v>
      </x:c>
      <x:c r="Q950" s="49">
        <x:f t="shared" si="15"/>
        <x:v>0</x:v>
      </x:c>
      <x:c r="R950" s="49">
        <x:f t="shared" si="16"/>
        <x:v>0</x:v>
      </x:c>
      <x:c r="S950" s="49">
        <x:f t="shared" si="17"/>
        <x:v>2</x:v>
      </x:c>
      <x:c r="T950" s="51">
        <x:f t="shared" si="18"/>
        <x:v>0</x:v>
      </x:c>
      <x:c r="U950" s="52">
        <x:f t="shared" si="3"/>
        <x:v>0.026920108100000001</x:v>
      </x:c>
      <x:c r="V950" s="63">
        <x:f t="shared" si="19"/>
        <x:v>0</x:v>
      </x:c>
      <x:c r="W950" s="52">
        <x:f t="shared" ref="W950:X950" si="948">W949*(1+U950)</x:f>
        <x:v>92.616595939999996</x:v>
      </x:c>
      <x:c r="X950" s="52">
        <x:f t="shared" si="948"/>
        <x:v>124.5594811</x:v>
      </x:c>
    </x:row>
    <x:row r="951" spans="1:24" ht="15.75" customHeight="1">
      <x:c r="A951" s="34">
        <x:v>43585</x:v>
      </x:c>
      <x:c r="B951" s="47">
        <x:v>48.411998748779297</x:v>
      </x:c>
      <x:c r="C951" s="47">
        <x:v>48.841999053955099</x:v>
      </x:c>
      <x:c r="D951" s="47">
        <x:v>47.400001525878899</x:v>
      </x:c>
      <x:c r="E951" s="47">
        <x:v>47.737998962402301</x:v>
      </x:c>
      <x:c r="F951" s="47">
        <x:v>47323000</x:v>
      </x:c>
      <x:c r="G951" s="63">
        <x:f t="shared" si="10"/>
        <x:v>53.105899809999997</x:v>
      </x:c>
      <x:c r="H951" s="63">
        <x:f t="shared" si="11"/>
        <x:v>2.9673932540000001</x:v>
      </x:c>
      <x:c r="I951" s="63">
        <x:f t="shared" si="12"/>
        <x:v>59.040686319999999</x:v>
      </x:c>
      <x:c r="J951" s="63">
        <x:f t="shared" si="13"/>
        <x:v>47.171113300000002</x:v>
      </x:c>
      <x:c r="K951" s="63">
        <x:f t="shared" si="14"/>
        <x:v>0.047759566349999999</x:v>
      </x:c>
      <x:c r="L951" s="52">
        <x:f t="shared" si="0"/>
        <x:v>47.99333318</x:v>
      </x:c>
      <x:c r="M951" s="52">
        <x:f t="shared" si="1"/>
        <x:v>2271188506</x:v>
      </x:c>
      <x:c r="N951" s="52">
        <x:f t="shared" si="2"/>
        <x:v>0</x:v>
      </x:c>
      <x:c r="O951" s="63">
        <x:f t="shared" si="8"/>
        <x:v>0.57098993850000002</x:v>
      </x:c>
      <x:c r="P951" s="63">
        <x:f t="shared" si="9"/>
        <x:v>36.345868580000001</x:v>
      </x:c>
      <x:c r="Q951" s="49">
        <x:f t="shared" si="15"/>
        <x:v>0</x:v>
      </x:c>
      <x:c r="R951" s="49">
        <x:f t="shared" si="16"/>
        <x:v>0</x:v>
      </x:c>
      <x:c r="S951" s="49">
        <x:f t="shared" si="17"/>
        <x:v>2</x:v>
      </x:c>
      <x:c r="T951" s="51">
        <x:f t="shared" si="18"/>
        <x:v>0</x:v>
      </x:c>
      <x:c r="U951" s="52">
        <x:f t="shared" si="3"/>
        <x:v>-0.011512812580000001</x:v>
      </x:c>
      <x:c r="V951" s="63">
        <x:f t="shared" si="19"/>
        <x:v>0</x:v>
      </x:c>
      <x:c r="W951" s="52">
        <x:f t="shared" ref="W951:X951" si="949">W950*(1+U951)</x:f>
        <x:v>91.550318430000004</x:v>
      </x:c>
      <x:c r="X951" s="52">
        <x:f t="shared" si="949"/>
        <x:v>124.5594811</x:v>
      </x:c>
    </x:row>
    <x:row r="952" spans="1:24" ht="15.75" customHeight="1">
      <x:c r="A952" s="34">
        <x:v>43586</x:v>
      </x:c>
      <x:c r="B952" s="47">
        <x:v>47.7700004577637</x:v>
      </x:c>
      <x:c r="C952" s="47">
        <x:v>48</x:v>
      </x:c>
      <x:c r="D952" s="47">
        <x:v>46.299999237060497</x:v>
      </x:c>
      <x:c r="E952" s="47">
        <x:v>46.801998138427699</x:v>
      </x:c>
      <x:c r="F952" s="47">
        <x:v>53522000</x:v>
      </x:c>
      <x:c r="G952" s="63">
        <x:f t="shared" si="10"/>
        <x:v>52.587199779999999</x:v>
      </x:c>
      <x:c r="H952" s="63">
        <x:f t="shared" si="11"/>
        <x:v>3.1211967070000002</x:v>
      </x:c>
      <x:c r="I952" s="63">
        <x:f t="shared" si="12"/>
        <x:v>58.829593199999998</x:v>
      </x:c>
      <x:c r="J952" s="63">
        <x:f t="shared" si="13"/>
        <x:v>46.344806370000001</x:v>
      </x:c>
      <x:c r="K952" s="63">
        <x:f t="shared" si="14"/>
        <x:v>0.036619909979999998</x:v>
      </x:c>
      <x:c r="L952" s="52">
        <x:f t="shared" si="0"/>
        <x:v>47.033999129999998</x:v>
      </x:c>
      <x:c r="M952" s="52">
        <x:f t="shared" si="1"/>
        <x:v>0</x:v>
      </x:c>
      <x:c r="N952" s="52">
        <x:f t="shared" si="2"/>
        <x:v>2517353701</x:v>
      </x:c>
      <x:c r="O952" s="63">
        <x:f t="shared" si="8"/>
        <x:v>0.41740259210000002</x:v>
      </x:c>
      <x:c r="P952" s="63">
        <x:f t="shared" si="9"/>
        <x:v>29.44841461</x:v>
      </x:c>
      <x:c r="Q952" s="49">
        <x:f t="shared" si="15"/>
        <x:v>0</x:v>
      </x:c>
      <x:c r="R952" s="49">
        <x:f t="shared" si="16"/>
        <x:v>0</x:v>
      </x:c>
      <x:c r="S952" s="49">
        <x:f t="shared" si="17"/>
        <x:v>2</x:v>
      </x:c>
      <x:c r="T952" s="51">
        <x:f t="shared" si="18"/>
        <x:v>0</x:v>
      </x:c>
      <x:c r="U952" s="52">
        <x:f t="shared" si="3"/>
        <x:v>-0.01960703935</x:v>
      </x:c>
      <x:c r="V952" s="63">
        <x:f t="shared" si="19"/>
        <x:v>0</x:v>
      </x:c>
      <x:c r="W952" s="52">
        <x:f t="shared" ref="W952:X952" si="950">W951*(1+U952)</x:f>
        <x:v>89.755287730000006</x:v>
      </x:c>
      <x:c r="X952" s="52">
        <x:f t="shared" si="950"/>
        <x:v>124.5594811</x:v>
      </x:c>
    </x:row>
    <x:row r="953" spans="1:24" ht="15.75" customHeight="1">
      <x:c r="A953" s="34">
        <x:v>43587</x:v>
      </x:c>
      <x:c r="B953" s="47">
        <x:v>49.104000091552699</x:v>
      </x:c>
      <x:c r="C953" s="47">
        <x:v>49.425998687744098</x:v>
      </x:c>
      <x:c r="D953" s="47">
        <x:v>47.543998718261697</x:v>
      </x:c>
      <x:c r="E953" s="47">
        <x:v>48.819999694824197</x:v>
      </x:c>
      <x:c r="F953" s="47">
        <x:v>90796500</x:v>
      </x:c>
      <x:c r="G953" s="63">
        <x:f t="shared" si="10"/>
        <x:v>52.11009979</x:v>
      </x:c>
      <x:c r="H953" s="63">
        <x:f t="shared" si="11"/>
        <x:v>2.9144513380000001</x:v>
      </x:c>
      <x:c r="I953" s="63">
        <x:f t="shared" si="12"/>
        <x:v>57.939002469999998</x:v>
      </x:c>
      <x:c r="J953" s="63">
        <x:f t="shared" si="13"/>
        <x:v>46.281197120000002</x:v>
      </x:c>
      <x:c r="K953" s="63">
        <x:f t="shared" si="14"/>
        <x:v>0.21777706020000001</x:v>
      </x:c>
      <x:c r="L953" s="52">
        <x:f t="shared" si="0"/>
        <x:v>48.596665700000003</x:v>
      </x:c>
      <x:c r="M953" s="52">
        <x:f t="shared" si="1"/>
        <x:v>4412407157</x:v>
      </x:c>
      <x:c r="N953" s="52">
        <x:f t="shared" si="2"/>
        <x:v>0</x:v>
      </x:c>
      <x:c r="O953" s="63">
        <x:f t="shared" si="8"/>
        <x:v>0.5535034754</x:v>
      </x:c>
      <x:c r="P953" s="63">
        <x:f t="shared" si="9"/>
        <x:v>35.629368339999999</x:v>
      </x:c>
      <x:c r="Q953" s="49">
        <x:f t="shared" si="15"/>
        <x:v>0</x:v>
      </x:c>
      <x:c r="R953" s="49">
        <x:f t="shared" si="16"/>
        <x:v>0</x:v>
      </x:c>
      <x:c r="S953" s="49">
        <x:f t="shared" si="17"/>
        <x:v>2</x:v>
      </x:c>
      <x:c r="T953" s="51">
        <x:f t="shared" si="18"/>
        <x:v>0</x:v>
      </x:c>
      <x:c r="U953" s="52">
        <x:f t="shared" si="3"/>
        <x:v>0.04311785045</x:v>
      </x:c>
      <x:c r="V953" s="63">
        <x:f t="shared" si="19"/>
        <x:v>0</x:v>
      </x:c>
      <x:c r="W953" s="52">
        <x:f t="shared" ref="W953:X953" si="951">W952*(1+U953)</x:f>
        <x:v>93.625342799999999</x:v>
      </x:c>
      <x:c r="X953" s="52">
        <x:f t="shared" si="951"/>
        <x:v>124.5594811</x:v>
      </x:c>
    </x:row>
    <x:row r="954" spans="1:24" ht="15.75" customHeight="1">
      <x:c r="A954" s="34">
        <x:v>43588</x:v>
      </x:c>
      <x:c r="B954" s="47">
        <x:v>48.771999359130902</x:v>
      </x:c>
      <x:c r="C954" s="47">
        <x:v>51.321998596191399</x:v>
      </x:c>
      <x:c r="D954" s="47">
        <x:v>48.698001861572301</x:v>
      </x:c>
      <x:c r="E954" s="47">
        <x:v>51.0060005187988</x:v>
      </x:c>
      <x:c r="F954" s="47">
        <x:v>118534000</x:v>
      </x:c>
      <x:c r="G954" s="63">
        <x:f t="shared" si="10"/>
        <x:v>51.982599829999998</x:v>
      </x:c>
      <x:c r="H954" s="63">
        <x:f t="shared" si="11"/>
        <x:v>2.9036255839999998</x:v>
      </x:c>
      <x:c r="I954" s="63">
        <x:f t="shared" si="12"/>
        <x:v>57.789850999999999</x:v>
      </x:c>
      <x:c r="J954" s="63">
        <x:f t="shared" si="13"/>
        <x:v>46.175348659999997</x:v>
      </x:c>
      <x:c r="K954" s="63">
        <x:f t="shared" si="14"/>
        <x:v>0.41591552669999998</x:v>
      </x:c>
      <x:c r="L954" s="52">
        <x:f t="shared" si="0"/>
        <x:v>50.342000329999998</x:v>
      </x:c>
      <x:c r="M954" s="52">
        <x:f t="shared" si="1"/>
        <x:v>5967238667</x:v>
      </x:c>
      <x:c r="N954" s="52">
        <x:f t="shared" si="2"/>
        <x:v>0</x:v>
      </x:c>
      <x:c r="O954" s="63">
        <x:f t="shared" si="8"/>
        <x:v>0.75020065000000002</x:v>
      </x:c>
      <x:c r="P954" s="63">
        <x:f t="shared" si="9"/>
        <x:v>42.863693939999997</x:v>
      </x:c>
      <x:c r="Q954" s="49">
        <x:f t="shared" si="15"/>
        <x:v>0</x:v>
      </x:c>
      <x:c r="R954" s="49">
        <x:f t="shared" si="16"/>
        <x:v>0</x:v>
      </x:c>
      <x:c r="S954" s="49">
        <x:f t="shared" si="17"/>
        <x:v>2</x:v>
      </x:c>
      <x:c r="T954" s="51">
        <x:f t="shared" si="18"/>
        <x:v>0</x:v>
      </x:c>
      <x:c r="U954" s="52">
        <x:f t="shared" si="3"/>
        <x:v>0.04477674801</x:v>
      </x:c>
      <x:c r="V954" s="63">
        <x:f t="shared" si="19"/>
        <x:v>0</x:v>
      </x:c>
      <x:c r="W954" s="52">
        <x:f t="shared" ref="W954:X954" si="952">W953*(1+U954)</x:f>
        <x:v>97.817581189999999</x:v>
      </x:c>
      <x:c r="X954" s="52">
        <x:f t="shared" si="952"/>
        <x:v>124.5594811</x:v>
      </x:c>
    </x:row>
    <x:row r="955" spans="1:24" ht="15.75" customHeight="1">
      <x:c r="A955" s="34">
        <x:v>43591</x:v>
      </x:c>
      <x:c r="B955" s="47">
        <x:v>50.004001617431598</x:v>
      </x:c>
      <x:c r="C955" s="47">
        <x:v>51.669998168945298</x:v>
      </x:c>
      <x:c r="D955" s="47">
        <x:v>49.700000762939503</x:v>
      </x:c>
      <x:c r="E955" s="47">
        <x:v>51.068000793457003</x:v>
      </x:c>
      <x:c r="F955" s="47">
        <x:v>54169500</x:v>
      </x:c>
      <x:c r="G955" s="63">
        <x:f t="shared" si="10"/>
        <x:v>51.786399840000001</x:v>
      </x:c>
      <x:c r="H955" s="63">
        <x:f t="shared" si="11"/>
        <x:v>2.8209731329999999</x:v>
      </x:c>
      <x:c r="I955" s="63">
        <x:f t="shared" si="12"/>
        <x:v>57.42834611</x:v>
      </x:c>
      <x:c r="J955" s="63">
        <x:f t="shared" si="13"/>
        <x:v>46.144453579999997</x:v>
      </x:c>
      <x:c r="K955" s="63">
        <x:f t="shared" si="14"/>
        <x:v>0.43633411109999998</x:v>
      </x:c>
      <x:c r="L955" s="52">
        <x:f t="shared" si="0"/>
        <x:v>50.812666579999998</x:v>
      </x:c>
      <x:c r="M955" s="52">
        <x:f t="shared" si="1"/>
        <x:v>2752496742</x:v>
      </x:c>
      <x:c r="N955" s="52">
        <x:f t="shared" si="2"/>
        <x:v>0</x:v>
      </x:c>
      <x:c r="O955" s="63">
        <x:f t="shared" si="8"/>
        <x:v>1.0225235720000001</x:v>
      </x:c>
      <x:c r="P955" s="63">
        <x:f t="shared" si="9"/>
        <x:v>50.556818530000001</x:v>
      </x:c>
      <x:c r="Q955" s="49">
        <x:f t="shared" si="15"/>
        <x:v>0</x:v>
      </x:c>
      <x:c r="R955" s="49">
        <x:f t="shared" si="16"/>
        <x:v>0</x:v>
      </x:c>
      <x:c r="S955" s="49">
        <x:f t="shared" si="17"/>
        <x:v>2</x:v>
      </x:c>
      <x:c r="T955" s="51">
        <x:f t="shared" si="18"/>
        <x:v>0</x:v>
      </x:c>
      <x:c r="U955" s="52">
        <x:f t="shared" si="3"/>
        <x:v>0.0012155486419999999</x:v>
      </x:c>
      <x:c r="V955" s="63">
        <x:f t="shared" si="19"/>
        <x:v>0</x:v>
      </x:c>
      <x:c r="W955" s="52">
        <x:f t="shared" ref="W955:X955" si="953">W954*(1+U955)</x:f>
        <x:v>97.936483210000006</x:v>
      </x:c>
      <x:c r="X955" s="52">
        <x:f t="shared" si="953"/>
        <x:v>124.5594811</x:v>
      </x:c>
    </x:row>
    <x:row r="956" spans="1:24" ht="15.75" customHeight="1">
      <x:c r="A956" s="34">
        <x:v>43592</x:v>
      </x:c>
      <x:c r="B956" s="47">
        <x:v>51.360000610351598</x:v>
      </x:c>
      <x:c r="C956" s="47">
        <x:v>51.442001342773402</x:v>
      </x:c>
      <x:c r="D956" s="47">
        <x:v>49.0200004577637</x:v>
      </x:c>
      <x:c r="E956" s="47">
        <x:v>49.411998748779297</x:v>
      </x:c>
      <x:c r="F956" s="47">
        <x:v>50657000</x:v>
      </x:c>
      <x:c r="G956" s="63">
        <x:f t="shared" si="10"/>
        <x:v>51.524999809999997</x:v>
      </x:c>
      <x:c r="H956" s="63">
        <x:f t="shared" si="11"/>
        <x:v>2.7846198790000001</x:v>
      </x:c>
      <x:c r="I956" s="63">
        <x:f t="shared" si="12"/>
        <x:v>57.094239569999999</x:v>
      </x:c>
      <x:c r="J956" s="63">
        <x:f t="shared" si="13"/>
        <x:v>45.955760050000002</x:v>
      </x:c>
      <x:c r="K956" s="63">
        <x:f t="shared" si="14"/>
        <x:v>0.31029717229999998</x:v>
      </x:c>
      <x:c r="L956" s="52">
        <x:f t="shared" si="0"/>
        <x:v>49.958000179999999</x:v>
      </x:c>
      <x:c r="M956" s="52">
        <x:f t="shared" si="1"/>
        <x:v>0</x:v>
      </x:c>
      <x:c r="N956" s="52">
        <x:f t="shared" si="2"/>
        <x:v>2530722415</x:v>
      </x:c>
      <x:c r="O956" s="63">
        <x:f t="shared" si="8"/>
        <x:v>1.040836689</x:v>
      </x:c>
      <x:c r="P956" s="63">
        <x:f t="shared" si="9"/>
        <x:v>51.00048889</x:v>
      </x:c>
      <x:c r="Q956" s="49">
        <x:f t="shared" si="15"/>
        <x:v>0</x:v>
      </x:c>
      <x:c r="R956" s="49">
        <x:f t="shared" si="16"/>
        <x:v>0</x:v>
      </x:c>
      <x:c r="S956" s="49">
        <x:f t="shared" si="17"/>
        <x:v>2</x:v>
      </x:c>
      <x:c r="T956" s="51">
        <x:f t="shared" si="18"/>
        <x:v>0</x:v>
      </x:c>
      <x:c r="U956" s="52">
        <x:f t="shared" si="3"/>
        <x:v>-0.032427391299999997</x:v>
      </x:c>
      <x:c r="V956" s="63">
        <x:f t="shared" si="19"/>
        <x:v>0</x:v>
      </x:c>
      <x:c r="W956" s="52">
        <x:f t="shared" ref="W956:X956" si="954">W955*(1+U956)</x:f>
        <x:v>94.760658550000002</x:v>
      </x:c>
      <x:c r="X956" s="52">
        <x:f t="shared" si="954"/>
        <x:v>124.5594811</x:v>
      </x:c>
    </x:row>
    <x:row r="957" spans="1:24" ht="15.75" customHeight="1">
      <x:c r="A957" s="34">
        <x:v>43593</x:v>
      </x:c>
      <x:c r="B957" s="47">
        <x:v>49.3880004882813</x:v>
      </x:c>
      <x:c r="C957" s="47">
        <x:v>50.119998931884801</x:v>
      </x:c>
      <x:c r="D957" s="47">
        <x:v>48.840000152587898</x:v>
      </x:c>
      <x:c r="E957" s="47">
        <x:v>48.9679985046387</x:v>
      </x:c>
      <x:c r="F957" s="47">
        <x:v>30882000</x:v>
      </x:c>
      <x:c r="G957" s="63">
        <x:f t="shared" si="10"/>
        <x:v>51.250299640000001</x:v>
      </x:c>
      <x:c r="H957" s="63">
        <x:f t="shared" si="11"/>
        <x:v>2.7504173930000002</x:v>
      </x:c>
      <x:c r="I957" s="63">
        <x:f t="shared" si="12"/>
        <x:v>56.75113443</x:v>
      </x:c>
      <x:c r="J957" s="63">
        <x:f t="shared" si="13"/>
        <x:v>45.749464860000003</x:v>
      </x:c>
      <x:c r="K957" s="63">
        <x:f t="shared" si="14"/>
        <x:v>0.2925495649</x:v>
      </x:c>
      <x:c r="L957" s="52">
        <x:f t="shared" si="0"/>
        <x:v>49.309332529999999</x:v>
      </x:c>
      <x:c r="M957" s="52">
        <x:f t="shared" si="1"/>
        <x:v>0</x:v>
      </x:c>
      <x:c r="N957" s="52">
        <x:f t="shared" si="2"/>
        <x:v>1522770807</x:v>
      </x:c>
      <x:c r="O957" s="63">
        <x:f t="shared" si="8"/>
        <x:v>1.1171579970000001</x:v>
      </x:c>
      <x:c r="P957" s="63">
        <x:f t="shared" si="9"/>
        <x:v>52.766869470000003</x:v>
      </x:c>
      <x:c r="Q957" s="49">
        <x:f t="shared" si="15"/>
        <x:v>0</x:v>
      </x:c>
      <x:c r="R957" s="49">
        <x:f t="shared" si="16"/>
        <x:v>0</x:v>
      </x:c>
      <x:c r="S957" s="49">
        <x:f t="shared" si="17"/>
        <x:v>2</x:v>
      </x:c>
      <x:c r="T957" s="51">
        <x:f t="shared" si="18"/>
        <x:v>0</x:v>
      </x:c>
      <x:c r="U957" s="52">
        <x:f t="shared" si="3"/>
        <x:v>-0.0089856766649999997</x:v>
      </x:c>
      <x:c r="V957" s="63">
        <x:f t="shared" si="19"/>
        <x:v>0</x:v>
      </x:c>
      <x:c r="W957" s="52">
        <x:f t="shared" ref="W957:X957" si="955">W956*(1+U957)</x:f>
        <x:v>93.909169910000003</x:v>
      </x:c>
      <x:c r="X957" s="52">
        <x:f t="shared" si="955"/>
        <x:v>124.5594811</x:v>
      </x:c>
    </x:row>
    <x:row r="958" spans="1:24" ht="15.75" customHeight="1">
      <x:c r="A958" s="34">
        <x:v>43594</x:v>
      </x:c>
      <x:c r="B958" s="47">
        <x:v>48.400001525878899</x:v>
      </x:c>
      <x:c r="C958" s="47">
        <x:v>48.736000061035199</x:v>
      </x:c>
      <x:c r="D958" s="47">
        <x:v>47.3880004882813</x:v>
      </x:c>
      <x:c r="E958" s="47">
        <x:v>48.395999908447301</x:v>
      </x:c>
      <x:c r="F958" s="47">
        <x:v>33557000</x:v>
      </x:c>
      <x:c r="G958" s="63">
        <x:f t="shared" si="10"/>
        <x:v>50.90949955</x:v>
      </x:c>
      <x:c r="H958" s="63">
        <x:f t="shared" si="11"/>
        <x:v>2.6542931439999999</x:v>
      </x:c>
      <x:c r="I958" s="63">
        <x:f t="shared" si="12"/>
        <x:v>56.218085840000001</x:v>
      </x:c>
      <x:c r="J958" s="63">
        <x:f t="shared" si="13"/>
        <x:v>45.600913259999999</x:v>
      </x:c>
      <x:c r="K958" s="63">
        <x:f t="shared" si="14"/>
        <x:v>0.26326092249999999</x:v>
      </x:c>
      <x:c r="L958" s="52">
        <x:f t="shared" si="0"/>
        <x:v>48.173333489999997</x:v>
      </x:c>
      <x:c r="M958" s="52">
        <x:f t="shared" si="1"/>
        <x:v>0</x:v>
      </x:c>
      <x:c r="N958" s="52">
        <x:f t="shared" si="2"/>
        <x:v>1616552552</x:v>
      </x:c>
      <x:c r="O958" s="63">
        <x:f t="shared" si="8"/>
        <x:v>1.4370007810000001</x:v>
      </x:c>
      <x:c r="P958" s="63">
        <x:f t="shared" si="9"/>
        <x:v>58.965954889999999</x:v>
      </x:c>
      <x:c r="Q958" s="49">
        <x:f t="shared" si="15"/>
        <x:v>0</x:v>
      </x:c>
      <x:c r="R958" s="49">
        <x:f t="shared" si="16"/>
        <x:v>0</x:v>
      </x:c>
      <x:c r="S958" s="49">
        <x:f t="shared" si="17"/>
        <x:v>2</x:v>
      </x:c>
      <x:c r="T958" s="51">
        <x:f t="shared" si="18"/>
        <x:v>0</x:v>
      </x:c>
      <x:c r="U958" s="52">
        <x:f t="shared" si="3"/>
        <x:v>-0.011681069549999999</x:v>
      </x:c>
      <x:c r="V958" s="63">
        <x:f t="shared" si="19"/>
        <x:v>0</x:v>
      </x:c>
      <x:c r="W958" s="52">
        <x:f t="shared" ref="W958:X958" si="956">W957*(1+U958)</x:f>
        <x:v>92.812210370000003</x:v>
      </x:c>
      <x:c r="X958" s="52">
        <x:f t="shared" si="956"/>
        <x:v>124.5594811</x:v>
      </x:c>
    </x:row>
    <x:row r="959" spans="1:24" ht="15.75" customHeight="1">
      <x:c r="A959" s="34">
        <x:v>43595</x:v>
      </x:c>
      <x:c r="B959" s="47">
        <x:v>47.950000762939503</x:v>
      </x:c>
      <x:c r="C959" s="47">
        <x:v>48.397998809814503</x:v>
      </x:c>
      <x:c r="D959" s="47">
        <x:v>47.2039985656738</x:v>
      </x:c>
      <x:c r="E959" s="47">
        <x:v>47.903999328613303</x:v>
      </x:c>
      <x:c r="F959" s="47">
        <x:v>35041500</x:v>
      </x:c>
      <x:c r="G959" s="63">
        <x:f t="shared" si="10"/>
        <x:v>50.620499610000003</x:v>
      </x:c>
      <x:c r="H959" s="63">
        <x:f t="shared" si="11"/>
        <x:v>2.6509674489999999</x:v>
      </x:c>
      <x:c r="I959" s="63">
        <x:f t="shared" si="12"/>
        <x:v>55.922434510000002</x:v>
      </x:c>
      <x:c r="J959" s="63">
        <x:f t="shared" si="13"/>
        <x:v>45.318564709999997</x:v>
      </x:c>
      <x:c r="K959" s="63">
        <x:f t="shared" si="14"/>
        <x:v>0.2438199134</x:v>
      </x:c>
      <x:c r="L959" s="52">
        <x:f t="shared" si="0"/>
        <x:v>47.835332229999999</x:v>
      </x:c>
      <x:c r="M959" s="52">
        <x:f t="shared" si="1"/>
        <x:v>0</x:v>
      </x:c>
      <x:c r="N959" s="52">
        <x:f t="shared" si="2"/>
        <x:v>1676221795</x:v>
      </x:c>
      <x:c r="O959" s="63">
        <x:f t="shared" si="8"/>
        <x:v>1.966980516</x:v>
      </x:c>
      <x:c r="P959" s="63">
        <x:f t="shared" si="9"/>
        <x:v>66.29570047</x:v>
      </x:c>
      <x:c r="Q959" s="49">
        <x:f t="shared" si="15"/>
        <x:v>0</x:v>
      </x:c>
      <x:c r="R959" s="49">
        <x:f t="shared" si="16"/>
        <x:v>0</x:v>
      </x:c>
      <x:c r="S959" s="49">
        <x:f t="shared" si="17"/>
        <x:v>2</x:v>
      </x:c>
      <x:c r="T959" s="51">
        <x:f t="shared" si="18"/>
        <x:v>0</x:v>
      </x:c>
      <x:c r="U959" s="52">
        <x:f t="shared" si="3"/>
        <x:v>-0.010166141429999999</x:v>
      </x:c>
      <x:c r="V959" s="63">
        <x:f t="shared" si="19"/>
        <x:v>0</x:v>
      </x:c>
      <x:c r="W959" s="52">
        <x:f t="shared" ref="W959:X959" si="957">W958*(1+U959)</x:f>
        <x:v>91.868668310000004</x:v>
      </x:c>
      <x:c r="X959" s="52">
        <x:f t="shared" si="957"/>
        <x:v>124.5594811</x:v>
      </x:c>
    </x:row>
    <x:row r="960" spans="1:24" ht="15.75" customHeight="1">
      <x:c r="A960" s="34">
        <x:v>43598</x:v>
      </x:c>
      <x:c r="B960" s="47">
        <x:v>46.402000427246101</x:v>
      </x:c>
      <x:c r="C960" s="47">
        <x:v>46.4939994812012</x:v>
      </x:c>
      <x:c r="D960" s="47">
        <x:v>44.900001525878899</x:v>
      </x:c>
      <x:c r="E960" s="47">
        <x:v>45.402000427246101</x:v>
      </x:c>
      <x:c r="F960" s="47">
        <x:v>54174000</x:v>
      </x:c>
      <x:c r="G960" s="63">
        <x:f t="shared" si="10"/>
        <x:v>50.213599590000001</x:v>
      </x:c>
      <x:c r="H960" s="63">
        <x:f t="shared" si="11"/>
        <x:v>2.7996506659999998</x:v>
      </x:c>
      <x:c r="I960" s="63">
        <x:f t="shared" si="12"/>
        <x:v>55.812900919999997</x:v>
      </x:c>
      <x:c r="J960" s="63">
        <x:f t="shared" si="13"/>
        <x:v>44.614298259999998</x:v>
      </x:c>
      <x:c r="K960" s="63">
        <x:f t="shared" si="14"/>
        <x:v>0.070339326769999999</x:v>
      </x:c>
      <x:c r="L960" s="52">
        <x:f t="shared" si="0"/>
        <x:v>45.598667140000003</x:v>
      </x:c>
      <x:c r="M960" s="52">
        <x:f t="shared" si="1"/>
        <x:v>0</x:v>
      </x:c>
      <x:c r="N960" s="52">
        <x:f t="shared" si="2"/>
        <x:v>2470262194</x:v>
      </x:c>
      <x:c r="O960" s="63">
        <x:f t="shared" si="8"/>
        <x:v>1.2488630300000001</x:v>
      </x:c>
      <x:c r="P960" s="63">
        <x:f t="shared" si="9"/>
        <x:v>55.533085530000001</x:v>
      </x:c>
      <x:c r="Q960" s="49">
        <x:f t="shared" si="15"/>
        <x:v>0</x:v>
      </x:c>
      <x:c r="R960" s="49">
        <x:f t="shared" si="16"/>
        <x:v>0</x:v>
      </x:c>
      <x:c r="S960" s="49">
        <x:f t="shared" si="17"/>
        <x:v>2</x:v>
      </x:c>
      <x:c r="T960" s="51">
        <x:f t="shared" si="18"/>
        <x:v>0</x:v>
      </x:c>
      <x:c r="U960" s="52">
        <x:f t="shared" si="3"/>
        <x:v>-0.05222943672</x:v>
      </x:c>
      <x:c r="V960" s="63">
        <x:f t="shared" si="19"/>
        <x:v>0</x:v>
      </x:c>
      <x:c r="W960" s="52">
        <x:f t="shared" ref="W960:X960" si="958">W959*(1+U960)</x:f>
        <x:v>87.070419509999994</x:v>
      </x:c>
      <x:c r="X960" s="52">
        <x:f t="shared" si="958"/>
        <x:v>124.5594811</x:v>
      </x:c>
    </x:row>
    <x:row r="961" spans="1:24" ht="15.75" customHeight="1">
      <x:c r="A961" s="34">
        <x:v>43599</x:v>
      </x:c>
      <x:c r="B961" s="47">
        <x:v>45.860000610351598</x:v>
      </x:c>
      <x:c r="C961" s="47">
        <x:v>46.900001525878899</x:v>
      </x:c>
      <x:c r="D961" s="47">
        <x:v>45.599998474121101</x:v>
      </x:c>
      <x:c r="E961" s="47">
        <x:v>46.462001800537102</x:v>
      </x:c>
      <x:c r="F961" s="47">
        <x:v>36262000</x:v>
      </x:c>
      <x:c r="G961" s="63">
        <x:f t="shared" si="10"/>
        <x:v>49.872899629999999</x:v>
      </x:c>
      <x:c r="H961" s="63">
        <x:f t="shared" si="11"/>
        <x:v>2.8218833540000001</x:v>
      </x:c>
      <x:c r="I961" s="63">
        <x:f t="shared" si="12"/>
        <x:v>55.51666634</x:v>
      </x:c>
      <x:c r="J961" s="63">
        <x:f t="shared" si="13"/>
        <x:v>44.229132919999998</x:v>
      </x:c>
      <x:c r="K961" s="63">
        <x:f t="shared" si="14"/>
        <x:v>0.1978172554</x:v>
      </x:c>
      <x:c r="L961" s="52">
        <x:f t="shared" si="0"/>
        <x:v>46.320667270000001</x:v>
      </x:c>
      <x:c r="M961" s="52">
        <x:f t="shared" si="1"/>
        <x:v>1679680036</x:v>
      </x:c>
      <x:c r="N961" s="52">
        <x:f t="shared" si="2"/>
        <x:v>0</x:v>
      </x:c>
      <x:c r="O961" s="63">
        <x:f t="shared" si="8"/>
        <x:v>1.200905023</x:v>
      </x:c>
      <x:c r="P961" s="63">
        <x:f t="shared" si="9"/>
        <x:v>54.564145670000002</x:v>
      </x:c>
      <x:c r="Q961" s="49">
        <x:f t="shared" si="15"/>
        <x:v>0</x:v>
      </x:c>
      <x:c r="R961" s="49">
        <x:f t="shared" si="16"/>
        <x:v>0</x:v>
      </x:c>
      <x:c r="S961" s="49">
        <x:f t="shared" si="17"/>
        <x:v>2</x:v>
      </x:c>
      <x:c r="T961" s="51">
        <x:f t="shared" si="18"/>
        <x:v>0</x:v>
      </x:c>
      <x:c r="U961" s="52">
        <x:f t="shared" si="3"/>
        <x:v>0.023347019149999998</x:v>
      </x:c>
      <x:c r="V961" s="63">
        <x:f t="shared" si="19"/>
        <x:v>0</x:v>
      </x:c>
      <x:c r="W961" s="52">
        <x:f t="shared" ref="W961:X961" si="959">W960*(1+U961)</x:f>
        <x:v>89.10325426</x:v>
      </x:c>
      <x:c r="X961" s="52">
        <x:f t="shared" si="959"/>
        <x:v>124.5594811</x:v>
      </x:c>
    </x:row>
    <x:row r="962" spans="1:24" ht="15.75" customHeight="1">
      <x:c r="A962" s="34">
        <x:v>43600</x:v>
      </x:c>
      <x:c r="B962" s="47">
        <x:v>45.863998413085902</x:v>
      </x:c>
      <x:c r="C962" s="47">
        <x:v>46.487998962402301</x:v>
      </x:c>
      <x:c r="D962" s="47">
        <x:v>45.049999237060497</x:v>
      </x:c>
      <x:c r="E962" s="47">
        <x:v>46.389999389648402</x:v>
      </x:c>
      <x:c r="F962" s="47">
        <x:v>36480000</x:v>
      </x:c>
      <x:c r="G962" s="63">
        <x:f t="shared" si="10"/>
        <x:v>49.458799550000002</x:v>
      </x:c>
      <x:c r="H962" s="63">
        <x:f t="shared" si="11"/>
        <x:v>2.6849201819999999</x:v>
      </x:c>
      <x:c r="I962" s="63">
        <x:f t="shared" si="12"/>
        <x:v>54.828639920000001</x:v>
      </x:c>
      <x:c r="J962" s="63">
        <x:f t="shared" si="13"/>
        <x:v>44.088959189999997</x:v>
      </x:c>
      <x:c r="K962" s="63">
        <x:f t="shared" si="14"/>
        <x:v>0.21425592239999999</x:v>
      </x:c>
      <x:c r="L962" s="52">
        <x:f t="shared" si="0"/>
        <x:v>45.975999199999997</x:v>
      </x:c>
      <x:c r="M962" s="52">
        <x:f t="shared" si="1"/>
        <x:v>0</x:v>
      </x:c>
      <x:c r="N962" s="52">
        <x:f t="shared" si="2"/>
        <x:v>1677204451</x:v>
      </x:c>
      <x:c r="O962" s="63">
        <x:f t="shared" si="8"/>
        <x:v>1.288686716</x:v>
      </x:c>
      <x:c r="P962" s="63">
        <x:f t="shared" si="9"/>
        <x:v>56.306820289999997</x:v>
      </x:c>
      <x:c r="Q962" s="49">
        <x:f t="shared" si="15"/>
        <x:v>0</x:v>
      </x:c>
      <x:c r="R962" s="49">
        <x:f t="shared" si="16"/>
        <x:v>0</x:v>
      </x:c>
      <x:c r="S962" s="49">
        <x:f t="shared" si="17"/>
        <x:v>2</x:v>
      </x:c>
      <x:c r="T962" s="51">
        <x:f t="shared" si="18"/>
        <x:v>0</x:v>
      </x:c>
      <x:c r="U962" s="52">
        <x:f t="shared" si="3"/>
        <x:v>-0.0015497053099999999</x:v>
      </x:c>
      <x:c r="V962" s="63">
        <x:f t="shared" si="19"/>
        <x:v>0</x:v>
      </x:c>
      <x:c r="W962" s="52">
        <x:f t="shared" ref="W962:X962" si="960">W961*(1+U962)</x:f>
        <x:v>88.965170479999998</x:v>
      </x:c>
      <x:c r="X962" s="52">
        <x:f t="shared" si="960"/>
        <x:v>124.5594811</x:v>
      </x:c>
    </x:row>
    <x:row r="963" spans="1:24" ht="15.75" customHeight="1">
      <x:c r="A963" s="34">
        <x:v>43601</x:v>
      </x:c>
      <x:c r="B963" s="47">
        <x:v>45.897998809814503</x:v>
      </x:c>
      <x:c r="C963" s="47">
        <x:v>46.200000762939503</x:v>
      </x:c>
      <x:c r="D963" s="47">
        <x:v>45.299999237060597</x:v>
      </x:c>
      <x:c r="E963" s="47">
        <x:v>45.666000366210902</x:v>
      </x:c>
      <x:c r="F963" s="47">
        <x:v>37416500</x:v>
      </x:c>
      <x:c r="G963" s="63">
        <x:f t="shared" si="10"/>
        <x:v>49.029799650000001</x:v>
      </x:c>
      <x:c r="H963" s="63">
        <x:f t="shared" si="11"/>
        <x:v>2.5624244900000002</x:v>
      </x:c>
      <x:c r="I963" s="63">
        <x:f t="shared" si="12"/>
        <x:v>54.154648629999997</x:v>
      </x:c>
      <x:c r="J963" s="63">
        <x:f t="shared" si="13"/>
        <x:v>43.904950669999998</x:v>
      </x:c>
      <x:c r="K963" s="63">
        <x:f t="shared" si="14"/>
        <x:v>0.17181478920000001</x:v>
      </x:c>
      <x:c r="L963" s="52">
        <x:f t="shared" si="0"/>
        <x:v>45.722000119999997</x:v>
      </x:c>
      <x:c r="M963" s="52">
        <x:f t="shared" si="1"/>
        <x:v>0</x:v>
      </x:c>
      <x:c r="N963" s="52">
        <x:f t="shared" si="2"/>
        <x:v>1710757218</x:v>
      </x:c>
      <x:c r="O963" s="63">
        <x:f t="shared" si="8"/>
        <x:v>0.7875665261</x:v>
      </x:c>
      <x:c r="P963" s="63">
        <x:f t="shared" si="9"/>
        <x:v>44.058026069999997</x:v>
      </x:c>
      <x:c r="Q963" s="49">
        <x:f t="shared" si="15"/>
        <x:v>0</x:v>
      </x:c>
      <x:c r="R963" s="49">
        <x:f t="shared" si="16"/>
        <x:v>0</x:v>
      </x:c>
      <x:c r="S963" s="49">
        <x:f t="shared" si="17"/>
        <x:v>2</x:v>
      </x:c>
      <x:c r="T963" s="51">
        <x:f t="shared" si="18"/>
        <x:v>0</x:v>
      </x:c>
      <x:c r="U963" s="52">
        <x:f t="shared" si="3"/>
        <x:v>-0.015606790970000001</x:v>
      </x:c>
      <x:c r="V963" s="63">
        <x:f t="shared" si="19"/>
        <x:v>0</x:v>
      </x:c>
      <x:c r="W963" s="52">
        <x:f t="shared" ref="W963:X963" si="961">W962*(1+U963)</x:f>
        <x:v>87.576709660000006</x:v>
      </x:c>
      <x:c r="X963" s="52">
        <x:f t="shared" si="961"/>
        <x:v>124.5594811</x:v>
      </x:c>
    </x:row>
    <x:row r="964" spans="1:24" ht="15.75" customHeight="1">
      <x:c r="A964" s="34">
        <x:v>43602</x:v>
      </x:c>
      <x:c r="B964" s="47">
        <x:v>44.391998291015597</x:v>
      </x:c>
      <x:c r="C964" s="47">
        <x:v>44.448001861572301</x:v>
      </x:c>
      <x:c r="D964" s="47">
        <x:v>41.784000396728501</x:v>
      </x:c>
      <x:c r="E964" s="47">
        <x:v>42.206001281738303</x:v>
      </x:c>
      <x:c r="F964" s="47">
        <x:v>88933500</x:v>
      </x:c>
      <x:c r="G964" s="63">
        <x:f t="shared" si="10"/>
        <x:v>48.407499690000002</x:v>
      </x:c>
      <x:c r="H964" s="63">
        <x:f t="shared" si="11"/>
        <x:v>2.6354296960000001</x:v>
      </x:c>
      <x:c r="I964" s="63">
        <x:f t="shared" si="12"/>
        <x:v>53.678359090000001</x:v>
      </x:c>
      <x:c r="J964" s="63">
        <x:f t="shared" si="13"/>
        <x:v>43.136640300000003</x:v>
      </x:c>
      <x:c r="K964" s="63">
        <x:f t="shared" si="14"/>
        <x:v>-0.08828152601</x:v>
      </x:c>
      <x:c r="L964" s="52">
        <x:f t="shared" si="0"/>
        <x:v>42.812667849999997</x:v>
      </x:c>
      <x:c r="M964" s="52">
        <x:f t="shared" si="1"/>
        <x:v>0</x:v>
      </x:c>
      <x:c r="N964" s="52">
        <x:f t="shared" si="2"/>
        <x:v>3807480396</x:v>
      </x:c>
      <x:c r="O964" s="63">
        <x:f t="shared" si="8"/>
        <x:v>0.2605328073</x:v>
      </x:c>
      <x:c r="P964" s="63">
        <x:f t="shared" si="9"/>
        <x:v>20.668467</x:v>
      </x:c>
      <x:c r="Q964" s="49">
        <x:f t="shared" si="15"/>
        <x:v>0</x:v>
      </x:c>
      <x:c r="R964" s="49">
        <x:f t="shared" si="16"/>
        <x:v>0</x:v>
      </x:c>
      <x:c r="S964" s="49">
        <x:f t="shared" si="17"/>
        <x:v>2</x:v>
      </x:c>
      <x:c r="T964" s="51">
        <x:f t="shared" si="18"/>
        <x:v>0</x:v>
      </x:c>
      <x:c r="U964" s="52">
        <x:f t="shared" si="3"/>
        <x:v>-0.075767508799999994</x:v>
      </x:c>
      <x:c r="V964" s="63">
        <x:f t="shared" si="19"/>
        <x:v>0</x:v>
      </x:c>
      <x:c r="W964" s="52">
        <x:f t="shared" ref="W964:X964" si="962">W963*(1+U964)</x:f>
        <x:v>80.941240539999995</x:v>
      </x:c>
      <x:c r="X964" s="52">
        <x:f t="shared" si="962"/>
        <x:v>124.5594811</x:v>
      </x:c>
    </x:row>
    <x:row r="965" spans="1:24" ht="15.75" customHeight="1">
      <x:c r="A965" s="34">
        <x:v>43605</x:v>
      </x:c>
      <x:c r="B965" s="47">
        <x:v>40.560001373291001</x:v>
      </x:c>
      <x:c r="C965" s="47">
        <x:v>41.200000762939503</x:v>
      </x:c>
      <x:c r="D965" s="47">
        <x:v>39.049999237060497</x:v>
      </x:c>
      <x:c r="E965" s="47">
        <x:v>41.071998596191399</x:v>
      </x:c>
      <x:c r="F965" s="47">
        <x:v>102631000</x:v>
      </x:c>
      <x:c r="G965" s="63">
        <x:f t="shared" si="10"/>
        <x:v>47.833599659999997</x:v>
      </x:c>
      <x:c r="H965" s="63">
        <x:f t="shared" si="11"/>
        <x:v>2.9202230710000001</x:v>
      </x:c>
      <x:c r="I965" s="63">
        <x:f t="shared" si="12"/>
        <x:v>53.674045810000003</x:v>
      </x:c>
      <x:c r="J965" s="63">
        <x:f t="shared" si="13"/>
        <x:v>41.99315352</x:v>
      </x:c>
      <x:c r="K965" s="63">
        <x:f t="shared" si="14"/>
        <x:v>-0.078859979299999994</x:v>
      </x:c>
      <x:c r="L965" s="52">
        <x:f t="shared" si="0"/>
        <x:v>40.440666200000003</x:v>
      </x:c>
      <x:c r="M965" s="52">
        <x:f t="shared" si="1"/>
        <x:v>0</x:v>
      </x:c>
      <x:c r="N965" s="52">
        <x:f t="shared" si="2"/>
        <x:v>4150466013</x:v>
      </x:c>
      <x:c r="O965" s="63">
        <x:f t="shared" si="8"/>
        <x:v>0.07937081962000001</x:v>
      </x:c>
      <x:c r="P965" s="63">
        <x:f t="shared" si="9"/>
        <x:v>7.3534338869999996</x:v>
      </x:c>
      <x:c r="Q965" s="49">
        <x:f t="shared" si="15"/>
        <x:v>0</x:v>
      </x:c>
      <x:c r="R965" s="49">
        <x:f t="shared" si="16"/>
        <x:v>1</x:v>
      </x:c>
      <x:c r="S965" s="49">
        <x:f t="shared" si="17"/>
        <x:v>0</x:v>
      </x:c>
      <x:c r="T965" s="51">
        <x:f t="shared" si="18"/>
        <x:v>0</x:v>
      </x:c>
      <x:c r="U965" s="52">
        <x:f t="shared" si="3"/>
        <x:v>-0.0268682806</x:v>
      </x:c>
      <x:c r="V965" s="63">
        <x:f t="shared" si="19"/>
        <x:v>0</x:v>
      </x:c>
      <x:c r="W965" s="52">
        <x:f t="shared" ref="W965:X965" si="963">W964*(1+U965)</x:f>
        <x:v>78.766488580000001</x:v>
      </x:c>
      <x:c r="X965" s="52">
        <x:f t="shared" si="963"/>
        <x:v>124.5594811</x:v>
      </x:c>
    </x:row>
    <x:row r="966" spans="1:24" ht="15.75" customHeight="1">
      <x:c r="A966" s="34">
        <x:v>43606</x:v>
      </x:c>
      <x:c r="B966" s="47">
        <x:v>39.551998138427699</x:v>
      </x:c>
      <x:c r="C966" s="47">
        <x:v>41.4799995422363</x:v>
      </x:c>
      <x:c r="D966" s="47">
        <x:v>39.208000183105497</x:v>
      </x:c>
      <x:c r="E966" s="47">
        <x:v>41.015998840332003</x:v>
      </x:c>
      <x:c r="F966" s="47">
        <x:v>90019500</x:v>
      </x:c>
      <x:c r="G966" s="63">
        <x:f t="shared" si="10"/>
        <x:v>47.245399669999998</x:v>
      </x:c>
      <x:c r="H966" s="63">
        <x:f t="shared" si="11"/>
        <x:v>3.0532087090000002</x:v>
      </x:c>
      <x:c r="I966" s="63">
        <x:f t="shared" si="12"/>
        <x:v>53.351817079999996</x:v>
      </x:c>
      <x:c r="J966" s="63">
        <x:f t="shared" si="13"/>
        <x:v>41.138982249999998</x:v>
      </x:c>
      <x:c r="K966" s="63">
        <x:f t="shared" si="14"/>
        <x:v>-0.010070013189999999</x:v>
      </x:c>
      <x:c r="L966" s="52">
        <x:f t="shared" si="0"/>
        <x:v>40.567999520000001</x:v>
      </x:c>
      <x:c r="M966" s="52">
        <x:f t="shared" si="1"/>
        <x:v>3651911033</x:v>
      </x:c>
      <x:c r="N966" s="52">
        <x:f t="shared" si="2"/>
        <x:v>0</x:v>
      </x:c>
      <x:c r="O966" s="63">
        <x:f t="shared" si="8"/>
        <x:v>0.28615674660000001</x:v>
      </x:c>
      <x:c r="P966" s="63">
        <x:f t="shared" si="9"/>
        <x:v>22.248979169999998</x:v>
      </x:c>
      <x:c r="Q966" s="49">
        <x:f t="shared" si="15"/>
        <x:v>0</x:v>
      </x:c>
      <x:c r="R966" s="49">
        <x:f t="shared" si="16"/>
        <x:v>0</x:v>
      </x:c>
      <x:c r="S966" s="49">
        <x:f t="shared" si="17"/>
        <x:v>2</x:v>
      </x:c>
      <x:c r="T966" s="51">
        <x:f t="shared" si="18"/>
        <x:v>0</x:v>
      </x:c>
      <x:c r="U966" s="52">
        <x:f t="shared" si="3"/>
        <x:v>-0.0013634533930000001</x:v>
      </x:c>
      <x:c r="V966" s="63">
        <x:f t="shared" si="19"/>
        <x:v>0</x:v>
      </x:c>
      <x:c r="W966" s="52">
        <x:f t="shared" ref="W966:X966" si="964">W965*(1+U966)</x:f>
        <x:v>78.659094139999993</x:v>
      </x:c>
      <x:c r="X966" s="52">
        <x:f t="shared" si="964"/>
        <x:v>124.5594811</x:v>
      </x:c>
    </x:row>
    <x:row r="967" spans="1:24" ht="15.75" customHeight="1">
      <x:c r="A967" s="34">
        <x:v>43607</x:v>
      </x:c>
      <x:c r="B967" s="47">
        <x:v>39.819999694824197</x:v>
      </x:c>
      <x:c r="C967" s="47">
        <x:v>40.787998199462898</x:v>
      </x:c>
      <x:c r="D967" s="47">
        <x:v>38.355998992919901</x:v>
      </x:c>
      <x:c r="E967" s="47">
        <x:v>38.5460014343262</x:v>
      </x:c>
      <x:c r="F967" s="47">
        <x:v>93426000</x:v>
      </x:c>
      <x:c r="G967" s="63">
        <x:f t="shared" si="10"/>
        <x:v>46.586099820000001</x:v>
      </x:c>
      <x:c r="H967" s="63">
        <x:f t="shared" si="11"/>
        <x:v>3.433396509</x:v>
      </x:c>
      <x:c r="I967" s="63">
        <x:f t="shared" si="12"/>
        <x:v>53.452892830000003</x:v>
      </x:c>
      <x:c r="J967" s="63">
        <x:f t="shared" si="13"/>
        <x:v>39.719306799999998</x:v>
      </x:c>
      <x:c r="K967" s="63">
        <x:f t="shared" si="14"/>
        <x:v>-0.085433284580000002</x:v>
      </x:c>
      <x:c r="L967" s="52">
        <x:f t="shared" si="0"/>
        <x:v>39.229999540000001</x:v>
      </x:c>
      <x:c r="M967" s="52">
        <x:f t="shared" si="1"/>
        <x:v>0</x:v>
      </x:c>
      <x:c r="N967" s="52">
        <x:f t="shared" si="2"/>
        <x:v>3665101937</x:v>
      </x:c>
      <x:c r="O967" s="63">
        <x:f t="shared" si="8"/>
        <x:v>0.25664672770000002</x:v>
      </x:c>
      <x:c r="P967" s="63">
        <x:f t="shared" si="9"/>
        <x:v>20.423140570000001</x:v>
      </x:c>
      <x:c r="Q967" s="49">
        <x:f t="shared" si="15"/>
        <x:v>0</x:v>
      </x:c>
      <x:c r="R967" s="49">
        <x:f t="shared" si="16"/>
        <x:v>0</x:v>
      </x:c>
      <x:c r="S967" s="49">
        <x:f t="shared" si="17"/>
        <x:v>2</x:v>
      </x:c>
      <x:c r="T967" s="51">
        <x:f t="shared" si="18"/>
        <x:v>0</x:v>
      </x:c>
      <x:c r="U967" s="52">
        <x:f t="shared" si="3"/>
        <x:v>-0.060220340249999993</x:v>
      </x:c>
      <x:c r="V967" s="63">
        <x:f t="shared" si="19"/>
        <x:v>0</x:v>
      </x:c>
      <x:c r="W967" s="52">
        <x:f t="shared" ref="W967:X967" si="965">W966*(1+U967)</x:f>
        <x:v>73.922216730000002</x:v>
      </x:c>
      <x:c r="X967" s="52">
        <x:f t="shared" si="965"/>
        <x:v>124.5594811</x:v>
      </x:c>
    </x:row>
    <x:row r="968" spans="1:24" ht="15.75" customHeight="1">
      <x:c r="A968" s="34">
        <x:v>43608</x:v>
      </x:c>
      <x:c r="B968" s="47">
        <x:v>38.868000030517599</x:v>
      </x:c>
      <x:c r="C968" s="47">
        <x:v>39.894001007080099</x:v>
      </x:c>
      <x:c r="D968" s="47">
        <x:v>37.2439994812012</x:v>
      </x:c>
      <x:c r="E968" s="47">
        <x:v>39.097999572753899</x:v>
      </x:c>
      <x:c r="F968" s="47">
        <x:v>132735500</x:v>
      </x:c>
      <x:c r="G968" s="63">
        <x:f t="shared" si="10"/>
        <x:v>46.064699750000003</x:v>
      </x:c>
      <x:c r="H968" s="63">
        <x:f t="shared" si="11"/>
        <x:v>3.7414287019999999</x:v>
      </x:c>
      <x:c r="I968" s="63">
        <x:f t="shared" si="12"/>
        <x:v>53.547557150000003</x:v>
      </x:c>
      <x:c r="J968" s="63">
        <x:f t="shared" si="13"/>
        <x:v>38.581842340000001</x:v>
      </x:c>
      <x:c r="K968" s="63">
        <x:f t="shared" si="14"/>
        <x:v>0.034489313570000002</x:v>
      </x:c>
      <x:c r="L968" s="52">
        <x:f t="shared" si="0"/>
        <x:v>38.745333350000003</x:v>
      </x:c>
      <x:c r="M968" s="52">
        <x:f t="shared" si="1"/>
        <x:v>0</x:v>
      </x:c>
      <x:c r="N968" s="52">
        <x:f t="shared" si="2"/>
        <x:v>5142881195</x:v>
      </x:c>
      <x:c r="O968" s="63">
        <x:f t="shared" si="8"/>
        <x:v>0.21940365219999999</x:v>
      </x:c>
      <x:c r="P968" s="63">
        <x:f t="shared" si="9"/>
        <x:v>17.992700930000002</x:v>
      </x:c>
      <x:c r="Q968" s="49">
        <x:f t="shared" si="15"/>
        <x:v>0</x:v>
      </x:c>
      <x:c r="R968" s="49">
        <x:f t="shared" si="16"/>
        <x:v>0</x:v>
      </x:c>
      <x:c r="S968" s="49">
        <x:f t="shared" si="17"/>
        <x:v>2</x:v>
      </x:c>
      <x:c r="T968" s="51">
        <x:f t="shared" si="18"/>
        <x:v>0</x:v>
      </x:c>
      <x:c r="U968" s="52">
        <x:f t="shared" si="3"/>
        <x:v>0.014320503240000002</x:v>
      </x:c>
      <x:c r="V968" s="63">
        <x:f t="shared" si="19"/>
        <x:v>0</x:v>
      </x:c>
      <x:c r="W968" s="52">
        <x:f t="shared" ref="W968:X968" si="966">W967*(1+U968)</x:f>
        <x:v>74.980820069999993</x:v>
      </x:c>
      <x:c r="X968" s="52">
        <x:f t="shared" si="966"/>
        <x:v>124.5594811</x:v>
      </x:c>
    </x:row>
    <x:row r="969" spans="1:24" ht="15.75" customHeight="1">
      <x:c r="A969" s="34">
        <x:v>43609</x:v>
      </x:c>
      <x:c r="B969" s="47">
        <x:v>39.965999603271499</x:v>
      </x:c>
      <x:c r="C969" s="47">
        <x:v>39.995998382568402</x:v>
      </x:c>
      <x:c r="D969" s="47">
        <x:v>37.75</x:v>
      </x:c>
      <x:c r="E969" s="47">
        <x:v>38.125999450683601</x:v>
      </x:c>
      <x:c r="F969" s="47">
        <x:v>70683000</x:v>
      </x:c>
      <x:c r="G969" s="63">
        <x:f t="shared" si="10"/>
        <x:v>45.619599719999997</x:v>
      </x:c>
      <x:c r="H969" s="63">
        <x:f t="shared" si="11"/>
        <x:v>4.1301218310000003</x:v>
      </x:c>
      <x:c r="I969" s="63">
        <x:f t="shared" si="12"/>
        <x:v>53.879843389999998</x:v>
      </x:c>
      <x:c r="J969" s="63">
        <x:f t="shared" si="13"/>
        <x:v>37.359356060000003</x:v>
      </x:c>
      <x:c r="K969" s="63">
        <x:f t="shared" si="14"/>
        <x:v>0.046405615919999998</x:v>
      </x:c>
      <x:c r="L969" s="52">
        <x:f t="shared" si="0"/>
        <x:v>38.62399928</x:v>
      </x:c>
      <x:c r="M969" s="52">
        <x:f t="shared" si="1"/>
        <x:v>0</x:v>
      </x:c>
      <x:c r="N969" s="52">
        <x:f t="shared" si="2"/>
        <x:v>2730060141</x:v>
      </x:c>
      <x:c r="O969" s="63">
        <x:f t="shared" si="8"/>
        <x:v>0.21028422199999999</x:v>
      </x:c>
      <x:c r="P969" s="63">
        <x:f t="shared" si="9"/>
        <x:v>17.374780090000002</x:v>
      </x:c>
      <x:c r="Q969" s="49">
        <x:f t="shared" si="15"/>
        <x:v>0</x:v>
      </x:c>
      <x:c r="R969" s="49">
        <x:f t="shared" si="16"/>
        <x:v>0</x:v>
      </x:c>
      <x:c r="S969" s="49">
        <x:f t="shared" si="17"/>
        <x:v>2</x:v>
      </x:c>
      <x:c r="T969" s="51">
        <x:f t="shared" si="18"/>
        <x:v>0</x:v>
      </x:c>
      <x:c r="U969" s="52">
        <x:f t="shared" si="3"/>
        <x:v>-0.02486061007</x:v>
      </x:c>
      <x:c r="V969" s="63">
        <x:f t="shared" si="19"/>
        <x:v>0</x:v>
      </x:c>
      <x:c r="W969" s="52">
        <x:f t="shared" ref="W969:X969" si="967">W968*(1+U969)</x:f>
        <x:v>73.116751140000005</x:v>
      </x:c>
      <x:c r="X969" s="52">
        <x:f t="shared" si="967"/>
        <x:v>124.5594811</x:v>
      </x:c>
    </x:row>
    <x:row r="970" spans="1:24" ht="15.75" customHeight="1">
      <x:c r="A970" s="34">
        <x:v>43613</x:v>
      </x:c>
      <x:c r="B970" s="47">
        <x:v>38.240001678466797</x:v>
      </x:c>
      <x:c r="C970" s="47">
        <x:v>39</x:v>
      </x:c>
      <x:c r="D970" s="47">
        <x:v>37.569999694824197</x:v>
      </x:c>
      <x:c r="E970" s="47">
        <x:v>37.740001678466797</x:v>
      </x:c>
      <x:c r="F970" s="47">
        <x:v>51564500</x:v>
      </x:c>
      <x:c r="G970" s="63">
        <x:f t="shared" si="10"/>
        <x:v>45.091899869999999</x:v>
      </x:c>
      <x:c r="H970" s="63">
        <x:f t="shared" si="11"/>
        <x:v>4.4335238050000001</x:v>
      </x:c>
      <x:c r="I970" s="63">
        <x:f t="shared" si="12"/>
        <x:v>53.958947479999999</x:v>
      </x:c>
      <x:c r="J970" s="63">
        <x:f t="shared" si="13"/>
        <x:v>36.224852259999999</x:v>
      </x:c>
      <x:c r="K970" s="63">
        <x:f t="shared" si="14"/>
        <x:v>0.085437085859999995</x:v>
      </x:c>
      <x:c r="L970" s="52">
        <x:f t="shared" si="0"/>
        <x:v>38.103333790000001</x:v>
      </x:c>
      <x:c r="M970" s="52">
        <x:f t="shared" si="1"/>
        <x:v>0</x:v>
      </x:c>
      <x:c r="N970" s="52">
        <x:f t="shared" si="2"/>
        <x:v>1964779355</x:v>
      </x:c>
      <x:c r="O970" s="63">
        <x:f t="shared" si="8"/>
        <x:v>0.21456190789999999</x:v>
      </x:c>
      <x:c r="P970" s="63">
        <x:f t="shared" si="9"/>
        <x:v>17.66578603</x:v>
      </x:c>
      <x:c r="Q970" s="49">
        <x:f t="shared" si="15"/>
        <x:v>0</x:v>
      </x:c>
      <x:c r="R970" s="49">
        <x:f t="shared" si="16"/>
        <x:v>0</x:v>
      </x:c>
      <x:c r="S970" s="49">
        <x:f t="shared" si="17"/>
        <x:v>2</x:v>
      </x:c>
      <x:c r="T970" s="51">
        <x:f t="shared" si="18"/>
        <x:v>0</x:v>
      </x:c>
      <x:c r="U970" s="52">
        <x:f t="shared" si="3"/>
        <x:v>-0.01012426632</x:v>
      </x:c>
      <x:c r="V970" s="63">
        <x:f t="shared" si="19"/>
        <x:v>0</x:v>
      </x:c>
      <x:c r="W970" s="52">
        <x:f t="shared" ref="W970:X970" si="968">W969*(1+U970)</x:f>
        <x:v>72.37649768</x:v>
      </x:c>
      <x:c r="X970" s="52">
        <x:f t="shared" si="968"/>
        <x:v>124.5594811</x:v>
      </x:c>
    </x:row>
    <x:row r="971" spans="1:24" ht="15.75" customHeight="1">
      <x:c r="A971" s="34">
        <x:v>43614</x:v>
      </x:c>
      <x:c r="B971" s="47">
        <x:v>37.419998168945298</x:v>
      </x:c>
      <x:c r="C971" s="47">
        <x:v>38.478000640869098</x:v>
      </x:c>
      <x:c r="D971" s="47">
        <x:v>37.007999420166001</x:v>
      </x:c>
      <x:c r="E971" s="47">
        <x:v>37.972000122070298</x:v>
      </x:c>
      <x:c r="F971" s="47">
        <x:v>59843000</x:v>
      </x:c>
      <x:c r="G971" s="63">
        <x:f t="shared" si="10"/>
        <x:v>44.603599930000001</x:v>
      </x:c>
      <x:c r="H971" s="63">
        <x:f t="shared" si="11"/>
        <x:v>4.6588282269999999</x:v>
      </x:c>
      <x:c r="I971" s="63">
        <x:f t="shared" si="12"/>
        <x:v>53.921256380000003</x:v>
      </x:c>
      <x:c r="J971" s="63">
        <x:f t="shared" si="13"/>
        <x:v>35.28594348</x:v>
      </x:c>
      <x:c r="K971" s="63">
        <x:f t="shared" si="14"/>
        <x:v>0.1441379954</x:v>
      </x:c>
      <x:c r="L971" s="52">
        <x:f t="shared" si="0"/>
        <x:v>37.819333389999997</x:v>
      </x:c>
      <x:c r="M971" s="52">
        <x:f t="shared" si="1"/>
        <x:v>0</x:v>
      </x:c>
      <x:c r="N971" s="52">
        <x:f t="shared" si="2"/>
        <x:v>2263222368</x:v>
      </x:c>
      <x:c r="O971" s="63">
        <x:f t="shared" si="8"/>
        <x:v>0.13469745329999999</x:v>
      </x:c>
      <x:c r="P971" s="63">
        <x:f t="shared" si="9"/>
        <x:v>11.870781320000001</x:v>
      </x:c>
      <x:c r="Q971" s="49">
        <x:f t="shared" si="15"/>
        <x:v>0</x:v>
      </x:c>
      <x:c r="R971" s="49">
        <x:f t="shared" si="16"/>
        <x:v>0</x:v>
      </x:c>
      <x:c r="S971" s="49">
        <x:f t="shared" si="17"/>
        <x:v>2</x:v>
      </x:c>
      <x:c r="T971" s="51">
        <x:f t="shared" si="18"/>
        <x:v>0</x:v>
      </x:c>
      <x:c r="U971" s="52">
        <x:f t="shared" si="3"/>
        <x:v>0.0061472822809999994</x:v>
      </x:c>
      <x:c r="V971" s="63">
        <x:f t="shared" si="19"/>
        <x:v>0</x:v>
      </x:c>
      <x:c r="W971" s="52">
        <x:f t="shared" ref="W971:X971" si="969">W970*(1+U971)</x:f>
        <x:v>72.821416439999993</x:v>
      </x:c>
      <x:c r="X971" s="52">
        <x:f t="shared" si="969"/>
        <x:v>124.5594811</x:v>
      </x:c>
    </x:row>
    <x:row r="972" spans="1:24" ht="15.75" customHeight="1">
      <x:c r="A972" s="34">
        <x:v>43615</x:v>
      </x:c>
      <x:c r="B972" s="47">
        <x:v>37.75</x:v>
      </x:c>
      <x:c r="C972" s="47">
        <x:v>38.451999664306598</x:v>
      </x:c>
      <x:c r="D972" s="47">
        <x:v>37.403999328613303</x:v>
      </x:c>
      <x:c r="E972" s="47">
        <x:v>37.644001007080099</x:v>
      </x:c>
      <x:c r="F972" s="47">
        <x:v>39632500</x:v>
      </x:c>
      <x:c r="G972" s="63">
        <x:f t="shared" si="10"/>
        <x:v>44.145700069999997</x:v>
      </x:c>
      <x:c r="H972" s="63">
        <x:f t="shared" si="11"/>
        <x:v>4.8763583559999999</x:v>
      </x:c>
      <x:c r="I972" s="63">
        <x:f t="shared" si="12"/>
        <x:v>53.898416789999999</x:v>
      </x:c>
      <x:c r="J972" s="63">
        <x:f t="shared" si="13"/>
        <x:v>34.392983360000002</x:v>
      </x:c>
      <x:c r="K972" s="63">
        <x:f t="shared" si="14"/>
        <x:v>0.16667241250000001</x:v>
      </x:c>
      <x:c r="L972" s="52">
        <x:f t="shared" si="0"/>
        <x:v>37.833333330000002</x:v>
      </x:c>
      <x:c r="M972" s="52">
        <x:f t="shared" si="1"/>
        <x:v>1499429583</x:v>
      </x:c>
      <x:c r="N972" s="52">
        <x:f t="shared" si="2"/>
        <x:v>0</x:v>
      </x:c>
      <x:c r="O972" s="63">
        <x:f t="shared" si="8"/>
        <x:v>0.20253161110000001</x:v>
      </x:c>
      <x:c r="P972" s="63">
        <x:f t="shared" si="9"/>
        <x:v>16.842102879999999</x:v>
      </x:c>
      <x:c r="Q972" s="49">
        <x:f t="shared" si="15"/>
        <x:v>0</x:v>
      </x:c>
      <x:c r="R972" s="49">
        <x:f t="shared" si="16"/>
        <x:v>0</x:v>
      </x:c>
      <x:c r="S972" s="49">
        <x:f t="shared" si="17"/>
        <x:v>2</x:v>
      </x:c>
      <x:c r="T972" s="51">
        <x:f t="shared" si="18"/>
        <x:v>0</x:v>
      </x:c>
      <x:c r="U972" s="52">
        <x:f t="shared" si="3"/>
        <x:v>-0.0086379204130000009</x:v>
      </x:c>
      <x:c r="V972" s="63">
        <x:f t="shared" si="19"/>
        <x:v>0</x:v>
      </x:c>
      <x:c r="W972" s="52">
        <x:f t="shared" ref="W972:X972" si="970">W971*(1+U972)</x:f>
        <x:v>72.192390840000002</x:v>
      </x:c>
      <x:c r="X972" s="52">
        <x:f t="shared" si="970"/>
        <x:v>124.5594811</x:v>
      </x:c>
    </x:row>
    <x:row r="973" spans="1:24" ht="15.75" customHeight="1">
      <x:c r="A973" s="34">
        <x:v>43616</x:v>
      </x:c>
      <x:c r="B973" s="47">
        <x:v>37.0200004577637</x:v>
      </x:c>
      <x:c r="C973" s="47">
        <x:v>37.984001159667997</x:v>
      </x:c>
      <x:c r="D973" s="47">
        <x:v>36.819999694824197</x:v>
      </x:c>
      <x:c r="E973" s="47">
        <x:v>37.0320014953613</x:v>
      </x:c>
      <x:c r="F973" s="47">
        <x:v>52033500</x:v>
      </x:c>
      <x:c r="G973" s="63">
        <x:f t="shared" si="10"/>
        <x:v>43.556300159999999</x:v>
      </x:c>
      <x:c r="H973" s="63">
        <x:f t="shared" si="11"/>
        <x:v>4.9926595110000003</x:v>
      </x:c>
      <x:c r="I973" s="63">
        <x:f t="shared" si="12"/>
        <x:v>53.541619189999999</x:v>
      </x:c>
      <x:c r="J973" s="63">
        <x:f t="shared" si="13"/>
        <x:v>33.570981140000001</x:v>
      </x:c>
      <x:c r="K973" s="63">
        <x:f t="shared" si="14"/>
        <x:v>0.17330544710000001</x:v>
      </x:c>
      <x:c r="L973" s="52">
        <x:f t="shared" si="0"/>
        <x:v>37.27866745</x:v>
      </x:c>
      <x:c r="M973" s="52">
        <x:f t="shared" si="1"/>
        <x:v>0</x:v>
      </x:c>
      <x:c r="N973" s="52">
        <x:f t="shared" si="2"/>
        <x:v>1939739543</x:v>
      </x:c>
      <x:c r="O973" s="63">
        <x:f t="shared" si="8"/>
        <x:v>0.20072454109999999</x:v>
      </x:c>
      <x:c r="P973" s="63">
        <x:f t="shared" si="9"/>
        <x:v>16.716951659999999</x:v>
      </x:c>
      <x:c r="Q973" s="49">
        <x:f t="shared" si="15"/>
        <x:v>0</x:v>
      </x:c>
      <x:c r="R973" s="49">
        <x:f t="shared" si="16"/>
        <x:v>0</x:v>
      </x:c>
      <x:c r="S973" s="49">
        <x:f t="shared" si="17"/>
        <x:v>2</x:v>
      </x:c>
      <x:c r="T973" s="51">
        <x:f t="shared" si="18"/>
        <x:v>0</x:v>
      </x:c>
      <x:c r="U973" s="52">
        <x:f t="shared" si="3"/>
        <x:v>-0.016257557519999999</x:v>
      </x:c>
      <x:c r="V973" s="63">
        <x:f t="shared" si="19"/>
        <x:v>0</x:v>
      </x:c>
      <x:c r="W973" s="52">
        <x:f t="shared" ref="W973:X973" si="971">W972*(1+U973)</x:f>
        <x:v>71.018718890000002</x:v>
      </x:c>
      <x:c r="X973" s="52">
        <x:f t="shared" si="971"/>
        <x:v>124.5594811</x:v>
      </x:c>
    </x:row>
    <x:row r="974" spans="1:24" ht="15.75" customHeight="1">
      <x:c r="A974" s="34">
        <x:v>43619</x:v>
      </x:c>
      <x:c r="B974" s="47">
        <x:v>37.102001190185497</x:v>
      </x:c>
      <x:c r="C974" s="47">
        <x:v>37.3359985351563</x:v>
      </x:c>
      <x:c r="D974" s="47">
        <x:v>35.397998809814503</x:v>
      </x:c>
      <x:c r="E974" s="47">
        <x:v>35.793998718261697</x:v>
      </x:c>
      <x:c r="F974" s="47">
        <x:v>65322000</x:v>
      </x:c>
      <x:c r="G974" s="63">
        <x:f t="shared" si="10"/>
        <x:v>42.795700070000002</x:v>
      </x:c>
      <x:c r="H974" s="63">
        <x:f t="shared" si="11"/>
        <x:v>4.9566083970000001</x:v>
      </x:c>
      <x:c r="I974" s="63">
        <x:f t="shared" si="12"/>
        <x:v>52.708916870000003</x:v>
      </x:c>
      <x:c r="J974" s="63">
        <x:f t="shared" si="13"/>
        <x:v>32.882483280000002</x:v>
      </x:c>
      <x:c r="K974" s="63">
        <x:f t="shared" si="14"/>
        <x:v>0.14685018499999999</x:v>
      </x:c>
      <x:c r="L974" s="52">
        <x:f t="shared" si="0"/>
        <x:v>36.17599869</x:v>
      </x:c>
      <x:c r="M974" s="52">
        <x:f t="shared" si="1"/>
        <x:v>0</x:v>
      </x:c>
      <x:c r="N974" s="52">
        <x:f t="shared" si="2"/>
        <x:v>2363088586</x:v>
      </x:c>
      <x:c r="O974" s="63">
        <x:f t="shared" si="8"/>
        <x:v>0.21269534179999999</x:v>
      </x:c>
      <x:c r="P974" s="63">
        <x:f t="shared" si="9"/>
        <x:v>17.539058199999999</x:v>
      </x:c>
      <x:c r="Q974" s="49">
        <x:f t="shared" si="15"/>
        <x:v>0</x:v>
      </x:c>
      <x:c r="R974" s="49">
        <x:f t="shared" si="16"/>
        <x:v>0</x:v>
      </x:c>
      <x:c r="S974" s="49">
        <x:f t="shared" si="17"/>
        <x:v>2</x:v>
      </x:c>
      <x:c r="T974" s="51">
        <x:f t="shared" si="18"/>
        <x:v>0</x:v>
      </x:c>
      <x:c r="U974" s="52">
        <x:f t="shared" si="3"/>
        <x:v>-0.033430620199999994</x:v>
      </x:c>
      <x:c r="V974" s="63">
        <x:f t="shared" si="19"/>
        <x:v>0</x:v>
      </x:c>
      <x:c r="W974" s="52">
        <x:f t="shared" ref="W974:X974" si="972">W973*(1+U974)</x:f>
        <x:v>68.644519079999995</x:v>
      </x:c>
      <x:c r="X974" s="52">
        <x:f t="shared" si="972"/>
        <x:v>124.5594811</x:v>
      </x:c>
    </x:row>
    <x:row r="975" spans="1:24" ht="15.75" customHeight="1">
      <x:c r="A975" s="34">
        <x:v>43620</x:v>
      </x:c>
      <x:c r="B975" s="47">
        <x:v>36.220001220703097</x:v>
      </x:c>
      <x:c r="C975" s="47">
        <x:v>38.7960014343262</x:v>
      </x:c>
      <x:c r="D975" s="47">
        <x:v>35.922000885009801</x:v>
      </x:c>
      <x:c r="E975" s="47">
        <x:v>38.720001220703097</x:v>
      </x:c>
      <x:c r="F975" s="47">
        <x:v>69037500</x:v>
      </x:c>
      <x:c r="G975" s="63">
        <x:f t="shared" si="10"/>
        <x:v>42.17830009</x:v>
      </x:c>
      <x:c r="H975" s="63">
        <x:f t="shared" si="11"/>
        <x:v>4.6302669959999996</x:v>
      </x:c>
      <x:c r="I975" s="63">
        <x:f t="shared" si="12"/>
        <x:v>51.43883409</x:v>
      </x:c>
      <x:c r="J975" s="63">
        <x:f t="shared" si="13"/>
        <x:v>32.917766100000001</x:v>
      </x:c>
      <x:c r="K975" s="63">
        <x:f t="shared" si="14"/>
        <x:v>0.31327756709999999</x:v>
      </x:c>
      <x:c r="L975" s="52">
        <x:f t="shared" si="0"/>
        <x:v>37.812667849999997</x:v>
      </x:c>
      <x:c r="M975" s="52">
        <x:f t="shared" si="1"/>
        <x:v>2610492056</x:v>
      </x:c>
      <x:c r="N975" s="52">
        <x:f t="shared" si="2"/>
        <x:v>0</x:v>
      </x:c>
      <x:c r="O975" s="63">
        <x:f t="shared" si="8"/>
        <x:v>0.3867597659</x:v>
      </x:c>
      <x:c r="P975" s="63">
        <x:f t="shared" si="9"/>
        <x:v>27.889456809999999</x:v>
      </x:c>
      <x:c r="Q975" s="49">
        <x:f t="shared" si="15"/>
        <x:v>0</x:v>
      </x:c>
      <x:c r="R975" s="49">
        <x:f t="shared" si="16"/>
        <x:v>0</x:v>
      </x:c>
      <x:c r="S975" s="49">
        <x:f t="shared" si="17"/>
        <x:v>2</x:v>
      </x:c>
      <x:c r="T975" s="51">
        <x:f t="shared" si="18"/>
        <x:v>0</x:v>
      </x:c>
      <x:c r="U975" s="52">
        <x:f t="shared" si="3"/>
        <x:v>0.081745616790000009</x:v>
      </x:c>
      <x:c r="V975" s="63">
        <x:f t="shared" si="19"/>
        <x:v>0</x:v>
      </x:c>
      <x:c r="W975" s="52">
        <x:f t="shared" ref="W975:X975" si="973">W974*(1+U975)</x:f>
        <x:v>74.255907629999996</x:v>
      </x:c>
      <x:c r="X975" s="52">
        <x:f t="shared" si="973"/>
        <x:v>124.5594811</x:v>
      </x:c>
    </x:row>
    <x:row r="976" spans="1:24" ht="15.75" customHeight="1">
      <x:c r="A976" s="34">
        <x:v>43621</x:v>
      </x:c>
      <x:c r="B976" s="47">
        <x:v>39.736000061035199</x:v>
      </x:c>
      <x:c r="C976" s="47">
        <x:v>40.2560005187988</x:v>
      </x:c>
      <x:c r="D976" s="47">
        <x:v>38.369998931884801</x:v>
      </x:c>
      <x:c r="E976" s="47">
        <x:v>39.318000793457003</x:v>
      </x:c>
      <x:c r="F976" s="47">
        <x:v>67554000</x:v>
      </x:c>
      <x:c r="G976" s="63">
        <x:f t="shared" si="10"/>
        <x:v>41.673600200000003</x:v>
      </x:c>
      <x:c r="H976" s="63">
        <x:f t="shared" si="11"/>
        <x:v>4.3414074400000002</x:v>
      </x:c>
      <x:c r="I976" s="63">
        <x:f t="shared" si="12"/>
        <x:v>50.356415079999998</x:v>
      </x:c>
      <x:c r="J976" s="63">
        <x:f t="shared" si="13"/>
        <x:v>32.990785320000001</x:v>
      </x:c>
      <x:c r="K976" s="63">
        <x:f t="shared" si="14"/>
        <x:v>0.36435277980000003</x:v>
      </x:c>
      <x:c r="L976" s="52">
        <x:f t="shared" si="0"/>
        <x:v>39.314666750000001</x:v>
      </x:c>
      <x:c r="M976" s="52">
        <x:f t="shared" si="1"/>
        <x:v>2655862997</x:v>
      </x:c>
      <x:c r="N976" s="52">
        <x:f t="shared" si="2"/>
        <x:v>0</x:v>
      </x:c>
      <x:c r="O976" s="63">
        <x:f t="shared" si="8"/>
        <x:v>0.3371282779</x:v>
      </x:c>
      <x:c r="P976" s="63">
        <x:f t="shared" si="9"/>
        <x:v>25.21285979</x:v>
      </x:c>
      <x:c r="Q976" s="49">
        <x:f t="shared" si="15"/>
        <x:v>0</x:v>
      </x:c>
      <x:c r="R976" s="49">
        <x:f t="shared" si="16"/>
        <x:v>0</x:v>
      </x:c>
      <x:c r="S976" s="49">
        <x:f t="shared" si="17"/>
        <x:v>2</x:v>
      </x:c>
      <x:c r="T976" s="51">
        <x:f t="shared" si="18"/>
        <x:v>0</x:v>
      </x:c>
      <x:c r="U976" s="52">
        <x:f t="shared" si="3"/>
        <x:v>0.015444203349999999</x:v>
      </x:c>
      <x:c r="V976" s="63">
        <x:f t="shared" si="19"/>
        <x:v>0</x:v>
      </x:c>
      <x:c r="W976" s="52">
        <x:f t="shared" ref="W976:X976" si="974">W975*(1+U976)</x:f>
        <x:v>75.40273096</x:v>
      </x:c>
      <x:c r="X976" s="52">
        <x:f t="shared" si="974"/>
        <x:v>124.5594811</x:v>
      </x:c>
    </x:row>
    <x:row r="977" spans="1:24" ht="15.75" customHeight="1">
      <x:c r="A977" s="34">
        <x:v>43622</x:v>
      </x:c>
      <x:c r="B977" s="47">
        <x:v>40.8880004882812</x:v>
      </x:c>
      <x:c r="C977" s="47">
        <x:v>42.200000762939503</x:v>
      </x:c>
      <x:c r="D977" s="47">
        <x:v>40.360000610351598</x:v>
      </x:c>
      <x:c r="E977" s="47">
        <x:v>41.189998626708999</x:v>
      </x:c>
      <x:c r="F977" s="47">
        <x:v>101211000</x:v>
      </x:c>
      <x:c r="G977" s="63">
        <x:f t="shared" si="10"/>
        <x:v>41.284700200000003</x:v>
      </x:c>
      <x:c r="H977" s="63">
        <x:f t="shared" si="11"/>
        <x:v>3.9875418649999999</x:v>
      </x:c>
      <x:c r="I977" s="63">
        <x:f t="shared" si="12"/>
        <x:v>49.259783929999998</x:v>
      </x:c>
      <x:c r="J977" s="63">
        <x:f t="shared" si="13"/>
        <x:v>33.309616470000002</x:v>
      </x:c>
      <x:c r="K977" s="63">
        <x:f t="shared" si="14"/>
        <x:v>0.49406265939999999</x:v>
      </x:c>
      <x:c r="L977" s="52">
        <x:f t="shared" si="0"/>
        <x:v>41.25</x:v>
      </x:c>
      <x:c r="M977" s="52">
        <x:f t="shared" si="1"/>
        <x:v>4174953750</x:v>
      </x:c>
      <x:c r="N977" s="52">
        <x:f t="shared" si="2"/>
        <x:v>0</x:v>
      </x:c>
      <x:c r="O977" s="63">
        <x:f t="shared" si="8"/>
        <x:v>0.66696482540000002</x:v>
      </x:c>
      <x:c r="P977" s="63">
        <x:f t="shared" si="9"/>
        <x:v>40.010731800000002</x:v>
      </x:c>
      <x:c r="Q977" s="49">
        <x:f t="shared" si="15"/>
        <x:v>0</x:v>
      </x:c>
      <x:c r="R977" s="49">
        <x:f t="shared" si="16"/>
        <x:v>0</x:v>
      </x:c>
      <x:c r="S977" s="49">
        <x:f t="shared" si="17"/>
        <x:v>2</x:v>
      </x:c>
      <x:c r="T977" s="51">
        <x:f t="shared" si="18"/>
        <x:v>0</x:v>
      </x:c>
      <x:c r="U977" s="52">
        <x:f t="shared" si="3"/>
        <x:v>0.047611724789999998</x:v>
      </x:c>
      <x:c r="V977" s="63">
        <x:f t="shared" si="19"/>
        <x:v>0</x:v>
      </x:c>
      <x:c r="W977" s="52">
        <x:f t="shared" ref="W977:X977" si="975">W976*(1+U977)</x:f>
        <x:v>78.992785040000001</x:v>
      </x:c>
      <x:c r="X977" s="52">
        <x:f t="shared" si="975"/>
        <x:v>124.5594811</x:v>
      </x:c>
    </x:row>
    <x:row r="978" spans="1:24" ht="15.75" customHeight="1">
      <x:c r="A978" s="34">
        <x:v>43623</x:v>
      </x:c>
      <x:c r="B978" s="47">
        <x:v>41</x:v>
      </x:c>
      <x:c r="C978" s="47">
        <x:v>42.167999267578097</x:v>
      </x:c>
      <x:c r="D978" s="47">
        <x:v>40.700000762939503</x:v>
      </x:c>
      <x:c r="E978" s="47">
        <x:v>40.900001525878899</x:v>
      </x:c>
      <x:c r="F978" s="47">
        <x:v>80017500</x:v>
      </x:c>
      <x:c r="G978" s="63">
        <x:f t="shared" si="10"/>
        <x:v>40.909900280000002</x:v>
      </x:c>
      <x:c r="H978" s="63">
        <x:f t="shared" si="11"/>
        <x:v>3.6192265990000001</x:v>
      </x:c>
      <x:c r="I978" s="63">
        <x:f t="shared" si="12"/>
        <x:v>48.148353479999997</x:v>
      </x:c>
      <x:c r="J978" s="63">
        <x:f t="shared" si="13"/>
        <x:v>33.67144708</x:v>
      </x:c>
      <x:c r="K978" s="63">
        <x:f t="shared" si="14"/>
        <x:v>0.49931623800000002</x:v>
      </x:c>
      <x:c r="L978" s="52">
        <x:f t="shared" si="0"/>
        <x:v>41.256000520000001</x:v>
      </x:c>
      <x:c r="M978" s="52">
        <x:f t="shared" si="1"/>
        <x:v>3301202022</x:v>
      </x:c>
      <x:c r="N978" s="52">
        <x:f t="shared" si="2"/>
        <x:v>0</x:v>
      </x:c>
      <x:c r="O978" s="63">
        <x:f t="shared" si="8"/>
        <x:v>1.264726005</x:v>
      </x:c>
      <x:c r="P978" s="63">
        <x:f t="shared" si="9"/>
        <x:v>55.844548170000003</x:v>
      </x:c>
      <x:c r="Q978" s="49">
        <x:f t="shared" si="15"/>
        <x:v>0</x:v>
      </x:c>
      <x:c r="R978" s="49">
        <x:f t="shared" si="16"/>
        <x:v>0</x:v>
      </x:c>
      <x:c r="S978" s="49">
        <x:f t="shared" si="17"/>
        <x:v>2</x:v>
      </x:c>
      <x:c r="T978" s="51">
        <x:f t="shared" si="18"/>
        <x:v>0</x:v>
      </x:c>
      <x:c r="U978" s="52">
        <x:f t="shared" si="3"/>
        <x:v>-0.0070404736709999993</x:v>
      </x:c>
      <x:c r="V978" s="63">
        <x:f t="shared" si="19"/>
        <x:v>0</x:v>
      </x:c>
      <x:c r="W978" s="52">
        <x:f t="shared" ref="W978:X978" si="976">W977*(1+U978)</x:f>
        <x:v>78.436638419999994</x:v>
      </x:c>
      <x:c r="X978" s="52">
        <x:f t="shared" si="976"/>
        <x:v>124.5594811</x:v>
      </x:c>
    </x:row>
    <x:row r="979" spans="1:24" ht="15.75" customHeight="1">
      <x:c r="A979" s="34">
        <x:v>43626</x:v>
      </x:c>
      <x:c r="B979" s="47">
        <x:v>42.049999237060597</x:v>
      </x:c>
      <x:c r="C979" s="47">
        <x:v>43.3880004882812</x:v>
      </x:c>
      <x:c r="D979" s="47">
        <x:v>41.801998138427699</x:v>
      </x:c>
      <x:c r="E979" s="47">
        <x:v>42.576000213623097</x:v>
      </x:c>
      <x:c r="F979" s="47">
        <x:v>52925000</x:v>
      </x:c>
      <x:c r="G979" s="63">
        <x:f t="shared" si="10"/>
        <x:v>40.643500330000002</x:v>
      </x:c>
      <x:c r="H979" s="63">
        <x:f t="shared" si="11"/>
        <x:v>3.255087606</x:v>
      </x:c>
      <x:c r="I979" s="63">
        <x:f t="shared" si="12"/>
        <x:v>47.153675540000002</x:v>
      </x:c>
      <x:c r="J979" s="63">
        <x:f t="shared" si="13"/>
        <x:v>34.133325120000002</x:v>
      </x:c>
      <x:c r="K979" s="63">
        <x:f t="shared" si="14"/>
        <x:v>0.64842149579999997</x:v>
      </x:c>
      <x:c r="L979" s="52">
        <x:f t="shared" si="0"/>
        <x:v>42.588666279999998</x:v>
      </x:c>
      <x:c r="M979" s="52">
        <x:f t="shared" si="1"/>
        <x:v>2254005163</x:v>
      </x:c>
      <x:c r="N979" s="52">
        <x:f t="shared" si="2"/>
        <x:v>0</x:v>
      </x:c>
      <x:c r="O979" s="63">
        <x:f t="shared" si="8"/>
        <x:v>1.9336859200000001</x:v>
      </x:c>
      <x:c r="P979" s="63">
        <x:f t="shared" si="9"/>
        <x:v>65.913188140000003</x:v>
      </x:c>
      <x:c r="Q979" s="49">
        <x:f t="shared" si="15"/>
        <x:v>0</x:v>
      </x:c>
      <x:c r="R979" s="49">
        <x:f t="shared" si="16"/>
        <x:v>0</x:v>
      </x:c>
      <x:c r="S979" s="49">
        <x:f t="shared" si="17"/>
        <x:v>2</x:v>
      </x:c>
      <x:c r="T979" s="51">
        <x:f t="shared" si="18"/>
        <x:v>0</x:v>
      </x:c>
      <x:c r="U979" s="52">
        <x:f t="shared" si="3"/>
        <x:v>0.040977961499999999</x:v>
      </x:c>
      <x:c r="V979" s="63">
        <x:f t="shared" si="19"/>
        <x:v>0</x:v>
      </x:c>
      <x:c r="W979" s="52">
        <x:f t="shared" ref="W979:X979" si="977">W978*(1+U979)</x:f>
        <x:v>81.650811970000007</x:v>
      </x:c>
      <x:c r="X979" s="52">
        <x:f t="shared" si="977"/>
        <x:v>124.5594811</x:v>
      </x:c>
    </x:row>
    <x:row r="980" spans="1:24" ht="15.75" customHeight="1">
      <x:c r="A980" s="34">
        <x:v>43627</x:v>
      </x:c>
      <x:c r="B980" s="47">
        <x:v>43.827999114990199</x:v>
      </x:c>
      <x:c r="C980" s="47">
        <x:v>44.180000305175803</x:v>
      </x:c>
      <x:c r="D980" s="47">
        <x:v>42.700000762939503</x:v>
      </x:c>
      <x:c r="E980" s="47">
        <x:v>43.419998168945298</x:v>
      </x:c>
      <x:c r="F980" s="47">
        <x:v>58267500</x:v>
      </x:c>
      <x:c r="G980" s="63">
        <x:f t="shared" si="10"/>
        <x:v>40.54440022</x:v>
      </x:c>
      <x:c r="H980" s="63">
        <x:f t="shared" si="11"/>
        <x:v>3.1303733729999998</x:v>
      </x:c>
      <x:c r="I980" s="63">
        <x:f t="shared" si="12"/>
        <x:v>46.805146960000002</x:v>
      </x:c>
      <x:c r="J980" s="63">
        <x:f t="shared" si="13"/>
        <x:v>34.283653469999997</x:v>
      </x:c>
      <x:c r="K980" s="63">
        <x:f t="shared" si="14"/>
        <x:v>0.72965295279999998</x:v>
      </x:c>
      <x:c r="L980" s="52">
        <x:f t="shared" si="0"/>
        <x:v>43.433333079999997</x:v>
      </x:c>
      <x:c r="M980" s="52">
        <x:f t="shared" si="1"/>
        <x:v>2530751735</x:v>
      </x:c>
      <x:c r="N980" s="52">
        <x:f t="shared" si="2"/>
        <x:v>0</x:v>
      </x:c>
      <x:c r="O980" s="63">
        <x:f t="shared" si="8"/>
        <x:v>2.8977384979999998</x:v>
      </x:c>
      <x:c r="P980" s="63">
        <x:f t="shared" si="9"/>
        <x:v>74.344097210000001</x:v>
      </x:c>
      <x:c r="Q980" s="49">
        <x:f t="shared" si="15"/>
        <x:v>0</x:v>
      </x:c>
      <x:c r="R980" s="49">
        <x:f t="shared" si="16"/>
        <x:v>0</x:v>
      </x:c>
      <x:c r="S980" s="49">
        <x:f t="shared" si="17"/>
        <x:v>2</x:v>
      </x:c>
      <x:c r="T980" s="51">
        <x:f t="shared" si="18"/>
        <x:v>0</x:v>
      </x:c>
      <x:c r="U980" s="52">
        <x:f t="shared" si="3"/>
        <x:v>0.019823326549999998</x:v>
      </x:c>
      <x:c r="V980" s="63">
        <x:f t="shared" si="19"/>
        <x:v>0</x:v>
      </x:c>
      <x:c r="W980" s="52">
        <x:f t="shared" ref="W980:X980" si="978">W979*(1+U980)</x:f>
        <x:v>83.269402670000005</x:v>
      </x:c>
      <x:c r="X980" s="52">
        <x:f t="shared" si="978"/>
        <x:v>124.5594811</x:v>
      </x:c>
    </x:row>
    <x:row r="981" spans="1:24" ht="15.75" customHeight="1">
      <x:c r="A981" s="34">
        <x:v>43628</x:v>
      </x:c>
      <x:c r="B981" s="47">
        <x:v>44.590000152587898</x:v>
      </x:c>
      <x:c r="C981" s="47">
        <x:v>44.675998687744098</x:v>
      </x:c>
      <x:c r="D981" s="47">
        <x:v>41.799999237060497</x:v>
      </x:c>
      <x:c r="E981" s="47">
        <x:v>41.852001190185597</x:v>
      </x:c>
      <x:c r="F981" s="47">
        <x:v>75987500</x:v>
      </x:c>
      <x:c r="G981" s="63">
        <x:f t="shared" si="10"/>
        <x:v>40.313900179999997</x:v>
      </x:c>
      <x:c r="H981" s="63">
        <x:f t="shared" si="11"/>
        <x:v>2.8267027300000001</x:v>
      </x:c>
      <x:c r="I981" s="63">
        <x:f t="shared" si="12"/>
        <x:v>45.967305639999999</x:v>
      </x:c>
      <x:c r="J981" s="63">
        <x:f t="shared" si="13"/>
        <x:v>34.660494730000003</x:v>
      </x:c>
      <x:c r="K981" s="63">
        <x:f t="shared" si="14"/>
        <x:v>0.63603314109999998</x:v>
      </x:c>
      <x:c r="L981" s="52">
        <x:f t="shared" si="0"/>
        <x:v>42.7759997</x:v>
      </x:c>
      <x:c r="M981" s="52">
        <x:f t="shared" si="1"/>
        <x:v>0</x:v>
      </x:c>
      <x:c r="N981" s="52">
        <x:f t="shared" si="2"/>
        <x:v>3250441278</x:v>
      </x:c>
      <x:c r="O981" s="63">
        <x:f t="shared" si="8"/>
        <x:v>2.5190015450000001</x:v>
      </x:c>
      <x:c r="P981" s="63">
        <x:f t="shared" si="9"/>
        <x:v>71.582848510000005</x:v>
      </x:c>
      <x:c r="Q981" s="49">
        <x:f t="shared" si="15"/>
        <x:v>0</x:v>
      </x:c>
      <x:c r="R981" s="49">
        <x:f t="shared" si="16"/>
        <x:v>0</x:v>
      </x:c>
      <x:c r="S981" s="49">
        <x:f t="shared" si="17"/>
        <x:v>2</x:v>
      </x:c>
      <x:c r="T981" s="51">
        <x:f t="shared" si="18"/>
        <x:v>0</x:v>
      </x:c>
      <x:c r="U981" s="52">
        <x:f t="shared" si="3"/>
        <x:v>-0.036112322539999997</x:v>
      </x:c>
      <x:c r="V981" s="63">
        <x:f t="shared" si="19"/>
        <x:v>0</x:v>
      </x:c>
      <x:c r="W981" s="52">
        <x:f t="shared" ref="W981:X981" si="979">W980*(1+U981)</x:f>
        <x:v>80.262351150000001</x:v>
      </x:c>
      <x:c r="X981" s="52">
        <x:f t="shared" si="979"/>
        <x:v>124.5594811</x:v>
      </x:c>
    </x:row>
    <x:row r="982" spans="1:24" ht="15.75" customHeight="1">
      <x:c r="A982" s="34">
        <x:v>43629</x:v>
      </x:c>
      <x:c r="B982" s="47">
        <x:v>42.076000213623097</x:v>
      </x:c>
      <x:c r="C982" s="47">
        <x:v>42.9799995422363</x:v>
      </x:c>
      <x:c r="D982" s="47">
        <x:v>41.501998901367202</x:v>
      </x:c>
      <x:c r="E982" s="47">
        <x:v>42.7820014953613</x:v>
      </x:c>
      <x:c r="F982" s="47">
        <x:v>40841500</x:v>
      </x:c>
      <x:c r="G982" s="63">
        <x:f t="shared" si="10"/>
        <x:v>40.133500290000001</x:v>
      </x:c>
      <x:c r="H982" s="63">
        <x:f t="shared" si="11"/>
        <x:v>2.5166433179999999</x:v>
      </x:c>
      <x:c r="I982" s="63">
        <x:f t="shared" si="12"/>
        <x:v>45.166786930000001</x:v>
      </x:c>
      <x:c r="J982" s="63">
        <x:f t="shared" si="13"/>
        <x:v>35.100213650000001</x:v>
      </x:c>
      <x:c r="K982" s="63">
        <x:f t="shared" si="14"/>
        <x:v>0.76309858720000001</x:v>
      </x:c>
      <x:c r="L982" s="52">
        <x:f t="shared" si="0"/>
        <x:v>42.421333310000001</x:v>
      </x:c>
      <x:c r="M982" s="52">
        <x:f t="shared" si="1"/>
        <x:v>0</x:v>
      </x:c>
      <x:c r="N982" s="52">
        <x:f t="shared" si="2"/>
        <x:v>1732550885</x:v>
      </x:c>
      <x:c r="O982" s="63">
        <x:f t="shared" si="8"/>
        <x:v>1.887530361</x:v>
      </x:c>
      <x:c r="P982" s="63">
        <x:f t="shared" si="9"/>
        <x:v>65.368329500000002</x:v>
      </x:c>
      <x:c r="Q982" s="49">
        <x:f t="shared" si="15"/>
        <x:v>0</x:v>
      </x:c>
      <x:c r="R982" s="49">
        <x:f t="shared" si="16"/>
        <x:v>0</x:v>
      </x:c>
      <x:c r="S982" s="49">
        <x:f t="shared" si="17"/>
        <x:v>2</x:v>
      </x:c>
      <x:c r="T982" s="51">
        <x:f t="shared" si="18"/>
        <x:v>0</x:v>
      </x:c>
      <x:c r="U982" s="52">
        <x:f t="shared" si="3"/>
        <x:v>0.022221166939999998</x:v>
      </x:c>
      <x:c r="V982" s="63">
        <x:f t="shared" si="19"/>
        <x:v>0</x:v>
      </x:c>
      <x:c r="W982" s="52">
        <x:f t="shared" ref="W982:X982" si="980">W981*(1+U982)</x:f>
        <x:v>82.045874249999997</x:v>
      </x:c>
      <x:c r="X982" s="52">
        <x:f t="shared" si="980"/>
        <x:v>124.5594811</x:v>
      </x:c>
    </x:row>
    <x:row r="983" spans="1:24" ht="15.75" customHeight="1">
      <x:c r="A983" s="34">
        <x:v>43630</x:v>
      </x:c>
      <x:c r="B983" s="47">
        <x:v>42.25</x:v>
      </x:c>
      <x:c r="C983" s="47">
        <x:v>43.330001831054702</x:v>
      </x:c>
      <x:c r="D983" s="47">
        <x:v>42.080001831054702</x:v>
      </x:c>
      <x:c r="E983" s="47">
        <x:v>42.984001159667997</x:v>
      </x:c>
      <x:c r="F983" s="47">
        <x:v>37167000</x:v>
      </x:c>
      <x:c r="G983" s="63">
        <x:f t="shared" si="10"/>
        <x:v>39.99940033</x:v>
      </x:c>
      <x:c r="H983" s="63">
        <x:f t="shared" si="11"/>
        <x:v>2.2652235900000002</x:v>
      </x:c>
      <x:c r="I983" s="63">
        <x:f t="shared" si="12"/>
        <x:v>44.529847510000003</x:v>
      </x:c>
      <x:c r="J983" s="63">
        <x:f t="shared" si="13"/>
        <x:v>35.468953149999997</x:v>
      </x:c>
      <x:c r="K983" s="63">
        <x:f t="shared" si="14"/>
        <x:v>0.82939362400000005</x:v>
      </x:c>
      <x:c r="L983" s="52">
        <x:f t="shared" si="0"/>
        <x:v>42.79800161</x:v>
      </x:c>
      <x:c r="M983" s="52">
        <x:f t="shared" si="1"/>
        <x:v>1590673326</x:v>
      </x:c>
      <x:c r="N983" s="52">
        <x:f t="shared" si="2"/>
        <x:v>0</x:v>
      </x:c>
      <x:c r="O983" s="63">
        <x:f t="shared" si="8"/>
        <x:v>2.6024681329999999</x:v>
      </x:c>
      <x:c r="P983" s="63">
        <x:f t="shared" si="9"/>
        <x:v>72.241253409999999</x:v>
      </x:c>
      <x:c r="Q983" s="49">
        <x:f t="shared" si="15"/>
        <x:v>0</x:v>
      </x:c>
      <x:c r="R983" s="49">
        <x:f t="shared" si="16"/>
        <x:v>0</x:v>
      </x:c>
      <x:c r="S983" s="49">
        <x:f t="shared" si="17"/>
        <x:v>2</x:v>
      </x:c>
      <x:c r="T983" s="51">
        <x:f t="shared" si="18"/>
        <x:v>0</x:v>
      </x:c>
      <x:c r="U983" s="52">
        <x:f t="shared" si="3"/>
        <x:v>0.0047216038809999999</x:v>
      </x:c>
      <x:c r="V983" s="63">
        <x:f t="shared" si="19"/>
        <x:v>0</x:v>
      </x:c>
      <x:c r="W983" s="52">
        <x:f t="shared" ref="W983:X983" si="981">W982*(1+U983)</x:f>
        <x:v>82.433262369999994</x:v>
      </x:c>
      <x:c r="X983" s="52">
        <x:f t="shared" si="981"/>
        <x:v>124.5594811</x:v>
      </x:c>
    </x:row>
    <x:row r="984" spans="1:24" ht="15.75" customHeight="1">
      <x:c r="A984" s="34">
        <x:v>43633</x:v>
      </x:c>
      <x:c r="B984" s="47">
        <x:v>43.096000671386697</x:v>
      </x:c>
      <x:c r="C984" s="47">
        <x:v>45.400001525878899</x:v>
      </x:c>
      <x:c r="D984" s="47">
        <x:v>42.854000091552699</x:v>
      </x:c>
      <x:c r="E984" s="47">
        <x:v>45.0060005187988</x:v>
      </x:c>
      <x:c r="F984" s="47">
        <x:v>61584000</x:v>
      </x:c>
      <x:c r="G984" s="63">
        <x:f t="shared" si="10"/>
        <x:v>40.139400289999998</x:v>
      </x:c>
      <x:c r="H984" s="63">
        <x:f t="shared" si="11"/>
        <x:v>2.4846738450000001</x:v>
      </x:c>
      <x:c r="I984" s="63">
        <x:f t="shared" si="12"/>
        <x:v>45.108747979999997</x:v>
      </x:c>
      <x:c r="J984" s="63">
        <x:f t="shared" si="13"/>
        <x:v>35.170052599999998</x:v>
      </x:c>
      <x:c r="K984" s="63">
        <x:f t="shared" si="14"/>
        <x:v>0.98966187620000001</x:v>
      </x:c>
      <x:c r="L984" s="52">
        <x:f t="shared" si="0"/>
        <x:v>44.420000709999997</x:v>
      </x:c>
      <x:c r="M984" s="52">
        <x:f t="shared" si="1"/>
        <x:v>2735561324</x:v>
      </x:c>
      <x:c r="N984" s="52">
        <x:f t="shared" si="2"/>
        <x:v>0</x:v>
      </x:c>
      <x:c r="O984" s="63">
        <x:f t="shared" si="8"/>
        <x:v>4.3856184520000001</x:v>
      </x:c>
      <x:c r="P984" s="63">
        <x:f t="shared" si="9"/>
        <x:v>81.432030339999997</x:v>
      </x:c>
      <x:c r="Q984" s="49">
        <x:f t="shared" si="15"/>
        <x:v>0</x:v>
      </x:c>
      <x:c r="R984" s="49">
        <x:f t="shared" si="16"/>
        <x:v>0</x:v>
      </x:c>
      <x:c r="S984" s="49">
        <x:f t="shared" si="17"/>
        <x:v>2</x:v>
      </x:c>
      <x:c r="T984" s="51">
        <x:f t="shared" si="18"/>
        <x:v>0</x:v>
      </x:c>
      <x:c r="U984" s="52">
        <x:f t="shared" si="3"/>
        <x:v>0.047040743170000004</x:v>
      </x:c>
      <x:c r="V984" s="63">
        <x:f t="shared" si="19"/>
        <x:v>0</x:v>
      </x:c>
      <x:c r="W984" s="52">
        <x:f t="shared" ref="W984:X984" si="982">W983*(1+U984)</x:f>
        <x:v>86.310984289999993</x:v>
      </x:c>
      <x:c r="X984" s="52">
        <x:f t="shared" si="982"/>
        <x:v>124.5594811</x:v>
      </x:c>
    </x:row>
    <x:row r="985" spans="1:24" ht="15.75" customHeight="1">
      <x:c r="A985" s="34">
        <x:v>43634</x:v>
      </x:c>
      <x:c r="B985" s="47">
        <x:v>45.7439994812012</x:v>
      </x:c>
      <x:c r="C985" s="47">
        <x:v>46.948001861572301</x:v>
      </x:c>
      <x:c r="D985" s="47">
        <x:v>44.512001037597699</x:v>
      </x:c>
      <x:c r="E985" s="47">
        <x:v>44.948001861572301</x:v>
      </x:c>
      <x:c r="F985" s="47">
        <x:v>63579000</x:v>
      </x:c>
      <x:c r="G985" s="63">
        <x:f t="shared" si="10"/>
        <x:v>40.33320045</x:v>
      </x:c>
      <x:c r="H985" s="63">
        <x:f t="shared" si="11"/>
        <x:v>2.7028271519999998</x:v>
      </x:c>
      <x:c r="I985" s="63">
        <x:f t="shared" si="12"/>
        <x:v>45.738854760000002</x:v>
      </x:c>
      <x:c r="J985" s="63">
        <x:f t="shared" si="13"/>
        <x:v>34.927546149999998</x:v>
      </x:c>
      <x:c r="K985" s="63">
        <x:f t="shared" si="14"/>
        <x:v>0.92684947539999996</x:v>
      </x:c>
      <x:c r="L985" s="52">
        <x:f t="shared" si="0"/>
        <x:v>45.469334920000001</x:v>
      </x:c>
      <x:c r="M985" s="52">
        <x:f t="shared" si="1"/>
        <x:v>2890894845</x:v>
      </x:c>
      <x:c r="N985" s="52">
        <x:f t="shared" si="2"/>
        <x:v>0</x:v>
      </x:c>
      <x:c r="O985" s="63">
        <x:f t="shared" si="8"/>
        <x:v>4.4418904230000003</x:v>
      </x:c>
      <x:c r="P985" s="63">
        <x:f t="shared" si="9"/>
        <x:v>81.624032779999993</x:v>
      </x:c>
      <x:c r="Q985" s="49">
        <x:f t="shared" si="15"/>
        <x:v>0</x:v>
      </x:c>
      <x:c r="R985" s="49">
        <x:f t="shared" si="16"/>
        <x:v>0</x:v>
      </x:c>
      <x:c r="S985" s="49">
        <x:f t="shared" si="17"/>
        <x:v>2</x:v>
      </x:c>
      <x:c r="T985" s="51">
        <x:f t="shared" si="18"/>
        <x:v>0</x:v>
      </x:c>
      <x:c r="U985" s="52">
        <x:f t="shared" si="3"/>
        <x:v>-0.0012886872099999999</x:v>
      </x:c>
      <x:c r="V985" s="63">
        <x:f t="shared" si="19"/>
        <x:v>0</x:v>
      </x:c>
      <x:c r="W985" s="52">
        <x:f t="shared" ref="W985:X985" si="983">W984*(1+U985)</x:f>
        <x:v>86.199756429999994</x:v>
      </x:c>
      <x:c r="X985" s="52">
        <x:f t="shared" si="983"/>
        <x:v>124.5594811</x:v>
      </x:c>
    </x:row>
    <x:row r="986" spans="1:24" ht="15.75" customHeight="1">
      <x:c r="A986" s="34">
        <x:v>43635</x:v>
      </x:c>
      <x:c r="B986" s="47">
        <x:v>45.021999359130902</x:v>
      </x:c>
      <x:c r="C986" s="47">
        <x:v>45.554000854492202</x:v>
      </x:c>
      <x:c r="D986" s="47">
        <x:v>44.212001800537102</x:v>
      </x:c>
      <x:c r="E986" s="47">
        <x:v>45.285999298095703</x:v>
      </x:c>
      <x:c r="F986" s="47">
        <x:v>32875500</x:v>
      </x:c>
      <x:c r="G986" s="63">
        <x:f t="shared" si="10"/>
        <x:v>40.546700479999998</x:v>
      </x:c>
      <x:c r="H986" s="63">
        <x:f t="shared" si="11"/>
        <x:v>2.9195581420000001</x:v>
      </x:c>
      <x:c r="I986" s="63">
        <x:f t="shared" si="12"/>
        <x:v>46.385816759999997</x:v>
      </x:c>
      <x:c r="J986" s="63">
        <x:f t="shared" si="13"/>
        <x:v>34.707584189999999</x:v>
      </x:c>
      <x:c r="K986" s="63">
        <x:f t="shared" si="14"/>
        <x:v>0.90582329490000002</x:v>
      </x:c>
      <x:c r="L986" s="52">
        <x:f t="shared" si="0"/>
        <x:v>45.017333979999997</x:v>
      </x:c>
      <x:c r="M986" s="52">
        <x:f t="shared" si="1"/>
        <x:v>0</x:v>
      </x:c>
      <x:c r="N986" s="52">
        <x:f t="shared" si="2"/>
        <x:v>1479967363</x:v>
      </x:c>
      <x:c r="O986" s="63">
        <x:f t="shared" si="8"/>
        <x:v>3.0137960929999998</x:v>
      </x:c>
      <x:c r="P986" s="63">
        <x:f t="shared" si="9"/>
        <x:v>75.085929210000003</x:v>
      </x:c>
      <x:c r="Q986" s="49">
        <x:f t="shared" si="15"/>
        <x:v>0</x:v>
      </x:c>
      <x:c r="R986" s="49">
        <x:f t="shared" si="16"/>
        <x:v>0</x:v>
      </x:c>
      <x:c r="S986" s="49">
        <x:f t="shared" si="17"/>
        <x:v>2</x:v>
      </x:c>
      <x:c r="T986" s="51">
        <x:f t="shared" si="18"/>
        <x:v>0</x:v>
      </x:c>
      <x:c r="U986" s="52">
        <x:f t="shared" si="3"/>
        <x:v>0.0075197433149999993</x:v>
      </x:c>
      <x:c r="V986" s="63">
        <x:f t="shared" si="19"/>
        <x:v>0</x:v>
      </x:c>
      <x:c r="W986" s="52">
        <x:f t="shared" ref="W986:X986" si="984">W985*(1+U986)</x:f>
        <x:v>86.84795647</x:v>
      </x:c>
      <x:c r="X986" s="52">
        <x:f t="shared" si="984"/>
        <x:v>124.5594811</x:v>
      </x:c>
    </x:row>
    <x:row r="987" spans="1:24" ht="15.75" customHeight="1">
      <x:c r="A987" s="34">
        <x:v>43636</x:v>
      </x:c>
      <x:c r="B987" s="47">
        <x:v>44.599998474121101</x:v>
      </x:c>
      <x:c r="C987" s="47">
        <x:v>45.380001068115199</x:v>
      </x:c>
      <x:c r="D987" s="47">
        <x:v>43.2700004577637</x:v>
      </x:c>
      <x:c r="E987" s="47">
        <x:v>43.923999786377003</x:v>
      </x:c>
      <x:c r="F987" s="47">
        <x:v>59317500</x:v>
      </x:c>
      <x:c r="G987" s="63">
        <x:f t="shared" si="10"/>
        <x:v>40.815600400000001</x:v>
      </x:c>
      <x:c r="H987" s="63">
        <x:f t="shared" si="11"/>
        <x:v>2.9727692729999999</x:v>
      </x:c>
      <x:c r="I987" s="63">
        <x:f t="shared" si="12"/>
        <x:v>46.761138940000002</x:v>
      </x:c>
      <x:c r="J987" s="63">
        <x:f t="shared" si="13"/>
        <x:v>34.870061849999999</x:v>
      </x:c>
      <x:c r="K987" s="63">
        <x:f t="shared" si="14"/>
        <x:v>0.76140604150000002</x:v>
      </x:c>
      <x:c r="L987" s="52">
        <x:f t="shared" si="0"/>
        <x:v>44.19133377</x:v>
      </x:c>
      <x:c r="M987" s="52">
        <x:f t="shared" si="1"/>
        <x:v>0</x:v>
      </x:c>
      <x:c r="N987" s="52">
        <x:f t="shared" si="2"/>
        <x:v>2621319441</x:v>
      </x:c>
      <x:c r="O987" s="63">
        <x:f t="shared" si="8"/>
        <x:v>1.6845683039999999</x:v>
      </x:c>
      <x:c r="P987" s="63">
        <x:f t="shared" si="9"/>
        <x:v>62.750063079999997</x:v>
      </x:c>
      <x:c r="Q987" s="49">
        <x:f t="shared" si="15"/>
        <x:v>0</x:v>
      </x:c>
      <x:c r="R987" s="49">
        <x:f t="shared" si="16"/>
        <x:v>0</x:v>
      </x:c>
      <x:c r="S987" s="49">
        <x:f t="shared" si="17"/>
        <x:v>2</x:v>
      </x:c>
      <x:c r="T987" s="51">
        <x:f t="shared" si="18"/>
        <x:v>0</x:v>
      </x:c>
      <x:c r="U987" s="52">
        <x:f t="shared" si="3"/>
        <x:v>-0.030075509709999998</x:v>
      </x:c>
      <x:c r="V987" s="63">
        <x:f t="shared" si="19"/>
        <x:v>0</x:v>
      </x:c>
      <x:c r="W987" s="52">
        <x:f t="shared" ref="W987:X987" si="985">W986*(1+U987)</x:f>
        <x:v>84.235959910000005</x:v>
      </x:c>
      <x:c r="X987" s="52">
        <x:f t="shared" si="985"/>
        <x:v>124.5594811</x:v>
      </x:c>
    </x:row>
    <x:row r="988" spans="1:24" ht="15.75" customHeight="1">
      <x:c r="A988" s="34">
        <x:v>43637</x:v>
      </x:c>
      <x:c r="B988" s="47">
        <x:v>43.2439994812012</x:v>
      </x:c>
      <x:c r="C988" s="47">
        <x:v>44.436000823974602</x:v>
      </x:c>
      <x:c r="D988" s="47">
        <x:v>43.099998474121101</x:v>
      </x:c>
      <x:c r="E988" s="47">
        <x:v>44.372001647949197</x:v>
      </x:c>
      <x:c r="F988" s="47">
        <x:v>41010500</x:v>
      </x:c>
      <x:c r="G988" s="63">
        <x:f t="shared" si="10"/>
        <x:v>41.079300500000002</x:v>
      </x:c>
      <x:c r="H988" s="63">
        <x:f t="shared" si="11"/>
        <x:v>3.0454181999999999</x:v>
      </x:c>
      <x:c r="I988" s="63">
        <x:f t="shared" si="12"/>
        <x:v>47.170136900000003</x:v>
      </x:c>
      <x:c r="J988" s="63">
        <x:f t="shared" si="13"/>
        <x:v>34.988464100000002</x:v>
      </x:c>
      <x:c r="K988" s="63">
        <x:f t="shared" si="14"/>
        <x:v>0.77029958880000005</x:v>
      </x:c>
      <x:c r="L988" s="52">
        <x:f t="shared" si="0"/>
        <x:v>43.969333650000003</x:v>
      </x:c>
      <x:c r="M988" s="52">
        <x:f t="shared" si="1"/>
        <x:v>0</x:v>
      </x:c>
      <x:c r="N988" s="52">
        <x:f t="shared" si="2"/>
        <x:v>1803204358</x:v>
      </x:c>
      <x:c r="O988" s="63">
        <x:f t="shared" si="8"/>
        <x:v>1.1023563510000001</x:v>
      </x:c>
      <x:c r="P988" s="63">
        <x:f t="shared" si="9"/>
        <x:v>52.434324500000002</x:v>
      </x:c>
      <x:c r="Q988" s="49">
        <x:f t="shared" si="15"/>
        <x:v>0</x:v>
      </x:c>
      <x:c r="R988" s="49">
        <x:f t="shared" si="16"/>
        <x:v>0</x:v>
      </x:c>
      <x:c r="S988" s="49">
        <x:f t="shared" si="17"/>
        <x:v>2</x:v>
      </x:c>
      <x:c r="T988" s="51">
        <x:f t="shared" si="18"/>
        <x:v>0</x:v>
      </x:c>
      <x:c r="U988" s="52">
        <x:f t="shared" si="3"/>
        <x:v>0.01019947782</x:v>
      </x:c>
      <x:c r="V988" s="63">
        <x:f t="shared" si="19"/>
        <x:v>0</x:v>
      </x:c>
      <x:c r="W988" s="52">
        <x:f t="shared" ref="W988:X988" si="986">W987*(1+U988)</x:f>
        <x:v>85.095122720000006</x:v>
      </x:c>
      <x:c r="X988" s="52">
        <x:f t="shared" si="986"/>
        <x:v>124.5594811</x:v>
      </x:c>
    </x:row>
    <x:row r="989" spans="1:24" ht="15.75" customHeight="1">
      <x:c r="A989" s="34">
        <x:v>43640</x:v>
      </x:c>
      <x:c r="B989" s="47">
        <x:v>44.647998809814503</x:v>
      </x:c>
      <x:c r="C989" s="47">
        <x:v>45.172000885009801</x:v>
      </x:c>
      <x:c r="D989" s="47">
        <x:v>44.2039985656738</x:v>
      </x:c>
      <x:c r="E989" s="47">
        <x:v>44.728000640869098</x:v>
      </x:c>
      <x:c r="F989" s="47">
        <x:v>28754000</x:v>
      </x:c>
      <x:c r="G989" s="63">
        <x:f t="shared" si="10"/>
        <x:v>41.409400560000002</x:v>
      </x:c>
      <x:c r="H989" s="63">
        <x:f t="shared" si="11"/>
        <x:v>3.0661871820000002</x:v>
      </x:c>
      <x:c r="I989" s="63">
        <x:f t="shared" si="12"/>
        <x:v>47.541774920000002</x:v>
      </x:c>
      <x:c r="J989" s="63">
        <x:f t="shared" si="13"/>
        <x:v>35.277026190000001</x:v>
      </x:c>
      <x:c r="K989" s="63">
        <x:f t="shared" si="14"/>
        <x:v>0.7705803564</x:v>
      </x:c>
      <x:c r="L989" s="52">
        <x:f t="shared" si="0"/>
        <x:v>44.70133336</x:v>
      </x:c>
      <x:c r="M989" s="52">
        <x:f t="shared" si="1"/>
        <x:v>1285342140</x:v>
      </x:c>
      <x:c r="N989" s="52">
        <x:f t="shared" si="2"/>
        <x:v>0</x:v>
      </x:c>
      <x:c r="O989" s="63">
        <x:f t="shared" si="8"/>
        <x:v>1.0133860180000001</x:v>
      </x:c>
      <x:c r="P989" s="63">
        <x:f t="shared" si="9"/>
        <x:v>50.332425520000001</x:v>
      </x:c>
      <x:c r="Q989" s="49">
        <x:f t="shared" si="15"/>
        <x:v>0</x:v>
      </x:c>
      <x:c r="R989" s="49">
        <x:f t="shared" si="16"/>
        <x:v>0</x:v>
      </x:c>
      <x:c r="S989" s="49">
        <x:f t="shared" si="17"/>
        <x:v>2</x:v>
      </x:c>
      <x:c r="T989" s="51">
        <x:f t="shared" si="18"/>
        <x:v>0</x:v>
      </x:c>
      <x:c r="U989" s="52">
        <x:f t="shared" si="3"/>
        <x:v>0.0080230546219999999</x:v>
      </x:c>
      <x:c r="V989" s="63">
        <x:f t="shared" si="19"/>
        <x:v>0</x:v>
      </x:c>
      <x:c r="W989" s="52">
        <x:f t="shared" ref="W989:X989" si="987">W988*(1+U989)</x:f>
        <x:v>85.777845540000001</x:v>
      </x:c>
      <x:c r="X989" s="52">
        <x:f t="shared" si="987"/>
        <x:v>124.5594811</x:v>
      </x:c>
    </x:row>
    <x:row r="990" spans="1:24" ht="15.75" customHeight="1">
      <x:c r="A990" s="34">
        <x:v>43641</x:v>
      </x:c>
      <x:c r="B990" s="47">
        <x:v>44.877998352050803</x:v>
      </x:c>
      <x:c r="C990" s="47">
        <x:v>45.068000793457003</x:v>
      </x:c>
      <x:c r="D990" s="47">
        <x:v>43.897998809814503</x:v>
      </x:c>
      <x:c r="E990" s="47">
        <x:v>43.951999664306598</x:v>
      </x:c>
      <x:c r="F990" s="47">
        <x:v>30910500</x:v>
      </x:c>
      <x:c r="G990" s="63">
        <x:f t="shared" si="10"/>
        <x:v>41.720000460000001</x:v>
      </x:c>
      <x:c r="H990" s="63">
        <x:f t="shared" si="11"/>
        <x:v>2.9885698829999998</x:v>
      </x:c>
      <x:c r="I990" s="63">
        <x:f t="shared" si="12"/>
        <x:v>47.697140220000001</x:v>
      </x:c>
      <x:c r="J990" s="63">
        <x:f t="shared" si="13"/>
        <x:v>35.742860690000001</x:v>
      </x:c>
      <x:c r="K990" s="63">
        <x:f t="shared" si="14"/>
        <x:v>0.68671131119999995</x:v>
      </x:c>
      <x:c r="L990" s="52">
        <x:f t="shared" si="0"/>
        <x:v>44.305999759999999</x:v>
      </x:c>
      <x:c r="M990" s="52">
        <x:f t="shared" si="1"/>
        <x:v>0</x:v>
      </x:c>
      <x:c r="N990" s="52">
        <x:f t="shared" si="2"/>
        <x:v>1369520605</x:v>
      </x:c>
      <x:c r="O990" s="63">
        <x:f t="shared" si="8"/>
        <x:v>0.69368270440000002</x:v>
      </x:c>
      <x:c r="P990" s="63">
        <x:f t="shared" si="9"/>
        <x:v>40.957063720000001</x:v>
      </x:c>
      <x:c r="Q990" s="49">
        <x:f t="shared" si="15"/>
        <x:v>0</x:v>
      </x:c>
      <x:c r="R990" s="49">
        <x:f t="shared" si="16"/>
        <x:v>0</x:v>
      </x:c>
      <x:c r="S990" s="49">
        <x:f t="shared" si="17"/>
        <x:v>2</x:v>
      </x:c>
      <x:c r="T990" s="51">
        <x:f t="shared" si="18"/>
        <x:v>0</x:v>
      </x:c>
      <x:c r="U990" s="52">
        <x:f t="shared" si="3"/>
        <x:v>-0.017349332979999998</x:v>
      </x:c>
      <x:c r="V990" s="63">
        <x:f t="shared" si="19"/>
        <x:v>0</x:v>
      </x:c>
      <x:c r="W990" s="52">
        <x:f t="shared" ref="W990:X990" si="988">W989*(1+U990)</x:f>
        <x:v>84.289657129999995</x:v>
      </x:c>
      <x:c r="X990" s="52">
        <x:f t="shared" si="988"/>
        <x:v>124.5594811</x:v>
      </x:c>
    </x:row>
    <x:row r="991" spans="1:24" ht="15.75" customHeight="1">
      <x:c r="A991" s="34">
        <x:v>43642</x:v>
      </x:c>
      <x:c r="B991" s="47">
        <x:v>44.062000274658203</x:v>
      </x:c>
      <x:c r="C991" s="47">
        <x:v>45.445999145507798</x:v>
      </x:c>
      <x:c r="D991" s="47">
        <x:v>43.619998931884801</x:v>
      </x:c>
      <x:c r="E991" s="47">
        <x:v>43.854000091552699</x:v>
      </x:c>
      <x:c r="F991" s="47">
        <x:v>42536000</x:v>
      </x:c>
      <x:c r="G991" s="63">
        <x:f t="shared" si="10"/>
        <x:v>42.014100460000002</x:v>
      </x:c>
      <x:c r="H991" s="63">
        <x:f t="shared" si="11"/>
        <x:v>2.8880516169999999</x:v>
      </x:c>
      <x:c r="I991" s="63">
        <x:f t="shared" si="12"/>
        <x:v>47.790203689999998</x:v>
      </x:c>
      <x:c r="J991" s="63">
        <x:f t="shared" si="13"/>
        <x:v>36.237997219999997</x:v>
      </x:c>
      <x:c r="K991" s="63">
        <x:f t="shared" si="14"/>
        <x:v>0.65926824370000003</x:v>
      </x:c>
      <x:c r="L991" s="52">
        <x:f t="shared" si="0"/>
        <x:v>44.306666059999998</x:v>
      </x:c>
      <x:c r="M991" s="52">
        <x:f t="shared" si="1"/>
        <x:v>1884628347</x:v>
      </x:c>
      <x:c r="N991" s="52">
        <x:f t="shared" si="2"/>
        <x:v>0</x:v>
      </x:c>
      <x:c r="O991" s="63">
        <x:f t="shared" si="8"/>
        <x:v>1.153281266</x:v>
      </x:c>
      <x:c r="P991" s="63">
        <x:f t="shared" si="9"/>
        <x:v>53.559248590000003</x:v>
      </x:c>
      <x:c r="Q991" s="49">
        <x:f t="shared" si="15"/>
        <x:v>0</x:v>
      </x:c>
      <x:c r="R991" s="49">
        <x:f t="shared" si="16"/>
        <x:v>0</x:v>
      </x:c>
      <x:c r="S991" s="49">
        <x:f t="shared" si="17"/>
        <x:v>2</x:v>
      </x:c>
      <x:c r="T991" s="51">
        <x:f t="shared" si="18"/>
        <x:v>0</x:v>
      </x:c>
      <x:c r="U991" s="52">
        <x:f t="shared" si="3"/>
        <x:v>-0.0022296954289999998</x:v>
      </x:c>
      <x:c r="V991" s="63">
        <x:f t="shared" si="19"/>
        <x:v>0</x:v>
      </x:c>
      <x:c r="W991" s="52">
        <x:f t="shared" ref="W991:X991" si="989">W990*(1+U991)</x:f>
        <x:v>84.101716870000004</x:v>
      </x:c>
      <x:c r="X991" s="52">
        <x:f t="shared" si="989"/>
        <x:v>124.5594811</x:v>
      </x:c>
    </x:row>
    <x:row r="992" spans="1:24" ht="15.75" customHeight="1">
      <x:c r="A992" s="34">
        <x:v>43643</x:v>
      </x:c>
      <x:c r="B992" s="47">
        <x:v>43.889999389648402</x:v>
      </x:c>
      <x:c r="C992" s="47">
        <x:v>44.580001831054702</x:v>
      </x:c>
      <x:c r="D992" s="47">
        <x:v>43.470001220703097</x:v>
      </x:c>
      <x:c r="E992" s="47">
        <x:v>44.568000793457003</x:v>
      </x:c>
      <x:c r="F992" s="47">
        <x:v>31698500</x:v>
      </x:c>
      <x:c r="G992" s="63">
        <x:f t="shared" si="10"/>
        <x:v>42.360300449999997</x:v>
      </x:c>
      <x:c r="H992" s="63">
        <x:f t="shared" si="11"/>
        <x:v>2.7482391480000001</x:v>
      </x:c>
      <x:c r="I992" s="63">
        <x:f t="shared" si="12"/>
        <x:v>47.856778740000003</x:v>
      </x:c>
      <x:c r="J992" s="63">
        <x:f t="shared" si="13"/>
        <x:v>36.863822149999997</x:v>
      </x:c>
      <x:c r="K992" s="63">
        <x:f t="shared" si="14"/>
        <x:v>0.70082862420000003</x:v>
      </x:c>
      <x:c r="L992" s="52">
        <x:f t="shared" si="0"/>
        <x:v>44.206001280000002</x:v>
      </x:c>
      <x:c r="M992" s="52">
        <x:f t="shared" si="1"/>
        <x:v>0</x:v>
      </x:c>
      <x:c r="N992" s="52">
        <x:f t="shared" si="2"/>
        <x:v>1401263932</x:v>
      </x:c>
      <x:c r="O992" s="63">
        <x:f t="shared" si="8"/>
        <x:v>1.1973221759999999</x:v>
      </x:c>
      <x:c r="P992" s="63">
        <x:f t="shared" si="9"/>
        <x:v>54.490060190000001</x:v>
      </x:c>
      <x:c r="Q992" s="49">
        <x:f t="shared" si="15"/>
        <x:v>0</x:v>
      </x:c>
      <x:c r="R992" s="49">
        <x:f t="shared" si="16"/>
        <x:v>0</x:v>
      </x:c>
      <x:c r="S992" s="49">
        <x:f t="shared" si="17"/>
        <x:v>2</x:v>
      </x:c>
      <x:c r="T992" s="51">
        <x:f t="shared" si="18"/>
        <x:v>0</x:v>
      </x:c>
      <x:c r="U992" s="52">
        <x:f t="shared" si="3"/>
        <x:v>0.016281312999999997</x:v>
      </x:c>
      <x:c r="V992" s="63">
        <x:f t="shared" si="19"/>
        <x:v>0</x:v>
      </x:c>
      <x:c r="W992" s="52">
        <x:f t="shared" ref="W992:X992" si="990">W991*(1+U992)</x:f>
        <x:v>85.471003249999995</x:v>
      </x:c>
      <x:c r="X992" s="52">
        <x:f t="shared" si="990"/>
        <x:v>124.5594811</x:v>
      </x:c>
    </x:row>
    <x:row r="993" spans="1:24" ht="15.75" customHeight="1">
      <x:c r="A993" s="34">
        <x:v>43644</x:v>
      </x:c>
      <x:c r="B993" s="47">
        <x:v>44.198001861572301</x:v>
      </x:c>
      <x:c r="C993" s="47">
        <x:v>45.034000396728501</x:v>
      </x:c>
      <x:c r="D993" s="47">
        <x:v>44.159999847412102</x:v>
      </x:c>
      <x:c r="E993" s="47">
        <x:v>44.692001342773402</x:v>
      </x:c>
      <x:c r="F993" s="47">
        <x:v>34257000</x:v>
      </x:c>
      <x:c r="G993" s="63">
        <x:f t="shared" si="10"/>
        <x:v>42.743300439999999</x:v>
      </x:c>
      <x:c r="H993" s="63">
        <x:f t="shared" si="11"/>
        <x:v>2.4880327179999999</x:v>
      </x:c>
      <x:c r="I993" s="63">
        <x:f t="shared" si="12"/>
        <x:v>47.719365869999997</x:v>
      </x:c>
      <x:c r="J993" s="63">
        <x:f t="shared" si="13"/>
        <x:v>37.767234999999999</x:v>
      </x:c>
      <x:c r="K993" s="63">
        <x:f t="shared" si="14"/>
        <x:v>0.69580740340000002</x:v>
      </x:c>
      <x:c r="L993" s="52">
        <x:f t="shared" si="0"/>
        <x:v>44.628667200000002</x:v>
      </x:c>
      <x:c r="M993" s="52">
        <x:f t="shared" si="1"/>
        <x:v>1528844252</x:v>
      </x:c>
      <x:c r="N993" s="52">
        <x:f t="shared" si="2"/>
        <x:v>0</x:v>
      </x:c>
      <x:c r="O993" s="63">
        <x:f t="shared" si="8"/>
        <x:v>1.1901951319999999</x:v>
      </x:c>
      <x:c r="P993" s="63">
        <x:f t="shared" si="9"/>
        <x:v>54.341967740000001</x:v>
      </x:c>
      <x:c r="Q993" s="49">
        <x:f t="shared" si="15"/>
        <x:v>0</x:v>
      </x:c>
      <x:c r="R993" s="49">
        <x:f t="shared" si="16"/>
        <x:v>0</x:v>
      </x:c>
      <x:c r="S993" s="49">
        <x:f t="shared" si="17"/>
        <x:v>2</x:v>
      </x:c>
      <x:c r="T993" s="51">
        <x:f t="shared" si="18"/>
        <x:v>0</x:v>
      </x:c>
      <x:c r="U993" s="52">
        <x:f t="shared" si="3"/>
        <x:v>0.0027822775779999998</x:v>
      </x:c>
      <x:c r="V993" s="63">
        <x:f t="shared" si="19"/>
        <x:v>0</x:v>
      </x:c>
      <x:c r="W993" s="52">
        <x:f t="shared" ref="W993:X993" si="991">W992*(1+U993)</x:f>
        <x:v>85.708807300000004</x:v>
      </x:c>
      <x:c r="X993" s="52">
        <x:f t="shared" si="991"/>
        <x:v>124.5594811</x:v>
      </x:c>
    </x:row>
    <x:row r="994" spans="1:24" ht="15.75" customHeight="1">
      <x:c r="A994" s="34">
        <x:v>43647</x:v>
      </x:c>
      <x:c r="B994" s="47">
        <x:v>46.041999816894503</x:v>
      </x:c>
      <x:c r="C994" s="47">
        <x:v>46.619998931884801</x:v>
      </x:c>
      <x:c r="D994" s="47">
        <x:v>45.2560005187988</x:v>
      </x:c>
      <x:c r="E994" s="47">
        <x:v>45.433998107910199</x:v>
      </x:c>
      <x:c r="F994" s="47">
        <x:v>41067000</x:v>
      </x:c>
      <x:c r="G994" s="63">
        <x:f t="shared" si="10"/>
        <x:v>43.225300410000003</x:v>
      </x:c>
      <x:c r="H994" s="63">
        <x:f t="shared" si="11"/>
        <x:v>1.9455267110000001</x:v>
      </x:c>
      <x:c r="I994" s="63">
        <x:f t="shared" si="12"/>
        <x:v>47.116353830000001</x:v>
      </x:c>
      <x:c r="J994" s="63">
        <x:f t="shared" si="13"/>
        <x:v>39.334246989999997</x:v>
      </x:c>
      <x:c r="K994" s="63">
        <x:f t="shared" si="14"/>
        <x:v>0.78381744750000004</x:v>
      </x:c>
      <x:c r="L994" s="52">
        <x:f t="shared" si="0"/>
        <x:v>45.76999919</x:v>
      </x:c>
      <x:c r="M994" s="52">
        <x:f t="shared" si="1"/>
        <x:v>1879636557</x:v>
      </x:c>
      <x:c r="N994" s="52">
        <x:f t="shared" si="2"/>
        <x:v>0</x:v>
      </x:c>
      <x:c r="O994" s="63">
        <x:f t="shared" si="8"/>
        <x:v>1.0915325890000001</x:v>
      </x:c>
      <x:c r="P994" s="63">
        <x:f t="shared" si="9"/>
        <x:v>52.188170270000001</x:v>
      </x:c>
      <x:c r="Q994" s="49">
        <x:f t="shared" si="15"/>
        <x:v>0</x:v>
      </x:c>
      <x:c r="R994" s="49">
        <x:f t="shared" si="16"/>
        <x:v>0</x:v>
      </x:c>
      <x:c r="S994" s="49">
        <x:f t="shared" si="17"/>
        <x:v>2</x:v>
      </x:c>
      <x:c r="T994" s="51">
        <x:f t="shared" si="18"/>
        <x:v>0</x:v>
      </x:c>
      <x:c r="U994" s="52">
        <x:f t="shared" si="3"/>
        <x:v>0.016602451059999998</x:v>
      </x:c>
      <x:c r="V994" s="63">
        <x:f t="shared" si="19"/>
        <x:v>0</x:v>
      </x:c>
      <x:c r="W994" s="52">
        <x:f t="shared" ref="W994:X994" si="992">W993*(1+U994)</x:f>
        <x:v>87.131783580000004</x:v>
      </x:c>
      <x:c r="X994" s="52">
        <x:f t="shared" si="992"/>
        <x:v>124.5594811</x:v>
      </x:c>
    </x:row>
    <x:row r="995" spans="1:24" ht="15.75" customHeight="1">
      <x:c r="A995" s="34">
        <x:v>43648</x:v>
      </x:c>
      <x:c r="B995" s="47">
        <x:v>45.777999877929702</x:v>
      </x:c>
      <x:c r="C995" s="47">
        <x:v>45.830001831054702</x:v>
      </x:c>
      <x:c r="D995" s="47">
        <x:v>44.444000244140597</x:v>
      </x:c>
      <x:c r="E995" s="47">
        <x:v>44.909999847412102</x:v>
      </x:c>
      <x:c r="F995" s="47">
        <x:v>46295000</x:v>
      </x:c>
      <x:c r="G995" s="63">
        <x:f t="shared" si="10"/>
        <x:v>43.534800339999997</x:v>
      </x:c>
      <x:c r="H995" s="63">
        <x:f t="shared" si="11"/>
        <x:v>1.6629253989999999</x:v>
      </x:c>
      <x:c r="I995" s="63">
        <x:f t="shared" si="12"/>
        <x:v>46.860651140000002</x:v>
      </x:c>
      <x:c r="J995" s="63">
        <x:f t="shared" si="13"/>
        <x:v>40.208949539999999</x:v>
      </x:c>
      <x:c r="K995" s="63">
        <x:f t="shared" si="14"/>
        <x:v>0.70674401720000002</x:v>
      </x:c>
      <x:c r="L995" s="52">
        <x:f t="shared" si="0"/>
        <x:v>45.06133397</x:v>
      </x:c>
      <x:c r="M995" s="52">
        <x:f t="shared" si="1"/>
        <x:v>0</x:v>
      </x:c>
      <x:c r="N995" s="52">
        <x:f t="shared" si="2"/>
        <x:v>2086114456</x:v>
      </x:c>
      <x:c r="O995" s="63">
        <x:f t="shared" si="8"/>
        <x:v>0.61130125390000001</x:v>
      </x:c>
      <x:c r="P995" s="63">
        <x:f t="shared" si="9"/>
        <x:v>37.938358979999997</x:v>
      </x:c>
      <x:c r="Q995" s="49">
        <x:f t="shared" si="15"/>
        <x:v>0</x:v>
      </x:c>
      <x:c r="R995" s="49">
        <x:f t="shared" si="16"/>
        <x:v>0</x:v>
      </x:c>
      <x:c r="S995" s="49">
        <x:f t="shared" si="17"/>
        <x:v>2</x:v>
      </x:c>
      <x:c r="T995" s="51">
        <x:f t="shared" si="18"/>
        <x:v>0</x:v>
      </x:c>
      <x:c r="U995" s="52">
        <x:f t="shared" si="3"/>
        <x:v>-0.011533175209999999</x:v>
      </x:c>
      <x:c r="V995" s="63">
        <x:f t="shared" si="19"/>
        <x:v>0</x:v>
      </x:c>
      <x:c r="W995" s="52">
        <x:f t="shared" ref="W995:X995" si="993">W994*(1+U995)</x:f>
        <x:v>86.126877449999995</x:v>
      </x:c>
      <x:c r="X995" s="52">
        <x:f t="shared" si="993"/>
        <x:v>124.5594811</x:v>
      </x:c>
    </x:row>
    <x:row r="996" spans="1:24" ht="15.75" customHeight="1">
      <x:c r="A996" s="34">
        <x:v>43649</x:v>
      </x:c>
      <x:c r="B996" s="47">
        <x:v>47.877998352050803</x:v>
      </x:c>
      <x:c r="C996" s="47">
        <x:v>48.313999176025398</x:v>
      </x:c>
      <x:c r="D996" s="47">
        <x:v>46.902000427246101</x:v>
      </x:c>
      <x:c r="E996" s="47">
        <x:v>46.9799995422363</x:v>
      </x:c>
      <x:c r="F996" s="47">
        <x:v>71005500</x:v>
      </x:c>
      <x:c r="G996" s="63">
        <x:f t="shared" si="10"/>
        <x:v>43.917900279999998</x:v>
      </x:c>
      <x:c r="H996" s="63">
        <x:f t="shared" si="11"/>
        <x:v>1.516467236</x:v>
      </x:c>
      <x:c r="I996" s="63">
        <x:f t="shared" si="12"/>
        <x:v>46.950834749999999</x:v>
      </x:c>
      <x:c r="J996" s="63">
        <x:f t="shared" si="13"/>
        <x:v>40.884965800000003</x:v>
      </x:c>
      <x:c r="K996" s="63">
        <x:f t="shared" si="14"/>
        <x:v>1.0048080159999999</x:v>
      </x:c>
      <x:c r="L996" s="52">
        <x:f t="shared" si="0"/>
        <x:v>47.398666380000002</x:v>
      </x:c>
      <x:c r="M996" s="52">
        <x:f t="shared" si="1"/>
        <x:v>3365566006</x:v>
      </x:c>
      <x:c r="N996" s="52">
        <x:f t="shared" si="2"/>
        <x:v>0</x:v>
      </x:c>
      <x:c r="O996" s="63">
        <x:f t="shared" si="8"/>
        <x:v>1.0713893249999999</x:v>
      </x:c>
      <x:c r="P996" s="63">
        <x:f t="shared" si="9"/>
        <x:v>51.723223259999997</x:v>
      </x:c>
      <x:c r="Q996" s="49">
        <x:f t="shared" si="15"/>
        <x:v>0</x:v>
      </x:c>
      <x:c r="R996" s="49">
        <x:f t="shared" si="16"/>
        <x:v>0</x:v>
      </x:c>
      <x:c r="S996" s="49">
        <x:f t="shared" si="17"/>
        <x:v>2</x:v>
      </x:c>
      <x:c r="T996" s="51">
        <x:f t="shared" si="18"/>
        <x:v>0</x:v>
      </x:c>
      <x:c r="U996" s="52">
        <x:f t="shared" si="3"/>
        <x:v>0.046092177730000006</x:v>
      </x:c>
      <x:c r="V996" s="63">
        <x:f t="shared" si="19"/>
        <x:v>0</x:v>
      </x:c>
      <x:c r="W996" s="52">
        <x:f t="shared" ref="W996:X996" si="994">W995*(1+U996)</x:f>
        <x:v>90.096652800000001</x:v>
      </x:c>
      <x:c r="X996" s="52">
        <x:f t="shared" si="994"/>
        <x:v>124.5594811</x:v>
      </x:c>
    </x:row>
    <x:row r="997" spans="1:24" ht="15.75" customHeight="1">
      <x:c r="A997" s="34">
        <x:v>43651</x:v>
      </x:c>
      <x:c r="B997" s="47">
        <x:v>46.9140014648437</x:v>
      </x:c>
      <x:c r="C997" s="47">
        <x:v>47.090000152587898</x:v>
      </x:c>
      <x:c r="D997" s="47">
        <x:v>46.159999847412102</x:v>
      </x:c>
      <x:c r="E997" s="47">
        <x:v>46.619998931884801</x:v>
      </x:c>
      <x:c r="F997" s="47">
        <x:v>35328500</x:v>
      </x:c>
      <x:c r="G997" s="63">
        <x:f t="shared" si="10"/>
        <x:v>44.189400290000002</x:v>
      </x:c>
      <x:c r="H997" s="63">
        <x:f t="shared" si="11"/>
        <x:v>1.4881891009999999</x:v>
      </x:c>
      <x:c r="I997" s="63">
        <x:f t="shared" si="12"/>
        <x:v>47.165778490000001</x:v>
      </x:c>
      <x:c r="J997" s="63">
        <x:f t="shared" si="13"/>
        <x:v>41.213022090000003</x:v>
      </x:c>
      <x:c r="K997" s="63">
        <x:f t="shared" si="14"/>
        <x:v>0.90831481670000003</x:v>
      </x:c>
      <x:c r="L997" s="52">
        <x:f t="shared" si="0"/>
        <x:v>46.623332980000001</x:v>
      </x:c>
      <x:c r="M997" s="52">
        <x:f t="shared" si="1"/>
        <x:v>0</x:v>
      </x:c>
      <x:c r="N997" s="52">
        <x:f t="shared" si="2"/>
        <x:v>1647132419</x:v>
      </x:c>
      <x:c r="O997" s="63">
        <x:f t="shared" si="8"/>
        <x:v>1.1970308270000001</x:v>
      </x:c>
      <x:c r="P997" s="63">
        <x:f t="shared" si="9"/>
        <x:v>54.484025080000002</x:v>
      </x:c>
      <x:c r="Q997" s="49">
        <x:f t="shared" si="15"/>
        <x:v>0</x:v>
      </x:c>
      <x:c r="R997" s="49">
        <x:f t="shared" si="16"/>
        <x:v>0</x:v>
      </x:c>
      <x:c r="S997" s="49">
        <x:f t="shared" si="17"/>
        <x:v>2</x:v>
      </x:c>
      <x:c r="T997" s="51">
        <x:f t="shared" si="18"/>
        <x:v>0</x:v>
      </x:c>
      <x:c r="U997" s="52">
        <x:f t="shared" si="3"/>
        <x:v>-0.0076628483150000004</x:v>
      </x:c>
      <x:c r="V997" s="63">
        <x:f t="shared" si="19"/>
        <x:v>0</x:v>
      </x:c>
      <x:c r="W997" s="52">
        <x:f t="shared" ref="W997:X997" si="995">W996*(1+U997)</x:f>
        <x:v>89.406255810000005</x:v>
      </x:c>
      <x:c r="X997" s="52">
        <x:f t="shared" si="995"/>
        <x:v>124.5594811</x:v>
      </x:c>
    </x:row>
    <x:row r="998" spans="1:24" ht="15.75" customHeight="1">
      <x:c r="A998" s="34">
        <x:v>43654</x:v>
      </x:c>
      <x:c r="B998" s="47">
        <x:v>46.248001098632798</x:v>
      </x:c>
      <x:c r="C998" s="47">
        <x:v>46.450000762939503</x:v>
      </x:c>
      <x:c r="D998" s="47">
        <x:v>45.731998443603501</x:v>
      </x:c>
      <x:c r="E998" s="47">
        <x:v>46.068000793457003</x:v>
      </x:c>
      <x:c r="F998" s="47">
        <x:v>29402500</x:v>
      </x:c>
      <x:c r="G998" s="63">
        <x:f t="shared" si="10"/>
        <x:v>44.44780025</x:v>
      </x:c>
      <x:c r="H998" s="63">
        <x:f t="shared" si="11"/>
        <x:v>1.326908041</x:v>
      </x:c>
      <x:c r="I998" s="63">
        <x:f t="shared" si="12"/>
        <x:v>47.10161634</x:v>
      </x:c>
      <x:c r="J998" s="63">
        <x:f t="shared" si="13"/>
        <x:v>41.793984170000002</x:v>
      </x:c>
      <x:c r="K998" s="63">
        <x:f t="shared" si="14"/>
        <x:v>0.805258633</x:v>
      </x:c>
      <x:c r="L998" s="52">
        <x:f t="shared" si="0"/>
        <x:v>46.083333330000002</x:v>
      </x:c>
      <x:c r="M998" s="52">
        <x:f t="shared" si="1"/>
        <x:v>0</x:v>
      </x:c>
      <x:c r="N998" s="52">
        <x:f t="shared" si="2"/>
        <x:v>1354965208</x:v>
      </x:c>
      <x:c r="O998" s="63">
        <x:f t="shared" si="8"/>
        <x:v>1.2653036740000001</x:v>
      </x:c>
      <x:c r="P998" s="63">
        <x:f t="shared" si="9"/>
        <x:v>55.855808150000001</x:v>
      </x:c>
      <x:c r="Q998" s="49">
        <x:f t="shared" si="15"/>
        <x:v>0</x:v>
      </x:c>
      <x:c r="R998" s="49">
        <x:f t="shared" si="16"/>
        <x:v>0</x:v>
      </x:c>
      <x:c r="S998" s="49">
        <x:f t="shared" si="17"/>
        <x:v>2</x:v>
      </x:c>
      <x:c r="T998" s="51">
        <x:f t="shared" si="18"/>
        <x:v>0</x:v>
      </x:c>
      <x:c r="U998" s="52">
        <x:f t="shared" si="3"/>
        <x:v>-0.01184037218</x:v>
      </x:c>
      <x:c r="V998" s="63">
        <x:f t="shared" si="19"/>
        <x:v>0</x:v>
      </x:c>
      <x:c r="W998" s="52">
        <x:f t="shared" ref="W998:X998" si="996">W997*(1+U998)</x:f>
        <x:v>88.34765247</x:v>
      </x:c>
      <x:c r="X998" s="52">
        <x:f t="shared" si="996"/>
        <x:v>124.5594811</x:v>
      </x:c>
    </x:row>
    <x:row r="999" spans="1:24" ht="15.75" customHeight="1">
      <x:c r="A999" s="34">
        <x:v>43655</x:v>
      </x:c>
      <x:c r="B999" s="47">
        <x:v>45.793998718261697</x:v>
      </x:c>
      <x:c r="C999" s="47">
        <x:v>46.200000762939503</x:v>
      </x:c>
      <x:c r="D999" s="47">
        <x:v>45.456001281738303</x:v>
      </x:c>
      <x:c r="E999" s="47">
        <x:v>46.012001037597699</x:v>
      </x:c>
      <x:c r="F999" s="47">
        <x:v>30954000</x:v>
      </x:c>
      <x:c r="G999" s="63">
        <x:f t="shared" si="10"/>
        <x:v>44.619600300000002</x:v>
      </x:c>
      <x:c r="H999" s="63">
        <x:f t="shared" si="11"/>
        <x:v>1.2938274030000001</x:v>
      </x:c>
      <x:c r="I999" s="63">
        <x:f t="shared" si="12"/>
        <x:v>47.207255099999998</x:v>
      </x:c>
      <x:c r="J999" s="63">
        <x:f t="shared" si="13"/>
        <x:v>42.031945489999998</x:v>
      </x:c>
      <x:c r="K999" s="63">
        <x:f t="shared" si="14"/>
        <x:v>0.76904684860000005</x:v>
      </x:c>
      <x:c r="L999" s="52">
        <x:f t="shared" si="0"/>
        <x:v>45.889334359999999</x:v>
      </x:c>
      <x:c r="M999" s="52">
        <x:f t="shared" si="1"/>
        <x:v>0</x:v>
      </x:c>
      <x:c r="N999" s="52">
        <x:f t="shared" si="2"/>
        <x:v>1420458456</x:v>
      </x:c>
      <x:c r="O999" s="63">
        <x:f t="shared" si="8"/>
        <x:v>0.93310168429999996</x:v>
      </x:c>
      <x:c r="P999" s="63">
        <x:f t="shared" si="9"/>
        <x:v>48.269663819999998</x:v>
      </x:c>
      <x:c r="Q999" s="49">
        <x:f t="shared" si="15"/>
        <x:v>0</x:v>
      </x:c>
      <x:c r="R999" s="49">
        <x:f t="shared" si="16"/>
        <x:v>0</x:v>
      </x:c>
      <x:c r="S999" s="49">
        <x:f t="shared" si="17"/>
        <x:v>2</x:v>
      </x:c>
      <x:c r="T999" s="51">
        <x:f t="shared" si="18"/>
        <x:v>0</x:v>
      </x:c>
      <x:c r="U999" s="52">
        <x:f t="shared" si="3"/>
        <x:v>-0.0012155890179999999</x:v>
      </x:c>
      <x:c r="V999" s="63">
        <x:f t="shared" si="19"/>
        <x:v>0</x:v>
      </x:c>
      <x:c r="W999" s="52">
        <x:f t="shared" ref="W999:X999" si="997">W998*(1+U999)</x:f>
        <x:v>88.240258030000007</x:v>
      </x:c>
      <x:c r="X999" s="52">
        <x:f t="shared" si="997"/>
        <x:v>124.5594811</x:v>
      </x:c>
    </x:row>
    <x:row r="1000" spans="1:24" ht="15.75" customHeight="1">
      <x:c r="A1000" s="34">
        <x:v>43656</x:v>
      </x:c>
      <x:c r="B1000" s="47">
        <x:v>46.830001831054702</x:v>
      </x:c>
      <x:c r="C1000" s="47">
        <x:v>47.787998199462898</x:v>
      </x:c>
      <x:c r="D1000" s="47">
        <x:v>46.627998352050803</x:v>
      </x:c>
      <x:c r="E1000" s="47">
        <x:v>47.784000396728501</x:v>
      </x:c>
      <x:c r="F1000" s="47">
        <x:v>45728500</x:v>
      </x:c>
      <x:c r="G1000" s="63">
        <x:f t="shared" si="10"/>
        <x:v>44.83780041</x:v>
      </x:c>
      <x:c r="H1000" s="63">
        <x:f t="shared" si="11"/>
        <x:v>1.4405400049999999</x:v>
      </x:c>
      <x:c r="I1000" s="63">
        <x:f t="shared" si="12"/>
        <x:v>47.718880419999998</x:v>
      </x:c>
      <x:c r="J1000" s="63">
        <x:f t="shared" si="13"/>
        <x:v>41.956720400000002</x:v>
      </x:c>
      <x:c r="K1000" s="63">
        <x:f t="shared" si="14"/>
        <x:v>1.011301314</x:v>
      </x:c>
      <x:c r="L1000" s="52">
        <x:f t="shared" si="0"/>
        <x:v>47.399998979999999</x:v>
      </x:c>
      <x:c r="M1000" s="52">
        <x:f t="shared" si="1"/>
        <x:v>2167530853</x:v>
      </x:c>
      <x:c r="N1000" s="52">
        <x:f t="shared" si="2"/>
        <x:v>0</x:v>
      </x:c>
      <x:c r="O1000" s="63">
        <x:f t="shared" si="8"/>
        <x:v>1.368684665</x:v>
      </x:c>
      <x:c r="P1000" s="63">
        <x:f t="shared" si="9"/>
        <x:v>57.782476719999998</x:v>
      </x:c>
      <x:c r="Q1000" s="49">
        <x:f t="shared" si="15"/>
        <x:v>0</x:v>
      </x:c>
      <x:c r="R1000" s="49">
        <x:f t="shared" si="16"/>
        <x:v>0</x:v>
      </x:c>
      <x:c r="S1000" s="49">
        <x:f t="shared" si="17"/>
        <x:v>2</x:v>
      </x:c>
      <x:c r="T1000" s="51">
        <x:f t="shared" si="18"/>
        <x:v>0</x:v>
      </x:c>
      <x:c r="U1000" s="52">
        <x:f t="shared" si="3"/>
        <x:v>0.03851167781</x:v>
      </x:c>
      <x:c r="V1000" s="63">
        <x:f t="shared" si="19"/>
        <x:v>0</x:v>
      </x:c>
      <x:c r="W1000" s="52">
        <x:f t="shared" ref="W1000:X1000" si="998">W999*(1+U1000)</x:f>
        <x:v>91.638538420000003</x:v>
      </x:c>
      <x:c r="X1000" s="52">
        <x:f t="shared" si="998"/>
        <x:v>124.5594811</x:v>
      </x:c>
    </x:row>
    <x:row r="1001" spans="1:24" ht="15.75" customHeight="1">
      <x:c r="A1001" s="34">
        <x:v>43657</x:v>
      </x:c>
      <x:c r="B1001" s="47">
        <x:v>47.627998352050803</x:v>
      </x:c>
      <x:c r="C1001" s="47">
        <x:v>48.299999237060597</x:v>
      </x:c>
      <x:c r="D1001" s="47">
        <x:v>47.159999847412102</x:v>
      </x:c>
      <x:c r="E1001" s="47">
        <x:v>47.720001220703097</x:v>
      </x:c>
      <x:c r="F1001" s="47">
        <x:v>37572000</x:v>
      </x:c>
      <x:c r="G1001" s="63">
        <x:f t="shared" si="10"/>
        <x:v>45.131200409999998</x:v>
      </x:c>
      <x:c r="H1001" s="63">
        <x:f t="shared" si="11"/>
        <x:v>1.397335207</x:v>
      </x:c>
      <x:c r="I1001" s="63">
        <x:f t="shared" si="12"/>
        <x:v>47.92587082</x:v>
      </x:c>
      <x:c r="J1001" s="63">
        <x:f t="shared" si="13"/>
        <x:v>42.336529990000002</x:v>
      </x:c>
      <x:c r="K1001" s="63">
        <x:f t="shared" si="14"/>
        <x:v>0.96316746310000001</x:v>
      </x:c>
      <x:c r="L1001" s="52">
        <x:f t="shared" si="0"/>
        <x:v>47.726666770000001</x:v>
      </x:c>
      <x:c r="M1001" s="52">
        <x:f t="shared" si="1"/>
        <x:v>1793186324</x:v>
      </x:c>
      <x:c r="N1001" s="52">
        <x:f t="shared" si="2"/>
        <x:v>0</x:v>
      </x:c>
      <x:c r="O1001" s="63">
        <x:f t="shared" si="8"/>
        <x:v>1.357124263</x:v>
      </x:c>
      <x:c r="P1001" s="63">
        <x:f t="shared" si="9"/>
        <x:v>57.575422920000001</x:v>
      </x:c>
      <x:c r="Q1001" s="49">
        <x:f t="shared" si="15"/>
        <x:v>0</x:v>
      </x:c>
      <x:c r="R1001" s="49">
        <x:f t="shared" si="16"/>
        <x:v>0</x:v>
      </x:c>
      <x:c r="S1001" s="49">
        <x:f t="shared" si="17"/>
        <x:v>2</x:v>
      </x:c>
      <x:c r="T1001" s="51">
        <x:f t="shared" si="18"/>
        <x:v>0</x:v>
      </x:c>
      <x:c r="U1001" s="52">
        <x:f t="shared" si="3"/>
        <x:v>-0.001339343201</x:v>
      </x:c>
      <x:c r="V1001" s="63">
        <x:f t="shared" si="19"/>
        <x:v>0</x:v>
      </x:c>
      <x:c r="W1001" s="52">
        <x:f t="shared" ref="W1001:X1001" si="999">W1000*(1+U1001)</x:f>
        <x:v>91.515802969999996</x:v>
      </x:c>
      <x:c r="X1001" s="52">
        <x:f t="shared" si="999"/>
        <x:v>124.5594811</x:v>
      </x:c>
    </x:row>
    <x:row r="1002" spans="1:24" ht="15.75" customHeight="1">
      <x:c r="A1002" s="34">
        <x:v>43658</x:v>
      </x:c>
      <x:c r="B1002" s="47">
        <x:v>47.950000762939503</x:v>
      </x:c>
      <x:c r="C1002" s="47">
        <x:v>49.076000213622997</x:v>
      </x:c>
      <x:c r="D1002" s="47">
        <x:v>47.942001342773402</x:v>
      </x:c>
      <x:c r="E1002" s="47">
        <x:v>49.015998840332003</x:v>
      </x:c>
      <x:c r="F1002" s="47">
        <x:v>46002500</x:v>
      </x:c>
      <x:c r="G1002" s="63">
        <x:f t="shared" si="10"/>
        <x:v>45.442900280000003</x:v>
      </x:c>
      <x:c r="H1002" s="63">
        <x:f t="shared" si="11"/>
        <x:v>1.5343120370000001</x:v>
      </x:c>
      <x:c r="I1002" s="63">
        <x:f t="shared" si="12"/>
        <x:v>48.511524350000002</x:v>
      </x:c>
      <x:c r="J1002" s="63">
        <x:f t="shared" si="13"/>
        <x:v>42.374276199999997</x:v>
      </x:c>
      <x:c r="K1002" s="63">
        <x:f t="shared" si="14"/>
        <x:v>1.0821988090000001</x:v>
      </x:c>
      <x:c r="L1002" s="52">
        <x:f t="shared" si="0"/>
        <x:v>48.678000130000001</x:v>
      </x:c>
      <x:c r="M1002" s="52">
        <x:f t="shared" si="1"/>
        <x:v>2239309701</x:v>
      </x:c>
      <x:c r="N1002" s="52">
        <x:f t="shared" si="2"/>
        <x:v>0</x:v>
      </x:c>
      <x:c r="O1002" s="63">
        <x:f t="shared" si="8"/>
        <x:v>1.9933523470000001</x:v>
      </x:c>
      <x:c r="P1002" s="63">
        <x:f t="shared" si="9"/>
        <x:v>66.592639820000002</x:v>
      </x:c>
      <x:c r="Q1002" s="49">
        <x:f t="shared" si="15"/>
        <x:v>0</x:v>
      </x:c>
      <x:c r="R1002" s="49">
        <x:f t="shared" si="16"/>
        <x:v>0</x:v>
      </x:c>
      <x:c r="S1002" s="49">
        <x:f t="shared" si="17"/>
        <x:v>2</x:v>
      </x:c>
      <x:c r="T1002" s="51">
        <x:f t="shared" si="18"/>
        <x:v>0</x:v>
      </x:c>
      <x:c r="U1002" s="52">
        <x:f t="shared" si="3"/>
        <x:v>0.027158373559999999</x:v>
      </x:c>
      <x:c r="V1002" s="63">
        <x:f t="shared" si="19"/>
        <x:v>0</x:v>
      </x:c>
      <x:c r="W1002" s="52">
        <x:f t="shared" ref="W1002:X1002" si="1000">W1001*(1+U1002)</x:f>
        <x:v>94.001223330000002</x:v>
      </x:c>
      <x:c r="X1002" s="52">
        <x:f t="shared" si="1000"/>
        <x:v>124.5594811</x:v>
      </x:c>
    </x:row>
    <x:row r="1003" spans="1:24" ht="15.75" customHeight="1">
      <x:c r="A1003" s="34">
        <x:v>43661</x:v>
      </x:c>
      <x:c r="B1003" s="47">
        <x:v>49.599998474121101</x:v>
      </x:c>
      <x:c r="C1003" s="47">
        <x:v>50.883998870849602</x:v>
      </x:c>
      <x:c r="D1003" s="47">
        <x:v>48.972000122070298</x:v>
      </x:c>
      <x:c r="E1003" s="47">
        <x:v>50.700000762939503</x:v>
      </x:c>
      <x:c r="F1003" s="47">
        <x:v>55000500</x:v>
      </x:c>
      <x:c r="G1003" s="63">
        <x:f t="shared" si="10"/>
        <x:v>45.828700259999998</x:v>
      </x:c>
      <x:c r="H1003" s="63">
        <x:f t="shared" si="11"/>
        <x:v>1.82587028</x:v>
      </x:c>
      <x:c r="I1003" s="63">
        <x:f t="shared" si="12"/>
        <x:v>49.480440819999998</x:v>
      </x:c>
      <x:c r="J1003" s="63">
        <x:f t="shared" si="13"/>
        <x:v>42.176959699999998</x:v>
      </x:c>
      <x:c r="K1003" s="63">
        <x:f t="shared" si="14"/>
        <x:v>1.1669833780000001</x:v>
      </x:c>
      <x:c r="L1003" s="52">
        <x:f t="shared" si="0"/>
        <x:v>50.185333249999999</x:v>
      </x:c>
      <x:c r="M1003" s="52">
        <x:f t="shared" si="1"/>
        <x:v>2760218422</x:v>
      </x:c>
      <x:c r="N1003" s="52">
        <x:f t="shared" si="2"/>
        <x:v>0</x:v>
      </x:c>
      <x:c r="O1003" s="63">
        <x:f t="shared" si="8"/>
        <x:v>2.1825421610000002</x:v>
      </x:c>
      <x:c r="P1003" s="63">
        <x:f t="shared" si="9"/>
        <x:v>68.57857808</x:v>
      </x:c>
      <x:c r="Q1003" s="49">
        <x:f t="shared" si="15"/>
        <x:v>0</x:v>
      </x:c>
      <x:c r="R1003" s="49">
        <x:f t="shared" si="16"/>
        <x:v>0</x:v>
      </x:c>
      <x:c r="S1003" s="49">
        <x:f t="shared" si="17"/>
        <x:v>2</x:v>
      </x:c>
      <x:c r="T1003" s="51">
        <x:f t="shared" si="18"/>
        <x:v>0</x:v>
      </x:c>
      <x:c r="U1003" s="52">
        <x:f t="shared" si="3"/>
        <x:v>0.034356168649999996</x:v>
      </x:c>
      <x:c r="V1003" s="63">
        <x:f t="shared" si="19"/>
        <x:v>0</x:v>
      </x:c>
      <x:c r="W1003" s="52">
        <x:f t="shared" ref="W1003:X1003" si="1001">W1002*(1+U1003)</x:f>
        <x:v>97.230745209999995</x:v>
      </x:c>
      <x:c r="X1003" s="52">
        <x:f t="shared" si="1001"/>
        <x:v>124.5594811</x:v>
      </x:c>
    </x:row>
    <x:row r="1004" spans="1:24" ht="15.75" customHeight="1">
      <x:c r="A1004" s="34">
        <x:v>43662</x:v>
      </x:c>
      <x:c r="B1004" s="47">
        <x:v>49.860000610351598</x:v>
      </x:c>
      <x:c r="C1004" s="47">
        <x:v>50.706001281738303</x:v>
      </x:c>
      <x:c r="D1004" s="47">
        <x:v>49.5859985351563</x:v>
      </x:c>
      <x:c r="E1004" s="47">
        <x:v>50.476001739502003</x:v>
      </x:c>
      <x:c r="F1004" s="47">
        <x:v>40745000</x:v>
      </x:c>
      <x:c r="G1004" s="63">
        <x:f t="shared" si="10"/>
        <x:v>46.102200320000001</x:v>
      </x:c>
      <x:c r="H1004" s="63">
        <x:f t="shared" si="11"/>
        <x:v>2.0871382299999999</x:v>
      </x:c>
      <x:c r="I1004" s="63">
        <x:f t="shared" si="12"/>
        <x:v>50.276476780000003</x:v>
      </x:c>
      <x:c r="J1004" s="63">
        <x:f t="shared" si="13"/>
        <x:v>41.92792386</x:v>
      </x:c>
      <x:c r="K1004" s="63">
        <x:f t="shared" si="14"/>
        <x:v>1.023899347</x:v>
      </x:c>
      <x:c r="L1004" s="52">
        <x:f t="shared" si="0"/>
        <x:v>50.256000520000001</x:v>
      </x:c>
      <x:c r="M1004" s="52">
        <x:f t="shared" si="1"/>
        <x:v>2047680741</x:v>
      </x:c>
      <x:c r="N1004" s="52">
        <x:f t="shared" si="2"/>
        <x:v>0</x:v>
      </x:c>
      <x:c r="O1004" s="63">
        <x:f t="shared" si="8"/>
        <x:v>2.208360672</x:v>
      </x:c>
      <x:c r="P1004" s="63">
        <x:f t="shared" si="9"/>
        <x:v>68.831434419999994</x:v>
      </x:c>
      <x:c r="Q1004" s="49">
        <x:f t="shared" si="15"/>
        <x:v>0</x:v>
      </x:c>
      <x:c r="R1004" s="49">
        <x:f t="shared" si="16"/>
        <x:v>0</x:v>
      </x:c>
      <x:c r="S1004" s="49">
        <x:f t="shared" si="17"/>
        <x:v>2</x:v>
      </x:c>
      <x:c r="T1004" s="51">
        <x:f t="shared" si="18"/>
        <x:v>0</x:v>
      </x:c>
      <x:c r="U1004" s="52">
        <x:f t="shared" si="3"/>
        <x:v>-0.0044181266290000004</x:v>
      </x:c>
      <x:c r="V1004" s="63">
        <x:f t="shared" si="19"/>
        <x:v>0</x:v>
      </x:c>
      <x:c r="W1004" s="52">
        <x:f t="shared" ref="W1004:X1004" si="1002">W1003*(1+U1004)</x:f>
        <x:v>96.801167469999996</x:v>
      </x:c>
      <x:c r="X1004" s="52">
        <x:f t="shared" si="1002"/>
        <x:v>124.5594811</x:v>
      </x:c>
    </x:row>
    <x:row r="1005" spans="1:24" ht="15.75" customHeight="1">
      <x:c r="A1005" s="34">
        <x:v>43663</x:v>
      </x:c>
      <x:c r="B1005" s="47">
        <x:v>51.133998870849602</x:v>
      </x:c>
      <x:c r="C1005" s="47">
        <x:v>51.661998748779297</x:v>
      </x:c>
      <x:c r="D1005" s="47">
        <x:v>50.669998168945298</x:v>
      </x:c>
      <x:c r="E1005" s="47">
        <x:v>50.972000122070298</x:v>
      </x:c>
      <x:c r="F1005" s="47">
        <x:v>48823500</x:v>
      </x:c>
      <x:c r="G1005" s="63">
        <x:f t="shared" si="10"/>
        <x:v>46.403400230000003</x:v>
      </x:c>
      <x:c r="H1005" s="63">
        <x:f t="shared" si="11"/>
        <x:v>2.3321000490000001</x:v>
      </x:c>
      <x:c r="I1005" s="63">
        <x:f t="shared" si="12"/>
        <x:v>51.067600329999998</x:v>
      </x:c>
      <x:c r="J1005" s="63">
        <x:f t="shared" si="13"/>
        <x:v>41.73920013</x:v>
      </x:c>
      <x:c r="K1005" s="63">
        <x:f t="shared" si="14"/>
        <x:v>0.98975170400000001</x:v>
      </x:c>
      <x:c r="L1005" s="52">
        <x:f t="shared" si="0"/>
        <x:v>51.10133235</x:v>
      </x:c>
      <x:c r="M1005" s="52">
        <x:f t="shared" si="1"/>
        <x:v>2494945900</x:v>
      </x:c>
      <x:c r="N1005" s="52">
        <x:f t="shared" si="2"/>
        <x:v>0</x:v>
      </x:c>
      <x:c r="O1005" s="63">
        <x:f t="shared" si="8"/>
        <x:v>3.8141829359999999</x:v>
      </x:c>
      <x:c r="P1005" s="63">
        <x:f t="shared" si="9"/>
        <x:v>79.228043200000002</x:v>
      </x:c>
      <x:c r="Q1005" s="49">
        <x:f t="shared" si="15"/>
        <x:v>0</x:v>
      </x:c>
      <x:c r="R1005" s="49">
        <x:f t="shared" si="16"/>
        <x:v>0</x:v>
      </x:c>
      <x:c r="S1005" s="49">
        <x:f t="shared" si="17"/>
        <x:v>2</x:v>
      </x:c>
      <x:c r="T1005" s="51">
        <x:f t="shared" si="18"/>
        <x:v>0</x:v>
      </x:c>
      <x:c r="U1005" s="52">
        <x:f t="shared" si="3"/>
        <x:v>0.0098264197929999997</x:v>
      </x:c>
      <x:c r="V1005" s="63">
        <x:f t="shared" si="19"/>
        <x:v>0</x:v>
      </x:c>
      <x:c r="W1005" s="52">
        <x:f t="shared" ref="W1005:X1005" si="1003">W1004*(1+U1005)</x:f>
        <x:v>97.752376380000001</x:v>
      </x:c>
      <x:c r="X1005" s="52">
        <x:f t="shared" si="1003"/>
        <x:v>124.5594811</x:v>
      </x:c>
    </x:row>
    <x:row r="1006" spans="1:24" ht="15.75" customHeight="1">
      <x:c r="A1006" s="34">
        <x:v>43664</x:v>
      </x:c>
      <x:c r="B1006" s="47">
        <x:v>51.009998321533203</x:v>
      </x:c>
      <x:c r="C1006" s="47">
        <x:v>51.150001525878899</x:v>
      </x:c>
      <x:c r="D1006" s="47">
        <x:v>50.377998352050803</x:v>
      </x:c>
      <x:c r="E1006" s="47">
        <x:v>50.708000183105497</x:v>
      </x:c>
      <x:c r="F1006" s="47">
        <x:v>23793000</x:v>
      </x:c>
      <x:c r="G1006" s="63">
        <x:f t="shared" si="10"/>
        <x:v>46.674500270000003</x:v>
      </x:c>
      <x:c r="H1006" s="63">
        <x:f t="shared" si="11"/>
        <x:v>2.5041671939999999</x:v>
      </x:c>
      <x:c r="I1006" s="63">
        <x:f t="shared" si="12"/>
        <x:v>51.682834659999997</x:v>
      </x:c>
      <x:c r="J1006" s="63">
        <x:f t="shared" si="13"/>
        <x:v>41.666165890000002</x:v>
      </x:c>
      <x:c r="K1006" s="63">
        <x:f t="shared" si="14"/>
        <x:v>0.90267877460000001</x:v>
      </x:c>
      <x:c r="L1006" s="52">
        <x:f t="shared" si="0"/>
        <x:v>50.745333350000003</x:v>
      </x:c>
      <x:c r="M1006" s="52">
        <x:f t="shared" si="1"/>
        <x:v>0</x:v>
      </x:c>
      <x:c r="N1006" s="52">
        <x:f t="shared" si="2"/>
        <x:v>1207383716</x:v>
      </x:c>
      <x:c r="O1006" s="63">
        <x:f t="shared" si="8"/>
        <x:v>2.3984043210000001</x:v>
      </x:c>
      <x:c r="P1006" s="63">
        <x:f t="shared" si="9"/>
        <x:v>70.574425360000006</x:v>
      </x:c>
      <x:c r="Q1006" s="49">
        <x:f t="shared" si="15"/>
        <x:v>0</x:v>
      </x:c>
      <x:c r="R1006" s="49">
        <x:f t="shared" si="16"/>
        <x:v>0</x:v>
      </x:c>
      <x:c r="S1006" s="49">
        <x:f t="shared" si="17"/>
        <x:v>2</x:v>
      </x:c>
      <x:c r="T1006" s="51">
        <x:f t="shared" si="18"/>
        <x:v>0</x:v>
      </x:c>
      <x:c r="U1006" s="52">
        <x:f t="shared" si="3"/>
        <x:v>-0.0051793129230000001</x:v>
      </x:c>
      <x:c r="V1006" s="63">
        <x:f t="shared" si="19"/>
        <x:v>0</x:v>
      </x:c>
      <x:c r="W1006" s="52">
        <x:f t="shared" ref="W1006:X1006" si="1004">W1005*(1+U1006)</x:f>
        <x:v>97.246086230000003</x:v>
      </x:c>
      <x:c r="X1006" s="52">
        <x:f t="shared" si="1004"/>
        <x:v>124.5594811</x:v>
      </x:c>
    </x:row>
    <x:row r="1007" spans="1:24" ht="15.75" customHeight="1">
      <x:c r="A1007" s="34">
        <x:v>43665</x:v>
      </x:c>
      <x:c r="B1007" s="47">
        <x:v>51.1380004882813</x:v>
      </x:c>
      <x:c r="C1007" s="47">
        <x:v>51.992000579833999</x:v>
      </x:c>
      <x:c r="D1007" s="47">
        <x:v>50.923999786377003</x:v>
      </x:c>
      <x:c r="E1007" s="47">
        <x:v>51.636001586914098</x:v>
      </x:c>
      <x:c r="F1007" s="47">
        <x:v>35242000</x:v>
      </x:c>
      <x:c r="G1007" s="63">
        <x:f t="shared" si="10"/>
        <x:v>47.06010036</x:v>
      </x:c>
      <x:c r="H1007" s="63">
        <x:f t="shared" si="11"/>
        <x:v>2.6479754639999999</x:v>
      </x:c>
      <x:c r="I1007" s="63">
        <x:f t="shared" si="12"/>
        <x:v>52.356051290000003</x:v>
      </x:c>
      <x:c r="J1007" s="63">
        <x:f t="shared" si="13"/>
        <x:v>41.764149439999997</x:v>
      </x:c>
      <x:c r="K1007" s="63">
        <x:f t="shared" si="14"/>
        <x:v>0.9320188465</x:v>
      </x:c>
      <x:c r="L1007" s="52">
        <x:f t="shared" si="0"/>
        <x:v>51.517333979999997</x:v>
      </x:c>
      <x:c r="M1007" s="52">
        <x:f t="shared" si="1"/>
        <x:v>1815573884</x:v>
      </x:c>
      <x:c r="N1007" s="52">
        <x:f t="shared" si="2"/>
        <x:v>0</x:v>
      </x:c>
      <x:c r="O1007" s="63">
        <x:f t="shared" si="8"/>
        <x:v>3.846142773</x:v>
      </x:c>
      <x:c r="P1007" s="63">
        <x:f t="shared" si="9"/>
        <x:v>79.365032220000003</x:v>
      </x:c>
      <x:c r="Q1007" s="49">
        <x:f t="shared" si="15"/>
        <x:v>0</x:v>
      </x:c>
      <x:c r="R1007" s="49">
        <x:f t="shared" si="16"/>
        <x:v>0</x:v>
      </x:c>
      <x:c r="S1007" s="49">
        <x:f t="shared" si="17"/>
        <x:v>2</x:v>
      </x:c>
      <x:c r="T1007" s="51">
        <x:f t="shared" si="18"/>
        <x:v>0</x:v>
      </x:c>
      <x:c r="U1007" s="52">
        <x:f t="shared" si="3"/>
        <x:v>0.018300887439999999</x:v>
      </x:c>
      <x:c r="V1007" s="63">
        <x:f t="shared" si="19"/>
        <x:v>0</x:v>
      </x:c>
      <x:c r="W1007" s="52">
        <x:f t="shared" ref="W1007:X1007" si="1005">W1006*(1+U1007)</x:f>
        <x:v>99.025775909999993</x:v>
      </x:c>
      <x:c r="X1007" s="52">
        <x:f t="shared" si="1005"/>
        <x:v>124.5594811</x:v>
      </x:c>
    </x:row>
    <x:row r="1008" spans="1:24" ht="15.75" customHeight="1">
      <x:c r="A1008" s="34">
        <x:v>43668</x:v>
      </x:c>
      <x:c r="B1008" s="47">
        <x:v>51.75</x:v>
      </x:c>
      <x:c r="C1008" s="47">
        <x:v>52.430000305175803</x:v>
      </x:c>
      <x:c r="D1008" s="47">
        <x:v>50.838001251220703</x:v>
      </x:c>
      <x:c r="E1008" s="47">
        <x:v>51.136001586914098</x:v>
      </x:c>
      <x:c r="F1008" s="47">
        <x:v>34212000</x:v>
      </x:c>
      <x:c r="G1008" s="63">
        <x:f t="shared" si="10"/>
        <x:v>47.39830036</x:v>
      </x:c>
      <x:c r="H1008" s="63">
        <x:f t="shared" si="11"/>
        <x:v>2.717615232</x:v>
      </x:c>
      <x:c r="I1008" s="63">
        <x:f t="shared" si="12"/>
        <x:v>52.833530830000001</x:v>
      </x:c>
      <x:c r="J1008" s="63">
        <x:f t="shared" si="13"/>
        <x:v>41.963069900000001</x:v>
      </x:c>
      <x:c r="K1008" s="63">
        <x:f t="shared" si="14"/>
        <x:v>0.84384017850000004</x:v>
      </x:c>
      <x:c r="L1008" s="52">
        <x:f t="shared" si="0"/>
        <x:v>51.468001049999998</x:v>
      </x:c>
      <x:c r="M1008" s="52">
        <x:f t="shared" si="1"/>
        <x:v>0</x:v>
      </x:c>
      <x:c r="N1008" s="52">
        <x:f t="shared" si="2"/>
        <x:v>1760823252</x:v>
      </x:c>
      <x:c r="O1008" s="63">
        <x:f t="shared" si="8"/>
        <x:v>3.4904565160000001</x:v>
      </x:c>
      <x:c r="P1008" s="63">
        <x:f t="shared" si="9"/>
        <x:v>77.730549300000007</x:v>
      </x:c>
      <x:c r="Q1008" s="49">
        <x:f t="shared" si="15"/>
        <x:v>0</x:v>
      </x:c>
      <x:c r="R1008" s="49">
        <x:f t="shared" si="16"/>
        <x:v>0</x:v>
      </x:c>
      <x:c r="S1008" s="49">
        <x:f t="shared" si="17"/>
        <x:v>2</x:v>
      </x:c>
      <x:c r="T1008" s="51">
        <x:f t="shared" si="18"/>
        <x:v>0</x:v>
      </x:c>
      <x:c r="U1008" s="52">
        <x:f t="shared" si="3"/>
        <x:v>-0.0096831664849999999</x:v>
      </x:c>
      <x:c r="V1008" s="63">
        <x:f t="shared" si="19"/>
        <x:v>0</x:v>
      </x:c>
      <x:c r="W1008" s="52">
        <x:f t="shared" ref="W1008:X1008" si="1006">W1007*(1+U1008)</x:f>
        <x:v>98.06689283</x:v>
      </x:c>
      <x:c r="X1008" s="52">
        <x:f t="shared" si="1006"/>
        <x:v>124.5594811</x:v>
      </x:c>
    </x:row>
    <x:row r="1009" spans="1:24" ht="15.75" customHeight="1">
      <x:c r="A1009" s="34">
        <x:v>43669</x:v>
      </x:c>
      <x:c r="B1009" s="47">
        <x:v>51.341999053955099</x:v>
      </x:c>
      <x:c r="C1009" s="47">
        <x:v>52.096000671386697</x:v>
      </x:c>
      <x:c r="D1009" s="47">
        <x:v>50.900001525878899</x:v>
      </x:c>
      <x:c r="E1009" s="47">
        <x:v>52.034000396728501</x:v>
      </x:c>
      <x:c r="F1009" s="47">
        <x:v>25115500</x:v>
      </x:c>
      <x:c r="G1009" s="63">
        <x:f t="shared" si="10"/>
        <x:v>47.763600349999997</x:v>
      </x:c>
      <x:c r="H1009" s="63">
        <x:f t="shared" si="11"/>
        <x:v>2.8285532010000001</x:v>
      </x:c>
      <x:c r="I1009" s="63">
        <x:f t="shared" si="12"/>
        <x:v>53.420706750000001</x:v>
      </x:c>
      <x:c r="J1009" s="63">
        <x:f t="shared" si="13"/>
        <x:v>42.106493950000001</x:v>
      </x:c>
      <x:c r="K1009" s="63">
        <x:f t="shared" si="14"/>
        <x:v>0.87743677980000001</x:v>
      </x:c>
      <x:c r="L1009" s="52">
        <x:f t="shared" si="0"/>
        <x:v>51.676667530000003</x:v>
      </x:c>
      <x:c r="M1009" s="52">
        <x:f t="shared" si="1"/>
        <x:v>1297885343</x:v>
      </x:c>
      <x:c r="N1009" s="52">
        <x:f t="shared" si="2"/>
        <x:v>0</x:v>
      </x:c>
      <x:c r="O1009" s="63">
        <x:f t="shared" si="8"/>
        <x:v>5.598103955</x:v>
      </x:c>
      <x:c r="P1009" s="63">
        <x:f t="shared" si="9"/>
        <x:v>84.844130879999994</x:v>
      </x:c>
      <x:c r="Q1009" s="49">
        <x:f t="shared" si="15"/>
        <x:v>0</x:v>
      </x:c>
      <x:c r="R1009" s="49">
        <x:f t="shared" si="16"/>
        <x:v>0</x:v>
      </x:c>
      <x:c r="S1009" s="49">
        <x:f t="shared" si="17"/>
        <x:v>2</x:v>
      </x:c>
      <x:c r="T1009" s="51">
        <x:f t="shared" si="18"/>
        <x:v>0</x:v>
      </x:c>
      <x:c r="U1009" s="52">
        <x:f t="shared" si="3"/>
        <x:v>0.01756098995</x:v>
      </x:c>
      <x:c r="V1009" s="63">
        <x:f t="shared" si="19"/>
        <x:v>0</x:v>
      </x:c>
      <x:c r="W1009" s="52">
        <x:f t="shared" ref="W1009:X1009" si="1007">W1008*(1+U1009)</x:f>
        <x:v>99.78904455</x:v>
      </x:c>
      <x:c r="X1009" s="52">
        <x:f t="shared" si="1007"/>
        <x:v>124.5594811</x:v>
      </x:c>
    </x:row>
    <x:row r="1010" spans="1:24" ht="15.75" customHeight="1">
      <x:c r="A1010" s="34">
        <x:v>43670</x:v>
      </x:c>
      <x:c r="B1010" s="47">
        <x:v>51.833999633789098</x:v>
      </x:c>
      <x:c r="C1010" s="47">
        <x:v>53.214000701904297</x:v>
      </x:c>
      <x:c r="D1010" s="47">
        <x:v>51.631999969482401</x:v>
      </x:c>
      <x:c r="E1010" s="47">
        <x:v>52.976001739502003</x:v>
      </x:c>
      <x:c r="F1010" s="47">
        <x:v>55364000</x:v>
      </x:c>
      <x:c r="G1010" s="63">
        <x:f t="shared" si="10"/>
        <x:v>48.214800449999998</x:v>
      </x:c>
      <x:c r="H1010" s="63">
        <x:f t="shared" si="11"/>
        <x:v>2.9071848280000001</x:v>
      </x:c>
      <x:c r="I1010" s="63">
        <x:f t="shared" si="12"/>
        <x:v>54.029170110000003</x:v>
      </x:c>
      <x:c r="J1010" s="63">
        <x:f t="shared" si="13"/>
        <x:v>42.400430800000002</x:v>
      </x:c>
      <x:c r="K1010" s="63">
        <x:f t="shared" si="14"/>
        <x:v>0.9094340031</x:v>
      </x:c>
      <x:c r="L1010" s="52">
        <x:f t="shared" si="0"/>
        <x:v>52.607334139999999</x:v>
      </x:c>
      <x:c r="M1010" s="52">
        <x:f t="shared" si="1"/>
        <x:v>2912552447</x:v>
      </x:c>
      <x:c r="N1010" s="52">
        <x:f t="shared" si="2"/>
        <x:v>0</x:v>
      </x:c>
      <x:c r="O1010" s="63">
        <x:f t="shared" si="8"/>
        <x:v>5.849104509</x:v>
      </x:c>
      <x:c r="P1010" s="63">
        <x:f t="shared" si="9"/>
        <x:v>85.399551160000001</x:v>
      </x:c>
      <x:c r="Q1010" s="49">
        <x:f t="shared" si="15"/>
        <x:v>0</x:v>
      </x:c>
      <x:c r="R1010" s="49">
        <x:f t="shared" si="16"/>
        <x:v>0</x:v>
      </x:c>
      <x:c r="S1010" s="49">
        <x:f t="shared" si="17"/>
        <x:v>2</x:v>
      </x:c>
      <x:c r="T1010" s="51">
        <x:f t="shared" si="18"/>
        <x:v>0</x:v>
      </x:c>
      <x:c r="U1010" s="52">
        <x:f t="shared" si="3"/>
        <x:v>0.018103573349999999</x:v>
      </x:c>
      <x:c r="V1010" s="63">
        <x:f t="shared" si="19"/>
        <x:v>0</x:v>
      </x:c>
      <x:c r="W1010" s="52">
        <x:f t="shared" ref="W1010:X1010" si="1008">W1009*(1+U1010)</x:f>
        <x:v>101.5955828</x:v>
      </x:c>
      <x:c r="X1010" s="52">
        <x:f t="shared" si="1008"/>
        <x:v>124.5594811</x:v>
      </x:c>
    </x:row>
    <x:row r="1011" spans="1:24" ht="15.75" customHeight="1">
      <x:c r="A1011" s="34">
        <x:v>43671</x:v>
      </x:c>
      <x:c r="B1011" s="47">
        <x:v>46.700000762939503</x:v>
      </x:c>
      <x:c r="C1011" s="47">
        <x:v>46.900001525878899</x:v>
      </x:c>
      <x:c r="D1011" s="47">
        <x:v>45.110000610351598</x:v>
      </x:c>
      <x:c r="E1011" s="47">
        <x:v>45.763999938964801</x:v>
      </x:c>
      <x:c r="F1011" s="47">
        <x:v>112091500</x:v>
      </x:c>
      <x:c r="G1011" s="63">
        <x:f t="shared" si="10"/>
        <x:v>48.31030045</x:v>
      </x:c>
      <x:c r="H1011" s="63">
        <x:f t="shared" si="11"/>
        <x:v>2.7852070430000002</x:v>
      </x:c>
      <x:c r="I1011" s="63">
        <x:f t="shared" si="12"/>
        <x:v>53.880714529999999</x:v>
      </x:c>
      <x:c r="J1011" s="63">
        <x:f t="shared" si="13"/>
        <x:v>42.73988636</x:v>
      </x:c>
      <x:c r="K1011" s="63">
        <x:f t="shared" si="14"/>
        <x:v>0.27144423490000003</x:v>
      </x:c>
      <x:c r="L1011" s="52">
        <x:f t="shared" si="0"/>
        <x:v>45.924667360000001</x:v>
      </x:c>
      <x:c r="M1011" s="52">
        <x:f t="shared" si="1"/>
        <x:v>0</x:v>
      </x:c>
      <x:c r="N1011" s="52">
        <x:f t="shared" si="2"/>
        <x:v>5147764851</x:v>
      </x:c>
      <x:c r="O1011" s="63">
        <x:f t="shared" si="8"/>
        <x:v>1.9182134669999999</x:v>
      </x:c>
      <x:c r="P1011" s="63">
        <x:f t="shared" si="9"/>
        <x:v>65.732458870000002</x:v>
      </x:c>
      <x:c r="Q1011" s="49">
        <x:f t="shared" si="15"/>
        <x:v>0</x:v>
      </x:c>
      <x:c r="R1011" s="49">
        <x:f t="shared" si="16"/>
        <x:v>0</x:v>
      </x:c>
      <x:c r="S1011" s="49">
        <x:f t="shared" si="17"/>
        <x:v>2</x:v>
      </x:c>
      <x:c r="T1011" s="51">
        <x:f t="shared" si="18"/>
        <x:v>0</x:v>
      </x:c>
      <x:c r="U1011" s="52">
        <x:f t="shared" si="3"/>
        <x:v>-0.1361371482</x:v>
      </x:c>
      <x:c r="V1011" s="63">
        <x:f t="shared" si="19"/>
        <x:v>0</x:v>
      </x:c>
      <x:c r="W1011" s="52">
        <x:f t="shared" ref="W1011:X1011" si="1009">W1010*(1+U1011)</x:f>
        <x:v>87.764649919999997</x:v>
      </x:c>
      <x:c r="X1011" s="52">
        <x:f t="shared" si="1009"/>
        <x:v>124.5594811</x:v>
      </x:c>
    </x:row>
    <x:row r="1012" spans="1:24" ht="15.75" customHeight="1">
      <x:c r="A1012" s="34">
        <x:v>43672</x:v>
      </x:c>
      <x:c r="B1012" s="47">
        <x:v>45.383998870849602</x:v>
      </x:c>
      <x:c r="C1012" s="47">
        <x:v>46.051998138427699</x:v>
      </x:c>
      <x:c r="D1012" s="47">
        <x:v>44.450000762939503</x:v>
      </x:c>
      <x:c r="E1012" s="47">
        <x:v>45.608001708984403</x:v>
      </x:c>
      <x:c r="F1012" s="47">
        <x:v>50138500</x:v>
      </x:c>
      <x:c r="G1012" s="63">
        <x:f t="shared" si="10"/>
        <x:v>48.362300490000003</x:v>
      </x:c>
      <x:c r="H1012" s="63">
        <x:f t="shared" si="11"/>
        <x:v>2.7206202739999998</x:v>
      </x:c>
      <x:c r="I1012" s="63">
        <x:f t="shared" si="12"/>
        <x:v>53.803541039999999</x:v>
      </x:c>
      <x:c r="J1012" s="63">
        <x:f t="shared" si="13"/>
        <x:v>42.921059939999999</x:v>
      </x:c>
      <x:c r="K1012" s="63">
        <x:f t="shared" si="14"/>
        <x:v>0.24690525460000001</x:v>
      </x:c>
      <x:c r="L1012" s="52">
        <x:f t="shared" si="0"/>
        <x:v>45.3700002</x:v>
      </x:c>
      <x:c r="M1012" s="52">
        <x:f t="shared" si="1"/>
        <x:v>0</x:v>
      </x:c>
      <x:c r="N1012" s="52">
        <x:f t="shared" si="2"/>
        <x:v>2274783755</x:v>
      </x:c>
      <x:c r="O1012" s="63">
        <x:f t="shared" si="8"/>
        <x:v>1.2827610700000001</x:v>
      </x:c>
      <x:c r="P1012" s="63">
        <x:f t="shared" si="9"/>
        <x:v>56.19340047</x:v>
      </x:c>
      <x:c r="Q1012" s="49">
        <x:f t="shared" si="15"/>
        <x:v>0</x:v>
      </x:c>
      <x:c r="R1012" s="49">
        <x:f t="shared" si="16"/>
        <x:v>0</x:v>
      </x:c>
      <x:c r="S1012" s="49">
        <x:f t="shared" si="17"/>
        <x:v>2</x:v>
      </x:c>
      <x:c r="T1012" s="51">
        <x:f t="shared" si="18"/>
        <x:v>0</x:v>
      </x:c>
      <x:c r="U1012" s="52">
        <x:f t="shared" si="3"/>
        <x:v>-0.0034087542650000002</x:v>
      </x:c>
      <x:c r="V1012" s="63">
        <x:f t="shared" si="19"/>
        <x:v>0</x:v>
      </x:c>
      <x:c r="W1012" s="52">
        <x:f t="shared" ref="W1012:X1012" si="1010">W1011*(1+U1012)</x:f>
        <x:v>87.465481800000006</x:v>
      </x:c>
      <x:c r="X1012" s="52">
        <x:f t="shared" si="1010"/>
        <x:v>124.5594811</x:v>
      </x:c>
    </x:row>
    <x:row r="1013" spans="1:24" ht="15.75" customHeight="1">
      <x:c r="A1013" s="34">
        <x:v>43675</x:v>
      </x:c>
      <x:c r="B1013" s="47">
        <x:v>45.417999267578097</x:v>
      </x:c>
      <x:c r="C1013" s="47">
        <x:v>47.187999725341797</x:v>
      </x:c>
      <x:c r="D1013" s="47">
        <x:v>45.206001281738303</x:v>
      </x:c>
      <x:c r="E1013" s="47">
        <x:v>47.153999328613303</x:v>
      </x:c>
      <x:c r="F1013" s="47">
        <x:v>46366500</x:v>
      </x:c>
      <x:c r="G1013" s="63">
        <x:f t="shared" si="10"/>
        <x:v>48.485400390000002</x:v>
      </x:c>
      <x:c r="H1013" s="63">
        <x:f t="shared" si="11"/>
        <x:v>2.598780514</x:v>
      </x:c>
      <x:c r="I1013" s="63">
        <x:f t="shared" si="12"/>
        <x:v>53.682961419999998</x:v>
      </x:c>
      <x:c r="J1013" s="63">
        <x:f t="shared" si="13"/>
        <x:v>43.28783936</x:v>
      </x:c>
      <x:c r="K1013" s="63">
        <x:f t="shared" si="14"/>
        <x:v>0.37192059360000002</x:v>
      </x:c>
      <x:c r="L1013" s="52">
        <x:f t="shared" si="0"/>
        <x:v>46.51600011</x:v>
      </x:c>
      <x:c r="M1013" s="52">
        <x:f t="shared" si="1"/>
        <x:v>2156784119</x:v>
      </x:c>
      <x:c r="N1013" s="52">
        <x:f t="shared" si="2"/>
        <x:v>0</x:v>
      </x:c>
      <x:c r="O1013" s="63">
        <x:f t="shared" si="8"/>
        <x:v>1.224686919</x:v>
      </x:c>
      <x:c r="P1013" s="63">
        <x:f t="shared" si="9"/>
        <x:v>55.04985482</x:v>
      </x:c>
      <x:c r="Q1013" s="49">
        <x:f t="shared" si="15"/>
        <x:v>0</x:v>
      </x:c>
      <x:c r="R1013" s="49">
        <x:f t="shared" si="16"/>
        <x:v>0</x:v>
      </x:c>
      <x:c r="S1013" s="49">
        <x:f t="shared" si="17"/>
        <x:v>2</x:v>
      </x:c>
      <x:c r="T1013" s="51">
        <x:f t="shared" si="18"/>
        <x:v>0</x:v>
      </x:c>
      <x:c r="U1013" s="52">
        <x:f t="shared" si="3"/>
        <x:v>0.033897508370000001</x:v>
      </x:c>
      <x:c r="V1013" s="63">
        <x:f t="shared" si="19"/>
        <x:v>0</x:v>
      </x:c>
      <x:c r="W1013" s="52">
        <x:f t="shared" ref="W1013:X1013" si="1011">W1012*(1+U1013)</x:f>
        <x:v>90.430343699999995</x:v>
      </x:c>
      <x:c r="X1013" s="52">
        <x:f t="shared" si="1011"/>
        <x:v>124.5594811</x:v>
      </x:c>
    </x:row>
    <x:row r="1014" spans="1:24" ht="15.75" customHeight="1">
      <x:c r="A1014" s="34">
        <x:v>43676</x:v>
      </x:c>
      <x:c r="B1014" s="47">
        <x:v>46.580001831054702</x:v>
      </x:c>
      <x:c r="C1014" s="47">
        <x:v>48.672000885009801</x:v>
      </x:c>
      <x:c r="D1014" s="47">
        <x:v>46.436000823974602</x:v>
      </x:c>
      <x:c r="E1014" s="47">
        <x:v>48.451999664306598</x:v>
      </x:c>
      <x:c r="F1014" s="47">
        <x:v>40545000</x:v>
      </x:c>
      <x:c r="G1014" s="63">
        <x:f t="shared" si="10"/>
        <x:v>48.636300470000002</x:v>
      </x:c>
      <x:c r="H1014" s="63">
        <x:f t="shared" si="11"/>
        <x:v>2.4979379499999999</x:v>
      </x:c>
      <x:c r="I1014" s="63">
        <x:f t="shared" si="12"/>
        <x:v>53.632176370000003</x:v>
      </x:c>
      <x:c r="J1014" s="63">
        <x:f t="shared" si="13"/>
        <x:v>43.64042457</x:v>
      </x:c>
      <x:c r="K1014" s="63">
        <x:f t="shared" si="14"/>
        <x:v>0.48155470550000001</x:v>
      </x:c>
      <x:c r="L1014" s="52">
        <x:f t="shared" si="0"/>
        <x:v>47.853333790000001</x:v>
      </x:c>
      <x:c r="M1014" s="52">
        <x:f t="shared" si="1"/>
        <x:v>1940213419</x:v>
      </x:c>
      <x:c r="N1014" s="52">
        <x:f t="shared" si="2"/>
        <x:v>0</x:v>
      </x:c>
      <x:c r="O1014" s="63">
        <x:f t="shared" si="8"/>
        <x:v>1.2143443300000001</x:v>
      </x:c>
      <x:c r="P1014" s="63">
        <x:f t="shared" si="9"/>
        <x:v>54.839905129999998</x:v>
      </x:c>
      <x:c r="Q1014" s="49">
        <x:f t="shared" si="15"/>
        <x:v>0</x:v>
      </x:c>
      <x:c r="R1014" s="49">
        <x:f t="shared" si="16"/>
        <x:v>0</x:v>
      </x:c>
      <x:c r="S1014" s="49">
        <x:f t="shared" si="17"/>
        <x:v>2</x:v>
      </x:c>
      <x:c r="T1014" s="51">
        <x:f t="shared" si="18"/>
        <x:v>0</x:v>
      </x:c>
      <x:c r="U1014" s="52">
        <x:f t="shared" si="3"/>
        <x:v>0.027526834499999997</x:v>
      </x:c>
      <x:c r="V1014" s="63">
        <x:f t="shared" si="19"/>
        <x:v>0</x:v>
      </x:c>
      <x:c r="W1014" s="52">
        <x:f t="shared" ref="W1014:X1014" si="1012">W1013*(1+U1014)</x:f>
        <x:v>92.919604800000002</x:v>
      </x:c>
      <x:c r="X1014" s="52">
        <x:f t="shared" si="1012"/>
        <x:v>124.5594811</x:v>
      </x:c>
    </x:row>
    <x:row r="1015" spans="1:24" ht="15.75" customHeight="1">
      <x:c r="A1015" s="34">
        <x:v>43677</x:v>
      </x:c>
      <x:c r="B1015" s="47">
        <x:v>48.599998474121101</x:v>
      </x:c>
      <x:c r="C1015" s="47">
        <x:v>49.3359985351563</x:v>
      </x:c>
      <x:c r="D1015" s="47">
        <x:v>47.330001831054702</x:v>
      </x:c>
      <x:c r="E1015" s="47">
        <x:v>48.321998596191399</x:v>
      </x:c>
      <x:c r="F1015" s="47">
        <x:v>45891000</x:v>
      </x:c>
      <x:c r="G1015" s="63">
        <x:f t="shared" si="10"/>
        <x:v>48.806900409999997</x:v>
      </x:c>
      <x:c r="H1015" s="63">
        <x:f t="shared" si="11"/>
        <x:v>2.3416769589999999</x:v>
      </x:c>
      <x:c r="I1015" s="63">
        <x:f t="shared" si="12"/>
        <x:v>53.490254319999998</x:v>
      </x:c>
      <x:c r="J1015" s="63">
        <x:f t="shared" si="13"/>
        <x:v>44.123546490000003</x:v>
      </x:c>
      <x:c r="K1015" s="63">
        <x:f t="shared" si="14"/>
        <x:v>0.44823135110000001</x:v>
      </x:c>
      <x:c r="L1015" s="52">
        <x:f t="shared" si="0"/>
        <x:v>48.329332989999997</x:v>
      </x:c>
      <x:c r="M1015" s="52">
        <x:f t="shared" si="1"/>
        <x:v>2217881420</x:v>
      </x:c>
      <x:c r="N1015" s="52">
        <x:f t="shared" si="2"/>
        <x:v>0</x:v>
      </x:c>
      <x:c r="O1015" s="63">
        <x:f t="shared" si="8"/>
        <x:v>1.1876798120000001</x:v>
      </x:c>
      <x:c r="P1015" s="63">
        <x:f t="shared" si="9"/>
        <x:v>54.289471689999999</x:v>
      </x:c>
      <x:c r="Q1015" s="49">
        <x:f t="shared" si="15"/>
        <x:v>0</x:v>
      </x:c>
      <x:c r="R1015" s="49">
        <x:f t="shared" si="16"/>
        <x:v>0</x:v>
      </x:c>
      <x:c r="S1015" s="49">
        <x:f t="shared" si="17"/>
        <x:v>2</x:v>
      </x:c>
      <x:c r="T1015" s="51">
        <x:f t="shared" si="18"/>
        <x:v>0</x:v>
      </x:c>
      <x:c r="U1015" s="52">
        <x:f t="shared" si="3"/>
        <x:v>-0.0026830898419999999</x:v>
      </x:c>
      <x:c r="V1015" s="63">
        <x:f t="shared" si="19"/>
        <x:v>0</x:v>
      </x:c>
      <x:c r="W1015" s="52">
        <x:f t="shared" ref="W1015:X1015" si="1013">W1014*(1+U1015)</x:f>
        <x:v>92.67029316</x:v>
      </x:c>
      <x:c r="X1015" s="52">
        <x:f t="shared" si="1013"/>
        <x:v>124.5594811</x:v>
      </x:c>
    </x:row>
    <x:row r="1016" spans="1:24" ht="15.75" customHeight="1">
      <x:c r="A1016" s="34">
        <x:v>43678</x:v>
      </x:c>
      <x:c r="B1016" s="47">
        <x:v>48.529998779296903</x:v>
      </x:c>
      <x:c r="C1016" s="47">
        <x:v>48.902000427246101</x:v>
      </x:c>
      <x:c r="D1016" s="47">
        <x:v>46.354000091552699</x:v>
      </x:c>
      <x:c r="E1016" s="47">
        <x:v>46.7700004577637</x:v>
      </x:c>
      <x:c r="F1016" s="47">
        <x:v>41297500</x:v>
      </x:c>
      <x:c r="G1016" s="63">
        <x:f t="shared" si="10"/>
        <x:v>48.79640045</x:v>
      </x:c>
      <x:c r="H1016" s="63">
        <x:f t="shared" si="11"/>
        <x:v>2.350753052</x:v>
      </x:c>
      <x:c r="I1016" s="63">
        <x:f t="shared" si="12"/>
        <x:v>53.497906559999997</x:v>
      </x:c>
      <x:c r="J1016" s="63">
        <x:f t="shared" si="13"/>
        <x:v>44.094894349999997</x:v>
      </x:c>
      <x:c r="K1016" s="63">
        <x:f t="shared" si="14"/>
        <x:v>0.2844945908</x:v>
      </x:c>
      <x:c r="L1016" s="52">
        <x:f t="shared" si="0"/>
        <x:v>47.342000329999998</x:v>
      </x:c>
      <x:c r="M1016" s="52">
        <x:f t="shared" si="1"/>
        <x:v>0</x:v>
      </x:c>
      <x:c r="N1016" s="52">
        <x:f t="shared" si="2"/>
        <x:v>1955106258</x:v>
      </x:c>
      <x:c r="O1016" s="63">
        <x:f t="shared" si="8"/>
        <x:v>1.1079512389999999</x:v>
      </x:c>
      <x:c r="P1016" s="63">
        <x:f t="shared" si="9"/>
        <x:v>52.560572489999998</x:v>
      </x:c>
      <x:c r="Q1016" s="49">
        <x:f t="shared" si="15"/>
        <x:v>0</x:v>
      </x:c>
      <x:c r="R1016" s="49">
        <x:f t="shared" si="16"/>
        <x:v>0</x:v>
      </x:c>
      <x:c r="S1016" s="49">
        <x:f t="shared" si="17"/>
        <x:v>2</x:v>
      </x:c>
      <x:c r="T1016" s="51">
        <x:f t="shared" si="18"/>
        <x:v>0</x:v>
      </x:c>
      <x:c r="U1016" s="52">
        <x:f t="shared" si="3"/>
        <x:v>-0.032117838320000003</x:v>
      </x:c>
      <x:c r="V1016" s="63">
        <x:f t="shared" si="19"/>
        <x:v>0</x:v>
      </x:c>
      <x:c r="W1016" s="52">
        <x:f t="shared" ref="W1016:X1016" si="1014">W1015*(1+U1016)</x:f>
        <x:v>89.693923659999996</x:v>
      </x:c>
      <x:c r="X1016" s="52">
        <x:f t="shared" si="1014"/>
        <x:v>124.5594811</x:v>
      </x:c>
    </x:row>
    <x:row r="1017" spans="1:24" ht="15.75" customHeight="1">
      <x:c r="A1017" s="34">
        <x:v>43679</x:v>
      </x:c>
      <x:c r="B1017" s="47">
        <x:v>46.2700004577637</x:v>
      </x:c>
      <x:c r="C1017" s="47">
        <x:v>47.254001617431598</x:v>
      </x:c>
      <x:c r="D1017" s="47">
        <x:v>45.846000671386697</x:v>
      </x:c>
      <x:c r="E1017" s="47">
        <x:v>46.868000030517599</x:v>
      </x:c>
      <x:c r="F1017" s="47">
        <x:v>30682500</x:v>
      </x:c>
      <x:c r="G1017" s="63">
        <x:f t="shared" si="10"/>
        <x:v>48.808800509999998</x:v>
      </x:c>
      <x:c r="H1017" s="63">
        <x:f t="shared" si="11"/>
        <x:v>2.3392946270000001</x:v>
      </x:c>
      <x:c r="I1017" s="63">
        <x:f t="shared" si="12"/>
        <x:v>53.487389759999999</x:v>
      </x:c>
      <x:c r="J1017" s="63">
        <x:f t="shared" si="13"/>
        <x:v>44.130211250000002</x:v>
      </x:c>
      <x:c r="K1017" s="63">
        <x:f t="shared" si="14"/>
        <x:v>0.29258699890000001</x:v>
      </x:c>
      <x:c r="L1017" s="52">
        <x:f t="shared" si="0"/>
        <x:v>46.656000769999999</x:v>
      </x:c>
      <x:c r="M1017" s="52">
        <x:f t="shared" si="1"/>
        <x:v>0</x:v>
      </x:c>
      <x:c r="N1017" s="52">
        <x:f t="shared" si="2"/>
        <x:v>1431522744</x:v>
      </x:c>
      <x:c r="O1017" s="63">
        <x:f t="shared" si="8"/>
        <x:v>0.83733619950000004</x:v>
      </x:c>
      <x:c r="P1017" s="63">
        <x:f t="shared" si="9"/>
        <x:v>45.573379529999997</x:v>
      </x:c>
      <x:c r="Q1017" s="49">
        <x:f t="shared" si="15"/>
        <x:v>0</x:v>
      </x:c>
      <x:c r="R1017" s="49">
        <x:f t="shared" si="16"/>
        <x:v>0</x:v>
      </x:c>
      <x:c r="S1017" s="49">
        <x:f t="shared" si="17"/>
        <x:v>2</x:v>
      </x:c>
      <x:c r="T1017" s="51">
        <x:f t="shared" si="18"/>
        <x:v>0</x:v>
      </x:c>
      <x:c r="U1017" s="52">
        <x:f t="shared" si="3"/>
        <x:v>0.0020953511180000001</x:v>
      </x:c>
      <x:c r="V1017" s="63">
        <x:f t="shared" si="19"/>
        <x:v>0</x:v>
      </x:c>
      <x:c r="W1017" s="52">
        <x:f t="shared" ref="W1017:X1017" si="1015">W1016*(1+U1017)</x:f>
        <x:v>89.881863929999994</x:v>
      </x:c>
      <x:c r="X1017" s="52">
        <x:f t="shared" si="1015"/>
        <x:v>124.5594811</x:v>
      </x:c>
    </x:row>
    <x:row r="1018" spans="1:24" ht="15.75" customHeight="1">
      <x:c r="A1018" s="34">
        <x:v>43682</x:v>
      </x:c>
      <x:c r="B1018" s="47">
        <x:v>45.919998168945298</x:v>
      </x:c>
      <x:c r="C1018" s="47">
        <x:v>46.273998260498097</x:v>
      </x:c>
      <x:c r="D1018" s="47">
        <x:v>45.155998229980497</x:v>
      </x:c>
      <x:c r="E1018" s="47">
        <x:v>45.6640014648437</x:v>
      </x:c>
      <x:c r="F1018" s="47">
        <x:v>35141500</x:v>
      </x:c>
      <x:c r="G1018" s="63">
        <x:f t="shared" si="10"/>
        <x:v>48.788600539999997</x:v>
      </x:c>
      <x:c r="H1018" s="63">
        <x:f t="shared" si="11"/>
        <x:v>2.3658013539999998</x:v>
      </x:c>
      <x:c r="I1018" s="63">
        <x:f t="shared" si="12"/>
        <x:v>53.520203250000002</x:v>
      </x:c>
      <x:c r="J1018" s="63">
        <x:f t="shared" si="13"/>
        <x:v>44.05699783</x:v>
      </x:c>
      <x:c r="K1018" s="63">
        <x:f t="shared" si="14"/>
        <x:v>0.16981599380000001</x:v>
      </x:c>
      <x:c r="L1018" s="52">
        <x:f t="shared" si="0"/>
        <x:v>45.697999320000001</x:v>
      </x:c>
      <x:c r="M1018" s="52">
        <x:f t="shared" si="1"/>
        <x:v>0</x:v>
      </x:c>
      <x:c r="N1018" s="52">
        <x:f t="shared" si="2"/>
        <x:v>1605896243</x:v>
      </x:c>
      <x:c r="O1018" s="63">
        <x:f t="shared" si="8"/>
        <x:v>0.8477852709</x:v>
      </x:c>
      <x:c r="P1018" s="63">
        <x:f t="shared" si="9"/>
        <x:v>45.881157530000003</x:v>
      </x:c>
      <x:c r="Q1018" s="49">
        <x:f t="shared" si="15"/>
        <x:v>0</x:v>
      </x:c>
      <x:c r="R1018" s="49">
        <x:f t="shared" si="16"/>
        <x:v>0</x:v>
      </x:c>
      <x:c r="S1018" s="49">
        <x:f t="shared" si="17"/>
        <x:v>2</x:v>
      </x:c>
      <x:c r="T1018" s="51">
        <x:f t="shared" si="18"/>
        <x:v>0</x:v>
      </x:c>
      <x:c r="U1018" s="52">
        <x:f t="shared" si="3"/>
        <x:v>-0.025689138960000002</x:v>
      </x:c>
      <x:c r="V1018" s="63">
        <x:f t="shared" si="19"/>
        <x:v>0</x:v>
      </x:c>
      <x:c r="W1018" s="52">
        <x:f t="shared" ref="W1018:X1018" si="1016">W1017*(1+U1018)</x:f>
        <x:v>87.572876230000006</x:v>
      </x:c>
      <x:c r="X1018" s="52">
        <x:f t="shared" si="1016"/>
        <x:v>124.5594811</x:v>
      </x:c>
    </x:row>
    <x:row r="1019" spans="1:24" ht="15.75" customHeight="1">
      <x:c r="A1019" s="34">
        <x:v>43683</x:v>
      </x:c>
      <x:c r="B1019" s="47">
        <x:v>46.375999450683601</x:v>
      </x:c>
      <x:c r="C1019" s="47">
        <x:v>46.5</x:v>
      </x:c>
      <x:c r="D1019" s="47">
        <x:v>45.150001525878899</x:v>
      </x:c>
      <x:c r="E1019" s="47">
        <x:v>46.150001525878899</x:v>
      </x:c>
      <x:c r="F1019" s="47">
        <x:v>27821000</x:v>
      </x:c>
      <x:c r="G1019" s="63">
        <x:f t="shared" si="10"/>
        <x:v>48.795500560000001</x:v>
      </x:c>
      <x:c r="H1019" s="63">
        <x:f t="shared" si="11"/>
        <x:v>2.357463541</x:v>
      </x:c>
      <x:c r="I1019" s="63">
        <x:f t="shared" si="12"/>
        <x:v>53.510427649999997</x:v>
      </x:c>
      <x:c r="J1019" s="63">
        <x:f t="shared" si="13"/>
        <x:v>44.080573479999998</x:v>
      </x:c>
      <x:c r="K1019" s="63">
        <x:f t="shared" si="14"/>
        <x:v>0.21945493620000001</x:v>
      </x:c>
      <x:c r="L1019" s="52">
        <x:f t="shared" si="0"/>
        <x:v>45.933334350000003</x:v>
      </x:c>
      <x:c r="M1019" s="52">
        <x:f t="shared" si="1"/>
        <x:v>1277911295</x:v>
      </x:c>
      <x:c r="N1019" s="52">
        <x:f t="shared" si="2"/>
        <x:v>0</x:v>
      </x:c>
      <x:c r="O1019" s="63">
        <x:f t="shared" si="8"/>
        <x:v>0.84617641629999996</x:v>
      </x:c>
      <x:c r="P1019" s="63">
        <x:f t="shared" si="9"/>
        <x:v>45.833995539999997</x:v>
      </x:c>
      <x:c r="Q1019" s="49">
        <x:f t="shared" si="15"/>
        <x:v>0</x:v>
      </x:c>
      <x:c r="R1019" s="49">
        <x:f t="shared" si="16"/>
        <x:v>0</x:v>
      </x:c>
      <x:c r="S1019" s="49">
        <x:f t="shared" si="17"/>
        <x:v>2</x:v>
      </x:c>
      <x:c r="T1019" s="51">
        <x:f t="shared" si="18"/>
        <x:v>0</x:v>
      </x:c>
      <x:c r="U1019" s="52">
        <x:f t="shared" si="3"/>
        <x:v>0.010642958250000001</x:v>
      </x:c>
      <x:c r="V1019" s="63">
        <x:f t="shared" si="19"/>
        <x:v>0</x:v>
      </x:c>
      <x:c r="W1019" s="52">
        <x:f t="shared" ref="W1019:X1019" si="1017">W1018*(1+U1019)</x:f>
        <x:v>88.504910699999996</x:v>
      </x:c>
      <x:c r="X1019" s="52">
        <x:f t="shared" si="1017"/>
        <x:v>124.5594811</x:v>
      </x:c>
    </x:row>
    <x:row r="1020" spans="1:24" ht="15.75" customHeight="1">
      <x:c r="A1020" s="34">
        <x:v>43684</x:v>
      </x:c>
      <x:c r="B1020" s="47">
        <x:v>45.299999237060597</x:v>
      </x:c>
      <x:c r="C1020" s="47">
        <x:v>46.714000701904297</x:v>
      </x:c>
      <x:c r="D1020" s="47">
        <x:v>45.159999847412102</x:v>
      </x:c>
      <x:c r="E1020" s="47">
        <x:v>46.683998107910199</x:v>
      </x:c>
      <x:c r="F1020" s="47">
        <x:v>23882500</x:v>
      </x:c>
      <x:c r="G1020" s="63">
        <x:f t="shared" si="10"/>
        <x:v>48.740500449999999</x:v>
      </x:c>
      <x:c r="H1020" s="63">
        <x:f t="shared" si="11"/>
        <x:v>2.3948394340000001</x:v>
      </x:c>
      <x:c r="I1020" s="63">
        <x:f t="shared" si="12"/>
        <x:v>53.530179320000002</x:v>
      </x:c>
      <x:c r="J1020" s="63">
        <x:f t="shared" si="13"/>
        <x:v>43.950821580000003</x:v>
      </x:c>
      <x:c r="K1020" s="63">
        <x:f t="shared" si="14"/>
        <x:v>0.28531939210000001</x:v>
      </x:c>
      <x:c r="L1020" s="52">
        <x:f t="shared" si="0"/>
        <x:v>46.185999549999998</x:v>
      </x:c>
      <x:c r="M1020" s="52">
        <x:f t="shared" si="1"/>
        <x:v>1103037134</x:v>
      </x:c>
      <x:c r="N1020" s="52">
        <x:f t="shared" si="2"/>
        <x:v>0</x:v>
      </x:c>
      <x:c r="O1020" s="63">
        <x:f t="shared" si="8"/>
        <x:v>0.70042494239999997</x:v>
      </x:c>
      <x:c r="P1020" s="63">
        <x:f t="shared" si="9"/>
        <x:v>41.191170800000002</x:v>
      </x:c>
      <x:c r="Q1020" s="49">
        <x:f t="shared" si="15"/>
        <x:v>0</x:v>
      </x:c>
      <x:c r="R1020" s="49">
        <x:f t="shared" si="16"/>
        <x:v>0</x:v>
      </x:c>
      <x:c r="S1020" s="49">
        <x:f t="shared" si="17"/>
        <x:v>2</x:v>
      </x:c>
      <x:c r="T1020" s="51">
        <x:f t="shared" si="18"/>
        <x:v>0</x:v>
      </x:c>
      <x:c r="U1020" s="52">
        <x:f t="shared" si="3"/>
        <x:v>0.011570889799999999</x:v>
      </x:c>
      <x:c r="V1020" s="63">
        <x:f t="shared" si="19"/>
        <x:v>0</x:v>
      </x:c>
      <x:c r="W1020" s="52">
        <x:f t="shared" ref="W1020:X1020" si="1018">W1019*(1+U1020)</x:f>
        <x:v>89.528991270000006</x:v>
      </x:c>
      <x:c r="X1020" s="52">
        <x:f t="shared" si="1018"/>
        <x:v>124.5594811</x:v>
      </x:c>
    </x:row>
    <x:row r="1021" spans="1:24" ht="15.75" customHeight="1">
      <x:c r="A1021" s="34">
        <x:v>43685</x:v>
      </x:c>
      <x:c r="B1021" s="47">
        <x:v>46.889999389648402</x:v>
      </x:c>
      <x:c r="C1021" s="47">
        <x:v>47.959999084472699</x:v>
      </x:c>
      <x:c r="D1021" s="47">
        <x:v>46.529998779296903</x:v>
      </x:c>
      <x:c r="E1021" s="47">
        <x:v>47.659999847412102</x:v>
      </x:c>
      <x:c r="F1021" s="47">
        <x:v>26371500</x:v>
      </x:c>
      <x:c r="G1021" s="63">
        <x:f t="shared" si="10"/>
        <x:v>48.73750038</x:v>
      </x:c>
      <x:c r="H1021" s="63">
        <x:f t="shared" si="11"/>
        <x:v>2.3962223040000001</x:v>
      </x:c>
      <x:c r="I1021" s="63">
        <x:f t="shared" si="12"/>
        <x:v>53.529944989999997</x:v>
      </x:c>
      <x:c r="J1021" s="63">
        <x:f t="shared" si="13"/>
        <x:v>43.945055770000003</x:v>
      </x:c>
      <x:c r="K1021" s="63">
        <x:f t="shared" si="14"/>
        <x:v>0.38758341280000003</x:v>
      </x:c>
      <x:c r="L1021" s="52">
        <x:f t="shared" si="0"/>
        <x:v>47.38333257</x:v>
      </x:c>
      <x:c r="M1021" s="52">
        <x:f t="shared" si="1"/>
        <x:v>1249569555</x:v>
      </x:c>
      <x:c r="N1021" s="52">
        <x:f t="shared" si="2"/>
        <x:v>0</x:v>
      </x:c>
      <x:c r="O1021" s="63">
        <x:f t="shared" si="8"/>
        <x:v>1.368511638</x:v>
      </x:c>
      <x:c r="P1021" s="63">
        <x:f t="shared" si="9"/>
        <x:v>57.77939259</x:v>
      </x:c>
      <x:c r="Q1021" s="49">
        <x:f t="shared" si="15"/>
        <x:v>0</x:v>
      </x:c>
      <x:c r="R1021" s="49">
        <x:f t="shared" si="16"/>
        <x:v>0</x:v>
      </x:c>
      <x:c r="S1021" s="49">
        <x:f t="shared" si="17"/>
        <x:v>2</x:v>
      </x:c>
      <x:c r="T1021" s="51">
        <x:f t="shared" si="18"/>
        <x:v>0</x:v>
      </x:c>
      <x:c r="U1021" s="52">
        <x:f t="shared" si="3"/>
        <x:v>0.020906558539999998</x:v>
      </x:c>
      <x:c r="V1021" s="63">
        <x:f t="shared" si="19"/>
        <x:v>0</x:v>
      </x:c>
      <x:c r="W1021" s="52">
        <x:f t="shared" ref="W1021:X1021" si="1019">W1020*(1+U1021)</x:f>
        <x:v>91.400734360000001</x:v>
      </x:c>
      <x:c r="X1021" s="52">
        <x:f t="shared" si="1019"/>
        <x:v>124.5594811</x:v>
      </x:c>
    </x:row>
    <x:row r="1022" spans="1:24" ht="15.75" customHeight="1">
      <x:c r="A1022" s="34">
        <x:v>43686</x:v>
      </x:c>
      <x:c r="B1022" s="47">
        <x:v>47.209999084472699</x:v>
      </x:c>
      <x:c r="C1022" s="47">
        <x:v>47.791999816894503</x:v>
      </x:c>
      <x:c r="D1022" s="47">
        <x:v>46.762001037597699</x:v>
      </x:c>
      <x:c r="E1022" s="47">
        <x:v>47.001998901367202</x:v>
      </x:c>
      <x:c r="F1022" s="47">
        <x:v>19491000</x:v>
      </x:c>
      <x:c r="G1022" s="63">
        <x:f t="shared" si="10"/>
        <x:v>48.636800379999997</x:v>
      </x:c>
      <x:c r="H1022" s="63">
        <x:f t="shared" si="11"/>
        <x:v>2.4260357469999998</x:v>
      </x:c>
      <x:c r="I1022" s="63">
        <x:f t="shared" si="12"/>
        <x:v>53.488871879999998</x:v>
      </x:c>
      <x:c r="J1022" s="63">
        <x:f t="shared" si="13"/>
        <x:v>43.784728889999997</x:v>
      </x:c>
      <x:c r="K1022" s="63">
        <x:f t="shared" si="14"/>
        <x:v>0.33153571780000002</x:v>
      </x:c>
      <x:c r="L1022" s="52">
        <x:f t="shared" si="0"/>
        <x:v>47.185333249999999</x:v>
      </x:c>
      <x:c r="M1022" s="52">
        <x:f t="shared" si="1"/>
        <x:v>0</x:v>
      </x:c>
      <x:c r="N1022" s="52">
        <x:f t="shared" si="2"/>
        <x:v>919689330.39999998</x:v>
      </x:c>
      <x:c r="O1022" s="63">
        <x:f t="shared" si="8"/>
        <x:v>1.682177941</x:v>
      </x:c>
      <x:c r="P1022" s="63">
        <x:f t="shared" si="9"/>
        <x:v>62.716865849999998</x:v>
      </x:c>
      <x:c r="Q1022" s="49">
        <x:f t="shared" si="15"/>
        <x:v>0</x:v>
      </x:c>
      <x:c r="R1022" s="49">
        <x:f t="shared" si="16"/>
        <x:v>0</x:v>
      </x:c>
      <x:c r="S1022" s="49">
        <x:f t="shared" si="17"/>
        <x:v>2</x:v>
      </x:c>
      <x:c r="T1022" s="51">
        <x:f t="shared" si="18"/>
        <x:v>0</x:v>
      </x:c>
      <x:c r="U1022" s="52">
        <x:f t="shared" si="3"/>
        <x:v>-0.013806146629999999</x:v>
      </x:c>
      <x:c r="V1022" s="63">
        <x:f t="shared" si="19"/>
        <x:v>0</x:v>
      </x:c>
      <x:c r="W1022" s="52">
        <x:f t="shared" ref="W1022:X1022" si="1020">W1021*(1+U1022)</x:f>
        <x:v>90.138842420000003</x:v>
      </x:c>
      <x:c r="X1022" s="52">
        <x:f t="shared" si="1020"/>
        <x:v>124.5594811</x:v>
      </x:c>
    </x:row>
    <x:row r="1023" spans="1:24" ht="15.75" customHeight="1">
      <x:c r="A1023" s="34">
        <x:v>43689</x:v>
      </x:c>
      <x:c r="B1023" s="47">
        <x:v>46.597999572753899</x:v>
      </x:c>
      <x:c r="C1023" s="47">
        <x:v>47.153999328613303</x:v>
      </x:c>
      <x:c r="D1023" s="47">
        <x:v>45.75</x:v>
      </x:c>
      <x:c r="E1023" s="47">
        <x:v>45.801998138427699</x:v>
      </x:c>
      <x:c r="F1023" s="47">
        <x:v>23319500</x:v>
      </x:c>
      <x:c r="G1023" s="63">
        <x:f t="shared" si="10"/>
        <x:v>48.391900249999999</x:v>
      </x:c>
      <x:c r="H1023" s="63">
        <x:f t="shared" si="11"/>
        <x:v>2.4538597520000001</x:v>
      </x:c>
      <x:c r="I1023" s="63">
        <x:f t="shared" si="12"/>
        <x:v>53.299619759999999</x:v>
      </x:c>
      <x:c r="J1023" s="63">
        <x:f t="shared" si="13"/>
        <x:v>43.48418075</x:v>
      </x:c>
      <x:c r="K1023" s="63">
        <x:f t="shared" si="14"/>
        <x:v>0.2361399615</x:v>
      </x:c>
      <x:c r="L1023" s="52">
        <x:f t="shared" si="0"/>
        <x:v>46.235332489999998</x:v>
      </x:c>
      <x:c r="M1023" s="52">
        <x:f t="shared" si="1"/>
        <x:v>0</x:v>
      </x:c>
      <x:c r="N1023" s="52">
        <x:f t="shared" si="2"/>
        <x:v>1078184836</x:v>
      </x:c>
      <x:c r="O1023" s="63">
        <x:f t="shared" si="8"/>
        <x:v>1.114187096</x:v>
      </x:c>
      <x:c r="P1023" s="63">
        <x:f t="shared" si="9"/>
        <x:v>52.700496479999998</x:v>
      </x:c>
      <x:c r="Q1023" s="49">
        <x:f t="shared" si="15"/>
        <x:v>0</x:v>
      </x:c>
      <x:c r="R1023" s="49">
        <x:f t="shared" si="16"/>
        <x:v>0</x:v>
      </x:c>
      <x:c r="S1023" s="49">
        <x:f t="shared" si="17"/>
        <x:v>2</x:v>
      </x:c>
      <x:c r="T1023" s="51">
        <x:f t="shared" si="18"/>
        <x:v>0</x:v>
      </x:c>
      <x:c r="U1023" s="52">
        <x:f t="shared" si="3"/>
        <x:v>-0.025530845299999999</x:v>
      </x:c>
      <x:c r="V1023" s="63">
        <x:f t="shared" si="19"/>
        <x:v>0</x:v>
      </x:c>
      <x:c r="W1023" s="52">
        <x:f t="shared" ref="W1023:X1023" si="1021">W1022*(1+U1023)</x:f>
        <x:v>87.837521580000001</x:v>
      </x:c>
      <x:c r="X1023" s="52">
        <x:f t="shared" si="1021"/>
        <x:v>124.5594811</x:v>
      </x:c>
    </x:row>
    <x:row r="1024" spans="1:24" ht="15.75" customHeight="1">
      <x:c r="A1024" s="34">
        <x:v>43690</x:v>
      </x:c>
      <x:c r="B1024" s="47">
        <x:v>45.762001037597699</x:v>
      </x:c>
      <x:c r="C1024" s="47">
        <x:v>47.200000762939503</x:v>
      </x:c>
      <x:c r="D1024" s="47">
        <x:v>45.509998321533203</x:v>
      </x:c>
      <x:c r="E1024" s="47">
        <x:v>47</x:v>
      </x:c>
      <x:c r="F1024" s="47">
        <x:v>24240500</x:v>
      </x:c>
      <x:c r="G1024" s="63">
        <x:f t="shared" si="10"/>
        <x:v>48.21810017</x:v>
      </x:c>
      <x:c r="H1024" s="63">
        <x:f t="shared" si="11"/>
        <x:v>2.4213622080000001</x:v>
      </x:c>
      <x:c r="I1024" s="63">
        <x:f t="shared" si="12"/>
        <x:v>53.060824580000002</x:v>
      </x:c>
      <x:c r="J1024" s="63">
        <x:f t="shared" si="13"/>
        <x:v>43.375375750000003</x:v>
      </x:c>
      <x:c r="K1024" s="63">
        <x:f t="shared" si="14"/>
        <x:v>0.37423399909999999</x:v>
      </x:c>
      <x:c r="L1024" s="52">
        <x:f t="shared" si="0"/>
        <x:v>46.569999690000003</x:v>
      </x:c>
      <x:c r="M1024" s="52">
        <x:f t="shared" si="1"/>
        <x:v>1128880078</x:v>
      </x:c>
      <x:c r="N1024" s="52">
        <x:f t="shared" si="2"/>
        <x:v>0</x:v>
      </x:c>
      <x:c r="O1024" s="63">
        <x:f t="shared" si="8"/>
        <x:v>0.99812315019999998</x:v>
      </x:c>
      <x:c r="P1024" s="63">
        <x:f t="shared" si="9"/>
        <x:v>49.953034680000002</x:v>
      </x:c>
      <x:c r="Q1024" s="49">
        <x:f t="shared" si="15"/>
        <x:v>0</x:v>
      </x:c>
      <x:c r="R1024" s="49">
        <x:f t="shared" si="16"/>
        <x:v>0</x:v>
      </x:c>
      <x:c r="S1024" s="49">
        <x:f t="shared" si="17"/>
        <x:v>2</x:v>
      </x:c>
      <x:c r="T1024" s="51">
        <x:f t="shared" si="18"/>
        <x:v>0</x:v>
      </x:c>
      <x:c r="U1024" s="52">
        <x:f t="shared" si="3"/>
        <x:v>0.026156104759999999</x:v>
      </x:c>
      <x:c r="V1024" s="63">
        <x:f t="shared" si="19"/>
        <x:v>0</x:v>
      </x:c>
      <x:c r="W1024" s="52">
        <x:f t="shared" ref="W1024:X1024" si="1022">W1023*(1+U1024)</x:f>
        <x:v>90.135008999999997</x:v>
      </x:c>
      <x:c r="X1024" s="52">
        <x:f t="shared" si="1022"/>
        <x:v>124.5594811</x:v>
      </x:c>
    </x:row>
    <x:row r="1025" spans="1:24" ht="15.75" customHeight="1">
      <x:c r="A1025" s="34">
        <x:v>43691</x:v>
      </x:c>
      <x:c r="B1025" s="47">
        <x:v>46.242000579833999</x:v>
      </x:c>
      <x:c r="C1025" s="47">
        <x:v>46.299999237060497</x:v>
      </x:c>
      <x:c r="D1025" s="47">
        <x:v>43.338001251220703</x:v>
      </x:c>
      <x:c r="E1025" s="47">
        <x:v>43.923999786377003</x:v>
      </x:c>
      <x:c r="F1025" s="47">
        <x:v>47813000</x:v>
      </x:c>
      <x:c r="G1025" s="63">
        <x:f t="shared" si="10"/>
        <x:v>47.865700150000002</x:v>
      </x:c>
      <x:c r="H1025" s="63">
        <x:f t="shared" si="11"/>
        <x:v>2.5106983879999998</x:v>
      </x:c>
      <x:c r="I1025" s="63">
        <x:f t="shared" si="12"/>
        <x:v>52.887096929999998</x:v>
      </x:c>
      <x:c r="J1025" s="63">
        <x:f t="shared" si="13"/>
        <x:v>42.844303369999999</x:v>
      </x:c>
      <x:c r="K1025" s="63">
        <x:f t="shared" si="14"/>
        <x:v>0.1075095697</x:v>
      </x:c>
      <x:c r="L1025" s="52">
        <x:f t="shared" si="0"/>
        <x:v>44.520666759999997</x:v>
      </x:c>
      <x:c r="M1025" s="52">
        <x:f t="shared" si="1"/>
        <x:v>0</x:v>
      </x:c>
      <x:c r="N1025" s="52">
        <x:f t="shared" si="2"/>
        <x:v>2128666640</x:v>
      </x:c>
      <x:c r="O1025" s="63">
        <x:f t="shared" si="8"/>
        <x:v>0.52191727040000002</x:v>
      </x:c>
      <x:c r="P1025" s="63">
        <x:f t="shared" si="9"/>
        <x:v>34.29340612</x:v>
      </x:c>
      <x:c r="Q1025" s="49">
        <x:f t="shared" si="15"/>
        <x:v>0</x:v>
      </x:c>
      <x:c r="R1025" s="49">
        <x:f t="shared" si="16"/>
        <x:v>0</x:v>
      </x:c>
      <x:c r="S1025" s="49">
        <x:f t="shared" si="17"/>
        <x:v>2</x:v>
      </x:c>
      <x:c r="T1025" s="51">
        <x:f t="shared" si="18"/>
        <x:v>0</x:v>
      </x:c>
      <x:c r="U1025" s="52">
        <x:f t="shared" si="3"/>
        <x:v>-0.065446813059999998</x:v>
      </x:c>
      <x:c r="V1025" s="63">
        <x:f t="shared" si="19"/>
        <x:v>0</x:v>
      </x:c>
      <x:c r="W1025" s="52">
        <x:f t="shared" ref="W1025:X1025" si="1023">W1024*(1+U1025)</x:f>
        <x:v>84.235959910000005</x:v>
      </x:c>
      <x:c r="X1025" s="52">
        <x:f t="shared" si="1023"/>
        <x:v>124.5594811</x:v>
      </x:c>
    </x:row>
    <x:row r="1026" spans="1:24" ht="15.75" customHeight="1">
      <x:c r="A1026" s="34">
        <x:v>43692</x:v>
      </x:c>
      <x:c r="B1026" s="47">
        <x:v>44.172000885009801</x:v>
      </x:c>
      <x:c r="C1026" s="47">
        <x:v>44.312000274658203</x:v>
      </x:c>
      <x:c r="D1026" s="47">
        <x:v>42.310001373291001</x:v>
      </x:c>
      <x:c r="E1026" s="47">
        <x:v>43.127998352050803</x:v>
      </x:c>
      <x:c r="F1026" s="47">
        <x:v>40798000</x:v>
      </x:c>
      <x:c r="G1026" s="63">
        <x:f t="shared" si="10"/>
        <x:v>47.486700059999997</x:v>
      </x:c>
      <x:c r="H1026" s="63">
        <x:f t="shared" si="11"/>
        <x:v>2.628416063</x:v>
      </x:c>
      <x:c r="I1026" s="63">
        <x:f t="shared" si="12"/>
        <x:v>52.743532180000003</x:v>
      </x:c>
      <x:c r="J1026" s="63">
        <x:f t="shared" si="13"/>
        <x:v>42.229867929999998</x:v>
      </x:c>
      <x:c r="K1026" s="63">
        <x:f t="shared" si="14"/>
        <x:v>0.085425061940000002</x:v>
      </x:c>
      <x:c r="L1026" s="52">
        <x:f t="shared" si="0"/>
        <x:v>43.25</x:v>
      </x:c>
      <x:c r="M1026" s="52">
        <x:f t="shared" si="1"/>
        <x:v>0</x:v>
      </x:c>
      <x:c r="N1026" s="52">
        <x:f t="shared" si="2"/>
        <x:v>1764513500</x:v>
      </x:c>
      <x:c r="O1026" s="63">
        <x:f t="shared" si="8"/>
        <x:v>0.53305844189999996</x:v>
      </x:c>
      <x:c r="P1026" s="63">
        <x:f t="shared" si="9"/>
        <x:v>34.770914619999999</x:v>
      </x:c>
      <x:c r="Q1026" s="49">
        <x:f t="shared" si="15"/>
        <x:v>0</x:v>
      </x:c>
      <x:c r="R1026" s="49">
        <x:f t="shared" si="16"/>
        <x:v>0</x:v>
      </x:c>
      <x:c r="S1026" s="49">
        <x:f t="shared" si="17"/>
        <x:v>2</x:v>
      </x:c>
      <x:c r="T1026" s="51">
        <x:f t="shared" si="18"/>
        <x:v>0</x:v>
      </x:c>
      <x:c r="U1026" s="52">
        <x:f t="shared" si="3"/>
        <x:v>-0.018122243829999998</x:v>
      </x:c>
      <x:c r="V1026" s="63">
        <x:f t="shared" si="19"/>
        <x:v>0</x:v>
      </x:c>
      <x:c r="W1026" s="52">
        <x:f t="shared" ref="W1026:X1026" si="1024">W1025*(1+U1026)</x:f>
        <x:v>82.709415309999997</x:v>
      </x:c>
      <x:c r="X1026" s="52">
        <x:f t="shared" si="1024"/>
        <x:v>124.5594811</x:v>
      </x:c>
    </x:row>
    <x:row r="1027" spans="1:24" ht="15.75" customHeight="1">
      <x:c r="A1027" s="34">
        <x:v>43693</x:v>
      </x:c>
      <x:c r="B1027" s="47">
        <x:v>43.332000732421903</x:v>
      </x:c>
      <x:c r="C1027" s="47">
        <x:v>44.448001861572301</x:v>
      </x:c>
      <x:c r="D1027" s="47">
        <x:v>43.2039985656738</x:v>
      </x:c>
      <x:c r="E1027" s="47">
        <x:v>43.987998962402301</x:v>
      </x:c>
      <x:c r="F1027" s="47">
        <x:v>25492500</x:v>
      </x:c>
      <x:c r="G1027" s="63">
        <x:f t="shared" si="10"/>
        <x:v>47.104299930000003</x:v>
      </x:c>
      <x:c r="H1027" s="63">
        <x:f t="shared" si="11"/>
        <x:v>2.5480896660000001</x:v>
      </x:c>
      <x:c r="I1027" s="63">
        <x:f t="shared" si="12"/>
        <x:v>52.200479260000002</x:v>
      </x:c>
      <x:c r="J1027" s="63">
        <x:f t="shared" si="13"/>
        <x:v>42.008120589999997</x:v>
      </x:c>
      <x:c r="K1027" s="63">
        <x:f t="shared" si="14"/>
        <x:v>0.19425124569999999</x:v>
      </x:c>
      <x:c r="L1027" s="52">
        <x:f t="shared" si="0"/>
        <x:v>43.8799998</x:v>
      </x:c>
      <x:c r="M1027" s="52">
        <x:f t="shared" si="1"/>
        <x:v>1118610895</x:v>
      </x:c>
      <x:c r="N1027" s="52">
        <x:f t="shared" si="2"/>
        <x:v>0</x:v>
      </x:c>
      <x:c r="O1027" s="63">
        <x:f t="shared" si="8"/>
        <x:v>0.78405331850000004</x:v>
      </x:c>
      <x:c r="P1027" s="63">
        <x:f t="shared" si="9"/>
        <x:v>43.947863570000003</x:v>
      </x:c>
      <x:c r="Q1027" s="49">
        <x:f t="shared" si="15"/>
        <x:v>0</x:v>
      </x:c>
      <x:c r="R1027" s="49">
        <x:f t="shared" si="16"/>
        <x:v>0</x:v>
      </x:c>
      <x:c r="S1027" s="49">
        <x:f t="shared" si="17"/>
        <x:v>2</x:v>
      </x:c>
      <x:c r="T1027" s="51">
        <x:f t="shared" si="18"/>
        <x:v>0</x:v>
      </x:c>
      <x:c r="U1027" s="52">
        <x:f t="shared" si="3"/>
        <x:v>0.019940656720000002</x:v>
      </x:c>
      <x:c r="V1027" s="63">
        <x:f t="shared" si="19"/>
        <x:v>0</x:v>
      </x:c>
      <x:c r="W1027" s="52">
        <x:f t="shared" ref="W1027:X1027" si="1025">W1026*(1+U1027)</x:f>
        <x:v>84.358695370000007</x:v>
      </x:c>
      <x:c r="X1027" s="52">
        <x:f t="shared" si="1025"/>
        <x:v>124.5594811</x:v>
      </x:c>
    </x:row>
    <x:row r="1028" spans="1:24" ht="15.75" customHeight="1">
      <x:c r="A1028" s="34">
        <x:v>43696</x:v>
      </x:c>
      <x:c r="B1028" s="47">
        <x:v>44.841999053955099</x:v>
      </x:c>
      <x:c r="C1028" s="47">
        <x:v>45.566001892089801</x:v>
      </x:c>
      <x:c r="D1028" s="47">
        <x:v>44.340000152587898</x:v>
      </x:c>
      <x:c r="E1028" s="47">
        <x:v>45.366001129150398</x:v>
      </x:c>
      <x:c r="F1028" s="47">
        <x:v>26548000</x:v>
      </x:c>
      <x:c r="G1028" s="63">
        <x:f t="shared" si="10"/>
        <x:v>46.815799900000002</x:v>
      </x:c>
      <x:c r="H1028" s="63">
        <x:f t="shared" si="11"/>
        <x:v>2.3892839399999999</x:v>
      </x:c>
      <x:c r="I1028" s="63">
        <x:f t="shared" si="12"/>
        <x:v>51.594367779999999</x:v>
      </x:c>
      <x:c r="J1028" s="63">
        <x:f t="shared" si="13"/>
        <x:v>42.037232019999998</x:v>
      </x:c>
      <x:c r="K1028" s="63">
        <x:f t="shared" si="14"/>
        <x:v>0.34830195870000003</x:v>
      </x:c>
      <x:c r="L1028" s="52">
        <x:f t="shared" si="0"/>
        <x:v>45.090667719999999</x:v>
      </x:c>
      <x:c r="M1028" s="52">
        <x:f t="shared" si="1"/>
        <x:v>1197067047</x:v>
      </x:c>
      <x:c r="N1028" s="52">
        <x:f t="shared" si="2"/>
        <x:v>0</x:v>
      </x:c>
      <x:c r="O1028" s="63">
        <x:f t="shared" si="8"/>
        <x:v>1.200986383</x:v>
      </x:c>
      <x:c r="P1028" s="63">
        <x:f t="shared" si="9"/>
        <x:v>54.565825230000002</x:v>
      </x:c>
      <x:c r="Q1028" s="49">
        <x:f t="shared" si="15"/>
        <x:v>0</x:v>
      </x:c>
      <x:c r="R1028" s="49">
        <x:f t="shared" si="16"/>
        <x:v>0</x:v>
      </x:c>
      <x:c r="S1028" s="49">
        <x:f t="shared" si="17"/>
        <x:v>2</x:v>
      </x:c>
      <x:c r="T1028" s="51">
        <x:f t="shared" si="18"/>
        <x:v>0</x:v>
      </x:c>
      <x:c r="U1028" s="52">
        <x:f t="shared" si="3"/>
        <x:v>0.031326775470000001</x:v>
      </x:c>
      <x:c r="V1028" s="63">
        <x:f t="shared" si="19"/>
        <x:v>0</x:v>
      </x:c>
      <x:c r="W1028" s="52">
        <x:f t="shared" ref="W1028:X1028" si="1026">W1027*(1+U1028)</x:f>
        <x:v>87.001381280000004</x:v>
      </x:c>
      <x:c r="X1028" s="52">
        <x:f t="shared" si="1026"/>
        <x:v>124.5594811</x:v>
      </x:c>
    </x:row>
    <x:row r="1029" spans="1:24" ht="15.75" customHeight="1">
      <x:c r="A1029" s="34">
        <x:v>43697</x:v>
      </x:c>
      <x:c r="B1029" s="47">
        <x:v>45.523998260498097</x:v>
      </x:c>
      <x:c r="C1029" s="47">
        <x:v>45.818000793457003</x:v>
      </x:c>
      <x:c r="D1029" s="47">
        <x:v>44.908000946044901</x:v>
      </x:c>
      <x:c r="E1029" s="47">
        <x:v>45.172000885009801</x:v>
      </x:c>
      <x:c r="F1029" s="47">
        <x:v>20626000</x:v>
      </x:c>
      <x:c r="G1029" s="63">
        <x:f t="shared" si="10"/>
        <x:v>46.472699929999997</x:v>
      </x:c>
      <x:c r="H1029" s="63">
        <x:f t="shared" si="11"/>
        <x:v>2.0721586009999999</x:v>
      </x:c>
      <x:c r="I1029" s="63">
        <x:f t="shared" si="12"/>
        <x:v>50.617017130000001</x:v>
      </x:c>
      <x:c r="J1029" s="63">
        <x:f t="shared" si="13"/>
        <x:v>42.328382730000001</x:v>
      </x:c>
      <x:c r="K1029" s="63">
        <x:f t="shared" si="14"/>
        <x:v>0.34307438600000001</x:v>
      </x:c>
      <x:c r="L1029" s="52">
        <x:f t="shared" si="0"/>
        <x:v>45.299334209999998</x:v>
      </x:c>
      <x:c r="M1029" s="52">
        <x:f t="shared" si="1"/>
        <x:v>934344067.39999998</x:v>
      </x:c>
      <x:c r="N1029" s="52">
        <x:f t="shared" si="2"/>
        <x:v>0</x:v>
      </x:c>
      <x:c r="O1029" s="63">
        <x:f t="shared" si="8"/>
        <x:v>1.142666223</x:v>
      </x:c>
      <x:c r="P1029" s="63">
        <x:f t="shared" si="9"/>
        <x:v>53.329175159999998</x:v>
      </x:c>
      <x:c r="Q1029" s="49">
        <x:f t="shared" si="15"/>
        <x:v>0</x:v>
      </x:c>
      <x:c r="R1029" s="49">
        <x:f t="shared" si="16"/>
        <x:v>0</x:v>
      </x:c>
      <x:c r="S1029" s="49">
        <x:f t="shared" si="17"/>
        <x:v>2</x:v>
      </x:c>
      <x:c r="T1029" s="51">
        <x:f t="shared" si="18"/>
        <x:v>0</x:v>
      </x:c>
      <x:c r="U1029" s="52">
        <x:f t="shared" si="3"/>
        <x:v>-0.0042763355669999997</x:v>
      </x:c>
      <x:c r="V1029" s="63">
        <x:f t="shared" si="19"/>
        <x:v>0</x:v>
      </x:c>
      <x:c r="W1029" s="52">
        <x:f t="shared" ref="W1029:X1029" si="1027">W1028*(1+U1029)</x:f>
        <x:v>86.629334180000001</x:v>
      </x:c>
      <x:c r="X1029" s="52">
        <x:f t="shared" si="1027"/>
        <x:v>124.5594811</x:v>
      </x:c>
    </x:row>
    <x:row r="1030" spans="1:24" ht="15.75" customHeight="1">
      <x:c r="A1030" s="34">
        <x:v>43698</x:v>
      </x:c>
      <x:c r="B1030" s="47">
        <x:v>44.402000427246101</x:v>
      </x:c>
      <x:c r="C1030" s="47">
        <x:v>44.644001007080099</x:v>
      </x:c>
      <x:c r="D1030" s="47">
        <x:v>43.5200004577637</x:v>
      </x:c>
      <x:c r="E1030" s="47">
        <x:v>44.166000366210902</x:v>
      </x:c>
      <x:c r="F1030" s="47">
        <x:v>38971500</x:v>
      </x:c>
      <x:c r="G1030" s="63">
        <x:f t="shared" si="10"/>
        <x:v>46.032199859999999</x:v>
      </x:c>
      <x:c r="H1030" s="63">
        <x:f t="shared" si="11"/>
        <x:v>1.46413449</x:v>
      </x:c>
      <x:c r="I1030" s="63">
        <x:f t="shared" si="12"/>
        <x:v>48.960468839999997</x:v>
      </x:c>
      <x:c r="J1030" s="63">
        <x:f t="shared" si="13"/>
        <x:v>43.10393088</x:v>
      </x:c>
      <x:c r="K1030" s="63">
        <x:f t="shared" si="14"/>
        <x:v>0.1813476655</x:v>
      </x:c>
      <x:c r="L1030" s="52">
        <x:f t="shared" si="0"/>
        <x:v>44.11000061</x:v>
      </x:c>
      <x:c r="M1030" s="52">
        <x:f t="shared" si="1"/>
        <x:v>0</x:v>
      </x:c>
      <x:c r="N1030" s="52">
        <x:f t="shared" si="2"/>
        <x:v>1719032889</x:v>
      </x:c>
      <x:c r="O1030" s="63">
        <x:f t="shared" si="8"/>
        <x:v>0.73960672159999996</x:v>
      </x:c>
      <x:c r="P1030" s="63">
        <x:f t="shared" si="9"/>
        <x:v>42.515742920000001</x:v>
      </x:c>
      <x:c r="Q1030" s="49">
        <x:f t="shared" si="15"/>
        <x:v>0</x:v>
      </x:c>
      <x:c r="R1030" s="49">
        <x:f t="shared" si="16"/>
        <x:v>0</x:v>
      </x:c>
      <x:c r="S1030" s="49">
        <x:f t="shared" si="17"/>
        <x:v>2</x:v>
      </x:c>
      <x:c r="T1030" s="51">
        <x:f t="shared" si="18"/>
        <x:v>0</x:v>
      </x:c>
      <x:c r="U1030" s="52">
        <x:f t="shared" si="3"/>
        <x:v>-0.02227044406</x:v>
      </x:c>
      <x:c r="V1030" s="63">
        <x:f t="shared" si="19"/>
        <x:v>0</x:v>
      </x:c>
      <x:c r="W1030" s="52">
        <x:f t="shared" ref="W1030:X1030" si="1028">W1029*(1+U1030)</x:f>
        <x:v>84.700060429999994</x:v>
      </x:c>
      <x:c r="X1030" s="52">
        <x:f t="shared" si="1028"/>
        <x:v>124.5594811</x:v>
      </x:c>
    </x:row>
    <x:row r="1031" spans="1:24" ht="15.75" customHeight="1">
      <x:c r="A1031" s="34">
        <x:v>43699</x:v>
      </x:c>
      <x:c r="B1031" s="47">
        <x:v>44.560001373291001</x:v>
      </x:c>
      <x:c r="C1031" s="47">
        <x:v>45.080001831054702</x:v>
      </x:c>
      <x:c r="D1031" s="47">
        <x:v>43.644001007080099</x:v>
      </x:c>
      <x:c r="E1031" s="47">
        <x:v>44.430000305175803</x:v>
      </x:c>
      <x:c r="F1031" s="47">
        <x:v>32795000</x:v>
      </x:c>
      <x:c r="G1031" s="63">
        <x:f t="shared" si="10"/>
        <x:v>45.965499880000003</x:v>
      </x:c>
      <x:c r="H1031" s="63">
        <x:f t="shared" si="11"/>
        <x:v>1.506760917</x:v>
      </x:c>
      <x:c r="I1031" s="63">
        <x:f t="shared" si="12"/>
        <x:v>48.979021709999998</x:v>
      </x:c>
      <x:c r="J1031" s="63">
        <x:f t="shared" si="13"/>
        <x:v>42.95197804</x:v>
      </x:c>
      <x:c r="K1031" s="63">
        <x:f t="shared" si="14"/>
        <x:v>0.2452317161</x:v>
      </x:c>
      <x:c r="L1031" s="52">
        <x:f t="shared" si="0"/>
        <x:v>44.384667710000002</x:v>
      </x:c>
      <x:c r="M1031" s="52">
        <x:f t="shared" si="1"/>
        <x:v>1455595178</x:v>
      </x:c>
      <x:c r="N1031" s="52">
        <x:f t="shared" si="2"/>
        <x:v>0</x:v>
      </x:c>
      <x:c r="O1031" s="63">
        <x:f t="shared" si="8"/>
        <x:v>0.76667942359999997</x:v>
      </x:c>
      <x:c r="P1031" s="63">
        <x:f t="shared" si="9"/>
        <x:v>43.396635140000001</x:v>
      </x:c>
      <x:c r="Q1031" s="49">
        <x:f t="shared" si="15"/>
        <x:v>0</x:v>
      </x:c>
      <x:c r="R1031" s="49">
        <x:f t="shared" si="16"/>
        <x:v>0</x:v>
      </x:c>
      <x:c r="S1031" s="49">
        <x:f t="shared" si="17"/>
        <x:v>2</x:v>
      </x:c>
      <x:c r="T1031" s="51">
        <x:f t="shared" si="18"/>
        <x:v>0</x:v>
      </x:c>
      <x:c r="U1031" s="52">
        <x:f t="shared" si="3"/>
        <x:v>0.0059774472849999993</x:v>
      </x:c>
      <x:c r="V1031" s="63">
        <x:f t="shared" si="19"/>
        <x:v>0</x:v>
      </x:c>
      <x:c r="W1031" s="52">
        <x:f t="shared" ref="W1031:X1031" si="1029">W1030*(1+U1031)</x:f>
        <x:v>85.206350580000006</x:v>
      </x:c>
      <x:c r="X1031" s="52">
        <x:f t="shared" si="1029"/>
        <x:v>124.5594811</x:v>
      </x:c>
    </x:row>
    <x:row r="1032" spans="1:24" ht="15.75" customHeight="1">
      <x:c r="A1032" s="34">
        <x:v>43700</x:v>
      </x:c>
      <x:c r="B1032" s="47">
        <x:v>43.9939994812012</x:v>
      </x:c>
      <x:c r="C1032" s="47">
        <x:v>44.234001159667997</x:v>
      </x:c>
      <x:c r="D1032" s="47">
        <x:v>42.200000762939503</x:v>
      </x:c>
      <x:c r="E1032" s="47">
        <x:v>42.279998779296903</x:v>
      </x:c>
      <x:c r="F1032" s="47">
        <x:v>42693000</x:v>
      </x:c>
      <x:c r="G1032" s="63">
        <x:f t="shared" si="10"/>
        <x:v>45.799099730000002</x:v>
      </x:c>
      <x:c r="H1032" s="63">
        <x:f t="shared" si="11"/>
        <x:v>1.7173660070000001</x:v>
      </x:c>
      <x:c r="I1032" s="63">
        <x:f t="shared" si="12"/>
        <x:v>49.233831739999999</x:v>
      </x:c>
      <x:c r="J1032" s="63">
        <x:f t="shared" si="13"/>
        <x:v>42.364367719999997</x:v>
      </x:c>
      <x:c r="K1032" s="63">
        <x:f t="shared" si="14"/>
        <x:v>-0.01228173533</x:v>
      </x:c>
      <x:c r="L1032" s="52">
        <x:f t="shared" si="0"/>
        <x:v>42.904666900000002</x:v>
      </x:c>
      <x:c r="M1032" s="52">
        <x:f t="shared" si="1"/>
        <x:v>0</x:v>
      </x:c>
      <x:c r="N1032" s="52">
        <x:f t="shared" si="2"/>
        <x:v>1831728944</x:v>
      </x:c>
      <x:c r="O1032" s="63">
        <x:f t="shared" si="8"/>
        <x:v>0.68462924749999998</x:v>
      </x:c>
      <x:c r="P1032" s="63">
        <x:f t="shared" si="9"/>
        <x:v>40.639757889999998</x:v>
      </x:c>
      <x:c r="Q1032" s="49">
        <x:f t="shared" si="15"/>
        <x:v>0</x:v>
      </x:c>
      <x:c r="R1032" s="49">
        <x:f t="shared" si="16"/>
        <x:v>0</x:v>
      </x:c>
      <x:c r="S1032" s="49">
        <x:f t="shared" si="17"/>
        <x:v>2</x:v>
      </x:c>
      <x:c r="T1032" s="51">
        <x:f t="shared" si="18"/>
        <x:v>0</x:v>
      </x:c>
      <x:c r="U1032" s="52">
        <x:f t="shared" si="3"/>
        <x:v>-0.048390760999999999</x:v>
      </x:c>
      <x:c r="V1032" s="63">
        <x:f t="shared" si="19"/>
        <x:v>0</x:v>
      </x:c>
      <x:c r="W1032" s="52">
        <x:f t="shared" ref="W1032:X1032" si="1030">W1031*(1+U1032)</x:f>
        <x:v>81.083150430000003</x:v>
      </x:c>
      <x:c r="X1032" s="52">
        <x:f t="shared" si="1030"/>
        <x:v>124.5594811</x:v>
      </x:c>
    </x:row>
    <x:row r="1033" spans="1:24" ht="15.75" customHeight="1">
      <x:c r="A1033" s="34">
        <x:v>43703</x:v>
      </x:c>
      <x:c r="B1033" s="47">
        <x:v>42.720001220703097</x:v>
      </x:c>
      <x:c r="C1033" s="47">
        <x:v>43.004001617431598</x:v>
      </x:c>
      <x:c r="D1033" s="47">
        <x:v>42.307998657226598</x:v>
      </x:c>
      <x:c r="E1033" s="47">
        <x:v>43</x:v>
      </x:c>
      <x:c r="F1033" s="47">
        <x:v>25259500</x:v>
      </x:c>
      <x:c r="G1033" s="63">
        <x:f t="shared" si="10"/>
        <x:v>45.591399770000002</x:v>
      </x:c>
      <x:c r="H1033" s="63">
        <x:f t="shared" si="11"/>
        <x:v>1.7943477759999999</x:v>
      </x:c>
      <x:c r="I1033" s="63">
        <x:f t="shared" si="12"/>
        <x:v>49.18009532</x:v>
      </x:c>
      <x:c r="J1033" s="63">
        <x:f t="shared" si="13"/>
        <x:v>42.002704209999997</x:v>
      </x:c>
      <x:c r="K1033" s="63">
        <x:f t="shared" si="14"/>
        <x:v>0.13894962280000001</x:v>
      </x:c>
      <x:c r="L1033" s="52">
        <x:f t="shared" si="0"/>
        <x:v>42.770666759999997</x:v>
      </x:c>
      <x:c r="M1033" s="52">
        <x:f t="shared" si="1"/>
        <x:v>0</x:v>
      </x:c>
      <x:c r="N1033" s="52">
        <x:f t="shared" si="2"/>
        <x:v>1080365657</x:v>
      </x:c>
      <x:c r="O1033" s="63">
        <x:f t="shared" si="8"/>
        <x:v>0.68445409499999998</x:v>
      </x:c>
      <x:c r="P1033" s="63">
        <x:f t="shared" si="9"/>
        <x:v>40.633585510000003</x:v>
      </x:c>
      <x:c r="Q1033" s="49">
        <x:f t="shared" si="15"/>
        <x:v>0</x:v>
      </x:c>
      <x:c r="R1033" s="49">
        <x:f t="shared" si="16"/>
        <x:v>0</x:v>
      </x:c>
      <x:c r="S1033" s="49">
        <x:f t="shared" si="17"/>
        <x:v>2</x:v>
      </x:c>
      <x:c r="T1033" s="51">
        <x:f t="shared" si="18"/>
        <x:v>0</x:v>
      </x:c>
      <x:c r="U1033" s="52">
        <x:f t="shared" si="3"/>
        <x:v>0.017029357649999999</x:v>
      </x:c>
      <x:c r="V1033" s="63">
        <x:f t="shared" si="19"/>
        <x:v>0</x:v>
      </x:c>
      <x:c r="W1033" s="52">
        <x:f t="shared" ref="W1033:X1033" si="1031">W1032*(1+U1033)</x:f>
        <x:v>82.463944400000003</x:v>
      </x:c>
      <x:c r="X1033" s="52">
        <x:f t="shared" si="1031"/>
        <x:v>124.5594811</x:v>
      </x:c>
    </x:row>
    <x:row r="1034" spans="1:24" ht="15.75" customHeight="1">
      <x:c r="A1034" s="34">
        <x:v>43704</x:v>
      </x:c>
      <x:c r="B1034" s="47">
        <x:v>43.147998809814503</x:v>
      </x:c>
      <x:c r="C1034" s="47">
        <x:v>43.759998321533203</x:v>
      </x:c>
      <x:c r="D1034" s="47">
        <x:v>42.405998229980497</x:v>
      </x:c>
      <x:c r="E1034" s="47">
        <x:v>42.816001892089801</x:v>
      </x:c>
      <x:c r="F1034" s="47">
        <x:v>27081000</x:v>
      </x:c>
      <x:c r="G1034" s="63">
        <x:f t="shared" si="10"/>
        <x:v>45.30959988</x:v>
      </x:c>
      <x:c r="H1034" s="63">
        <x:f t="shared" si="11"/>
        <x:v>1.7637515770000001</x:v>
      </x:c>
      <x:c r="I1034" s="63">
        <x:f t="shared" si="12"/>
        <x:v>48.837103030000002</x:v>
      </x:c>
      <x:c r="J1034" s="63">
        <x:f t="shared" si="13"/>
        <x:v>41.782096719999998</x:v>
      </x:c>
      <x:c r="K1034" s="63">
        <x:f t="shared" si="14"/>
        <x:v>0.14654914890000001</x:v>
      </x:c>
      <x:c r="L1034" s="52">
        <x:f t="shared" si="0"/>
        <x:v>42.993999479999999</x:v>
      </x:c>
      <x:c r="M1034" s="52">
        <x:f t="shared" si="1"/>
        <x:v>1164320500</x:v>
      </x:c>
      <x:c r="N1034" s="52">
        <x:f t="shared" si="2"/>
        <x:v>0</x:v>
      </x:c>
      <x:c r="O1034" s="63">
        <x:f t="shared" si="8"/>
        <x:v>0.68861166699999998</x:v>
      </x:c>
      <x:c r="P1034" s="63">
        <x:f t="shared" si="9"/>
        <x:v>40.779752999999999</x:v>
      </x:c>
      <x:c r="Q1034" s="49">
        <x:f t="shared" si="15"/>
        <x:v>0</x:v>
      </x:c>
      <x:c r="R1034" s="49">
        <x:f t="shared" si="16"/>
        <x:v>0</x:v>
      </x:c>
      <x:c r="S1034" s="49">
        <x:f t="shared" si="17"/>
        <x:v>2</x:v>
      </x:c>
      <x:c r="T1034" s="51">
        <x:f t="shared" si="18"/>
        <x:v>0</x:v>
      </x:c>
      <x:c r="U1034" s="52">
        <x:f t="shared" si="3"/>
        <x:v>-0.0042790257649999996</x:v>
      </x:c>
      <x:c r="V1034" s="63">
        <x:f t="shared" si="19"/>
        <x:v>0</x:v>
      </x:c>
      <x:c r="W1034" s="52">
        <x:f t="shared" ref="W1034:X1034" si="1032">W1033*(1+U1034)</x:f>
        <x:v>82.111079059999994</x:v>
      </x:c>
      <x:c r="X1034" s="52">
        <x:f t="shared" si="1032"/>
        <x:v>124.5594811</x:v>
      </x:c>
    </x:row>
    <x:row r="1035" spans="1:24" ht="15.75" customHeight="1">
      <x:c r="A1035" s="34">
        <x:v>43705</x:v>
      </x:c>
      <x:c r="B1035" s="47">
        <x:v>42.737998962402301</x:v>
      </x:c>
      <x:c r="C1035" s="47">
        <x:v>43.450000762939503</x:v>
      </x:c>
      <x:c r="D1035" s="47">
        <x:v>42.462001800537102</x:v>
      </x:c>
      <x:c r="E1035" s="47">
        <x:v>43.118000030517599</x:v>
      </x:c>
      <x:c r="F1035" s="47">
        <x:v>16127500</x:v>
      </x:c>
      <x:c r="G1035" s="63">
        <x:f t="shared" si="10"/>
        <x:v>45.049399950000002</x:v>
      </x:c>
      <x:c r="H1035" s="63">
        <x:f t="shared" si="11"/>
        <x:v>1.6777186369999999</x:v>
      </x:c>
      <x:c r="I1035" s="63">
        <x:f t="shared" si="12"/>
        <x:v>48.404837219999997</x:v>
      </x:c>
      <x:c r="J1035" s="63">
        <x:f t="shared" si="13"/>
        <x:v>41.693962669999998</x:v>
      </x:c>
      <x:c r="K1035" s="63">
        <x:f t="shared" si="14"/>
        <x:v>0.2121984767</x:v>
      </x:c>
      <x:c r="L1035" s="52">
        <x:f t="shared" si="0"/>
        <x:v>43.010000859999998</x:v>
      </x:c>
      <x:c r="M1035" s="52">
        <x:f t="shared" si="1"/>
        <x:v>693643788.89999998</x:v>
      </x:c>
      <x:c r="N1035" s="52">
        <x:f t="shared" si="2"/>
        <x:v>0</x:v>
      </x:c>
      <x:c r="O1035" s="63">
        <x:f t="shared" si="8"/>
        <x:v>1.026258586</x:v>
      </x:c>
      <x:c r="P1035" s="63">
        <x:f t="shared" si="9"/>
        <x:v>50.647957409999997</x:v>
      </x:c>
      <x:c r="Q1035" s="49">
        <x:f t="shared" si="15"/>
        <x:v>0</x:v>
      </x:c>
      <x:c r="R1035" s="49">
        <x:f t="shared" si="16"/>
        <x:v>0</x:v>
      </x:c>
      <x:c r="S1035" s="49">
        <x:f t="shared" si="17"/>
        <x:v>2</x:v>
      </x:c>
      <x:c r="T1035" s="51">
        <x:f t="shared" si="18"/>
        <x:v>0</x:v>
      </x:c>
      <x:c r="U1035" s="52">
        <x:f t="shared" si="3"/>
        <x:v>0.0070533941769999997</x:v>
      </x:c>
      <x:c r="V1035" s="63">
        <x:f t="shared" si="19"/>
        <x:v>0</x:v>
      </x:c>
      <x:c r="W1035" s="52">
        <x:f t="shared" ref="W1035:X1035" si="1033">W1034*(1+U1035)</x:f>
        <x:v>82.690240869999997</x:v>
      </x:c>
      <x:c r="X1035" s="52">
        <x:f t="shared" si="1033"/>
        <x:v>124.5594811</x:v>
      </x:c>
    </x:row>
    <x:row r="1036" spans="1:24" ht="15.75" customHeight="1">
      <x:c r="A1036" s="34">
        <x:v>43706</x:v>
      </x:c>
      <x:c r="B1036" s="47">
        <x:v>43.799999237060497</x:v>
      </x:c>
      <x:c r="C1036" s="47">
        <x:v>44.680000305175803</x:v>
      </x:c>
      <x:c r="D1036" s="47">
        <x:v>43.599998474121101</x:v>
      </x:c>
      <x:c r="E1036" s="47">
        <x:v>44.341999053955099</x:v>
      </x:c>
      <x:c r="F1036" s="47">
        <x:v>25897500</x:v>
      </x:c>
      <x:c r="G1036" s="63">
        <x:f t="shared" si="10"/>
        <x:v>44.927999880000002</x:v>
      </x:c>
      <x:c r="H1036" s="63">
        <x:f t="shared" si="11"/>
        <x:v>1.6339369159999999</x:v>
      </x:c>
      <x:c r="I1036" s="63">
        <x:f t="shared" si="12"/>
        <x:v>48.195873710000001</x:v>
      </x:c>
      <x:c r="J1036" s="63">
        <x:f t="shared" si="13"/>
        <x:v>41.660126050000002</x:v>
      </x:c>
      <x:c r="K1036" s="63">
        <x:f t="shared" si="14"/>
        <x:v>0.41033912960000002</x:v>
      </x:c>
      <x:c r="L1036" s="52">
        <x:f t="shared" si="0"/>
        <x:v>44.207332610000002</x:v>
      </x:c>
      <x:c r="M1036" s="52">
        <x:f t="shared" si="1"/>
        <x:v>1144859396</x:v>
      </x:c>
      <x:c r="N1036" s="52">
        <x:f t="shared" si="2"/>
        <x:v>0</x:v>
      </x:c>
      <x:c r="O1036" s="63">
        <x:f t="shared" si="8"/>
        <x:v>1.664484705</x:v>
      </x:c>
      <x:c r="P1036" s="63">
        <x:f t="shared" si="9"/>
        <x:v>62.469291030000001</x:v>
      </x:c>
      <x:c r="Q1036" s="49">
        <x:f t="shared" si="15"/>
        <x:v>0</x:v>
      </x:c>
      <x:c r="R1036" s="49">
        <x:f t="shared" si="16"/>
        <x:v>0</x:v>
      </x:c>
      <x:c r="S1036" s="49">
        <x:f t="shared" si="17"/>
        <x:v>2</x:v>
      </x:c>
      <x:c r="T1036" s="51">
        <x:f t="shared" si="18"/>
        <x:v>0</x:v>
      </x:c>
      <x:c r="U1036" s="52">
        <x:f t="shared" si="3"/>
        <x:v>0.02838719381</x:v>
      </x:c>
      <x:c r="V1036" s="63">
        <x:f t="shared" si="19"/>
        <x:v>0</x:v>
      </x:c>
      <x:c r="W1036" s="52">
        <x:f t="shared" ref="W1036:X1036" si="1034">W1035*(1+U1036)</x:f>
        <x:v>85.037584760000001</x:v>
      </x:c>
      <x:c r="X1036" s="52">
        <x:f t="shared" si="1034"/>
        <x:v>124.5594811</x:v>
      </x:c>
    </x:row>
    <x:row r="1037" spans="1:24" ht="15.75" customHeight="1">
      <x:c r="A1037" s="34">
        <x:v>43707</x:v>
      </x:c>
      <x:c r="B1037" s="47">
        <x:v>45.830001831054702</x:v>
      </x:c>
      <x:c r="C1037" s="47">
        <x:v>46.487998962402301</x:v>
      </x:c>
      <x:c r="D1037" s="47">
        <x:v>44.841999053955099</x:v>
      </x:c>
      <x:c r="E1037" s="47">
        <x:v>45.122001647949197</x:v>
      </x:c>
      <x:c r="F1037" s="47">
        <x:v>46603000</x:v>
      </x:c>
      <x:c r="G1037" s="63">
        <x:f t="shared" si="10"/>
        <x:v>44.840699960000002</x:v>
      </x:c>
      <x:c r="H1037" s="63">
        <x:f t="shared" si="11"/>
        <x:v>1.5702305839999999</x:v>
      </x:c>
      <x:c r="I1037" s="63">
        <x:f t="shared" si="12"/>
        <x:v>47.981161129999997</x:v>
      </x:c>
      <x:c r="J1037" s="63">
        <x:f t="shared" si="13"/>
        <x:v>41.70023879</x:v>
      </x:c>
      <x:c r="K1037" s="63">
        <x:f t="shared" si="14"/>
        <x:v>0.54478668480000003</x:v>
      </x:c>
      <x:c r="L1037" s="52">
        <x:f t="shared" si="0"/>
        <x:v>45.48399989</x:v>
      </x:c>
      <x:c r="M1037" s="52">
        <x:f t="shared" si="1"/>
        <x:v>2119690847</x:v>
      </x:c>
      <x:c r="N1037" s="52">
        <x:f t="shared" si="2"/>
        <x:v>0</x:v>
      </x:c>
      <x:c r="O1037" s="63">
        <x:f t="shared" si="8"/>
        <x:v>1.8806480370000001</x:v>
      </x:c>
      <x:c r="P1037" s="63">
        <x:f t="shared" si="9"/>
        <x:v>65.285588970000006</x:v>
      </x:c>
      <x:c r="Q1037" s="49">
        <x:f t="shared" si="15"/>
        <x:v>0</x:v>
      </x:c>
      <x:c r="R1037" s="49">
        <x:f t="shared" si="16"/>
        <x:v>0</x:v>
      </x:c>
      <x:c r="S1037" s="49">
        <x:f t="shared" si="17"/>
        <x:v>2</x:v>
      </x:c>
      <x:c r="T1037" s="51">
        <x:f t="shared" si="18"/>
        <x:v>0</x:v>
      </x:c>
      <x:c r="U1037" s="52">
        <x:f t="shared" si="3"/>
        <x:v>0.017590605079999999</x:v>
      </x:c>
      <x:c r="V1037" s="63">
        <x:f t="shared" si="19"/>
        <x:v>0</x:v>
      </x:c>
      <x:c r="W1037" s="52">
        <x:f t="shared" ref="W1037:X1037" si="1035">W1036*(1+U1037)</x:f>
        <x:v>86.533447330000001</x:v>
      </x:c>
      <x:c r="X1037" s="52">
        <x:f t="shared" si="1035"/>
        <x:v>124.5594811</x:v>
      </x:c>
    </x:row>
    <x:row r="1038" spans="1:24" ht="15.75" customHeight="1">
      <x:c r="A1038" s="34">
        <x:v>43711</x:v>
      </x:c>
      <x:c r="B1038" s="47">
        <x:v>44.816001892089801</x:v>
      </x:c>
      <x:c r="C1038" s="47">
        <x:v>45.790000915527301</x:v>
      </x:c>
      <x:c r="D1038" s="47">
        <x:v>44.631999969482401</x:v>
      </x:c>
      <x:c r="E1038" s="47">
        <x:v>45.001998901367202</x:v>
      </x:c>
      <x:c r="F1038" s="47">
        <x:v>26770500</x:v>
      </x:c>
      <x:c r="G1038" s="63">
        <x:f t="shared" si="10"/>
        <x:v>44.807599830000001</x:v>
      </x:c>
      <x:c r="H1038" s="63">
        <x:f t="shared" si="11"/>
        <x:v>1.558898688</x:v>
      </x:c>
      <x:c r="I1038" s="63">
        <x:f t="shared" si="12"/>
        <x:v>47.92539721</x:v>
      </x:c>
      <x:c r="J1038" s="63">
        <x:f t="shared" si="13"/>
        <x:v>41.689802460000003</x:v>
      </x:c>
      <x:c r="K1038" s="63">
        <x:f t="shared" si="14"/>
        <x:v>0.53117570629999999</x:v>
      </x:c>
      <x:c r="L1038" s="52">
        <x:f t="shared" si="0"/>
        <x:v>45.141333260000003</x:v>
      </x:c>
      <x:c r="M1038" s="52">
        <x:f t="shared" si="1"/>
        <x:v>0</x:v>
      </x:c>
      <x:c r="N1038" s="52">
        <x:f t="shared" si="2"/>
        <x:v>1208456062</x:v>
      </x:c>
      <x:c r="O1038" s="63">
        <x:f t="shared" si="8"/>
        <x:v>1.2864708090000001</x:v>
      </x:c>
      <x:c r="P1038" s="63">
        <x:f t="shared" si="9"/>
        <x:v>56.264475539999999</x:v>
      </x:c>
      <x:c r="Q1038" s="49">
        <x:f t="shared" si="15"/>
        <x:v>0</x:v>
      </x:c>
      <x:c r="R1038" s="49">
        <x:f t="shared" si="16"/>
        <x:v>0</x:v>
      </x:c>
      <x:c r="S1038" s="49">
        <x:f t="shared" si="17"/>
        <x:v>2</x:v>
      </x:c>
      <x:c r="T1038" s="51">
        <x:f t="shared" si="18"/>
        <x:v>0</x:v>
      </x:c>
      <x:c r="U1038" s="52">
        <x:f t="shared" si="3"/>
        <x:v>-0.0026595173570000002</x:v>
      </x:c>
      <x:c r="V1038" s="63">
        <x:f t="shared" si="19"/>
        <x:v>0</x:v>
      </x:c>
      <x:c r="W1038" s="52">
        <x:f t="shared" ref="W1038:X1038" si="1036">W1037*(1+U1038)</x:f>
        <x:v>86.30331013</x:v>
      </x:c>
      <x:c r="X1038" s="52">
        <x:f t="shared" si="1036"/>
        <x:v>124.5594811</x:v>
      </x:c>
    </x:row>
    <x:row r="1039" spans="1:24" ht="15.75" customHeight="1">
      <x:c r="A1039" s="34">
        <x:v>43712</x:v>
      </x:c>
      <x:c r="B1039" s="47">
        <x:v>45.377998352050803</x:v>
      </x:c>
      <x:c r="C1039" s="47">
        <x:v>45.692001342773402</x:v>
      </x:c>
      <x:c r="D1039" s="47">
        <x:v>43.841999053955099</x:v>
      </x:c>
      <x:c r="E1039" s="47">
        <x:v>44.136001586914098</x:v>
      </x:c>
      <x:c r="F1039" s="47">
        <x:v>28805000</x:v>
      </x:c>
      <x:c r="G1039" s="63">
        <x:f t="shared" si="10"/>
        <x:v>44.706899829999998</x:v>
      </x:c>
      <x:c r="H1039" s="63">
        <x:f t="shared" si="11"/>
        <x:v>1.5324443729999999</x:v>
      </x:c>
      <x:c r="I1039" s="63">
        <x:f t="shared" si="12"/>
        <x:v>47.771788579999999</x:v>
      </x:c>
      <x:c r="J1039" s="63">
        <x:f t="shared" si="13"/>
        <x:v>41.642011089999997</x:v>
      </x:c>
      <x:c r="K1039" s="63">
        <x:f t="shared" si="14"/>
        <x:v>0.40686476830000001</x:v>
      </x:c>
      <x:c r="L1039" s="52">
        <x:f t="shared" si="0"/>
        <x:v>44.556667330000003</x:v>
      </x:c>
      <x:c r="M1039" s="52">
        <x:f t="shared" si="1"/>
        <x:v>0</x:v>
      </x:c>
      <x:c r="N1039" s="52">
        <x:f t="shared" si="2"/>
        <x:v>1283454802</x:v>
      </x:c>
      <x:c r="O1039" s="63">
        <x:f t="shared" si="8"/>
        <x:v>0.92349772419999998</x:v>
      </x:c>
      <x:c r="P1039" s="63">
        <x:f t="shared" si="9"/>
        <x:v>48.011375970000003</x:v>
      </x:c>
      <x:c r="Q1039" s="49">
        <x:f t="shared" si="15"/>
        <x:v>0</x:v>
      </x:c>
      <x:c r="R1039" s="49">
        <x:f t="shared" si="16"/>
        <x:v>0</x:v>
      </x:c>
      <x:c r="S1039" s="49">
        <x:f t="shared" si="17"/>
        <x:v>2</x:v>
      </x:c>
      <x:c r="T1039" s="51">
        <x:f t="shared" si="18"/>
        <x:v>0</x:v>
      </x:c>
      <x:c r="U1039" s="52">
        <x:f t="shared" si="3"/>
        <x:v>-0.019243529970000001</x:v>
      </x:c>
      <x:c r="V1039" s="63">
        <x:f t="shared" si="19"/>
        <x:v>0</x:v>
      </x:c>
      <x:c r="W1039" s="52">
        <x:f t="shared" ref="W1039:X1039" si="1037">W1038*(1+U1039)</x:f>
        <x:v>84.642529789999998</x:v>
      </x:c>
      <x:c r="X1039" s="52">
        <x:f t="shared" si="1037"/>
        <x:v>124.5594811</x:v>
      </x:c>
    </x:row>
    <x:row r="1040" spans="1:24" ht="15.75" customHeight="1">
      <x:c r="A1040" s="34">
        <x:v>43713</x:v>
      </x:c>
      <x:c r="B1040" s="47">
        <x:v>44.5</x:v>
      </x:c>
      <x:c r="C1040" s="47">
        <x:v>45.959999084472699</x:v>
      </x:c>
      <x:c r="D1040" s="47">
        <x:v>44.169998168945298</x:v>
      </x:c>
      <x:c r="E1040" s="47">
        <x:v>45.916000366210902</x:v>
      </x:c>
      <x:c r="F1040" s="47">
        <x:v>36976500</x:v>
      </x:c>
      <x:c r="G1040" s="63">
        <x:f t="shared" si="10"/>
        <x:v>44.668499949999998</x:v>
      </x:c>
      <x:c r="H1040" s="63">
        <x:f t="shared" si="11"/>
        <x:v>1.489310063</x:v>
      </x:c>
      <x:c r="I1040" s="63">
        <x:f t="shared" si="12"/>
        <x:v>47.64712007</x:v>
      </x:c>
      <x:c r="J1040" s="63">
        <x:f t="shared" si="13"/>
        <x:v>41.689879820000002</x:v>
      </x:c>
      <x:c r="K1040" s="63">
        <x:f t="shared" si="14"/>
        <x:v>0.70940911669999995</x:v>
      </x:c>
      <x:c r="L1040" s="52">
        <x:f t="shared" si="0"/>
        <x:v>45.348665869999998</x:v>
      </x:c>
      <x:c r="M1040" s="52">
        <x:f t="shared" si="1"/>
        <x:v>1676834944</x:v>
      </x:c>
      <x:c r="N1040" s="52">
        <x:f t="shared" si="2"/>
        <x:v>0</x:v>
      </x:c>
      <x:c r="O1040" s="63">
        <x:f t="shared" si="8"/>
        <x:v>1.5275603820000001</x:v>
      </x:c>
      <x:c r="P1040" s="63">
        <x:f t="shared" si="9"/>
        <x:v>60.43615784</x:v>
      </x:c>
      <x:c r="Q1040" s="49">
        <x:f t="shared" si="15"/>
        <x:v>0</x:v>
      </x:c>
      <x:c r="R1040" s="49">
        <x:f t="shared" si="16"/>
        <x:v>0</x:v>
      </x:c>
      <x:c r="S1040" s="49">
        <x:f t="shared" si="17"/>
        <x:v>2</x:v>
      </x:c>
      <x:c r="T1040" s="51">
        <x:f t="shared" si="18"/>
        <x:v>0</x:v>
      </x:c>
      <x:c r="U1040" s="52">
        <x:f t="shared" si="3"/>
        <x:v>0.040329860319999999</x:v>
      </x:c>
      <x:c r="V1040" s="63">
        <x:f t="shared" si="19"/>
        <x:v>0</x:v>
      </x:c>
      <x:c r="W1040" s="52">
        <x:f t="shared" ref="W1040:X1040" si="1038">W1039*(1+U1040)</x:f>
        <x:v>88.056151200000002</x:v>
      </x:c>
      <x:c r="X1040" s="52">
        <x:f t="shared" si="1038"/>
        <x:v>124.5594811</x:v>
      </x:c>
    </x:row>
    <x:row r="1041" spans="1:24" ht="15.75" customHeight="1">
      <x:c r="A1041" s="34">
        <x:v>43714</x:v>
      </x:c>
      <x:c r="B1041" s="47">
        <x:v>45.439998626708999</x:v>
      </x:c>
      <x:c r="C1041" s="47">
        <x:v>45.928001403808601</x:v>
      </x:c>
      <x:c r="D1041" s="47">
        <x:v>45.034000396728501</x:v>
      </x:c>
      <x:c r="E1041" s="47">
        <x:v>45.490001678466797</x:v>
      </x:c>
      <x:c r="F1041" s="47">
        <x:v>20947000</x:v>
      </x:c>
      <x:c r="G1041" s="63">
        <x:f t="shared" si="10"/>
        <x:v>44.560000039999998</x:v>
      </x:c>
      <x:c r="H1041" s="63">
        <x:f t="shared" si="11"/>
        <x:v>1.330476639</x:v>
      </x:c>
      <x:c r="I1041" s="63">
        <x:f t="shared" si="12"/>
        <x:v>47.22095332</x:v>
      </x:c>
      <x:c r="J1041" s="63">
        <x:f t="shared" si="13"/>
        <x:v>41.899046759999997</x:v>
      </x:c>
      <x:c r="K1041" s="63">
        <x:f t="shared" si="14"/>
        <x:v>0.67474971240000003</x:v>
      </x:c>
      <x:c r="L1041" s="52">
        <x:f t="shared" si="0"/>
        <x:v>45.484001159999998</x:v>
      </x:c>
      <x:c r="M1041" s="52">
        <x:f t="shared" si="1"/>
        <x:v>952753372.29999995</x:v>
      </x:c>
      <x:c r="N1041" s="52">
        <x:f t="shared" si="2"/>
        <x:v>0</x:v>
      </x:c>
      <x:c r="O1041" s="63">
        <x:f t="shared" si="8"/>
        <x:v>1.4345105490000001</x:v>
      </x:c>
      <x:c r="P1041" s="63">
        <x:f t="shared" si="9"/>
        <x:v>58.923981650000002</x:v>
      </x:c>
      <x:c r="Q1041" s="49">
        <x:f t="shared" si="15"/>
        <x:v>0</x:v>
      </x:c>
      <x:c r="R1041" s="49">
        <x:f t="shared" si="16"/>
        <x:v>0</x:v>
      </x:c>
      <x:c r="S1041" s="49">
        <x:f t="shared" si="17"/>
        <x:v>2</x:v>
      </x:c>
      <x:c r="T1041" s="51">
        <x:f t="shared" si="18"/>
        <x:v>0</x:v>
      </x:c>
      <x:c r="U1041" s="52">
        <x:f t="shared" si="3"/>
        <x:v>-0.0092777830030000008</x:v>
      </x:c>
      <x:c r="V1041" s="63">
        <x:f t="shared" si="19"/>
        <x:v>0</x:v>
      </x:c>
      <x:c r="W1041" s="52">
        <x:f t="shared" ref="W1041:X1041" si="1039">W1040*(1+U1041)</x:f>
        <x:v>87.239185329999998</x:v>
      </x:c>
      <x:c r="X1041" s="52">
        <x:f t="shared" si="1039"/>
        <x:v>124.5594811</x:v>
      </x:c>
    </x:row>
    <x:row r="1042" spans="1:24" ht="15.75" customHeight="1">
      <x:c r="A1042" s="34">
        <x:v>43717</x:v>
      </x:c>
      <x:c r="B1042" s="47">
        <x:v>46</x:v>
      </x:c>
      <x:c r="C1042" s="47">
        <x:v>46.751998901367202</x:v>
      </x:c>
      <x:c r="D1042" s="47">
        <x:v>45.846000671386697</x:v>
      </x:c>
      <x:c r="E1042" s="47">
        <x:v>46.358001708984403</x:v>
      </x:c>
      <x:c r="F1042" s="47">
        <x:v>24013500</x:v>
      </x:c>
      <x:c r="G1042" s="63">
        <x:f t="shared" si="10"/>
        <x:v>44.52780018</x:v>
      </x:c>
      <x:c r="H1042" s="63">
        <x:f t="shared" si="11"/>
        <x:v>1.2748974900000001</x:v>
      </x:c>
      <x:c r="I1042" s="63">
        <x:f t="shared" si="12"/>
        <x:v>47.077595160000001</x:v>
      </x:c>
      <x:c r="J1042" s="63">
        <x:f t="shared" si="13"/>
        <x:v>41.978005199999998</x:v>
      </x:c>
      <x:c r="K1042" s="63">
        <x:f t="shared" si="14"/>
        <x:v>0.85889190000000004</x:v>
      </x:c>
      <x:c r="L1042" s="52">
        <x:f t="shared" si="0"/>
        <x:v>46.318667089999998</x:v>
      </x:c>
      <x:c r="M1042" s="52">
        <x:f t="shared" si="1"/>
        <x:v>1112273312</x:v>
      </x:c>
      <x:c r="N1042" s="52">
        <x:f t="shared" si="2"/>
        <x:v>0</x:v>
      </x:c>
      <x:c r="O1042" s="63">
        <x:f t="shared" si="8"/>
        <x:v>2.481436167</x:v>
      </x:c>
      <x:c r="P1042" s="63">
        <x:f t="shared" si="9"/>
        <x:v>71.276221879999994</x:v>
      </x:c>
      <x:c r="Q1042" s="49">
        <x:f t="shared" si="15"/>
        <x:v>0</x:v>
      </x:c>
      <x:c r="R1042" s="49">
        <x:f t="shared" si="16"/>
        <x:v>0</x:v>
      </x:c>
      <x:c r="S1042" s="49">
        <x:f t="shared" si="17"/>
        <x:v>2</x:v>
      </x:c>
      <x:c r="T1042" s="51">
        <x:f t="shared" si="18"/>
        <x:v>0</x:v>
      </x:c>
      <x:c r="U1042" s="52">
        <x:f t="shared" si="3"/>
        <x:v>0.0190811167</x:v>
      </x:c>
      <x:c r="V1042" s="63">
        <x:f t="shared" si="19"/>
        <x:v>0</x:v>
      </x:c>
      <x:c r="W1042" s="52">
        <x:f t="shared" ref="W1042:X1042" si="1040">W1041*(1+U1042)</x:f>
        <x:v>88.903806410000001</x:v>
      </x:c>
      <x:c r="X1042" s="52">
        <x:f t="shared" si="1040"/>
        <x:v>124.5594811</x:v>
      </x:c>
    </x:row>
    <x:row r="1043" spans="1:24" ht="15.75" customHeight="1">
      <x:c r="A1043" s="34">
        <x:v>43718</x:v>
      </x:c>
      <x:c r="B1043" s="47">
        <x:v>46.159999847412102</x:v>
      </x:c>
      <x:c r="C1043" s="47">
        <x:v>47.108001708984403</x:v>
      </x:c>
      <x:c r="D1043" s="47">
        <x:v>45.787998199462898</x:v>
      </x:c>
      <x:c r="E1043" s="47">
        <x:v>47.108001708984403</x:v>
      </x:c>
      <x:c r="F1043" s="47">
        <x:v>24418500</x:v>
      </x:c>
      <x:c r="G1043" s="63">
        <x:f t="shared" si="10"/>
        <x:v>44.593100360000001</x:v>
      </x:c>
      <x:c r="H1043" s="63">
        <x:f t="shared" si="11"/>
        <x:v>1.373249811</x:v>
      </x:c>
      <x:c r="I1043" s="63">
        <x:f t="shared" si="12"/>
        <x:v>47.339599980000003</x:v>
      </x:c>
      <x:c r="J1043" s="63">
        <x:f t="shared" si="13"/>
        <x:v>41.846600729999999</x:v>
      </x:c>
      <x:c r="K1043" s="63">
        <x:f t="shared" si="14"/>
        <x:v>0.95783755650000002</x:v>
      </x:c>
      <x:c r="L1043" s="52">
        <x:f t="shared" si="0"/>
        <x:v>46.668000540000001</x:v>
      </x:c>
      <x:c r="M1043" s="52">
        <x:f t="shared" si="1"/>
        <x:v>1139562571</x:v>
      </x:c>
      <x:c r="N1043" s="52">
        <x:f t="shared" si="2"/>
        <x:v>0</x:v>
      </x:c>
      <x:c r="O1043" s="63">
        <x:f t="shared" si="8"/>
        <x:v>4.0145652370000002</x:v>
      </x:c>
      <x:c r="P1043" s="63">
        <x:f t="shared" si="9"/>
        <x:v>80.058091730000001</x:v>
      </x:c>
      <x:c r="Q1043" s="49">
        <x:f t="shared" si="15"/>
        <x:v>0</x:v>
      </x:c>
      <x:c r="R1043" s="49">
        <x:f t="shared" si="16"/>
        <x:v>0</x:v>
      </x:c>
      <x:c r="S1043" s="49">
        <x:f t="shared" si="17"/>
        <x:v>2</x:v>
      </x:c>
      <x:c r="T1043" s="51">
        <x:f t="shared" si="18"/>
        <x:v>0</x:v>
      </x:c>
      <x:c r="U1043" s="52">
        <x:f t="shared" si="3"/>
        <x:v>0.01617843678</x:v>
      </x:c>
      <x:c r="V1043" s="63">
        <x:f t="shared" si="19"/>
        <x:v>0</x:v>
      </x:c>
      <x:c r="W1043" s="52">
        <x:f t="shared" ref="W1043:X1043" si="1041">W1042*(1+U1043)</x:f>
        <x:v>90.342131019999997</x:v>
      </x:c>
      <x:c r="X1043" s="52">
        <x:f t="shared" si="1041"/>
        <x:v>124.5594811</x:v>
      </x:c>
    </x:row>
    <x:row r="1044" spans="1:24" ht="15.75" customHeight="1">
      <x:c r="A1044" s="34">
        <x:v>43719</x:v>
      </x:c>
      <x:c r="B1044" s="47">
        <x:v>47.476001739502003</x:v>
      </x:c>
      <x:c r="C1044" s="47">
        <x:v>49.633998870849602</x:v>
      </x:c>
      <x:c r="D1044" s="47">
        <x:v>47.200000762939503</x:v>
      </x:c>
      <x:c r="E1044" s="47">
        <x:v>49.419998168945298</x:v>
      </x:c>
      <x:c r="F1044" s="47">
        <x:v>50214000</x:v>
      </x:c>
      <x:c r="G1044" s="63">
        <x:f t="shared" si="10"/>
        <x:v>44.714100270000003</x:v>
      </x:c>
      <x:c r="H1044" s="63">
        <x:f t="shared" si="11"/>
        <x:v>1.6708561129999999</x:v>
      </x:c>
      <x:c r="I1044" s="63">
        <x:f t="shared" si="12"/>
        <x:v>48.055812490000001</x:v>
      </x:c>
      <x:c r="J1044" s="63">
        <x:f t="shared" si="13"/>
        <x:v>41.372388039999997</x:v>
      </x:c>
      <x:c r="K1044" s="63">
        <x:f t="shared" si="14"/>
        <x:v>1.2041147750000001</x:v>
      </x:c>
      <x:c r="L1044" s="52">
        <x:f t="shared" si="0"/>
        <x:v>48.751332599999998</x:v>
      </x:c>
      <x:c r="M1044" s="52">
        <x:f t="shared" si="1"/>
        <x:v>2447999415</x:v>
      </x:c>
      <x:c r="N1044" s="52">
        <x:f t="shared" si="2"/>
        <x:v>0</x:v>
      </x:c>
      <x:c r="O1044" s="63">
        <x:f t="shared" si="8"/>
        <x:v>4.5297036129999997</x:v>
      </x:c>
      <x:c r="P1044" s="63">
        <x:f t="shared" si="9"/>
        <x:v>81.915848120000007</x:v>
      </x:c>
      <x:c r="Q1044" s="49">
        <x:f t="shared" si="15"/>
        <x:v>0</x:v>
      </x:c>
      <x:c r="R1044" s="49">
        <x:f t="shared" si="16"/>
        <x:v>0</x:v>
      </x:c>
      <x:c r="S1044" s="49">
        <x:f t="shared" si="17"/>
        <x:v>2</x:v>
      </x:c>
      <x:c r="T1044" s="51">
        <x:f t="shared" si="18"/>
        <x:v>0</x:v>
      </x:c>
      <x:c r="U1044" s="52">
        <x:f t="shared" si="3"/>
        <x:v>0.049078635819999999</x:v>
      </x:c>
      <x:c r="V1044" s="63">
        <x:f t="shared" si="19"/>
        <x:v>0</x:v>
      </x:c>
      <x:c r="W1044" s="52">
        <x:f t="shared" ref="W1044:X1044" si="1042">W1043*(1+U1044)</x:f>
        <x:v>94.775999569999996</x:v>
      </x:c>
      <x:c r="X1044" s="52">
        <x:f t="shared" si="1042"/>
        <x:v>124.5594811</x:v>
      </x:c>
    </x:row>
    <x:row r="1045" spans="1:24" ht="15.75" customHeight="1">
      <x:c r="A1045" s="34">
        <x:v>43720</x:v>
      </x:c>
      <x:c r="B1045" s="47">
        <x:v>49.540000915527301</x:v>
      </x:c>
      <x:c r="C1045" s="47">
        <x:v>50.700000762939503</x:v>
      </x:c>
      <x:c r="D1045" s="47">
        <x:v>48.880001068115199</x:v>
      </x:c>
      <x:c r="E1045" s="47">
        <x:v>49.173999786377003</x:v>
      </x:c>
      <x:c r="F1045" s="47">
        <x:v>42906000</x:v>
      </x:c>
      <x:c r="G1045" s="63">
        <x:f t="shared" si="10"/>
        <x:v>44.976600269999999</x:v>
      </x:c>
      <x:c r="H1045" s="63">
        <x:f t="shared" si="11"/>
        <x:v>1.9321621760000001</x:v>
      </x:c>
      <x:c r="I1045" s="63">
        <x:f t="shared" si="12"/>
        <x:v>48.840924620000003</x:v>
      </x:c>
      <x:c r="J1045" s="63">
        <x:f t="shared" si="13"/>
        <x:v>41.112275910000001</x:v>
      </x:c>
      <x:c r="K1045" s="63">
        <x:f t="shared" si="14"/>
        <x:v>1.043096171</x:v>
      </x:c>
      <x:c r="L1045" s="52">
        <x:f t="shared" si="0"/>
        <x:v>49.584667209999999</x:v>
      </x:c>
      <x:c r="M1045" s="52">
        <x:f t="shared" si="1"/>
        <x:v>2127479731</x:v>
      </x:c>
      <x:c r="N1045" s="52">
        <x:f t="shared" si="2"/>
        <x:v>0</x:v>
      </x:c>
      <x:c r="O1045" s="63">
        <x:f t="shared" si="8"/>
        <x:v>5.1050997730000001</x:v>
      </x:c>
      <x:c r="P1045" s="63">
        <x:f t="shared" si="9"/>
        <x:v>83.62025131</x:v>
      </x:c>
      <x:c r="Q1045" s="49">
        <x:f t="shared" si="15"/>
        <x:v>0</x:v>
      </x:c>
      <x:c r="R1045" s="49">
        <x:f t="shared" si="16"/>
        <x:v>0</x:v>
      </x:c>
      <x:c r="S1045" s="49">
        <x:f t="shared" si="17"/>
        <x:v>2</x:v>
      </x:c>
      <x:c r="T1045" s="51">
        <x:f t="shared" si="18"/>
        <x:v>0</x:v>
      </x:c>
      <x:c r="U1045" s="52">
        <x:f t="shared" si="3"/>
        <x:v>-0.0049777092609999996</x:v>
      </x:c>
      <x:c r="V1045" s="63">
        <x:f t="shared" si="19"/>
        <x:v>0</x:v>
      </x:c>
      <x:c r="W1045" s="52">
        <x:f t="shared" ref="W1045:X1045" si="1043">W1044*(1+U1045)</x:f>
        <x:v>94.304232200000001</x:v>
      </x:c>
      <x:c r="X1045" s="52">
        <x:f t="shared" si="1043"/>
        <x:v>124.5594811</x:v>
      </x:c>
    </x:row>
    <x:row r="1046" spans="1:24" ht="15.75" customHeight="1">
      <x:c r="A1046" s="34">
        <x:v>43721</x:v>
      </x:c>
      <x:c r="B1046" s="47">
        <x:v>49.391998291015597</x:v>
      </x:c>
      <x:c r="C1046" s="47">
        <x:v>49.689998626708999</x:v>
      </x:c>
      <x:c r="D1046" s="47">
        <x:v>48.9739990234375</x:v>
      </x:c>
      <x:c r="E1046" s="47">
        <x:v>49.040000915527301</x:v>
      </x:c>
      <x:c r="F1046" s="47">
        <x:v>26565500</x:v>
      </x:c>
      <x:c r="G1046" s="63">
        <x:f t="shared" si="10"/>
        <x:v>45.272200390000002</x:v>
      </x:c>
      <x:c r="H1046" s="63">
        <x:f t="shared" si="11"/>
        <x:v>2.0809672589999999</x:v>
      </x:c>
      <x:c r="I1046" s="63">
        <x:f t="shared" si="12"/>
        <x:v>49.434134909999997</x:v>
      </x:c>
      <x:c r="J1046" s="63">
        <x:f t="shared" si="13"/>
        <x:v>41.11026588</x:v>
      </x:c>
      <x:c r="K1046" s="63">
        <x:f t="shared" si="14"/>
        <x:v>0.95265014449999996</x:v>
      </x:c>
      <x:c r="L1046" s="52">
        <x:f t="shared" si="0"/>
        <x:v>49.234666189999999</x:v>
      </x:c>
      <x:c r="M1046" s="52">
        <x:f t="shared" si="1"/>
        <x:v>0</x:v>
      </x:c>
      <x:c r="N1046" s="52">
        <x:f t="shared" si="2"/>
        <x:v>1307943525</x:v>
      </x:c>
      <x:c r="O1046" s="63">
        <x:f t="shared" si="8"/>
        <x:v>3.0465888969999999</x:v>
      </x:c>
      <x:c r="P1046" s="63">
        <x:f t="shared" si="9"/>
        <x:v>75.287828210000001</x:v>
      </x:c>
      <x:c r="Q1046" s="49">
        <x:f t="shared" si="15"/>
        <x:v>0</x:v>
      </x:c>
      <x:c r="R1046" s="49">
        <x:f t="shared" si="16"/>
        <x:v>0</x:v>
      </x:c>
      <x:c r="S1046" s="49">
        <x:f t="shared" si="17"/>
        <x:v>2</x:v>
      </x:c>
      <x:c r="T1046" s="51">
        <x:f t="shared" si="18"/>
        <x:v>0</x:v>
      </x:c>
      <x:c r="U1046" s="52">
        <x:f t="shared" si="3"/>
        <x:v>-0.002724994335</x:v>
      </x:c>
      <x:c r="V1046" s="63">
        <x:f t="shared" si="19"/>
        <x:v>0</x:v>
      </x:c>
      <x:c r="W1046" s="52">
        <x:f t="shared" ref="W1046:X1046" si="1044">W1045*(1+U1046)</x:f>
        <x:v>94.047253699999999</x:v>
      </x:c>
      <x:c r="X1046" s="52">
        <x:f t="shared" si="1044"/>
        <x:v>124.5594811</x:v>
      </x:c>
    </x:row>
    <x:row r="1047" spans="1:24" ht="15.75" customHeight="1">
      <x:c r="A1047" s="34">
        <x:v>43724</x:v>
      </x:c>
      <x:c r="B1047" s="47">
        <x:v>49.200000762939503</x:v>
      </x:c>
      <x:c r="C1047" s="47">
        <x:v>49.486000061035199</x:v>
      </x:c>
      <x:c r="D1047" s="47">
        <x:v>48.234001159667997</x:v>
      </x:c>
      <x:c r="E1047" s="47">
        <x:v>48.562000274658203</x:v>
      </x:c>
      <x:c r="F1047" s="47">
        <x:v>23640500</x:v>
      </x:c>
      <x:c r="G1047" s="63">
        <x:f t="shared" si="10"/>
        <x:v>45.500900459999997</x:v>
      </x:c>
      <x:c r="H1047" s="63">
        <x:f t="shared" si="11"/>
        <x:v>2.1813275230000002</x:v>
      </x:c>
      <x:c r="I1047" s="63">
        <x:f t="shared" si="12"/>
        <x:v>49.863555509999998</x:v>
      </x:c>
      <x:c r="J1047" s="63">
        <x:f t="shared" si="13"/>
        <x:v>41.138245410000003</x:v>
      </x:c>
      <x:c r="K1047" s="63">
        <x:f t="shared" si="14"/>
        <x:v>0.85082991699999999</x:v>
      </x:c>
      <x:c r="L1047" s="52">
        <x:f t="shared" si="0"/>
        <x:v>48.760667169999998</x:v>
      </x:c>
      <x:c r="M1047" s="52">
        <x:f t="shared" si="1"/>
        <x:v>0</x:v>
      </x:c>
      <x:c r="N1047" s="52">
        <x:f t="shared" si="2"/>
        <x:v>1152726552</x:v>
      </x:c>
      <x:c r="O1047" s="63">
        <x:f t="shared" si="8"/>
        <x:v>1.909489912</x:v>
      </x:c>
      <x:c r="P1047" s="63">
        <x:f t="shared" si="9"/>
        <x:v>65.629714129999996</x:v>
      </x:c>
      <x:c r="Q1047" s="49">
        <x:f t="shared" si="15"/>
        <x:v>0</x:v>
      </x:c>
      <x:c r="R1047" s="49">
        <x:f t="shared" si="16"/>
        <x:v>0</x:v>
      </x:c>
      <x:c r="S1047" s="49">
        <x:f t="shared" si="17"/>
        <x:v>2</x:v>
      </x:c>
      <x:c r="T1047" s="51">
        <x:f t="shared" si="18"/>
        <x:v>0</x:v>
      </x:c>
      <x:c r="U1047" s="52">
        <x:f t="shared" si="3"/>
        <x:v>-0.0097471580739999997</x:v>
      </x:c>
      <x:c r="V1047" s="63">
        <x:f t="shared" si="19"/>
        <x:v>0</x:v>
      </x:c>
      <x:c r="W1047" s="52">
        <x:f t="shared" ref="W1047:X1047" si="1045">W1046*(1+U1047)</x:f>
        <x:v>93.130560250000002</x:v>
      </x:c>
      <x:c r="X1047" s="52">
        <x:f t="shared" si="1045"/>
        <x:v>124.5594811</x:v>
      </x:c>
    </x:row>
    <x:row r="1048" spans="1:24" ht="15.75" customHeight="1">
      <x:c r="A1048" s="34">
        <x:v>43725</x:v>
      </x:c>
      <x:c r="B1048" s="47">
        <x:v>48.4939994812012</x:v>
      </x:c>
      <x:c r="C1048" s="47">
        <x:v>49.119998931884801</x:v>
      </x:c>
      <x:c r="D1048" s="47">
        <x:v>48.074001312255902</x:v>
      </x:c>
      <x:c r="E1048" s="47">
        <x:v>48.958000183105497</x:v>
      </x:c>
      <x:c r="F1048" s="47">
        <x:v>19327000</x:v>
      </x:c>
      <x:c r="G1048" s="63">
        <x:f t="shared" si="10"/>
        <x:v>45.68050041</x:v>
      </x:c>
      <x:c r="H1048" s="63">
        <x:f t="shared" si="11"/>
        <x:v>2.3135052389999999</x:v>
      </x:c>
      <x:c r="I1048" s="63">
        <x:f t="shared" si="12"/>
        <x:v>50.307510890000003</x:v>
      </x:c>
      <x:c r="J1048" s="63">
        <x:f t="shared" si="13"/>
        <x:v>41.053489929999998</x:v>
      </x:c>
      <x:c r="K1048" s="63">
        <x:f t="shared" si="14"/>
        <x:v>0.85417034250000001</x:v>
      </x:c>
      <x:c r="L1048" s="52">
        <x:f t="shared" si="0"/>
        <x:v>48.717333480000001</x:v>
      </x:c>
      <x:c r="M1048" s="52">
        <x:f t="shared" si="1"/>
        <x:v>0</x:v>
      </x:c>
      <x:c r="N1048" s="52">
        <x:f t="shared" si="2"/>
        <x:v>941559904.10000002</x:v>
      </x:c>
      <x:c r="O1048" s="63">
        <x:f t="shared" si="8"/>
        <x:v>2.0182542749999999</x:v>
      </x:c>
      <x:c r="P1048" s="63">
        <x:f t="shared" si="9"/>
        <x:v>66.868265269999995</x:v>
      </x:c>
      <x:c r="Q1048" s="49">
        <x:f t="shared" si="15"/>
        <x:v>0</x:v>
      </x:c>
      <x:c r="R1048" s="49">
        <x:f t="shared" si="16"/>
        <x:v>0</x:v>
      </x:c>
      <x:c r="S1048" s="49">
        <x:f t="shared" si="17"/>
        <x:v>2</x:v>
      </x:c>
      <x:c r="T1048" s="51">
        <x:f t="shared" si="18"/>
        <x:v>0</x:v>
      </x:c>
      <x:c r="U1048" s="52">
        <x:f t="shared" si="3"/>
        <x:v>0.0081545221819999991</x:v>
      </x:c>
      <x:c r="V1048" s="63">
        <x:f t="shared" si="19"/>
        <x:v>0</x:v>
      </x:c>
      <x:c r="W1048" s="52">
        <x:f t="shared" ref="W1048:X1048" si="1046">W1047*(1+U1048)</x:f>
        <x:v>93.889995470000002</x:v>
      </x:c>
      <x:c r="X1048" s="52">
        <x:f t="shared" si="1046"/>
        <x:v>124.5594811</x:v>
      </x:c>
    </x:row>
    <x:row r="1049" spans="1:24" ht="15.75" customHeight="1">
      <x:c r="A1049" s="34">
        <x:v>43726</x:v>
      </x:c>
      <x:c r="B1049" s="47">
        <x:v>49</x:v>
      </x:c>
      <x:c r="C1049" s="47">
        <x:v>49.633998870849602</x:v>
      </x:c>
      <x:c r="D1049" s="47">
        <x:v>48.4739990234375</x:v>
      </x:c>
      <x:c r="E1049" s="47">
        <x:v>48.698001861572301</x:v>
      </x:c>
      <x:c r="F1049" s="47">
        <x:v>20851000</x:v>
      </x:c>
      <x:c r="G1049" s="63">
        <x:f t="shared" si="10"/>
        <x:v>45.856800460000002</x:v>
      </x:c>
      <x:c r="H1049" s="63">
        <x:f t="shared" si="11"/>
        <x:v>2.4052457189999998</x:v>
      </x:c>
      <x:c r="I1049" s="63">
        <x:f t="shared" si="12"/>
        <x:v>50.667291900000002</x:v>
      </x:c>
      <x:c r="J1049" s="63">
        <x:f t="shared" si="13"/>
        <x:v>41.046309020000002</x:v>
      </x:c>
      <x:c r="K1049" s="63">
        <x:f t="shared" si="14"/>
        <x:v>0.7953130088</x:v>
      </x:c>
      <x:c r="L1049" s="52">
        <x:f t="shared" si="0"/>
        <x:v>48.935333249999999</x:v>
      </x:c>
      <x:c r="M1049" s="52">
        <x:f t="shared" si="1"/>
        <x:v>1020350634</x:v>
      </x:c>
      <x:c r="N1049" s="52">
        <x:f t="shared" si="2"/>
        <x:v>0</x:v>
      </x:c>
      <x:c r="O1049" s="63">
        <x:f t="shared" si="8"/>
        <x:v>3.0795254989999998</x:v>
      </x:c>
      <x:c r="P1049" s="63">
        <x:f t="shared" si="9"/>
        <x:v>75.487345270000006</x:v>
      </x:c>
      <x:c r="Q1049" s="49">
        <x:f t="shared" si="15"/>
        <x:v>0</x:v>
      </x:c>
      <x:c r="R1049" s="49">
        <x:f t="shared" si="16"/>
        <x:v>0</x:v>
      </x:c>
      <x:c r="S1049" s="49">
        <x:f t="shared" si="17"/>
        <x:v>2</x:v>
      </x:c>
      <x:c r="T1049" s="51">
        <x:f t="shared" si="18"/>
        <x:v>0</x:v>
      </x:c>
      <x:c r="U1049" s="52">
        <x:f t="shared" si="3"/>
        <x:v>-0.0053106401520000002</x:v>
      </x:c>
      <x:c r="V1049" s="63">
        <x:f t="shared" si="19"/>
        <x:v>0</x:v>
      </x:c>
      <x:c r="W1049" s="52">
        <x:f t="shared" ref="W1049:X1049" si="1047">W1048*(1+U1049)</x:f>
        <x:v>93.391379490000006</x:v>
      </x:c>
      <x:c r="X1049" s="52">
        <x:f t="shared" si="1047"/>
        <x:v>124.5594811</x:v>
      </x:c>
    </x:row>
    <x:row r="1050" spans="1:24" ht="15.75" customHeight="1">
      <x:c r="A1050" s="34">
        <x:v>43727</x:v>
      </x:c>
      <x:c r="B1050" s="47">
        <x:v>49.200000762939503</x:v>
      </x:c>
      <x:c r="C1050" s="47">
        <x:v>49.588001251220703</x:v>
      </x:c>
      <x:c r="D1050" s="47">
        <x:v>48.9679985046387</x:v>
      </x:c>
      <x:c r="E1050" s="47">
        <x:v>49.319999694824197</x:v>
      </x:c>
      <x:c r="F1050" s="47">
        <x:v>23979000</x:v>
      </x:c>
      <x:c r="G1050" s="63">
        <x:f t="shared" si="10"/>
        <x:v>46.11450043</x:v>
      </x:c>
      <x:c r="H1050" s="63">
        <x:f t="shared" si="11"/>
        <x:v>2.489194447</x:v>
      </x:c>
      <x:c r="I1050" s="63">
        <x:f t="shared" si="12"/>
        <x:v>51.092889319999998</x:v>
      </x:c>
      <x:c r="J1050" s="63">
        <x:f t="shared" si="13"/>
        <x:v>41.136111530000001</x:v>
      </x:c>
      <x:c r="K1050" s="63">
        <x:f t="shared" si="14"/>
        <x:v>0.82194142879999998</x:v>
      </x:c>
      <x:c r="L1050" s="52">
        <x:f t="shared" si="0"/>
        <x:v>49.291999820000001</x:v>
      </x:c>
      <x:c r="M1050" s="52">
        <x:f t="shared" si="1"/>
        <x:v>1181972864</x:v>
      </x:c>
      <x:c r="N1050" s="52">
        <x:f t="shared" si="2"/>
        <x:v>0</x:v>
      </x:c>
      <x:c r="O1050" s="63">
        <x:f t="shared" si="8"/>
        <x:v>2.9340732269999998</x:v>
      </x:c>
      <x:c r="P1050" s="63">
        <x:f t="shared" si="9"/>
        <x:v>74.581052709999994</x:v>
      </x:c>
      <x:c r="Q1050" s="49">
        <x:f t="shared" si="15"/>
        <x:v>0</x:v>
      </x:c>
      <x:c r="R1050" s="49">
        <x:f t="shared" si="16"/>
        <x:v>0</x:v>
      </x:c>
      <x:c r="S1050" s="49">
        <x:f t="shared" si="17"/>
        <x:v>2</x:v>
      </x:c>
      <x:c r="T1050" s="51">
        <x:f t="shared" si="18"/>
        <x:v>0</x:v>
      </x:c>
      <x:c r="U1050" s="52">
        <x:f t="shared" si="3"/>
        <x:v>0.012772553480000001</x:v>
      </x:c>
      <x:c r="V1050" s="63">
        <x:f t="shared" si="19"/>
        <x:v>0</x:v>
      </x:c>
      <x:c r="W1050" s="52">
        <x:f t="shared" ref="W1050:X1050" si="1048">W1049*(1+U1050)</x:f>
        <x:v>94.584225880000005</x:v>
      </x:c>
      <x:c r="X1050" s="52">
        <x:f t="shared" si="1048"/>
        <x:v>124.5594811</x:v>
      </x:c>
    </x:row>
    <x:row r="1051" spans="1:24" ht="15.75" customHeight="1">
      <x:c r="A1051" s="34">
        <x:v>43728</x:v>
      </x:c>
      <x:c r="B1051" s="47">
        <x:v>49.298000335693402</x:v>
      </x:c>
      <x:c r="C1051" s="47">
        <x:v>49.389999389648402</x:v>
      </x:c>
      <x:c r="D1051" s="47">
        <x:v>47.631999969482401</x:v>
      </x:c>
      <x:c r="E1051" s="47">
        <x:v>48.124000549316399</x:v>
      </x:c>
      <x:c r="F1051" s="47">
        <x:v>31765000</x:v>
      </x:c>
      <x:c r="G1051" s="63">
        <x:f t="shared" si="10"/>
        <x:v>46.29920044</x:v>
      </x:c>
      <x:c r="H1051" s="63">
        <x:f t="shared" si="11"/>
        <x:v>2.494667567</x:v>
      </x:c>
      <x:c r="I1051" s="63">
        <x:f t="shared" si="12"/>
        <x:v>51.288535570000001</x:v>
      </x:c>
      <x:c r="J1051" s="63">
        <x:f t="shared" si="13"/>
        <x:v>41.309865309999999</x:v>
      </x:c>
      <x:c r="K1051" s="63">
        <x:f t="shared" si="14"/>
        <x:v>0.68287006800000005</x:v>
      </x:c>
      <x:c r="L1051" s="52">
        <x:f t="shared" si="0"/>
        <x:v>48.381999970000003</x:v>
      </x:c>
      <x:c r="M1051" s="52">
        <x:f t="shared" si="1"/>
        <x:v>0</x:v>
      </x:c>
      <x:c r="N1051" s="52">
        <x:f t="shared" si="2"/>
        <x:v>1536854229</x:v>
      </x:c>
      <x:c r="O1051" s="63">
        <x:f t="shared" si="8"/>
        <x:v>1.8282009669999999</x:v>
      </x:c>
      <x:c r="P1051" s="63">
        <x:f t="shared" si="9"/>
        <x:v>64.641833739999996</x:v>
      </x:c>
      <x:c r="Q1051" s="49">
        <x:f t="shared" si="15"/>
        <x:v>0</x:v>
      </x:c>
      <x:c r="R1051" s="49">
        <x:f t="shared" si="16"/>
        <x:v>0</x:v>
      </x:c>
      <x:c r="S1051" s="49">
        <x:f t="shared" si="17"/>
        <x:v>2</x:v>
      </x:c>
      <x:c r="T1051" s="51">
        <x:f t="shared" si="18"/>
        <x:v>0</x:v>
      </x:c>
      <x:c r="U1051" s="52">
        <x:f t="shared" si="3"/>
        <x:v>-0.024249780070000002</x:v>
      </x:c>
      <x:c r="V1051" s="63">
        <x:f t="shared" si="19"/>
        <x:v>0</x:v>
      </x:c>
      <x:c r="W1051" s="52">
        <x:f t="shared" ref="W1051:X1051" si="1049">W1050*(1+U1051)</x:f>
        <x:v>92.290579199999996</x:v>
      </x:c>
      <x:c r="X1051" s="52">
        <x:f t="shared" si="1049"/>
        <x:v>124.5594811</x:v>
      </x:c>
    </x:row>
    <x:row r="1052" spans="1:24" ht="15.75" customHeight="1">
      <x:c r="A1052" s="34">
        <x:v>43731</x:v>
      </x:c>
      <x:c r="B1052" s="47">
        <x:v>48</x:v>
      </x:c>
      <x:c r="C1052" s="47">
        <x:v>49.035999298095703</x:v>
      </x:c>
      <x:c r="D1052" s="47">
        <x:v>47.844001770019503</x:v>
      </x:c>
      <x:c r="E1052" s="47">
        <x:v>48.245998382568402</x:v>
      </x:c>
      <x:c r="F1052" s="47">
        <x:v>21701000</x:v>
      </x:c>
      <x:c r="G1052" s="63">
        <x:f t="shared" si="10"/>
        <x:v>46.597500420000003</x:v>
      </x:c>
      <x:c r="H1052" s="63">
        <x:f t="shared" si="11"/>
        <x:v>2.3407189829999999</x:v>
      </x:c>
      <x:c r="I1052" s="63">
        <x:f t="shared" si="12"/>
        <x:v>51.27893839</x:v>
      </x:c>
      <x:c r="J1052" s="63">
        <x:f t="shared" si="13"/>
        <x:v>41.916062449999998</x:v>
      </x:c>
      <x:c r="K1052" s="63">
        <x:f t="shared" si="14"/>
        <x:v>0.67606747919999999</x:v>
      </x:c>
      <x:c r="L1052" s="52">
        <x:f t="shared" si="0"/>
        <x:v>48.375333150000003</x:v>
      </x:c>
      <x:c r="M1052" s="52">
        <x:f t="shared" si="1"/>
        <x:v>0</x:v>
      </x:c>
      <x:c r="N1052" s="52">
        <x:f t="shared" si="2"/>
        <x:v>1049793105</x:v>
      </x:c>
      <x:c r="O1052" s="63">
        <x:f t="shared" si="8"/>
        <x:v>1.3220115889999999</x:v>
      </x:c>
      <x:c r="P1052" s="63">
        <x:f t="shared" si="9"/>
        <x:v>56.933892800000002</x:v>
      </x:c>
      <x:c r="Q1052" s="49">
        <x:f t="shared" si="15"/>
        <x:v>0</x:v>
      </x:c>
      <x:c r="R1052" s="49">
        <x:f t="shared" si="16"/>
        <x:v>0</x:v>
      </x:c>
      <x:c r="S1052" s="49">
        <x:f t="shared" si="17"/>
        <x:v>2</x:v>
      </x:c>
      <x:c r="T1052" s="51">
        <x:f t="shared" si="18"/>
        <x:v>0</x:v>
      </x:c>
      <x:c r="U1052" s="52">
        <x:f t="shared" si="3"/>
        <x:v>0.0025350725600000001</x:v>
      </x:c>
      <x:c r="V1052" s="63">
        <x:f t="shared" si="19"/>
        <x:v>0</x:v>
      </x:c>
      <x:c r="W1052" s="52">
        <x:f t="shared" ref="W1052:X1052" si="1050">W1051*(1+U1052)</x:f>
        <x:v>92.524542519999997</x:v>
      </x:c>
      <x:c r="X1052" s="52">
        <x:f t="shared" si="1050"/>
        <x:v>124.5594811</x:v>
      </x:c>
    </x:row>
    <x:row r="1053" spans="1:24" ht="15.75" customHeight="1">
      <x:c r="A1053" s="34">
        <x:v>43732</x:v>
      </x:c>
      <x:c r="B1053" s="47">
        <x:v>48.304000854492202</x:v>
      </x:c>
      <x:c r="C1053" s="47">
        <x:v>48.397998809814503</x:v>
      </x:c>
      <x:c r="D1053" s="47">
        <x:v>44.521999359130902</x:v>
      </x:c>
      <x:c r="E1053" s="47">
        <x:v>44.641998291015597</x:v>
      </x:c>
      <x:c r="F1053" s="47">
        <x:v>64457500</x:v>
      </x:c>
      <x:c r="G1053" s="63">
        <x:f t="shared" si="10"/>
        <x:v>46.67960033</x:v>
      </x:c>
      <x:c r="H1053" s="63">
        <x:f t="shared" si="11"/>
        <x:v>2.234272673</x:v>
      </x:c>
      <x:c r="I1053" s="63">
        <x:f t="shared" si="12"/>
        <x:v>51.148145679999999</x:v>
      </x:c>
      <x:c r="J1053" s="63">
        <x:f t="shared" si="13"/>
        <x:v>42.211054990000001</x:v>
      </x:c>
      <x:c r="K1053" s="63">
        <x:f t="shared" si="14"/>
        <x:v>0.27200611320000001</x:v>
      </x:c>
      <x:c r="L1053" s="52">
        <x:f t="shared" si="0"/>
        <x:v>45.853998820000001</x:v>
      </x:c>
      <x:c r="M1053" s="52">
        <x:f t="shared" si="1"/>
        <x:v>0</x:v>
      </x:c>
      <x:c r="N1053" s="52">
        <x:f t="shared" si="2"/>
        <x:v>2955634129</x:v>
      </x:c>
      <x:c r="O1053" s="63">
        <x:f t="shared" si="8"/>
        <x:v>0.75776107910000001</x:v>
      </x:c>
      <x:c r="P1053" s="63">
        <x:f t="shared" si="9"/>
        <x:v>43.109446900000002</x:v>
      </x:c>
      <x:c r="Q1053" s="49">
        <x:f t="shared" si="15"/>
        <x:v>0</x:v>
      </x:c>
      <x:c r="R1053" s="49">
        <x:f t="shared" si="16"/>
        <x:v>0</x:v>
      </x:c>
      <x:c r="S1053" s="49">
        <x:f t="shared" si="17"/>
        <x:v>2</x:v>
      </x:c>
      <x:c r="T1053" s="51">
        <x:f t="shared" si="18"/>
        <x:v>0</x:v>
      </x:c>
      <x:c r="U1053" s="52">
        <x:f t="shared" si="3"/>
        <x:v>-0.074700497709999991</x:v>
      </x:c>
      <x:c r="V1053" s="63">
        <x:f t="shared" si="19"/>
        <x:v>0</x:v>
      </x:c>
      <x:c r="W1053" s="52">
        <x:f t="shared" ref="W1053:X1053" si="1051">W1052*(1+U1053)</x:f>
        <x:v>85.612913140000003</x:v>
      </x:c>
      <x:c r="X1053" s="52">
        <x:f t="shared" si="1051"/>
        <x:v>124.5594811</x:v>
      </x:c>
    </x:row>
    <x:row r="1054" spans="1:24" ht="15.75" customHeight="1">
      <x:c r="A1054" s="34">
        <x:v>43733</x:v>
      </x:c>
      <x:c r="B1054" s="47">
        <x:v>44.911998748779297</x:v>
      </x:c>
      <x:c r="C1054" s="47">
        <x:v>45.7960014343262</x:v>
      </x:c>
      <x:c r="D1054" s="47">
        <x:v>43.672000885009801</x:v>
      </x:c>
      <x:c r="E1054" s="47">
        <x:v>45.740001678466797</x:v>
      </x:c>
      <x:c r="F1054" s="47">
        <x:v>47135500</x:v>
      </x:c>
      <x:c r="G1054" s="63">
        <x:f t="shared" si="10"/>
        <x:v>46.825800319999999</x:v>
      </x:c>
      <x:c r="H1054" s="63">
        <x:f t="shared" si="11"/>
        <x:v>2.05676646</x:v>
      </x:c>
      <x:c r="I1054" s="63">
        <x:f t="shared" si="12"/>
        <x:v>50.939333240000003</x:v>
      </x:c>
      <x:c r="J1054" s="63">
        <x:f t="shared" si="13"/>
        <x:v>42.712267400000002</x:v>
      </x:c>
      <x:c r="K1054" s="63">
        <x:f t="shared" si="14"/>
        <x:v>0.36802115530000001</x:v>
      </x:c>
      <x:c r="L1054" s="52">
        <x:f t="shared" si="0"/>
        <x:v>45.069334670000003</x:v>
      </x:c>
      <x:c r="M1054" s="52">
        <x:f t="shared" si="1"/>
        <x:v>0</x:v>
      </x:c>
      <x:c r="N1054" s="52">
        <x:f t="shared" si="2"/>
        <x:v>2124365624</x:v>
      </x:c>
      <x:c r="O1054" s="63">
        <x:f t="shared" si="8"/>
        <x:v>0.39116914949999998</x:v>
      </x:c>
      <x:c r="P1054" s="63">
        <x:f t="shared" si="9"/>
        <x:v>28.118014949999999</x:v>
      </x:c>
      <x:c r="Q1054" s="49">
        <x:f t="shared" si="15"/>
        <x:v>0</x:v>
      </x:c>
      <x:c r="R1054" s="49">
        <x:f t="shared" si="16"/>
        <x:v>0</x:v>
      </x:c>
      <x:c r="S1054" s="49">
        <x:f t="shared" si="17"/>
        <x:v>2</x:v>
      </x:c>
      <x:c r="T1054" s="51">
        <x:f t="shared" si="18"/>
        <x:v>0</x:v>
      </x:c>
      <x:c r="U1054" s="52">
        <x:f t="shared" si="3"/>
        <x:v>0.024595749060000002</x:v>
      </x:c>
      <x:c r="V1054" s="63">
        <x:f t="shared" si="19"/>
        <x:v>0</x:v>
      </x:c>
      <x:c r="W1054" s="52">
        <x:f t="shared" ref="W1054:X1054" si="1052">W1053*(1+U1054)</x:f>
        <x:v>87.718626869999994</x:v>
      </x:c>
      <x:c r="X1054" s="52">
        <x:f t="shared" si="1052"/>
        <x:v>124.5594811</x:v>
      </x:c>
    </x:row>
    <x:row r="1055" spans="1:24" ht="15.75" customHeight="1">
      <x:c r="A1055" s="34">
        <x:v>43734</x:v>
      </x:c>
      <x:c r="B1055" s="47">
        <x:v>46.131999969482401</x:v>
      </x:c>
      <x:c r="C1055" s="47">
        <x:v>48.661998748779297</x:v>
      </x:c>
      <x:c r="D1055" s="47">
        <x:v>45.4799995422363</x:v>
      </x:c>
      <x:c r="E1055" s="47">
        <x:v>48.512001037597699</x:v>
      </x:c>
      <x:c r="F1055" s="47">
        <x:v>59422500</x:v>
      </x:c>
      <x:c r="G1055" s="63">
        <x:f t="shared" si="10"/>
        <x:v>47.095500370000003</x:v>
      </x:c>
      <x:c r="H1055" s="63">
        <x:f t="shared" si="11"/>
        <x:v>1.892036005</x:v>
      </x:c>
      <x:c r="I1055" s="63">
        <x:f t="shared" si="12"/>
        <x:v>50.879572379999999</x:v>
      </x:c>
      <x:c r="J1055" s="63">
        <x:f t="shared" si="13"/>
        <x:v>43.311428360000001</x:v>
      </x:c>
      <x:c r="K1055" s="63">
        <x:f t="shared" si="14"/>
        <x:v>0.68716618770000004</x:v>
      </x:c>
      <x:c r="L1055" s="52">
        <x:f t="shared" si="0"/>
        <x:v>47.551333110000002</x:v>
      </x:c>
      <x:c r="M1055" s="52">
        <x:f t="shared" si="1"/>
        <x:v>2825619092</x:v>
      </x:c>
      <x:c r="N1055" s="52">
        <x:f t="shared" si="2"/>
        <x:v>0</x:v>
      </x:c>
      <x:c r="O1055" s="63">
        <x:f t="shared" si="8"/>
        <x:v>0.45424143369999997</x:v>
      </x:c>
      <x:c r="P1055" s="63">
        <x:f t="shared" si="9"/>
        <x:v>31.235627260000001</x:v>
      </x:c>
      <x:c r="Q1055" s="49">
        <x:f t="shared" si="15"/>
        <x:v>0</x:v>
      </x:c>
      <x:c r="R1055" s="49">
        <x:f t="shared" si="16"/>
        <x:v>0</x:v>
      </x:c>
      <x:c r="S1055" s="49">
        <x:f t="shared" si="17"/>
        <x:v>2</x:v>
      </x:c>
      <x:c r="T1055" s="51">
        <x:f t="shared" si="18"/>
        <x:v>0</x:v>
      </x:c>
      <x:c r="U1055" s="52">
        <x:f t="shared" si="3"/>
        <x:v>0.060603394349999995</x:v>
      </x:c>
      <x:c r="V1055" s="63">
        <x:f t="shared" si="19"/>
        <x:v>0</x:v>
      </x:c>
      <x:c r="W1055" s="52">
        <x:f t="shared" ref="W1055:X1055" si="1053">W1054*(1+U1055)</x:f>
        <x:v>93.034673409999996</x:v>
      </x:c>
      <x:c r="X1055" s="52">
        <x:f t="shared" si="1053"/>
        <x:v>124.5594811</x:v>
      </x:c>
    </x:row>
    <x:row r="1056" spans="1:24" ht="15.75" customHeight="1">
      <x:c r="A1056" s="34">
        <x:v>43735</x:v>
      </x:c>
      <x:c r="B1056" s="47">
        <x:v>48.439998626708999</x:v>
      </x:c>
      <x:c r="C1056" s="47">
        <x:v>49.742000579833999</x:v>
      </x:c>
      <x:c r="D1056" s="47">
        <x:v>47.745998382568402</x:v>
      </x:c>
      <x:c r="E1056" s="47">
        <x:v>48.425998687744098</x:v>
      </x:c>
      <x:c r="F1056" s="47">
        <x:v>55582000</x:v>
      </x:c>
      <x:c r="G1056" s="63">
        <x:f t="shared" si="10"/>
        <x:v>47.299700360000003</x:v>
      </x:c>
      <x:c r="H1056" s="63">
        <x:f t="shared" si="11"/>
        <x:v>1.7972304459999999</x:v>
      </x:c>
      <x:c r="I1056" s="63">
        <x:f t="shared" si="12"/>
        <x:v>50.894161250000003</x:v>
      </x:c>
      <x:c r="J1056" s="63">
        <x:f t="shared" si="13"/>
        <x:v>43.705239460000001</x:v>
      </x:c>
      <x:c r="K1056" s="63">
        <x:f t="shared" si="14"/>
        <x:v>0.656671385</x:v>
      </x:c>
      <x:c r="L1056" s="52">
        <x:f t="shared" si="0"/>
        <x:v>48.637999219999998</x:v>
      </x:c>
      <x:c r="M1056" s="52">
        <x:f t="shared" si="1"/>
        <x:v>2703397272</x:v>
      </x:c>
      <x:c r="N1056" s="52">
        <x:f t="shared" si="2"/>
        <x:v>0</x:v>
      </x:c>
      <x:c r="O1056" s="63">
        <x:f t="shared" si="8"/>
        <x:v>0.7920697162</x:v>
      </x:c>
      <x:c r="P1056" s="63">
        <x:f t="shared" si="9"/>
        <x:v>44.198599479999999</x:v>
      </x:c>
      <x:c r="Q1056" s="49">
        <x:f t="shared" si="15"/>
        <x:v>0</x:v>
      </x:c>
      <x:c r="R1056" s="49">
        <x:f t="shared" si="16"/>
        <x:v>0</x:v>
      </x:c>
      <x:c r="S1056" s="49">
        <x:f t="shared" si="17"/>
        <x:v>2</x:v>
      </x:c>
      <x:c r="T1056" s="51">
        <x:f t="shared" si="18"/>
        <x:v>0</x:v>
      </x:c>
      <x:c r="U1056" s="52">
        <x:f t="shared" si="3"/>
        <x:v>-0.001772805657</x:v>
      </x:c>
      <x:c r="V1056" s="63">
        <x:f t="shared" si="19"/>
        <x:v>0</x:v>
      </x:c>
      <x:c r="W1056" s="52">
        <x:f t="shared" ref="W1056:X1056" si="1054">W1055*(1+U1056)</x:f>
        <x:v>92.869741009999998</x:v>
      </x:c>
      <x:c r="X1056" s="52">
        <x:f t="shared" si="1054"/>
        <x:v>124.5594811</x:v>
      </x:c>
    </x:row>
    <x:row r="1057" spans="1:24" ht="15.75" customHeight="1">
      <x:c r="A1057" s="34">
        <x:v>43738</x:v>
      </x:c>
      <x:c r="B1057" s="47">
        <x:v>48.599998474121101</x:v>
      </x:c>
      <x:c r="C1057" s="47">
        <x:v>48.7960014343262</x:v>
      </x:c>
      <x:c r="D1057" s="47">
        <x:v>47.222000122070298</x:v>
      </x:c>
      <x:c r="E1057" s="47">
        <x:v>48.173999786377003</x:v>
      </x:c>
      <x:c r="F1057" s="47">
        <x:v>29399000</x:v>
      </x:c>
      <x:c r="G1057" s="63">
        <x:f t="shared" si="10"/>
        <x:v>47.452300260000001</x:v>
      </x:c>
      <x:c r="H1057" s="63">
        <x:f t="shared" si="11"/>
        <x:v>1.730941354</x:v>
      </x:c>
      <x:c r="I1057" s="63">
        <x:f t="shared" si="12"/>
        <x:v>50.914182969999999</x:v>
      </x:c>
      <x:c r="J1057" s="63">
        <x:f t="shared" si="13"/>
        <x:v>43.990417559999997</x:v>
      </x:c>
      <x:c r="K1057" s="63">
        <x:f t="shared" si="14"/>
        <x:v>0.60423512069999996</x:v>
      </x:c>
      <x:c r="L1057" s="52">
        <x:f t="shared" si="0"/>
        <x:v>48.064000450000002</x:v>
      </x:c>
      <x:c r="M1057" s="52">
        <x:f t="shared" si="1"/>
        <x:v>0</x:v>
      </x:c>
      <x:c r="N1057" s="52">
        <x:f t="shared" si="2"/>
        <x:v>1413033549</x:v>
      </x:c>
      <x:c r="O1057" s="63">
        <x:f t="shared" si="8"/>
        <x:v>0.77149528850000004</x:v>
      </x:c>
      <x:c r="P1057" s="63">
        <x:f t="shared" si="9"/>
        <x:v>43.55051315</x:v>
      </x:c>
      <x:c r="Q1057" s="49">
        <x:f t="shared" si="15"/>
        <x:v>0</x:v>
      </x:c>
      <x:c r="R1057" s="49">
        <x:f t="shared" si="16"/>
        <x:v>0</x:v>
      </x:c>
      <x:c r="S1057" s="49">
        <x:f t="shared" si="17"/>
        <x:v>2</x:v>
      </x:c>
      <x:c r="T1057" s="51">
        <x:f t="shared" si="18"/>
        <x:v>0</x:v>
      </x:c>
      <x:c r="U1057" s="52">
        <x:f t="shared" si="3"/>
        <x:v>-0.0052037935860000006</x:v>
      </x:c>
      <x:c r="V1057" s="63">
        <x:f t="shared" si="19"/>
        <x:v>0</x:v>
      </x:c>
      <x:c r="W1057" s="52">
        <x:f t="shared" ref="W1057:X1057" si="1055">W1056*(1+U1057)</x:f>
        <x:v>92.386466049999996</x:v>
      </x:c>
      <x:c r="X1057" s="52">
        <x:f t="shared" si="1055"/>
        <x:v>124.5594811</x:v>
      </x:c>
    </x:row>
    <x:row r="1058" spans="1:24" ht="15.75" customHeight="1">
      <x:c r="A1058" s="34">
        <x:v>43739</x:v>
      </x:c>
      <x:c r="B1058" s="47">
        <x:v>48.299999237060597</x:v>
      </x:c>
      <x:c r="C1058" s="47">
        <x:v>49.189998626708999</x:v>
      </x:c>
      <x:c r="D1058" s="47">
        <x:v>47.826000213622997</x:v>
      </x:c>
      <x:c r="E1058" s="47">
        <x:v>48.937999725341797</x:v>
      </x:c>
      <x:c r="F1058" s="47">
        <x:v>30813000</x:v>
      </x:c>
      <x:c r="G1058" s="63">
        <x:f t="shared" si="10"/>
        <x:v>47.649100300000001</x:v>
      </x:c>
      <x:c r="H1058" s="63">
        <x:f t="shared" si="11"/>
        <x:v>1.659989258</x:v>
      </x:c>
      <x:c r="I1058" s="63">
        <x:f t="shared" si="12"/>
        <x:v>50.96907882</x:v>
      </x:c>
      <x:c r="J1058" s="63">
        <x:f t="shared" si="13"/>
        <x:v>44.329121790000002</x:v>
      </x:c>
      <x:c r="K1058" s="63">
        <x:f t="shared" si="14"/>
        <x:v>0.69411261479999997</x:v>
      </x:c>
      <x:c r="L1058" s="52">
        <x:f t="shared" si="0"/>
        <x:v>48.651332859999997</x:v>
      </x:c>
      <x:c r="M1058" s="52">
        <x:f t="shared" si="1"/>
        <x:v>1499093519</x:v>
      </x:c>
      <x:c r="N1058" s="52">
        <x:f t="shared" si="2"/>
        <x:v>0</x:v>
      </x:c>
      <x:c r="O1058" s="63">
        <x:f t="shared" si="8"/>
        <x:v>1.016603309</x:v>
      </x:c>
      <x:c r="P1058" s="63">
        <x:f t="shared" si="9"/>
        <x:v>50.411665229999997</x:v>
      </x:c>
      <x:c r="Q1058" s="49">
        <x:f t="shared" si="15"/>
        <x:v>0</x:v>
      </x:c>
      <x:c r="R1058" s="49">
        <x:f t="shared" si="16"/>
        <x:v>0</x:v>
      </x:c>
      <x:c r="S1058" s="49">
        <x:f t="shared" si="17"/>
        <x:v>2</x:v>
      </x:c>
      <x:c r="T1058" s="51">
        <x:f t="shared" si="18"/>
        <x:v>0</x:v>
      </x:c>
      <x:c r="U1058" s="52">
        <x:f t="shared" si="3"/>
        <x:v>0.015859175949999998</x:v>
      </x:c>
      <x:c r="V1058" s="63">
        <x:f t="shared" si="19"/>
        <x:v>0</x:v>
      </x:c>
      <x:c r="W1058" s="52">
        <x:f t="shared" ref="W1058:X1058" si="1056">W1057*(1+U1058)</x:f>
        <x:v>93.851639270000007</x:v>
      </x:c>
      <x:c r="X1058" s="52">
        <x:f t="shared" si="1056"/>
        <x:v>124.5594811</x:v>
      </x:c>
    </x:row>
    <x:row r="1059" spans="1:24" ht="15.75" customHeight="1">
      <x:c r="A1059" s="34">
        <x:v>43740</x:v>
      </x:c>
      <x:c r="B1059" s="47">
        <x:v>48.658000946044901</x:v>
      </x:c>
      <x:c r="C1059" s="47">
        <x:v>48.930000305175803</x:v>
      </x:c>
      <x:c r="D1059" s="47">
        <x:v>47.886001586914098</x:v>
      </x:c>
      <x:c r="E1059" s="47">
        <x:v>48.625999450683601</x:v>
      </x:c>
      <x:c r="F1059" s="47">
        <x:v>28157000</x:v>
      </x:c>
      <x:c r="G1059" s="63">
        <x:f t="shared" si="10"/>
        <x:v>47.873600199999998</x:v>
      </x:c>
      <x:c r="H1059" s="63">
        <x:f t="shared" si="11"/>
        <x:v>1.4502302490000001</x:v>
      </x:c>
      <x:c r="I1059" s="63">
        <x:f t="shared" si="12"/>
        <x:v>50.7740607</x:v>
      </x:c>
      <x:c r="J1059" s="63">
        <x:f t="shared" si="13"/>
        <x:v>44.973139699999997</x:v>
      </x:c>
      <x:c r="K1059" s="63">
        <x:f t="shared" si="14"/>
        <x:v>0.62970341340000002</x:v>
      </x:c>
      <x:c r="L1059" s="52">
        <x:f t="shared" si="0"/>
        <x:v>48.480667109999999</x:v>
      </x:c>
      <x:c r="M1059" s="52">
        <x:f t="shared" si="1"/>
        <x:v>0</x:v>
      </x:c>
      <x:c r="N1059" s="52">
        <x:f t="shared" si="2"/>
        <x:v>1365070144</x:v>
      </x:c>
      <x:c r="O1059" s="63">
        <x:f t="shared" si="8"/>
        <x:v>0.78604869759999996</x:v>
      </x:c>
      <x:c r="P1059" s="63">
        <x:f t="shared" si="9"/>
        <x:v>44.010485189999997</x:v>
      </x:c>
      <x:c r="Q1059" s="49">
        <x:f t="shared" si="15"/>
        <x:v>0</x:v>
      </x:c>
      <x:c r="R1059" s="49">
        <x:f t="shared" si="16"/>
        <x:v>0</x:v>
      </x:c>
      <x:c r="S1059" s="49">
        <x:f t="shared" si="17"/>
        <x:v>2</x:v>
      </x:c>
      <x:c r="T1059" s="51">
        <x:f t="shared" si="18"/>
        <x:v>0</x:v>
      </x:c>
      <x:c r="U1059" s="52">
        <x:f t="shared" si="3"/>
        <x:v>-0.0063754194369999995</x:v>
      </x:c>
      <x:c r="V1059" s="63">
        <x:f t="shared" si="19"/>
        <x:v>0</x:v>
      </x:c>
      <x:c r="W1059" s="52">
        <x:f t="shared" ref="W1059:X1059" si="1057">W1058*(1+U1059)</x:f>
        <x:v>93.253295699999995</x:v>
      </x:c>
      <x:c r="X1059" s="52">
        <x:f t="shared" si="1057"/>
        <x:v>124.5594811</x:v>
      </x:c>
    </x:row>
    <x:row r="1060" spans="1:24" ht="15.75" customHeight="1">
      <x:c r="A1060" s="34">
        <x:v>43741</x:v>
      </x:c>
      <x:c r="B1060" s="47">
        <x:v>46.372001647949197</x:v>
      </x:c>
      <x:c r="C1060" s="47">
        <x:v>46.895999908447301</x:v>
      </x:c>
      <x:c r="D1060" s="47">
        <x:v>44.855998992919901</x:v>
      </x:c>
      <x:c r="E1060" s="47">
        <x:v>46.605998992919901</x:v>
      </x:c>
      <x:c r="F1060" s="47">
        <x:v>75422500</x:v>
      </x:c>
      <x:c r="G1060" s="63">
        <x:f t="shared" si="10"/>
        <x:v>47.908100130000001</x:v>
      </x:c>
      <x:c r="H1060" s="63">
        <x:f t="shared" si="11"/>
        <x:v>1.4088255380000001</x:v>
      </x:c>
      <x:c r="I1060" s="63">
        <x:f t="shared" si="12"/>
        <x:v>50.725751199999998</x:v>
      </x:c>
      <x:c r="J1060" s="63">
        <x:f t="shared" si="13"/>
        <x:v>45.090449049999997</x:v>
      </x:c>
      <x:c r="K1060" s="63">
        <x:f t="shared" si="14"/>
        <x:v>0.26893854140000001</x:v>
      </x:c>
      <x:c r="L1060" s="52">
        <x:f t="shared" si="0"/>
        <x:v>46.119332630000002</x:v>
      </x:c>
      <x:c r="M1060" s="52">
        <x:f t="shared" si="1"/>
        <x:v>0</x:v>
      </x:c>
      <x:c r="N1060" s="52">
        <x:f t="shared" si="2"/>
        <x:v>3478435365</x:v>
      </x:c>
      <x:c r="O1060" s="63">
        <x:f t="shared" si="8"/>
        <x:v>0.50477741300000001</x:v>
      </x:c>
      <x:c r="P1060" s="63">
        <x:f t="shared" si="9"/>
        <x:v>33.544988689999997</x:v>
      </x:c>
      <x:c r="Q1060" s="49">
        <x:f t="shared" si="15"/>
        <x:v>0</x:v>
      </x:c>
      <x:c r="R1060" s="49">
        <x:f t="shared" si="16"/>
        <x:v>0</x:v>
      </x:c>
      <x:c r="S1060" s="49">
        <x:f t="shared" si="17"/>
        <x:v>2</x:v>
      </x:c>
      <x:c r="T1060" s="51">
        <x:f t="shared" si="18"/>
        <x:v>0</x:v>
      </x:c>
      <x:c r="U1060" s="52">
        <x:f t="shared" si="3"/>
        <x:v>-0.04154157201</x:v>
      </x:c>
      <x:c r="V1060" s="63">
        <x:f t="shared" si="19"/>
        <x:v>0</x:v>
      </x:c>
      <x:c r="W1060" s="52">
        <x:f t="shared" ref="W1060:X1060" si="1058">W1059*(1+U1060)</x:f>
        <x:v>89.379407200000003</x:v>
      </x:c>
      <x:c r="X1060" s="52">
        <x:f t="shared" si="1058"/>
        <x:v>124.5594811</x:v>
      </x:c>
    </x:row>
    <x:row r="1061" spans="1:24" ht="15.75" customHeight="1">
      <x:c r="A1061" s="34">
        <x:v>43742</x:v>
      </x:c>
      <x:c r="B1061" s="47">
        <x:v>46.321998596191399</x:v>
      </x:c>
      <x:c r="C1061" s="47">
        <x:v>46.956001281738303</x:v>
      </x:c>
      <x:c r="D1061" s="47">
        <x:v>45.613998413085902</x:v>
      </x:c>
      <x:c r="E1061" s="47">
        <x:v>46.285999298095703</x:v>
      </x:c>
      <x:c r="F1061" s="47">
        <x:v>39975000</x:v>
      </x:c>
      <x:c r="G1061" s="63">
        <x:f t="shared" si="10"/>
        <x:v>47.947900009999998</x:v>
      </x:c>
      <x:c r="H1061" s="63">
        <x:f t="shared" si="11"/>
        <x:v>1.3467959819999999</x:v>
      </x:c>
      <x:c r="I1061" s="63">
        <x:f t="shared" si="12"/>
        <x:v>50.641491969999997</x:v>
      </x:c>
      <x:c r="J1061" s="63">
        <x:f t="shared" si="13"/>
        <x:v>45.254308049999999</x:v>
      </x:c>
      <x:c r="K1061" s="63">
        <x:f t="shared" si="14"/>
        <x:v>0.1915084517</x:v>
      </x:c>
      <x:c r="L1061" s="52">
        <x:f t="shared" si="0"/>
        <x:v>46.285333000000001</x:v>
      </x:c>
      <x:c r="M1061" s="52">
        <x:f t="shared" si="1"/>
        <x:v>1850256187</x:v>
      </x:c>
      <x:c r="N1061" s="52">
        <x:f t="shared" si="2"/>
        <x:v>0</x:v>
      </x:c>
      <x:c r="O1061" s="63">
        <x:f t="shared" si="8"/>
        <x:v>0.71678735319999998</x:v>
      </x:c>
      <x:c r="P1061" s="63">
        <x:f t="shared" si="9"/>
        <x:v>41.751667840000003</x:v>
      </x:c>
      <x:c r="Q1061" s="49">
        <x:f t="shared" si="15"/>
        <x:v>0</x:v>
      </x:c>
      <x:c r="R1061" s="49">
        <x:f t="shared" si="16"/>
        <x:v>0</x:v>
      </x:c>
      <x:c r="S1061" s="49">
        <x:f t="shared" si="17"/>
        <x:v>2</x:v>
      </x:c>
      <x:c r="T1061" s="51">
        <x:f t="shared" si="18"/>
        <x:v>0</x:v>
      </x:c>
      <x:c r="U1061" s="52">
        <x:f t="shared" si="3"/>
        <x:v>-0.0068660623470000004</x:v>
      </x:c>
      <x:c r="V1061" s="63">
        <x:f t="shared" si="19"/>
        <x:v>0</x:v>
      </x:c>
      <x:c r="W1061" s="52">
        <x:f t="shared" ref="W1061:X1061" si="1059">W1060*(1+U1061)</x:f>
        <x:v>88.765722620000005</x:v>
      </x:c>
      <x:c r="X1061" s="52">
        <x:f t="shared" si="1059"/>
        <x:v>124.5594811</x:v>
      </x:c>
    </x:row>
    <x:row r="1062" spans="1:24" ht="15.75" customHeight="1">
      <x:c r="A1062" s="34">
        <x:v>43745</x:v>
      </x:c>
      <x:c r="B1062" s="47">
        <x:v>45.959999084472699</x:v>
      </x:c>
      <x:c r="C1062" s="47">
        <x:v>47.712001800537102</x:v>
      </x:c>
      <x:c r="D1062" s="47">
        <x:v>45.709999084472699</x:v>
      </x:c>
      <x:c r="E1062" s="47">
        <x:v>47.543998718261697</x:v>
      </x:c>
      <x:c r="F1062" s="47">
        <x:v>40321000</x:v>
      </x:c>
      <x:c r="G1062" s="63">
        <x:f t="shared" si="10"/>
        <x:v>48.00719986</x:v>
      </x:c>
      <x:c r="H1062" s="63">
        <x:f t="shared" si="11"/>
        <x:v>1.2983462990000001</x:v>
      </x:c>
      <x:c r="I1062" s="63">
        <x:f t="shared" si="12"/>
        <x:v>50.603892459999997</x:v>
      </x:c>
      <x:c r="J1062" s="63">
        <x:f t="shared" si="13"/>
        <x:v>45.410507260000003</x:v>
      </x:c>
      <x:c r="K1062" s="63">
        <x:f t="shared" si="14"/>
        <x:v>0.4108094001</x:v>
      </x:c>
      <x:c r="L1062" s="52">
        <x:f t="shared" si="0"/>
        <x:v>46.988666530000003</x:v>
      </x:c>
      <x:c r="M1062" s="52">
        <x:f t="shared" si="1"/>
        <x:v>1894630023</x:v>
      </x:c>
      <x:c r="N1062" s="52">
        <x:f t="shared" si="2"/>
        <x:v>0</x:v>
      </x:c>
      <x:c r="O1062" s="63">
        <x:f t="shared" si="8"/>
        <x:v>0.95028970239999999</x:v>
      </x:c>
      <x:c r="P1062" s="63">
        <x:f t="shared" si="9"/>
        <x:v>48.725566319999999</x:v>
      </x:c>
      <x:c r="Q1062" s="49">
        <x:f t="shared" si="15"/>
        <x:v>0</x:v>
      </x:c>
      <x:c r="R1062" s="49">
        <x:f t="shared" si="16"/>
        <x:v>0</x:v>
      </x:c>
      <x:c r="S1062" s="49">
        <x:f t="shared" si="17"/>
        <x:v>2</x:v>
      </x:c>
      <x:c r="T1062" s="51">
        <x:f t="shared" si="18"/>
        <x:v>0</x:v>
      </x:c>
      <x:c r="U1062" s="52">
        <x:f t="shared" si="3"/>
        <x:v>0.027178832460000002</x:v>
      </x:c>
      <x:c r="V1062" s="63">
        <x:f t="shared" si="19"/>
        <x:v>0</x:v>
      </x:c>
      <x:c r="W1062" s="52">
        <x:f t="shared" ref="W1062:X1062" si="1060">W1061*(1+U1062)</x:f>
        <x:v>91.178271330000001</x:v>
      </x:c>
      <x:c r="X1062" s="52">
        <x:f t="shared" si="1060"/>
        <x:v>124.5594811</x:v>
      </x:c>
    </x:row>
    <x:row r="1063" spans="1:24" ht="15.75" customHeight="1">
      <x:c r="A1063" s="34">
        <x:v>43746</x:v>
      </x:c>
      <x:c r="B1063" s="47">
        <x:v>47.173999786377003</x:v>
      </x:c>
      <x:c r="C1063" s="47">
        <x:v>48.787998199462898</x:v>
      </x:c>
      <x:c r="D1063" s="47">
        <x:v>46.900001525878899</x:v>
      </x:c>
      <x:c r="E1063" s="47">
        <x:v>48.009998321533203</x:v>
      </x:c>
      <x:c r="F1063" s="47">
        <x:v>43391000</x:v>
      </x:c>
      <x:c r="G1063" s="63">
        <x:f t="shared" si="10"/>
        <x:v>48.052299689999998</x:v>
      </x:c>
      <x:c r="H1063" s="63">
        <x:f t="shared" si="11"/>
        <x:v>1.281017888</x:v>
      </x:c>
      <x:c r="I1063" s="63">
        <x:f t="shared" si="12"/>
        <x:v>50.61433547</x:v>
      </x:c>
      <x:c r="J1063" s="63">
        <x:f t="shared" si="13"/>
        <x:v>45.490263910000003</x:v>
      </x:c>
      <x:c r="K1063" s="63">
        <x:f t="shared" si="14"/>
        <x:v>0.4917445788</x:v>
      </x:c>
      <x:c r="L1063" s="52">
        <x:f t="shared" si="0"/>
        <x:v>47.899332680000001</x:v>
      </x:c>
      <x:c r="M1063" s="52">
        <x:f t="shared" si="1"/>
        <x:v>2078399944</x:v>
      </x:c>
      <x:c r="N1063" s="52">
        <x:f t="shared" si="2"/>
        <x:v>0</x:v>
      </x:c>
      <x:c r="O1063" s="63">
        <x:f t="shared" si="8"/>
        <x:v>1.5334139360000001</x:v>
      </x:c>
      <x:c r="P1063" s="63">
        <x:f t="shared" si="9"/>
        <x:v>60.527571680000001</x:v>
      </x:c>
      <x:c r="Q1063" s="49">
        <x:f t="shared" si="15"/>
        <x:v>0</x:v>
      </x:c>
      <x:c r="R1063" s="49">
        <x:f t="shared" si="16"/>
        <x:v>0</x:v>
      </x:c>
      <x:c r="S1063" s="49">
        <x:f t="shared" si="17"/>
        <x:v>2</x:v>
      </x:c>
      <x:c r="T1063" s="51">
        <x:f t="shared" si="18"/>
        <x:v>0</x:v>
      </x:c>
      <x:c r="U1063" s="52">
        <x:f t="shared" si="3"/>
        <x:v>0.0098014390000000007</x:v>
      </x:c>
      <x:c r="V1063" s="63">
        <x:f t="shared" si="19"/>
        <x:v>0</x:v>
      </x:c>
      <x:c r="W1063" s="52">
        <x:f t="shared" ref="W1063:X1063" si="1061">W1062*(1+U1063)</x:f>
        <x:v>92.071949590000003</x:v>
      </x:c>
      <x:c r="X1063" s="52">
        <x:f t="shared" si="1061"/>
        <x:v>124.5594811</x:v>
      </x:c>
    </x:row>
    <x:row r="1064" spans="1:24" ht="15.75" customHeight="1">
      <x:c r="A1064" s="34">
        <x:v>43747</x:v>
      </x:c>
      <x:c r="B1064" s="47">
        <x:v>48.263999938964801</x:v>
      </x:c>
      <x:c r="C1064" s="47">
        <x:v>49.459999084472699</x:v>
      </x:c>
      <x:c r="D1064" s="47">
        <x:v>48.130001068115199</x:v>
      </x:c>
      <x:c r="E1064" s="47">
        <x:v>48.905998229980497</x:v>
      </x:c>
      <x:c r="F1064" s="47">
        <x:v>34472000</x:v>
      </x:c>
      <x:c r="G1064" s="63">
        <x:f t="shared" si="10"/>
        <x:v>48.026599689999998</x:v>
      </x:c>
      <x:c r="H1064" s="63">
        <x:f t="shared" si="11"/>
        <x:v>1.2570668039999999</x:v>
      </x:c>
      <x:c r="I1064" s="63">
        <x:f t="shared" si="12"/>
        <x:v>50.540733299999999</x:v>
      </x:c>
      <x:c r="J1064" s="63">
        <x:f t="shared" si="13"/>
        <x:v>45.512466089999997</x:v>
      </x:c>
      <x:c r="K1064" s="63">
        <x:f t="shared" si="14"/>
        <x:v>0.67489097119999997</x:v>
      </x:c>
      <x:c r="L1064" s="52">
        <x:f t="shared" si="0"/>
        <x:v>48.831999459999999</x:v>
      </x:c>
      <x:c r="M1064" s="52">
        <x:f t="shared" si="1"/>
        <x:v>1683336685</x:v>
      </x:c>
      <x:c r="N1064" s="52">
        <x:f t="shared" si="2"/>
        <x:v>0</x:v>
      </x:c>
      <x:c r="O1064" s="63">
        <x:f t="shared" si="8"/>
        <x:v>2.3231266659999998</x:v>
      </x:c>
      <x:c r="P1064" s="63">
        <x:f t="shared" si="9"/>
        <x:v>69.907857849999999</x:v>
      </x:c>
      <x:c r="Q1064" s="49">
        <x:f t="shared" si="15"/>
        <x:v>0</x:v>
      </x:c>
      <x:c r="R1064" s="49">
        <x:f t="shared" si="16"/>
        <x:v>0</x:v>
      </x:c>
      <x:c r="S1064" s="49">
        <x:f t="shared" si="17"/>
        <x:v>2</x:v>
      </x:c>
      <x:c r="T1064" s="51">
        <x:f t="shared" si="18"/>
        <x:v>0</x:v>
      </x:c>
      <x:c r="U1064" s="52">
        <x:f t="shared" si="3"/>
        <x:v>0.018662777330000002</x:v>
      </x:c>
      <x:c r="V1064" s="63">
        <x:f t="shared" si="19"/>
        <x:v>0</x:v>
      </x:c>
      <x:c r="W1064" s="52">
        <x:f t="shared" ref="W1064:X1064" si="1062">W1063*(1+U1064)</x:f>
        <x:v>93.790267880000002</x:v>
      </x:c>
      <x:c r="X1064" s="52">
        <x:f t="shared" si="1062"/>
        <x:v>124.5594811</x:v>
      </x:c>
    </x:row>
    <x:row r="1065" spans="1:24" ht="15.75" customHeight="1">
      <x:c r="A1065" s="34">
        <x:v>43748</x:v>
      </x:c>
      <x:c r="B1065" s="47">
        <x:v>49.055999755859403</x:v>
      </x:c>
      <x:c r="C1065" s="47">
        <x:v>49.855998992919901</x:v>
      </x:c>
      <x:c r="D1065" s="47">
        <x:v>48.316001892089801</x:v>
      </x:c>
      <x:c r="E1065" s="47">
        <x:v>48.948001861572301</x:v>
      </x:c>
      <x:c r="F1065" s="47">
        <x:v>31416500</x:v>
      </x:c>
      <x:c r="G1065" s="63">
        <x:f t="shared" si="10"/>
        <x:v>48.015299800000001</x:v>
      </x:c>
      <x:c r="H1065" s="63">
        <x:f t="shared" si="11"/>
        <x:v>1.247186798</x:v>
      </x:c>
      <x:c r="I1065" s="63">
        <x:f t="shared" si="12"/>
        <x:v>50.509673390000003</x:v>
      </x:c>
      <x:c r="J1065" s="63">
        <x:f t="shared" si="13"/>
        <x:v>45.520926199999998</x:v>
      </x:c>
      <x:c r="K1065" s="63">
        <x:f t="shared" si="14"/>
        <x:v>0.6869611806</x:v>
      </x:c>
      <x:c r="L1065" s="52">
        <x:f t="shared" si="0"/>
        <x:v>49.040000919999997</x:v>
      </x:c>
      <x:c r="M1065" s="52">
        <x:f t="shared" si="1"/>
        <x:v>1540665189</x:v>
      </x:c>
      <x:c r="N1065" s="52">
        <x:f t="shared" si="2"/>
        <x:v>0</x:v>
      </x:c>
      <x:c r="O1065" s="63">
        <x:f t="shared" si="8"/>
        <x:v>2.1177489180000002</x:v>
      </x:c>
      <x:c r="P1065" s="63">
        <x:f t="shared" si="9"/>
        <x:v>67.925576230000004</x:v>
      </x:c>
      <x:c r="Q1065" s="49">
        <x:f t="shared" si="15"/>
        <x:v>0</x:v>
      </x:c>
      <x:c r="R1065" s="49">
        <x:f t="shared" si="16"/>
        <x:v>0</x:v>
      </x:c>
      <x:c r="S1065" s="49">
        <x:f t="shared" si="17"/>
        <x:v>2</x:v>
      </x:c>
      <x:c r="T1065" s="51">
        <x:f t="shared" si="18"/>
        <x:v>0</x:v>
      </x:c>
      <x:c r="U1065" s="52">
        <x:f t="shared" si="3"/>
        <x:v>0.00085886462009999998</x:v>
      </x:c>
      <x:c r="V1065" s="63">
        <x:f t="shared" si="19"/>
        <x:v>0</x:v>
      </x:c>
      <x:c r="W1065" s="52">
        <x:f t="shared" ref="W1065:X1065" si="1063">W1064*(1+U1065)</x:f>
        <x:v>93.870821030000002</x:v>
      </x:c>
      <x:c r="X1065" s="52">
        <x:f t="shared" si="1063"/>
        <x:v>124.5594811</x:v>
      </x:c>
    </x:row>
    <x:row r="1066" spans="1:24" ht="15.75" customHeight="1">
      <x:c r="A1066" s="34">
        <x:v>43749</x:v>
      </x:c>
      <x:c r="B1066" s="47">
        <x:v>49.430000305175803</x:v>
      </x:c>
      <x:c r="C1066" s="47">
        <x:v>50.215999603271499</x:v>
      </x:c>
      <x:c r="D1066" s="47">
        <x:v>49.3619995117188</x:v>
      </x:c>
      <x:c r="E1066" s="47">
        <x:v>49.577999114990199</x:v>
      </x:c>
      <x:c r="F1066" s="47">
        <x:v>42377000</x:v>
      </x:c>
      <x:c r="G1066" s="63">
        <x:f t="shared" si="10"/>
        <x:v>48.042199709999998</x:v>
      </x:c>
      <x:c r="H1066" s="63">
        <x:f t="shared" si="11"/>
        <x:v>1.275922121</x:v>
      </x:c>
      <x:c r="I1066" s="63">
        <x:f t="shared" si="12"/>
        <x:v>50.59404395</x:v>
      </x:c>
      <x:c r="J1066" s="63">
        <x:f t="shared" si="13"/>
        <x:v>45.490355460000004</x:v>
      </x:c>
      <x:c r="K1066" s="63">
        <x:f t="shared" si="14"/>
        <x:v>0.80091950410000001</x:v>
      </x:c>
      <x:c r="L1066" s="52">
        <x:f t="shared" si="0"/>
        <x:v>49.718666079999998</x:v>
      </x:c>
      <x:c r="M1066" s="52">
        <x:f t="shared" si="1"/>
        <x:v>2106927912</x:v>
      </x:c>
      <x:c r="N1066" s="52">
        <x:f t="shared" si="2"/>
        <x:v>0</x:v>
      </x:c>
      <x:c r="O1066" s="63">
        <x:f t="shared" si="8"/>
        <x:v>2.0224135649999999</x:v>
      </x:c>
      <x:c r="P1066" s="63">
        <x:f t="shared" si="9"/>
        <x:v>66.913859450000004</x:v>
      </x:c>
      <x:c r="Q1066" s="49">
        <x:f t="shared" si="15"/>
        <x:v>0</x:v>
      </x:c>
      <x:c r="R1066" s="49">
        <x:f t="shared" si="16"/>
        <x:v>0</x:v>
      </x:c>
      <x:c r="S1066" s="49">
        <x:f t="shared" si="17"/>
        <x:v>2</x:v>
      </x:c>
      <x:c r="T1066" s="51">
        <x:f t="shared" si="18"/>
        <x:v>0</x:v>
      </x:c>
      <x:c r="U1066" s="52">
        <x:f t="shared" si="3"/>
        <x:v>0.01287074507</x:v>
      </x:c>
      <x:c r="V1066" s="63">
        <x:f t="shared" si="19"/>
        <x:v>0</x:v>
      </x:c>
      <x:c r="W1066" s="52">
        <x:f t="shared" ref="W1066:X1066" si="1064">W1065*(1+U1066)</x:f>
        <x:v>95.079008430000002</x:v>
      </x:c>
      <x:c r="X1066" s="52">
        <x:f t="shared" si="1064"/>
        <x:v>124.5594811</x:v>
      </x:c>
    </x:row>
    <x:row r="1067" spans="1:24" ht="15.75" customHeight="1">
      <x:c r="A1067" s="34">
        <x:v>43752</x:v>
      </x:c>
      <x:c r="B1067" s="47">
        <x:v>49.580001831054702</x:v>
      </x:c>
      <x:c r="C1067" s="47">
        <x:v>51.709999084472699</x:v>
      </x:c>
      <x:c r="D1067" s="47">
        <x:v>49.425998687744098</x:v>
      </x:c>
      <x:c r="E1067" s="47">
        <x:v>51.391998291015597</x:v>
      </x:c>
      <x:c r="F1067" s="47">
        <x:v>51025000</x:v>
      </x:c>
      <x:c r="G1067" s="63">
        <x:f t="shared" si="10"/>
        <x:v>48.183699609999998</x:v>
      </x:c>
      <x:c r="H1067" s="63">
        <x:f t="shared" si="11"/>
        <x:v>1.4775883869999999</x:v>
      </x:c>
      <x:c r="I1067" s="63">
        <x:f t="shared" si="12"/>
        <x:v>51.138876379999999</x:v>
      </x:c>
      <x:c r="J1067" s="63">
        <x:f t="shared" si="13"/>
        <x:v>45.228522830000003</x:v>
      </x:c>
      <x:c r="K1067" s="63">
        <x:f t="shared" si="14"/>
        <x:v>1.042826864</x:v>
      </x:c>
      <x:c r="L1067" s="52">
        <x:f t="shared" si="0"/>
        <x:v>50.842665349999997</x:v>
      </x:c>
      <x:c r="M1067" s="52">
        <x:f t="shared" si="1"/>
        <x:v>2594247000</x:v>
      </x:c>
      <x:c r="N1067" s="52">
        <x:f t="shared" si="2"/>
        <x:v>0</x:v>
      </x:c>
      <x:c r="O1067" s="63">
        <x:f t="shared" si="8"/>
        <x:v>3.1480415229999998</x:v>
      </x:c>
      <x:c r="P1067" s="63">
        <x:f t="shared" si="9"/>
        <x:v>75.892237469999998</x:v>
      </x:c>
      <x:c r="Q1067" s="49">
        <x:f t="shared" si="15"/>
        <x:v>0</x:v>
      </x:c>
      <x:c r="R1067" s="49">
        <x:f t="shared" si="16"/>
        <x:v>0</x:v>
      </x:c>
      <x:c r="S1067" s="49">
        <x:f t="shared" si="17"/>
        <x:v>2</x:v>
      </x:c>
      <x:c r="T1067" s="51">
        <x:f t="shared" si="18"/>
        <x:v>0</x:v>
      </x:c>
      <x:c r="U1067" s="52">
        <x:f t="shared" si="3"/>
        <x:v>0.036588793590000002</x:v>
      </x:c>
      <x:c r="V1067" s="63">
        <x:f t="shared" si="19"/>
        <x:v>0</x:v>
      </x:c>
      <x:c r="W1067" s="52">
        <x:f t="shared" ref="W1067:X1067" si="1065">W1066*(1+U1067)</x:f>
        <x:v>98.557834650000004</x:v>
      </x:c>
      <x:c r="X1067" s="52">
        <x:f t="shared" si="1065"/>
        <x:v>124.5594811</x:v>
      </x:c>
    </x:row>
    <x:row r="1068" spans="1:24" ht="15.75" customHeight="1">
      <x:c r="A1068" s="34">
        <x:v>43753</x:v>
      </x:c>
      <x:c r="B1068" s="47">
        <x:v>51.540000915527301</x:v>
      </x:c>
      <x:c r="C1068" s="47">
        <x:v>52</x:v>
      </x:c>
      <x:c r="D1068" s="47">
        <x:v>50.824001312255902</x:v>
      </x:c>
      <x:c r="E1068" s="47">
        <x:v>51.577999114990199</x:v>
      </x:c>
      <x:c r="F1068" s="47">
        <x:v>32164000</x:v>
      </x:c>
      <x:c r="G1068" s="63">
        <x:f t="shared" si="10"/>
        <x:v>48.31469955</x:v>
      </x:c>
      <x:c r="H1068" s="63">
        <x:f t="shared" si="11"/>
        <x:v>1.655303907</x:v>
      </x:c>
      <x:c r="I1068" s="63">
        <x:f t="shared" si="12"/>
        <x:v>51.625307370000002</x:v>
      </x:c>
      <x:c r="J1068" s="63">
        <x:f t="shared" si="13"/>
        <x:v>45.00409174</x:v>
      </x:c>
      <x:c r="K1068" s="63">
        <x:f t="shared" si="14"/>
        <x:v>0.99285505019999998</x:v>
      </x:c>
      <x:c r="L1068" s="52">
        <x:f t="shared" si="0"/>
        <x:v>51.467333480000001</x:v>
      </x:c>
      <x:c r="M1068" s="52">
        <x:f t="shared" si="1"/>
        <x:v>1655395314</x:v>
      </x:c>
      <x:c r="N1068" s="52">
        <x:f t="shared" si="2"/>
        <x:v>0</x:v>
      </x:c>
      <x:c r="O1068" s="63">
        <x:f t="shared" si="8"/>
        <x:v>3.1803119089999998</x:v>
      </x:c>
      <x:c r="P1068" s="63">
        <x:f t="shared" si="9"/>
        <x:v>76.078340049999994</x:v>
      </x:c>
      <x:c r="Q1068" s="49">
        <x:f t="shared" si="15"/>
        <x:v>0</x:v>
      </x:c>
      <x:c r="R1068" s="49">
        <x:f t="shared" si="16"/>
        <x:v>0</x:v>
      </x:c>
      <x:c r="S1068" s="49">
        <x:f t="shared" si="17"/>
        <x:v>2</x:v>
      </x:c>
      <x:c r="T1068" s="51">
        <x:f t="shared" si="18"/>
        <x:v>0</x:v>
      </x:c>
      <x:c r="U1068" s="52">
        <x:f t="shared" si="3"/>
        <x:v>0.003619256502</x:v>
      </x:c>
      <x:c r="V1068" s="63">
        <x:f t="shared" si="19"/>
        <x:v>0</x:v>
      </x:c>
      <x:c r="W1068" s="52">
        <x:f t="shared" ref="W1068:X1068" si="1066">W1067*(1+U1068)</x:f>
        <x:v>98.914540729999999</x:v>
      </x:c>
      <x:c r="X1068" s="52">
        <x:f t="shared" si="1066"/>
        <x:v>124.5594811</x:v>
      </x:c>
    </x:row>
    <x:row r="1069" spans="1:24" ht="15.75" customHeight="1">
      <x:c r="A1069" s="34">
        <x:v>43754</x:v>
      </x:c>
      <x:c r="B1069" s="47">
        <x:v>51.478000640869098</x:v>
      </x:c>
      <x:c r="C1069" s="47">
        <x:v>52.419998168945298</x:v>
      </x:c>
      <x:c r="D1069" s="47">
        <x:v>51.383998870849602</x:v>
      </x:c>
      <x:c r="E1069" s="47">
        <x:v>51.950000762939503</x:v>
      </x:c>
      <x:c r="F1069" s="47">
        <x:v>33420500</x:v>
      </x:c>
      <x:c r="G1069" s="63">
        <x:f t="shared" si="10"/>
        <x:v>48.477299500000001</x:v>
      </x:c>
      <x:c r="H1069" s="63">
        <x:f t="shared" si="11"/>
        <x:v>1.843913299</x:v>
      </x:c>
      <x:c r="I1069" s="63">
        <x:f t="shared" si="12"/>
        <x:v>52.165126100000002</x:v>
      </x:c>
      <x:c r="J1069" s="63">
        <x:f t="shared" si="13"/>
        <x:v>44.7894729</x:v>
      </x:c>
      <x:c r="K1069" s="63">
        <x:f t="shared" si="14"/>
        <x:v>0.97083304640000001</x:v>
      </x:c>
      <x:c r="L1069" s="52">
        <x:f t="shared" si="0"/>
        <x:v>51.917999270000003</x:v>
      </x:c>
      <x:c r="M1069" s="52">
        <x:f t="shared" si="1"/>
        <x:v>1735125495</x:v>
      </x:c>
      <x:c r="N1069" s="52">
        <x:f t="shared" si="2"/>
        <x:v>0</x:v>
      </x:c>
      <x:c r="O1069" s="63">
        <x:f t="shared" si="8"/>
        <x:v>4.9272106420000004</x:v>
      </x:c>
      <x:c r="P1069" s="63">
        <x:f t="shared" si="9"/>
        <x:v>83.12865764</x:v>
      </x:c>
      <x:c r="Q1069" s="49">
        <x:f t="shared" si="15"/>
        <x:v>0</x:v>
      </x:c>
      <x:c r="R1069" s="49">
        <x:f t="shared" si="16"/>
        <x:v>0</x:v>
      </x:c>
      <x:c r="S1069" s="49">
        <x:f t="shared" si="17"/>
        <x:v>2</x:v>
      </x:c>
      <x:c r="T1069" s="51">
        <x:f t="shared" si="18"/>
        <x:v>0</x:v>
      </x:c>
      <x:c r="U1069" s="52">
        <x:f t="shared" si="3"/>
        <x:v>0.0072124094449999998</x:v>
      </x:c>
      <x:c r="V1069" s="63">
        <x:f t="shared" si="19"/>
        <x:v>0</x:v>
      </x:c>
      <x:c r="W1069" s="52">
        <x:f t="shared" ref="W1069:X1069" si="1067">W1068*(1+U1069)</x:f>
        <x:v>99.627952899999997</x:v>
      </x:c>
      <x:c r="X1069" s="52">
        <x:f t="shared" si="1067"/>
        <x:v>124.5594811</x:v>
      </x:c>
    </x:row>
    <x:row r="1070" spans="1:24" ht="15.75" customHeight="1">
      <x:c r="A1070" s="34">
        <x:v>43755</x:v>
      </x:c>
      <x:c r="B1070" s="47">
        <x:v>52.5</x:v>
      </x:c>
      <x:c r="C1070" s="47">
        <x:v>52.956001281738303</x:v>
      </x:c>
      <x:c r="D1070" s="47">
        <x:v>52.034000396728501</x:v>
      </x:c>
      <x:c r="E1070" s="47">
        <x:v>52.394001007080099</x:v>
      </x:c>
      <x:c r="F1070" s="47">
        <x:v>23846500</x:v>
      </x:c>
      <x:c r="G1070" s="63">
        <x:f t="shared" si="10"/>
        <x:v>48.63099957</x:v>
      </x:c>
      <x:c r="H1070" s="63">
        <x:f t="shared" si="11"/>
        <x:v>2.035969208</x:v>
      </x:c>
      <x:c r="I1070" s="63">
        <x:f t="shared" si="12"/>
        <x:v>52.702937980000002</x:v>
      </x:c>
      <x:c r="J1070" s="63">
        <x:f t="shared" si="13"/>
        <x:v>44.559061149999998</x:v>
      </x:c>
      <x:c r="K1070" s="63">
        <x:f t="shared" si="14"/>
        <x:v>0.96206512200000005</x:v>
      </x:c>
      <x:c r="L1070" s="52">
        <x:f t="shared" si="0"/>
        <x:v>52.461334229999999</x:v>
      </x:c>
      <x:c r="M1070" s="52">
        <x:f t="shared" si="1"/>
        <x:v>1251019207</x:v>
      </x:c>
      <x:c r="N1070" s="52">
        <x:f t="shared" si="2"/>
        <x:v>0</x:v>
      </x:c>
      <x:c r="O1070" s="63">
        <x:f t="shared" si="8"/>
        <x:v>0</x:v>
      </x:c>
      <x:c r="P1070" s="63">
        <x:f t="shared" si="9"/>
        <x:v>0</x:v>
      </x:c>
      <x:c r="Q1070" s="49">
        <x:f t="shared" si="15"/>
        <x:v>0</x:v>
      </x:c>
      <x:c r="R1070" s="49">
        <x:f t="shared" si="16"/>
        <x:v>0</x:v>
      </x:c>
      <x:c r="S1070" s="49">
        <x:f t="shared" si="17"/>
        <x:v>2</x:v>
      </x:c>
      <x:c r="T1070" s="51">
        <x:f t="shared" si="18"/>
        <x:v>0</x:v>
      </x:c>
      <x:c r="U1070" s="52">
        <x:f t="shared" si="3"/>
        <x:v>0.0085466840739999994</x:v>
      </x:c>
      <x:c r="V1070" s="63">
        <x:f t="shared" si="19"/>
        <x:v>0</x:v>
      </x:c>
      <x:c r="W1070" s="52">
        <x:f t="shared" ref="W1070:X1070" si="1068">W1069*(1+U1070)</x:f>
        <x:v>100.47944149999999</x:v>
      </x:c>
      <x:c r="X1070" s="52">
        <x:f t="shared" si="1068"/>
        <x:v>124.5594811</x:v>
      </x:c>
    </x:row>
    <x:row r="1071" spans="1:24" ht="15.75" customHeight="1">
      <x:c r="A1071" s="34">
        <x:v>43756</x:v>
      </x:c>
      <x:c r="B1071" s="47">
        <x:v>52.139999389648402</x:v>
      </x:c>
      <x:c r="C1071" s="47">
        <x:v>52.560001373291001</x:v>
      </x:c>
      <x:c r="D1071" s="47">
        <x:v>51.0200004577637</x:v>
      </x:c>
      <x:c r="E1071" s="47">
        <x:v>51.389999389648402</x:v>
      </x:c>
      <x:c r="F1071" s="47">
        <x:v>28749000</x:v>
      </x:c>
      <x:c r="G1071" s="63">
        <x:f t="shared" si="10"/>
        <x:v>48.794299510000002</x:v>
      </x:c>
      <x:c r="H1071" s="63">
        <x:f t="shared" si="11"/>
        <x:v>2.1223117519999999</x:v>
      </x:c>
      <x:c r="I1071" s="63">
        <x:f t="shared" si="12"/>
        <x:v>53.038923009999998</x:v>
      </x:c>
      <x:c r="J1071" s="63">
        <x:f t="shared" si="13"/>
        <x:v>44.549675999999998</x:v>
      </x:c>
      <x:c r="K1071" s="63">
        <x:f t="shared" si="14"/>
        <x:v>0.80576326490000005</x:v>
      </x:c>
      <x:c r="L1071" s="52">
        <x:f t="shared" si="0"/>
        <x:v>51.656667069999997</x:v>
      </x:c>
      <x:c r="M1071" s="52">
        <x:f t="shared" si="1"/>
        <x:v>0</x:v>
      </x:c>
      <x:c r="N1071" s="52">
        <x:f t="shared" si="2"/>
        <x:v>1485077522</x:v>
      </x:c>
      <x:c r="O1071" s="63">
        <x:f t="shared" si="8"/>
        <x:v>11.13729521</x:v>
      </x:c>
      <x:c r="P1071" s="63">
        <x:f t="shared" si="9"/>
        <x:v>91.760932049999994</x:v>
      </x:c>
      <x:c r="Q1071" s="49">
        <x:f t="shared" si="15"/>
        <x:v>0</x:v>
      </x:c>
      <x:c r="R1071" s="49">
        <x:f t="shared" si="16"/>
        <x:v>0</x:v>
      </x:c>
      <x:c r="S1071" s="49">
        <x:f t="shared" si="17"/>
        <x:v>2</x:v>
      </x:c>
      <x:c r="T1071" s="51">
        <x:f t="shared" si="18"/>
        <x:v>0</x:v>
      </x:c>
      <x:c r="U1071" s="52">
        <x:f t="shared" si="3"/>
        <x:v>-0.01916253003</x:v>
      </x:c>
      <x:c r="V1071" s="63">
        <x:f t="shared" si="19"/>
        <x:v>0</x:v>
      </x:c>
      <x:c r="W1071" s="52">
        <x:f t="shared" ref="W1071:X1071" si="1069">W1070*(1+U1071)</x:f>
        <x:v>98.554001220000004</x:v>
      </x:c>
      <x:c r="X1071" s="52">
        <x:f t="shared" si="1069"/>
        <x:v>124.5594811</x:v>
      </x:c>
    </x:row>
    <x:row r="1072" spans="1:24" ht="15.75" customHeight="1">
      <x:c r="A1072" s="34">
        <x:v>43759</x:v>
      </x:c>
      <x:c r="B1072" s="47">
        <x:v>51.666000366210902</x:v>
      </x:c>
      <x:c r="C1072" s="47">
        <x:v>51.900001525878899</x:v>
      </x:c>
      <x:c r="D1072" s="47">
        <x:v>50.035999298095703</x:v>
      </x:c>
      <x:c r="E1072" s="47">
        <x:v>50.700000762939503</x:v>
      </x:c>
      <x:c r="F1072" s="47">
        <x:v>25101500</x:v>
      </x:c>
      <x:c r="G1072" s="63">
        <x:f t="shared" si="10"/>
        <x:v>48.916999629999999</x:v>
      </x:c>
      <x:c r="H1072" s="63">
        <x:f t="shared" si="11"/>
        <x:v>2.1595551820000001</x:v>
      </x:c>
      <x:c r="I1072" s="63">
        <x:f t="shared" si="12"/>
        <x:v>53.236109990000003</x:v>
      </x:c>
      <x:c r="J1072" s="63">
        <x:f t="shared" si="13"/>
        <x:v>44.597889260000002</x:v>
      </x:c>
      <x:c r="K1072" s="63">
        <x:f t="shared" si="14"/>
        <x:v>0.70640837889999997</x:v>
      </x:c>
      <x:c r="L1072" s="52">
        <x:f t="shared" si="0"/>
        <x:v>50.878667200000002</x:v>
      </x:c>
      <x:c r="M1072" s="52">
        <x:f t="shared" si="1"/>
        <x:v>0</x:v>
      </x:c>
      <x:c r="N1072" s="52">
        <x:f t="shared" si="2"/>
        <x:v>1277130865</x:v>
      </x:c>
      <x:c r="O1072" s="63">
        <x:f t="shared" si="8"/>
        <x:v>5.3019594100000003</x:v>
      </x:c>
      <x:c r="P1072" s="63">
        <x:f t="shared" si="9"/>
        <x:v>84.131919379999999</x:v>
      </x:c>
      <x:c r="Q1072" s="49">
        <x:f t="shared" si="15"/>
        <x:v>0</x:v>
      </x:c>
      <x:c r="R1072" s="49">
        <x:f t="shared" si="16"/>
        <x:v>0</x:v>
      </x:c>
      <x:c r="S1072" s="49">
        <x:f t="shared" si="17"/>
        <x:v>2</x:v>
      </x:c>
      <x:c r="T1072" s="51">
        <x:f t="shared" si="18"/>
        <x:v>0</x:v>
      </x:c>
      <x:c r="U1072" s="52">
        <x:f t="shared" si="3"/>
        <x:v>-0.013426710159999999</x:v>
      </x:c>
      <x:c r="V1072" s="63">
        <x:f t="shared" si="19"/>
        <x:v>0</x:v>
      </x:c>
      <x:c r="W1072" s="52">
        <x:f t="shared" ref="W1072:X1072" si="1070">W1071*(1+U1072)</x:f>
        <x:v>97.230745209999995</x:v>
      </x:c>
      <x:c r="X1072" s="52">
        <x:f t="shared" si="1070"/>
        <x:v>124.5594811</x:v>
      </x:c>
    </x:row>
    <x:row r="1073" spans="1:24" ht="15.75" customHeight="1">
      <x:c r="A1073" s="34">
        <x:v>43760</x:v>
      </x:c>
      <x:c r="B1073" s="47">
        <x:v>50.863998413085902</x:v>
      </x:c>
      <x:c r="C1073" s="47">
        <x:v>51.666000366210902</x:v>
      </x:c>
      <x:c r="D1073" s="47">
        <x:v>50.169998168945298</x:v>
      </x:c>
      <x:c r="E1073" s="47">
        <x:v>51.116001129150398</x:v>
      </x:c>
      <x:c r="F1073" s="47">
        <x:v>23004000</x:v>
      </x:c>
      <x:c r="G1073" s="63">
        <x:f t="shared" si="10"/>
        <x:v>49.240699769999999</x:v>
      </x:c>
      <x:c r="H1073" s="63">
        <x:f t="shared" si="11"/>
        <x:v>1.961125196</x:v>
      </x:c>
      <x:c r="I1073" s="63">
        <x:f t="shared" si="12"/>
        <x:v>53.162950160000001</x:v>
      </x:c>
      <x:c r="J1073" s="63">
        <x:f t="shared" si="13"/>
        <x:v>45.318449379999997</x:v>
      </x:c>
      <x:c r="K1073" s="63">
        <x:f t="shared" si="14"/>
        <x:v>0.73905936309999998</x:v>
      </x:c>
      <x:c r="L1073" s="52">
        <x:f t="shared" si="0"/>
        <x:v>50.98399989</x:v>
      </x:c>
      <x:c r="M1073" s="52">
        <x:f t="shared" si="1"/>
        <x:v>1172835933</x:v>
      </x:c>
      <x:c r="N1073" s="52">
        <x:f t="shared" si="2"/>
        <x:v>0</x:v>
      </x:c>
      <x:c r="O1073" s="63">
        <x:f t="shared" si="8"/>
        <x:v>4.9741188259999998</x:v>
      </x:c>
      <x:c r="P1073" s="63">
        <x:f t="shared" si="9"/>
        <x:v>83.261129729999993</x:v>
      </x:c>
      <x:c r="Q1073" s="49">
        <x:f t="shared" si="15"/>
        <x:v>0</x:v>
      </x:c>
      <x:c r="R1073" s="49">
        <x:f t="shared" si="16"/>
        <x:v>0</x:v>
      </x:c>
      <x:c r="S1073" s="49">
        <x:f t="shared" si="17"/>
        <x:v>2</x:v>
      </x:c>
      <x:c r="T1073" s="51">
        <x:f t="shared" si="18"/>
        <x:v>0</x:v>
      </x:c>
      <x:c r="U1073" s="52">
        <x:f t="shared" si="3"/>
        <x:v>0.0082051353049999998</x:v>
      </x:c>
      <x:c r="V1073" s="63">
        <x:f t="shared" si="19"/>
        <x:v>0</x:v>
      </x:c>
      <x:c r="W1073" s="52">
        <x:f t="shared" ref="W1073:X1073" si="1071">W1072*(1+U1073)</x:f>
        <x:v>98.028536630000005</x:v>
      </x:c>
      <x:c r="X1073" s="52">
        <x:f t="shared" si="1071"/>
        <x:v>124.5594811</x:v>
      </x:c>
    </x:row>
    <x:row r="1074" spans="1:24" ht="15.75" customHeight="1">
      <x:c r="A1074" s="34">
        <x:v>43761</x:v>
      </x:c>
      <x:c r="B1074" s="47">
        <x:v>50.900001525878899</x:v>
      </x:c>
      <x:c r="C1074" s="47">
        <x:v>51.228000640869098</x:v>
      </x:c>
      <x:c r="D1074" s="47">
        <x:v>50.2700004577637</x:v>
      </x:c>
      <x:c r="E1074" s="47">
        <x:v>50.936000823974602</x:v>
      </x:c>
      <x:c r="F1074" s="47">
        <x:v>26305500</x:v>
      </x:c>
      <x:c r="G1074" s="63">
        <x:f t="shared" si="10"/>
        <x:v>49.500499730000001</x:v>
      </x:c>
      <x:c r="H1074" s="63">
        <x:f t="shared" si="11"/>
        <x:v>1.8114179800000001</x:v>
      </x:c>
      <x:c r="I1074" s="63">
        <x:f t="shared" si="12"/>
        <x:v>53.123335679999997</x:v>
      </x:c>
      <x:c r="J1074" s="63">
        <x:f t="shared" si="13"/>
        <x:v>45.877663769999998</x:v>
      </x:c>
      <x:c r="K1074" s="63">
        <x:f t="shared" si="14"/>
        <x:v>0.69811842359999998</x:v>
      </x:c>
      <x:c r="L1074" s="52">
        <x:f t="shared" si="0"/>
        <x:v>50.81133397</x:v>
      </x:c>
      <x:c r="M1074" s="52">
        <x:f t="shared" si="1"/>
        <x:v>0</x:v>
      </x:c>
      <x:c r="N1074" s="52">
        <x:f t="shared" si="2"/>
        <x:v>1336617546</x:v>
      </x:c>
      <x:c r="O1074" s="63">
        <x:f t="shared" si="8"/>
        <x:v>2.9413827879999999</x:v>
      </x:c>
      <x:c r="P1074" s="63">
        <x:f t="shared" si="9"/>
        <x:v>74.628193870000004</x:v>
      </x:c>
      <x:c r="Q1074" s="49">
        <x:f t="shared" si="15"/>
        <x:v>0</x:v>
      </x:c>
      <x:c r="R1074" s="49">
        <x:f t="shared" si="16"/>
        <x:v>0</x:v>
      </x:c>
      <x:c r="S1074" s="49">
        <x:f t="shared" si="17"/>
        <x:v>2</x:v>
      </x:c>
      <x:c r="T1074" s="51">
        <x:f t="shared" si="18"/>
        <x:v>0</x:v>
      </x:c>
      <x:c r="U1074" s="52">
        <x:f t="shared" si="3"/>
        <x:v>-0.0035214081929999996</x:v>
      </x:c>
      <x:c r="V1074" s="63">
        <x:f t="shared" si="19"/>
        <x:v>0</x:v>
      </x:c>
      <x:c r="W1074" s="52">
        <x:f t="shared" ref="W1074:X1074" si="1072">W1073*(1+U1074)</x:f>
        <x:v>97.683338140000004</x:v>
      </x:c>
      <x:c r="X1074" s="52">
        <x:f t="shared" si="1072"/>
        <x:v>124.5594811</x:v>
      </x:c>
    </x:row>
    <x:row r="1075" spans="1:24" ht="15.75" customHeight="1">
      <x:c r="A1075" s="34">
        <x:v>43762</x:v>
      </x:c>
      <x:c r="B1075" s="47">
        <x:v>59.673999786377003</x:v>
      </x:c>
      <x:c r="C1075" s="47">
        <x:v>60.986000061035199</x:v>
      </x:c>
      <x:c r="D1075" s="47">
        <x:v>57.840000152587898</x:v>
      </x:c>
      <x:c r="E1075" s="47">
        <x:v>59.936000823974602</x:v>
      </x:c>
      <x:c r="F1075" s="47">
        <x:v>148604500</x:v>
      </x:c>
      <x:c r="G1075" s="63">
        <x:f t="shared" si="10"/>
        <x:v>50.071699709999997</x:v>
      </x:c>
      <x:c r="H1075" s="63">
        <x:f t="shared" si="11"/>
        <x:v>2.935630765</x:v>
      </x:c>
      <x:c r="I1075" s="63">
        <x:f t="shared" si="12"/>
        <x:v>55.942961250000003</x:v>
      </x:c>
      <x:c r="J1075" s="63">
        <x:f t="shared" si="13"/>
        <x:v>44.200438179999999</x:v>
      </x:c>
      <x:c r="K1075" s="63">
        <x:f t="shared" si="14"/>
        <x:v>1.340049541</x:v>
      </x:c>
      <x:c r="L1075" s="52">
        <x:f t="shared" si="0"/>
        <x:v>59.58733368</x:v>
      </x:c>
      <x:c r="M1075" s="52">
        <x:f t="shared" si="1"/>
        <x:v>8854945928</x:v>
      </x:c>
      <x:c r="N1075" s="52">
        <x:f t="shared" si="2"/>
        <x:v>0</x:v>
      </x:c>
      <x:c r="O1075" s="63">
        <x:f t="shared" si="8"/>
        <x:v>4.7258647009999999</x:v>
      </x:c>
      <x:c r="P1075" s="63">
        <x:f t="shared" si="9"/>
        <x:v>82.535388940000004</x:v>
      </x:c>
      <x:c r="Q1075" s="49">
        <x:f t="shared" si="15"/>
        <x:v>0</x:v>
      </x:c>
      <x:c r="R1075" s="49">
        <x:f t="shared" si="16"/>
        <x:v>0</x:v>
      </x:c>
      <x:c r="S1075" s="49">
        <x:f t="shared" si="17"/>
        <x:v>2</x:v>
      </x:c>
      <x:c r="T1075" s="51">
        <x:f t="shared" si="18"/>
        <x:v>0</x:v>
      </x:c>
      <x:c r="U1075" s="52">
        <x:f t="shared" si="3"/>
        <x:v>0.17669231690000001</x:v>
      </x:c>
      <x:c r="V1075" s="63">
        <x:f t="shared" si="19"/>
        <x:v>0</x:v>
      </x:c>
      <x:c r="W1075" s="52">
        <x:f t="shared" ref="W1075:X1075" si="1073">W1074*(1+U1075)</x:f>
        <x:v>114.94323350000001</x:v>
      </x:c>
      <x:c r="X1075" s="52">
        <x:f t="shared" si="1073"/>
        <x:v>124.5594811</x:v>
      </x:c>
    </x:row>
    <x:row r="1076" spans="1:24" ht="15.75" customHeight="1">
      <x:c r="A1076" s="34">
        <x:v>43763</x:v>
      </x:c>
      <x:c r="B1076" s="47">
        <x:v>59.543998718261697</x:v>
      </x:c>
      <x:c r="C1076" s="47">
        <x:v>66</x:v>
      </x:c>
      <x:c r="D1076" s="47">
        <x:v>59.222000122070298</x:v>
      </x:c>
      <x:c r="E1076" s="47">
        <x:v>65.625999450683594</x:v>
      </x:c>
      <x:c r="F1076" s="47">
        <x:v>150030500</x:v>
      </x:c>
      <x:c r="G1076" s="63">
        <x:f t="shared" si="10"/>
        <x:v>50.93169975</x:v>
      </x:c>
      <x:c r="H1076" s="63">
        <x:f t="shared" si="11"/>
        <x:v>4.519993822</x:v>
      </x:c>
      <x:c r="I1076" s="63">
        <x:f t="shared" si="12"/>
        <x:v>59.9716874</x:v>
      </x:c>
      <x:c r="J1076" s="63">
        <x:f t="shared" si="13"/>
        <x:v>41.89171211</x:v>
      </x:c>
      <x:c r="K1076" s="63">
        <x:f t="shared" si="14"/>
        <x:v>1.312738926</x:v>
      </x:c>
      <x:c r="L1076" s="52">
        <x:f t="shared" si="0"/>
        <x:v>63.615999860000002</x:v>
      </x:c>
      <x:c r="M1076" s="52">
        <x:f t="shared" si="1"/>
        <x:v>9544340267</x:v>
      </x:c>
      <x:c r="N1076" s="52">
        <x:f t="shared" si="2"/>
        <x:v>0</x:v>
      </x:c>
      <x:c r="O1076" s="63">
        <x:f t="shared" si="8"/>
        <x:v>6.5403873170000004</x:v>
      </x:c>
      <x:c r="P1076" s="63">
        <x:f t="shared" si="9"/>
        <x:v>86.738081769999994</x:v>
      </x:c>
      <x:c r="Q1076" s="49">
        <x:f t="shared" si="15"/>
        <x:v>0</x:v>
      </x:c>
      <x:c r="R1076" s="49">
        <x:f t="shared" si="16"/>
        <x:v>0</x:v>
      </x:c>
      <x:c r="S1076" s="49">
        <x:f t="shared" si="17"/>
        <x:v>2</x:v>
      </x:c>
      <x:c r="T1076" s="51">
        <x:f t="shared" si="18"/>
        <x:v>0</x:v>
      </x:c>
      <x:c r="U1076" s="52">
        <x:f t="shared" si="3"/>
        <x:v>0.094934572689999996</x:v>
      </x:c>
      <x:c r="V1076" s="63">
        <x:f t="shared" si="19"/>
        <x:v>0</x:v>
      </x:c>
      <x:c r="W1076" s="52">
        <x:f t="shared" ref="W1076:X1076" si="1074">W1075*(1+U1076)</x:f>
        <x:v>125.85532019999999</x:v>
      </x:c>
      <x:c r="X1076" s="52">
        <x:f t="shared" si="1074"/>
        <x:v>124.5594811</x:v>
      </x:c>
    </x:row>
    <x:row r="1077" spans="1:24" ht="15.75" customHeight="1">
      <x:c r="A1077" s="34">
        <x:v>43766</x:v>
      </x:c>
      <x:c r="B1077" s="47">
        <x:v>65.508003234863295</x:v>
      </x:c>
      <x:c r="C1077" s="47">
        <x:v>68.167999267578097</x:v>
      </x:c>
      <x:c r="D1077" s="47">
        <x:v>64.519996643066406</x:v>
      </x:c>
      <x:c r="E1077" s="47">
        <x:v>65.541999816894503</x:v>
      </x:c>
      <x:c r="F1077" s="47">
        <x:v>94351500</x:v>
      </x:c>
      <x:c r="G1077" s="63">
        <x:f t="shared" si="10"/>
        <x:v>51.800099750000001</x:v>
      </x:c>
      <x:c r="H1077" s="63">
        <x:f t="shared" si="11"/>
        <x:v>5.5200597179999997</x:v>
      </x:c>
      <x:c r="I1077" s="63">
        <x:f t="shared" si="12"/>
        <x:v>62.840219189999999</x:v>
      </x:c>
      <x:c r="J1077" s="63">
        <x:f t="shared" si="13"/>
        <x:v>40.759980319999997</x:v>
      </x:c>
      <x:c r="K1077" s="63">
        <x:f t="shared" si="14"/>
        <x:v>1.122361929</x:v>
      </x:c>
      <x:c r="L1077" s="52">
        <x:f t="shared" si="0"/>
        <x:v>66.076665239999997</x:v>
      </x:c>
      <x:c r="M1077" s="52">
        <x:f t="shared" si="1"/>
        <x:v>6234432481</x:v>
      </x:c>
      <x:c r="N1077" s="52">
        <x:f t="shared" si="2"/>
        <x:v>0</x:v>
      </x:c>
      <x:c r="O1077" s="63">
        <x:f t="shared" si="8"/>
        <x:v>7.4284917500000001</x:v>
      </x:c>
      <x:c r="P1077" s="63">
        <x:f t="shared" si="9"/>
        <x:v>88.135481060000004</x:v>
      </x:c>
      <x:c r="Q1077" s="49">
        <x:f t="shared" si="15"/>
        <x:v>0</x:v>
      </x:c>
      <x:c r="R1077" s="49">
        <x:f t="shared" si="16"/>
        <x:v>0</x:v>
      </x:c>
      <x:c r="S1077" s="49">
        <x:f t="shared" si="17"/>
        <x:v>2</x:v>
      </x:c>
      <x:c r="T1077" s="51">
        <x:f t="shared" si="18"/>
        <x:v>0</x:v>
      </x:c>
      <x:c r="U1077" s="52">
        <x:f t="shared" si="3"/>
        <x:v>-0.0012799749259999998</x:v>
      </x:c>
      <x:c r="V1077" s="63">
        <x:f t="shared" si="19"/>
        <x:v>0</x:v>
      </x:c>
      <x:c r="W1077" s="52">
        <x:f t="shared" ref="W1077:X1077" si="1075">W1076*(1+U1077)</x:f>
        <x:v>125.6942286</x:v>
      </x:c>
      <x:c r="X1077" s="52">
        <x:f t="shared" si="1075"/>
        <x:v>124.5594811</x:v>
      </x:c>
    </x:row>
    <x:row r="1078" spans="1:24" ht="15.75" customHeight="1">
      <x:c r="A1078" s="34">
        <x:v>43767</x:v>
      </x:c>
      <x:c r="B1078" s="47">
        <x:v>63.998001098632798</x:v>
      </x:c>
      <x:c r="C1078" s="47">
        <x:v>64.860000610351605</x:v>
      </x:c>
      <x:c r="D1078" s="47">
        <x:v>62.950000762939503</x:v>
      </x:c>
      <x:c r="E1078" s="47">
        <x:v>63.2439994812012</x:v>
      </x:c>
      <x:c r="F1078" s="47">
        <x:v>63421500</x:v>
      </x:c>
      <x:c r="G1078" s="63">
        <x:f t="shared" si="10"/>
        <x:v>52.515399739999999</x:v>
      </x:c>
      <x:c r="H1078" s="63">
        <x:f t="shared" si="11"/>
        <x:v>6.0327538860000001</x:v>
      </x:c>
      <x:c r="I1078" s="63">
        <x:f t="shared" si="12"/>
        <x:v>64.580907510000003</x:v>
      </x:c>
      <x:c r="J1078" s="63">
        <x:f t="shared" si="13"/>
        <x:v>40.449891970000003</x:v>
      </x:c>
      <x:c r="K1078" s="63">
        <x:f t="shared" si="14"/>
        <x:v>0.94459793749999998</x:v>
      </x:c>
      <x:c r="L1078" s="52">
        <x:f t="shared" si="0"/>
        <x:v>63.68466695</x:v>
      </x:c>
      <x:c r="M1078" s="52">
        <x:f t="shared" si="1"/>
        <x:v>0</x:v>
      </x:c>
      <x:c r="N1078" s="52">
        <x:f t="shared" si="2"/>
        <x:v>4038977105</x:v>
      </x:c>
      <x:c r="O1078" s="63">
        <x:f t="shared" si="8"/>
        <x:v>3.5381415820000002</x:v>
      </x:c>
      <x:c r="P1078" s="63">
        <x:f t="shared" si="9"/>
        <x:v>77.964548219999998</x:v>
      </x:c>
      <x:c r="Q1078" s="49">
        <x:f t="shared" si="15"/>
        <x:v>0</x:v>
      </x:c>
      <x:c r="R1078" s="49">
        <x:f t="shared" si="16"/>
        <x:v>0</x:v>
      </x:c>
      <x:c r="S1078" s="49">
        <x:f t="shared" si="17"/>
        <x:v>2</x:v>
      </x:c>
      <x:c r="T1078" s="51">
        <x:f t="shared" si="18"/>
        <x:v>0</x:v>
      </x:c>
      <x:c r="U1078" s="52">
        <x:f t="shared" si="3"/>
        <x:v>-0.035061492510000003</x:v>
      </x:c>
      <x:c r="V1078" s="63">
        <x:f t="shared" si="19"/>
        <x:v>0</x:v>
      </x:c>
      <x:c r="W1078" s="52">
        <x:f t="shared" ref="W1078:X1078" si="1076">W1077*(1+U1078)</x:f>
        <x:v>121.28720130000001</x:v>
      </x:c>
      <x:c r="X1078" s="52">
        <x:f t="shared" si="1076"/>
        <x:v>124.5594811</x:v>
      </x:c>
    </x:row>
    <x:row r="1079" spans="1:24" ht="15.75" customHeight="1">
      <x:c r="A1079" s="34">
        <x:v>43768</x:v>
      </x:c>
      <x:c r="B1079" s="47">
        <x:v>62.599998474121101</x:v>
      </x:c>
      <x:c r="C1079" s="47">
        <x:v>63.757999420166001</x:v>
      </x:c>
      <x:c r="D1079" s="47">
        <x:v>61.9939994812012</x:v>
      </x:c>
      <x:c r="E1079" s="47">
        <x:v>63.001998901367202</x:v>
      </x:c>
      <x:c r="F1079" s="47">
        <x:v>48209000</x:v>
      </x:c>
      <x:c r="G1079" s="63">
        <x:f t="shared" si="10"/>
        <x:v>53.234199709999999</x:v>
      </x:c>
      <x:c r="H1079" s="63">
        <x:f t="shared" si="11"/>
        <x:v>6.3907668949999996</x:v>
      </x:c>
      <x:c r="I1079" s="63">
        <x:f t="shared" si="12"/>
        <x:v>66.015733510000004</x:v>
      </x:c>
      <x:c r="J1079" s="63">
        <x:f t="shared" si="13"/>
        <x:v>40.452665920000001</x:v>
      </x:c>
      <x:c r="K1079" s="63">
        <x:f t="shared" si="14"/>
        <x:v>0.88210590950000001</x:v>
      </x:c>
      <x:c r="L1079" s="52">
        <x:f t="shared" si="0"/>
        <x:v>62.917999270000003</x:v>
      </x:c>
      <x:c r="M1079" s="52">
        <x:f t="shared" si="1"/>
        <x:v>0</x:v>
      </x:c>
      <x:c r="N1079" s="52">
        <x:f t="shared" si="2"/>
        <x:v>3033213827</x:v>
      </x:c>
      <x:c r="O1079" s="63">
        <x:f t="shared" si="8"/>
        <x:v>2.422122726</x:v>
      </x:c>
      <x:c r="P1079" s="63">
        <x:f t="shared" si="9"/>
        <x:v>70.778371199999995</x:v>
      </x:c>
      <x:c r="Q1079" s="49">
        <x:f t="shared" si="15"/>
        <x:v>0</x:v>
      </x:c>
      <x:c r="R1079" s="49">
        <x:f t="shared" si="16"/>
        <x:v>0</x:v>
      </x:c>
      <x:c r="S1079" s="49">
        <x:f t="shared" si="17"/>
        <x:v>2</x:v>
      </x:c>
      <x:c r="T1079" s="51">
        <x:f t="shared" si="18"/>
        <x:v>0</x:v>
      </x:c>
      <x:c r="U1079" s="52">
        <x:f t="shared" si="3"/>
        <x:v>-0.0038264591399999998</x:v>
      </x:c>
      <x:c r="V1079" s="63">
        <x:f t="shared" si="19"/>
        <x:v>0</x:v>
      </x:c>
      <x:c r="W1079" s="52">
        <x:f t="shared" ref="W1079:X1079" si="1077">W1078*(1+U1079)</x:f>
        <x:v>120.82310080000001</x:v>
      </x:c>
      <x:c r="X1079" s="52">
        <x:f t="shared" si="1077"/>
        <x:v>124.5594811</x:v>
      </x:c>
    </x:row>
    <x:row r="1080" spans="1:24" ht="15.75" customHeight="1">
      <x:c r="A1080" s="34">
        <x:v>43769</x:v>
      </x:c>
      <x:c r="B1080" s="47">
        <x:v>62.619998931884801</x:v>
      </x:c>
      <x:c r="C1080" s="47">
        <x:v>63.799999237060497</x:v>
      </x:c>
      <x:c r="D1080" s="47">
        <x:v>62.599998474121101</x:v>
      </x:c>
      <x:c r="E1080" s="47">
        <x:v>62.984001159667997</x:v>
      </x:c>
      <x:c r="F1080" s="47">
        <x:v>25335000</x:v>
      </x:c>
      <x:c r="G1080" s="63">
        <x:f t="shared" si="10"/>
        <x:v>54.05309982</x:v>
      </x:c>
      <x:c r="H1080" s="63">
        <x:f t="shared" si="11"/>
        <x:v>6.5442210919999999</x:v>
      </x:c>
      <x:c r="I1080" s="63">
        <x:f t="shared" si="12"/>
        <x:v>67.141542009999995</x:v>
      </x:c>
      <x:c r="J1080" s="63">
        <x:f t="shared" si="13"/>
        <x:v>40.964657639999999</x:v>
      </x:c>
      <x:c r="K1080" s="63">
        <x:f t="shared" si="14"/>
        <x:v>0.84117510740000001</x:v>
      </x:c>
      <x:c r="L1080" s="52">
        <x:f t="shared" si="0"/>
        <x:v>63.127999619999997</x:v>
      </x:c>
      <x:c r="M1080" s="52">
        <x:f t="shared" si="1"/>
        <x:v>1599347870</x:v>
      </x:c>
      <x:c r="N1080" s="52">
        <x:f t="shared" si="2"/>
        <x:v>0</x:v>
      </x:c>
      <x:c r="O1080" s="63">
        <x:f t="shared" si="8"/>
        <x:v>2.4533041899999999</x:v>
      </x:c>
      <x:c r="P1080" s="63">
        <x:f t="shared" si="9"/>
        <x:v>71.042226659999997</x:v>
      </x:c>
      <x:c r="Q1080" s="49">
        <x:f t="shared" si="15"/>
        <x:v>0</x:v>
      </x:c>
      <x:c r="R1080" s="49">
        <x:f t="shared" si="16"/>
        <x:v>0</x:v>
      </x:c>
      <x:c r="S1080" s="49">
        <x:f t="shared" si="17"/>
        <x:v>2</x:v>
      </x:c>
      <x:c r="T1080" s="51">
        <x:f t="shared" si="18"/>
        <x:v>0</x:v>
      </x:c>
      <x:c r="U1080" s="52">
        <x:f t="shared" si="3"/>
        <x:v>-0.00028566937580000001</x:v>
      </x:c>
      <x:c r="V1080" s="63">
        <x:f t="shared" si="19"/>
        <x:v>0</x:v>
      </x:c>
      <x:c r="W1080" s="52">
        <x:f t="shared" ref="W1080:X1080" si="1078">W1079*(1+U1080)</x:f>
        <x:v>120.78858529999999</x:v>
      </x:c>
      <x:c r="X1080" s="52">
        <x:f t="shared" si="1078"/>
        <x:v>124.5594811</x:v>
      </x:c>
    </x:row>
    <x:row r="1081" spans="1:24" ht="15.75" customHeight="1">
      <x:c r="A1081" s="34">
        <x:v>43770</x:v>
      </x:c>
      <x:c r="B1081" s="47">
        <x:v>63.263999938964801</x:v>
      </x:c>
      <x:c r="C1081" s="47">
        <x:v>63.2960014343262</x:v>
      </x:c>
      <x:c r="D1081" s="47">
        <x:v>61.959999084472699</x:v>
      </x:c>
      <x:c r="E1081" s="47">
        <x:v>62.661998748779297</x:v>
      </x:c>
      <x:c r="F1081" s="47">
        <x:v>31919500</x:v>
      </x:c>
      <x:c r="G1081" s="63">
        <x:f t="shared" si="10"/>
        <x:v>54.871899800000001</x:v>
      </x:c>
      <x:c r="H1081" s="63">
        <x:f t="shared" si="11"/>
        <x:v>6.5457353999999999</x:v>
      </x:c>
      <x:c r="I1081" s="63">
        <x:f t="shared" si="12"/>
        <x:v>67.963370600000005</x:v>
      </x:c>
      <x:c r="J1081" s="63">
        <x:f t="shared" si="13"/>
        <x:v>41.780428999999998</x:v>
      </x:c>
      <x:c r="K1081" s="63">
        <x:f t="shared" si="14"/>
        <x:v>0.79752573530000004</x:v>
      </x:c>
      <x:c r="L1081" s="52">
        <x:f t="shared" si="0"/>
        <x:v>62.639333090000001</x:v>
      </x:c>
      <x:c r="M1081" s="52">
        <x:f t="shared" si="1"/>
        <x:v>0</x:v>
      </x:c>
      <x:c r="N1081" s="52">
        <x:f t="shared" si="2"/>
        <x:v>1999416193</x:v>
      </x:c>
      <x:c r="O1081" s="63">
        <x:f t="shared" si="8"/>
        <x:v>2.34532038</x:v>
      </x:c>
      <x:c r="P1081" s="63">
        <x:f t="shared" si="9"/>
        <x:v>70.107496850000004</x:v>
      </x:c>
      <x:c r="Q1081" s="49">
        <x:f t="shared" si="15"/>
        <x:v>0</x:v>
      </x:c>
      <x:c r="R1081" s="49">
        <x:f t="shared" si="16"/>
        <x:v>0</x:v>
      </x:c>
      <x:c r="S1081" s="49">
        <x:f t="shared" si="17"/>
        <x:v>2</x:v>
      </x:c>
      <x:c r="T1081" s="51">
        <x:f t="shared" si="18"/>
        <x:v>0</x:v>
      </x:c>
      <x:c r="U1081" s="52">
        <x:f t="shared" si="3"/>
        <x:v>-0.0051124476839999999</x:v>
      </x:c>
      <x:c r="V1081" s="63">
        <x:f t="shared" si="19"/>
        <x:v>0</x:v>
      </x:c>
      <x:c r="W1081" s="52">
        <x:f t="shared" ref="W1081:X1081" si="1079">W1080*(1+U1081)</x:f>
        <x:v>120.17106</x:v>
      </x:c>
      <x:c r="X1081" s="52">
        <x:f t="shared" si="1079"/>
        <x:v>124.5594811</x:v>
      </x:c>
    </x:row>
    <x:row r="1082" spans="1:24" ht="15.75" customHeight="1">
      <x:c r="A1082" s="34">
        <x:v>43773</x:v>
      </x:c>
      <x:c r="B1082" s="47">
        <x:v>62.959999084472699</x:v>
      </x:c>
      <x:c r="C1082" s="47">
        <x:v>64.388000488281307</x:v>
      </x:c>
      <x:c r="D1082" s="47">
        <x:v>61.852001190185597</x:v>
      </x:c>
      <x:c r="E1082" s="47">
        <x:v>63.4939994812012</x:v>
      </x:c>
      <x:c r="F1082" s="47">
        <x:v>43935000</x:v>
      </x:c>
      <x:c r="G1082" s="63">
        <x:f t="shared" si="10"/>
        <x:v>55.669399830000003</x:v>
      </x:c>
      <x:c r="H1082" s="63">
        <x:f t="shared" si="11"/>
        <x:v>6.5775084440000002</x:v>
      </x:c>
      <x:c r="I1082" s="63">
        <x:f t="shared" si="12"/>
        <x:v>68.824416720000002</x:v>
      </x:c>
      <x:c r="J1082" s="63">
        <x:f t="shared" si="13"/>
        <x:v>42.514382949999998</x:v>
      </x:c>
      <x:c r="K1082" s="63">
        <x:f t="shared" si="14"/>
        <x:v>0.79739983290000005</x:v>
      </x:c>
      <x:c r="L1082" s="52">
        <x:f t="shared" si="0"/>
        <x:v>63.244667049999997</x:v>
      </x:c>
      <x:c r="M1082" s="52">
        <x:f t="shared" si="1"/>
        <x:v>2778654447</x:v>
      </x:c>
      <x:c r="N1082" s="52">
        <x:f t="shared" si="2"/>
        <x:v>0</x:v>
      </x:c>
      <x:c r="O1082" s="63">
        <x:f t="shared" si="8"/>
        <x:v>2.9000677719999999</x:v>
      </x:c>
      <x:c r="P1082" s="63">
        <x:f t="shared" si="9"/>
        <x:v>74.359419919999993</x:v>
      </x:c>
      <x:c r="Q1082" s="49">
        <x:f t="shared" si="15"/>
        <x:v>0</x:v>
      </x:c>
      <x:c r="R1082" s="49">
        <x:f t="shared" si="16"/>
        <x:v>0</x:v>
      </x:c>
      <x:c r="S1082" s="49">
        <x:f t="shared" si="17"/>
        <x:v>2</x:v>
      </x:c>
      <x:c r="T1082" s="51">
        <x:f t="shared" si="18"/>
        <x:v>0</x:v>
      </x:c>
      <x:c r="U1082" s="52">
        <x:f t="shared" si="3"/>
        <x:v>0.013277596450000001</x:v>
      </x:c>
      <x:c r="V1082" s="63">
        <x:f t="shared" si="19"/>
        <x:v>0</x:v>
      </x:c>
      <x:c r="W1082" s="52">
        <x:f t="shared" ref="W1082:X1082" si="1080">W1081*(1+U1082)</x:f>
        <x:v>121.76664289999999</x:v>
      </x:c>
      <x:c r="X1082" s="52">
        <x:f t="shared" si="1080"/>
        <x:v>124.5594811</x:v>
      </x:c>
    </x:row>
    <x:row r="1083" spans="1:24" ht="15.75" customHeight="1">
      <x:c r="A1083" s="34">
        <x:v>43774</x:v>
      </x:c>
      <x:c r="B1083" s="47">
        <x:v>63.923999786377003</x:v>
      </x:c>
      <x:c r="C1083" s="47">
        <x:v>64.702003479003906</x:v>
      </x:c>
      <x:c r="D1083" s="47">
        <x:v>63.2239990234375</x:v>
      </x:c>
      <x:c r="E1083" s="47">
        <x:v>63.444000244140597</x:v>
      </x:c>
      <x:c r="F1083" s="47">
        <x:v>34717000</x:v>
      </x:c>
      <x:c r="G1083" s="63">
        <x:f t="shared" si="10"/>
        <x:v>56.44109993</x:v>
      </x:c>
      <x:c r="H1083" s="63">
        <x:f t="shared" si="11"/>
        <x:v>6.536844114</x:v>
      </x:c>
      <x:c r="I1083" s="63">
        <x:f t="shared" si="12"/>
        <x:v>69.514788159999995</x:v>
      </x:c>
      <x:c r="J1083" s="63">
        <x:f t="shared" si="13"/>
        <x:v>43.367411699999998</x:v>
      </x:c>
      <x:c r="K1083" s="63">
        <x:f t="shared" si="14"/>
        <x:v>0.76782420510000005</x:v>
      </x:c>
      <x:c r="L1083" s="52">
        <x:f t="shared" si="0"/>
        <x:v>63.790000919999997</x:v>
      </x:c>
      <x:c r="M1083" s="52">
        <x:f t="shared" si="1"/>
        <x:v>2214597462</x:v>
      </x:c>
      <x:c r="N1083" s="52">
        <x:f t="shared" si="2"/>
        <x:v>0</x:v>
      </x:c>
      <x:c r="O1083" s="63">
        <x:f t="shared" si="8"/>
        <x:v>3.0001579949999999</x:v>
      </x:c>
      <x:c r="P1083" s="63">
        <x:f t="shared" si="9"/>
        <x:v>75.000987429999995</x:v>
      </x:c>
      <x:c r="Q1083" s="49">
        <x:f t="shared" si="15"/>
        <x:v>0</x:v>
      </x:c>
      <x:c r="R1083" s="49">
        <x:f t="shared" si="16"/>
        <x:v>0</x:v>
      </x:c>
      <x:c r="S1083" s="49">
        <x:f t="shared" si="17"/>
        <x:v>2</x:v>
      </x:c>
      <x:c r="T1083" s="51">
        <x:f t="shared" si="18"/>
        <x:v>0</x:v>
      </x:c>
      <x:c r="U1083" s="52">
        <x:f t="shared" si="3"/>
        <x:v>-0.0007874639725</x:v>
      </x:c>
      <x:c r="V1083" s="63">
        <x:f t="shared" si="19"/>
        <x:v>0</x:v>
      </x:c>
      <x:c r="W1083" s="52">
        <x:f t="shared" ref="W1083:X1083" si="1081">W1082*(1+U1083)</x:f>
        <x:v>121.670756</x:v>
      </x:c>
      <x:c r="X1083" s="52">
        <x:f t="shared" si="1081"/>
        <x:v>124.5594811</x:v>
      </x:c>
    </x:row>
    <x:row r="1084" spans="1:24" ht="15.75" customHeight="1">
      <x:c r="A1084" s="34">
        <x:v>43775</x:v>
      </x:c>
      <x:c r="B1084" s="47">
        <x:v>63.599998474121101</x:v>
      </x:c>
      <x:c r="C1084" s="47">
        <x:v>65.344001770019503</x:v>
      </x:c>
      <x:c r="D1084" s="47">
        <x:v>62.900001525878899</x:v>
      </x:c>
      <x:c r="E1084" s="47">
        <x:v>65.316001892089801</x:v>
      </x:c>
      <x:c r="F1084" s="47">
        <x:v>39704500</x:v>
      </x:c>
      <x:c r="G1084" s="63">
        <x:f t="shared" si="10"/>
        <x:v>57.261600110000003</x:v>
      </x:c>
      <x:c r="H1084" s="63">
        <x:f t="shared" si="11"/>
        <x:v>6.5710609760000001</x:v>
      </x:c>
      <x:c r="I1084" s="63">
        <x:f t="shared" si="12"/>
        <x:v>70.403722070000001</x:v>
      </x:c>
      <x:c r="J1084" s="63">
        <x:f t="shared" si="13"/>
        <x:v>44.11947816</x:v>
      </x:c>
      <x:c r="K1084" s="63">
        <x:f t="shared" si="14"/>
        <x:v>0.80643460050000004</x:v>
      </x:c>
      <x:c r="L1084" s="52">
        <x:f t="shared" si="0"/>
        <x:v>64.520001730000004</x:v>
      </x:c>
      <x:c r="M1084" s="52">
        <x:f t="shared" si="1"/>
        <x:v>2561734409</x:v>
      </x:c>
      <x:c r="N1084" s="52">
        <x:f t="shared" si="2"/>
        <x:v>0</x:v>
      </x:c>
      <x:c r="O1084" s="63">
        <x:f t="shared" si="8"/>
        <x:v>3.7245939340000001</x:v>
      </x:c>
      <x:c r="P1084" s="63">
        <x:f t="shared" si="9"/>
        <x:v>78.834159839999998</x:v>
      </x:c>
      <x:c r="Q1084" s="49">
        <x:f t="shared" si="15"/>
        <x:v>0</x:v>
      </x:c>
      <x:c r="R1084" s="49">
        <x:f t="shared" si="16"/>
        <x:v>0</x:v>
      </x:c>
      <x:c r="S1084" s="49">
        <x:f t="shared" si="17"/>
        <x:v>2</x:v>
      </x:c>
      <x:c r="T1084" s="51">
        <x:f t="shared" si="18"/>
        <x:v>0</x:v>
      </x:c>
      <x:c r="U1084" s="52">
        <x:f t="shared" si="3"/>
        <x:v>0.029506362159999999</x:v>
      </x:c>
      <x:c r="V1084" s="63">
        <x:f t="shared" si="19"/>
        <x:v>0</x:v>
      </x:c>
      <x:c r="W1084" s="52">
        <x:f t="shared" ref="W1084:X1084" si="1082">W1083*(1+U1084)</x:f>
        <x:v>125.26081739999999</x:v>
      </x:c>
      <x:c r="X1084" s="52">
        <x:f t="shared" si="1082"/>
        <x:v>124.5594811</x:v>
      </x:c>
    </x:row>
    <x:row r="1085" spans="1:24" ht="15.75" customHeight="1">
      <x:c r="A1085" s="34">
        <x:v>43776</x:v>
      </x:c>
      <x:c r="B1085" s="47">
        <x:v>65.8280029296875</x:v>
      </x:c>
      <x:c r="C1085" s="47">
        <x:v>68.300003051757798</x:v>
      </x:c>
      <x:c r="D1085" s="47">
        <x:v>65.603996276855497</x:v>
      </x:c>
      <x:c r="E1085" s="47">
        <x:v>67.108001708984403</x:v>
      </x:c>
      <x:c r="F1085" s="47">
        <x:v>72336500</x:v>
      </x:c>
      <x:c r="G1085" s="63">
        <x:f t="shared" si="10"/>
        <x:v>58.169600109999998</x:v>
      </x:c>
      <x:c r="H1085" s="63">
        <x:f t="shared" si="11"/>
        <x:v>6.6163451249999996</x:v>
      </x:c>
      <x:c r="I1085" s="63">
        <x:f t="shared" si="12"/>
        <x:v>71.402290359999995</x:v>
      </x:c>
      <x:c r="J1085" s="63">
        <x:f t="shared" si="13"/>
        <x:v>44.93690986</x:v>
      </x:c>
      <x:c r="K1085" s="63">
        <x:f t="shared" si="14"/>
        <x:v>0.83773939519999996</x:v>
      </x:c>
      <x:c r="L1085" s="52">
        <x:f t="shared" si="0"/>
        <x:v>67.004000349999998</x:v>
      </x:c>
      <x:c r="M1085" s="52">
        <x:f t="shared" si="1"/>
        <x:v>4846834871</x:v>
      </x:c>
      <x:c r="N1085" s="52">
        <x:f t="shared" si="2"/>
        <x:v>0</x:v>
      </x:c>
      <x:c r="O1085" s="63">
        <x:f t="shared" si="8"/>
        <x:v>3.282763616</x:v>
      </x:c>
      <x:c r="P1085" s="63">
        <x:f t="shared" si="9"/>
        <x:v>76.650590840000007</x:v>
      </x:c>
      <x:c r="Q1085" s="49">
        <x:f t="shared" si="15"/>
        <x:v>0</x:v>
      </x:c>
      <x:c r="R1085" s="49">
        <x:f t="shared" si="16"/>
        <x:v>0</x:v>
      </x:c>
      <x:c r="S1085" s="49">
        <x:f t="shared" si="17"/>
        <x:v>2</x:v>
      </x:c>
      <x:c r="T1085" s="51">
        <x:f t="shared" si="18"/>
        <x:v>0</x:v>
      </x:c>
      <x:c r="U1085" s="52">
        <x:f t="shared" si="3"/>
        <x:v>0.027435846730000002</x:v>
      </x:c>
      <x:c r="V1085" s="63">
        <x:f t="shared" si="19"/>
        <x:v>0</x:v>
      </x:c>
      <x:c r="W1085" s="52">
        <x:f t="shared" ref="W1085:X1085" si="1083">W1084*(1+U1085)</x:f>
        <x:v>128.69745399999999</x:v>
      </x:c>
      <x:c r="X1085" s="52">
        <x:f t="shared" si="1083"/>
        <x:v>124.5594811</x:v>
      </x:c>
    </x:row>
    <x:row r="1086" spans="1:24" ht="15.75" customHeight="1">
      <x:c r="A1086" s="34">
        <x:v>43777</x:v>
      </x:c>
      <x:c r="B1086" s="47">
        <x:v>66.900001525878906</x:v>
      </x:c>
      <x:c r="C1086" s="47">
        <x:v>67.491996765136705</x:v>
      </x:c>
      <x:c r="D1086" s="47">
        <x:v>66.5</x:v>
      </x:c>
      <x:c r="E1086" s="47">
        <x:v>67.428001403808594</x:v>
      </x:c>
      <x:c r="F1086" s="47">
        <x:v>30346000</x:v>
      </x:c>
      <x:c r="G1086" s="63">
        <x:f t="shared" si="10"/>
        <x:v>59.062100219999998</x:v>
      </x:c>
      <x:c r="H1086" s="63">
        <x:f t="shared" si="11"/>
        <x:v>6.6003017929999999</x:v>
      </x:c>
      <x:c r="I1086" s="63">
        <x:f t="shared" si="12"/>
        <x:v>72.262703810000005</x:v>
      </x:c>
      <x:c r="J1086" s="63">
        <x:f t="shared" si="13"/>
        <x:v>45.861496629999998</x:v>
      </x:c>
      <x:c r="K1086" s="63">
        <x:f t="shared" si="14"/>
        <x:v>0.81687570679999999</x:v>
      </x:c>
      <x:c r="L1086" s="52">
        <x:f t="shared" si="0"/>
        <x:v>67.13999939</x:v>
      </x:c>
      <x:c r="M1086" s="52">
        <x:f t="shared" si="1"/>
        <x:v>2037430421</x:v>
      </x:c>
      <x:c r="N1086" s="52">
        <x:f t="shared" si="2"/>
        <x:v>0</x:v>
      </x:c>
      <x:c r="O1086" s="63">
        <x:f t="shared" si="8"/>
        <x:v>2.4552465350000001</x:v>
      </x:c>
      <x:c r="P1086" s="63">
        <x:f t="shared" si="9"/>
        <x:v>71.058505089999997</x:v>
      </x:c>
      <x:c r="Q1086" s="49">
        <x:f t="shared" si="15"/>
        <x:v>0</x:v>
      </x:c>
      <x:c r="R1086" s="49">
        <x:f t="shared" si="16"/>
        <x:v>0</x:v>
      </x:c>
      <x:c r="S1086" s="49">
        <x:f t="shared" si="17"/>
        <x:v>2</x:v>
      </x:c>
      <x:c r="T1086" s="51">
        <x:f t="shared" si="18"/>
        <x:v>0</x:v>
      </x:c>
      <x:c r="U1086" s="52">
        <x:f t="shared" si="3"/>
        <x:v>0.0047684283049999998</x:v>
      </x:c>
      <x:c r="V1086" s="63">
        <x:f t="shared" si="19"/>
        <x:v>0</x:v>
      </x:c>
      <x:c r="W1086" s="52">
        <x:f t="shared" ref="W1086:X1086" si="1084">W1085*(1+U1086)</x:f>
        <x:v>129.31113859999999</x:v>
      </x:c>
      <x:c r="X1086" s="52">
        <x:f t="shared" si="1084"/>
        <x:v>124.5594811</x:v>
      </x:c>
    </x:row>
    <x:row r="1087" spans="1:24" ht="15.75" customHeight="1">
      <x:c r="A1087" s="34">
        <x:v>43780</x:v>
      </x:c>
      <x:c r="B1087" s="47">
        <x:v>68.790000915527401</x:v>
      </x:c>
      <x:c r="C1087" s="47">
        <x:v>69.837997436523395</x:v>
      </x:c>
      <x:c r="D1087" s="47">
        <x:v>68.400001525878906</x:v>
      </x:c>
      <x:c r="E1087" s="47">
        <x:v>69.017997741699205</x:v>
      </x:c>
      <x:c r="F1087" s="47">
        <x:v>49933500</x:v>
      </x:c>
      <x:c r="G1087" s="63">
        <x:f t="shared" si="10"/>
        <x:v>59.943400189999998</x:v>
      </x:c>
      <x:c r="H1087" s="63">
        <x:f t="shared" si="11"/>
        <x:v>6.6982768029999997</x:v>
      </x:c>
      <x:c r="I1087" s="63">
        <x:f t="shared" si="12"/>
        <x:v>73.339953800000004</x:v>
      </x:c>
      <x:c r="J1087" s="63">
        <x:f t="shared" si="13"/>
        <x:v>46.546846590000001</x:v>
      </x:c>
      <x:c r="K1087" s="63">
        <x:f t="shared" si="14"/>
        <x:v>0.83869149549999999</x:v>
      </x:c>
      <x:c r="L1087" s="52">
        <x:f t="shared" si="0"/>
        <x:v>69.085332230000006</x:v>
      </x:c>
      <x:c r="M1087" s="52">
        <x:f t="shared" si="1"/>
        <x:v>3449672437</x:v>
      </x:c>
      <x:c r="N1087" s="52">
        <x:f t="shared" si="2"/>
        <x:v>0</x:v>
      </x:c>
      <x:c r="O1087" s="63">
        <x:f t="shared" si="8"/>
        <x:v>2.1482711550000002</x:v>
      </x:c>
      <x:c r="P1087" s="63">
        <x:f t="shared" si="9"/>
        <x:v>68.23653521</x:v>
      </x:c>
      <x:c r="Q1087" s="49">
        <x:f t="shared" si="15"/>
        <x:v>0</x:v>
      </x:c>
      <x:c r="R1087" s="49">
        <x:f t="shared" si="16"/>
        <x:v>0</x:v>
      </x:c>
      <x:c r="S1087" s="49">
        <x:f t="shared" si="17"/>
        <x:v>2</x:v>
      </x:c>
      <x:c r="T1087" s="51">
        <x:f t="shared" si="18"/>
        <x:v>0</x:v>
      </x:c>
      <x:c r="U1087" s="52">
        <x:f t="shared" si="3"/>
        <x:v>0.023580653509999999</x:v>
      </x:c>
      <x:c r="V1087" s="63">
        <x:f t="shared" si="19"/>
        <x:v>0</x:v>
      </x:c>
      <x:c r="W1087" s="52">
        <x:f t="shared" ref="W1087:X1087" si="1085">W1086*(1+U1087)</x:f>
        <x:v>132.36037970000001</x:v>
      </x:c>
      <x:c r="X1087" s="52">
        <x:f t="shared" si="1085"/>
        <x:v>124.5594811</x:v>
      </x:c>
    </x:row>
    <x:row r="1088" spans="1:24" ht="15.75" customHeight="1">
      <x:c r="A1088" s="34">
        <x:v>43781</x:v>
      </x:c>
      <x:c r="B1088" s="47">
        <x:v>69.379997253417997</x:v>
      </x:c>
      <x:c r="C1088" s="47">
        <x:v>70.073997497558594</x:v>
      </x:c>
      <x:c r="D1088" s="47">
        <x:v>68.807998657226605</x:v>
      </x:c>
      <x:c r="E1088" s="47">
        <x:v>69.986000061035199</x:v>
      </x:c>
      <x:c r="F1088" s="47">
        <x:v>36797000</x:v>
      </x:c>
      <x:c r="G1088" s="63">
        <x:f t="shared" si="10"/>
        <x:v>60.863800240000003</x:v>
      </x:c>
      <x:c r="H1088" s="63">
        <x:f t="shared" si="11"/>
        <x:v>6.7527868809999996</x:v>
      </x:c>
      <x:c r="I1088" s="63">
        <x:f t="shared" si="12"/>
        <x:v>74.369373999999993</x:v>
      </x:c>
      <x:c r="J1088" s="63">
        <x:f t="shared" si="13"/>
        <x:v>47.358226479999999</x:v>
      </x:c>
      <x:c r="K1088" s="63">
        <x:f t="shared" si="14"/>
        <x:v>0.83771981790000005</x:v>
      </x:c>
      <x:c r="L1088" s="52">
        <x:f t="shared" si="0"/>
        <x:v>69.622665409999996</x:v>
      </x:c>
      <x:c r="M1088" s="52">
        <x:f t="shared" si="1"/>
        <x:v>2561905219</x:v>
      </x:c>
      <x:c r="N1088" s="52">
        <x:f t="shared" si="2"/>
        <x:v>0</x:v>
      </x:c>
      <x:c r="O1088" s="63">
        <x:f t="shared" si="8"/>
        <x:v>4.3814421189999999</x:v>
      </x:c>
      <x:c r="P1088" s="63">
        <x:f t="shared" si="9"/>
        <x:v>81.417620450000001</x:v>
      </x:c>
      <x:c r="Q1088" s="49">
        <x:f t="shared" si="15"/>
        <x:v>0</x:v>
      </x:c>
      <x:c r="R1088" s="49">
        <x:f t="shared" si="16"/>
        <x:v>0</x:v>
      </x:c>
      <x:c r="S1088" s="49">
        <x:f t="shared" si="17"/>
        <x:v>2</x:v>
      </x:c>
      <x:c r="T1088" s="51">
        <x:f t="shared" si="18"/>
        <x:v>0</x:v>
      </x:c>
      <x:c r="U1088" s="52">
        <x:f t="shared" si="3"/>
        <x:v>0.014025360789999999</x:v>
      </x:c>
      <x:c r="V1088" s="63">
        <x:f t="shared" si="19"/>
        <x:v>0</x:v>
      </x:c>
      <x:c r="W1088" s="52">
        <x:f t="shared" ref="W1088:X1088" si="1086">W1087*(1+U1088)</x:f>
        <x:v>134.21678180000001</x:v>
      </x:c>
      <x:c r="X1088" s="52">
        <x:f t="shared" si="1086"/>
        <x:v>124.5594811</x:v>
      </x:c>
    </x:row>
    <x:row r="1089" spans="1:24" ht="15.75" customHeight="1">
      <x:c r="A1089" s="34">
        <x:v>43782</x:v>
      </x:c>
      <x:c r="B1089" s="47">
        <x:v>71</x:v>
      </x:c>
      <x:c r="C1089" s="47">
        <x:v>71.265998840332003</x:v>
      </x:c>
      <x:c r="D1089" s="47">
        <x:v>69.036003112792997</x:v>
      </x:c>
      <x:c r="E1089" s="47">
        <x:v>69.222000122070298</x:v>
      </x:c>
      <x:c r="F1089" s="47">
        <x:v>42100500</x:v>
      </x:c>
      <x:c r="G1089" s="63">
        <x:f t="shared" si="10"/>
        <x:v>61.727400209999999</x:v>
      </x:c>
      <x:c r="H1089" s="63">
        <x:f t="shared" si="11"/>
        <x:v>6.6565759670000002</x:v>
      </x:c>
      <x:c r="I1089" s="63">
        <x:f t="shared" si="12"/>
        <x:v>75.040552140000003</x:v>
      </x:c>
      <x:c r="J1089" s="63">
        <x:f t="shared" si="13"/>
        <x:v>48.414248270000002</x:v>
      </x:c>
      <x:c r="K1089" s="63">
        <x:f t="shared" si="14"/>
        <x:v>0.78147353649999995</x:v>
      </x:c>
      <x:c r="L1089" s="52">
        <x:f t="shared" si="0"/>
        <x:v>69.841334029999999</x:v>
      </x:c>
      <x:c r="M1089" s="52">
        <x:f t="shared" si="1"/>
        <x:v>2940355083</x:v>
      </x:c>
      <x:c r="N1089" s="52">
        <x:f t="shared" si="2"/>
        <x:v>0</x:v>
      </x:c>
      <x:c r="O1089" s="63">
        <x:f t="shared" si="8"/>
        <x:v>12.49891459</x:v>
      </x:c>
      <x:c r="P1089" s="63">
        <x:f t="shared" si="9"/>
        <x:v>92.591996980000005</x:v>
      </x:c>
      <x:c r="Q1089" s="49">
        <x:f t="shared" si="15"/>
        <x:v>0</x:v>
      </x:c>
      <x:c r="R1089" s="49">
        <x:f t="shared" si="16"/>
        <x:v>0</x:v>
      </x:c>
      <x:c r="S1089" s="49">
        <x:f t="shared" si="17"/>
        <x:v>2</x:v>
      </x:c>
      <x:c r="T1089" s="51">
        <x:f t="shared" si="18"/>
        <x:v>0</x:v>
      </x:c>
      <x:c r="U1089" s="52">
        <x:f t="shared" si="3"/>
        <x:v>-0.010916468130000001</x:v>
      </x:c>
      <x:c r="V1089" s="63">
        <x:f t="shared" si="19"/>
        <x:v>0</x:v>
      </x:c>
      <x:c r="W1089" s="52">
        <x:f t="shared" ref="W1089:X1089" si="1087">W1088*(1+U1089)</x:f>
        <x:v>132.7516086</x:v>
      </x:c>
      <x:c r="X1089" s="52">
        <x:f t="shared" si="1087"/>
        <x:v>124.5594811</x:v>
      </x:c>
    </x:row>
    <x:row r="1090" spans="1:24" ht="15.75" customHeight="1">
      <x:c r="A1090" s="34">
        <x:v>43783</x:v>
      </x:c>
      <x:c r="B1090" s="47">
        <x:v>69.222000122070298</x:v>
      </x:c>
      <x:c r="C1090" s="47">
        <x:v>70.767997741699205</x:v>
      </x:c>
      <x:c r="D1090" s="47">
        <x:v>68.582000732421903</x:v>
      </x:c>
      <x:c r="E1090" s="47">
        <x:v>69.870002746582003</x:v>
      </x:c>
      <x:c r="F1090" s="47">
        <x:v>32324500</x:v>
      </x:c>
      <x:c r="G1090" s="63">
        <x:f t="shared" si="10"/>
        <x:v>62.601200290000001</x:v>
      </x:c>
      <x:c r="H1090" s="63">
        <x:f t="shared" si="11"/>
        <x:v>6.512373535</x:v>
      </x:c>
      <x:c r="I1090" s="63">
        <x:f t="shared" si="12"/>
        <x:v>75.625947359999998</x:v>
      </x:c>
      <x:c r="J1090" s="63">
        <x:f t="shared" si="13"/>
        <x:v>49.576453219999998</x:v>
      </x:c>
      <x:c r="K1090" s="63">
        <x:f t="shared" si="14"/>
        <x:v>0.77903814230000001</x:v>
      </x:c>
      <x:c r="L1090" s="52">
        <x:f t="shared" si="0"/>
        <x:v>69.740000409999993</x:v>
      </x:c>
      <x:c r="M1090" s="52">
        <x:f t="shared" si="1"/>
        <x:v>0</x:v>
      </x:c>
      <x:c r="N1090" s="52">
        <x:f t="shared" si="2"/>
        <x:v>2254310643</x:v>
      </x:c>
      <x:c r="O1090" s="63">
        <x:f t="shared" si="8"/>
        <x:v>5.4989860070000001</x:v>
      </x:c>
      <x:c r="P1090" s="63">
        <x:f t="shared" si="9"/>
        <x:v>84.612984260000005</x:v>
      </x:c>
      <x:c r="Q1090" s="49">
        <x:f t="shared" si="15"/>
        <x:v>0</x:v>
      </x:c>
      <x:c r="R1090" s="49">
        <x:f t="shared" si="16"/>
        <x:v>0</x:v>
      </x:c>
      <x:c r="S1090" s="49">
        <x:f t="shared" si="17"/>
        <x:v>2</x:v>
      </x:c>
      <x:c r="T1090" s="51">
        <x:f t="shared" si="18"/>
        <x:v>0</x:v>
      </x:c>
      <x:c r="U1090" s="52">
        <x:f t="shared" si="3"/>
        <x:v>0.0093612236479999988</x:v>
      </x:c>
      <x:c r="V1090" s="63">
        <x:f t="shared" si="19"/>
        <x:v>0</x:v>
      </x:c>
      <x:c r="W1090" s="52">
        <x:f t="shared" ref="W1090:X1090" si="1088">W1089*(1+U1090)</x:f>
        <x:v>133.99432609999999</x:v>
      </x:c>
      <x:c r="X1090" s="52">
        <x:f t="shared" si="1088"/>
        <x:v>124.5594811</x:v>
      </x:c>
    </x:row>
    <x:row r="1091" spans="1:24" ht="15.75" customHeight="1">
      <x:c r="A1091" s="34">
        <x:v>43784</x:v>
      </x:c>
      <x:c r="B1091" s="47">
        <x:v>70.127998352050795</x:v>
      </x:c>
      <x:c r="C1091" s="47">
        <x:v>70.559997558593807</x:v>
      </x:c>
      <x:c r="D1091" s="47">
        <x:v>69.6719970703125</x:v>
      </x:c>
      <x:c r="E1091" s="47">
        <x:v>70.433998107910199</x:v>
      </x:c>
      <x:c r="F1091" s="47">
        <x:v>24045000</x:v>
      </x:c>
      <x:c r="G1091" s="63">
        <x:f t="shared" si="10"/>
        <x:v>63.553400230000001</x:v>
      </x:c>
      <x:c r="H1091" s="63">
        <x:f t="shared" si="11"/>
        <x:v>6.1701197360000002</x:v>
      </x:c>
      <x:c r="I1091" s="63">
        <x:f t="shared" si="12"/>
        <x:v>75.893639699999994</x:v>
      </x:c>
      <x:c r="J1091" s="63">
        <x:f t="shared" si="13"/>
        <x:v>51.213160760000001</x:v>
      </x:c>
      <x:c r="K1091" s="63">
        <x:f t="shared" si="14"/>
        <x:v>0.77878704840000001</x:v>
      </x:c>
      <x:c r="L1091" s="52">
        <x:f t="shared" si="0"/>
        <x:v>70.221997579999993</x:v>
      </x:c>
      <x:c r="M1091" s="52">
        <x:f t="shared" si="1"/>
        <x:v>1688487932</x:v>
      </x:c>
      <x:c r="N1091" s="52">
        <x:f t="shared" si="2"/>
        <x:v>0</x:v>
      </x:c>
      <x:c r="O1091" s="63">
        <x:f t="shared" si="8"/>
        <x:v>11.12520688</x:v>
      </x:c>
      <x:c r="P1091" s="63">
        <x:f t="shared" si="9"/>
        <x:v>91.752718040000005</x:v>
      </x:c>
      <x:c r="Q1091" s="49">
        <x:f t="shared" si="15"/>
        <x:v>0</x:v>
      </x:c>
      <x:c r="R1091" s="49">
        <x:f t="shared" si="16"/>
        <x:v>0</x:v>
      </x:c>
      <x:c r="S1091" s="49">
        <x:f t="shared" si="17"/>
        <x:v>2</x:v>
      </x:c>
      <x:c r="T1091" s="51">
        <x:f t="shared" si="18"/>
        <x:v>0</x:v>
      </x:c>
      <x:c r="U1091" s="52">
        <x:f t="shared" si="3"/>
        <x:v>0.0080720672559999995</x:v>
      </x:c>
      <x:c r="V1091" s="63">
        <x:f t="shared" si="19"/>
        <x:v>0</x:v>
      </x:c>
      <x:c r="W1091" s="52">
        <x:f t="shared" ref="W1091:X1091" si="1089">W1090*(1+U1091)</x:f>
        <x:v>135.07593729999999</x:v>
      </x:c>
      <x:c r="X1091" s="52">
        <x:f t="shared" si="1089"/>
        <x:v>124.5594811</x:v>
      </x:c>
    </x:row>
    <x:row r="1092" spans="1:24" ht="15.75" customHeight="1">
      <x:c r="A1092" s="34">
        <x:v>43787</x:v>
      </x:c>
      <x:c r="B1092" s="47">
        <x:v>70.583999633789105</x:v>
      </x:c>
      <x:c r="C1092" s="47">
        <x:v>70.629997253417997</x:v>
      </x:c>
      <x:c r="D1092" s="47">
        <x:v>69.220001220703097</x:v>
      </x:c>
      <x:c r="E1092" s="47">
        <x:v>69.998001098632798</x:v>
      </x:c>
      <x:c r="F1092" s="47">
        <x:v>22002000</x:v>
      </x:c>
      <x:c r="G1092" s="63">
        <x:f t="shared" si="10"/>
        <x:v>64.518300249999996</x:v>
      </x:c>
      <x:c r="H1092" s="63">
        <x:f t="shared" si="11"/>
        <x:v>5.5300115889999999</x:v>
      </x:c>
      <x:c r="I1092" s="63">
        <x:f t="shared" si="12"/>
        <x:v>75.578323420000004</x:v>
      </x:c>
      <x:c r="J1092" s="63">
        <x:f t="shared" si="13"/>
        <x:v>53.458277070000001</x:v>
      </x:c>
      <x:c r="K1092" s="63">
        <x:f t="shared" si="14"/>
        <x:v>0.74772555910000005</x:v>
      </x:c>
      <x:c r="L1092" s="52">
        <x:f t="shared" si="0"/>
        <x:v>69.949333190000004</x:v>
      </x:c>
      <x:c r="M1092" s="52">
        <x:f t="shared" si="1"/>
        <x:v>0</x:v>
      </x:c>
      <x:c r="N1092" s="52">
        <x:f t="shared" si="2"/>
        <x:v>1539025229</x:v>
      </x:c>
      <x:c r="O1092" s="63">
        <x:f t="shared" si="8"/>
        <x:v>5.8789990090000002</x:v>
      </x:c>
      <x:c r="P1092" s="63">
        <x:f t="shared" si="9"/>
        <x:v>85.463001250000005</x:v>
      </x:c>
      <x:c r="Q1092" s="49">
        <x:f t="shared" si="15"/>
        <x:v>0</x:v>
      </x:c>
      <x:c r="R1092" s="49">
        <x:f t="shared" si="16"/>
        <x:v>0</x:v>
      </x:c>
      <x:c r="S1092" s="49">
        <x:f t="shared" si="17"/>
        <x:v>2</x:v>
      </x:c>
      <x:c r="T1092" s="51">
        <x:f t="shared" si="18"/>
        <x:v>0</x:v>
      </x:c>
      <x:c r="U1092" s="52">
        <x:f t="shared" si="3"/>
        <x:v>-0.0061901499420000006</x:v>
      </x:c>
      <x:c r="V1092" s="63">
        <x:f t="shared" si="19"/>
        <x:v>0</x:v>
      </x:c>
      <x:c r="W1092" s="52">
        <x:f t="shared" ref="W1092:X1092" si="1090">W1091*(1+U1092)</x:f>
        <x:v>134.23979700000001</x:v>
      </x:c>
      <x:c r="X1092" s="52">
        <x:f t="shared" si="1090"/>
        <x:v>124.5594811</x:v>
      </x:c>
    </x:row>
    <x:row r="1093" spans="1:24" ht="15.75" customHeight="1">
      <x:c r="A1093" s="34">
        <x:v>43788</x:v>
      </x:c>
      <x:c r="B1093" s="47">
        <x:v>70.349998474121094</x:v>
      </x:c>
      <x:c r="C1093" s="47">
        <x:v>71.998001098632798</x:v>
      </x:c>
      <x:c r="D1093" s="47">
        <x:v>69.559997558593807</x:v>
      </x:c>
      <x:c r="E1093" s="47">
        <x:v>71.903999328613295</x:v>
      </x:c>
      <x:c r="F1093" s="47">
        <x:v>38624000</x:v>
      </x:c>
      <x:c r="G1093" s="63">
        <x:f t="shared" si="10"/>
        <x:v>65.557700159999996</x:v>
      </x:c>
      <x:c r="H1093" s="63">
        <x:f t="shared" si="11"/>
        <x:v>4.7813201279999999</x:v>
      </x:c>
      <x:c r="I1093" s="63">
        <x:f t="shared" si="12"/>
        <x:v>75.120340409999997</x:v>
      </x:c>
      <x:c r="J1093" s="63">
        <x:f t="shared" si="13"/>
        <x:v>55.995059900000001</x:v>
      </x:c>
      <x:c r="K1093" s="63">
        <x:f t="shared" si="14"/>
        <x:v>0.83182776940000003</x:v>
      </x:c>
      <x:c r="L1093" s="52">
        <x:f t="shared" si="0"/>
        <x:v>71.153999330000005</x:v>
      </x:c>
      <x:c r="M1093" s="52">
        <x:f t="shared" si="1"/>
        <x:v>2748252070</x:v>
      </x:c>
      <x:c r="N1093" s="52">
        <x:f t="shared" si="2"/>
        <x:v>0</x:v>
      </x:c>
      <x:c r="O1093" s="63">
        <x:f t="shared" si="8"/>
        <x:v>6.0196811490000002</x:v>
      </x:c>
      <x:c r="P1093" s="63">
        <x:f t="shared" si="9"/>
        <x:v>85.754338709999999</x:v>
      </x:c>
      <x:c r="Q1093" s="49">
        <x:f t="shared" si="15"/>
        <x:v>0</x:v>
      </x:c>
      <x:c r="R1093" s="49">
        <x:f t="shared" si="16"/>
        <x:v>0</x:v>
      </x:c>
      <x:c r="S1093" s="49">
        <x:f t="shared" si="17"/>
        <x:v>2</x:v>
      </x:c>
      <x:c r="T1093" s="51">
        <x:f t="shared" si="18"/>
        <x:v>0</x:v>
      </x:c>
      <x:c r="U1093" s="52">
        <x:f t="shared" si="3"/>
        <x:v>0.027229323699999997</x:v>
      </x:c>
      <x:c r="V1093" s="63">
        <x:f t="shared" si="19"/>
        <x:v>0</x:v>
      </x:c>
      <x:c r="W1093" s="52">
        <x:f t="shared" ref="W1093:X1093" si="1091">W1092*(1+U1093)</x:f>
        <x:v>137.89505589999999</x:v>
      </x:c>
      <x:c r="X1093" s="52">
        <x:f t="shared" si="1091"/>
        <x:v>124.5594811</x:v>
      </x:c>
    </x:row>
    <x:row r="1094" spans="1:24" ht="15.75" customHeight="1">
      <x:c r="A1094" s="34">
        <x:v>43789</x:v>
      </x:c>
      <x:c r="B1094" s="47">
        <x:v>72</x:v>
      </x:c>
      <x:c r="C1094" s="47">
        <x:v>72.239997863769503</x:v>
      </x:c>
      <x:c r="D1094" s="47">
        <x:v>69.914001464843807</x:v>
      </x:c>
      <x:c r="E1094" s="47">
        <x:v>70.444000244140597</x:v>
      </x:c>
      <x:c r="F1094" s="47">
        <x:v>33625500</x:v>
      </x:c>
      <x:c r="G1094" s="63">
        <x:f t="shared" si="10"/>
        <x:v>66.533100129999994</x:v>
      </x:c>
      <x:c r="H1094" s="63">
        <x:f t="shared" si="11"/>
        <x:v>3.444394043</x:v>
      </x:c>
      <x:c r="I1094" s="63">
        <x:f t="shared" si="12"/>
        <x:v>73.421888210000006</x:v>
      </x:c>
      <x:c r="J1094" s="63">
        <x:f t="shared" si="13"/>
        <x:v>59.644312040000003</x:v>
      </x:c>
      <x:c r="K1094" s="63">
        <x:f t="shared" si="14"/>
        <x:v>0.78385980720000004</x:v>
      </x:c>
      <x:c r="L1094" s="52">
        <x:f t="shared" si="0"/>
        <x:v>70.865999860000002</x:v>
      </x:c>
      <x:c r="M1094" s="52">
        <x:f t="shared" si="1"/>
        <x:v>0</x:v>
      </x:c>
      <x:c r="N1094" s="52">
        <x:f t="shared" si="2"/>
        <x:v>2382904678</x:v>
      </x:c>
      <x:c r="O1094" s="63">
        <x:f t="shared" si="8"/>
        <x:v>3.2824074560000001</x:v>
      </x:c>
      <x:c r="P1094" s="63">
        <x:f t="shared" si="9"/>
        <x:v>76.648648910000006</x:v>
      </x:c>
      <x:c r="Q1094" s="49">
        <x:f t="shared" si="15"/>
        <x:v>0</x:v>
      </x:c>
      <x:c r="R1094" s="49">
        <x:f t="shared" si="16"/>
        <x:v>0</x:v>
      </x:c>
      <x:c r="S1094" s="49">
        <x:f t="shared" si="17"/>
        <x:v>2</x:v>
      </x:c>
      <x:c r="T1094" s="51">
        <x:f t="shared" si="18"/>
        <x:v>0</x:v>
      </x:c>
      <x:c r="U1094" s="52">
        <x:f t="shared" si="3"/>
        <x:v>-0.02030483837</x:v>
      </x:c>
      <x:c r="V1094" s="63">
        <x:f t="shared" si="19"/>
        <x:v>0</x:v>
      </x:c>
      <x:c r="W1094" s="52">
        <x:f t="shared" ref="W1094:X1094" si="1092">W1093*(1+U1094)</x:f>
        <x:v>135.09511910000001</x:v>
      </x:c>
      <x:c r="X1094" s="52">
        <x:f t="shared" si="1092"/>
        <x:v>124.5594811</x:v>
      </x:c>
    </x:row>
    <x:row r="1095" spans="1:24" ht="15.75" customHeight="1">
      <x:c r="A1095" s="34">
        <x:v>43790</x:v>
      </x:c>
      <x:c r="B1095" s="47">
        <x:v>70.902000427246094</x:v>
      </x:c>
      <x:c r="C1095" s="47">
        <x:v>72.167999267578097</x:v>
      </x:c>
      <x:c r="D1095" s="47">
        <x:v>70.800003051757798</x:v>
      </x:c>
      <x:c r="E1095" s="47">
        <x:v>70.966003417968807</x:v>
      </x:c>
      <x:c r="F1095" s="47">
        <x:v>30550000</x:v>
      </x:c>
      <x:c r="G1095" s="63">
        <x:f t="shared" si="10"/>
        <x:v>67.084600260000002</x:v>
      </x:c>
      <x:c r="H1095" s="63">
        <x:f t="shared" si="11"/>
        <x:v>3.2073847409999998</x:v>
      </x:c>
      <x:c r="I1095" s="63">
        <x:f t="shared" si="12"/>
        <x:v>73.499369740000006</x:v>
      </x:c>
      <x:c r="J1095" s="63">
        <x:f t="shared" si="13"/>
        <x:v>60.669830779999998</x:v>
      </x:c>
      <x:c r="K1095" s="63">
        <x:f t="shared" si="14"/>
        <x:v>0.80253644899999999</x:v>
      </x:c>
      <x:c r="L1095" s="52">
        <x:f t="shared" si="0"/>
        <x:v>71.311335249999999</x:v>
      </x:c>
      <x:c r="M1095" s="52">
        <x:f t="shared" si="1"/>
        <x:v>2178561292</x:v>
      </x:c>
      <x:c r="N1095" s="52">
        <x:f t="shared" si="2"/>
        <x:v>0</x:v>
      </x:c>
      <x:c r="O1095" s="63">
        <x:f t="shared" si="8"/>
        <x:v>2.8503851670000002</x:v>
      </x:c>
      <x:c r="P1095" s="63">
        <x:f t="shared" si="9"/>
        <x:v>74.028572299999993</x:v>
      </x:c>
      <x:c r="Q1095" s="49">
        <x:f t="shared" si="15"/>
        <x:v>0</x:v>
      </x:c>
      <x:c r="R1095" s="49">
        <x:f t="shared" si="16"/>
        <x:v>0</x:v>
      </x:c>
      <x:c r="S1095" s="49">
        <x:f t="shared" si="17"/>
        <x:v>2</x:v>
      </x:c>
      <x:c r="T1095" s="51">
        <x:f t="shared" si="18"/>
        <x:v>0</x:v>
      </x:c>
      <x:c r="U1095" s="52">
        <x:f t="shared" si="3"/>
        <x:v>0.0074101864179999999</x:v>
      </x:c>
      <x:c r="V1095" s="63">
        <x:f t="shared" si="19"/>
        <x:v>0</x:v>
      </x:c>
      <x:c r="W1095" s="52">
        <x:f t="shared" ref="W1095:X1095" si="1093">W1094*(1+U1095)</x:f>
        <x:v>136.09619910000001</x:v>
      </x:c>
      <x:c r="X1095" s="52">
        <x:f t="shared" si="1093"/>
        <x:v>124.5594811</x:v>
      </x:c>
    </x:row>
    <x:row r="1096" spans="1:24" ht="15.75" customHeight="1">
      <x:c r="A1096" s="34">
        <x:v>43791</x:v>
      </x:c>
      <x:c r="B1096" s="47">
        <x:v>68.031997680664105</x:v>
      </x:c>
      <x:c r="C1096" s="47">
        <x:v>68.199996948242202</x:v>
      </x:c>
      <x:c r="D1096" s="47">
        <x:v>66</x:v>
      </x:c>
      <x:c r="E1096" s="47">
        <x:v>66.608001708984403</x:v>
      </x:c>
      <x:c r="F1096" s="47">
        <x:v>84353000</x:v>
      </x:c>
      <x:c r="G1096" s="63">
        <x:f t="shared" si="10"/>
        <x:v>67.13370037</x:v>
      </x:c>
      <x:c r="H1096" s="63">
        <x:f t="shared" si="11"/>
        <x:v>3.1913570290000002</x:v>
      </x:c>
      <x:c r="I1096" s="63">
        <x:f t="shared" si="12"/>
        <x:v>73.516414429999998</x:v>
      </x:c>
      <x:c r="J1096" s="63">
        <x:f t="shared" si="13"/>
        <x:v>60.750986310000002</x:v>
      </x:c>
      <x:c r="K1096" s="63">
        <x:f t="shared" si="14"/>
        <x:v>0.45881856389999998</x:v>
      </x:c>
      <x:c r="L1096" s="52">
        <x:f t="shared" si="0"/>
        <x:v>66.935999550000005</x:v>
      </x:c>
      <x:c r="M1096" s="52">
        <x:f t="shared" si="1"/>
        <x:v>0</x:v>
      </x:c>
      <x:c r="N1096" s="52">
        <x:f t="shared" si="2"/>
        <x:v>5646252370</x:v>
      </x:c>
      <x:c r="O1096" s="63">
        <x:f t="shared" si="8"/>
        <x:v>1.316747165</x:v>
      </x:c>
      <x:c r="P1096" s="63">
        <x:f t="shared" si="9"/>
        <x:v>56.836032209999999</x:v>
      </x:c>
      <x:c r="Q1096" s="49">
        <x:f t="shared" si="15"/>
        <x:v>0</x:v>
      </x:c>
      <x:c r="R1096" s="49">
        <x:f t="shared" si="16"/>
        <x:v>0</x:v>
      </x:c>
      <x:c r="S1096" s="49">
        <x:f t="shared" si="17"/>
        <x:v>2</x:v>
      </x:c>
      <x:c r="T1096" s="51">
        <x:f t="shared" si="18"/>
        <x:v>0</x:v>
      </x:c>
      <x:c r="U1096" s="52">
        <x:f t="shared" si="3"/>
        <x:v>-0.061409710269999995</x:v>
      </x:c>
      <x:c r="V1096" s="63">
        <x:f t="shared" si="19"/>
        <x:v>0</x:v>
      </x:c>
      <x:c r="W1096" s="52">
        <x:f t="shared" ref="W1096:X1096" si="1094">W1095*(1+U1096)</x:f>
        <x:v>127.7385709</x:v>
      </x:c>
      <x:c r="X1096" s="52">
        <x:f t="shared" si="1094"/>
        <x:v>124.5594811</x:v>
      </x:c>
    </x:row>
    <x:row r="1097" spans="1:24" ht="15.75" customHeight="1">
      <x:c r="A1097" s="34">
        <x:v>43794</x:v>
      </x:c>
      <x:c r="B1097" s="47">
        <x:v>68.863998413085895</x:v>
      </x:c>
      <x:c r="C1097" s="47">
        <x:v>68.914001464843807</x:v>
      </x:c>
      <x:c r="D1097" s="47">
        <x:v>66.891998291015597</x:v>
      </x:c>
      <x:c r="E1097" s="47">
        <x:v>67.267997741699205</x:v>
      </x:c>
      <x:c r="F1097" s="47">
        <x:v>61697500</x:v>
      </x:c>
      <x:c r="G1097" s="63">
        <x:f t="shared" si="10"/>
        <x:v>67.22000027</x:v>
      </x:c>
      <x:c r="H1097" s="63">
        <x:f t="shared" si="11"/>
        <x:v>3.1693101170000002</x:v>
      </x:c>
      <x:c r="I1097" s="63">
        <x:f t="shared" si="12"/>
        <x:v>73.558620500000004</x:v>
      </x:c>
      <x:c r="J1097" s="63">
        <x:f t="shared" si="13"/>
        <x:v>60.881380030000003</x:v>
      </x:c>
      <x:c r="K1097" s="63">
        <x:f t="shared" si="14"/>
        <x:v>0.50378611380000005</x:v>
      </x:c>
      <x:c r="L1097" s="52">
        <x:f t="shared" si="0"/>
        <x:v>67.691332500000001</x:v>
      </x:c>
      <x:c r="M1097" s="52">
        <x:f t="shared" si="1"/>
        <x:v>4176385987</x:v>
      </x:c>
      <x:c r="N1097" s="52">
        <x:f t="shared" si="2"/>
        <x:v>0</x:v>
      </x:c>
      <x:c r="O1097" s="63">
        <x:f t="shared" si="8"/>
        <x:v>1.3782158879999999</x:v>
      </x:c>
      <x:c r="P1097" s="63">
        <x:f t="shared" si="9"/>
        <x:v>57.951672729999999</x:v>
      </x:c>
      <x:c r="Q1097" s="49">
        <x:f t="shared" si="15"/>
        <x:v>0</x:v>
      </x:c>
      <x:c r="R1097" s="49">
        <x:f t="shared" si="16"/>
        <x:v>0</x:v>
      </x:c>
      <x:c r="S1097" s="49">
        <x:f t="shared" si="17"/>
        <x:v>2</x:v>
      </x:c>
      <x:c r="T1097" s="51">
        <x:f t="shared" si="18"/>
        <x:v>0</x:v>
      </x:c>
      <x:c r="U1097" s="52">
        <x:f t="shared" si="3"/>
        <x:v>0.0099086598570000006</x:v>
      </x:c>
      <x:c r="V1097" s="63">
        <x:f t="shared" si="19"/>
        <x:v>0</x:v>
      </x:c>
      <x:c r="W1097" s="52">
        <x:f t="shared" ref="W1097:X1097" si="1095">W1096*(1+U1097)</x:f>
        <x:v>129.004289</x:v>
      </x:c>
      <x:c r="X1097" s="52">
        <x:f t="shared" si="1095"/>
        <x:v>124.5594811</x:v>
      </x:c>
    </x:row>
    <x:row r="1098" spans="1:24" ht="15.75" customHeight="1">
      <x:c r="A1098" s="34">
        <x:v>43795</x:v>
      </x:c>
      <x:c r="B1098" s="47">
        <x:v>67.054000854492202</x:v>
      </x:c>
      <x:c r="C1098" s="47">
        <x:v>67.099998474121094</x:v>
      </x:c>
      <x:c r="D1098" s="47">
        <x:v>65.419998168945298</x:v>
      </x:c>
      <x:c r="E1098" s="47">
        <x:v>65.783996582031307</x:v>
      </x:c>
      <x:c r="F1098" s="47">
        <x:v>39737000</x:v>
      </x:c>
      <x:c r="G1098" s="63">
        <x:f t="shared" si="10"/>
        <x:v>67.347000120000004</x:v>
      </x:c>
      <x:c r="H1098" s="63">
        <x:f t="shared" si="11"/>
        <x:v>3.0502540950000001</x:v>
      </x:c>
      <x:c r="I1098" s="63">
        <x:f t="shared" si="12"/>
        <x:v>73.447508310000003</x:v>
      </x:c>
      <x:c r="J1098" s="63">
        <x:f t="shared" si="13"/>
        <x:v>61.246491929999998</x:v>
      </x:c>
      <x:c r="K1098" s="63">
        <x:f t="shared" si="14"/>
        <x:v>0.37189562809999999</x:v>
      </x:c>
      <x:c r="L1098" s="52">
        <x:f t="shared" si="0"/>
        <x:v>66.101331079999994</x:v>
      </x:c>
      <x:c r="M1098" s="52">
        <x:f t="shared" si="1"/>
        <x:v>0</x:v>
      </x:c>
      <x:c r="N1098" s="52">
        <x:f t="shared" si="2"/>
        <x:v>2626668593</x:v>
      </x:c>
      <x:c r="O1098" s="63">
        <x:f t="shared" si="8"/>
        <x:v>0.95036949729999998</x:v>
      </x:c>
      <x:c r="P1098" s="63">
        <x:f t="shared" si="9"/>
        <x:v>48.727664099999998</x:v>
      </x:c>
      <x:c r="Q1098" s="49">
        <x:f t="shared" si="15"/>
        <x:v>0</x:v>
      </x:c>
      <x:c r="R1098" s="49">
        <x:f t="shared" si="16"/>
        <x:v>0</x:v>
      </x:c>
      <x:c r="S1098" s="49">
        <x:f t="shared" si="17"/>
        <x:v>2</x:v>
      </x:c>
      <x:c r="T1098" s="51">
        <x:f t="shared" si="18"/>
        <x:v>0</x:v>
      </x:c>
      <x:c r="U1098" s="52">
        <x:f t="shared" si="3"/>
        <x:v>-0.02206102767</x:v>
      </x:c>
      <x:c r="V1098" s="63">
        <x:f t="shared" si="19"/>
        <x:v>0</x:v>
      </x:c>
      <x:c r="W1098" s="52">
        <x:f t="shared" ref="W1098:X1098" si="1096">W1097*(1+U1098)</x:f>
        <x:v>126.1583218</x:v>
      </x:c>
      <x:c r="X1098" s="52">
        <x:f t="shared" si="1096"/>
        <x:v>124.5594811</x:v>
      </x:c>
    </x:row>
    <x:row r="1099" spans="1:24" ht="15.75" customHeight="1">
      <x:c r="A1099" s="34">
        <x:v>43796</x:v>
      </x:c>
      <x:c r="B1099" s="47">
        <x:v>66.2239990234375</x:v>
      </x:c>
      <x:c r="C1099" s="47">
        <x:v>66.786003112792997</x:v>
      </x:c>
      <x:c r="D1099" s="47">
        <x:v>65.713996887207003</x:v>
      </x:c>
      <x:c r="E1099" s="47">
        <x:v>66.258003234863295</x:v>
      </x:c>
      <x:c r="F1099" s="47">
        <x:v>27778000</x:v>
      </x:c>
      <x:c r="G1099" s="63">
        <x:f t="shared" si="10"/>
        <x:v>67.509800339999998</x:v>
      </x:c>
      <x:c r="H1099" s="63">
        <x:f t="shared" si="11"/>
        <x:v>2.888759989</x:v>
      </x:c>
      <x:c r="I1099" s="63">
        <x:f t="shared" si="12"/>
        <x:v>73.287320320000006</x:v>
      </x:c>
      <x:c r="J1099" s="63">
        <x:f t="shared" si="13"/>
        <x:v>61.732280359999997</x:v>
      </x:c>
      <x:c r="K1099" s="63">
        <x:f t="shared" si="14"/>
        <x:v>0.39166657069999999</x:v>
      </x:c>
      <x:c r="L1099" s="52">
        <x:f t="shared" si="0"/>
        <x:v>66.252667740000007</x:v>
      </x:c>
      <x:c r="M1099" s="52">
        <x:f t="shared" si="1"/>
        <x:v>1840366605</x:v>
      </x:c>
      <x:c r="N1099" s="52">
        <x:f t="shared" si="2"/>
        <x:v>0</x:v>
      </x:c>
      <x:c r="O1099" s="63">
        <x:f t="shared" si="8"/>
        <x:v>0.87424130970000002</x:v>
      </x:c>
      <x:c r="P1099" s="63">
        <x:f t="shared" si="9"/>
        <x:v>46.645077409999999</x:v>
      </x:c>
      <x:c r="Q1099" s="49">
        <x:f t="shared" si="15"/>
        <x:v>0</x:v>
      </x:c>
      <x:c r="R1099" s="49">
        <x:f t="shared" si="16"/>
        <x:v>0</x:v>
      </x:c>
      <x:c r="S1099" s="49">
        <x:f t="shared" si="17"/>
        <x:v>2</x:v>
      </x:c>
      <x:c r="T1099" s="51">
        <x:f t="shared" si="18"/>
        <x:v>0</x:v>
      </x:c>
      <x:c r="U1099" s="52">
        <x:f t="shared" si="3"/>
        <x:v>0.0072055009950000004</x:v>
      </x:c>
      <x:c r="V1099" s="63">
        <x:f t="shared" si="19"/>
        <x:v>0</x:v>
      </x:c>
      <x:c r="W1099" s="52">
        <x:f t="shared" ref="W1099:X1099" si="1097">W1098*(1+U1099)</x:f>
        <x:v>127.06735569999999</x:v>
      </x:c>
      <x:c r="X1099" s="52">
        <x:f t="shared" si="1097"/>
        <x:v>124.5594811</x:v>
      </x:c>
    </x:row>
    <x:row r="1100" spans="1:24" ht="15.75" customHeight="1">
      <x:c r="A1100" s="34">
        <x:v>43798</x:v>
      </x:c>
      <x:c r="B1100" s="47">
        <x:v>66.222000122070298</x:v>
      </x:c>
      <x:c r="C1100" s="47">
        <x:v>66.251998901367202</x:v>
      </x:c>
      <x:c r="D1100" s="47">
        <x:v>65.5</x:v>
      </x:c>
      <x:c r="E1100" s="47">
        <x:v>65.987998962402301</x:v>
      </x:c>
      <x:c r="F1100" s="47">
        <x:v>12328000</x:v>
      </x:c>
      <x:c r="G1100" s="63">
        <x:f t="shared" si="10"/>
        <x:v>67.660000229999994</x:v>
      </x:c>
      <x:c r="H1100" s="63">
        <x:f t="shared" si="11"/>
        <x:v>2.7138588989999999</x:v>
      </x:c>
      <x:c r="I1100" s="63">
        <x:f t="shared" si="12"/>
        <x:v>73.087718030000005</x:v>
      </x:c>
      <x:c r="J1100" s="63">
        <x:f t="shared" si="13"/>
        <x:v>62.232282429999998</x:v>
      </x:c>
      <x:c r="K1100" s="63">
        <x:f t="shared" si="14"/>
        <x:v>0.34597566340000002</x:v>
      </x:c>
      <x:c r="L1100" s="52">
        <x:f t="shared" si="0"/>
        <x:v>65.913332620000006</x:v>
      </x:c>
      <x:c r="M1100" s="52">
        <x:f t="shared" si="1"/>
        <x:v>0</x:v>
      </x:c>
      <x:c r="N1100" s="52">
        <x:f t="shared" si="2"/>
        <x:v>812579564.60000002</x:v>
      </x:c>
      <x:c r="O1100" s="63">
        <x:f t="shared" si="8"/>
        <x:v>0.97114137560000002</x:v>
      </x:c>
      <x:c r="P1100" s="63">
        <x:f t="shared" si="9"/>
        <x:v>49.267971719999998</x:v>
      </x:c>
      <x:c r="Q1100" s="49">
        <x:f t="shared" si="15"/>
        <x:v>0</x:v>
      </x:c>
      <x:c r="R1100" s="49">
        <x:f t="shared" si="16"/>
        <x:v>0</x:v>
      </x:c>
      <x:c r="S1100" s="49">
        <x:f t="shared" si="17"/>
        <x:v>2</x:v>
      </x:c>
      <x:c r="T1100" s="51">
        <x:f t="shared" si="18"/>
        <x:v>0</x:v>
      </x:c>
      <x:c r="U1100" s="52">
        <x:f t="shared" si="3"/>
        <x:v>-0.004075043908</x:v>
      </x:c>
      <x:c r="V1100" s="63">
        <x:f t="shared" si="19"/>
        <x:v>0</x:v>
      </x:c>
      <x:c r="W1100" s="52">
        <x:f t="shared" ref="W1100:X1100" si="1098">W1099*(1+U1100)</x:f>
        <x:v>126.5495506</x:v>
      </x:c>
      <x:c r="X1100" s="52">
        <x:f t="shared" si="1098"/>
        <x:v>124.5594811</x:v>
      </x:c>
    </x:row>
    <x:row r="1101" spans="1:24" ht="15.75" customHeight="1">
      <x:c r="A1101" s="34">
        <x:v>43801</x:v>
      </x:c>
      <x:c r="B1101" s="47">
        <x:v>65.879997253417997</x:v>
      </x:c>
      <x:c r="C1101" s="47">
        <x:v>67.2760009765625</x:v>
      </x:c>
      <x:c r="D1101" s="47">
        <x:v>65.737998962402301</x:v>
      </x:c>
      <x:c r="E1101" s="47">
        <x:v>66.9739990234375</x:v>
      </x:c>
      <x:c r="F1101" s="47">
        <x:v>30372500</x:v>
      </x:c>
      <x:c r="G1101" s="63">
        <x:f t="shared" si="10"/>
        <x:v>67.875600239999997</x:v>
      </x:c>
      <x:c r="H1101" s="63">
        <x:f t="shared" si="11"/>
        <x:v>2.454817861</x:v>
      </x:c>
      <x:c r="I1101" s="63">
        <x:f t="shared" si="12"/>
        <x:v>72.785235959999994</x:v>
      </x:c>
      <x:c r="J1101" s="63">
        <x:f t="shared" si="13"/>
        <x:v>62.96596452</x:v>
      </x:c>
      <x:c r="K1101" s="63">
        <x:f t="shared" si="14"/>
        <x:v>0.40818043640000001</x:v>
      </x:c>
      <x:c r="L1101" s="52">
        <x:f t="shared" si="0"/>
        <x:v>66.66266632</x:v>
      </x:c>
      <x:c r="M1101" s="52">
        <x:f t="shared" si="1"/>
        <x:v>2024711833</x:v>
      </x:c>
      <x:c r="N1101" s="52">
        <x:f t="shared" si="2"/>
        <x:v>0</x:v>
      </x:c>
      <x:c r="O1101" s="63">
        <x:f t="shared" si="8"/>
        <x:v>0.99698997820000002</x:v>
      </x:c>
      <x:c r="P1101" s="63">
        <x:f t="shared" si="9"/>
        <x:v>49.924636030000002</x:v>
      </x:c>
      <x:c r="Q1101" s="49">
        <x:f t="shared" si="15"/>
        <x:v>0</x:v>
      </x:c>
      <x:c r="R1101" s="49">
        <x:f t="shared" si="16"/>
        <x:v>0</x:v>
      </x:c>
      <x:c r="S1101" s="49">
        <x:f t="shared" si="17"/>
        <x:v>2</x:v>
      </x:c>
      <x:c r="T1101" s="51">
        <x:f t="shared" si="18"/>
        <x:v>0</x:v>
      </x:c>
      <x:c r="U1101" s="52">
        <x:f t="shared" si="3"/>
        <x:v>0.014942111850000001</x:v>
      </x:c>
      <x:c r="V1101" s="63">
        <x:f t="shared" si="19"/>
        <x:v>0</x:v>
      </x:c>
      <x:c r="W1101" s="52">
        <x:f t="shared" ref="W1101:X1101" si="1099">W1100*(1+U1101)</x:f>
        <x:v>128.4404682</x:v>
      </x:c>
      <x:c r="X1101" s="52">
        <x:f t="shared" si="1099"/>
        <x:v>124.5594811</x:v>
      </x:c>
    </x:row>
    <x:row r="1102" spans="1:24" ht="15.75" customHeight="1">
      <x:c r="A1102" s="34">
        <x:v>43802</x:v>
      </x:c>
      <x:c r="B1102" s="47">
        <x:v>66.524002075195298</x:v>
      </x:c>
      <x:c r="C1102" s="47">
        <x:v>67.582000732421903</x:v>
      </x:c>
      <x:c r="D1102" s="47">
        <x:v>66.438003540039105</x:v>
      </x:c>
      <x:c r="E1102" s="47">
        <x:v>67.239997863769503</x:v>
      </x:c>
      <x:c r="F1102" s="47">
        <x:v>32868500</x:v>
      </x:c>
      <x:c r="G1102" s="63">
        <x:f t="shared" si="10"/>
        <x:v>68.062900159999998</x:v>
      </x:c>
      <x:c r="H1102" s="63">
        <x:f t="shared" si="11"/>
        <x:v>2.236072965</x:v>
      </x:c>
      <x:c r="I1102" s="63">
        <x:f t="shared" si="12"/>
        <x:v>72.535046089999994</x:v>
      </x:c>
      <x:c r="J1102" s="63">
        <x:f t="shared" si="13"/>
        <x:v>63.590754230000002</x:v>
      </x:c>
      <x:c r="K1102" s="63">
        <x:f t="shared" si="14"/>
        <x:v>0.40799693139999998</x:v>
      </x:c>
      <x:c r="L1102" s="52">
        <x:f t="shared" si="0"/>
        <x:v>67.086667379999994</x:v>
      </x:c>
      <x:c r="M1102" s="52">
        <x:f t="shared" si="1"/>
        <x:v>2205038127</x:v>
      </x:c>
      <x:c r="N1102" s="52">
        <x:f t="shared" si="2"/>
        <x:v>0</x:v>
      </x:c>
      <x:c r="O1102" s="63">
        <x:f t="shared" si="8"/>
        <x:v>1.3230536980000001</x:v>
      </x:c>
      <x:c r="P1102" s="63">
        <x:f t="shared" si="9"/>
        <x:v>56.953212010000001</x:v>
      </x:c>
      <x:c r="Q1102" s="49">
        <x:f t="shared" si="15"/>
        <x:v>0</x:v>
      </x:c>
      <x:c r="R1102" s="49">
        <x:f t="shared" si="16"/>
        <x:v>0</x:v>
      </x:c>
      <x:c r="S1102" s="49">
        <x:f t="shared" si="17"/>
        <x:v>2</x:v>
      </x:c>
      <x:c r="T1102" s="51">
        <x:f t="shared" si="18"/>
        <x:v>0</x:v>
      </x:c>
      <x:c r="U1102" s="52">
        <x:f t="shared" si="3"/>
        <x:v>0.0039716732489999995</x:v>
      </x:c>
      <x:c r="V1102" s="63">
        <x:f t="shared" si="19"/>
        <x:v>0</x:v>
      </x:c>
      <x:c r="W1102" s="52">
        <x:f t="shared" ref="W1102:X1102" si="1100">W1101*(1+U1102)</x:f>
        <x:v>128.95059180000001</x:v>
      </x:c>
      <x:c r="X1102" s="52">
        <x:f t="shared" si="1100"/>
        <x:v>124.5594811</x:v>
      </x:c>
    </x:row>
    <x:row r="1103" spans="1:24" ht="15.75" customHeight="1">
      <x:c r="A1103" s="34">
        <x:v>43803</x:v>
      </x:c>
      <x:c r="B1103" s="47">
        <x:v>67.550003051757798</x:v>
      </x:c>
      <x:c r="C1103" s="47">
        <x:v>67.571998596191406</x:v>
      </x:c>
      <x:c r="D1103" s="47">
        <x:v>66.569999694824205</x:v>
      </x:c>
      <x:c r="E1103" s="47">
        <x:v>66.606002807617202</x:v>
      </x:c>
      <x:c r="F1103" s="47">
        <x:v>27665000</x:v>
      </x:c>
      <x:c r="G1103" s="63">
        <x:f t="shared" si="10"/>
        <x:v>68.221000290000006</x:v>
      </x:c>
      <x:c r="H1103" s="63">
        <x:f t="shared" si="11"/>
        <x:v>1.990620431</x:v>
      </x:c>
      <x:c r="I1103" s="63">
        <x:f t="shared" si="12"/>
        <x:v>72.202241150000006</x:v>
      </x:c>
      <x:c r="J1103" s="63">
        <x:f t="shared" si="13"/>
        <x:v>64.239759430000007</x:v>
      </x:c>
      <x:c r="K1103" s="63">
        <x:f t="shared" si="14"/>
        <x:v>0.29717410490000001</x:v>
      </x:c>
      <x:c r="L1103" s="52">
        <x:f t="shared" si="0"/>
        <x:v>66.916000370000006</x:v>
      </x:c>
      <x:c r="M1103" s="52">
        <x:f t="shared" si="1"/>
        <x:v>0</x:v>
      </x:c>
      <x:c r="N1103" s="52">
        <x:f t="shared" si="2"/>
        <x:v>1851231150</x:v>
      </x:c>
      <x:c r="O1103" s="63">
        <x:f t="shared" si="8"/>
        <x:v>0.9328380678</x:v>
      </x:c>
      <x:c r="P1103" s="63">
        <x:f t="shared" si="9"/>
        <x:v>48.262608409999999</x:v>
      </x:c>
      <x:c r="Q1103" s="49">
        <x:f t="shared" si="15"/>
        <x:v>0</x:v>
      </x:c>
      <x:c r="R1103" s="49">
        <x:f t="shared" si="16"/>
        <x:v>0</x:v>
      </x:c>
      <x:c r="S1103" s="49">
        <x:f t="shared" si="17"/>
        <x:v>2</x:v>
      </x:c>
      <x:c r="T1103" s="51">
        <x:f t="shared" si="18"/>
        <x:v>0</x:v>
      </x:c>
      <x:c r="U1103" s="52">
        <x:f t="shared" si="3"/>
        <x:v>-0.0094288381359999995</x:v>
      </x:c>
      <x:c r="V1103" s="63">
        <x:f t="shared" si="19"/>
        <x:v>0</x:v>
      </x:c>
      <x:c r="W1103" s="52">
        <x:f t="shared" ref="W1103:X1103" si="1101">W1102*(1+U1103)</x:f>
        <x:v>127.73473749999999</x:v>
      </x:c>
      <x:c r="X1103" s="52">
        <x:f t="shared" si="1101"/>
        <x:v>124.5594811</x:v>
      </x:c>
    </x:row>
    <x:row r="1104" spans="1:24" ht="15.75" customHeight="1">
      <x:c r="A1104" s="34">
        <x:v>43804</x:v>
      </x:c>
      <x:c r="B1104" s="47">
        <x:v>66.566001892089801</x:v>
      </x:c>
      <x:c r="C1104" s="47">
        <x:v>66.884002685546903</x:v>
      </x:c>
      <x:c r="D1104" s="47">
        <x:v>65.449996948242202</x:v>
      </x:c>
      <x:c r="E1104" s="47">
        <x:v>66.073997497558594</x:v>
      </x:c>
      <x:c r="F1104" s="47">
        <x:v>18623000</x:v>
      </x:c>
      <x:c r="G1104" s="63">
        <x:f t="shared" si="10"/>
        <x:v>68.258900069999996</x:v>
      </x:c>
      <x:c r="H1104" s="63">
        <x:f t="shared" si="11"/>
        <x:v>1.9389457489999999</x:v>
      </x:c>
      <x:c r="I1104" s="63">
        <x:f t="shared" si="12"/>
        <x:v>72.13679157</x:v>
      </x:c>
      <x:c r="J1104" s="63">
        <x:f t="shared" si="13"/>
        <x:v>64.381008570000006</x:v>
      </x:c>
      <x:c r="K1104" s="63">
        <x:f t="shared" si="14"/>
        <x:v>0.2182872994</x:v>
      </x:c>
      <x:c r="L1104" s="52">
        <x:f t="shared" si="0"/>
        <x:v>66.135999040000002</x:v>
      </x:c>
      <x:c r="M1104" s="52">
        <x:f t="shared" si="1"/>
        <x:v>0</x:v>
      </x:c>
      <x:c r="N1104" s="52">
        <x:f t="shared" si="2"/>
        <x:v>1231650710</x:v>
      </x:c>
      <x:c r="O1104" s="63">
        <x:f t="shared" si="8"/>
        <x:v>1.0210941309999999</x:v>
      </x:c>
      <x:c r="P1104" s="63">
        <x:f t="shared" si="9"/>
        <x:v>50.5218493</x:v>
      </x:c>
      <x:c r="Q1104" s="49">
        <x:f t="shared" si="15"/>
        <x:v>0</x:v>
      </x:c>
      <x:c r="R1104" s="49">
        <x:f t="shared" si="16"/>
        <x:v>0</x:v>
      </x:c>
      <x:c r="S1104" s="49">
        <x:f t="shared" si="17"/>
        <x:v>2</x:v>
      </x:c>
      <x:c r="T1104" s="51">
        <x:f t="shared" si="18"/>
        <x:v>0</x:v>
      </x:c>
      <x:c r="U1104" s="52">
        <x:f t="shared" si="3"/>
        <x:v>-0.0079873478009999999</x:v>
      </x:c>
      <x:c r="V1104" s="63">
        <x:f t="shared" si="19"/>
        <x:v>0</x:v>
      </x:c>
      <x:c r="W1104" s="52">
        <x:f t="shared" ref="W1104:X1104" si="1102">W1103*(1+U1104)</x:f>
        <x:v>126.71447569999999</x:v>
      </x:c>
      <x:c r="X1104" s="52">
        <x:f t="shared" si="1102"/>
        <x:v>124.5594811</x:v>
      </x:c>
    </x:row>
    <x:row r="1105" spans="1:24" ht="15.75" customHeight="1">
      <x:c r="A1105" s="34">
        <x:v>43805</x:v>
      </x:c>
      <x:c r="B1105" s="47">
        <x:v>67</x:v>
      </x:c>
      <x:c r="C1105" s="47">
        <x:v>67.772003173828097</x:v>
      </x:c>
      <x:c r="D1105" s="47">
        <x:v>66.954002380371094</x:v>
      </x:c>
      <x:c r="E1105" s="47">
        <x:v>67.178001403808594</x:v>
      </x:c>
      <x:c r="F1105" s="47">
        <x:v>38062000</x:v>
      </x:c>
      <x:c r="G1105" s="63">
        <x:f t="shared" si="10"/>
        <x:v>68.262400049999997</x:v>
      </x:c>
      <x:c r="H1105" s="63">
        <x:f t="shared" si="11"/>
        <x:v>1.9368209380000001</x:v>
      </x:c>
      <x:c r="I1105" s="63">
        <x:f t="shared" si="12"/>
        <x:v>72.136041930000005</x:v>
      </x:c>
      <x:c r="J1105" s="63">
        <x:f t="shared" si="13"/>
        <x:v>64.388758179999996</x:v>
      </x:c>
      <x:c r="K1105" s="63">
        <x:f t="shared" si="14"/>
        <x:v>0.36002853569999999</x:v>
      </x:c>
      <x:c r="L1105" s="52">
        <x:f t="shared" si="0"/>
        <x:v>67.301335649999999</x:v>
      </x:c>
      <x:c r="M1105" s="52">
        <x:f t="shared" si="1"/>
        <x:v>2561623438</x:v>
      </x:c>
      <x:c r="N1105" s="52">
        <x:f t="shared" si="2"/>
        <x:v>0</x:v>
      </x:c>
      <x:c r="O1105" s="63">
        <x:f t="shared" si="8"/>
        <x:v>1.0525742520000001</x:v>
      </x:c>
      <x:c r="P1105" s="63">
        <x:f t="shared" si="9"/>
        <x:v>51.280690620000001</x:v>
      </x:c>
      <x:c r="Q1105" s="49">
        <x:f t="shared" si="15"/>
        <x:v>0</x:v>
      </x:c>
      <x:c r="R1105" s="49">
        <x:f t="shared" si="16"/>
        <x:v>0</x:v>
      </x:c>
      <x:c r="S1105" s="49">
        <x:f t="shared" si="17"/>
        <x:v>2</x:v>
      </x:c>
      <x:c r="T1105" s="51">
        <x:f t="shared" si="18"/>
        <x:v>0</x:v>
      </x:c>
      <x:c r="U1105" s="52">
        <x:f t="shared" si="3"/>
        <x:v>0.016708598660000001</x:v>
      </x:c>
      <x:c r="V1105" s="63">
        <x:f t="shared" si="19"/>
        <x:v>0</x:v>
      </x:c>
      <x:c r="W1105" s="52">
        <x:f t="shared" ref="W1105:X1105" si="1103">W1104*(1+U1105)</x:f>
        <x:v>128.83169699999999</x:v>
      </x:c>
      <x:c r="X1105" s="52">
        <x:f t="shared" si="1103"/>
        <x:v>124.5594811</x:v>
      </x:c>
    </x:row>
    <x:row r="1106" spans="1:24" ht="15.75" customHeight="1">
      <x:c r="A1106" s="34">
        <x:v>43808</x:v>
      </x:c>
      <x:c r="B1106" s="47">
        <x:v>67.318000793457003</x:v>
      </x:c>
      <x:c r="C1106" s="47">
        <x:v>68.889999389648395</x:v>
      </x:c>
      <x:c r="D1106" s="47">
        <x:v>67.015998840332003</x:v>
      </x:c>
      <x:c r="E1106" s="47">
        <x:v>67.905998229980497</x:v>
      </x:c>
      <x:c r="F1106" s="47">
        <x:v>45115500</x:v>
      </x:c>
      <x:c r="G1106" s="63">
        <x:f t="shared" si="10"/>
        <x:v>68.286299900000003</x:v>
      </x:c>
      <x:c r="H1106" s="63">
        <x:f t="shared" si="11"/>
        <x:v>1.928915822</x:v>
      </x:c>
      <x:c r="I1106" s="63">
        <x:f t="shared" si="12"/>
        <x:v>72.144131540000004</x:v>
      </x:c>
      <x:c r="J1106" s="63">
        <x:f t="shared" si="13"/>
        <x:v>64.428468249999995</x:v>
      </x:c>
      <x:c r="K1106" s="63">
        <x:f t="shared" si="14"/>
        <x:v>0.45071043770000002</x:v>
      </x:c>
      <x:c r="L1106" s="52">
        <x:f t="shared" si="0"/>
        <x:v>67.937332150000003</x:v>
      </x:c>
      <x:c r="M1106" s="52">
        <x:f t="shared" si="1"/>
        <x:v>3065026709</x:v>
      </x:c>
      <x:c r="N1106" s="52">
        <x:f t="shared" si="2"/>
        <x:v>0</x:v>
      </x:c>
      <x:c r="O1106" s="63">
        <x:f t="shared" si="8"/>
        <x:v>2.4337375450000001</x:v>
      </x:c>
      <x:c r="P1106" s="63">
        <x:f t="shared" si="9"/>
        <x:v>70.877215079999999</x:v>
      </x:c>
      <x:c r="Q1106" s="49">
        <x:f t="shared" si="15"/>
        <x:v>0</x:v>
      </x:c>
      <x:c r="R1106" s="49">
        <x:f t="shared" si="16"/>
        <x:v>0</x:v>
      </x:c>
      <x:c r="S1106" s="49">
        <x:f t="shared" si="17"/>
        <x:v>2</x:v>
      </x:c>
      <x:c r="T1106" s="51">
        <x:f t="shared" si="18"/>
        <x:v>0</x:v>
      </x:c>
      <x:c r="U1106" s="52">
        <x:f t="shared" si="3"/>
        <x:v>0.010836833650000001</x:v>
      </x:c>
      <x:c r="V1106" s="63">
        <x:f t="shared" si="19"/>
        <x:v>0</x:v>
      </x:c>
      <x:c r="W1106" s="52">
        <x:f t="shared" ref="W1106:X1106" si="1104">W1105*(1+U1106)</x:f>
        <x:v>130.22782470000001</x:v>
      </x:c>
      <x:c r="X1106" s="52">
        <x:f t="shared" si="1104"/>
        <x:v>124.5594811</x:v>
      </x:c>
    </x:row>
    <x:row r="1107" spans="1:24" ht="15.75" customHeight="1">
      <x:c r="A1107" s="34">
        <x:v>43809</x:v>
      </x:c>
      <x:c r="B1107" s="47">
        <x:v>67.991996765136705</x:v>
      </x:c>
      <x:c r="C1107" s="47">
        <x:v>70.146003723144503</x:v>
      </x:c>
      <x:c r="D1107" s="47">
        <x:v>67.861999511718807</x:v>
      </x:c>
      <x:c r="E1107" s="47">
        <x:v>69.767997741699205</x:v>
      </x:c>
      <x:c r="F1107" s="47">
        <x:v>44141500</x:v>
      </x:c>
      <x:c r="G1107" s="63">
        <x:f t="shared" si="10"/>
        <x:v>68.323799899999997</x:v>
      </x:c>
      <x:c r="H1107" s="63">
        <x:f t="shared" si="11"/>
        <x:v>1.951052759</x:v>
      </x:c>
      <x:c r="I1107" s="63">
        <x:f t="shared" si="12"/>
        <x:v>72.225905409999996</x:v>
      </x:c>
      <x:c r="J1107" s="63">
        <x:f t="shared" si="13"/>
        <x:v>64.421694380000005</x:v>
      </x:c>
      <x:c r="K1107" s="63">
        <x:f t="shared" si="14"/>
        <x:v>0.6850536639</x:v>
      </x:c>
      <x:c r="L1107" s="52">
        <x:f t="shared" si="0"/>
        <x:v>69.258666989999995</x:v>
      </x:c>
      <x:c r="M1107" s="52">
        <x:f t="shared" si="1"/>
        <x:v>3057181449</x:v>
      </x:c>
      <x:c r="N1107" s="52">
        <x:f t="shared" si="2"/>
        <x:v>0</x:v>
      </x:c>
      <x:c r="O1107" s="63">
        <x:f t="shared" si="8"/>
        <x:v>2.262136468</x:v>
      </x:c>
      <x:c r="P1107" s="63">
        <x:f t="shared" si="9"/>
        <x:v>69.34524322</x:v>
      </x:c>
      <x:c r="Q1107" s="49">
        <x:f t="shared" si="15"/>
        <x:v>0</x:v>
      </x:c>
      <x:c r="R1107" s="49">
        <x:f t="shared" si="16"/>
        <x:v>0</x:v>
      </x:c>
      <x:c r="S1107" s="49">
        <x:f t="shared" si="17"/>
        <x:v>2</x:v>
      </x:c>
      <x:c r="T1107" s="51">
        <x:f t="shared" si="18"/>
        <x:v>0</x:v>
      </x:c>
      <x:c r="U1107" s="52">
        <x:f t="shared" si="3"/>
        <x:v>0.027420250940000002</x:v>
      </x:c>
      <x:c r="V1107" s="63">
        <x:f t="shared" si="19"/>
        <x:v>0</x:v>
      </x:c>
      <x:c r="W1107" s="52">
        <x:f t="shared" ref="W1107:X1107" si="1105">W1106*(1+U1107)</x:f>
        <x:v>133.7987043</x:v>
      </x:c>
      <x:c r="X1107" s="52">
        <x:f t="shared" si="1105"/>
        <x:v>124.5594811</x:v>
      </x:c>
    </x:row>
    <x:row r="1108" spans="1:24" ht="15.75" customHeight="1">
      <x:c r="A1108" s="34">
        <x:v>43810</x:v>
      </x:c>
      <x:c r="B1108" s="47">
        <x:v>70.375999450683594</x:v>
      </x:c>
      <x:c r="C1108" s="47">
        <x:v>71.438003540039105</x:v>
      </x:c>
      <x:c r="D1108" s="47">
        <x:v>70.218002319335895</x:v>
      </x:c>
      <x:c r="E1108" s="47">
        <x:v>70.540000915527301</x:v>
      </x:c>
      <x:c r="F1108" s="47">
        <x:v>34489000</x:v>
      </x:c>
      <x:c r="G1108" s="63">
        <x:f t="shared" si="10"/>
        <x:v>68.351499939999997</x:v>
      </x:c>
      <x:c r="H1108" s="63">
        <x:f t="shared" si="11"/>
        <x:v>1.979617483</x:v>
      </x:c>
      <x:c r="I1108" s="63">
        <x:f t="shared" si="12"/>
        <x:v>72.3107349</x:v>
      </x:c>
      <x:c r="J1108" s="63">
        <x:f t="shared" si="13"/>
        <x:v>64.392264969999999</x:v>
      </x:c>
      <x:c r="K1108" s="63">
        <x:f t="shared" si="14"/>
        <x:v>0.77637927470000001</x:v>
      </x:c>
      <x:c r="L1108" s="52">
        <x:f t="shared" si="0"/>
        <x:v>70.732002260000002</x:v>
      </x:c>
      <x:c r="M1108" s="52">
        <x:f t="shared" si="1"/>
        <x:v>2439476026</x:v>
      </x:c>
      <x:c r="N1108" s="52">
        <x:f t="shared" si="2"/>
        <x:v>0</x:v>
      </x:c>
      <x:c r="O1108" s="63">
        <x:f t="shared" si="8"/>
        <x:v>4.4137066989999996</x:v>
      </x:c>
      <x:c r="P1108" s="63">
        <x:f t="shared" si="9"/>
        <x:v>81.528367610000004</x:v>
      </x:c>
      <x:c r="Q1108" s="49">
        <x:f t="shared" si="15"/>
        <x:v>0</x:v>
      </x:c>
      <x:c r="R1108" s="49">
        <x:f t="shared" si="16"/>
        <x:v>0</x:v>
      </x:c>
      <x:c r="S1108" s="49">
        <x:f t="shared" si="17"/>
        <x:v>2</x:v>
      </x:c>
      <x:c r="T1108" s="51">
        <x:f t="shared" si="18"/>
        <x:v>0</x:v>
      </x:c>
      <x:c r="U1108" s="52">
        <x:f t="shared" si="3"/>
        <x:v>0.011065290659999999</x:v>
      </x:c>
      <x:c r="V1108" s="63">
        <x:f t="shared" si="19"/>
        <x:v>0</x:v>
      </x:c>
      <x:c r="W1108" s="52">
        <x:f t="shared" ref="W1108:X1108" si="1106">W1107*(1+U1108)</x:f>
        <x:v>135.2792259</x:v>
      </x:c>
      <x:c r="X1108" s="52">
        <x:f t="shared" si="1106"/>
        <x:v>124.5594811</x:v>
      </x:c>
    </x:row>
    <x:row r="1109" spans="1:24" ht="15.75" customHeight="1">
      <x:c r="A1109" s="34">
        <x:v>43811</x:v>
      </x:c>
      <x:c r="B1109" s="47">
        <x:v>70.984001159667997</x:v>
      </x:c>
      <x:c r="C1109" s="47">
        <x:v>72.547996520996094</x:v>
      </x:c>
      <x:c r="D1109" s="47">
        <x:v>70.646003723144503</x:v>
      </x:c>
      <x:c r="E1109" s="47">
        <x:v>71.935997009277301</x:v>
      </x:c>
      <x:c r="F1109" s="47">
        <x:v>38819500</x:v>
      </x:c>
      <x:c r="G1109" s="63">
        <x:f t="shared" si="10"/>
        <x:v>68.487199779999997</x:v>
      </x:c>
      <x:c r="H1109" s="63">
        <x:f t="shared" si="11"/>
        <x:v>2.1297563720000001</x:v>
      </x:c>
      <x:c r="I1109" s="63">
        <x:f t="shared" si="12"/>
        <x:v>72.746712529999996</x:v>
      </x:c>
      <x:c r="J1109" s="63">
        <x:f t="shared" si="13"/>
        <x:v>64.227687040000006</x:v>
      </x:c>
      <x:c r="K1109" s="63">
        <x:f t="shared" si="14"/>
        <x:v>0.90483471140000005</x:v>
      </x:c>
      <x:c r="L1109" s="52">
        <x:f t="shared" si="0"/>
        <x:v>71.709999080000003</x:v>
      </x:c>
      <x:c r="M1109" s="52">
        <x:f t="shared" si="1"/>
        <x:v>2783746309</x:v>
      </x:c>
      <x:c r="N1109" s="52">
        <x:f t="shared" si="2"/>
        <x:v>0</x:v>
      </x:c>
      <x:c r="O1109" s="63">
        <x:f t="shared" si="8"/>
        <x:v>4.6558807580000003</x:v>
      </x:c>
      <x:c r="P1109" s="63">
        <x:f t="shared" si="9"/>
        <x:v>82.319287779999996</x:v>
      </x:c>
      <x:c r="Q1109" s="49">
        <x:f t="shared" si="15"/>
        <x:v>0</x:v>
      </x:c>
      <x:c r="R1109" s="49">
        <x:f t="shared" si="16"/>
        <x:v>0</x:v>
      </x:c>
      <x:c r="S1109" s="49">
        <x:f t="shared" si="17"/>
        <x:v>2</x:v>
      </x:c>
      <x:c r="T1109" s="51">
        <x:f t="shared" si="18"/>
        <x:v>0</x:v>
      </x:c>
      <x:c r="U1109" s="52">
        <x:f t="shared" si="3"/>
        <x:v>0.01979013433</x:v>
      </x:c>
      <x:c r="V1109" s="63">
        <x:f t="shared" si="19"/>
        <x:v>0</x:v>
      </x:c>
      <x:c r="W1109" s="52">
        <x:f t="shared" ref="W1109:X1109" si="1107">W1108*(1+U1109)</x:f>
        <x:v>137.95642000000001</x:v>
      </x:c>
      <x:c r="X1109" s="52">
        <x:f t="shared" si="1107"/>
        <x:v>124.5594811</x:v>
      </x:c>
    </x:row>
    <x:row r="1110" spans="1:24" ht="15.75" customHeight="1">
      <x:c r="A1110" s="34">
        <x:v>43812</x:v>
      </x:c>
      <x:c r="B1110" s="47">
        <x:v>72.209999084472699</x:v>
      </x:c>
      <x:c r="C1110" s="47">
        <x:v>73.041999816894503</x:v>
      </x:c>
      <x:c r="D1110" s="47">
        <x:v>70.928001403808594</x:v>
      </x:c>
      <x:c r="E1110" s="47">
        <x:v>71.678001403808594</x:v>
      </x:c>
      <x:c r="F1110" s="47">
        <x:v>32854500</x:v>
      </x:c>
      <x:c r="G1110" s="63">
        <x:f t="shared" si="10"/>
        <x:v>68.577599719999995</x:v>
      </x:c>
      <x:c r="H1110" s="63">
        <x:f t="shared" si="11"/>
        <x:v>2.227661151</x:v>
      </x:c>
      <x:c r="I1110" s="63">
        <x:f t="shared" si="12"/>
        <x:v>73.032922020000001</x:v>
      </x:c>
      <x:c r="J1110" s="63">
        <x:f t="shared" si="13"/>
        <x:v>64.122277409999995</x:v>
      </x:c>
      <x:c r="K1110" s="63">
        <x:f t="shared" si="14"/>
        <x:v>0.84794359159999999</x:v>
      </x:c>
      <x:c r="L1110" s="52">
        <x:f t="shared" si="0"/>
        <x:v>71.88266754</x:v>
      </x:c>
      <x:c r="M1110" s="52">
        <x:f t="shared" si="1"/>
        <x:v>2361669101</x:v>
      </x:c>
      <x:c r="N1110" s="52">
        <x:f t="shared" si="2"/>
        <x:v>0</x:v>
      </x:c>
      <x:c r="O1110" s="63">
        <x:f t="shared" si="8"/>
        <x:v>6.6491269920000002</x:v>
      </x:c>
      <x:c r="P1110" s="63">
        <x:f t="shared" si="9"/>
        <x:v>86.926612660000004</x:v>
      </x:c>
      <x:c r="Q1110" s="49">
        <x:f t="shared" si="15"/>
        <x:v>0</x:v>
      </x:c>
      <x:c r="R1110" s="49">
        <x:f t="shared" si="16"/>
        <x:v>0</x:v>
      </x:c>
      <x:c r="S1110" s="49">
        <x:f t="shared" si="17"/>
        <x:v>2</x:v>
      </x:c>
      <x:c r="T1110" s="51">
        <x:f t="shared" si="18"/>
        <x:v>0</x:v>
      </x:c>
      <x:c r="U1110" s="52">
        <x:f t="shared" si="3"/>
        <x:v>-0.0035864604120000004</x:v>
      </x:c>
      <x:c r="V1110" s="63">
        <x:f t="shared" si="19"/>
        <x:v>0</x:v>
      </x:c>
      <x:c r="W1110" s="52">
        <x:f t="shared" ref="W1110:X1110" si="1108">W1109*(1+U1110)</x:f>
        <x:v>137.46164469999999</x:v>
      </x:c>
      <x:c r="X1110" s="52">
        <x:f t="shared" si="1108"/>
        <x:v>124.5594811</x:v>
      </x:c>
    </x:row>
    <x:row r="1111" spans="1:24" ht="15.75" customHeight="1">
      <x:c r="A1111" s="34">
        <x:v>43815</x:v>
      </x:c>
      <x:c r="B1111" s="47">
        <x:v>72.510002136230497</x:v>
      </x:c>
      <x:c r="C1111" s="47">
        <x:v>76.722000122070298</x:v>
      </x:c>
      <x:c r="D1111" s="47">
        <x:v>72.5</x:v>
      </x:c>
      <x:c r="E1111" s="47">
        <x:v>76.300003051757798</x:v>
      </x:c>
      <x:c r="F1111" s="47">
        <x:v>90871000</x:v>
      </x:c>
      <x:c r="G1111" s="63">
        <x:f t="shared" si="10"/>
        <x:v>68.870899960000003</x:v>
      </x:c>
      <x:c r="H1111" s="63">
        <x:f t="shared" si="11"/>
        <x:v>2.7980802389999999</x:v>
      </x:c>
      <x:c r="I1111" s="63">
        <x:f t="shared" si="12"/>
        <x:v>74.467060439999997</x:v>
      </x:c>
      <x:c r="J1111" s="63">
        <x:f t="shared" si="13"/>
        <x:v>63.274739480000001</x:v>
      </x:c>
      <x:c r="K1111" s="63">
        <x:f t="shared" si="14"/>
        <x:v>1.1637678739999999</x:v>
      </x:c>
      <x:c r="L1111" s="52">
        <x:f t="shared" si="0"/>
        <x:v>75.174001059999995</x:v>
      </x:c>
      <x:c r="M1111" s="52">
        <x:f t="shared" si="1"/>
        <x:v>6831136650</x:v>
      </x:c>
      <x:c r="N1111" s="52">
        <x:f t="shared" si="2"/>
        <x:v>0</x:v>
      </x:c>
      <x:c r="O1111" s="63">
        <x:f t="shared" si="8"/>
        <x:v>8.2081957580000005</x:v>
      </x:c>
      <x:c r="P1111" s="63">
        <x:f t="shared" si="9"/>
        <x:v>89.140109240000001</x:v>
      </x:c>
      <x:c r="Q1111" s="49">
        <x:f t="shared" si="15"/>
        <x:v>0</x:v>
      </x:c>
      <x:c r="R1111" s="49">
        <x:f t="shared" si="16"/>
        <x:v>0</x:v>
      </x:c>
      <x:c r="S1111" s="49">
        <x:f t="shared" si="17"/>
        <x:v>2</x:v>
      </x:c>
      <x:c r="T1111" s="51">
        <x:f t="shared" si="18"/>
        <x:v>0</x:v>
      </x:c>
      <x:c r="U1111" s="52">
        <x:f t="shared" si="3"/>
        <x:v>0.064482847700000001</x:v>
      </x:c>
      <x:c r="V1111" s="63">
        <x:f t="shared" si="19"/>
        <x:v>0</x:v>
      </x:c>
      <x:c r="W1111" s="52">
        <x:f t="shared" ref="W1111:X1111" si="1109">W1110*(1+U1111)</x:f>
        <x:v>146.32556299999999</x:v>
      </x:c>
      <x:c r="X1111" s="52">
        <x:f t="shared" si="1109"/>
        <x:v>124.5594811</x:v>
      </x:c>
    </x:row>
    <x:row r="1112" spans="1:24" ht="15.75" customHeight="1">
      <x:c r="A1112" s="34">
        <x:v>43816</x:v>
      </x:c>
      <x:c r="B1112" s="47">
        <x:v>75.797996520996094</x:v>
      </x:c>
      <x:c r="C1112" s="47">
        <x:v>77.099998474121094</x:v>
      </x:c>
      <x:c r="D1112" s="47">
        <x:v>75.180000305175795</x:v>
      </x:c>
      <x:c r="E1112" s="47">
        <x:v>75.797996520996094</x:v>
      </x:c>
      <x:c r="F1112" s="47">
        <x:v>42484000</x:v>
      </x:c>
      <x:c r="G1112" s="63">
        <x:f t="shared" si="10"/>
        <x:v>69.160899729999997</x:v>
      </x:c>
      <x:c r="H1112" s="63">
        <x:f t="shared" si="11"/>
        <x:v>3.1936459930000001</x:v>
      </x:c>
      <x:c r="I1112" s="63">
        <x:f t="shared" si="12"/>
        <x:v>75.548191720000005</x:v>
      </x:c>
      <x:c r="J1112" s="63">
        <x:f t="shared" si="13"/>
        <x:v>62.773607749999996</x:v>
      </x:c>
      <x:c r="K1112" s="63">
        <x:f t="shared" si="14"/>
        <x:v>1.0195548290000001</x:v>
      </x:c>
      <x:c r="L1112" s="52">
        <x:f t="shared" si="0"/>
        <x:v>76.025998430000001</x:v>
      </x:c>
      <x:c r="M1112" s="52">
        <x:f t="shared" si="1"/>
        <x:v>3229888517</x:v>
      </x:c>
      <x:c r="N1112" s="52">
        <x:f t="shared" si="2"/>
        <x:v>0</x:v>
      </x:c>
      <x:c r="O1112" s="63">
        <x:f t="shared" si="8"/>
        <x:v>8.540628345</x:v>
      </x:c>
      <x:c r="P1112" s="63">
        <x:f t="shared" si="9"/>
        <x:v>89.518510059999997</x:v>
      </x:c>
      <x:c r="Q1112" s="49">
        <x:f t="shared" si="15"/>
        <x:v>0</x:v>
      </x:c>
      <x:c r="R1112" s="49">
        <x:f t="shared" si="16"/>
        <x:v>0</x:v>
      </x:c>
      <x:c r="S1112" s="49">
        <x:f t="shared" si="17"/>
        <x:v>2</x:v>
      </x:c>
      <x:c r="T1112" s="51">
        <x:f t="shared" si="18"/>
        <x:v>0</x:v>
      </x:c>
      <x:c r="U1112" s="52">
        <x:f t="shared" si="3"/>
        <x:v>-0.0065793775970000001</x:v>
      </x:c>
      <x:c r="V1112" s="63">
        <x:f t="shared" si="19"/>
        <x:v>0</x:v>
      </x:c>
      <x:c r="W1112" s="52">
        <x:f t="shared" ref="W1112:X1112" si="1110">W1111*(1+U1112)</x:f>
        <x:v>145.3628319</x:v>
      </x:c>
      <x:c r="X1112" s="52">
        <x:f t="shared" si="1110"/>
        <x:v>124.5594811</x:v>
      </x:c>
    </x:row>
    <x:row r="1113" spans="1:24" ht="15.75" customHeight="1">
      <x:c r="A1113" s="34">
        <x:v>43817</x:v>
      </x:c>
      <x:c r="B1113" s="47">
        <x:v>76.125999450683594</x:v>
      </x:c>
      <x:c r="C1113" s="47">
        <x:v>79.043998718261705</x:v>
      </x:c>
      <x:c r="D1113" s="47">
        <x:v>76.115997314453097</x:v>
      </x:c>
      <x:c r="E1113" s="47">
        <x:v>78.629997253417997</x:v>
      </x:c>
      <x:c r="F1113" s="47">
        <x:v>70605000</x:v>
      </x:c>
      <x:c r="G1113" s="63">
        <x:f t="shared" si="10"/>
        <x:v>69.497199629999997</x:v>
      </x:c>
      <x:c r="H1113" s="63">
        <x:f t="shared" si="11"/>
        <x:v>3.7951865630000001</x:v>
      </x:c>
      <x:c r="I1113" s="63">
        <x:f t="shared" si="12"/>
        <x:v>77.08757276</x:v>
      </x:c>
      <x:c r="J1113" s="63">
        <x:f t="shared" si="13"/>
        <x:v>61.906826500000001</x:v>
      </x:c>
      <x:c r="K1113" s="63">
        <x:f t="shared" si="14"/>
        <x:v>1.101603997</x:v>
      </x:c>
      <x:c r="L1113" s="52">
        <x:f t="shared" si="0"/>
        <x:v>77.929997760000006</x:v>
      </x:c>
      <x:c r="M1113" s="52">
        <x:f t="shared" si="1"/>
        <x:v>5502247492</x:v>
      </x:c>
      <x:c r="N1113" s="52">
        <x:f t="shared" si="2"/>
        <x:v>0</x:v>
      </x:c>
      <x:c r="O1113" s="63">
        <x:f t="shared" si="8"/>
        <x:v>25.84498627</x:v>
      </x:c>
      <x:c r="P1113" s="63">
        <x:f t="shared" si="9"/>
        <x:v>96.274909620000003</x:v>
      </x:c>
      <x:c r="Q1113" s="49">
        <x:f t="shared" si="15"/>
        <x:v>1</x:v>
      </x:c>
      <x:c r="R1113" s="49">
        <x:f t="shared" si="16"/>
        <x:v>0</x:v>
      </x:c>
      <x:c r="S1113" s="49">
        <x:f t="shared" si="17"/>
        <x:v>1</x:v>
      </x:c>
      <x:c r="T1113" s="51">
        <x:f t="shared" si="18"/>
        <x:v>1</x:v>
      </x:c>
      <x:c r="U1113" s="52">
        <x:f t="shared" si="3"/>
        <x:v>0.037362474769999998</x:v>
      </x:c>
      <x:c r="V1113" s="63">
        <x:f t="shared" si="19"/>
        <x:v>0</x:v>
      </x:c>
      <x:c r="W1113" s="52">
        <x:f t="shared" ref="W1113:X1113" si="1111">W1112*(1+U1113)</x:f>
        <x:v>150.793947</x:v>
      </x:c>
      <x:c r="X1113" s="52">
        <x:f t="shared" si="1111"/>
        <x:v>124.5594811</x:v>
      </x:c>
    </x:row>
    <x:row r="1114" spans="1:24" ht="15.75" customHeight="1">
      <x:c r="A1114" s="34">
        <x:v>43818</x:v>
      </x:c>
      <x:c r="B1114" s="47">
        <x:v>79.463996887207003</x:v>
      </x:c>
      <x:c r="C1114" s="47">
        <x:v>81.370002746582003</x:v>
      </x:c>
      <x:c r="D1114" s="47">
        <x:v>79.300003051757798</x:v>
      </x:c>
      <x:c r="E1114" s="47">
        <x:v>80.807998657226605</x:v>
      </x:c>
      <x:c r="F1114" s="47">
        <x:v>90535500</x:v>
      </x:c>
      <x:c r="G1114" s="63">
        <x:f t="shared" si="10"/>
        <x:v>70.015399549999998</x:v>
      </x:c>
      <x:c r="H1114" s="63">
        <x:f t="shared" si="11"/>
        <x:v>4.5614661769999998</x:v>
      </x:c>
      <x:c r="I1114" s="63">
        <x:f t="shared" si="12"/>
        <x:v>79.138331910000005</x:v>
      </x:c>
      <x:c r="J1114" s="63">
        <x:f t="shared" si="13"/>
        <x:v>60.892467199999999</x:v>
      </x:c>
      <x:c r="K1114" s="63">
        <x:f t="shared" si="14"/>
        <x:v>1.091509324</x:v>
      </x:c>
      <x:c r="L1114" s="52">
        <x:f t="shared" si="0"/>
        <x:v>80.49266815</x:v>
      </x:c>
      <x:c r="M1114" s="52">
        <x:f t="shared" si="1"/>
        <x:v>7287443957</x:v>
      </x:c>
      <x:c r="N1114" s="52">
        <x:f t="shared" si="2"/>
        <x:v>0</x:v>
      </x:c>
      <x:c r="O1114" s="63">
        <x:f t="shared" si="8"/>
        <x:v>0</x:v>
      </x:c>
      <x:c r="P1114" s="63">
        <x:f t="shared" si="9"/>
        <x:v>0</x:v>
      </x:c>
      <x:c r="Q1114" s="49">
        <x:f t="shared" si="15"/>
        <x:v>0</x:v>
      </x:c>
      <x:c r="R1114" s="49">
        <x:f t="shared" si="16"/>
        <x:v>0</x:v>
      </x:c>
      <x:c r="S1114" s="49">
        <x:f t="shared" si="17"/>
        <x:v>2</x:v>
      </x:c>
      <x:c r="T1114" s="51">
        <x:f t="shared" si="18"/>
        <x:v>1</x:v>
      </x:c>
      <x:c r="U1114" s="52">
        <x:f t="shared" si="3"/>
        <x:v>0.027699370210000002</x:v>
      </x:c>
      <x:c r="V1114" s="63">
        <x:f t="shared" si="19"/>
        <x:v>0.027699370210000002</x:v>
      </x:c>
      <x:c r="W1114" s="52">
        <x:f t="shared" ref="W1114:X1114" si="1112">W1113*(1+U1114)</x:f>
        <x:v>154.9708444</x:v>
      </x:c>
      <x:c r="X1114" s="52">
        <x:f t="shared" si="1112"/>
        <x:v>128.00970029999999</x:v>
      </x:c>
    </x:row>
    <x:row r="1115" spans="1:24" ht="15.75" customHeight="1">
      <x:c r="A1115" s="34">
        <x:v>43819</x:v>
      </x:c>
      <x:c r="B1115" s="47">
        <x:v>82.057998657226605</x:v>
      </x:c>
      <x:c r="C1115" s="47">
        <x:v>82.599998474121094</x:v>
      </x:c>
      <x:c r="D1115" s="47">
        <x:v>80.038002014160199</x:v>
      </x:c>
      <x:c r="E1115" s="47">
        <x:v>81.117996215820298</x:v>
      </x:c>
      <x:c r="F1115" s="47">
        <x:v>73763500</x:v>
      </x:c>
      <x:c r="G1115" s="63">
        <x:f t="shared" si="10"/>
        <x:v>70.522999189999993</x:v>
      </x:c>
      <x:c r="H1115" s="63">
        <x:f t="shared" si="11"/>
        <x:v>5.193839251</x:v>
      </x:c>
      <x:c r="I1115" s="63">
        <x:f t="shared" si="12"/>
        <x:v>80.91067769</x:v>
      </x:c>
      <x:c r="J1115" s="63">
        <x:f t="shared" si="13"/>
        <x:v>60.13532069</x:v>
      </x:c>
      <x:c r="K1115" s="63">
        <x:f t="shared" si="14"/>
        <x:v>1.009979059</x:v>
      </x:c>
      <x:c r="L1115" s="52">
        <x:f t="shared" si="0"/>
        <x:v>81.251998900000004</x:v>
      </x:c>
      <x:c r="M1115" s="52">
        <x:f t="shared" si="1"/>
        <x:v>5993431821</x:v>
      </x:c>
      <x:c r="N1115" s="52">
        <x:f t="shared" si="2"/>
        <x:v>0</x:v>
      </x:c>
      <x:c r="O1115" s="63">
        <x:f t="shared" si="8"/>
        <x:v>0</x:v>
      </x:c>
      <x:c r="P1115" s="63">
        <x:f t="shared" si="9"/>
        <x:v>0</x:v>
      </x:c>
      <x:c r="Q1115" s="49">
        <x:f t="shared" si="15"/>
        <x:v>0</x:v>
      </x:c>
      <x:c r="R1115" s="49">
        <x:f t="shared" si="16"/>
        <x:v>0</x:v>
      </x:c>
      <x:c r="S1115" s="49">
        <x:f t="shared" si="17"/>
        <x:v>2</x:v>
      </x:c>
      <x:c r="T1115" s="51">
        <x:f t="shared" si="18"/>
        <x:v>1</x:v>
      </x:c>
      <x:c r="U1115" s="52">
        <x:f t="shared" si="3"/>
        <x:v>0.003836223688</x:v>
      </x:c>
      <x:c r="V1115" s="63">
        <x:f t="shared" si="19"/>
        <x:v>0.003836223688</x:v>
      </x:c>
      <x:c r="W1115" s="52">
        <x:f t="shared" ref="W1115:X1115" si="1113">W1114*(1+U1115)</x:f>
        <x:v>155.56534719999999</x:v>
      </x:c>
      <x:c r="X1115" s="52">
        <x:f t="shared" si="1113"/>
        <x:v>128.5007741</x:v>
      </x:c>
    </x:row>
    <x:row r="1116" spans="1:24" ht="15.75" customHeight="1">
      <x:c r="A1116" s="34">
        <x:v>43822</x:v>
      </x:c>
      <x:c r="B1116" s="47">
        <x:v>82.356002807617202</x:v>
      </x:c>
      <x:c r="C1116" s="47">
        <x:v>84.402000427246094</x:v>
      </x:c>
      <x:c r="D1116" s="47">
        <x:v>82</x:v>
      </x:c>
      <x:c r="E1116" s="47">
        <x:v>83.844001770019503</x:v>
      </x:c>
      <x:c r="F1116" s="47">
        <x:v>66598000</x:v>
      </x:c>
      <x:c r="G1116" s="63">
        <x:f t="shared" si="10"/>
        <x:v>71.384799189999995</x:v>
      </x:c>
      <x:c r="H1116" s="63">
        <x:f t="shared" si="11"/>
        <x:v>5.8929542079999999</x:v>
      </x:c>
      <x:c r="I1116" s="63">
        <x:f t="shared" si="12"/>
        <x:v>83.170707609999994</x:v>
      </x:c>
      <x:c r="J1116" s="63">
        <x:f t="shared" si="13"/>
        <x:v>59.598890779999998</x:v>
      </x:c>
      <x:c r="K1116" s="63">
        <x:f t="shared" si="14"/>
        <x:v>1.028563524</x:v>
      </x:c>
      <x:c r="L1116" s="52">
        <x:f t="shared" si="0"/>
        <x:v>83.41533407</x:v>
      </x:c>
      <x:c r="M1116" s="52">
        <x:f t="shared" si="1"/>
        <x:v>5555294418</x:v>
      </x:c>
      <x:c r="N1116" s="52">
        <x:f t="shared" si="2"/>
        <x:v>0</x:v>
      </x:c>
      <x:c r="O1116" s="63">
        <x:f t="shared" si="8"/>
        <x:v>0</x:v>
      </x:c>
      <x:c r="P1116" s="63">
        <x:f t="shared" si="9"/>
        <x:v>0</x:v>
      </x:c>
      <x:c r="Q1116" s="49">
        <x:f t="shared" si="15"/>
        <x:v>0</x:v>
      </x:c>
      <x:c r="R1116" s="49">
        <x:f t="shared" si="16"/>
        <x:v>0</x:v>
      </x:c>
      <x:c r="S1116" s="49">
        <x:f t="shared" si="17"/>
        <x:v>2</x:v>
      </x:c>
      <x:c r="T1116" s="51">
        <x:f t="shared" si="18"/>
        <x:v>1</x:v>
      </x:c>
      <x:c r="U1116" s="52">
        <x:f t="shared" si="3"/>
        <x:v>0.03360543506</x:v>
      </x:c>
      <x:c r="V1116" s="63">
        <x:f t="shared" si="19"/>
        <x:v>0.03360543506</x:v>
      </x:c>
      <x:c r="W1116" s="52">
        <x:f t="shared" ref="W1116:X1116" si="1114">W1115*(1+U1116)</x:f>
        <x:v>160.79318839999999</x:v>
      </x:c>
      <x:c r="X1116" s="52">
        <x:f t="shared" si="1114"/>
        <x:v>132.8190985</x:v>
      </x:c>
    </x:row>
    <x:row r="1117" spans="1:24" ht="15.75" customHeight="1">
      <x:c r="A1117" s="34">
        <x:v>43823</x:v>
      </x:c>
      <x:c r="B1117" s="47">
        <x:v>83.6719970703125</x:v>
      </x:c>
      <x:c r="C1117" s="47">
        <x:v>85.094001770019503</x:v>
      </x:c>
      <x:c r="D1117" s="47">
        <x:v>82.538002014160199</x:v>
      </x:c>
      <x:c r="E1117" s="47">
        <x:v>85.050003051757798</x:v>
      </x:c>
      <x:c r="F1117" s="47">
        <x:v>40273500</x:v>
      </x:c>
      <x:c r="G1117" s="63">
        <x:f t="shared" si="10"/>
        <x:v>72.273899459999996</x:v>
      </x:c>
      <x:c r="H1117" s="63">
        <x:f t="shared" si="11"/>
        <x:v>6.544547884</x:v>
      </x:c>
      <x:c r="I1117" s="63">
        <x:f t="shared" si="12"/>
        <x:v>85.362995229999996</x:v>
      </x:c>
      <x:c r="J1117" s="63">
        <x:f t="shared" si="13"/>
        <x:v>59.184803690000003</x:v>
      </x:c>
      <x:c r="K1117" s="63">
        <x:f t="shared" si="14"/>
        <x:v>0.98804378150000005</x:v>
      </x:c>
      <x:c r="L1117" s="52">
        <x:f t="shared" si="0"/>
        <x:v>84.227335609999997</x:v>
      </x:c>
      <x:c r="M1117" s="52">
        <x:f t="shared" si="1"/>
        <x:v>3392129601</x:v>
      </x:c>
      <x:c r="N1117" s="52">
        <x:f t="shared" si="2"/>
        <x:v>0</x:v>
      </x:c>
      <x:c r="O1117" s="63">
        <x:f t="shared" si="8"/>
        <x:v>0</x:v>
      </x:c>
      <x:c r="P1117" s="63">
        <x:f t="shared" si="9"/>
        <x:v>0</x:v>
      </x:c>
      <x:c r="Q1117" s="49">
        <x:f t="shared" si="15"/>
        <x:v>0</x:v>
      </x:c>
      <x:c r="R1117" s="49">
        <x:f t="shared" si="16"/>
        <x:v>0</x:v>
      </x:c>
      <x:c r="S1117" s="49">
        <x:f t="shared" si="17"/>
        <x:v>2</x:v>
      </x:c>
      <x:c r="T1117" s="51">
        <x:f t="shared" si="18"/>
        <x:v>1</x:v>
      </x:c>
      <x:c r="U1117" s="52">
        <x:f t="shared" si="3"/>
        <x:v>0.01438387072</x:v>
      </x:c>
      <x:c r="V1117" s="63">
        <x:f t="shared" si="19"/>
        <x:v>0.01438387072</x:v>
      </x:c>
      <x:c r="W1117" s="52">
        <x:f t="shared" ref="W1117:X1117" si="1115">W1116*(1+U1117)</x:f>
        <x:v>163.10601679999999</x:v>
      </x:c>
      <x:c r="X1117" s="52">
        <x:f t="shared" si="1115"/>
        <x:v>134.7295513</x:v>
      </x:c>
    </x:row>
    <x:row r="1118" spans="1:24" ht="15.75" customHeight="1">
      <x:c r="A1118" s="34">
        <x:v>43825</x:v>
      </x:c>
      <x:c r="B1118" s="47">
        <x:v>85.582000732421903</x:v>
      </x:c>
      <x:c r="C1118" s="47">
        <x:v>86.695999145507798</x:v>
      </x:c>
      <x:c r="D1118" s="47">
        <x:v>85.269996643066406</x:v>
      </x:c>
      <x:c r="E1118" s="47">
        <x:v>86.188003540039105</x:v>
      </x:c>
      <x:c r="F1118" s="47">
        <x:v>53169500</x:v>
      </x:c>
      <x:c r="G1118" s="63">
        <x:f t="shared" si="10"/>
        <x:v>73.294099810000006</x:v>
      </x:c>
      <x:c r="H1118" s="63">
        <x:f t="shared" si="11"/>
        <x:v>7.0504136170000002</x:v>
      </x:c>
      <x:c r="I1118" s="63">
        <x:f t="shared" si="12"/>
        <x:v>87.394927039999999</x:v>
      </x:c>
      <x:c r="J1118" s="63">
        <x:f t="shared" si="13"/>
        <x:v>59.193272569999998</x:v>
      </x:c>
      <x:c r="K1118" s="63">
        <x:f t="shared" si="14"/>
        <x:v>0.95720380510000003</x:v>
      </x:c>
      <x:c r="L1118" s="52">
        <x:f t="shared" si="0"/>
        <x:v>86.051333110000002</x:v>
      </x:c>
      <x:c r="M1118" s="52">
        <x:f t="shared" si="1"/>
        <x:v>4575306356</x:v>
      </x:c>
      <x:c r="N1118" s="52">
        <x:f t="shared" si="2"/>
        <x:v>0</x:v>
      </x:c>
      <x:c r="O1118" s="63">
        <x:f t="shared" si="8"/>
        <x:v>0</x:v>
      </x:c>
      <x:c r="P1118" s="63">
        <x:f t="shared" si="9"/>
        <x:v>0</x:v>
      </x:c>
      <x:c r="Q1118" s="49">
        <x:f t="shared" si="15"/>
        <x:v>0</x:v>
      </x:c>
      <x:c r="R1118" s="49">
        <x:f t="shared" si="16"/>
        <x:v>0</x:v>
      </x:c>
      <x:c r="S1118" s="49">
        <x:f t="shared" si="17"/>
        <x:v>2</x:v>
      </x:c>
      <x:c r="T1118" s="51">
        <x:f t="shared" si="18"/>
        <x:v>1</x:v>
      </x:c>
      <x:c r="U1118" s="52">
        <x:f t="shared" si="3"/>
        <x:v>0.013380369749999999</x:v>
      </x:c>
      <x:c r="V1118" s="63">
        <x:f t="shared" si="19"/>
        <x:v>0.013380369749999999</x:v>
      </x:c>
      <x:c r="W1118" s="52">
        <x:f t="shared" ref="W1118:X1118" si="1116">W1117*(1+U1118)</x:f>
        <x:v>165.28843560000001</x:v>
      </x:c>
      <x:c r="X1118" s="52">
        <x:f t="shared" si="1116"/>
        <x:v>136.53228250000001</x:v>
      </x:c>
    </x:row>
    <x:row r="1119" spans="1:24" ht="15.75" customHeight="1">
      <x:c r="A1119" s="34">
        <x:v>43826</x:v>
      </x:c>
      <x:c r="B1119" s="47">
        <x:v>87</x:v>
      </x:c>
      <x:c r="C1119" s="47">
        <x:v>87.061996459960895</x:v>
      </x:c>
      <x:c r="D1119" s="47">
        <x:v>85.222000122070298</x:v>
      </x:c>
      <x:c r="E1119" s="47">
        <x:v>86.075996398925795</x:v>
      </x:c>
      <x:c r="F1119" s="47">
        <x:v>49728500</x:v>
      </x:c>
      <x:c r="G1119" s="63">
        <x:f t="shared" si="10"/>
        <x:v>74.284999470000002</x:v>
      </x:c>
      <x:c r="H1119" s="63">
        <x:f t="shared" si="11"/>
        <x:v>7.3937772339999999</x:v>
      </x:c>
      <x:c r="I1119" s="63">
        <x:f t="shared" si="12"/>
        <x:v>89.072553929999998</x:v>
      </x:c>
      <x:c r="J1119" s="63">
        <x:f t="shared" si="13"/>
        <x:v>59.497444999999999</x:v>
      </x:c>
      <x:c r="K1119" s="63">
        <x:f t="shared" si="14"/>
        <x:v>0.89867974650000004</x:v>
      </x:c>
      <x:c r="L1119" s="52">
        <x:f t="shared" si="0"/>
        <x:v>86.119997659999996</x:v>
      </x:c>
      <x:c r="M1119" s="52">
        <x:f t="shared" si="1"/>
        <x:v>4282618304</x:v>
      </x:c>
      <x:c r="N1119" s="52">
        <x:f t="shared" si="2"/>
        <x:v>0</x:v>
      </x:c>
      <x:c r="O1119" s="63">
        <x:f t="shared" si="8"/>
        <x:v>0</x:v>
      </x:c>
      <x:c r="P1119" s="63">
        <x:f t="shared" si="9"/>
        <x:v>0</x:v>
      </x:c>
      <x:c r="Q1119" s="49">
        <x:f t="shared" si="15"/>
        <x:v>0</x:v>
      </x:c>
      <x:c r="R1119" s="49">
        <x:f t="shared" si="16"/>
        <x:v>0</x:v>
      </x:c>
      <x:c r="S1119" s="49">
        <x:f t="shared" si="17"/>
        <x:v>2</x:v>
      </x:c>
      <x:c r="T1119" s="51">
        <x:f t="shared" si="18"/>
        <x:v>1</x:v>
      </x:c>
      <x:c r="U1119" s="52">
        <x:f t="shared" si="3"/>
        <x:v>-0.0012995676489999999</x:v>
      </x:c>
      <x:c r="V1119" s="63">
        <x:f t="shared" si="19"/>
        <x:v>-0.0012995676489999999</x:v>
      </x:c>
      <x:c r="W1119" s="52">
        <x:f t="shared" ref="W1119:X1119" si="1117">W1118*(1+U1119)</x:f>
        <x:v>165.0736321</x:v>
      </x:c>
      <x:c r="X1119" s="52">
        <x:f t="shared" si="1117"/>
        <x:v>136.3548495</x:v>
      </x:c>
    </x:row>
    <x:row r="1120" spans="1:24" ht="15.75" customHeight="1">
      <x:c r="A1120" s="34">
        <x:v>43829</x:v>
      </x:c>
      <x:c r="B1120" s="47">
        <x:v>85.758003234863295</x:v>
      </x:c>
      <x:c r="C1120" s="47">
        <x:v>85.800003051757798</x:v>
      </x:c>
      <x:c r="D1120" s="47">
        <x:v>81.851997375488295</x:v>
      </x:c>
      <x:c r="E1120" s="47">
        <x:v>82.940002441406193</x:v>
      </x:c>
      <x:c r="F1120" s="47">
        <x:v>62932000</x:v>
      </x:c>
      <x:c r="G1120" s="63">
        <x:f t="shared" si="10"/>
        <x:v>75.132599639999995</x:v>
      </x:c>
      <x:c r="H1120" s="63">
        <x:f t="shared" si="11"/>
        <x:v>7.364177991</x:v>
      </x:c>
      <x:c r="I1120" s="63">
        <x:f t="shared" si="12"/>
        <x:v>89.860955619999999</x:v>
      </x:c>
      <x:c r="J1120" s="63">
        <x:f t="shared" si="13"/>
        <x:v>60.404243659999999</x:v>
      </x:c>
      <x:c r="K1120" s="63">
        <x:f t="shared" si="14"/>
        <x:v>0.76504664919999998</x:v>
      </x:c>
      <x:c r="L1120" s="52">
        <x:f t="shared" si="0"/>
        <x:v>83.530667620000003</x:v>
      </x:c>
      <x:c r="M1120" s="52">
        <x:f t="shared" si="1"/>
        <x:v>0</x:v>
      </x:c>
      <x:c r="N1120" s="52">
        <x:f t="shared" si="2"/>
        <x:v>5256751975</x:v>
      </x:c>
      <x:c r="O1120" s="63">
        <x:f t="shared" si="8"/>
        <x:v>8.8742054669999995</x:v>
      </x:c>
      <x:c r="P1120" s="63">
        <x:f t="shared" si="9"/>
        <x:v>89.872602880000002</x:v>
      </x:c>
      <x:c r="Q1120" s="49">
        <x:f t="shared" si="15"/>
        <x:v>0</x:v>
      </x:c>
      <x:c r="R1120" s="49">
        <x:f t="shared" si="16"/>
        <x:v>0</x:v>
      </x:c>
      <x:c r="S1120" s="49">
        <x:f t="shared" si="17"/>
        <x:v>2</x:v>
      </x:c>
      <x:c r="T1120" s="51">
        <x:f t="shared" si="18"/>
        <x:v>1</x:v>
      </x:c>
      <x:c r="U1120" s="52">
        <x:f t="shared" si="3"/>
        <x:v>-0.03643285107</x:v>
      </x:c>
      <x:c r="V1120" s="63">
        <x:f t="shared" si="19"/>
        <x:v>-0.03643285107</x:v>
      </x:c>
      <x:c r="W1120" s="52">
        <x:f t="shared" ref="W1120:X1120" si="1118">W1119*(1+U1120)</x:f>
        <x:v>159.05952909999999</x:v>
      </x:c>
      <x:c r="X1120" s="52">
        <x:f t="shared" si="1118"/>
        <x:v>131.3870536</x:v>
      </x:c>
    </x:row>
    <x:row r="1121" spans="1:24" ht="15.75" customHeight="1">
      <x:c r="A1121" s="34">
        <x:v>43830</x:v>
      </x:c>
      <x:c r="B1121" s="47">
        <x:v>81</x:v>
      </x:c>
      <x:c r="C1121" s="47">
        <x:v>84.258003234863295</x:v>
      </x:c>
      <x:c r="D1121" s="47">
        <x:v>80.416000366210895</x:v>
      </x:c>
      <x:c r="E1121" s="47">
        <x:v>83.666000366210895</x:v>
      </x:c>
      <x:c r="F1121" s="47">
        <x:v>51428500</x:v>
      </x:c>
      <x:c r="G1121" s="63">
        <x:f t="shared" si="10"/>
        <x:v>75.967199710000003</x:v>
      </x:c>
      <x:c r="H1121" s="63">
        <x:f t="shared" si="11"/>
        <x:v>7.3367002860000001</x:v>
      </x:c>
      <x:c r="I1121" s="63">
        <x:f t="shared" si="12"/>
        <x:v>90.640600280000001</x:v>
      </x:c>
      <x:c r="J1121" s="63">
        <x:f t="shared" si="13"/>
        <x:v>61.293799139999997</x:v>
      </x:c>
      <x:c r="K1121" s="63">
        <x:f t="shared" si="14"/>
        <x:v>0.76233866589999999</x:v>
      </x:c>
      <x:c r="L1121" s="52">
        <x:f t="shared" si="0"/>
        <x:v>82.780001319999997</x:v>
      </x:c>
      <x:c r="M1121" s="52">
        <x:f t="shared" si="1"/>
        <x:v>0</x:v>
      </x:c>
      <x:c r="N1121" s="52">
        <x:f t="shared" si="2"/>
        <x:v>4257251298</x:v>
      </x:c>
      <x:c r="O1121" s="63">
        <x:f t="shared" si="8"/>
        <x:v>4.185237205</x:v>
      </x:c>
      <x:c r="P1121" s="63">
        <x:f t="shared" si="9"/>
        <x:v>80.714479190000006</x:v>
      </x:c>
      <x:c r="Q1121" s="49">
        <x:f t="shared" si="15"/>
        <x:v>0</x:v>
      </x:c>
      <x:c r="R1121" s="49">
        <x:f t="shared" si="16"/>
        <x:v>0</x:v>
      </x:c>
      <x:c r="S1121" s="49">
        <x:f t="shared" si="17"/>
        <x:v>2</x:v>
      </x:c>
      <x:c r="T1121" s="51">
        <x:f t="shared" si="18"/>
        <x:v>1</x:v>
      </x:c>
      <x:c r="U1121" s="52">
        <x:f t="shared" si="3"/>
        <x:v>0.008753290372000001</x:v>
      </x:c>
      <x:c r="V1121" s="63">
        <x:f t="shared" si="19"/>
        <x:v>0.008753290372000001</x:v>
      </x:c>
      <x:c r="W1121" s="52">
        <x:f t="shared" ref="W1121:X1121" si="1119">W1120*(1+U1121)</x:f>
        <x:v>160.4518233</x:v>
      </x:c>
      <x:c r="X1121" s="52">
        <x:f t="shared" si="1119"/>
        <x:v>132.5371226</x:v>
      </x:c>
    </x:row>
    <x:row r="1122" spans="1:24" ht="15.75" customHeight="1">
      <x:c r="A1122" s="34">
        <x:v>43832</x:v>
      </x:c>
      <x:c r="B1122" s="47">
        <x:v>84.900001525878906</x:v>
      </x:c>
      <x:c r="C1122" s="47">
        <x:v>86.139999389648395</x:v>
      </x:c>
      <x:c r="D1122" s="47">
        <x:v>84.342002868652301</x:v>
      </x:c>
      <x:c r="E1122" s="47">
        <x:v>86.052001953125</x:v>
      </x:c>
      <x:c r="F1122" s="47">
        <x:v>47660500</x:v>
      </x:c>
      <x:c r="G1122" s="63">
        <x:f t="shared" si="10"/>
        <x:v>76.907799909999994</x:v>
      </x:c>
      <x:c r="H1122" s="63">
        <x:f t="shared" si="11"/>
        <x:v>7.3647841290000002</x:v>
      </x:c>
      <x:c r="I1122" s="63">
        <x:f t="shared" si="12"/>
        <x:v>91.637368170000002</x:v>
      </x:c>
      <x:c r="J1122" s="63">
        <x:f t="shared" si="13"/>
        <x:v>62.178231650000001</x:v>
      </x:c>
      <x:c r="K1122" s="63">
        <x:f t="shared" si="14"/>
        <x:v>0.81040292160000005</x:v>
      </x:c>
      <x:c r="L1122" s="52">
        <x:f t="shared" si="0"/>
        <x:v>85.511334739999995</x:v>
      </x:c>
      <x:c r="M1122" s="52">
        <x:f t="shared" si="1"/>
        <x:v>4075512969</x:v>
      </x:c>
      <x:c r="N1122" s="52">
        <x:f t="shared" si="2"/>
        <x:v>0</x:v>
      </x:c>
      <x:c r="O1122" s="63">
        <x:f t="shared" si="8"/>
        <x:v>4.2741192899999998</x:v>
      </x:c>
      <x:c r="P1122" s="63">
        <x:f t="shared" si="9"/>
        <x:v>81.039488399999996</x:v>
      </x:c>
      <x:c r="Q1122" s="49">
        <x:f t="shared" si="15"/>
        <x:v>0</x:v>
      </x:c>
      <x:c r="R1122" s="49">
        <x:f t="shared" si="16"/>
        <x:v>0</x:v>
      </x:c>
      <x:c r="S1122" s="49">
        <x:f t="shared" si="17"/>
        <x:v>2</x:v>
      </x:c>
      <x:c r="T1122" s="51">
        <x:f t="shared" si="18"/>
        <x:v>1</x:v>
      </x:c>
      <x:c r="U1122" s="52">
        <x:f t="shared" si="3"/>
        <x:v>0.028518174369999999</x:v>
      </x:c>
      <x:c r="V1122" s="63">
        <x:f t="shared" si="19"/>
        <x:v>0.028518174369999999</x:v>
      </x:c>
      <x:c r="W1122" s="52">
        <x:f t="shared" ref="W1122:X1122" si="1120">W1121*(1+U1122)</x:f>
        <x:v>165.0276164</x:v>
      </x:c>
      <x:c r="X1122" s="52">
        <x:f t="shared" si="1120"/>
        <x:v>136.31683939999999</x:v>
      </x:c>
    </x:row>
    <x:row r="1123" spans="1:24" ht="15.75" customHeight="1">
      <x:c r="A1123" s="34">
        <x:v>43833</x:v>
      </x:c>
      <x:c r="B1123" s="47">
        <x:v>88.099998474121094</x:v>
      </x:c>
      <x:c r="C1123" s="47">
        <x:v>90.800003051757798</x:v>
      </x:c>
      <x:c r="D1123" s="47">
        <x:v>87.384002685546903</x:v>
      </x:c>
      <x:c r="E1123" s="47">
        <x:v>88.601997375488295</x:v>
      </x:c>
      <x:c r="F1123" s="47">
        <x:v>88892500</x:v>
      </x:c>
      <x:c r="G1123" s="63">
        <x:f t="shared" si="10"/>
        <x:v>78.007599639999995</x:v>
      </x:c>
      <x:c r="H1123" s="63">
        <x:f t="shared" si="11"/>
        <x:v>7.38774555</x:v>
      </x:c>
      <x:c r="I1123" s="63">
        <x:f t="shared" si="12"/>
        <x:v>92.783090740000006</x:v>
      </x:c>
      <x:c r="J1123" s="63">
        <x:f t="shared" si="13"/>
        <x:v>63.232108539999999</x:v>
      </x:c>
      <x:c r="K1123" s="63">
        <x:f t="shared" si="14"/>
        <x:v>0.85851254160000001</x:v>
      </x:c>
      <x:c r="L1123" s="52">
        <x:f t="shared" si="0"/>
        <x:v>88.928667700000005</x:v>
      </x:c>
      <x:c r="M1123" s="52">
        <x:f t="shared" si="1"/>
        <x:v>7905091594</x:v>
      </x:c>
      <x:c r="N1123" s="52">
        <x:f t="shared" si="2"/>
        <x:v>0</x:v>
      </x:c>
      <x:c r="O1123" s="63">
        <x:f t="shared" si="8"/>
        <x:v>4.5266779699999997</x:v>
      </x:c>
      <x:c r="P1123" s="63">
        <x:f t="shared" si="9"/>
        <x:v>81.905947740000002</x:v>
      </x:c>
      <x:c r="Q1123" s="49">
        <x:f t="shared" si="15"/>
        <x:v>0</x:v>
      </x:c>
      <x:c r="R1123" s="49">
        <x:f t="shared" si="16"/>
        <x:v>0</x:v>
      </x:c>
      <x:c r="S1123" s="49">
        <x:f t="shared" si="17"/>
        <x:v>2</x:v>
      </x:c>
      <x:c r="T1123" s="51">
        <x:f t="shared" si="18"/>
        <x:v>1</x:v>
      </x:c>
      <x:c r="U1123" s="52">
        <x:f t="shared" si="3"/>
        <x:v>0.029633191150000004</x:v>
      </x:c>
      <x:c r="V1123" s="63">
        <x:f t="shared" si="19"/>
        <x:v>0.029633191150000004</x:v>
      </x:c>
      <x:c r="W1123" s="52">
        <x:f t="shared" ref="W1123:X1123" si="1121">W1122*(1+U1123)</x:f>
        <x:v>169.91791129999999</x:v>
      </x:c>
      <x:c r="X1123" s="52">
        <x:f t="shared" si="1121"/>
        <x:v>140.35634239999999</x:v>
      </x:c>
    </x:row>
    <x:row r="1124" spans="1:24" ht="15.75" customHeight="1">
      <x:c r="A1124" s="34">
        <x:v>43836</x:v>
      </x:c>
      <x:c r="B1124" s="47">
        <x:v>88.094001770019503</x:v>
      </x:c>
      <x:c r="C1124" s="47">
        <x:v>90.311996459960895</x:v>
      </x:c>
      <x:c r="D1124" s="47">
        <x:v>88</x:v>
      </x:c>
      <x:c r="E1124" s="47">
        <x:v>90.307998657226605</x:v>
      </x:c>
      <x:c r="F1124" s="47">
        <x:v>50665000</x:v>
      </x:c>
      <x:c r="G1124" s="63">
        <x:f t="shared" si="10"/>
        <x:v>79.219299699999993</x:v>
      </x:c>
      <x:c r="H1124" s="63">
        <x:f t="shared" si="11"/>
        <x:v>7.314446834</x:v>
      </x:c>
      <x:c r="I1124" s="63">
        <x:f t="shared" si="12"/>
        <x:v>93.848193370000004</x:v>
      </x:c>
      <x:c r="J1124" s="63">
        <x:f t="shared" si="13"/>
        <x:v>64.590406029999997</x:v>
      </x:c>
      <x:c r="K1124" s="63">
        <x:f t="shared" si="14"/>
        <x:v>0.87899991659999999</x:v>
      </x:c>
      <x:c r="L1124" s="52">
        <x:f t="shared" si="0"/>
        <x:v>89.539998370000006</x:v>
      </x:c>
      <x:c r="M1124" s="52">
        <x:f t="shared" si="1"/>
        <x:v>4536544018</x:v>
      </x:c>
      <x:c r="N1124" s="52">
        <x:f t="shared" si="2"/>
        <x:v>0</x:v>
      </x:c>
      <x:c r="O1124" s="63">
        <x:f t="shared" si="8"/>
        <x:v>4.237535759</x:v>
      </x:c>
      <x:c r="P1124" s="63">
        <x:f t="shared" si="9"/>
        <x:v>80.907051600000003</x:v>
      </x:c>
      <x:c r="Q1124" s="49">
        <x:f t="shared" si="15"/>
        <x:v>0</x:v>
      </x:c>
      <x:c r="R1124" s="49">
        <x:f t="shared" si="16"/>
        <x:v>0</x:v>
      </x:c>
      <x:c r="S1124" s="49">
        <x:f t="shared" si="17"/>
        <x:v>2</x:v>
      </x:c>
      <x:c r="T1124" s="51">
        <x:f t="shared" si="18"/>
        <x:v>1</x:v>
      </x:c>
      <x:c r="U1124" s="52">
        <x:f t="shared" si="3"/>
        <x:v>0.019254659399999999</x:v>
      </x:c>
      <x:c r="V1124" s="63">
        <x:f t="shared" si="19"/>
        <x:v>0.019254659399999999</x:v>
      </x:c>
      <x:c r="W1124" s="52">
        <x:f t="shared" ref="W1124:X1124" si="1122">W1123*(1+U1124)</x:f>
        <x:v>173.1896228</x:v>
      </x:c>
      <x:c r="X1124" s="52">
        <x:f t="shared" si="1122"/>
        <x:v>143.0588559</x:v>
      </x:c>
    </x:row>
    <x:row r="1125" spans="1:24" ht="15.75" customHeight="1">
      <x:c r="A1125" s="34">
        <x:v>43837</x:v>
      </x:c>
      <x:c r="B1125" s="47">
        <x:v>92.279998779296903</x:v>
      </x:c>
      <x:c r="C1125" s="47">
        <x:v>94.325996398925795</x:v>
      </x:c>
      <x:c r="D1125" s="47">
        <x:v>90.6719970703125</x:v>
      </x:c>
      <x:c r="E1125" s="47">
        <x:v>93.811996459960895</x:v>
      </x:c>
      <x:c r="F1125" s="47">
        <x:v>89410500</x:v>
      </x:c>
      <x:c r="G1125" s="63">
        <x:f t="shared" si="10"/>
        <x:v>80.550999450000006</x:v>
      </x:c>
      <x:c r="H1125" s="63">
        <x:f t="shared" si="11"/>
        <x:v>7.4304032859999998</x:v>
      </x:c>
      <x:c r="I1125" s="63">
        <x:f t="shared" si="12"/>
        <x:v>95.41180602</x:v>
      </x:c>
      <x:c r="J1125" s="63">
        <x:f t="shared" si="13"/>
        <x:v>65.690192879999998</x:v>
      </x:c>
      <x:c r="K1125" s="63">
        <x:f t="shared" si="14"/>
        <x:v>0.94617352850000003</x:v>
      </x:c>
      <x:c r="L1125" s="52">
        <x:f t="shared" si="0"/>
        <x:v>92.93666331</x:v>
      </x:c>
      <x:c r="M1125" s="52">
        <x:f t="shared" si="1"/>
        <x:v>8309513535</x:v>
      </x:c>
      <x:c r="N1125" s="52">
        <x:f t="shared" si="2"/>
        <x:v>0</x:v>
      </x:c>
      <x:c r="O1125" s="63">
        <x:f t="shared" si="8"/>
        <x:v>4.4809749979999998</x:v>
      </x:c>
      <x:c r="P1125" s="63">
        <x:f t="shared" si="9"/>
        <x:v>81.755070939999996</x:v>
      </x:c>
      <x:c r="Q1125" s="49">
        <x:f t="shared" si="15"/>
        <x:v>0</x:v>
      </x:c>
      <x:c r="R1125" s="49">
        <x:f t="shared" si="16"/>
        <x:v>0</x:v>
      </x:c>
      <x:c r="S1125" s="49">
        <x:f t="shared" si="17"/>
        <x:v>2</x:v>
      </x:c>
      <x:c r="T1125" s="51">
        <x:f t="shared" si="18"/>
        <x:v>1</x:v>
      </x:c>
      <x:c r="U1125" s="52">
        <x:f t="shared" si="3"/>
        <x:v>0.038800525480000003</x:v>
      </x:c>
      <x:c r="V1125" s="63">
        <x:f t="shared" si="19"/>
        <x:v>0.038800525480000003</x:v>
      </x:c>
      <x:c r="W1125" s="52">
        <x:f t="shared" ref="W1125:X1125" si="1123">W1124*(1+U1125)</x:f>
        <x:v>179.90947120000001</x:v>
      </x:c>
      <x:c r="X1125" s="52">
        <x:f t="shared" si="1123"/>
        <x:v>148.60961470000001</x:v>
      </x:c>
    </x:row>
    <x:row r="1126" spans="1:24" ht="15.75" customHeight="1">
      <x:c r="A1126" s="34">
        <x:v>43838</x:v>
      </x:c>
      <x:c r="B1126" s="47">
        <x:v>94.739997863769503</x:v>
      </x:c>
      <x:c r="C1126" s="47">
        <x:v>99.697998046875</x:v>
      </x:c>
      <x:c r="D1126" s="47">
        <x:v>93.646003723144503</x:v>
      </x:c>
      <x:c r="E1126" s="47">
        <x:v>98.428001403808594</x:v>
      </x:c>
      <x:c r="F1126" s="47">
        <x:v>155721500</x:v>
      </x:c>
      <x:c r="G1126" s="63">
        <x:f t="shared" si="10"/>
        <x:v>82.077099610000005</x:v>
      </x:c>
      <x:c r="H1126" s="63">
        <x:f t="shared" si="11"/>
        <x:v>7.8207499839999999</x:v>
      </x:c>
      <x:c r="I1126" s="63">
        <x:f t="shared" si="12"/>
        <x:v>97.718599580000003</x:v>
      </x:c>
      <x:c r="J1126" s="63">
        <x:f t="shared" si="13"/>
        <x:v>66.435599640000007</x:v>
      </x:c>
      <x:c r="K1126" s="63">
        <x:f t="shared" si="14"/>
        <x:v>1.0226769120000001</x:v>
      </x:c>
      <x:c r="L1126" s="52">
        <x:f t="shared" si="0"/>
        <x:v>97.257334389999997</x:v>
      </x:c>
      <x:c r="M1126" s="52">
        <x:f t="shared" si="1"/>
        <x:v>15145057997</x:v>
      </x:c>
      <x:c r="N1126" s="52">
        <x:f t="shared" si="2"/>
        <x:v>0</x:v>
      </x:c>
      <x:c r="O1126" s="63">
        <x:f t="shared" si="8"/>
        <x:v>5.4889380289999998</x:v>
      </x:c>
      <x:c r="P1126" s="63">
        <x:f t="shared" si="9"/>
        <x:v>84.589157799999995</x:v>
      </x:c>
      <x:c r="Q1126" s="49">
        <x:f t="shared" si="15"/>
        <x:v>0</x:v>
      </x:c>
      <x:c r="R1126" s="49">
        <x:f t="shared" si="16"/>
        <x:v>0</x:v>
      </x:c>
      <x:c r="S1126" s="49">
        <x:f t="shared" si="17"/>
        <x:v>2</x:v>
      </x:c>
      <x:c r="T1126" s="51">
        <x:f t="shared" si="18"/>
        <x:v>1</x:v>
      </x:c>
      <x:c r="U1126" s="52">
        <x:f t="shared" si="3"/>
        <x:v>0.04920484712</x:v>
      </x:c>
      <x:c r="V1126" s="63">
        <x:f t="shared" si="19"/>
        <x:v>0.04920484712</x:v>
      </x:c>
      <x:c r="W1126" s="52">
        <x:f t="shared" ref="W1126:X1126" si="1124">W1125*(1+U1126)</x:f>
        <x:v>188.76188920000001</x:v>
      </x:c>
      <x:c r="X1126" s="52">
        <x:f t="shared" si="1124"/>
        <x:v>155.9219281</x:v>
      </x:c>
    </x:row>
    <x:row r="1127" spans="1:24" ht="15.75" customHeight="1">
      <x:c r="A1127" s="34">
        <x:v>43839</x:v>
      </x:c>
      <x:c r="B1127" s="47">
        <x:v>99.419998168945298</x:v>
      </x:c>
      <x:c r="C1127" s="47">
        <x:v>99.760002136230497</x:v>
      </x:c>
      <x:c r="D1127" s="47">
        <x:v>94.573997497558594</x:v>
      </x:c>
      <x:c r="E1127" s="47">
        <x:v>96.267997741699205</x:v>
      </x:c>
      <x:c r="F1127" s="47">
        <x:v>142202000</x:v>
      </x:c>
      <x:c r="G1127" s="63">
        <x:f t="shared" si="10"/>
        <x:v>83.402099609999993</x:v>
      </x:c>
      <x:c r="H1127" s="63">
        <x:f t="shared" si="11"/>
        <x:v>7.8702423450000003</x:v>
      </x:c>
      <x:c r="I1127" s="63">
        <x:f t="shared" si="12"/>
        <x:v>99.142584299999996</x:v>
      </x:c>
      <x:c r="J1127" s="63">
        <x:f t="shared" si="13"/>
        <x:v>67.661614920000005</x:v>
      </x:c>
      <x:c r="K1127" s="63">
        <x:f t="shared" si="14"/>
        <x:v>0.90868811810000005</x:v>
      </x:c>
      <x:c r="L1127" s="52">
        <x:f t="shared" si="0"/>
        <x:v>96.86733246</x:v>
      </x:c>
      <x:c r="M1127" s="52">
        <x:f t="shared" si="1"/>
        <x:v>0</x:v>
      </x:c>
      <x:c r="N1127" s="52">
        <x:f t="shared" si="2"/>
        <x:v>13774728410</x:v>
      </x:c>
      <x:c r="O1127" s="63">
        <x:f t="shared" si="8"/>
        <x:v>2.0967069149999999</x:v>
      </x:c>
      <x:c r="P1127" s="63">
        <x:f t="shared" si="9"/>
        <x:v>67.707631770000006</x:v>
      </x:c>
      <x:c r="Q1127" s="49">
        <x:f t="shared" si="15"/>
        <x:v>0</x:v>
      </x:c>
      <x:c r="R1127" s="49">
        <x:f t="shared" si="16"/>
        <x:v>0</x:v>
      </x:c>
      <x:c r="S1127" s="49">
        <x:f t="shared" si="17"/>
        <x:v>2</x:v>
      </x:c>
      <x:c r="T1127" s="51">
        <x:f t="shared" si="18"/>
        <x:v>1</x:v>
      </x:c>
      <x:c r="U1127" s="52">
        <x:f t="shared" si="3"/>
        <x:v>-0.0219450119</x:v>
      </x:c>
      <x:c r="V1127" s="63">
        <x:f t="shared" si="19"/>
        <x:v>-0.0219450119</x:v>
      </x:c>
      <x:c r="W1127" s="52">
        <x:f t="shared" ref="W1127:X1127" si="1125">W1126*(1+U1127)</x:f>
        <x:v>184.61950730000001</x:v>
      </x:c>
      <x:c r="X1127" s="52">
        <x:f t="shared" si="1125"/>
        <x:v>152.50021949999999</x:v>
      </x:c>
    </x:row>
    <x:row r="1128" spans="1:24" ht="15.75" customHeight="1">
      <x:c r="A1128" s="34">
        <x:v>43840</x:v>
      </x:c>
      <x:c r="B1128" s="47">
        <x:v>96.358001708984403</x:v>
      </x:c>
      <x:c r="C1128" s="47">
        <x:v>96.987998962402401</x:v>
      </x:c>
      <x:c r="D1128" s="47">
        <x:v>94.739997863769503</x:v>
      </x:c>
      <x:c r="E1128" s="47">
        <x:v>95.629997253417997</x:v>
      </x:c>
      <x:c r="F1128" s="47">
        <x:v>64797500</x:v>
      </x:c>
      <x:c r="G1128" s="63">
        <x:f t="shared" si="10"/>
        <x:v>84.65659943</x:v>
      </x:c>
      <x:c r="H1128" s="63">
        <x:f t="shared" si="11"/>
        <x:v>7.710164443</x:v>
      </x:c>
      <x:c r="I1128" s="63">
        <x:f t="shared" si="12"/>
        <x:v>100.07692830000001</x:v>
      </x:c>
      <x:c r="J1128" s="63">
        <x:f t="shared" si="13"/>
        <x:v>69.236270540000007</x:v>
      </x:c>
      <x:c r="K1128" s="63">
        <x:f t="shared" si="14"/>
        <x:v>0.85580946130000002</x:v>
      </x:c>
      <x:c r="L1128" s="52">
        <x:f t="shared" si="0"/>
        <x:v>95.785998030000002</x:v>
      </x:c>
      <x:c r="M1128" s="52">
        <x:f t="shared" si="1"/>
        <x:v>0</x:v>
      </x:c>
      <x:c r="N1128" s="52">
        <x:f t="shared" si="2"/>
        <x:v>6206693207</x:v>
      </x:c>
      <x:c r="O1128" s="63">
        <x:f t="shared" si="8"/>
        <x:v>1.5003797569999999</x:v>
      </x:c>
      <x:c r="P1128" s="63">
        <x:f t="shared" si="9"/>
        <x:v>60.006075180000003</x:v>
      </x:c>
      <x:c r="Q1128" s="49">
        <x:f t="shared" si="15"/>
        <x:v>0</x:v>
      </x:c>
      <x:c r="R1128" s="49">
        <x:f t="shared" si="16"/>
        <x:v>0</x:v>
      </x:c>
      <x:c r="S1128" s="49">
        <x:f t="shared" si="17"/>
        <x:v>2</x:v>
      </x:c>
      <x:c r="T1128" s="51">
        <x:f t="shared" si="18"/>
        <x:v>1</x:v>
      </x:c>
      <x:c r="U1128" s="52">
        <x:f t="shared" si="3"/>
        <x:v>-0.0066273372590000001</x:v>
      </x:c>
      <x:c r="V1128" s="63">
        <x:f t="shared" si="19"/>
        <x:v>-0.0066273372590000001</x:v>
      </x:c>
      <x:c r="W1128" s="52">
        <x:f t="shared" ref="W1128:X1128" si="1126">W1127*(1+U1128)</x:f>
        <x:v>183.3959716</x:v>
      </x:c>
      <x:c r="X1128" s="52">
        <x:f t="shared" si="1126"/>
        <x:v>151.4895491</x:v>
      </x:c>
    </x:row>
    <x:row r="1129" spans="1:24" ht="15.75" customHeight="1">
      <x:c r="A1129" s="34">
        <x:v>43843</x:v>
      </x:c>
      <x:c r="B1129" s="47">
        <x:v>98.699996948242202</x:v>
      </x:c>
      <x:c r="C1129" s="47">
        <x:v>105.12599945068401</x:v>
      </x:c>
      <x:c r="D1129" s="47">
        <x:v>98.400001525878906</x:v>
      </x:c>
      <x:c r="E1129" s="47">
        <x:v>104.97200012207</x:v>
      </x:c>
      <x:c r="F1129" s="47">
        <x:v>132588000</x:v>
      </x:c>
      <x:c r="G1129" s="63">
        <x:f t="shared" si="10"/>
        <x:v>86.30839958</x:v>
      </x:c>
      <x:c r="H1129" s="63">
        <x:f t="shared" si="11"/>
        <x:v>8.3534392020000006</x:v>
      </x:c>
      <x:c r="I1129" s="63">
        <x:f t="shared" si="12"/>
        <x:v>103.015278</x:v>
      </x:c>
      <x:c r="J1129" s="63">
        <x:f t="shared" si="13"/>
        <x:v>69.601521180000006</x:v>
      </x:c>
      <x:c r="K1129" s="63">
        <x:f t="shared" si="14"/>
        <x:v>1.0585603750000001</x:v>
      </x:c>
      <x:c r="L1129" s="52">
        <x:f t="shared" si="0"/>
        <x:v>102.832667</x:v>
      </x:c>
      <x:c r="M1129" s="52">
        <x:f t="shared" si="1"/>
        <x:v>13634377657</x:v>
      </x:c>
      <x:c r="N1129" s="52">
        <x:f t="shared" si="2"/>
        <x:v>0</x:v>
      </x:c>
      <x:c r="O1129" s="63">
        <x:f t="shared" si="8"/>
        <x:v>1.81743772</x:v>
      </x:c>
      <x:c r="P1129" s="63">
        <x:f t="shared" si="9"/>
        <x:v>64.506757579999999</x:v>
      </x:c>
      <x:c r="Q1129" s="49">
        <x:f t="shared" si="15"/>
        <x:v>0</x:v>
      </x:c>
      <x:c r="R1129" s="49">
        <x:f t="shared" si="16"/>
        <x:v>0</x:v>
      </x:c>
      <x:c r="S1129" s="49">
        <x:f t="shared" si="17"/>
        <x:v>2</x:v>
      </x:c>
      <x:c r="T1129" s="51">
        <x:f t="shared" si="18"/>
        <x:v>1</x:v>
      </x:c>
      <x:c r="U1129" s="52">
        <x:f t="shared" si="3"/>
        <x:v>0.097689042530000003</x:v>
      </x:c>
      <x:c r="V1129" s="63">
        <x:f t="shared" si="19"/>
        <x:v>0.097689042530000003</x:v>
      </x:c>
      <x:c r="W1129" s="52">
        <x:f t="shared" ref="W1129:X1129" si="1127">W1128*(1+U1129)</x:f>
        <x:v>201.3117484</x:v>
      </x:c>
      <x:c r="X1129" s="52">
        <x:f t="shared" si="1127"/>
        <x:v>166.2884181</x:v>
      </x:c>
    </x:row>
    <x:row r="1130" spans="1:24" ht="15.75" customHeight="1">
      <x:c r="A1130" s="34">
        <x:v>43844</x:v>
      </x:c>
      <x:c r="B1130" s="47">
        <x:v>108.851997375488</x:v>
      </x:c>
      <x:c r="C1130" s="47">
        <x:v>109.48200225830099</x:v>
      </x:c>
      <x:c r="D1130" s="47">
        <x:v>104.98000335693401</x:v>
      </x:c>
      <x:c r="E1130" s="47">
        <x:v>107.58399963378901</x:v>
      </x:c>
      <x:c r="F1130" s="47">
        <x:v>144981000</x:v>
      </x:c>
      <x:c r="G1130" s="63">
        <x:f t="shared" si="10"/>
        <x:v>88.103699489999997</x:v>
      </x:c>
      <x:c r="H1130" s="63">
        <x:f t="shared" si="11"/>
        <x:v>8.8851133769999997</x:v>
      </x:c>
      <x:c r="I1130" s="63">
        <x:f t="shared" si="12"/>
        <x:v>105.8739262</x:v>
      </x:c>
      <x:c r="J1130" s="63">
        <x:f t="shared" si="13"/>
        <x:v>70.333472740000005</x:v>
      </x:c>
      <x:c r="K1130" s="63">
        <x:f t="shared" si="14"/>
        <x:v>1.0481162509999999</x:v>
      </x:c>
      <x:c r="L1130" s="52">
        <x:f t="shared" si="0"/>
        <x:v>107.34866839999999</x:v>
      </x:c>
      <x:c r="M1130" s="52">
        <x:f t="shared" si="1"/>
        <x:v>15563517296</x:v>
      </x:c>
      <x:c r="N1130" s="52">
        <x:f t="shared" si="2"/>
        <x:v>0</x:v>
      </x:c>
      <x:c r="O1130" s="63">
        <x:f t="shared" si="8"/>
        <x:v>2.8536882079999999</x:v>
      </x:c>
      <x:c r="P1130" s="63">
        <x:f t="shared" si="9"/>
        <x:v>74.050832709999995</x:v>
      </x:c>
      <x:c r="Q1130" s="49">
        <x:f t="shared" si="15"/>
        <x:v>0</x:v>
      </x:c>
      <x:c r="R1130" s="49">
        <x:f t="shared" si="16"/>
        <x:v>0</x:v>
      </x:c>
      <x:c r="S1130" s="49">
        <x:f t="shared" si="17"/>
        <x:v>2</x:v>
      </x:c>
      <x:c r="T1130" s="51">
        <x:f t="shared" si="18"/>
        <x:v>1</x:v>
      </x:c>
      <x:c r="U1130" s="52">
        <x:f t="shared" si="3"/>
        <x:v>0.024882821220000001</x:v>
      </x:c>
      <x:c r="V1130" s="63">
        <x:f t="shared" si="19"/>
        <x:v>0.024882821220000001</x:v>
      </x:c>
      <x:c r="W1130" s="52">
        <x:f t="shared" ref="W1130:X1130" si="1128">W1129*(1+U1130)</x:f>
        <x:v>206.32095269999999</x:v>
      </x:c>
      <x:c r="X1130" s="52">
        <x:f t="shared" si="1128"/>
        <x:v>170.42614309999999</x:v>
      </x:c>
    </x:row>
    <x:row r="1131" spans="1:24" ht="15.75" customHeight="1">
      <x:c r="A1131" s="34">
        <x:v>43845</x:v>
      </x:c>
      <x:c r="B1131" s="47">
        <x:v>105.95200347900401</x:v>
      </x:c>
      <x:c r="C1131" s="47">
        <x:v>107.568000793457</x:v>
      </x:c>
      <x:c r="D1131" s="47">
        <x:v>103.35800170898401</x:v>
      </x:c>
      <x:c r="E1131" s="47">
        <x:v>103.699996948242</x:v>
      </x:c>
      <x:c r="F1131" s="47">
        <x:v>86844000</x:v>
      </x:c>
      <x:c r="G1131" s="63">
        <x:f t="shared" si="10"/>
        <x:v>89.473699190000005</x:v>
      </x:c>
      <x:c r="H1131" s="63">
        <x:f t="shared" si="11"/>
        <x:v>9.0795861720000008</x:v>
      </x:c>
      <x:c r="I1131" s="63">
        <x:f t="shared" si="12"/>
        <x:v>107.63287149999999</x:v>
      </x:c>
      <x:c r="J1131" s="63">
        <x:f t="shared" si="13"/>
        <x:v>71.314526839999999</x:v>
      </x:c>
      <x:c r="K1131" s="63">
        <x:f t="shared" si="14"/>
        <x:v>0.89171107279999995</x:v>
      </x:c>
      <x:c r="L1131" s="52">
        <x:f t="shared" si="0"/>
        <x:v>104.8753332</x:v>
      </x:c>
      <x:c r="M1131" s="52">
        <x:f t="shared" si="1"/>
        <x:v>0</x:v>
      </x:c>
      <x:c r="N1131" s="52">
        <x:f t="shared" si="2"/>
        <x:v>9107793432</x:v>
      </x:c>
      <x:c r="O1131" s="63">
        <x:f t="shared" si="8"/>
        <x:v>2.3778439859999998</x:v>
      </x:c>
      <x:c r="P1131" s="63">
        <x:f t="shared" si="9"/>
        <x:v>70.395317129999995</x:v>
      </x:c>
      <x:c r="Q1131" s="49">
        <x:f t="shared" si="15"/>
        <x:v>0</x:v>
      </x:c>
      <x:c r="R1131" s="49">
        <x:f t="shared" si="16"/>
        <x:v>0</x:v>
      </x:c>
      <x:c r="S1131" s="49">
        <x:f t="shared" si="17"/>
        <x:v>2</x:v>
      </x:c>
      <x:c r="T1131" s="51">
        <x:f t="shared" si="18"/>
        <x:v>1</x:v>
      </x:c>
      <x:c r="U1131" s="52">
        <x:f t="shared" si="3"/>
        <x:v>-0.03610204769</x:v>
      </x:c>
      <x:c r="V1131" s="63">
        <x:f t="shared" si="19"/>
        <x:v>-0.03610204769</x:v>
      </x:c>
      <x:c r="W1131" s="52">
        <x:f t="shared" ref="W1131:X1131" si="1129">W1130*(1+U1131)</x:f>
        <x:v>198.87234380000001</x:v>
      </x:c>
      <x:c r="X1131" s="52">
        <x:f t="shared" si="1129"/>
        <x:v>164.27341039999999</x:v>
      </x:c>
    </x:row>
    <x:row r="1132" spans="1:24" ht="15.75" customHeight="1">
      <x:c r="A1132" s="34">
        <x:v>43846</x:v>
      </x:c>
      <x:c r="B1132" s="47">
        <x:v>98.75</x:v>
      </x:c>
      <x:c r="C1132" s="47">
        <x:v>102.89199829101599</x:v>
      </x:c>
      <x:c r="D1132" s="47">
        <x:v>98.433998107910199</x:v>
      </x:c>
      <x:c r="E1132" s="47">
        <x:v>102.697998046875</x:v>
      </x:c>
      <x:c r="F1132" s="47">
        <x:v>108683500</x:v>
      </x:c>
      <x:c r="G1132" s="63">
        <x:f t="shared" si="10"/>
        <x:v>90.818699260000002</x:v>
      </x:c>
      <x:c r="H1132" s="63">
        <x:f t="shared" si="11"/>
        <x:v>8.9384313619999993</x:v>
      </x:c>
      <x:c r="I1132" s="63">
        <x:f t="shared" si="12"/>
        <x:v>108.695562</x:v>
      </x:c>
      <x:c r="J1132" s="63">
        <x:f t="shared" si="13"/>
        <x:v>72.941836539999997</x:v>
      </x:c>
      <x:c r="K1132" s="63">
        <x:f t="shared" si="14"/>
        <x:v>0.83225345429999997</x:v>
      </x:c>
      <x:c r="L1132" s="52">
        <x:f t="shared" si="0"/>
        <x:v>101.3413315</x:v>
      </x:c>
      <x:c r="M1132" s="52">
        <x:f t="shared" si="1"/>
        <x:v>0</x:v>
      </x:c>
      <x:c r="N1132" s="52">
        <x:f t="shared" si="2"/>
        <x:v>11014130600</x:v>
      </x:c>
      <x:c r="O1132" s="63">
        <x:f t="shared" si="8"/>
        <x:v>1.623158892</x:v>
      </x:c>
      <x:c r="P1132" s="63">
        <x:f t="shared" si="9"/>
        <x:v>61.87802413</x:v>
      </x:c>
      <x:c r="Q1132" s="49">
        <x:f t="shared" si="15"/>
        <x:v>0</x:v>
      </x:c>
      <x:c r="R1132" s="49">
        <x:f t="shared" si="16"/>
        <x:v>0</x:v>
      </x:c>
      <x:c r="S1132" s="49">
        <x:f t="shared" si="17"/>
        <x:v>2</x:v>
      </x:c>
      <x:c r="T1132" s="51">
        <x:f t="shared" si="18"/>
        <x:v>1</x:v>
      </x:c>
      <x:c r="U1132" s="52">
        <x:f t="shared" si="3"/>
        <x:v>-0.0096624776359999998</x:v>
      </x:c>
      <x:c r="V1132" s="63">
        <x:f t="shared" si="19"/>
        <x:v>-0.0096624776359999998</x:v>
      </x:c>
      <x:c r="W1132" s="52">
        <x:f t="shared" ref="W1132:X1132" si="1130">W1131*(1+U1132)</x:f>
        <x:v>196.9507442</x:v>
      </x:c>
      <x:c r="X1132" s="52">
        <x:f t="shared" si="1130"/>
        <x:v>162.6861222</x:v>
      </x:c>
    </x:row>
    <x:row r="1133" spans="1:24" ht="15.75" customHeight="1">
      <x:c r="A1133" s="34">
        <x:v>43847</x:v>
      </x:c>
      <x:c r="B1133" s="47">
        <x:v>101.522003173828</x:v>
      </x:c>
      <x:c r="C1133" s="47">
        <x:v>103.134002685547</x:v>
      </x:c>
      <x:c r="D1133" s="47">
        <x:v>100.63200378418</x:v>
      </x:c>
      <x:c r="E1133" s="47">
        <x:v>102.09999847412099</x:v>
      </x:c>
      <x:c r="F1133" s="47">
        <x:v>68145500</x:v>
      </x:c>
      <x:c r="G1133" s="63">
        <x:f t="shared" si="10"/>
        <x:v>91.992199330000005</x:v>
      </x:c>
      <x:c r="H1133" s="63">
        <x:f t="shared" si="11"/>
        <x:v>8.7934687369999995</x:v>
      </x:c>
      <x:c r="I1133" s="63">
        <x:f t="shared" si="12"/>
        <x:v>109.5791368</x:v>
      </x:c>
      <x:c r="J1133" s="63">
        <x:f t="shared" si="13"/>
        <x:v>74.405261850000002</x:v>
      </x:c>
      <x:c r="K1133" s="63">
        <x:f t="shared" si="14"/>
        <x:v>0.78736666529999999</x:v>
      </x:c>
      <x:c r="L1133" s="52">
        <x:f t="shared" si="0"/>
        <x:v>101.95533500000001</x:v>
      </x:c>
      <x:c r="M1133" s="52">
        <x:f t="shared" si="1"/>
        <x:v>6947797280</x:v>
      </x:c>
      <x:c r="N1133" s="52">
        <x:f t="shared" si="2"/>
        <x:v>0</x:v>
      </x:c>
      <x:c r="O1133" s="63">
        <x:f t="shared" si="8"/>
        <x:v>1.5992882079999999</x:v>
      </x:c>
      <x:c r="P1133" s="63">
        <x:f t="shared" si="9"/>
        <x:v>61.527929180000001</x:v>
      </x:c>
      <x:c r="Q1133" s="49">
        <x:f t="shared" si="15"/>
        <x:v>0</x:v>
      </x:c>
      <x:c r="R1133" s="49">
        <x:f t="shared" si="16"/>
        <x:v>0</x:v>
      </x:c>
      <x:c r="S1133" s="49">
        <x:f t="shared" si="17"/>
        <x:v>2</x:v>
      </x:c>
      <x:c r="T1133" s="51">
        <x:f t="shared" si="18"/>
        <x:v>1</x:v>
      </x:c>
      <x:c r="U1133" s="52">
        <x:f t="shared" si="3"/>
        <x:v>-0.0058228941570000003</x:v>
      </x:c>
      <x:c r="V1133" s="63">
        <x:f t="shared" si="19"/>
        <x:v>-0.0058228941570000003</x:v>
      </x:c>
      <x:c r="W1133" s="52">
        <x:f t="shared" ref="W1133:X1133" si="1131">W1132*(1+U1133)</x:f>
        <x:v>195.80392090000001</x:v>
      </x:c>
      <x:c r="X1133" s="52">
        <x:f t="shared" si="1131"/>
        <x:v>161.7388182</x:v>
      </x:c>
    </x:row>
    <x:row r="1134" spans="1:24" ht="15.75" customHeight="1">
      <x:c r="A1134" s="34">
        <x:v>43851</x:v>
      </x:c>
      <x:c r="B1134" s="47">
        <x:v>106.050003051758</x:v>
      </x:c>
      <x:c r="C1134" s="47">
        <x:v>109.71600341796901</x:v>
      </x:c>
      <x:c r="D1134" s="47">
        <x:v>105.681999206543</x:v>
      </x:c>
      <x:c r="E1134" s="47">
        <x:v>109.44000244140599</x:v>
      </x:c>
      <x:c r="F1134" s="47">
        <x:v>89017500</x:v>
      </x:c>
      <x:c r="G1134" s="63">
        <x:f t="shared" si="10"/>
        <x:v>93.423799509999995</x:v>
      </x:c>
      <x:c r="H1134" s="63">
        <x:f t="shared" si="11"/>
        <x:v>9.1981882170000002</x:v>
      </x:c>
      <x:c r="I1134" s="63">
        <x:f t="shared" si="12"/>
        <x:v>111.8201759</x:v>
      </x:c>
      <x:c r="J1134" s="63">
        <x:f t="shared" si="13"/>
        <x:v>75.027423080000005</x:v>
      </x:c>
      <x:c r="K1134" s="63">
        <x:f t="shared" si="14"/>
        <x:v>0.93530863220000005</x:v>
      </x:c>
      <x:c r="L1134" s="52">
        <x:f t="shared" si="0"/>
        <x:v>108.279335</x:v>
      </x:c>
      <x:c r="M1134" s="52">
        <x:f t="shared" si="1"/>
        <x:v>9638755705</x:v>
      </x:c>
      <x:c r="N1134" s="52">
        <x:f t="shared" si="2"/>
        <x:v>0</x:v>
      </x:c>
      <x:c r="O1134" s="63">
        <x:f t="shared" si="8"/>
        <x:v>1.7265147919999999</x:v>
      </x:c>
      <x:c r="P1134" s="63">
        <x:f t="shared" si="9"/>
        <x:v>63.323140479999999</x:v>
      </x:c>
      <x:c r="Q1134" s="49">
        <x:f t="shared" si="15"/>
        <x:v>0</x:v>
      </x:c>
      <x:c r="R1134" s="49">
        <x:f t="shared" si="16"/>
        <x:v>0</x:v>
      </x:c>
      <x:c r="S1134" s="49">
        <x:f t="shared" si="17"/>
        <x:v>2</x:v>
      </x:c>
      <x:c r="T1134" s="51">
        <x:f t="shared" si="18"/>
        <x:v>1</x:v>
      </x:c>
      <x:c r="U1134" s="52">
        <x:f t="shared" si="3"/>
        <x:v>0.071890343560000003</x:v>
      </x:c>
      <x:c r="V1134" s="63">
        <x:f t="shared" si="19"/>
        <x:v>0.071890343560000003</x:v>
      </x:c>
      <x:c r="W1134" s="52">
        <x:f t="shared" ref="W1134:X1134" si="1132">W1133*(1+U1134)</x:f>
        <x:v>209.88033200000001</x:v>
      </x:c>
      <x:c r="X1134" s="52">
        <x:f t="shared" si="1132"/>
        <x:v>173.3662774</x:v>
      </x:c>
    </x:row>
    <x:row r="1135" spans="1:24" ht="15.75" customHeight="1">
      <x:c r="A1135" s="34">
        <x:v>43852</x:v>
      </x:c>
      <x:c r="B1135" s="47">
        <x:v>114.37799835205099</x:v>
      </x:c>
      <x:c r="C1135" s="47">
        <x:v>118.90000152587901</x:v>
      </x:c>
      <x:c r="D1135" s="47">
        <x:v>111.81999969482401</x:v>
      </x:c>
      <x:c r="E1135" s="47">
        <x:v>113.912002563477</x:v>
      </x:c>
      <x:c r="F1135" s="47">
        <x:v>156845000</x:v>
      </x:c>
      <x:c r="G1135" s="63">
        <x:f t="shared" si="10"/>
        <x:v>95.063499829999998</x:v>
      </x:c>
      <x:c r="H1135" s="63">
        <x:f t="shared" si="11"/>
        <x:v>9.7928222639999998</x:v>
      </x:c>
      <x:c r="I1135" s="63">
        <x:f t="shared" si="12"/>
        <x:v>114.6491444</x:v>
      </x:c>
      <x:c r="J1135" s="63">
        <x:f t="shared" si="13"/>
        <x:v>75.477855309999995</x:v>
      </x:c>
      <x:c r="K1135" s="63">
        <x:f t="shared" si="14"/>
        <x:v>0.98118157930000005</x:v>
      </x:c>
      <x:c r="L1135" s="52">
        <x:f t="shared" si="0"/>
        <x:v>114.8773346</x:v>
      </x:c>
      <x:c r="M1135" s="52">
        <x:f t="shared" si="1"/>
        <x:v>18017935545</x:v>
      </x:c>
      <x:c r="N1135" s="52">
        <x:f t="shared" si="2"/>
        <x:v>0</x:v>
      </x:c>
      <x:c r="O1135" s="63">
        <x:f t="shared" si="8"/>
        <x:v>1.9685998810000001</x:v>
      </x:c>
      <x:c r="P1135" s="63">
        <x:f t="shared" si="9"/>
        <x:v>66.314086099999997</x:v>
      </x:c>
      <x:c r="Q1135" s="49">
        <x:f t="shared" si="15"/>
        <x:v>0</x:v>
      </x:c>
      <x:c r="R1135" s="49">
        <x:f t="shared" si="16"/>
        <x:v>0</x:v>
      </x:c>
      <x:c r="S1135" s="49">
        <x:f t="shared" si="17"/>
        <x:v>2</x:v>
      </x:c>
      <x:c r="T1135" s="51">
        <x:f t="shared" si="18"/>
        <x:v>1</x:v>
      </x:c>
      <x:c r="U1135" s="52">
        <x:f t="shared" si="3"/>
        <x:v>0.040862573300000005</x:v>
      </x:c>
      <x:c r="V1135" s="63">
        <x:f t="shared" si="19"/>
        <x:v>0.040862573300000005</x:v>
      </x:c>
      <x:c r="W1135" s="52">
        <x:f t="shared" ref="W1135:X1135" si="1133">W1134*(1+U1135)</x:f>
        <x:v>218.4565825</x:v>
      </x:c>
      <x:c r="X1135" s="52">
        <x:f t="shared" si="1133"/>
        <x:v>180.45046959999999</x:v>
      </x:c>
    </x:row>
    <x:row r="1136" spans="1:24" ht="15.75" customHeight="1">
      <x:c r="A1136" s="34">
        <x:v>43853</x:v>
      </x:c>
      <x:c r="B1136" s="47">
        <x:v>112.84999847412099</x:v>
      </x:c>
      <x:c r="C1136" s="47">
        <x:v>116.40000152587901</x:v>
      </x:c>
      <x:c r="D1136" s="47">
        <x:v>111.120002746582</x:v>
      </x:c>
      <x:c r="E1136" s="47">
        <x:v>114.44000244140599</x:v>
      </x:c>
      <x:c r="F1136" s="47">
        <x:v>98255000</x:v>
      </x:c>
      <x:c r="G1136" s="63">
        <x:f t="shared" si="10"/>
        <x:v>96.593299869999996</x:v>
      </x:c>
      <x:c r="H1136" s="63">
        <x:f t="shared" si="11"/>
        <x:v>10.32333571</x:v>
      </x:c>
      <x:c r="I1136" s="63">
        <x:f t="shared" si="12"/>
        <x:v>117.23997129999999</x:v>
      </x:c>
      <x:c r="J1136" s="63">
        <x:f t="shared" si="13"/>
        <x:v>75.946628450000006</x:v>
      </x:c>
      <x:c r="K1136" s="63">
        <x:f t="shared" si="14"/>
        <x:v>0.93219321440000003</x:v>
      </x:c>
      <x:c r="L1136" s="52">
        <x:f t="shared" si="0"/>
        <x:v>113.9866689</x:v>
      </x:c>
      <x:c r="M1136" s="52">
        <x:f t="shared" si="1"/>
        <x:v>0</x:v>
      </x:c>
      <x:c r="N1136" s="52">
        <x:f t="shared" si="2"/>
        <x:v>11199760153</x:v>
      </x:c>
      <x:c r="O1136" s="63">
        <x:f t="shared" si="8"/>
        <x:v>1.2436358869999999</x:v>
      </x:c>
      <x:c r="P1136" s="63">
        <x:f t="shared" si="9"/>
        <x:v>55.4294881</x:v>
      </x:c>
      <x:c r="Q1136" s="49">
        <x:f t="shared" si="15"/>
        <x:v>0</x:v>
      </x:c>
      <x:c r="R1136" s="49">
        <x:f t="shared" si="16"/>
        <x:v>0</x:v>
      </x:c>
      <x:c r="S1136" s="49">
        <x:f t="shared" si="17"/>
        <x:v>2</x:v>
      </x:c>
      <x:c r="T1136" s="51">
        <x:f t="shared" si="18"/>
        <x:v>1</x:v>
      </x:c>
      <x:c r="U1136" s="52">
        <x:f t="shared" si="3"/>
        <x:v>0.0046351557869999999</x:v>
      </x:c>
      <x:c r="V1136" s="63">
        <x:f t="shared" si="19"/>
        <x:v>0.0046351557869999999</x:v>
      </x:c>
      <x:c r="W1136" s="52">
        <x:f t="shared" ref="W1136:X1136" si="1134">W1135*(1+U1136)</x:f>
        <x:v>219.46916279999999</x:v>
      </x:c>
      <x:c r="X1136" s="52">
        <x:f t="shared" si="1134"/>
        <x:v>181.28688560000001</x:v>
      </x:c>
    </x:row>
    <x:row r="1137" spans="1:24" ht="15.75" customHeight="1">
      <x:c r="A1137" s="34">
        <x:v>43854</x:v>
      </x:c>
      <x:c r="B1137" s="47">
        <x:v>114.12599945068401</x:v>
      </x:c>
      <x:c r="C1137" s="47">
        <x:v>114.772003173828</x:v>
      </x:c>
      <x:c r="D1137" s="47">
        <x:v>110.851997375488</x:v>
      </x:c>
      <x:c r="E1137" s="47">
        <x:v>112.963996887207</x:v>
      </x:c>
      <x:c r="F1137" s="47">
        <x:v>71768000</x:v>
      </x:c>
      <x:c r="G1137" s="63">
        <x:f t="shared" si="10"/>
        <x:v>97.988999559999996</x:v>
      </x:c>
      <x:c r="H1137" s="63">
        <x:f t="shared" si="11"/>
        <x:v>10.564703919999999</x:v>
      </x:c>
      <x:c r="I1137" s="63">
        <x:f t="shared" si="12"/>
        <x:v>119.1184074</x:v>
      </x:c>
      <x:c r="J1137" s="63">
        <x:f t="shared" si="13"/>
        <x:v>76.859591710000004</x:v>
      </x:c>
      <x:c r="K1137" s="63">
        <x:f t="shared" si="14"/>
        <x:v>0.85436386669999997</x:v>
      </x:c>
      <x:c r="L1137" s="52">
        <x:f t="shared" si="0"/>
        <x:v>112.8626658</x:v>
      </x:c>
      <x:c r="M1137" s="52">
        <x:f t="shared" si="1"/>
        <x:v>0</x:v>
      </x:c>
      <x:c r="N1137" s="52">
        <x:f t="shared" si="2"/>
        <x:v>8099927800</x:v>
      </x:c>
      <x:c r="O1137" s="63">
        <x:f t="shared" si="8"/>
        <x:v>1.398307108</x:v>
      </x:c>
      <x:c r="P1137" s="63">
        <x:f t="shared" si="9"/>
        <x:v>58.303922100000001</x:v>
      </x:c>
      <x:c r="Q1137" s="49">
        <x:f t="shared" si="15"/>
        <x:v>0</x:v>
      </x:c>
      <x:c r="R1137" s="49">
        <x:f t="shared" si="16"/>
        <x:v>0</x:v>
      </x:c>
      <x:c r="S1137" s="49">
        <x:f t="shared" si="17"/>
        <x:v>2</x:v>
      </x:c>
      <x:c r="T1137" s="51">
        <x:f t="shared" si="18"/>
        <x:v>1</x:v>
      </x:c>
      <x:c r="U1137" s="52">
        <x:f t="shared" si="3"/>
        <x:v>-0.012897636509999999</x:v>
      </x:c>
      <x:c r="V1137" s="63">
        <x:f t="shared" si="19"/>
        <x:v>-0.012897636509999999</x:v>
      </x:c>
      <x:c r="W1137" s="52">
        <x:f t="shared" ref="W1137:X1137" si="1135">W1136*(1+U1137)</x:f>
        <x:v>216.63852929999999</x:v>
      </x:c>
      <x:c r="X1137" s="52">
        <x:f t="shared" si="1135"/>
        <x:v>178.94871330000001</x:v>
      </x:c>
    </x:row>
    <x:row r="1138" spans="1:24" ht="15.75" customHeight="1">
      <x:c r="A1138" s="34">
        <x:v>43857</x:v>
      </x:c>
      <x:c r="B1138" s="47">
        <x:v>108.398002624512</x:v>
      </x:c>
      <x:c r="C1138" s="47">
        <x:v>112.88800048828099</x:v>
      </x:c>
      <x:c r="D1138" s="47">
        <x:v>107.856002807617</x:v>
      </x:c>
      <x:c r="E1138" s="47">
        <x:v>111.603996276855</x:v>
      </x:c>
      <x:c r="F1138" s="47">
        <x:v>68040500</x:v>
      </x:c>
      <x:c r="G1138" s="63">
        <x:f t="shared" si="10"/>
        <x:v>99.259799189999995</x:v>
      </x:c>
      <x:c r="H1138" s="63">
        <x:f t="shared" si="11"/>
        <x:v>10.5990377</x:v>
      </x:c>
      <x:c r="I1138" s="63">
        <x:f t="shared" si="12"/>
        <x:v>120.4578746</x:v>
      </x:c>
      <x:c r="J1138" s="63">
        <x:f t="shared" si="13"/>
        <x:v>78.061723790000002</x:v>
      </x:c>
      <x:c r="K1138" s="63">
        <x:f t="shared" si="14"/>
        <x:v>0.7911631562</x:v>
      </x:c>
      <x:c r="L1138" s="52">
        <x:f t="shared" si="0"/>
        <x:v>110.7826665</x:v>
      </x:c>
      <x:c r="M1138" s="52">
        <x:f t="shared" si="1"/>
        <x:v>0</x:v>
      </x:c>
      <x:c r="N1138" s="52">
        <x:f t="shared" si="2"/>
        <x:v>7537708022</x:v>
      </x:c>
      <x:c r="O1138" s="63">
        <x:f t="shared" si="8"/>
        <x:v>1.358673496</x:v>
      </x:c>
      <x:c r="P1138" s="63">
        <x:f t="shared" si="9"/>
        <x:v>57.603288390000003</x:v>
      </x:c>
      <x:c r="Q1138" s="49">
        <x:f t="shared" si="15"/>
        <x:v>0</x:v>
      </x:c>
      <x:c r="R1138" s="49">
        <x:f t="shared" si="16"/>
        <x:v>0</x:v>
      </x:c>
      <x:c r="S1138" s="49">
        <x:f t="shared" si="17"/>
        <x:v>2</x:v>
      </x:c>
      <x:c r="T1138" s="51">
        <x:f t="shared" si="18"/>
        <x:v>1</x:v>
      </x:c>
      <x:c r="U1138" s="52">
        <x:f t="shared" si="3"/>
        <x:v>-0.012039239469999999</x:v>
      </x:c>
      <x:c r="V1138" s="63">
        <x:f t="shared" si="19"/>
        <x:v>-0.012039239469999999</x:v>
      </x:c>
      <x:c r="W1138" s="52">
        <x:f t="shared" ref="W1138:X1138" si="1136">W1137*(1+U1138)</x:f>
        <x:v>214.03036610000001</x:v>
      </x:c>
      <x:c r="X1138" s="52">
        <x:f t="shared" si="1136"/>
        <x:v>176.79430679999999</x:v>
      </x:c>
    </x:row>
    <x:row r="1139" spans="1:24" ht="15.75" customHeight="1">
      <x:c r="A1139" s="34">
        <x:v>43858</x:v>
      </x:c>
      <x:c r="B1139" s="47">
        <x:v>113.697998046875</x:v>
      </x:c>
      <x:c r="C1139" s="47">
        <x:v>115.36199951171901</x:v>
      </x:c>
      <x:c r="D1139" s="47">
        <x:v>111.615997314453</x:v>
      </x:c>
      <x:c r="E1139" s="47">
        <x:v>113.379997253418</x:v>
      </x:c>
      <x:c r="F1139" s="47">
        <x:v>58942500</x:v>
      </x:c>
      <x:c r="G1139" s="63">
        <x:f t="shared" si="10"/>
        <x:v>100.6249992</x:v>
      </x:c>
      <x:c r="H1139" s="63">
        <x:f t="shared" si="11"/>
        <x:v>10.569928340000001</x:v>
      </x:c>
      <x:c r="I1139" s="63">
        <x:f t="shared" si="12"/>
        <x:v>121.7648559</x:v>
      </x:c>
      <x:c r="J1139" s="63">
        <x:f t="shared" si="13"/>
        <x:v>79.485142550000006</x:v>
      </x:c>
      <x:c r="K1139" s="63">
        <x:f t="shared" si="14"/>
        <x:v>0.80168127919999999</x:v>
      </x:c>
      <x:c r="L1139" s="52">
        <x:f t="shared" si="0"/>
        <x:v>113.4526647</x:v>
      </x:c>
      <x:c r="M1139" s="52">
        <x:f t="shared" si="1"/>
        <x:v>6687183689</x:v>
      </x:c>
      <x:c r="N1139" s="52">
        <x:f t="shared" si="2"/>
        <x:v>0</x:v>
      </x:c>
      <x:c r="O1139" s="63">
        <x:f t="shared" si="8"/>
        <x:v>1.210732811</x:v>
      </x:c>
      <x:c r="P1139" s="63">
        <x:f t="shared" si="9"/>
        <x:v>54.766130259999997</x:v>
      </x:c>
      <x:c r="Q1139" s="49">
        <x:f t="shared" si="15"/>
        <x:v>0</x:v>
      </x:c>
      <x:c r="R1139" s="49">
        <x:f t="shared" si="16"/>
        <x:v>0</x:v>
      </x:c>
      <x:c r="S1139" s="49">
        <x:f t="shared" si="17"/>
        <x:v>2</x:v>
      </x:c>
      <x:c r="T1139" s="51">
        <x:f t="shared" si="18"/>
        <x:v>1</x:v>
      </x:c>
      <x:c r="U1139" s="52">
        <x:f t="shared" si="3"/>
        <x:v>0.015913417400000002</x:v>
      </x:c>
      <x:c r="V1139" s="63">
        <x:f t="shared" si="19"/>
        <x:v>0.015913417400000002</x:v>
      </x:c>
      <x:c r="W1139" s="52">
        <x:f t="shared" ref="W1139:X1139" si="1137">W1138*(1+U1139)</x:f>
        <x:v>217.43632070000001</x:v>
      </x:c>
      <x:c r="X1139" s="52">
        <x:f t="shared" si="1137"/>
        <x:v>179.60770840000001</x:v>
      </x:c>
    </x:row>
    <x:row r="1140" spans="1:24" ht="15.75" customHeight="1">
      <x:c r="A1140" s="34">
        <x:v>43859</x:v>
      </x:c>
      <x:c r="B1140" s="47">
        <x:v>115.13800048828099</x:v>
      </x:c>
      <x:c r="C1140" s="47">
        <x:v>117.959999084473</x:v>
      </x:c>
      <x:c r="D1140" s="47">
        <x:v>113.486000061035</x:v>
      </x:c>
      <x:c r="E1140" s="47">
        <x:v>116.197998046875</x:v>
      </x:c>
      <x:c r="F1140" s="47">
        <x:v>89007500</x:v>
      </x:c>
      <x:c r="G1140" s="63">
        <x:f t="shared" si="10"/>
        <x:v>102.287899</x:v>
      </x:c>
      <x:c r="H1140" s="63">
        <x:f t="shared" si="11"/>
        <x:v>10.25259604</x:v>
      </x:c>
      <x:c r="I1140" s="63">
        <x:f t="shared" si="12"/>
        <x:v>122.7930911</x:v>
      </x:c>
      <x:c r="J1140" s="63">
        <x:f t="shared" si="13"/>
        <x:v>81.782706939999997</x:v>
      </x:c>
      <x:c r="K1140" s="63">
        <x:f t="shared" si="14"/>
        <x:v>0.83918480200000001</x:v>
      </x:c>
      <x:c r="L1140" s="52">
        <x:f t="shared" si="0"/>
        <x:v>115.88133240000001</x:v>
      </x:c>
      <x:c r="M1140" s="52">
        <x:f t="shared" si="1"/>
        <x:v>10314307693</x:v>
      </x:c>
      <x:c r="N1140" s="52">
        <x:f t="shared" si="2"/>
        <x:v>0</x:v>
      </x:c>
      <x:c r="O1140" s="63">
        <x:f t="shared" si="8"/>
        <x:v>1.0989507489999999</x:v>
      </x:c>
      <x:c r="P1140" s="63">
        <x:f t="shared" si="9"/>
        <x:v>52.357147959999999</x:v>
      </x:c>
      <x:c r="Q1140" s="49">
        <x:f t="shared" si="15"/>
        <x:v>0</x:v>
      </x:c>
      <x:c r="R1140" s="49">
        <x:f t="shared" si="16"/>
        <x:v>0</x:v>
      </x:c>
      <x:c r="S1140" s="49">
        <x:f t="shared" si="17"/>
        <x:v>2</x:v>
      </x:c>
      <x:c r="T1140" s="51">
        <x:f t="shared" si="18"/>
        <x:v>1</x:v>
      </x:c>
      <x:c r="U1140" s="52">
        <x:f t="shared" si="3"/>
        <x:v>0.024854479289999998</x:v>
      </x:c>
      <x:c r="V1140" s="63">
        <x:f t="shared" si="19"/>
        <x:v>0.024854479289999998</x:v>
      </x:c>
      <x:c r="W1140" s="52">
        <x:f t="shared" ref="W1140:X1140" si="1138">W1139*(1+U1140)</x:f>
        <x:v>222.84058719999999</x:v>
      </x:c>
      <x:c r="X1140" s="52">
        <x:f t="shared" si="1138"/>
        <x:v>184.0717645</x:v>
      </x:c>
    </x:row>
    <x:row r="1141" spans="1:24" ht="15.75" customHeight="1">
      <x:c r="A1141" s="34">
        <x:v>43860</x:v>
      </x:c>
      <x:c r="B1141" s="47">
        <x:v>126.484001159668</x:v>
      </x:c>
      <x:c r="C1141" s="47">
        <x:v>130.17599487304699</x:v>
      </x:c>
      <x:c r="D1141" s="47">
        <x:v>123.59999847412099</x:v>
      </x:c>
      <x:c r="E1141" s="47">
        <x:v>128.16200256347699</x:v>
      </x:c>
      <x:c r="F1141" s="47">
        <x:v>145028500</x:v>
      </x:c>
      <x:c r="G1141" s="63">
        <x:f t="shared" si="10"/>
        <x:v>104.51269910000001</x:v>
      </x:c>
      <x:c r="H1141" s="63">
        <x:f t="shared" si="11"/>
        <x:v>10.811539160000001</x:v>
      </x:c>
      <x:c r="I1141" s="63">
        <x:f t="shared" si="12"/>
        <x:v>126.13577739999999</x:v>
      </x:c>
      <x:c r="J1141" s="63">
        <x:f t="shared" si="13"/>
        <x:v>82.889620809999997</x:v>
      </x:c>
      <x:c r="K1141" s="63">
        <x:f t="shared" si="14"/>
        <x:v>1.0468532989999999</x:v>
      </x:c>
      <x:c r="L1141" s="52">
        <x:f t="shared" si="0"/>
        <x:v>127.31266530000001</x:v>
      </x:c>
      <x:c r="M1141" s="52">
        <x:f t="shared" si="1"/>
        <x:v>18463964880</x:v>
      </x:c>
      <x:c r="N1141" s="52">
        <x:f t="shared" si="2"/>
        <x:v>0</x:v>
      </x:c>
      <x:c r="O1141" s="63">
        <x:f t="shared" si="8"/>
        <x:v>1.8511788330000001</x:v>
      </x:c>
      <x:c r="P1141" s="63">
        <x:f t="shared" si="9"/>
        <x:v>64.926787880000006</x:v>
      </x:c>
      <x:c r="Q1141" s="49">
        <x:f t="shared" si="15"/>
        <x:v>0</x:v>
      </x:c>
      <x:c r="R1141" s="49">
        <x:f t="shared" si="16"/>
        <x:v>0</x:v>
      </x:c>
      <x:c r="S1141" s="49">
        <x:f t="shared" si="17"/>
        <x:v>2</x:v>
      </x:c>
      <x:c r="T1141" s="51">
        <x:f t="shared" si="18"/>
        <x:v>1</x:v>
      </x:c>
      <x:c r="U1141" s="52">
        <x:f t="shared" si="3"/>
        <x:v>0.1029622258</x:v>
      </x:c>
      <x:c r="V1141" s="63">
        <x:f t="shared" si="19"/>
        <x:v>0.1029622258</x:v>
      </x:c>
      <x:c r="W1141" s="52">
        <x:f t="shared" ref="W1141:X1141" si="1139">W1140*(1+U1141)</x:f>
        <x:v>245.7847501</x:v>
      </x:c>
      <x:c r="X1141" s="52">
        <x:f t="shared" si="1139"/>
        <x:v>203.02420309999999</x:v>
      </x:c>
    </x:row>
    <x:row r="1142" spans="1:24" ht="15.75" customHeight="1">
      <x:c r="A1142" s="34">
        <x:v>43861</x:v>
      </x:c>
      <x:c r="B1142" s="47">
        <x:v>128</x:v>
      </x:c>
      <x:c r="C1142" s="47">
        <x:v>130.60000610351599</x:v>
      </x:c>
      <x:c r="D1142" s="47">
        <x:v>126.50399780273401</x:v>
      </x:c>
      <x:c r="E1142" s="47">
        <x:v>130.11399841308599</x:v>
      </x:c>
      <x:c r="F1142" s="47">
        <x:v>78596500</x:v>
      </x:c>
      <x:c r="G1142" s="63">
        <x:f t="shared" si="10"/>
        <x:v>106.715799</x:v>
      </x:c>
      <x:c r="H1142" s="63">
        <x:f t="shared" si="11"/>
        <x:v>11.32871156</x:v>
      </x:c>
      <x:c r="I1142" s="63">
        <x:f t="shared" si="12"/>
        <x:v>129.37322209999999</x:v>
      </x:c>
      <x:c r="J1142" s="63">
        <x:f t="shared" si="13"/>
        <x:v>84.058375819999995</x:v>
      </x:c>
      <x:c r="K1142" s="63">
        <x:f t="shared" si="14"/>
        <x:v>1.016347321</x:v>
      </x:c>
      <x:c r="L1142" s="52">
        <x:f t="shared" si="0"/>
        <x:v>129.0726674</x:v>
      </x:c>
      <x:c r="M1142" s="52">
        <x:f t="shared" si="1"/>
        <x:v>10144659906</x:v>
      </x:c>
      <x:c r="N1142" s="52">
        <x:f t="shared" si="2"/>
        <x:v>0</x:v>
      </x:c>
      <x:c r="O1142" s="63">
        <x:f t="shared" si="8"/>
        <x:v>2.9889116210000002</x:v>
      </x:c>
      <x:c r="P1142" s="63">
        <x:f t="shared" si="9"/>
        <x:v>74.930504979999995</x:v>
      </x:c>
      <x:c r="Q1142" s="49">
        <x:f t="shared" si="15"/>
        <x:v>0</x:v>
      </x:c>
      <x:c r="R1142" s="49">
        <x:f t="shared" si="16"/>
        <x:v>0</x:v>
      </x:c>
      <x:c r="S1142" s="49">
        <x:f t="shared" si="17"/>
        <x:v>2</x:v>
      </x:c>
      <x:c r="T1142" s="51">
        <x:f t="shared" si="18"/>
        <x:v>1</x:v>
      </x:c>
      <x:c r="U1142" s="52">
        <x:f t="shared" si="3"/>
        <x:v>0.015230690930000002</x:v>
      </x:c>
      <x:c r="V1142" s="63">
        <x:f t="shared" si="19"/>
        <x:v>0.015230690930000002</x:v>
      </x:c>
      <x:c r="W1142" s="52">
        <x:f t="shared" ref="W1142:X1142" si="1140">W1141*(1+U1142)</x:f>
        <x:v>249.52822169999999</x:v>
      </x:c>
      <x:c r="X1142" s="52">
        <x:f t="shared" si="1140"/>
        <x:v>206.11640199999999</x:v>
      </x:c>
    </x:row>
    <x:row r="1143" spans="1:24" ht="15.75" customHeight="1">
      <x:c r="A1143" s="34">
        <x:v>43864</x:v>
      </x:c>
      <x:c r="B1143" s="47">
        <x:v>134.73800659179699</x:v>
      </x:c>
      <x:c r="C1143" s="47">
        <x:v>157.22799682617199</x:v>
      </x:c>
      <x:c r="D1143" s="47">
        <x:v>134.70399475097699</x:v>
      </x:c>
      <x:c r="E1143" s="47">
        <x:v>156</x:v>
      </x:c>
      <x:c r="F1143" s="47">
        <x:v>235325000</x:v>
      </x:c>
      <x:c r="G1143" s="63">
        <x:f t="shared" si="10"/>
        <x:v>110.0856991</x:v>
      </x:c>
      <x:c r="H1143" s="63">
        <x:f t="shared" si="11"/>
        <x:v>15.06503889</x:v>
      </x:c>
      <x:c r="I1143" s="63">
        <x:f t="shared" si="12"/>
        <x:v>140.21577690000001</x:v>
      </x:c>
      <x:c r="J1143" s="63">
        <x:f t="shared" si="13"/>
        <x:v>79.955621309999998</x:v>
      </x:c>
      <x:c r="K1143" s="63">
        <x:f t="shared" si="14"/>
        <x:v>1.2619346570000001</x:v>
      </x:c>
      <x:c r="L1143" s="52">
        <x:f t="shared" si="0"/>
        <x:v>149.31066390000001</x:v>
      </x:c>
      <x:c r="M1143" s="52">
        <x:f t="shared" si="1"/>
        <x:v>35136531973</x:v>
      </x:c>
      <x:c r="N1143" s="52">
        <x:f t="shared" si="2"/>
        <x:v>0</x:v>
      </x:c>
      <x:c r="O1143" s="63">
        <x:f t="shared" si="8"/>
        <x:v>4.0392644459999998</x:v>
      </x:c>
      <x:c r="P1143" s="63">
        <x:f t="shared" si="9"/>
        <x:v>80.155834040000002</x:v>
      </x:c>
      <x:c r="Q1143" s="49">
        <x:f t="shared" si="15"/>
        <x:v>0</x:v>
      </x:c>
      <x:c r="R1143" s="49">
        <x:f t="shared" si="16"/>
        <x:v>0</x:v>
      </x:c>
      <x:c r="S1143" s="49">
        <x:f t="shared" si="17"/>
        <x:v>2</x:v>
      </x:c>
      <x:c r="T1143" s="51">
        <x:f t="shared" si="18"/>
        <x:v>1</x:v>
      </x:c>
      <x:c r="U1143" s="52">
        <x:f t="shared" si="3"/>
        <x:v>0.19894862890000001</x:v>
      </x:c>
      <x:c r="V1143" s="63">
        <x:f t="shared" si="19"/>
        <x:v>0.19894862890000001</x:v>
      </x:c>
      <x:c r="W1143" s="52">
        <x:f t="shared" ref="W1143:X1143" si="1141">W1142*(1+U1143)</x:f>
        <x:v>299.17151919999998</x:v>
      </x:c>
      <x:c r="X1143" s="52">
        <x:f t="shared" si="1141"/>
        <x:v>247.12297760000001</x:v>
      </x:c>
    </x:row>
    <x:row r="1144" spans="1:24" ht="15.75" customHeight="1">
      <x:c r="A1144" s="34">
        <x:v>43865</x:v>
      </x:c>
      <x:c r="B1144" s="47">
        <x:v>176.59199523925801</x:v>
      </x:c>
      <x:c r="C1144" s="47">
        <x:v>193.79800415039099</x:v>
      </x:c>
      <x:c r="D1144" s="47">
        <x:v>166.77600097656301</x:v>
      </x:c>
      <x:c r="E1144" s="47">
        <x:v>177.41200256347699</x:v>
      </x:c>
      <x:c r="F1144" s="47">
        <x:v>304694000</x:v>
      </x:c>
      <x:c r="G1144" s="63">
        <x:f t="shared" si="10"/>
        <x:v>114.4408993</x:v>
      </x:c>
      <x:c r="H1144" s="63">
        <x:f t="shared" si="11"/>
        <x:v>20.614852679999998</x:v>
      </x:c>
      <x:c r="I1144" s="63">
        <x:f t="shared" si="12"/>
        <x:v>155.67060459999999</x:v>
      </x:c>
      <x:c r="J1144" s="63">
        <x:f t="shared" si="13"/>
        <x:v>73.211193919999999</x:v>
      </x:c>
      <x:c r="K1144" s="63">
        <x:f t="shared" si="14"/>
        <x:v>1.2636618150000001</x:v>
      </x:c>
      <x:c r="L1144" s="52">
        <x:f t="shared" si="0"/>
        <x:v>179.32866920000001</x:v>
      </x:c>
      <x:c r="M1144" s="52">
        <x:f t="shared" si="1"/>
        <x:v>54640369542</x:v>
      </x:c>
      <x:c r="N1144" s="52">
        <x:f t="shared" si="2"/>
        <x:v>0</x:v>
      </x:c>
      <x:c r="O1144" s="63">
        <x:f t="shared" si="8"/>
        <x:v>5.7160893469999996</x:v>
      </x:c>
      <x:c r="P1144" s="63">
        <x:f t="shared" si="9"/>
        <x:v>85.110382720000004</x:v>
      </x:c>
      <x:c r="Q1144" s="49">
        <x:f t="shared" si="15"/>
        <x:v>0</x:v>
      </x:c>
      <x:c r="R1144" s="49">
        <x:f t="shared" si="16"/>
        <x:v>0</x:v>
      </x:c>
      <x:c r="S1144" s="49">
        <x:f t="shared" si="17"/>
        <x:v>2</x:v>
      </x:c>
      <x:c r="T1144" s="51">
        <x:f t="shared" si="18"/>
        <x:v>1</x:v>
      </x:c>
      <x:c r="U1144" s="52">
        <x:f t="shared" si="3"/>
        <x:v>0.13725642669999999</x:v>
      </x:c>
      <x:c r="V1144" s="63">
        <x:f t="shared" si="19"/>
        <x:v>0.13725642669999999</x:v>
      </x:c>
      <x:c r="W1144" s="52">
        <x:f t="shared" ref="W1144:X1144" si="1142">W1143*(1+U1144)</x:f>
        <x:v>340.23473289999998</x:v>
      </x:c>
      <x:c r="X1144" s="52">
        <x:f t="shared" si="1142"/>
        <x:v>281.04219440000003</x:v>
      </x:c>
    </x:row>
    <x:row r="1145" spans="1:24" ht="15.75" customHeight="1">
      <x:c r="A1145" s="34">
        <x:v>43866</x:v>
      </x:c>
      <x:c r="B1145" s="47">
        <x:v>164.65199279785199</x:v>
      </x:c>
      <x:c r="C1145" s="47">
        <x:v>169.19599914550801</x:v>
      </x:c>
      <x:c r="D1145" s="47">
        <x:v>140.82200622558599</x:v>
      </x:c>
      <x:c r="E1145" s="47">
        <x:v>146.94000244140599</x:v>
      </x:c>
      <x:c r="F1145" s="47">
        <x:v>242119000</x:v>
      </x:c>
      <x:c r="G1145" s="63">
        <x:f t="shared" si="10"/>
        <x:v>117.0972996</x:v>
      </x:c>
      <x:c r="H1145" s="63">
        <x:f t="shared" si="11"/>
        <x:v>21.230541169999999</x:v>
      </x:c>
      <x:c r="I1145" s="63">
        <x:f t="shared" si="12"/>
        <x:v>159.5583819</x:v>
      </x:c>
      <x:c r="J1145" s="63">
        <x:f t="shared" si="13"/>
        <x:v>74.63621723</x:v>
      </x:c>
      <x:c r="K1145" s="63">
        <x:f t="shared" si="14"/>
        <x:v>0.85141241359999997</x:v>
      </x:c>
      <x:c r="L1145" s="52">
        <x:f t="shared" si="0"/>
        <x:v>152.3193359</x:v>
      </x:c>
      <x:c r="M1145" s="52">
        <x:f t="shared" si="1"/>
        <x:v>0</x:v>
      </x:c>
      <x:c r="N1145" s="52">
        <x:f t="shared" si="2"/>
        <x:v>36879405298</x:v>
      </x:c>
      <x:c r="O1145" s="63">
        <x:f t="shared" si="8"/>
        <x:v>2.1248244569999999</x:v>
      </x:c>
      <x:c r="P1145" s="63">
        <x:f t="shared" si="9"/>
        <x:v>67.998202340000006</x:v>
      </x:c>
      <x:c r="Q1145" s="49">
        <x:f t="shared" si="15"/>
        <x:v>0</x:v>
      </x:c>
      <x:c r="R1145" s="49">
        <x:f t="shared" si="16"/>
        <x:v>0</x:v>
      </x:c>
      <x:c r="S1145" s="49">
        <x:f t="shared" si="17"/>
        <x:v>2</x:v>
      </x:c>
      <x:c r="T1145" s="51">
        <x:f t="shared" si="18"/>
        <x:v>1</x:v>
      </x:c>
      <x:c r="U1145" s="52">
        <x:f t="shared" si="3"/>
        <x:v>-0.17175839109999999</x:v>
      </x:c>
      <x:c r="V1145" s="63">
        <x:f t="shared" si="19"/>
        <x:v>-0.17175839109999999</x:v>
      </x:c>
      <x:c r="W1145" s="52">
        <x:f t="shared" ref="W1145:X1145" si="1143">W1144*(1+U1145)</x:f>
        <x:v>281.79656260000002</x:v>
      </x:c>
      <x:c r="X1145" s="52">
        <x:f t="shared" si="1143"/>
        <x:v>232.77083930000001</x:v>
      </x:c>
    </x:row>
    <x:row r="1146" spans="1:24" ht="15.75" customHeight="1">
      <x:c r="A1146" s="34">
        <x:v>43867</x:v>
      </x:c>
      <x:c r="B1146" s="47">
        <x:v>139.98399353027301</x:v>
      </x:c>
      <x:c r="C1146" s="47">
        <x:v>159.16600036621099</x:v>
      </x:c>
      <x:c r="D1146" s="47">
        <x:v>137.39999389648401</x:v>
      </x:c>
      <x:c r="E1146" s="47">
        <x:v>149.79200744628901</x:v>
      </x:c>
      <x:c r="F1146" s="47">
        <x:v>199404000</x:v>
      </x:c>
      <x:c r="G1146" s="63">
        <x:f t="shared" si="10"/>
        <x:v>119.6654999</x:v>
      </x:c>
      <x:c r="H1146" s="63">
        <x:f t="shared" si="11"/>
        <x:v>21.94786869</x:v>
      </x:c>
      <x:c r="I1146" s="63">
        <x:f t="shared" si="12"/>
        <x:v>163.56123729999999</x:v>
      </x:c>
      <x:c r="J1146" s="63">
        <x:f t="shared" si="13"/>
        <x:v>75.769762490000005</x:v>
      </x:c>
      <x:c r="K1146" s="63">
        <x:f t="shared" si="14"/>
        <x:v>0.84315983009999995</x:v>
      </x:c>
      <x:c r="L1146" s="52">
        <x:f t="shared" si="0"/>
        <x:v>148.78600059999999</x:v>
      </x:c>
      <x:c r="M1146" s="52">
        <x:f t="shared" si="1"/>
        <x:v>0</x:v>
      </x:c>
      <x:c r="N1146" s="52">
        <x:f t="shared" si="2"/>
        <x:v>29668523658</x:v>
      </x:c>
      <x:c r="O1146" s="63">
        <x:f t="shared" si="8"/>
        <x:v>1.647333301</x:v>
      </x:c>
      <x:c r="P1146" s="63">
        <x:f t="shared" si="9"/>
        <x:v>62.22613904</x:v>
      </x:c>
      <x:c r="Q1146" s="49">
        <x:f t="shared" si="15"/>
        <x:v>0</x:v>
      </x:c>
      <x:c r="R1146" s="49">
        <x:f t="shared" si="16"/>
        <x:v>0</x:v>
      </x:c>
      <x:c r="S1146" s="49">
        <x:f t="shared" si="17"/>
        <x:v>2</x:v>
      </x:c>
      <x:c r="T1146" s="51">
        <x:f t="shared" si="18"/>
        <x:v>1</x:v>
      </x:c>
      <x:c r="U1146" s="52">
        <x:f t="shared" si="3"/>
        <x:v>0.019409316440000002</x:v>
      </x:c>
      <x:c r="V1146" s="63">
        <x:f t="shared" si="19"/>
        <x:v>0.019409316440000002</x:v>
      </x:c>
      <x:c r="W1146" s="52">
        <x:f t="shared" ref="W1146:X1146" si="1144">W1145*(1+U1146)</x:f>
        <x:v>287.26604129999998</x:v>
      </x:c>
      <x:c r="X1146" s="52">
        <x:f t="shared" si="1144"/>
        <x:v>237.28876210000001</x:v>
      </x:c>
    </x:row>
    <x:row r="1147" spans="1:24" ht="15.75" customHeight="1">
      <x:c r="A1147" s="34">
        <x:v>43868</x:v>
      </x:c>
      <x:c r="B1147" s="47">
        <x:v>146.11000061035199</x:v>
      </x:c>
      <x:c r="C1147" s="47">
        <x:v>153.94999694824199</x:v>
      </x:c>
      <x:c r="D1147" s="47">
        <x:v>146</x:v>
      </x:c>
      <x:c r="E1147" s="47">
        <x:v>149.61399841308599</x:v>
      </x:c>
      <x:c r="F1147" s="47">
        <x:v>85317500</x:v>
      </x:c>
      <x:c r="G1147" s="63">
        <x:f t="shared" si="10"/>
        <x:v>122.3327999</x:v>
      </x:c>
      <x:c r="H1147" s="63">
        <x:f t="shared" si="11"/>
        <x:v>22.194889799999999</x:v>
      </x:c>
      <x:c r="I1147" s="63">
        <x:f t="shared" si="12"/>
        <x:v>166.72257949999999</x:v>
      </x:c>
      <x:c r="J1147" s="63">
        <x:f t="shared" si="13"/>
        <x:v>77.943020309999994</x:v>
      </x:c>
      <x:c r="K1147" s="63">
        <x:f t="shared" si="14"/>
        <x:v>0.807291439</x:v>
      </x:c>
      <x:c r="L1147" s="52">
        <x:f t="shared" si="0"/>
        <x:v>149.85466510000001</x:v>
      </x:c>
      <x:c r="M1147" s="52">
        <x:f t="shared" si="1"/>
        <x:v>12785225391</x:v>
      </x:c>
      <x:c r="N1147" s="52">
        <x:f t="shared" si="2"/>
        <x:v>0</x:v>
      </x:c>
      <x:c r="O1147" s="63">
        <x:f t="shared" si="8"/>
        <x:v>2.0000130810000001</x:v>
      </x:c>
      <x:c r="P1147" s="63">
        <x:f t="shared" si="9"/>
        <x:v>66.666812010000001</x:v>
      </x:c>
      <x:c r="Q1147" s="49">
        <x:f t="shared" si="15"/>
        <x:v>0</x:v>
      </x:c>
      <x:c r="R1147" s="49">
        <x:f t="shared" si="16"/>
        <x:v>0</x:v>
      </x:c>
      <x:c r="S1147" s="49">
        <x:f t="shared" si="17"/>
        <x:v>2</x:v>
      </x:c>
      <x:c r="T1147" s="51">
        <x:f t="shared" si="18"/>
        <x:v>1</x:v>
      </x:c>
      <x:c r="U1147" s="52">
        <x:f t="shared" si="3"/>
        <x:v>-0.0011883747090000001</x:v>
      </x:c>
      <x:c r="V1147" s="63">
        <x:f t="shared" si="19"/>
        <x:v>-0.0011883747090000001</x:v>
      </x:c>
      <x:c r="W1147" s="52">
        <x:f t="shared" ref="W1147:X1147" si="1145">W1146*(1+U1147)</x:f>
        <x:v>286.92466159999998</x:v>
      </x:c>
      <x:c r="X1147" s="52">
        <x:f t="shared" si="1145"/>
        <x:v>237.0067742</x:v>
      </x:c>
    </x:row>
    <x:row r="1148" spans="1:24" ht="15.75" customHeight="1">
      <x:c r="A1148" s="34">
        <x:v>43871</x:v>
      </x:c>
      <x:c r="B1148" s="47">
        <x:v>160</x:v>
      </x:c>
      <x:c r="C1148" s="47">
        <x:v>163.99800109863301</x:v>
      </x:c>
      <x:c r="D1148" s="47">
        <x:v>150.47999572753901</x:v>
      </x:c>
      <x:c r="E1148" s="47">
        <x:v>154.25599670410199</x:v>
      </x:c>
      <x:c r="F1148" s="47">
        <x:v>123446000</x:v>
      </x:c>
      <x:c r="G1148" s="63">
        <x:f t="shared" si="10"/>
        <x:v>125.26409990000001</x:v>
      </x:c>
      <x:c r="H1148" s="63">
        <x:f t="shared" si="11"/>
        <x:v>22.353440760000002</x:v>
      </x:c>
      <x:c r="I1148" s="63">
        <x:f t="shared" si="12"/>
        <x:v>169.9709814</x:v>
      </x:c>
      <x:c r="J1148" s="63">
        <x:f t="shared" si="13"/>
        <x:v>80.557218349999999</x:v>
      </x:c>
      <x:c r="K1148" s="63">
        <x:f t="shared" si="14"/>
        <x:v>0.82424423069999997</x:v>
      </x:c>
      <x:c r="L1148" s="52">
        <x:f t="shared" si="0"/>
        <x:v>156.2446645</x:v>
      </x:c>
      <x:c r="M1148" s="52">
        <x:f t="shared" si="1"/>
        <x:v>19287778855</x:v>
      </x:c>
      <x:c r="N1148" s="52">
        <x:f t="shared" si="2"/>
        <x:v>0</x:v>
      </x:c>
      <x:c r="O1148" s="63">
        <x:f t="shared" si="8"/>
        <x:v>2.5163821710000001</x:v>
      </x:c>
      <x:c r="P1148" s="63">
        <x:f t="shared" si="9"/>
        <x:v>71.5616804</x:v>
      </x:c>
      <x:c r="Q1148" s="49">
        <x:f t="shared" si="15"/>
        <x:v>0</x:v>
      </x:c>
      <x:c r="R1148" s="49">
        <x:f t="shared" si="16"/>
        <x:v>0</x:v>
      </x:c>
      <x:c r="S1148" s="49">
        <x:f t="shared" si="17"/>
        <x:v>2</x:v>
      </x:c>
      <x:c r="T1148" s="51">
        <x:f t="shared" si="18"/>
        <x:v>1</x:v>
      </x:c>
      <x:c r="U1148" s="52">
        <x:f t="shared" si="3"/>
        <x:v>0.031026497120000002</x:v>
      </x:c>
      <x:c r="V1148" s="63">
        <x:f t="shared" si="19"/>
        <x:v>0.031026497120000002</x:v>
      </x:c>
      <x:c r="W1148" s="52">
        <x:f t="shared" ref="W1148:X1148" si="1146">W1147*(1+U1148)</x:f>
        <x:v>295.8269287</x:v>
      </x:c>
      <x:c r="X1148" s="52">
        <x:f t="shared" si="1146"/>
        <x:v>244.36026419999999</x:v>
      </x:c>
    </x:row>
    <x:row r="1149" spans="1:24" ht="15.75" customHeight="1">
      <x:c r="A1149" s="34">
        <x:v>43872</x:v>
      </x:c>
      <x:c r="B1149" s="47">
        <x:v>153.75799560546901</x:v>
      </x:c>
      <x:c r="C1149" s="47">
        <x:v>156.70199584960901</x:v>
      </x:c>
      <x:c r="D1149" s="47">
        <x:v>151.60000610351599</x:v>
      </x:c>
      <x:c r="E1149" s="47">
        <x:v>154.87600708007801</x:v>
      </x:c>
      <x:c r="F1149" s="47">
        <x:v>58487500</x:v>
      </x:c>
      <x:c r="G1149" s="63">
        <x:f t="shared" si="10"/>
        <x:v>127.7593002</x:v>
      </x:c>
      <x:c r="H1149" s="63">
        <x:f t="shared" si="11"/>
        <x:v>22.750853320000001</x:v>
      </x:c>
      <x:c r="I1149" s="63">
        <x:f t="shared" si="12"/>
        <x:v>173.26100690000001</x:v>
      </x:c>
      <x:c r="J1149" s="63">
        <x:f t="shared" si="13"/>
        <x:v>82.257593600000007</x:v>
      </x:c>
      <x:c r="K1149" s="63">
        <x:f t="shared" si="14"/>
        <x:v>0.79797461300000005</x:v>
      </x:c>
      <x:c r="L1149" s="52">
        <x:f t="shared" si="0"/>
        <x:v>154.3926697</x:v>
      </x:c>
      <x:c r="M1149" s="52">
        <x:f t="shared" si="1"/>
        <x:v>0</x:v>
      </x:c>
      <x:c r="N1149" s="52">
        <x:f t="shared" si="2"/>
        <x:v>9030041268</x:v>
      </x:c>
      <x:c r="O1149" s="63">
        <x:f t="shared" si="8"/>
        <x:v>2.1272447219999999</x:v>
      </x:c>
      <x:c r="P1149" s="63">
        <x:f t="shared" si="9"/>
        <x:v>68.022969450000005</x:v>
      </x:c>
      <x:c r="Q1149" s="49">
        <x:f t="shared" si="15"/>
        <x:v>0</x:v>
      </x:c>
      <x:c r="R1149" s="49">
        <x:f t="shared" si="16"/>
        <x:v>0</x:v>
      </x:c>
      <x:c r="S1149" s="49">
        <x:f t="shared" si="17"/>
        <x:v>2</x:v>
      </x:c>
      <x:c r="T1149" s="51">
        <x:f t="shared" si="18"/>
        <x:v>1</x:v>
      </x:c>
      <x:c r="U1149" s="52">
        <x:f t="shared" si="3"/>
        <x:v>0.0040193599550000003</x:v>
      </x:c>
      <x:c r="V1149" s="63">
        <x:f t="shared" si="19"/>
        <x:v>0.0040193599550000003</x:v>
      </x:c>
      <x:c r="W1149" s="52">
        <x:f t="shared" ref="W1149:X1149" si="1147">W1148*(1+U1149)</x:f>
        <x:v>297.01596369999999</x:v>
      </x:c>
      <x:c r="X1149" s="52">
        <x:f t="shared" si="1147"/>
        <x:v>245.34243599999999</x:v>
      </x:c>
    </x:row>
    <x:row r="1150" spans="1:24" ht="15.75" customHeight="1">
      <x:c r="A1150" s="34">
        <x:v>43873</x:v>
      </x:c>
      <x:c r="B1150" s="47">
        <x:v>155.57400512695301</x:v>
      </x:c>
      <x:c r="C1150" s="47">
        <x:v>157.94999694824199</x:v>
      </x:c>
      <x:c r="D1150" s="47">
        <x:v>152.67399597168</x:v>
      </x:c>
      <x:c r="E1150" s="47">
        <x:v>153.45799255371099</x:v>
      </x:c>
      <x:c r="F1150" s="47">
        <x:v>60112500</x:v>
      </x:c>
      <x:c r="G1150" s="63">
        <x:f t="shared" si="10"/>
        <x:v>130.0529999</x:v>
      </x:c>
      <x:c r="H1150" s="63">
        <x:f t="shared" si="11"/>
        <x:v>22.921587250000002</x:v>
      </x:c>
      <x:c r="I1150" s="63">
        <x:f t="shared" si="12"/>
        <x:v>175.89617440000001</x:v>
      </x:c>
      <x:c r="J1150" s="63">
        <x:f t="shared" si="13"/>
        <x:v>84.209825379999998</x:v>
      </x:c>
      <x:c r="K1150" s="63">
        <x:f t="shared" si="14"/>
        <x:v>0.7552723817</x:v>
      </x:c>
      <x:c r="L1150" s="52">
        <x:f t="shared" si="0"/>
        <x:v>154.69399519999999</x:v>
      </x:c>
      <x:c r="M1150" s="52">
        <x:f t="shared" si="1"/>
        <x:v>9299042784</x:v>
      </x:c>
      <x:c r="N1150" s="52">
        <x:f t="shared" si="2"/>
        <x:v>0</x:v>
      </x:c>
      <x:c r="O1150" s="63">
        <x:f t="shared" si="8"/>
        <x:v>2.1138113770000002</x:v>
      </x:c>
      <x:c r="P1150" s="63">
        <x:f t="shared" si="9"/>
        <x:v>67.885016820000004</x:v>
      </x:c>
      <x:c r="Q1150" s="49">
        <x:f t="shared" si="15"/>
        <x:v>0</x:v>
      </x:c>
      <x:c r="R1150" s="49">
        <x:f t="shared" si="16"/>
        <x:v>0</x:v>
      </x:c>
      <x:c r="S1150" s="49">
        <x:f t="shared" si="17"/>
        <x:v>2</x:v>
      </x:c>
      <x:c r="T1150" s="51">
        <x:f t="shared" si="18"/>
        <x:v>1</x:v>
      </x:c>
      <x:c r="U1150" s="52">
        <x:f t="shared" si="3"/>
        <x:v>-0.0091558050410000003</x:v>
      </x:c>
      <x:c r="V1150" s="63">
        <x:f t="shared" si="19"/>
        <x:v>-0.0091558050410000003</x:v>
      </x:c>
      <x:c r="W1150" s="52">
        <x:f t="shared" ref="W1150:X1150" si="1148">W1149*(1+U1150)</x:f>
        <x:v>294.29654340000002</x:v>
      </x:c>
      <x:c r="X1150" s="52">
        <x:f t="shared" si="1148"/>
        <x:v>243.09612849999999</x:v>
      </x:c>
    </x:row>
    <x:row r="1151" spans="1:24" ht="15.75" customHeight="1">
      <x:c r="A1151" s="34">
        <x:v>43874</x:v>
      </x:c>
      <x:c r="B1151" s="47">
        <x:v>148.36799621582</x:v>
      </x:c>
      <x:c r="C1151" s="47">
        <x:v>163.60000610351599</x:v>
      </x:c>
      <x:c r="D1151" s="47">
        <x:v>147</x:v>
      </x:c>
      <x:c r="E1151" s="47">
        <x:v>160.80000305175801</x:v>
      </x:c>
      <x:c r="F1151" s="47">
        <x:v>131446500</x:v>
      </x:c>
      <x:c r="G1151" s="63">
        <x:f t="shared" si="10"/>
        <x:v>132.9080002</x:v>
      </x:c>
      <x:c r="H1151" s="63">
        <x:f t="shared" si="11"/>
        <x:v>23.0222558</x:v>
      </x:c>
      <x:c r="I1151" s="63">
        <x:f t="shared" si="12"/>
        <x:v>178.9525118</x:v>
      </x:c>
      <x:c r="J1151" s="63">
        <x:f t="shared" si="13"/>
        <x:v>86.863488579999995</x:v>
      </x:c>
      <x:c r="K1151" s="63">
        <x:f t="shared" si="14"/>
        <x:v>0.80288086349999999</x:v>
      </x:c>
      <x:c r="L1151" s="52">
        <x:f t="shared" si="0"/>
        <x:v>157.13333639999999</x:v>
      </x:c>
      <x:c r="M1151" s="52">
        <x:f t="shared" si="1"/>
        <x:v>20654627101</x:v>
      </x:c>
      <x:c r="N1151" s="52">
        <x:f t="shared" si="2"/>
        <x:v>0</x:v>
      </x:c>
      <x:c r="O1151" s="63">
        <x:f t="shared" si="8"/>
        <x:v>2.1427968370000001</x:v>
      </x:c>
      <x:c r="P1151" s="63">
        <x:f t="shared" si="9"/>
        <x:v>68.181207639999997</x:v>
      </x:c>
      <x:c r="Q1151" s="49">
        <x:f t="shared" si="15"/>
        <x:v>0</x:v>
      </x:c>
      <x:c r="R1151" s="49">
        <x:f t="shared" si="16"/>
        <x:v>0</x:v>
      </x:c>
      <x:c r="S1151" s="49">
        <x:f t="shared" si="17"/>
        <x:v>2</x:v>
      </x:c>
      <x:c r="T1151" s="51">
        <x:f t="shared" si="18"/>
        <x:v>1</x:v>
      </x:c>
      <x:c r="U1151" s="52">
        <x:f t="shared" si="3"/>
        <x:v>0.047843780410000003</x:v>
      </x:c>
      <x:c r="V1151" s="63">
        <x:f t="shared" si="19"/>
        <x:v>0.047843780410000003</x:v>
      </x:c>
      <x:c r="W1151" s="52">
        <x:f t="shared" ref="W1151:X1151" si="1149">W1150*(1+U1151)</x:f>
        <x:v>308.37680260000002</x:v>
      </x:c>
      <x:c r="X1151" s="52">
        <x:f t="shared" si="1149"/>
        <x:v>254.72676630000001</x:v>
      </x:c>
    </x:row>
    <x:row r="1152" spans="1:24" ht="15.75" customHeight="1">
      <x:c r="A1152" s="34">
        <x:v>43875</x:v>
      </x:c>
      <x:c r="B1152" s="47">
        <x:v>157.44400024414099</x:v>
      </x:c>
      <x:c r="C1152" s="47">
        <x:v>162.593994140625</x:v>
      </x:c>
      <x:c r="D1152" s="47">
        <x:v>157.10000610351599</x:v>
      </x:c>
      <x:c r="E1152" s="47">
        <x:v>160.00599670410199</x:v>
      </x:c>
      <x:c r="F1152" s="47">
        <x:v>78468500</x:v>
      </x:c>
      <x:c r="G1152" s="63">
        <x:f t="shared" si="10"/>
        <x:v>135.7734001</x:v>
      </x:c>
      <x:c r="H1152" s="63">
        <x:f t="shared" si="11"/>
        <x:v>22.62730981</x:v>
      </x:c>
      <x:c r="I1152" s="63">
        <x:f t="shared" si="12"/>
        <x:v>181.02801969999999</x:v>
      </x:c>
      <x:c r="J1152" s="63">
        <x:f t="shared" si="13"/>
        <x:v>90.518780500000005</x:v>
      </x:c>
      <x:c r="K1152" s="63">
        <x:f t="shared" si="14"/>
        <x:v>0.76773616479999995</x:v>
      </x:c>
      <x:c r="L1152" s="52">
        <x:f t="shared" si="0"/>
        <x:v>159.89999900000001</x:v>
      </x:c>
      <x:c r="M1152" s="52">
        <x:f t="shared" si="1"/>
        <x:v>12547113070</x:v>
      </x:c>
      <x:c r="N1152" s="52">
        <x:f t="shared" si="2"/>
        <x:v>0</x:v>
      </x:c>
      <x:c r="O1152" s="63">
        <x:f t="shared" si="8"/>
        <x:v>2.174584581</x:v>
      </x:c>
      <x:c r="P1152" s="63">
        <x:f t="shared" si="9"/>
        <x:v>68.499815499999997</x:v>
      </x:c>
      <x:c r="Q1152" s="49">
        <x:f t="shared" si="15"/>
        <x:v>0</x:v>
      </x:c>
      <x:c r="R1152" s="49">
        <x:f t="shared" si="16"/>
        <x:v>0</x:v>
      </x:c>
      <x:c r="S1152" s="49">
        <x:f t="shared" si="17"/>
        <x:v>2</x:v>
      </x:c>
      <x:c r="T1152" s="51">
        <x:f t="shared" si="18"/>
        <x:v>1</x:v>
      </x:c>
      <x:c r="U1152" s="52">
        <x:f t="shared" si="3"/>
        <x:v>-0.0049378503269999996</x:v>
      </x:c>
      <x:c r="V1152" s="63">
        <x:f t="shared" si="19"/>
        <x:v>-0.0049378503269999996</x:v>
      </x:c>
      <x:c r="W1152" s="52">
        <x:f t="shared" ref="W1152:X1152" si="1150">W1151*(1+U1152)</x:f>
        <x:v>306.85408410000002</x:v>
      </x:c>
      <x:c r="X1152" s="52">
        <x:f t="shared" si="1150"/>
        <x:v>253.46896369999999</x:v>
      </x:c>
    </x:row>
    <x:row r="1153" spans="1:24" ht="15.75" customHeight="1">
      <x:c r="A1153" s="34">
        <x:v>43879</x:v>
      </x:c>
      <x:c r="B1153" s="47">
        <x:v>168.32000732421901</x:v>
      </x:c>
      <x:c r="C1153" s="47">
        <x:v>172</x:v>
      </x:c>
      <x:c r="D1153" s="47">
        <x:v>166.47200012207</x:v>
      </x:c>
      <x:c r="E1153" s="47">
        <x:v>171.67999267578099</x:v>
      </x:c>
      <x:c r="F1153" s="47">
        <x:v>81908500</x:v>
      </x:c>
      <x:c r="G1153" s="63">
        <x:f t="shared" si="10"/>
        <x:v>139.25239980000001</x:v>
      </x:c>
      <x:c r="H1153" s="63">
        <x:f t="shared" si="11"/>
        <x:v>22.526270589999999</x:v>
      </x:c>
      <x:c r="I1153" s="63">
        <x:f t="shared" si="12"/>
        <x:v>184.30494100000001</x:v>
      </x:c>
      <x:c r="J1153" s="63">
        <x:f t="shared" si="13"/>
        <x:v>94.199858649999996</x:v>
      </x:c>
      <x:c r="K1153" s="63">
        <x:f t="shared" si="14"/>
        <x:v>0.85988639050000004</x:v>
      </x:c>
      <x:c r="L1153" s="52">
        <x:f t="shared" si="0"/>
        <x:v>170.05066429999999</x:v>
      </x:c>
      <x:c r="M1153" s="52">
        <x:f t="shared" si="1"/>
        <x:v>13928594834</x:v>
      </x:c>
      <x:c r="N1153" s="52">
        <x:f t="shared" si="2"/>
        <x:v>0</x:v>
      </x:c>
      <x:c r="O1153" s="63">
        <x:f t="shared" si="8"/>
        <x:v>1.8939745429999999</x:v>
      </x:c>
      <x:c r="P1153" s="63">
        <x:f t="shared" si="9"/>
        <x:v>65.445445860000007</x:v>
      </x:c>
      <x:c r="Q1153" s="49">
        <x:f t="shared" si="15"/>
        <x:v>0</x:v>
      </x:c>
      <x:c r="R1153" s="49">
        <x:f t="shared" si="16"/>
        <x:v>0</x:v>
      </x:c>
      <x:c r="S1153" s="49">
        <x:f t="shared" si="17"/>
        <x:v>2</x:v>
      </x:c>
      <x:c r="T1153" s="51">
        <x:f t="shared" si="18"/>
        <x:v>1</x:v>
      </x:c>
      <x:c r="U1153" s="52">
        <x:f t="shared" si="3"/>
        <x:v>0.07295974033999999</x:v>
      </x:c>
      <x:c r="V1153" s="63">
        <x:f t="shared" si="19"/>
        <x:v>0.07295974033999999</x:v>
      </x:c>
      <x:c r="W1153" s="52">
        <x:f t="shared" ref="W1153:X1153" si="1151">W1152*(1+U1153)</x:f>
        <x:v>329.24207840000003</x:v>
      </x:c>
      <x:c r="X1153" s="52">
        <x:f t="shared" si="1151"/>
        <x:v>271.96199339999998</x:v>
      </x:c>
    </x:row>
    <x:row r="1154" spans="1:24" ht="15.75" customHeight="1">
      <x:c r="A1154" s="34">
        <x:v>43880</x:v>
      </x:c>
      <x:c r="B1154" s="47">
        <x:v>184.69999694824199</x:v>
      </x:c>
      <x:c r="C1154" s="47">
        <x:v>188.95599365234401</x:v>
      </x:c>
      <x:c r="D1154" s="47">
        <x:v>180.20399475097699</x:v>
      </x:c>
      <x:c r="E1154" s="47">
        <x:v>183.48399353027301</x:v>
      </x:c>
      <x:c r="F1154" s="47">
        <x:v>127115000</x:v>
      </x:c>
      <x:c r="G1154" s="63">
        <x:f t="shared" si="10"/>
        <x:v>142.95459940000001</x:v>
      </x:c>
      <x:c r="H1154" s="63">
        <x:f t="shared" si="11"/>
        <x:v>23.434964520000001</x:v>
      </x:c>
      <x:c r="I1154" s="63">
        <x:f t="shared" si="12"/>
        <x:v>189.82452839999999</x:v>
      </x:c>
      <x:c r="J1154" s="63">
        <x:f t="shared" si="13"/>
        <x:v>96.084670340000002</x:v>
      </x:c>
      <x:c r="K1154" s="63">
        <x:f t="shared" si="14"/>
        <x:v>0.93236031050000001</x:v>
      </x:c>
      <x:c r="L1154" s="52">
        <x:f t="shared" si="0"/>
        <x:v>184.2146606</x:v>
      </x:c>
      <x:c r="M1154" s="52">
        <x:f t="shared" si="1"/>
        <x:v>23416446588</x:v>
      </x:c>
      <x:c r="N1154" s="52">
        <x:f t="shared" si="2"/>
        <x:v>0</x:v>
      </x:c>
      <x:c r="O1154" s="63">
        <x:f t="shared" si="8"/>
        <x:v>1.4808393010000001</x:v>
      </x:c>
      <x:c r="P1154" s="63">
        <x:f t="shared" si="9"/>
        <x:v>59.69106103</x:v>
      </x:c>
      <x:c r="Q1154" s="49">
        <x:f t="shared" si="15"/>
        <x:v>0</x:v>
      </x:c>
      <x:c r="R1154" s="49">
        <x:f t="shared" si="16"/>
        <x:v>0</x:v>
      </x:c>
      <x:c r="S1154" s="49">
        <x:f t="shared" si="17"/>
        <x:v>2</x:v>
      </x:c>
      <x:c r="T1154" s="51">
        <x:f t="shared" si="18"/>
        <x:v>1</x:v>
      </x:c>
      <x:c r="U1154" s="52">
        <x:f t="shared" si="3"/>
        <x:v>0.068755832700000008</x:v>
      </x:c>
      <x:c r="V1154" s="63">
        <x:f t="shared" si="19"/>
        <x:v>0.068755832700000008</x:v>
      </x:c>
      <x:c r="W1154" s="52">
        <x:f t="shared" ref="W1154:X1154" si="1152">W1153*(1+U1154)</x:f>
        <x:v>351.87939169999999</x:v>
      </x:c>
      <x:c r="X1154" s="52">
        <x:f t="shared" si="1152"/>
        <x:v>290.66096679999998</x:v>
      </x:c>
    </x:row>
    <x:row r="1155" spans="1:24" ht="15.75" customHeight="1">
      <x:c r="A1155" s="34">
        <x:v>43881</x:v>
      </x:c>
      <x:c r="B1155" s="47">
        <x:v>182.38999938964801</x:v>
      </x:c>
      <x:c r="C1155" s="47">
        <x:v>182.39999389648401</x:v>
      </x:c>
      <x:c r="D1155" s="47">
        <x:v>171.98800659179699</x:v>
      </x:c>
      <x:c r="E1155" s="47">
        <x:v>179.88200378418</x:v>
      </x:c>
      <x:c r="F1155" s="47">
        <x:v>88174500</x:v>
      </x:c>
      <x:c r="G1155" s="63">
        <x:f t="shared" si="10"/>
        <x:v>146.2530994</x:v>
      </x:c>
      <x:c r="H1155" s="63">
        <x:f t="shared" si="11"/>
        <x:v>23.772288589999999</x:v>
      </x:c>
      <x:c r="I1155" s="63">
        <x:f t="shared" si="12"/>
        <x:v>193.79767659999999</x:v>
      </x:c>
      <x:c r="J1155" s="63">
        <x:f t="shared" si="13"/>
        <x:v>98.708522259999995</x:v>
      </x:c>
      <x:c r="K1155" s="63">
        <x:f t="shared" si="14"/>
        <x:v>0.85365657179999999</x:v>
      </x:c>
      <x:c r="L1155" s="52">
        <x:f t="shared" si="0"/>
        <x:v>178.09000140000001</x:v>
      </x:c>
      <x:c r="M1155" s="52">
        <x:f t="shared" si="1"/>
        <x:v>0</x:v>
      </x:c>
      <x:c r="N1155" s="52">
        <x:f t="shared" si="2"/>
        <x:v>15702996831</x:v>
      </x:c>
      <x:c r="O1155" s="63">
        <x:f t="shared" si="8"/>
        <x:v>2.0572723470000001</x:v>
      </x:c>
      <x:c r="P1155" s="63">
        <x:f t="shared" si="9"/>
        <x:v>67.291105060000007</x:v>
      </x:c>
      <x:c r="Q1155" s="49">
        <x:f t="shared" si="15"/>
        <x:v>0</x:v>
      </x:c>
      <x:c r="R1155" s="49">
        <x:f t="shared" si="16"/>
        <x:v>0</x:v>
      </x:c>
      <x:c r="S1155" s="49">
        <x:f t="shared" si="17"/>
        <x:v>2</x:v>
      </x:c>
      <x:c r="T1155" s="51">
        <x:f t="shared" si="18"/>
        <x:v>1</x:v>
      </x:c>
      <x:c r="U1155" s="52">
        <x:f t="shared" si="3"/>
        <x:v>-0.019631084310000002</x:v>
      </x:c>
      <x:c r="V1155" s="63">
        <x:f t="shared" si="19"/>
        <x:v>-0.019631084310000002</x:v>
      </x:c>
      <x:c r="W1155" s="52">
        <x:f t="shared" ref="W1155:X1155" si="1153">W1154*(1+U1155)</x:f>
        <x:v>344.97161770000002</x:v>
      </x:c>
      <x:c r="X1155" s="52">
        <x:f t="shared" si="1153"/>
        <x:v>284.9549768</x:v>
      </x:c>
    </x:row>
    <x:row r="1156" spans="1:24" ht="15.75" customHeight="1">
      <x:c r="A1156" s="34">
        <x:v>43882</x:v>
      </x:c>
      <x:c r="B1156" s="47">
        <x:v>181.39599609375</x:v>
      </x:c>
      <x:c r="C1156" s="47">
        <x:v>182.61199951171901</x:v>
      </x:c>
      <x:c r="D1156" s="47">
        <x:v>176.08999633789099</x:v>
      </x:c>
      <x:c r="E1156" s="47">
        <x:v>180.19999694824199</x:v>
      </x:c>
      <x:c r="F1156" s="47">
        <x:v>71574000</x:v>
      </x:c>
      <x:c r="G1156" s="63">
        <x:f t="shared" si="10"/>
        <x:v>149.54109919999999</x:v>
      </x:c>
      <x:c r="H1156" s="63">
        <x:f t="shared" si="11"/>
        <x:v>23.688118559999999</x:v>
      </x:c>
      <x:c r="I1156" s="63">
        <x:f t="shared" si="12"/>
        <x:v>196.91733629999999</x:v>
      </x:c>
      <x:c r="J1156" s="63">
        <x:f t="shared" si="13"/>
        <x:v>102.164862</x:v>
      </x:c>
      <x:c r="K1156" s="63">
        <x:f t="shared" si="14"/>
        <x:v>0.82356830810000003</x:v>
      </x:c>
      <x:c r="L1156" s="52">
        <x:f t="shared" si="0"/>
        <x:v>179.63399759999999</x:v>
      </x:c>
      <x:c r="M1156" s="52">
        <x:f t="shared" si="1"/>
        <x:v>12857123744</x:v>
      </x:c>
      <x:c r="N1156" s="52">
        <x:f t="shared" si="2"/>
        <x:v>0</x:v>
      </x:c>
      <x:c r="O1156" s="63">
        <x:f t="shared" si="8"/>
        <x:v>5.044910046</x:v>
      </x:c>
      <x:c r="P1156" s="63">
        <x:f t="shared" si="9"/>
        <x:v>83.457156639999994</x:v>
      </x:c>
      <x:c r="Q1156" s="49">
        <x:f t="shared" si="15"/>
        <x:v>0</x:v>
      </x:c>
      <x:c r="R1156" s="49">
        <x:f t="shared" si="16"/>
        <x:v>0</x:v>
      </x:c>
      <x:c r="S1156" s="49">
        <x:f t="shared" si="17"/>
        <x:v>2</x:v>
      </x:c>
      <x:c r="T1156" s="51">
        <x:f t="shared" si="18"/>
        <x:v>1</x:v>
      </x:c>
      <x:c r="U1156" s="52">
        <x:f t="shared" si="3"/>
        <x:v>0.001767787535</x:v>
      </x:c>
      <x:c r="V1156" s="63">
        <x:f t="shared" si="19"/>
        <x:v>0.001767787535</x:v>
      </x:c>
      <x:c r="W1156" s="52">
        <x:f t="shared" ref="W1156:X1156" si="1154">W1155*(1+U1156)</x:f>
        <x:v>345.5814542</x:v>
      </x:c>
      <x:c r="X1156" s="52">
        <x:f t="shared" si="1154"/>
        <x:v>285.45871670000002</x:v>
      </x:c>
    </x:row>
    <x:row r="1157" spans="1:24" ht="15.75" customHeight="1">
      <x:c r="A1157" s="34">
        <x:v>43885</x:v>
      </x:c>
      <x:c r="B1157" s="47">
        <x:v>167.80000305175801</x:v>
      </x:c>
      <x:c r="C1157" s="47">
        <x:v>172.69999694824199</x:v>
      </x:c>
      <x:c r="D1157" s="47">
        <x:v>164.44000244140599</x:v>
      </x:c>
      <x:c r="E1157" s="47">
        <x:v>166.75799560546901</x:v>
      </x:c>
      <x:c r="F1157" s="47">
        <x:v>75961000</x:v>
      </x:c>
      <x:c r="G1157" s="63">
        <x:f t="shared" si="10"/>
        <x:v>152.23079910000001</x:v>
      </x:c>
      <x:c r="H1157" s="63">
        <x:f t="shared" si="11"/>
        <x:v>22.331544430000001</x:v>
      </x:c>
      <x:c r="I1157" s="63">
        <x:f t="shared" si="12"/>
        <x:v>196.893888</x:v>
      </x:c>
      <x:c r="J1157" s="63">
        <x:f t="shared" si="13"/>
        <x:v>107.56771019999999</x:v>
      </x:c>
      <x:c r="K1157" s="63">
        <x:f t="shared" si="14"/>
        <x:v>0.66263089809999998</x:v>
      </x:c>
      <x:c r="L1157" s="52">
        <x:f t="shared" si="0"/>
        <x:v>167.9659983</x:v>
      </x:c>
      <x:c r="M1157" s="52">
        <x:f t="shared" si="1"/>
        <x:v>0</x:v>
      </x:c>
      <x:c r="N1157" s="52">
        <x:f t="shared" si="2"/>
        <x:v>12758865199</x:v>
      </x:c>
      <x:c r="O1157" s="63">
        <x:f t="shared" si="8"/>
        <x:v>2.9870643289999999</x:v>
      </x:c>
      <x:c r="P1157" s="63">
        <x:f t="shared" si="9"/>
        <x:v>74.918889750000005</x:v>
      </x:c>
      <x:c r="Q1157" s="49">
        <x:f t="shared" si="15"/>
        <x:v>0</x:v>
      </x:c>
      <x:c r="R1157" s="49">
        <x:f t="shared" si="16"/>
        <x:v>0</x:v>
      </x:c>
      <x:c r="S1157" s="49">
        <x:f t="shared" si="17"/>
        <x:v>2</x:v>
      </x:c>
      <x:c r="T1157" s="51">
        <x:f t="shared" si="18"/>
        <x:v>1</x:v>
      </x:c>
      <x:c r="U1157" s="52">
        <x:f t="shared" si="3"/>
        <x:v>-0.074594903280000002</x:v>
      </x:c>
      <x:c r="V1157" s="63">
        <x:f t="shared" si="19"/>
        <x:v>-0.074594903280000002</x:v>
      </x:c>
      <x:c r="W1157" s="52">
        <x:f t="shared" ref="W1157:X1157" si="1155">W1156*(1+U1157)</x:f>
        <x:v>319.80283900000001</x:v>
      </x:c>
      <x:c r="X1157" s="52">
        <x:f t="shared" si="1155"/>
        <x:v>264.16495129999998</x:v>
      </x:c>
    </x:row>
    <x:row r="1158" spans="1:24" ht="15.75" customHeight="1">
      <x:c r="A1158" s="34">
        <x:v>43886</x:v>
      </x:c>
      <x:c r="B1158" s="47">
        <x:v>169.80000305175801</x:v>
      </x:c>
      <x:c r="C1158" s="47">
        <x:v>171.32000732421901</x:v>
      </x:c>
      <x:c r="D1158" s="47">
        <x:v>157.39999389648401</x:v>
      </x:c>
      <x:c r="E1158" s="47">
        <x:v>159.98199462890599</x:v>
      </x:c>
      <x:c r="F1158" s="47">
        <x:v>86452500</x:v>
      </x:c>
      <x:c r="G1158" s="63">
        <x:f t="shared" si="10"/>
        <x:v>154.649699</x:v>
      </x:c>
      <x:c r="H1158" s="63">
        <x:f t="shared" si="11"/>
        <x:v>20.21956067</x:v>
      </x:c>
      <x:c r="I1158" s="63">
        <x:f t="shared" si="12"/>
        <x:v>195.0888204</x:v>
      </x:c>
      <x:c r="J1158" s="63">
        <x:f t="shared" si="13"/>
        <x:v>114.2105777</x:v>
      </x:c>
      <x:c r="K1158" s="63">
        <x:f t="shared" si="14"/>
        <x:v>0.56592991429999995</x:v>
      </x:c>
      <x:c r="L1158" s="52">
        <x:f t="shared" si="0"/>
        <x:v>162.90066529999999</x:v>
      </x:c>
      <x:c r="M1158" s="52">
        <x:f t="shared" si="1"/>
        <x:v>0</x:v>
      </x:c>
      <x:c r="N1158" s="52">
        <x:f t="shared" si="2"/>
        <x:v>14083169765</x:v>
      </x:c>
      <x:c r="O1158" s="63">
        <x:f t="shared" si="8"/>
        <x:v>1.797437068</x:v>
      </x:c>
      <x:c r="P1158" s="63">
        <x:f t="shared" si="9"/>
        <x:v>64.252993880000005</x:v>
      </x:c>
      <x:c r="Q1158" s="49">
        <x:f t="shared" si="15"/>
        <x:v>0</x:v>
      </x:c>
      <x:c r="R1158" s="49">
        <x:f t="shared" si="16"/>
        <x:v>0</x:v>
      </x:c>
      <x:c r="S1158" s="49">
        <x:f t="shared" si="17"/>
        <x:v>2</x:v>
      </x:c>
      <x:c r="T1158" s="51">
        <x:f t="shared" si="18"/>
        <x:v>1</x:v>
      </x:c>
      <x:c r="U1158" s="52">
        <x:f t="shared" si="3"/>
        <x:v>-0.040633739639999999</x:v>
      </x:c>
      <x:c r="V1158" s="63">
        <x:f t="shared" si="19"/>
        <x:v>-0.040633739639999999</x:v>
      </x:c>
      <x:c r="W1158" s="52">
        <x:f t="shared" ref="W1158:X1158" si="1156">W1157*(1+U1158)</x:f>
        <x:v>306.80805370000002</x:v>
      </x:c>
      <x:c r="X1158" s="52">
        <x:f t="shared" si="1156"/>
        <x:v>253.43094149999999</x:v>
      </x:c>
    </x:row>
    <x:row r="1159" spans="1:24" ht="15.75" customHeight="1">
      <x:c r="A1159" s="34">
        <x:v>43887</x:v>
      </x:c>
      <x:c r="B1159" s="47">
        <x:v>156.5</x:v>
      </x:c>
      <x:c r="C1159" s="47">
        <x:v>162.66200256347699</x:v>
      </x:c>
      <x:c r="D1159" s="47">
        <x:v>155.22200012207</x:v>
      </x:c>
      <x:c r="E1159" s="47">
        <x:v>155.75999450683599</x:v>
      </x:c>
      <x:c r="F1159" s="47">
        <x:v>70427500</x:v>
      </x:c>
      <x:c r="G1159" s="63">
        <x:f t="shared" si="10"/>
        <x:v>156.7686989</x:v>
      </x:c>
      <x:c r="H1159" s="63">
        <x:f t="shared" si="11"/>
        <x:v>17.734924370000002</x:v>
      </x:c>
      <x:c r="I1159" s="63">
        <x:f t="shared" si="12"/>
        <x:v>192.2385476</x:v>
      </x:c>
      <x:c r="J1159" s="63">
        <x:f t="shared" si="13"/>
        <x:v>121.2988501</x:v>
      </x:c>
      <x:c r="K1159" s="63">
        <x:f t="shared" si="14"/>
        <x:v>0.4857808193</x:v>
      </x:c>
      <x:c r="L1159" s="52">
        <x:f t="shared" si="0"/>
        <x:v>157.88133239999999</x:v>
      </x:c>
      <x:c r="M1159" s="52">
        <x:f t="shared" si="1"/>
        <x:v>0</x:v>
      </x:c>
      <x:c r="N1159" s="52">
        <x:f t="shared" si="2"/>
        <x:v>11119187537</x:v>
      </x:c>
      <x:c r="O1159" s="63">
        <x:f t="shared" si="8"/>
        <x:v>1.7274629029999999</x:v>
      </x:c>
      <x:c r="P1159" s="63">
        <x:f t="shared" si="9"/>
        <x:v>63.335889960000003</x:v>
      </x:c>
      <x:c r="Q1159" s="49">
        <x:f t="shared" si="15"/>
        <x:v>0</x:v>
      </x:c>
      <x:c r="R1159" s="49">
        <x:f t="shared" si="16"/>
        <x:v>0</x:v>
      </x:c>
      <x:c r="S1159" s="49">
        <x:f t="shared" si="17"/>
        <x:v>2</x:v>
      </x:c>
      <x:c r="T1159" s="51">
        <x:f t="shared" si="18"/>
        <x:v>1</x:v>
      </x:c>
      <x:c r="U1159" s="52">
        <x:f t="shared" si="3"/>
        <x:v>-0.026390470579999997</x:v>
      </x:c>
      <x:c r="V1159" s="63">
        <x:f t="shared" si="19"/>
        <x:v>-0.026390470579999997</x:v>
      </x:c>
      <x:c r="W1159" s="52">
        <x:f t="shared" ref="W1159:X1159" si="1157">W1158*(1+U1159)</x:f>
        <x:v>298.71124479999997</x:v>
      </x:c>
      <x:c r="X1159" s="52">
        <x:f t="shared" si="1157"/>
        <x:v>246.7427797</x:v>
      </x:c>
    </x:row>
    <x:row r="1160" spans="1:24" ht="15.75" customHeight="1">
      <x:c r="A1160" s="34">
        <x:v>43888</x:v>
      </x:c>
      <x:c r="B1160" s="47">
        <x:v>146</x:v>
      </x:c>
      <x:c r="C1160" s="47">
        <x:v>147.95399475097699</x:v>
      </x:c>
      <x:c r="D1160" s="47">
        <x:v>133.80000305175801</x:v>
      </x:c>
      <x:c r="E1160" s="47">
        <x:v>135.80000305175801</x:v>
      </x:c>
      <x:c r="F1160" s="47">
        <x:v>121386000</x:v>
      </x:c>
      <x:c r="G1160" s="63">
        <x:f t="shared" si="10"/>
        <x:v>157.74879910000001</x:v>
      </x:c>
      <x:c r="H1160" s="63">
        <x:f t="shared" si="11"/>
        <x:v>15.812246780000001</x:v>
      </x:c>
      <x:c r="I1160" s="63">
        <x:f t="shared" si="12"/>
        <x:v>189.37329270000001</x:v>
      </x:c>
      <x:c r="J1160" s="63">
        <x:f t="shared" si="13"/>
        <x:v>126.1243056</x:v>
      </x:c>
      <x:c r="K1160" s="63">
        <x:f t="shared" si="14"/>
        <x:v>0.15297790389999999</x:v>
      </x:c>
      <x:c r="L1160" s="52">
        <x:f t="shared" si="0"/>
        <x:v>139.18466699999999</x:v>
      </x:c>
      <x:c r="M1160" s="52">
        <x:f t="shared" si="1"/>
        <x:v>0</x:v>
      </x:c>
      <x:c r="N1160" s="52">
        <x:f t="shared" si="2"/>
        <x:v>16895069983</x:v>
      </x:c>
      <x:c r="O1160" s="63">
        <x:f t="shared" si="8"/>
        <x:v>1.1820400419999999</x:v>
      </x:c>
      <x:c r="P1160" s="63">
        <x:f t="shared" si="9"/>
        <x:v>54.171326809999996</x:v>
      </x:c>
      <x:c r="Q1160" s="49">
        <x:f t="shared" si="15"/>
        <x:v>0</x:v>
      </x:c>
      <x:c r="R1160" s="49">
        <x:f t="shared" si="16"/>
        <x:v>0</x:v>
      </x:c>
      <x:c r="S1160" s="49">
        <x:f t="shared" si="17"/>
        <x:v>2</x:v>
      </x:c>
      <x:c r="T1160" s="51">
        <x:f t="shared" si="18"/>
        <x:v>1</x:v>
      </x:c>
      <x:c r="U1160" s="52">
        <x:f t="shared" si="3"/>
        <x:v>-0.1281458151</x:v>
      </x:c>
      <x:c r="V1160" s="63">
        <x:f t="shared" si="19"/>
        <x:v>-0.1281458151</x:v>
      </x:c>
      <x:c r="W1160" s="52">
        <x:f t="shared" ref="W1160:X1160" si="1158">W1159*(1+U1160)</x:f>
        <x:v>260.4326489</x:v>
      </x:c>
      <x:c r="X1160" s="52">
        <x:f t="shared" si="1158"/>
        <x:v>215.12372500000001</x:v>
      </x:c>
    </x:row>
    <x:row r="1161" spans="1:24" ht="15.75" customHeight="1">
      <x:c r="A1161" s="34">
        <x:v>43889</x:v>
      </x:c>
      <x:c r="B1161" s="47">
        <x:v>125.94000244140599</x:v>
      </x:c>
      <x:c r="C1161" s="47">
        <x:v>138.10400390625</x:v>
      </x:c>
      <x:c r="D1161" s="47">
        <x:v>122.304000854492</x:v>
      </x:c>
      <x:c r="E1161" s="47">
        <x:v>133.59800720214801</x:v>
      </x:c>
      <x:c r="F1161" s="47">
        <x:v>121114500</x:v>
      </x:c>
      <x:c r="G1161" s="63">
        <x:f t="shared" si="10"/>
        <x:v>158.02059940000001</x:v>
      </x:c>
      <x:c r="H1161" s="63">
        <x:f t="shared" si="11"/>
        <x:v>15.315833789999999</x:v>
      </x:c>
      <x:c r="I1161" s="63">
        <x:f t="shared" si="12"/>
        <x:v>188.6522669</x:v>
      </x:c>
      <x:c r="J1161" s="63">
        <x:f t="shared" si="13"/>
        <x:v>127.38893179999999</x:v>
      </x:c>
      <x:c r="K1161" s="63">
        <x:f t="shared" si="14"/>
        <x:v>0.101350594</x:v>
      </x:c>
      <x:c r="L1161" s="52">
        <x:f t="shared" si="0"/>
        <x:v>131.33533729999999</x:v>
      </x:c>
      <x:c r="M1161" s="52">
        <x:f t="shared" si="1"/>
        <x:v>0</x:v>
      </x:c>
      <x:c r="N1161" s="52">
        <x:f t="shared" si="2"/>
        <x:v>15906613712</x:v>
      </x:c>
      <x:c r="O1161" s="63">
        <x:f t="shared" si="8"/>
        <x:v>0.72571124620000005</x:v>
      </x:c>
      <x:c r="P1161" s="63">
        <x:f t="shared" si="9"/>
        <x:v>42.052878069999998</x:v>
      </x:c>
      <x:c r="Q1161" s="49">
        <x:f t="shared" si="15"/>
        <x:v>0</x:v>
      </x:c>
      <x:c r="R1161" s="49">
        <x:f t="shared" si="16"/>
        <x:v>0</x:v>
      </x:c>
      <x:c r="S1161" s="49">
        <x:f t="shared" si="17"/>
        <x:v>2</x:v>
      </x:c>
      <x:c r="T1161" s="51">
        <x:f t="shared" si="18"/>
        <x:v>1</x:v>
      </x:c>
      <x:c r="U1161" s="52">
        <x:f t="shared" si="3"/>
        <x:v>-0.01621499116</x:v>
      </x:c>
      <x:c r="V1161" s="63">
        <x:f t="shared" si="19"/>
        <x:v>-0.01621499116</x:v>
      </x:c>
      <x:c r="W1161" s="52">
        <x:f t="shared" ref="W1161:X1161" si="1159">W1160*(1+U1161)</x:f>
        <x:v>256.20973579999998</x:v>
      </x:c>
      <x:c r="X1161" s="52">
        <x:f t="shared" si="1159"/>
        <x:v>211.63549570000001</x:v>
      </x:c>
    </x:row>
    <x:row r="1162" spans="1:24" ht="15.75" customHeight="1">
      <x:c r="A1162" s="34">
        <x:v>43892</x:v>
      </x:c>
      <x:c r="B1162" s="47">
        <x:v>142.25199890136699</x:v>
      </x:c>
      <x:c r="C1162" s="47">
        <x:v>148.73800659179699</x:v>
      </x:c>
      <x:c r="D1162" s="47">
        <x:v>137.33399963378901</x:v>
      </x:c>
      <x:c r="E1162" s="47">
        <x:v>148.72399902343801</x:v>
      </x:c>
      <x:c r="F1162" s="47">
        <x:v>100975000</x:v>
      </x:c>
      <x:c r="G1162" s="63">
        <x:f t="shared" si="10"/>
        <x:v>158.9510994</x:v>
      </x:c>
      <x:c r="H1162" s="63">
        <x:f t="shared" si="11"/>
        <x:v>14.04363936</x:v>
      </x:c>
      <x:c r="I1162" s="63">
        <x:f t="shared" si="12"/>
        <x:v>187.03837809999999</x:v>
      </x:c>
      <x:c r="J1162" s="63">
        <x:f t="shared" si="13"/>
        <x:v>130.86382069999999</x:v>
      </x:c>
      <x:c r="K1162" s="63">
        <x:f t="shared" si="14"/>
        <x:v>0.31794070410000003</x:v>
      </x:c>
      <x:c r="L1162" s="52">
        <x:f t="shared" si="0"/>
        <x:v>144.9320017</x:v>
      </x:c>
      <x:c r="M1162" s="52">
        <x:f t="shared" si="1"/>
        <x:v>14634508877</x:v>
      </x:c>
      <x:c r="N1162" s="52">
        <x:f t="shared" si="2"/>
        <x:v>0</x:v>
      </x:c>
      <x:c r="O1162" s="63">
        <x:f t="shared" si="8"/>
        <x:v>0.74985250569999995</x:v>
      </x:c>
      <x:c r="P1162" s="63">
        <x:f t="shared" si="9"/>
        <x:v>42.852326310000002</x:v>
      </x:c>
      <x:c r="Q1162" s="49">
        <x:f t="shared" si="15"/>
        <x:v>0</x:v>
      </x:c>
      <x:c r="R1162" s="49">
        <x:f t="shared" si="16"/>
        <x:v>0</x:v>
      </x:c>
      <x:c r="S1162" s="49">
        <x:f t="shared" si="17"/>
        <x:v>2</x:v>
      </x:c>
      <x:c r="T1162" s="51">
        <x:f t="shared" si="18"/>
        <x:v>1</x:v>
      </x:c>
      <x:c r="U1162" s="52">
        <x:f t="shared" si="3"/>
        <x:v>0.1132201905</x:v>
      </x:c>
      <x:c r="V1162" s="63">
        <x:f t="shared" si="19"/>
        <x:v>0.1132201905</x:v>
      </x:c>
      <x:c r="W1162" s="52">
        <x:f t="shared" ref="W1162:X1162" si="1160">W1161*(1+U1162)</x:f>
        <x:v>285.21785089999997</x:v>
      </x:c>
      <x:c r="X1162" s="52">
        <x:f t="shared" si="1160"/>
        <x:v>235.59690689999999</x:v>
      </x:c>
    </x:row>
    <x:row r="1163" spans="1:24" ht="15.75" customHeight="1">
      <x:c r="A1163" s="34">
        <x:v>43893</x:v>
      </x:c>
      <x:c r="B1163" s="47">
        <x:v>161</x:v>
      </x:c>
      <x:c r="C1163" s="47">
        <x:v>161.39599609375</x:v>
      </x:c>
      <x:c r="D1163" s="47">
        <x:v>143.22200012207</x:v>
      </x:c>
      <x:c r="E1163" s="47">
        <x:v>149.10200500488301</x:v>
      </x:c>
      <x:c r="F1163" s="47">
        <x:v>128920000</x:v>
      </x:c>
      <x:c r="G1163" s="63">
        <x:f t="shared" si="10"/>
        <x:v>158.6061996</x:v>
      </x:c>
      <x:c r="H1163" s="63">
        <x:f t="shared" si="11"/>
        <x:v>14.203722409999999</x:v>
      </x:c>
      <x:c r="I1163" s="63">
        <x:f t="shared" si="12"/>
        <x:v>187.0136445</x:v>
      </x:c>
      <x:c r="J1163" s="63">
        <x:f t="shared" si="13"/>
        <x:v>130.19875479999999</x:v>
      </x:c>
      <x:c r="K1163" s="63">
        <x:f t="shared" si="14"/>
        <x:v>0.3327164816</x:v>
      </x:c>
      <x:c r="L1163" s="52">
        <x:f t="shared" si="0"/>
        <x:v>151.24000040000001</x:v>
      </x:c>
      <x:c r="M1163" s="52">
        <x:f t="shared" si="1"/>
        <x:v>19497860852</x:v>
      </x:c>
      <x:c r="N1163" s="52">
        <x:f t="shared" si="2"/>
        <x:v>0</x:v>
      </x:c>
      <x:c r="O1163" s="63">
        <x:f t="shared" si="8"/>
        <x:v>0.81426247340000002</x:v>
      </x:c>
      <x:c r="P1163" s="63">
        <x:f t="shared" si="9"/>
        <x:v>44.88118369</x:v>
      </x:c>
      <x:c r="Q1163" s="49">
        <x:f t="shared" si="15"/>
        <x:v>0</x:v>
      </x:c>
      <x:c r="R1163" s="49">
        <x:f t="shared" si="16"/>
        <x:v>0</x:v>
      </x:c>
      <x:c r="S1163" s="49">
        <x:f t="shared" si="17"/>
        <x:v>2</x:v>
      </x:c>
      <x:c r="T1163" s="51">
        <x:f t="shared" si="18"/>
        <x:v>1</x:v>
      </x:c>
      <x:c r="U1163" s="52">
        <x:f t="shared" si="3"/>
        <x:v>0.0025416609549999997</x:v>
      </x:c>
      <x:c r="V1163" s="63">
        <x:f t="shared" si="19"/>
        <x:v>0.0025416609549999997</x:v>
      </x:c>
      <x:c r="W1163" s="52">
        <x:f t="shared" ref="W1163:X1163" si="1161">W1162*(1+U1163)</x:f>
        <x:v>285.94277790000001</x:v>
      </x:c>
      <x:c r="X1163" s="52">
        <x:f t="shared" si="1161"/>
        <x:v>236.19571429999999</x:v>
      </x:c>
    </x:row>
    <x:row r="1164" spans="1:24" ht="15.75" customHeight="1">
      <x:c r="A1164" s="34">
        <x:v>43894</x:v>
      </x:c>
      <x:c r="B1164" s="47">
        <x:v>152.79200744628901</x:v>
      </x:c>
      <x:c r="C1164" s="47">
        <x:v>153.30400085449199</x:v>
      </x:c>
      <x:c r="D1164" s="47">
        <x:v>144.94599914550801</x:v>
      </x:c>
      <x:c r="E1164" s="47">
        <x:v>149.89999389648401</x:v>
      </x:c>
      <x:c r="F1164" s="47">
        <x:v>75245000</x:v>
      </x:c>
      <x:c r="G1164" s="63">
        <x:f t="shared" si="10"/>
        <x:v>157.2305992</x:v>
      </x:c>
      <x:c r="H1164" s="63">
        <x:f t="shared" si="11"/>
        <x:v>13.6062353</x:v>
      </x:c>
      <x:c r="I1164" s="63">
        <x:f t="shared" si="12"/>
        <x:v>184.44306979999999</x:v>
      </x:c>
      <x:c r="J1164" s="63">
        <x:f t="shared" si="13"/>
        <x:v>130.01812860000001</x:v>
      </x:c>
      <x:c r="K1164" s="63">
        <x:f t="shared" si="14"/>
        <x:v>0.36530797910000001</x:v>
      </x:c>
      <x:c r="L1164" s="52">
        <x:f t="shared" si="0"/>
        <x:v>149.38333130000001</x:v>
      </x:c>
      <x:c r="M1164" s="52">
        <x:f t="shared" si="1"/>
        <x:v>0</x:v>
      </x:c>
      <x:c r="N1164" s="52">
        <x:f t="shared" si="2"/>
        <x:v>11240348764</x:v>
      </x:c>
      <x:c r="O1164" s="63">
        <x:f t="shared" si="8"/>
        <x:v>0.48092617009999999</x:v>
      </x:c>
      <x:c r="P1164" s="63">
        <x:f t="shared" si="9"/>
        <x:v>32.474689140000002</x:v>
      </x:c>
      <x:c r="Q1164" s="49">
        <x:f t="shared" si="15"/>
        <x:v>0</x:v>
      </x:c>
      <x:c r="R1164" s="49">
        <x:f t="shared" si="16"/>
        <x:v>0</x:v>
      </x:c>
      <x:c r="S1164" s="49">
        <x:f t="shared" si="17"/>
        <x:v>2</x:v>
      </x:c>
      <x:c r="T1164" s="51">
        <x:f t="shared" si="18"/>
        <x:v>1</x:v>
      </x:c>
      <x:c r="U1164" s="52">
        <x:f t="shared" si="3"/>
        <x:v>0.0053519662030000004</x:v>
      </x:c>
      <x:c r="V1164" s="63">
        <x:f t="shared" si="19"/>
        <x:v>0.0053519662030000004</x:v>
      </x:c>
      <x:c r="W1164" s="52">
        <x:f t="shared" ref="W1164:X1164" si="1162">W1163*(1+U1164)</x:f>
        <x:v>287.47313400000002</x:v>
      </x:c>
      <x:c r="X1164" s="52">
        <x:f t="shared" si="1162"/>
        <x:v>237.4598258</x:v>
      </x:c>
    </x:row>
    <x:row r="1165" spans="1:24" ht="15.75" customHeight="1">
      <x:c r="A1165" s="34">
        <x:v>43895</x:v>
      </x:c>
      <x:c r="B1165" s="47">
        <x:v>144.75399780273401</x:v>
      </x:c>
      <x:c r="C1165" s="47">
        <x:v>149.14999389648401</x:v>
      </x:c>
      <x:c r="D1165" s="47">
        <x:v>143.61399841308599</x:v>
      </x:c>
      <x:c r="E1165" s="47">
        <x:v>144.90800476074199</x:v>
      </x:c>
      <x:c r="F1165" s="47">
        <x:v>54263500</x:v>
      </x:c>
      <x:c r="G1165" s="63">
        <x:f t="shared" si="10"/>
        <x:v>157.1289993</x:v>
      </x:c>
      <x:c r="H1165" s="63">
        <x:f t="shared" si="11"/>
        <x:v>13.69442192</x:v>
      </x:c>
      <x:c r="I1165" s="63">
        <x:f t="shared" si="12"/>
        <x:v>184.51784319999999</x:v>
      </x:c>
      <x:c r="J1165" s="63">
        <x:f t="shared" si="13"/>
        <x:v>129.74015549999999</x:v>
      </x:c>
      <x:c r="K1165" s="63">
        <x:f t="shared" si="14"/>
        <x:v>0.27689831240000001</x:v>
      </x:c>
      <x:c r="L1165" s="52">
        <x:f t="shared" si="0"/>
        <x:v>145.8906657</x:v>
      </x:c>
      <x:c r="M1165" s="52">
        <x:f t="shared" si="1"/>
        <x:v>0</x:v>
      </x:c>
      <x:c r="N1165" s="52">
        <x:f t="shared" si="2"/>
        <x:v>7916538138</x:v>
      </x:c>
      <x:c r="O1165" s="63">
        <x:f t="shared" si="8"/>
        <x:v>0.52257119210000003</x:v>
      </x:c>
      <x:c r="P1165" s="63">
        <x:f t="shared" si="9"/>
        <x:v>34.321626129999999</x:v>
      </x:c>
      <x:c r="Q1165" s="49">
        <x:f t="shared" si="15"/>
        <x:v>0</x:v>
      </x:c>
      <x:c r="R1165" s="49">
        <x:f t="shared" si="16"/>
        <x:v>0</x:v>
      </x:c>
      <x:c r="S1165" s="49">
        <x:f t="shared" si="17"/>
        <x:v>2</x:v>
      </x:c>
      <x:c r="T1165" s="51">
        <x:f t="shared" si="18"/>
        <x:v>1</x:v>
      </x:c>
      <x:c r="U1165" s="52">
        <x:f t="shared" si="3"/>
        <x:v>-0.033302130350000003</x:v>
      </x:c>
      <x:c r="V1165" s="63">
        <x:f t="shared" si="19"/>
        <x:v>-0.033302130350000003</x:v>
      </x:c>
      <x:c r="W1165" s="52">
        <x:f t="shared" ref="W1165:X1165" si="1163">W1164*(1+U1165)</x:f>
        <x:v>277.89966620000001</x:v>
      </x:c>
      <x:c r="X1165" s="52">
        <x:f t="shared" si="1163"/>
        <x:v>229.55190780000001</x:v>
      </x:c>
    </x:row>
    <x:row r="1166" spans="1:24" ht="15.75" customHeight="1">
      <x:c r="A1166" s="34">
        <x:v>43896</x:v>
      </x:c>
      <x:c r="B1166" s="47">
        <x:v>138</x:v>
      </x:c>
      <x:c r="C1166" s="47">
        <x:v>141.39999389648401</x:v>
      </x:c>
      <x:c r="D1166" s="47">
        <x:v>136.85400390625</x:v>
      </x:c>
      <x:c r="E1166" s="47">
        <x:v>140.69599914550801</x:v>
      </x:c>
      <x:c r="F1166" s="47">
        <x:v>63314500</x:v>
      </x:c>
      <x:c r="G1166" s="63">
        <x:f t="shared" si="10"/>
        <x:v>156.67419889999999</x:v>
      </x:c>
      <x:c r="H1166" s="63">
        <x:f t="shared" si="11"/>
        <x:v>14.09606481</x:v>
      </x:c>
      <x:c r="I1166" s="63">
        <x:f t="shared" si="12"/>
        <x:v>184.86632850000001</x:v>
      </x:c>
      <x:c r="J1166" s="63">
        <x:f t="shared" si="13"/>
        <x:v>128.48206930000001</x:v>
      </x:c>
      <x:c r="K1166" s="63">
        <x:f t="shared" si="14"/>
        <x:v>0.21661949659999999</x:v>
      </x:c>
      <x:c r="L1166" s="52">
        <x:f t="shared" si="0"/>
        <x:v>139.64999900000001</x:v>
      </x:c>
      <x:c r="M1166" s="52">
        <x:f t="shared" si="1"/>
        <x:v>0</x:v>
      </x:c>
      <x:c r="N1166" s="52">
        <x:f t="shared" si="2"/>
        <x:v>8841869861</x:v>
      </x:c>
      <x:c r="O1166" s="63">
        <x:f t="shared" si="8"/>
        <x:v>0.34560343259999998</x:v>
      </x:c>
      <x:c r="P1166" s="63">
        <x:f t="shared" si="9"/>
        <x:v>25.683899449999998</x:v>
      </x:c>
      <x:c r="Q1166" s="49">
        <x:f t="shared" si="15"/>
        <x:v>0</x:v>
      </x:c>
      <x:c r="R1166" s="49">
        <x:f t="shared" si="16"/>
        <x:v>0</x:v>
      </x:c>
      <x:c r="S1166" s="49">
        <x:f t="shared" si="17"/>
        <x:v>2</x:v>
      </x:c>
      <x:c r="T1166" s="51">
        <x:f t="shared" si="18"/>
        <x:v>1</x:v>
      </x:c>
      <x:c r="U1166" s="52">
        <x:f t="shared" si="3"/>
        <x:v>-0.029066755989999998</x:v>
      </x:c>
      <x:c r="V1166" s="63">
        <x:f t="shared" si="19"/>
        <x:v>-0.029066755989999998</x:v>
      </x:c>
      <x:c r="W1166" s="52">
        <x:f t="shared" ref="W1166:X1166" si="1164">W1165*(1+U1166)</x:f>
        <x:v>269.82202439999998</x:v>
      </x:c>
      <x:c r="X1166" s="52">
        <x:f t="shared" si="1164"/>
        <x:v>222.87957850000001</x:v>
      </x:c>
    </x:row>
    <x:row r="1167" spans="1:24" ht="15.75" customHeight="1">
      <x:c r="A1167" s="34">
        <x:v>43899</x:v>
      </x:c>
      <x:c r="B1167" s="47">
        <x:v>121.078002929688</x:v>
      </x:c>
      <x:c r="C1167" s="47">
        <x:v>132.60000610351599</x:v>
      </x:c>
      <x:c r="D1167" s="47">
        <x:v>121</x:v>
      </x:c>
      <x:c r="E1167" s="47">
        <x:v>121.59999847412099</x:v>
      </x:c>
      <x:c r="F1167" s="47">
        <x:v>85368500</x:v>
      </x:c>
      <x:c r="G1167" s="63">
        <x:f t="shared" si="10"/>
        <x:v>155.27349889999999</x:v>
      </x:c>
      <x:c r="H1167" s="63">
        <x:f t="shared" si="11"/>
        <x:v>16.085946329999999</x:v>
      </x:c>
      <x:c r="I1167" s="63">
        <x:f t="shared" si="12"/>
        <x:v>187.44539159999999</x:v>
      </x:c>
      <x:c r="J1167" s="63">
        <x:f t="shared" si="13"/>
        <x:v>123.1016063</x:v>
      </x:c>
      <x:c r="K1167" s="63">
        <x:f t="shared" si="14"/>
        <x:v>-0.02333726217</x:v>
      </x:c>
      <x:c r="L1167" s="52">
        <x:f t="shared" si="0"/>
        <x:v>125.0666682</x:v>
      </x:c>
      <x:c r="M1167" s="52">
        <x:f t="shared" si="1"/>
        <x:v>0</x:v>
      </x:c>
      <x:c r="N1167" s="52">
        <x:f t="shared" si="2"/>
        <x:v>10676753864</x:v>
      </x:c>
      <x:c r="O1167" s="63">
        <x:f t="shared" si="8"/>
        <x:v>0.35304642149999999</x:v>
      </x:c>
      <x:c r="P1167" s="63">
        <x:f t="shared" si="9"/>
        <x:v>26.09270575</x:v>
      </x:c>
      <x:c r="Q1167" s="49">
        <x:f t="shared" si="15"/>
        <x:v>0</x:v>
      </x:c>
      <x:c r="R1167" s="49">
        <x:f t="shared" si="16"/>
        <x:v>0</x:v>
      </x:c>
      <x:c r="S1167" s="49">
        <x:f t="shared" si="17"/>
        <x:v>2</x:v>
      </x:c>
      <x:c r="T1167" s="51">
        <x:f t="shared" si="18"/>
        <x:v>1</x:v>
      </x:c>
      <x:c r="U1167" s="52">
        <x:f t="shared" si="3"/>
        <x:v>-0.1357252572</x:v>
      </x:c>
      <x:c r="V1167" s="63">
        <x:f t="shared" si="19"/>
        <x:v>-0.1357252572</x:v>
      </x:c>
      <x:c r="W1167" s="52">
        <x:f t="shared" ref="W1167:X1167" si="1165">W1166*(1+U1167)</x:f>
        <x:v>233.2003608</x:v>
      </x:c>
      <x:c r="X1167" s="52">
        <x:f t="shared" si="1165"/>
        <x:v>192.6291903</x:v>
      </x:c>
    </x:row>
    <x:row r="1168" spans="1:24" ht="15.75" customHeight="1">
      <x:c r="A1168" s="34">
        <x:v>43900</x:v>
      </x:c>
      <x:c r="B1168" s="47">
        <x:v>131.88600158691401</x:v>
      </x:c>
      <x:c r="C1168" s="47">
        <x:v>133.60000610351599</x:v>
      </x:c>
      <x:c r="D1168" s="47">
        <x:v>121.59999847412099</x:v>
      </x:c>
      <x:c r="E1168" s="47">
        <x:v>129.065994262695</x:v>
      </x:c>
      <x:c r="F1168" s="47">
        <x:v>77972000</x:v>
      </x:c>
      <x:c r="G1168" s="63">
        <x:f t="shared" si="10"/>
        <x:v>154.0139988</x:v>
      </x:c>
      <x:c r="H1168" s="63">
        <x:f t="shared" si="11"/>
        <x:v>17.12257189</x:v>
      </x:c>
      <x:c r="I1168" s="63">
        <x:f t="shared" si="12"/>
        <x:v>188.25914259999999</x:v>
      </x:c>
      <x:c r="J1168" s="63">
        <x:f t="shared" si="13"/>
        <x:v>119.768855</x:v>
      </x:c>
      <x:c r="K1168" s="63">
        <x:f t="shared" si="14"/>
        <x:v>0.13574390729999999</x:v>
      </x:c>
      <x:c r="L1168" s="52">
        <x:f t="shared" si="0"/>
        <x:v>128.0886663</x:v>
      </x:c>
      <x:c r="M1168" s="52">
        <x:f t="shared" si="1"/>
        <x:v>9987329487</x:v>
      </x:c>
      <x:c r="N1168" s="52">
        <x:f t="shared" si="2"/>
        <x:v>0</x:v>
      </x:c>
      <x:c r="O1168" s="63">
        <x:f t="shared" si="8"/>
        <x:v>0.5341601923</x:v>
      </x:c>
      <x:c r="P1168" s="63">
        <x:f t="shared" si="9"/>
        <x:v>34.817758599999998</x:v>
      </x:c>
      <x:c r="Q1168" s="49">
        <x:f t="shared" si="15"/>
        <x:v>0</x:v>
      </x:c>
      <x:c r="R1168" s="49">
        <x:f t="shared" si="16"/>
        <x:v>0</x:v>
      </x:c>
      <x:c r="S1168" s="49">
        <x:f t="shared" si="17"/>
        <x:v>2</x:v>
      </x:c>
      <x:c r="T1168" s="51">
        <x:f t="shared" si="18"/>
        <x:v>1</x:v>
      </x:c>
      <x:c r="U1168" s="52">
        <x:f t="shared" si="3"/>
        <x:v>0.061397992450000005</x:v>
      </x:c>
      <x:c r="V1168" s="63">
        <x:f t="shared" si="19"/>
        <x:v>0.061397992450000005</x:v>
      </x:c>
      <x:c r="W1168" s="52">
        <x:f t="shared" ref="W1168:X1168" si="1166">W1167*(1+U1168)</x:f>
        <x:v>247.51839480000001</x:v>
      </x:c>
      <x:c r="X1168" s="52">
        <x:f t="shared" si="1166"/>
        <x:v>204.4562359</x:v>
      </x:c>
    </x:row>
    <x:row r="1169" spans="1:24" ht="15.75" customHeight="1">
      <x:c r="A1169" s="34">
        <x:v>43901</x:v>
      </x:c>
      <x:c r="B1169" s="47">
        <x:v>128.03999328613301</x:v>
      </x:c>
      <x:c r="C1169" s="47">
        <x:v>130.71600341796901</x:v>
      </x:c>
      <x:c r="D1169" s="47">
        <x:v>122.59999847412099</x:v>
      </x:c>
      <x:c r="E1169" s="47">
        <x:v>126.846000671387</x:v>
      </x:c>
      <x:c r="F1169" s="47">
        <x:v>66612500</x:v>
      </x:c>
      <x:c r="G1169" s="63">
        <x:f t="shared" si="10"/>
        <x:v>152.61249849999999</x:v>
      </x:c>
      <x:c r="H1169" s="63">
        <x:f t="shared" si="11"/>
        <x:v>18.16378684</x:v>
      </x:c>
      <x:c r="I1169" s="63">
        <x:f t="shared" si="12"/>
        <x:v>188.9400722</x:v>
      </x:c>
      <x:c r="J1169" s="63">
        <x:f t="shared" si="13"/>
        <x:v>116.2849248</x:v>
      </x:c>
      <x:c r="K1169" s="63">
        <x:f t="shared" si="14"/>
        <x:v>0.1453589492</x:v>
      </x:c>
      <x:c r="L1169" s="52">
        <x:f t="shared" si="0"/>
        <x:v>126.7206675</x:v>
      </x:c>
      <x:c r="M1169" s="52">
        <x:f t="shared" si="1"/>
        <x:v>0</x:v>
      </x:c>
      <x:c r="N1169" s="52">
        <x:f t="shared" si="2"/>
        <x:v>8441180465</x:v>
      </x:c>
      <x:c r="O1169" s="63">
        <x:f t="shared" si="8"/>
        <x:v>0.55205951490000005</x:v>
      </x:c>
      <x:c r="P1169" s="63">
        <x:f t="shared" si="9"/>
        <x:v>35.569481039999999</x:v>
      </x:c>
      <x:c r="Q1169" s="49">
        <x:f t="shared" si="15"/>
        <x:v>0</x:v>
      </x:c>
      <x:c r="R1169" s="49">
        <x:f t="shared" si="16"/>
        <x:v>0</x:v>
      </x:c>
      <x:c r="S1169" s="49">
        <x:f t="shared" si="17"/>
        <x:v>2</x:v>
      </x:c>
      <x:c r="T1169" s="51">
        <x:f t="shared" si="18"/>
        <x:v>1</x:v>
      </x:c>
      <x:c r="U1169" s="52">
        <x:f t="shared" si="3"/>
        <x:v>-0.017200453179999997</x:v>
      </x:c>
      <x:c r="V1169" s="63">
        <x:f t="shared" si="19"/>
        <x:v>-0.017200453179999997</x:v>
      </x:c>
      <x:c r="W1169" s="52">
        <x:f t="shared" ref="W1169:X1169" si="1167">W1168*(1+U1169)</x:f>
        <x:v>243.26096620000001</x:v>
      </x:c>
      <x:c r="X1169" s="52">
        <x:f t="shared" si="1167"/>
        <x:v>200.93949599999999</x:v>
      </x:c>
    </x:row>
    <x:row r="1170" spans="1:24" ht="15.75" customHeight="1">
      <x:c r="A1170" s="34">
        <x:v>43902</x:v>
      </x:c>
      <x:c r="B1170" s="47">
        <x:v>116.17800140380901</x:v>
      </x:c>
      <x:c r="C1170" s="47">
        <x:v>118.90000152587901</x:v>
      </x:c>
      <x:c r="D1170" s="47">
        <x:v>109.25</x:v>
      </x:c>
      <x:c r="E1170" s="47">
        <x:v>112.110000610352</x:v>
      </x:c>
      <x:c r="F1170" s="47">
        <x:v>94545500</x:v>
      </x:c>
      <x:c r="G1170" s="63">
        <x:f t="shared" si="10"/>
        <x:v>150.5450989</x:v>
      </x:c>
      <x:c r="H1170" s="63">
        <x:f t="shared" si="11"/>
        <x:v>20.291033209999998</x:v>
      </x:c>
      <x:c r="I1170" s="63">
        <x:f t="shared" si="12"/>
        <x:v>191.1271653</x:v>
      </x:c>
      <x:c r="J1170" s="63">
        <x:f t="shared" si="13"/>
        <x:v>109.9630325</x:v>
      </x:c>
      <x:c r="K1170" s="63">
        <x:f t="shared" si="14"/>
        <x:v>0.026452178799999998</x:v>
      </x:c>
      <x:c r="L1170" s="52">
        <x:f t="shared" si="0"/>
        <x:v>113.4200007</x:v>
      </x:c>
      <x:c r="M1170" s="52">
        <x:f t="shared" si="1"/>
        <x:v>0</x:v>
      </x:c>
      <x:c r="N1170" s="52">
        <x:f t="shared" si="2"/>
        <x:v>10723350677</x:v>
      </x:c>
      <x:c r="O1170" s="63">
        <x:f t="shared" si="8"/>
        <x:v>0.59826034049999999</x:v>
      </x:c>
      <x:c r="P1170" s="63">
        <x:f t="shared" si="9"/>
        <x:v>37.431970579999998</x:v>
      </x:c>
      <x:c r="Q1170" s="49">
        <x:f t="shared" si="15"/>
        <x:v>0</x:v>
      </x:c>
      <x:c r="R1170" s="49">
        <x:f t="shared" si="16"/>
        <x:v>0</x:v>
      </x:c>
      <x:c r="S1170" s="49">
        <x:f t="shared" si="17"/>
        <x:v>2</x:v>
      </x:c>
      <x:c r="T1170" s="51">
        <x:f t="shared" si="18"/>
        <x:v>1</x:v>
      </x:c>
      <x:c r="U1170" s="52">
        <x:f t="shared" si="3"/>
        <x:v>-0.1161723664</x:v>
      </x:c>
      <x:c r="V1170" s="63">
        <x:f t="shared" si="19"/>
        <x:v>-0.1161723664</x:v>
      </x:c>
      <x:c r="W1170" s="52">
        <x:f t="shared" ref="W1170:X1170" si="1168">W1169*(1+U1170)</x:f>
        <x:v>215.0007641</x:v>
      </x:c>
      <x:c r="X1170" s="52">
        <x:f t="shared" si="1168"/>
        <x:v>177.59587930000001</x:v>
      </x:c>
    </x:row>
    <x:row r="1171" spans="1:24" ht="15.75" customHeight="1">
      <x:c r="A1171" s="34">
        <x:v>43903</x:v>
      </x:c>
      <x:c r="B1171" s="47">
        <x:v>119</x:v>
      </x:c>
      <x:c r="C1171" s="47">
        <x:v>121.513999938965</x:v>
      </x:c>
      <x:c r="D1171" s="47">
        <x:v>100.40000152587901</x:v>
      </x:c>
      <x:c r="E1171" s="47">
        <x:v>109.32399749755901</x:v>
      </x:c>
      <x:c r="F1171" s="47">
        <x:v>113201500</x:v>
      </x:c>
      <x:c r="G1171" s="63">
        <x:f t="shared" si="10"/>
        <x:v>147.97129860000001</x:v>
      </x:c>
      <x:c r="H1171" s="63">
        <x:f t="shared" si="11"/>
        <x:v>22.10539554</x:v>
      </x:c>
      <x:c r="I1171" s="63">
        <x:f t="shared" si="12"/>
        <x:v>192.18208970000001</x:v>
      </x:c>
      <x:c r="J1171" s="63">
        <x:f t="shared" si="13"/>
        <x:v>103.7605075</x:v>
      </x:c>
      <x:c r="K1171" s="63">
        <x:f t="shared" si="14"/>
        <x:v>0.062920045569999994</x:v>
      </x:c>
      <x:c r="L1171" s="52">
        <x:f t="shared" si="0"/>
        <x:v>110.4126663</x:v>
      </x:c>
      <x:c r="M1171" s="52">
        <x:f t="shared" si="1"/>
        <x:v>0</x:v>
      </x:c>
      <x:c r="N1171" s="52">
        <x:f t="shared" si="2"/>
        <x:v>12498879447</x:v>
      </x:c>
      <x:c r="O1171" s="63">
        <x:f t="shared" si="8"/>
        <x:v>0.627244468</x:v>
      </x:c>
      <x:c r="P1171" s="63">
        <x:f t="shared" si="9"/>
        <x:v>38.54641883</x:v>
      </x:c>
      <x:c r="Q1171" s="49">
        <x:f t="shared" si="15"/>
        <x:v>0</x:v>
      </x:c>
      <x:c r="R1171" s="49">
        <x:f t="shared" si="16"/>
        <x:v>0</x:v>
      </x:c>
      <x:c r="S1171" s="49">
        <x:f t="shared" si="17"/>
        <x:v>2</x:v>
      </x:c>
      <x:c r="T1171" s="51">
        <x:f t="shared" si="18"/>
        <x:v>1</x:v>
      </x:c>
      <x:c r="U1171" s="52">
        <x:f t="shared" si="3"/>
        <x:v>-0.024850620800000001</x:v>
      </x:c>
      <x:c r="V1171" s="63">
        <x:f t="shared" si="19"/>
        <x:v>-0.024850620800000001</x:v>
      </x:c>
      <x:c r="W1171" s="52">
        <x:f t="shared" ref="W1171:X1171" si="1169">W1170*(1+U1171)</x:f>
        <x:v>209.65786170000001</x:v>
      </x:c>
      <x:c r="X1171" s="52">
        <x:f t="shared" si="1169"/>
        <x:v>173.18251140000001</x:v>
      </x:c>
    </x:row>
    <x:row r="1172" spans="1:24" ht="15.75" customHeight="1">
      <x:c r="A1172" s="34">
        <x:v>43906</x:v>
      </x:c>
      <x:c r="B1172" s="47">
        <x:v>93.900001525878906</x:v>
      </x:c>
      <x:c r="C1172" s="47">
        <x:v>98.9739990234375</x:v>
      </x:c>
      <x:c r="D1172" s="47">
        <x:v>88.433998107910199</x:v>
      </x:c>
      <x:c r="E1172" s="47">
        <x:v>89.013999938964901</x:v>
      </x:c>
      <x:c r="F1172" s="47">
        <x:v>102447500</x:v>
      </x:c>
      <x:c r="G1172" s="63">
        <x:f t="shared" si="10"/>
        <x:v>144.4216988</x:v>
      </x:c>
      <x:c r="H1172" s="63">
        <x:f t="shared" si="11"/>
        <x:v>25.508984640000001</x:v>
      </x:c>
      <x:c r="I1172" s="63">
        <x:f t="shared" si="12"/>
        <x:v>195.43966810000001</x:v>
      </x:c>
      <x:c r="J1172" s="63">
        <x:f t="shared" si="13"/>
        <x:v>93.403729470000002</x:v>
      </x:c>
      <x:c r="K1172" s="63">
        <x:f t="shared" si="14"/>
        <x:v>-0.04302140592</x:v>
      </x:c>
      <x:c r="L1172" s="52">
        <x:f t="shared" si="0"/>
        <x:v>92.140665690000006</x:v>
      </x:c>
      <x:c r="M1172" s="52">
        <x:f t="shared" si="1"/>
        <x:v>0</x:v>
      </x:c>
      <x:c r="N1172" s="52">
        <x:f t="shared" si="2"/>
        <x:v>9439580848</x:v>
      </x:c>
      <x:c r="O1172" s="63">
        <x:f t="shared" si="8"/>
        <x:v>0.36958816700000002</x:v>
      </x:c>
      <x:c r="P1172" s="63">
        <x:f t="shared" si="9"/>
        <x:v>26.985350480000001</x:v>
      </x:c>
      <x:c r="Q1172" s="49">
        <x:f t="shared" si="15"/>
        <x:v>0</x:v>
      </x:c>
      <x:c r="R1172" s="49">
        <x:f t="shared" si="16"/>
        <x:v>0</x:v>
      </x:c>
      <x:c r="S1172" s="49">
        <x:f t="shared" si="17"/>
        <x:v>2</x:v>
      </x:c>
      <x:c r="T1172" s="51">
        <x:f t="shared" si="18"/>
        <x:v>1</x:v>
      </x:c>
      <x:c r="U1172" s="52">
        <x:f t="shared" si="3"/>
        <x:v>-0.18577803609999999</x:v>
      </x:c>
      <x:c r="V1172" s="63">
        <x:f t="shared" si="19"/>
        <x:v>-0.18577803609999999</x:v>
      </x:c>
      <x:c r="W1172" s="52">
        <x:f t="shared" ref="W1172:X1172" si="1170">W1171*(1+U1172)</x:f>
        <x:v>170.7080359</x:v>
      </x:c>
      <x:c r="X1172" s="52">
        <x:f t="shared" si="1170"/>
        <x:v>141.0090045</x:v>
      </x:c>
    </x:row>
    <x:row r="1173" spans="1:24" ht="15.75" customHeight="1">
      <x:c r="A1173" s="34">
        <x:v>43907</x:v>
      </x:c>
      <x:c r="B1173" s="47">
        <x:v>88.001998901367202</x:v>
      </x:c>
      <x:c r="C1173" s="47">
        <x:v>94.370002746582003</x:v>
      </x:c>
      <x:c r="D1173" s="47">
        <x:v>79.199996948242202</x:v>
      </x:c>
      <x:c r="E1173" s="47">
        <x:v>86.040000915527301</x:v>
      </x:c>
      <x:c r="F1173" s="47">
        <x:v>119973000</x:v>
      </x:c>
      <x:c r="G1173" s="63">
        <x:f t="shared" si="10"/>
        <x:v>140.1396992</x:v>
      </x:c>
      <x:c r="H1173" s="63">
        <x:f t="shared" si="11"/>
        <x:v>27.779351760000001</x:v>
      </x:c>
      <x:c r="I1173" s="63">
        <x:f t="shared" si="12"/>
        <x:v>195.6984027</x:v>
      </x:c>
      <x:c r="J1173" s="63">
        <x:f t="shared" si="13"/>
        <x:v>84.580995650000006</x:v>
      </x:c>
      <x:c r="K1173" s="63">
        <x:f t="shared" si="14"/>
        <x:v>0.01313030338</x:v>
      </x:c>
      <x:c r="L1173" s="52">
        <x:f t="shared" si="0"/>
        <x:v>86.536666870000005</x:v>
      </x:c>
      <x:c r="M1173" s="52">
        <x:f t="shared" si="1"/>
        <x:v>0</x:v>
      </x:c>
      <x:c r="N1173" s="52">
        <x:f t="shared" si="2"/>
        <x:v>10382063534</x:v>
      </x:c>
      <x:c r="O1173" s="63">
        <x:f t="shared" si="8"/>
        <x:v>0.1107727022</x:v>
      </x:c>
      <x:c r="P1173" s="63">
        <x:f t="shared" si="9"/>
        <x:v>9.9725805310000002</x:v>
      </x:c>
      <x:c r="Q1173" s="49">
        <x:f t="shared" si="15"/>
        <x:v>0</x:v>
      </x:c>
      <x:c r="R1173" s="49">
        <x:f t="shared" si="16"/>
        <x:v>1</x:v>
      </x:c>
      <x:c r="S1173" s="49">
        <x:f t="shared" si="17"/>
        <x:v>0</x:v>
      </x:c>
      <x:c r="T1173" s="51">
        <x:f t="shared" si="18"/>
        <x:v>0</x:v>
      </x:c>
      <x:c r="U1173" s="52">
        <x:f t="shared" si="3"/>
        <x:v>-0.033410463810000002</x:v>
      </x:c>
      <x:c r="V1173" s="63">
        <x:f t="shared" si="19"/>
        <x:v>-0.033410463810000002</x:v>
      </x:c>
      <x:c r="W1173" s="52">
        <x:f t="shared" ref="W1173:X1173" si="1171">W1172*(1+U1173)</x:f>
        <x:v>165.0046012</x:v>
      </x:c>
      <x:c r="X1173" s="52">
        <x:f t="shared" si="1171"/>
        <x:v>136.29782829999999</x:v>
      </x:c>
    </x:row>
    <x:row r="1174" spans="1:24" ht="15.75" customHeight="1">
      <x:c r="A1174" s="34">
        <x:v>43908</x:v>
      </x:c>
      <x:c r="B1174" s="47">
        <x:v>77.800003051757798</x:v>
      </x:c>
      <x:c r="C1174" s="47">
        <x:v>80.972000122070298</x:v>
      </x:c>
      <x:c r="D1174" s="47">
        <x:v>70.101997375488295</x:v>
      </x:c>
      <x:c r="E1174" s="47">
        <x:v>72.244003295898395</x:v>
      </x:c>
      <x:c r="F1174" s="47">
        <x:v>118931000</x:v>
      </x:c>
      <x:c r="G1174" s="63">
        <x:f t="shared" si="10"/>
        <x:v>134.57769970000001</x:v>
      </x:c>
      <x:c r="H1174" s="63">
        <x:f t="shared" si="11"/>
        <x:v>29.713133899999999</x:v>
      </x:c>
      <x:c r="I1174" s="63">
        <x:f t="shared" si="12"/>
        <x:v>194.00396749999999</x:v>
      </x:c>
      <x:c r="J1174" s="63">
        <x:f t="shared" si="13"/>
        <x:v>75.151431860000002</x:v>
      </x:c>
      <x:c r="K1174" s="63">
        <x:f t="shared" si="14"/>
        <x:v>-0.024462486680000001</x:v>
      </x:c>
      <x:c r="L1174" s="52">
        <x:f t="shared" si="0"/>
        <x:v>74.439333599999998</x:v>
      </x:c>
      <x:c r="M1174" s="52">
        <x:f t="shared" si="1"/>
        <x:v>0</x:v>
      </x:c>
      <x:c r="N1174" s="52">
        <x:f t="shared" si="2"/>
        <x:v>8853144384</x:v>
      </x:c>
      <x:c r="O1174" s="63">
        <x:f t="shared" si="8"/>
        <x:v>0.1137854282</x:v>
      </x:c>
      <x:c r="P1174" s="63">
        <x:f t="shared" si="9"/>
        <x:v>10.216099549999999</x:v>
      </x:c>
      <x:c r="Q1174" s="49">
        <x:f t="shared" si="15"/>
        <x:v>0</x:v>
      </x:c>
      <x:c r="R1174" s="49">
        <x:f t="shared" si="16"/>
        <x:v>0</x:v>
      </x:c>
      <x:c r="S1174" s="49">
        <x:f t="shared" si="17"/>
        <x:v>2</x:v>
      </x:c>
      <x:c r="T1174" s="51">
        <x:f t="shared" si="18"/>
        <x:v>0</x:v>
      </x:c>
      <x:c r="U1174" s="52">
        <x:f t="shared" si="3"/>
        <x:v>-0.16034399669999999</x:v>
      </x:c>
      <x:c r="V1174" s="63">
        <x:f t="shared" si="19"/>
        <x:v>0</x:v>
      </x:c>
      <x:c r="W1174" s="52">
        <x:f t="shared" ref="W1174:X1174" si="1172">W1173*(1+U1174)</x:f>
        <x:v>138.54710399999999</x:v>
      </x:c>
      <x:c r="X1174" s="52">
        <x:f t="shared" si="1172"/>
        <x:v>136.29782829999999</x:v>
      </x:c>
    </x:row>
    <x:row r="1175" spans="1:24" ht="15.75" customHeight="1">
      <x:c r="A1175" s="34">
        <x:v>43909</x:v>
      </x:c>
      <x:c r="B1175" s="47">
        <x:v>74.940002441406307</x:v>
      </x:c>
      <x:c r="C1175" s="47">
        <x:v>90.400001525878906</x:v>
      </x:c>
      <x:c r="D1175" s="47">
        <x:v>71.692001342773395</x:v>
      </x:c>
      <x:c r="E1175" s="47">
        <x:v>85.527999877929702</x:v>
      </x:c>
      <x:c r="F1175" s="47">
        <x:v>150977500</x:v>
      </x:c>
      <x:c r="G1175" s="63">
        <x:f t="shared" si="10"/>
        <x:v>129.85999949999999</x:v>
      </x:c>
      <x:c r="H1175" s="63">
        <x:f t="shared" si="11"/>
        <x:v>29.631771149999999</x:v>
      </x:c>
      <x:c r="I1175" s="63">
        <x:f t="shared" si="12"/>
        <x:v>189.1235418</x:v>
      </x:c>
      <x:c r="J1175" s="63">
        <x:f t="shared" si="13"/>
        <x:v>70.59645716</x:v>
      </x:c>
      <x:c r="K1175" s="63">
        <x:f t="shared" si="14"/>
        <x:v>0.1259757866</x:v>
      </x:c>
      <x:c r="L1175" s="52">
        <x:f t="shared" si="0"/>
        <x:v>82.540000919999997</x:v>
      </x:c>
      <x:c r="M1175" s="52">
        <x:f t="shared" si="1"/>
        <x:v>12461682988</x:v>
      </x:c>
      <x:c r="N1175" s="52">
        <x:f t="shared" si="2"/>
        <x:v>0</x:v>
      </x:c>
      <x:c r="O1175" s="63">
        <x:f t="shared" si="8"/>
        <x:v>0.28111577209999999</x:v>
      </x:c>
      <x:c r="P1175" s="63">
        <x:f t="shared" si="9"/>
        <x:v>21.943042009999999</x:v>
      </x:c>
      <x:c r="Q1175" s="49">
        <x:f t="shared" si="15"/>
        <x:v>0</x:v>
      </x:c>
      <x:c r="R1175" s="49">
        <x:f t="shared" si="16"/>
        <x:v>0</x:v>
      </x:c>
      <x:c r="S1175" s="49">
        <x:f t="shared" si="17"/>
        <x:v>2</x:v>
      </x:c>
      <x:c r="T1175" s="51">
        <x:f t="shared" si="18"/>
        <x:v>0</x:v>
      </x:c>
      <x:c r="U1175" s="52">
        <x:f t="shared" si="3"/>
        <x:v>0.183876806</x:v>
      </x:c>
      <x:c r="V1175" s="63">
        <x:f t="shared" si="19"/>
        <x:v>0</x:v>
      </x:c>
      <x:c r="W1175" s="52">
        <x:f t="shared" ref="W1175:X1175" si="1173">W1174*(1+U1175)</x:f>
        <x:v>164.02270290000001</x:v>
      </x:c>
      <x:c r="X1175" s="52">
        <x:f t="shared" si="1173"/>
        <x:v>136.29782829999999</x:v>
      </x:c>
    </x:row>
    <x:row r="1176" spans="1:24" ht="15.75" customHeight="1">
      <x:c r="A1176" s="34">
        <x:v>43910</x:v>
      </x:c>
      <x:c r="B1176" s="47">
        <x:v>87.639999389648395</x:v>
      </x:c>
      <x:c r="C1176" s="47">
        <x:v>95.400001525878906</x:v>
      </x:c>
      <x:c r="D1176" s="47">
        <x:v>85.157997131347699</x:v>
      </x:c>
      <x:c r="E1176" s="47">
        <x:v>85.505996704101605</x:v>
      </x:c>
      <x:c r="F1176" s="47">
        <x:v>141427500</x:v>
      </x:c>
      <x:c r="G1176" s="63">
        <x:f t="shared" si="10"/>
        <x:v>125.1252995</x:v>
      </x:c>
      <x:c r="H1176" s="63">
        <x:f t="shared" si="11"/>
        <x:v>28.71604164</x:v>
      </x:c>
      <x:c r="I1176" s="63">
        <x:f t="shared" si="12"/>
        <x:v>182.55738270000001</x:v>
      </x:c>
      <x:c r="J1176" s="63">
        <x:f t="shared" si="13"/>
        <x:v>67.693216179999993</x:v>
      </x:c>
      <x:c r="K1176" s="63">
        <x:f t="shared" si="14"/>
        <x:v>0.15507691439999999</x:v>
      </x:c>
      <x:c r="L1176" s="52">
        <x:f t="shared" si="0"/>
        <x:v>88.687998449999995</x:v>
      </x:c>
      <x:c r="M1176" s="52">
        <x:f t="shared" si="1"/>
        <x:v>12542921901</x:v>
      </x:c>
      <x:c r="N1176" s="52">
        <x:f t="shared" si="2"/>
        <x:v>0</x:v>
      </x:c>
      <x:c r="O1176" s="63">
        <x:f t="shared" si="8"/>
        <x:v>0.49274037069999999</x:v>
      </x:c>
      <x:c r="P1176" s="63">
        <x:f t="shared" si="9"/>
        <x:v>33.009113999999997</x:v>
      </x:c>
      <x:c r="Q1176" s="49">
        <x:f t="shared" si="15"/>
        <x:v>0</x:v>
      </x:c>
      <x:c r="R1176" s="49">
        <x:f t="shared" si="16"/>
        <x:v>0</x:v>
      </x:c>
      <x:c r="S1176" s="49">
        <x:f t="shared" si="17"/>
        <x:v>2</x:v>
      </x:c>
      <x:c r="T1176" s="51">
        <x:f t="shared" si="18"/>
        <x:v>0</x:v>
      </x:c>
      <x:c r="U1176" s="52">
        <x:f t="shared" si="3"/>
        <x:v>-0.00025726281289999997</x:v>
      </x:c>
      <x:c r="V1176" s="63">
        <x:f t="shared" si="19"/>
        <x:v>0</x:v>
      </x:c>
      <x:c r="W1176" s="52">
        <x:f t="shared" ref="W1176:X1176" si="1174">W1175*(1+U1176)</x:f>
        <x:v>163.98050599999999</x:v>
      </x:c>
      <x:c r="X1176" s="52">
        <x:f t="shared" si="1174"/>
        <x:v>136.29782829999999</x:v>
      </x:c>
    </x:row>
    <x:row r="1177" spans="1:24" ht="15.75" customHeight="1">
      <x:c r="A1177" s="34">
        <x:v>43913</x:v>
      </x:c>
      <x:c r="B1177" s="47">
        <x:v>86.720001220703097</x:v>
      </x:c>
      <x:c r="C1177" s="47">
        <x:v>88.400001525878906</x:v>
      </x:c>
      <x:c r="D1177" s="47">
        <x:v>82.099998474121094</x:v>
      </x:c>
      <x:c r="E1177" s="47">
        <x:v>86.858001708984403</x:v>
      </x:c>
      <x:c r="F1177" s="47">
        <x:v>82272500</x:v>
      </x:c>
      <x:c r="G1177" s="63">
        <x:f t="shared" si="10"/>
        <x:v>121.1302998</x:v>
      </x:c>
      <x:c r="H1177" s="63">
        <x:f t="shared" si="11"/>
        <x:v>28.171947729999999</x:v>
      </x:c>
      <x:c r="I1177" s="63">
        <x:f t="shared" si="12"/>
        <x:v>177.4741952</x:v>
      </x:c>
      <x:c r="J1177" s="63">
        <x:f t="shared" si="13"/>
        <x:v>64.786404300000001</x:v>
      </x:c>
      <x:c r="K1177" s="63">
        <x:f t="shared" si="14"/>
        <x:v>0.1958650287</x:v>
      </x:c>
      <x:c r="L1177" s="52">
        <x:f t="shared" si="0"/>
        <x:v>85.786000569999999</x:v>
      </x:c>
      <x:c r="M1177" s="52">
        <x:f t="shared" si="1"/>
        <x:v>0</x:v>
      </x:c>
      <x:c r="N1177" s="52">
        <x:f t="shared" si="2"/>
        <x:v>7057828732</x:v>
      </x:c>
      <x:c r="O1177" s="63">
        <x:f t="shared" si="8"/>
        <x:v>0.51919876239999996</x:v>
      </x:c>
      <x:c r="P1177" s="63">
        <x:f t="shared" si="9"/>
        <x:v>34.175828420000002</x:v>
      </x:c>
      <x:c r="Q1177" s="49">
        <x:f t="shared" si="15"/>
        <x:v>0</x:v>
      </x:c>
      <x:c r="R1177" s="49">
        <x:f t="shared" si="16"/>
        <x:v>0</x:v>
      </x:c>
      <x:c r="S1177" s="49">
        <x:f t="shared" si="17"/>
        <x:v>2</x:v>
      </x:c>
      <x:c r="T1177" s="51">
        <x:f t="shared" si="18"/>
        <x:v>0</x:v>
      </x:c>
      <x:c r="U1177" s="52">
        <x:f t="shared" si="3"/>
        <x:v>0.015811815039999999</x:v>
      </x:c>
      <x:c r="V1177" s="63">
        <x:f t="shared" si="19"/>
        <x:v>0</x:v>
      </x:c>
      <x:c r="W1177" s="52">
        <x:f t="shared" ref="W1177:X1177" si="1175">W1176*(1+U1177)</x:f>
        <x:v>166.57333539999999</x:v>
      </x:c>
      <x:c r="X1177" s="52">
        <x:f t="shared" si="1175"/>
        <x:v>136.29782829999999</x:v>
      </x:c>
    </x:row>
    <x:row r="1178" spans="1:24" ht="15.75" customHeight="1">
      <x:c r="A1178" s="34">
        <x:v>43914</x:v>
      </x:c>
      <x:c r="B1178" s="47">
        <x:v>95.459999084472699</x:v>
      </x:c>
      <x:c r="C1178" s="47">
        <x:v>102.737998962402</x:v>
      </x:c>
      <x:c r="D1178" s="47">
        <x:v>94.800003051757798</x:v>
      </x:c>
      <x:c r="E1178" s="47">
        <x:v>101</x:v>
      </x:c>
      <x:c r="F1178" s="47">
        <x:v>114476000</x:v>
      </x:c>
      <x:c r="G1178" s="63">
        <x:f t="shared" si="10"/>
        <x:v>118.1812</x:v>
      </x:c>
      <x:c r="H1178" s="63">
        <x:f t="shared" si="11"/>
        <x:v>26.951559979999999</x:v>
      </x:c>
      <x:c r="I1178" s="63">
        <x:f t="shared" si="12"/>
        <x:v>172.08431999999999</x:v>
      </x:c>
      <x:c r="J1178" s="63">
        <x:f t="shared" si="13"/>
        <x:v>64.278080059999994</x:v>
      </x:c>
      <x:c r="K1178" s="63">
        <x:f t="shared" si="14"/>
        <x:v>0.34062889089999998</x:v>
      </x:c>
      <x:c r="L1178" s="52">
        <x:f t="shared" si="0"/>
        <x:v>99.512667339999993</x:v>
      </x:c>
      <x:c r="M1178" s="52">
        <x:f t="shared" si="1"/>
        <x:v>11391812106</x:v>
      </x:c>
      <x:c r="N1178" s="52">
        <x:f t="shared" si="2"/>
        <x:v>0</x:v>
      </x:c>
      <x:c r="O1178" s="63">
        <x:f t="shared" si="8"/>
        <x:v>0.54003801159999998</x:v>
      </x:c>
      <x:c r="P1178" s="63">
        <x:f t="shared" si="9"/>
        <x:v>35.06653781</x:v>
      </x:c>
      <x:c r="Q1178" s="49">
        <x:f t="shared" si="15"/>
        <x:v>0</x:v>
      </x:c>
      <x:c r="R1178" s="49">
        <x:f t="shared" si="16"/>
        <x:v>0</x:v>
      </x:c>
      <x:c r="S1178" s="49">
        <x:f t="shared" si="17"/>
        <x:v>2</x:v>
      </x:c>
      <x:c r="T1178" s="51">
        <x:f t="shared" si="18"/>
        <x:v>0</x:v>
      </x:c>
      <x:c r="U1178" s="52">
        <x:f t="shared" si="3"/>
        <x:v>0.1628174493</x:v>
      </x:c>
      <x:c r="V1178" s="63">
        <x:f t="shared" si="19"/>
        <x:v>0</x:v>
      </x:c>
      <x:c r="W1178" s="52">
        <x:f t="shared" ref="W1178:X1178" si="1176">W1177*(1+U1178)</x:f>
        <x:v>193.69438099999999</x:v>
      </x:c>
      <x:c r="X1178" s="52">
        <x:f t="shared" si="1176"/>
        <x:v>136.29782829999999</x:v>
      </x:c>
    </x:row>
    <x:row r="1179" spans="1:24" ht="15.75" customHeight="1">
      <x:c r="A1179" s="34">
        <x:v>43915</x:v>
      </x:c>
      <x:c r="B1179" s="47">
        <x:v>109.050003051758</x:v>
      </x:c>
      <x:c r="C1179" s="47">
        <x:v>111.40000152587901</x:v>
      </x:c>
      <x:c r="D1179" s="47">
        <x:v>102.22200012207</x:v>
      </x:c>
      <x:c r="E1179" s="47">
        <x:v>107.84999847412099</x:v>
      </x:c>
      <x:c r="F1179" s="47">
        <x:v>106113500</x:v>
      </x:c>
      <x:c r="G1179" s="63">
        <x:f t="shared" si="10"/>
        <x:v>115.78570019999999</x:v>
      </x:c>
      <x:c r="H1179" s="63">
        <x:f t="shared" si="11"/>
        <x:v>25.52722455</x:v>
      </x:c>
      <x:c r="I1179" s="63">
        <x:f t="shared" si="12"/>
        <x:v>166.84014930000001</x:v>
      </x:c>
      <x:c r="J1179" s="63">
        <x:f t="shared" si="13"/>
        <x:v>64.731251130000004</x:v>
      </x:c>
      <x:c r="K1179" s="63">
        <x:f t="shared" si="14"/>
        <x:v>0.42228197649999999</x:v>
      </x:c>
      <x:c r="L1179" s="52">
        <x:f t="shared" si="0"/>
        <x:v>107.1573334</x:v>
      </x:c>
      <x:c r="M1179" s="52">
        <x:f t="shared" si="1"/>
        <x:v>11370839695</x:v>
      </x:c>
      <x:c r="N1179" s="52">
        <x:f t="shared" si="2"/>
        <x:v>0</x:v>
      </x:c>
      <x:c r="O1179" s="63">
        <x:f t="shared" si="8"/>
        <x:v>0.81023458829999995</x:v>
      </x:c>
      <x:c r="P1179" s="63">
        <x:f t="shared" si="9"/>
        <x:v>44.758540879999998</x:v>
      </x:c>
      <x:c r="Q1179" s="49">
        <x:f t="shared" si="15"/>
        <x:v>0</x:v>
      </x:c>
      <x:c r="R1179" s="49">
        <x:f t="shared" si="16"/>
        <x:v>0</x:v>
      </x:c>
      <x:c r="S1179" s="49">
        <x:f t="shared" si="17"/>
        <x:v>2</x:v>
      </x:c>
      <x:c r="T1179" s="51">
        <x:f t="shared" si="18"/>
        <x:v>0</x:v>
      </x:c>
      <x:c r="U1179" s="52">
        <x:f t="shared" si="3"/>
        <x:v>0.067821767069999994</x:v>
      </x:c>
      <x:c r="V1179" s="63">
        <x:f t="shared" si="19"/>
        <x:v>0</x:v>
      </x:c>
      <x:c r="W1179" s="52">
        <x:f t="shared" ref="W1179:X1179" si="1177">W1178*(1+U1179)</x:f>
        <x:v>206.83107620000001</x:v>
      </x:c>
      <x:c r="X1179" s="52">
        <x:f t="shared" si="1177"/>
        <x:v>136.29782829999999</x:v>
      </x:c>
    </x:row>
    <x:row r="1180" spans="1:24" ht="15.75" customHeight="1">
      <x:c r="A1180" s="34">
        <x:v>43916</x:v>
      </x:c>
      <x:c r="B1180" s="47">
        <x:v>109.477996826172</x:v>
      </x:c>
      <x:c r="C1180" s="47">
        <x:v>112</x:v>
      </x:c>
      <x:c r="D1180" s="47">
        <x:v>102.449996948242</x:v>
      </x:c>
      <x:c r="E1180" s="47">
        <x:v>105.63200378418</x:v>
      </x:c>
      <x:c r="F1180" s="47">
        <x:v>86903500</x:v>
      </x:c>
      <x:c r="G1180" s="63">
        <x:f t="shared" si="10"/>
        <x:v>114.27730029999999</x:v>
      </x:c>
      <x:c r="H1180" s="63">
        <x:f t="shared" si="11"/>
        <x:v>25.17116614</x:v>
      </x:c>
      <x:c r="I1180" s="63">
        <x:f t="shared" si="12"/>
        <x:v>164.61963259999999</x:v>
      </x:c>
      <x:c r="J1180" s="63">
        <x:f t="shared" si="13"/>
        <x:v>63.934967970000002</x:v>
      </x:c>
      <x:c r="K1180" s="63">
        <x:f t="shared" si="14"/>
        <x:v>0.41413492299999999</x:v>
      </x:c>
      <x:c r="L1180" s="52">
        <x:f t="shared" si="0"/>
        <x:v>106.6940002</x:v>
      </x:c>
      <x:c r="M1180" s="52">
        <x:f t="shared" si="1"/>
        <x:v>0</x:v>
      </x:c>
      <x:c r="N1180" s="52">
        <x:f t="shared" si="2"/>
        <x:v>9272082050</x:v>
      </x:c>
      <x:c r="O1180" s="63">
        <x:f t="shared" si="8"/>
        <x:v>0.83068319440000005</x:v>
      </x:c>
      <x:c r="P1180" s="63">
        <x:f t="shared" si="9"/>
        <x:v>45.37558421</x:v>
      </x:c>
      <x:c r="Q1180" s="49">
        <x:f t="shared" si="15"/>
        <x:v>0</x:v>
      </x:c>
      <x:c r="R1180" s="49">
        <x:f t="shared" si="16"/>
        <x:v>0</x:v>
      </x:c>
      <x:c r="S1180" s="49">
        <x:f t="shared" si="17"/>
        <x:v>2</x:v>
      </x:c>
      <x:c r="T1180" s="51">
        <x:f t="shared" si="18"/>
        <x:v>0</x:v>
      </x:c>
      <x:c r="U1180" s="52">
        <x:f t="shared" si="3"/>
        <x:v>-0.020565551429999998</x:v>
      </x:c>
      <x:c r="V1180" s="63">
        <x:f t="shared" si="19"/>
        <x:v>0</x:v>
      </x:c>
      <x:c r="W1180" s="52">
        <x:f t="shared" ref="W1180:X1180" si="1178">W1179*(1+U1180)</x:f>
        <x:v>202.5774811</x:v>
      </x:c>
      <x:c r="X1180" s="52">
        <x:f t="shared" si="1178"/>
        <x:v>136.29782829999999</x:v>
      </x:c>
    </x:row>
    <x:row r="1181" spans="1:24" ht="15.75" customHeight="1">
      <x:c r="A1181" s="34">
        <x:v>43917</x:v>
      </x:c>
      <x:c r="B1181" s="47">
        <x:v>101</x:v>
      </x:c>
      <x:c r="C1181" s="47">
        <x:v>105.16000366210901</x:v>
      </x:c>
      <x:c r="D1181" s="47">
        <x:v>98.805999755859403</x:v>
      </x:c>
      <x:c r="E1181" s="47">
        <x:v>102.87200164794901</x:v>
      </x:c>
      <x:c r="F1181" s="47">
        <x:v>71887000</x:v>
      </x:c>
      <x:c r="G1181" s="63">
        <x:f t="shared" si="10"/>
        <x:v>112.741</x:v>
      </x:c>
      <x:c r="H1181" s="63">
        <x:f t="shared" si="11"/>
        <x:v>24.865693180000001</x:v>
      </x:c>
      <x:c r="I1181" s="63">
        <x:f t="shared" si="12"/>
        <x:v>162.47238630000001</x:v>
      </x:c>
      <x:c r="J1181" s="63">
        <x:f t="shared" si="13"/>
        <x:v>63.009613629999997</x:v>
      </x:c>
      <x:c r="K1181" s="63">
        <x:f t="shared" si="14"/>
        <x:v>0.40077696340000002</x:v>
      </x:c>
      <x:c r="L1181" s="52">
        <x:f t="shared" si="0"/>
        <x:v>102.279335</x:v>
      </x:c>
      <x:c r="M1181" s="52">
        <x:f t="shared" si="1"/>
        <x:v>0</x:v>
      </x:c>
      <x:c r="N1181" s="52">
        <x:f t="shared" si="2"/>
        <x:v>7352554557</x:v>
      </x:c>
      <x:c r="O1181" s="63">
        <x:f t="shared" si="8"/>
        <x:v>0.91233311419999996</x:v>
      </x:c>
      <x:c r="P1181" s="63">
        <x:f t="shared" si="9"/>
        <x:v>47.707855260000002</x:v>
      </x:c>
      <x:c r="Q1181" s="49">
        <x:f t="shared" si="15"/>
        <x:v>0</x:v>
      </x:c>
      <x:c r="R1181" s="49">
        <x:f t="shared" si="16"/>
        <x:v>0</x:v>
      </x:c>
      <x:c r="S1181" s="49">
        <x:f t="shared" si="17"/>
        <x:v>2</x:v>
      </x:c>
      <x:c r="T1181" s="51">
        <x:f t="shared" si="18"/>
        <x:v>0</x:v>
      </x:c>
      <x:c r="U1181" s="52">
        <x:f t="shared" si="3"/>
        <x:v>-0.026128465210000001</x:v>
      </x:c>
      <x:c r="V1181" s="63">
        <x:f t="shared" si="19"/>
        <x:v>0</x:v>
      </x:c>
      <x:c r="W1181" s="52">
        <x:f t="shared" ref="W1181:X1181" si="1179">W1180*(1+U1181)</x:f>
        <x:v>197.28444239999999</x:v>
      </x:c>
      <x:c r="X1181" s="52">
        <x:f t="shared" si="1179"/>
        <x:v>136.29782829999999</x:v>
      </x:c>
    </x:row>
    <x:row r="1182" spans="1:24" ht="15.75" customHeight="1">
      <x:c r="A1182" s="34">
        <x:v>43920</x:v>
      </x:c>
      <x:c r="B1182" s="47">
        <x:v>102.052001953125</x:v>
      </x:c>
      <x:c r="C1182" s="47">
        <x:v>103.330001831055</x:v>
      </x:c>
      <x:c r="D1182" s="47">
        <x:v>98.246002197265597</x:v>
      </x:c>
      <x:c r="E1182" s="47">
        <x:v>100.42600250244099</x:v>
      </x:c>
      <x:c r="F1182" s="47">
        <x:v>59990500</x:v>
      </x:c>
      <x:c r="G1182" s="63">
        <x:f t="shared" si="10"/>
        <x:v>110.3261002</x:v>
      </x:c>
      <x:c r="H1182" s="63">
        <x:f t="shared" si="11"/>
        <x:v>23.49467954</x:v>
      </x:c>
      <x:c r="I1182" s="63">
        <x:f t="shared" si="12"/>
        <x:v>157.31545919999999</x:v>
      </x:c>
      <x:c r="J1182" s="63">
        <x:f t="shared" si="13"/>
        <x:v>63.336741080000003</x:v>
      </x:c>
      <x:c r="K1182" s="63">
        <x:f t="shared" si="14"/>
        <x:v>0.39465596200000003</x:v>
      </x:c>
      <x:c r="L1182" s="52">
        <x:f t="shared" si="0"/>
        <x:v>100.66733549999999</x:v>
      </x:c>
      <x:c r="M1182" s="52">
        <x:f t="shared" si="1"/>
        <x:v>0</x:v>
      </x:c>
      <x:c r="N1182" s="52">
        <x:f t="shared" si="2"/>
        <x:v>6039083791</x:v>
      </x:c>
      <x:c r="O1182" s="63">
        <x:f t="shared" si="8"/>
        <x:v>0.97570304019999998</x:v>
      </x:c>
      <x:c r="P1182" s="63">
        <x:f t="shared" si="9"/>
        <x:v>49.385105979999999</x:v>
      </x:c>
      <x:c r="Q1182" s="49">
        <x:f t="shared" si="15"/>
        <x:v>0</x:v>
      </x:c>
      <x:c r="R1182" s="49">
        <x:f t="shared" si="16"/>
        <x:v>0</x:v>
      </x:c>
      <x:c r="S1182" s="49">
        <x:f t="shared" si="17"/>
        <x:v>2</x:v>
      </x:c>
      <x:c r="T1182" s="51">
        <x:f t="shared" si="18"/>
        <x:v>0</x:v>
      </x:c>
      <x:c r="U1182" s="52">
        <x:f t="shared" si="3"/>
        <x:v>-0.0237771124</x:v>
      </x:c>
      <x:c r="V1182" s="63">
        <x:f t="shared" si="19"/>
        <x:v>0</x:v>
      </x:c>
      <x:c r="W1182" s="52">
        <x:f t="shared" ref="W1182:X1182" si="1180">W1181*(1+U1182)</x:f>
        <x:v>192.59358810000001</x:v>
      </x:c>
      <x:c r="X1182" s="52">
        <x:f t="shared" si="1180"/>
        <x:v>136.29782829999999</x:v>
      </x:c>
    </x:row>
    <x:row r="1183" spans="1:24" ht="15.75" customHeight="1">
      <x:c r="A1183" s="34">
        <x:v>43921</x:v>
      </x:c>
      <x:c r="B1183" s="47">
        <x:v>100.25</x:v>
      </x:c>
      <x:c r="C1183" s="47">
        <x:v>108.592002868652</x:v>
      </x:c>
      <x:c r="D1183" s="47">
        <x:v>99.400001525878906</x:v>
      </x:c>
      <x:c r="E1183" s="47">
        <x:v>104.800003051758</x:v>
      </x:c>
      <x:c r="F1183" s="47">
        <x:v>88857500</x:v>
      </x:c>
      <x:c r="G1183" s="63">
        <x:f t="shared" si="10"/>
        <x:v>108.1110001</x:v>
      </x:c>
      <x:c r="H1183" s="63">
        <x:f t="shared" si="11"/>
        <x:v>21.663494579999998</x:v>
      </x:c>
      <x:c r="I1183" s="63">
        <x:f t="shared" si="12"/>
        <x:v>151.4379892</x:v>
      </x:c>
      <x:c r="J1183" s="63">
        <x:f t="shared" si="13"/>
        <x:v>64.784010910000006</x:v>
      </x:c>
      <x:c r="K1183" s="63">
        <x:f t="shared" si="14"/>
        <x:v>0.46179059430000002</x:v>
      </x:c>
      <x:c r="L1183" s="52">
        <x:f t="shared" si="0"/>
        <x:v>104.2640025</x:v>
      </x:c>
      <x:c r="M1183" s="52">
        <x:f t="shared" si="1"/>
        <x:v>9264638601</x:v>
      </x:c>
      <x:c r="N1183" s="52">
        <x:f t="shared" si="2"/>
        <x:v>0</x:v>
      </x:c>
      <x:c r="O1183" s="63">
        <x:f t="shared" si="8"/>
        <x:v>1.478479544</x:v>
      </x:c>
      <x:c r="P1183" s="63">
        <x:f t="shared" si="9"/>
        <x:v>59.652682939999998</x:v>
      </x:c>
      <x:c r="Q1183" s="49">
        <x:f t="shared" si="15"/>
        <x:v>0</x:v>
      </x:c>
      <x:c r="R1183" s="49">
        <x:f t="shared" si="16"/>
        <x:v>0</x:v>
      </x:c>
      <x:c r="S1183" s="49">
        <x:f t="shared" si="17"/>
        <x:v>2</x:v>
      </x:c>
      <x:c r="T1183" s="51">
        <x:f t="shared" si="18"/>
        <x:v>0</x:v>
      </x:c>
      <x:c r="U1183" s="52">
        <x:f t="shared" si="3"/>
        <x:v>0.043554462389999998</x:v>
      </x:c>
      <x:c r="V1183" s="63">
        <x:f t="shared" si="19"/>
        <x:v>0</x:v>
      </x:c>
      <x:c r="W1183" s="52">
        <x:f t="shared" ref="W1183:X1183" si="1181">W1182*(1+U1183)</x:f>
        <x:v>200.98189830000001</x:v>
      </x:c>
      <x:c r="X1183" s="52">
        <x:f t="shared" si="1181"/>
        <x:v>136.29782829999999</x:v>
      </x:c>
    </x:row>
    <x:row r="1184" spans="1:24" ht="15.75" customHeight="1">
      <x:c r="A1184" s="34">
        <x:v>43922</x:v>
      </x:c>
      <x:c r="B1184" s="47">
        <x:v>100.800003051758</x:v>
      </x:c>
      <x:c r="C1184" s="47">
        <x:v>102.790000915527</x:v>
      </x:c>
      <x:c r="D1184" s="47">
        <x:v>95.019996643066406</x:v>
      </x:c>
      <x:c r="E1184" s="47">
        <x:v>96.311996459960895</x:v>
      </x:c>
      <x:c r="F1184" s="47">
        <x:v>66766000</x:v>
      </x:c>
      <x:c r="G1184" s="63">
        <x:f t="shared" si="10"/>
        <x:v>105.43160020000001</x:v>
      </x:c>
      <x:c r="H1184" s="63">
        <x:f t="shared" si="11"/>
        <x:v>19.420750909999999</x:v>
      </x:c>
      <x:c r="I1184" s="63">
        <x:f t="shared" si="12"/>
        <x:v>144.27310199999999</x:v>
      </x:c>
      <x:c r="J1184" s="63">
        <x:f t="shared" si="13"/>
        <x:v>66.590098359999999</x:v>
      </x:c>
      <x:c r="K1184" s="63">
        <x:f t="shared" si="14"/>
        <x:v>0.38260490330000002</x:v>
      </x:c>
      <x:c r="L1184" s="52">
        <x:f t="shared" si="0"/>
        <x:v>98.040664669999998</x:v>
      </x:c>
      <x:c r="M1184" s="52">
        <x:f t="shared" si="1"/>
        <x:v>0</x:v>
      </x:c>
      <x:c r="N1184" s="52">
        <x:f t="shared" si="2"/>
        <x:v>6545783018</x:v>
      </x:c>
      <x:c r="O1184" s="63">
        <x:f t="shared" si="8"/>
        <x:v>1.572541787</x:v>
      </x:c>
      <x:c r="P1184" s="63">
        <x:f t="shared" si="9"/>
        <x:v>61.127939490000003</x:v>
      </x:c>
      <x:c r="Q1184" s="49">
        <x:f t="shared" si="15"/>
        <x:v>0</x:v>
      </x:c>
      <x:c r="R1184" s="49">
        <x:f t="shared" si="16"/>
        <x:v>0</x:v>
      </x:c>
      <x:c r="S1184" s="49">
        <x:f t="shared" si="17"/>
        <x:v>2</x:v>
      </x:c>
      <x:c r="T1184" s="51">
        <x:f t="shared" si="18"/>
        <x:v>0</x:v>
      </x:c>
      <x:c r="U1184" s="52">
        <x:f t="shared" si="3"/>
        <x:v>-0.080992426949999996</x:v>
      </x:c>
      <x:c r="V1184" s="63">
        <x:f t="shared" si="19"/>
        <x:v>0</x:v>
      </x:c>
      <x:c r="W1184" s="52">
        <x:f t="shared" ref="W1184:X1184" si="1182">W1183*(1+U1184)</x:f>
        <x:v>184.70388650000001</x:v>
      </x:c>
      <x:c r="X1184" s="52">
        <x:f t="shared" si="1182"/>
        <x:v>136.29782829999999</x:v>
      </x:c>
    </x:row>
    <x:row r="1185" spans="1:24" ht="15.75" customHeight="1">
      <x:c r="A1185" s="34">
        <x:v>43923</x:v>
      </x:c>
      <x:c r="B1185" s="47">
        <x:v>96.206001281738295</x:v>
      </x:c>
      <x:c r="C1185" s="47">
        <x:v>98.851997375488295</x:v>
      </x:c>
      <x:c r="D1185" s="47">
        <x:v>89.279998779296903</x:v>
      </x:c>
      <x:c r="E1185" s="47">
        <x:v>90.893997192382798</x:v>
      </x:c>
      <x:c r="F1185" s="47">
        <x:v>99292000</x:v>
      </x:c>
      <x:c r="G1185" s="63">
        <x:f t="shared" si="10"/>
        <x:v>102.7308998</x:v>
      </x:c>
      <x:c r="H1185" s="63">
        <x:f t="shared" si="11"/>
        <x:v>17.27978053</x:v>
      </x:c>
      <x:c r="I1185" s="63">
        <x:f t="shared" si="12"/>
        <x:v>137.2904609</x:v>
      </x:c>
      <x:c r="J1185" s="63">
        <x:f t="shared" si="13"/>
        <x:v>68.171338750000004</x:v>
      </x:c>
      <x:c r="K1185" s="63">
        <x:f t="shared" si="14"/>
        <x:v>0.3287463403</x:v>
      </x:c>
      <x:c r="L1185" s="52">
        <x:f t="shared" si="0"/>
        <x:v>93.008664449999998</x:v>
      </x:c>
      <x:c r="M1185" s="52">
        <x:f t="shared" si="1"/>
        <x:v>0</x:v>
      </x:c>
      <x:c r="N1185" s="52">
        <x:f t="shared" si="2"/>
        <x:v>9235016310</x:v>
      </x:c>
      <x:c r="O1185" s="63">
        <x:f t="shared" si="8"/>
        <x:v>0.97951454849999997</x:v>
      </x:c>
      <x:c r="P1185" s="63">
        <x:f t="shared" si="9"/>
        <x:v>49.482563749999997</x:v>
      </x:c>
      <x:c r="Q1185" s="49">
        <x:f t="shared" si="15"/>
        <x:v>0</x:v>
      </x:c>
      <x:c r="R1185" s="49">
        <x:f t="shared" si="16"/>
        <x:v>0</x:v>
      </x:c>
      <x:c r="S1185" s="49">
        <x:f t="shared" si="17"/>
        <x:v>2</x:v>
      </x:c>
      <x:c r="T1185" s="51">
        <x:f t="shared" si="18"/>
        <x:v>0</x:v>
      </x:c>
      <x:c r="U1185" s="52">
        <x:f t="shared" si="3"/>
        <x:v>-0.056254666779999996</x:v>
      </x:c>
      <x:c r="V1185" s="63">
        <x:f t="shared" si="19"/>
        <x:v>0</x:v>
      </x:c>
      <x:c r="W1185" s="52">
        <x:f t="shared" ref="W1185:X1185" si="1183">W1184*(1+U1185)</x:f>
        <x:v>174.31343100000001</x:v>
      </x:c>
      <x:c r="X1185" s="52">
        <x:f t="shared" si="1183"/>
        <x:v>136.29782829999999</x:v>
      </x:c>
    </x:row>
    <x:row r="1186" spans="1:24" ht="15.75" customHeight="1">
      <x:c r="A1186" s="34">
        <x:v>43924</x:v>
      </x:c>
      <x:c r="B1186" s="47">
        <x:v>101.90000152587901</x:v>
      </x:c>
      <x:c r="C1186" s="47">
        <x:v>103.09799957275401</x:v>
      </x:c>
      <x:c r="D1186" s="47">
        <x:v>93.678001403808594</x:v>
      </x:c>
      <x:c r="E1186" s="47">
        <x:v>96.001998901367202</x:v>
      </x:c>
      <x:c r="F1186" s="47">
        <x:v>112810500</x:v>
      </x:c>
      <x:c r="G1186" s="63">
        <x:f t="shared" si="10"/>
        <x:v>100.4961998</x:v>
      </x:c>
      <x:c r="H1186" s="63">
        <x:f t="shared" si="11"/>
        <x:v>14.827565269999999</x:v>
      </x:c>
      <x:c r="I1186" s="63">
        <x:f t="shared" si="12"/>
        <x:v>130.15133030000001</x:v>
      </x:c>
      <x:c r="J1186" s="63">
        <x:f t="shared" si="13"/>
        <x:v>70.841069259999998</x:v>
      </x:c>
      <x:c r="K1186" s="63">
        <x:f t="shared" si="14"/>
        <x:v>0.42422557550000001</x:v>
      </x:c>
      <x:c r="L1186" s="52">
        <x:f t="shared" si="0"/>
        <x:v>97.592666629999997</x:v>
      </x:c>
      <x:c r="M1186" s="52">
        <x:f t="shared" si="1"/>
        <x:v>11009477518</x:v>
      </x:c>
      <x:c r="N1186" s="52">
        <x:f t="shared" si="2"/>
        <x:v>0</x:v>
      </x:c>
      <x:c r="O1186" s="63">
        <x:f t="shared" si="8"/>
        <x:v>0.94581421349999995</x:v>
      </x:c>
      <x:c r="P1186" s="63">
        <x:f t="shared" si="9"/>
        <x:v>48.60763206</x:v>
      </x:c>
      <x:c r="Q1186" s="49">
        <x:f t="shared" si="15"/>
        <x:v>0</x:v>
      </x:c>
      <x:c r="R1186" s="49">
        <x:f t="shared" si="16"/>
        <x:v>0</x:v>
      </x:c>
      <x:c r="S1186" s="49">
        <x:f t="shared" si="17"/>
        <x:v>2</x:v>
      </x:c>
      <x:c r="T1186" s="51">
        <x:f t="shared" si="18"/>
        <x:v>0</x:v>
      </x:c>
      <x:c r="U1186" s="52">
        <x:f t="shared" si="3"/>
        <x:v>0.056197349289999998</x:v>
      </x:c>
      <x:c r="V1186" s="63">
        <x:f t="shared" si="19"/>
        <x:v>0</x:v>
      </x:c>
      <x:c r="W1186" s="52">
        <x:f t="shared" ref="W1186:X1186" si="1184">W1185*(1+U1186)</x:f>
        <x:v>184.1093837</x:v>
      </x:c>
      <x:c r="X1186" s="52">
        <x:f t="shared" si="1184"/>
        <x:v>136.29782829999999</x:v>
      </x:c>
    </x:row>
    <x:row r="1187" spans="1:24" ht="15.75" customHeight="1">
      <x:c r="A1187" s="34">
        <x:v>43927</x:v>
      </x:c>
      <x:c r="B1187" s="47">
        <x:v>102.23999786377</x:v>
      </x:c>
      <x:c r="C1187" s="47">
        <x:v>104.199996948242</x:v>
      </x:c>
      <x:c r="D1187" s="47">
        <x:v>99.592002868652401</x:v>
      </x:c>
      <x:c r="E1187" s="47">
        <x:v>103.248001098633</x:v>
      </x:c>
      <x:c r="F1187" s="47">
        <x:v>74509000</x:v>
      </x:c>
      <x:c r="G1187" s="63">
        <x:f t="shared" si="10"/>
        <x:v>99.578599929999996</x:v>
      </x:c>
      <x:c r="H1187" s="63">
        <x:f t="shared" si="11"/>
        <x:v>13.99744233</x:v>
      </x:c>
      <x:c r="I1187" s="63">
        <x:f t="shared" si="12"/>
        <x:v>127.5734846</x:v>
      </x:c>
      <x:c r="J1187" s="63">
        <x:f t="shared" si="13"/>
        <x:v>71.583715260000005</x:v>
      </x:c>
      <x:c r="K1187" s="63">
        <x:f t="shared" si="14"/>
        <x:v>0.56553699390000001</x:v>
      </x:c>
      <x:c r="L1187" s="52">
        <x:f t="shared" si="0"/>
        <x:v>102.346667</x:v>
      </x:c>
      <x:c r="M1187" s="52">
        <x:f t="shared" si="1"/>
        <x:v>7625747809</x:v>
      </x:c>
      <x:c r="N1187" s="52">
        <x:f t="shared" si="2"/>
        <x:v>0</x:v>
      </x:c>
      <x:c r="O1187" s="63">
        <x:f t="shared" si="8"/>
        <x:v>1.317808522</x:v>
      </x:c>
      <x:c r="P1187" s="63">
        <x:f t="shared" si="9"/>
        <x:v>56.855797600000002</x:v>
      </x:c>
      <x:c r="Q1187" s="49">
        <x:f t="shared" si="15"/>
        <x:v>0</x:v>
      </x:c>
      <x:c r="R1187" s="49">
        <x:f t="shared" si="16"/>
        <x:v>0</x:v>
      </x:c>
      <x:c r="S1187" s="49">
        <x:f t="shared" si="17"/>
        <x:v>2</x:v>
      </x:c>
      <x:c r="T1187" s="51">
        <x:f t="shared" si="18"/>
        <x:v>0</x:v>
      </x:c>
      <x:c r="U1187" s="52">
        <x:f t="shared" si="3"/>
        <x:v>0.075477617969999988</x:v>
      </x:c>
      <x:c r="V1187" s="63">
        <x:f t="shared" si="19"/>
        <x:v>0</x:v>
      </x:c>
      <x:c r="W1187" s="52">
        <x:f t="shared" ref="W1187:X1187" si="1185">W1186*(1+U1187)</x:f>
        <x:v>198.00552139999999</x:v>
      </x:c>
      <x:c r="X1187" s="52">
        <x:f t="shared" si="1185"/>
        <x:v>136.29782829999999</x:v>
      </x:c>
    </x:row>
    <x:row r="1188" spans="1:24" ht="15.75" customHeight="1">
      <x:c r="A1188" s="34">
        <x:v>43928</x:v>
      </x:c>
      <x:c r="B1188" s="47">
        <x:v>109</x:v>
      </x:c>
      <x:c r="C1188" s="47">
        <x:v>113</x:v>
      </x:c>
      <x:c r="D1188" s="47">
        <x:v>106.46800231933599</x:v>
      </x:c>
      <x:c r="E1188" s="47">
        <x:v>109.08999633789099</x:v>
      </x:c>
      <x:c r="F1188" s="47">
        <x:v>89599000</x:v>
      </x:c>
      <x:c r="G1188" s="63">
        <x:f t="shared" si="10"/>
        <x:v>98.579800030000001</x:v>
      </x:c>
      <x:c r="H1188" s="63">
        <x:f t="shared" si="11"/>
        <x:v>12.4046843</x:v>
      </x:c>
      <x:c r="I1188" s="63">
        <x:f t="shared" si="12"/>
        <x:v>123.3891686</x:v>
      </x:c>
      <x:c r="J1188" s="63">
        <x:f t="shared" si="13"/>
        <x:v>73.770431439999996</x:v>
      </x:c>
      <x:c r="K1188" s="63">
        <x:f t="shared" si="14"/>
        <x:v>0.71181910100000001</x:v>
      </x:c>
      <x:c r="L1188" s="52">
        <x:f t="shared" si="0"/>
        <x:v>109.51933289999999</x:v>
      </x:c>
      <x:c r="M1188" s="52">
        <x:f t="shared" si="1"/>
        <x:v>9812822707</x:v>
      </x:c>
      <x:c r="N1188" s="52">
        <x:f t="shared" si="2"/>
        <x:v>0</x:v>
      </x:c>
      <x:c r="O1188" s="63">
        <x:f t="shared" si="8"/>
        <x:v>1.276736624</x:v>
      </x:c>
      <x:c r="P1188" s="63">
        <x:f t="shared" si="9"/>
        <x:v>56.077484349999999</x:v>
      </x:c>
      <x:c r="Q1188" s="49">
        <x:f t="shared" si="15"/>
        <x:v>0</x:v>
      </x:c>
      <x:c r="R1188" s="49">
        <x:f t="shared" si="16"/>
        <x:v>0</x:v>
      </x:c>
      <x:c r="S1188" s="49">
        <x:f t="shared" si="17"/>
        <x:v>2</x:v>
      </x:c>
      <x:c r="T1188" s="51">
        <x:f t="shared" si="18"/>
        <x:v>0</x:v>
      </x:c>
      <x:c r="U1188" s="52">
        <x:f t="shared" si="3"/>
        <x:v>0.056582163109999994</x:v>
      </x:c>
      <x:c r="V1188" s="63">
        <x:f t="shared" si="19"/>
        <x:v>0</x:v>
      </x:c>
      <x:c r="W1188" s="52">
        <x:f t="shared" ref="W1188:X1188" si="1186">W1187*(1+U1188)</x:f>
        <x:v>209.20910219999999</x:v>
      </x:c>
      <x:c r="X1188" s="52">
        <x:f t="shared" si="1186"/>
        <x:v>136.29782829999999</x:v>
      </x:c>
    </x:row>
    <x:row r="1189" spans="1:24" ht="15.75" customHeight="1">
      <x:c r="A1189" s="34">
        <x:v>43929</x:v>
      </x:c>
      <x:c r="B1189" s="47">
        <x:v>110.83999633789099</x:v>
      </x:c>
      <x:c r="C1189" s="47">
        <x:v>111.442001342773</x:v>
      </x:c>
      <x:c r="D1189" s="47">
        <x:v>106.66600036621099</x:v>
      </x:c>
      <x:c r="E1189" s="47">
        <x:v>109.76799774169901</x:v>
      </x:c>
      <x:c r="F1189" s="47">
        <x:v>63280000</x:v>
      </x:c>
      <x:c r="G1189" s="63">
        <x:f t="shared" si="10"/>
        <x:v>97.725899889999994</x:v>
      </x:c>
      <x:c r="H1189" s="63">
        <x:f t="shared" si="11"/>
        <x:v>10.84644598</x:v>
      </x:c>
      <x:c r="I1189" s="63">
        <x:f t="shared" si="12"/>
        <x:v>119.4187919</x:v>
      </x:c>
      <x:c r="J1189" s="63">
        <x:f t="shared" si="13"/>
        <x:v>76.033007920000003</x:v>
      </x:c>
      <x:c r="K1189" s="63">
        <x:f t="shared" si="14"/>
        <x:v>0.77755860939999999</x:v>
      </x:c>
      <x:c r="L1189" s="52">
        <x:f t="shared" si="0"/>
        <x:v>109.2919998</x:v>
      </x:c>
      <x:c r="M1189" s="52">
        <x:f t="shared" si="1"/>
        <x:v>0</x:v>
      </x:c>
      <x:c r="N1189" s="52">
        <x:f t="shared" si="2"/>
        <x:v>6915997748</x:v>
      </x:c>
      <x:c r="O1189" s="63">
        <x:f t="shared" si="8"/>
        <x:v>0.83139895080000004</x:v>
      </x:c>
      <x:c r="P1189" s="63">
        <x:f t="shared" si="9"/>
        <x:v>45.396932790000001</x:v>
      </x:c>
      <x:c r="Q1189" s="49">
        <x:f t="shared" si="15"/>
        <x:v>0</x:v>
      </x:c>
      <x:c r="R1189" s="49">
        <x:f t="shared" si="16"/>
        <x:v>0</x:v>
      </x:c>
      <x:c r="S1189" s="49">
        <x:f t="shared" si="17"/>
        <x:v>2</x:v>
      </x:c>
      <x:c r="T1189" s="51">
        <x:f t="shared" si="18"/>
        <x:v>0</x:v>
      </x:c>
      <x:c r="U1189" s="52">
        <x:f t="shared" si="3"/>
        <x:v>0.0062150648689999999</x:v>
      </x:c>
      <x:c r="V1189" s="63">
        <x:f t="shared" si="19"/>
        <x:v>0</x:v>
      </x:c>
      <x:c r="W1189" s="52">
        <x:f t="shared" ref="W1189:X1189" si="1187">W1188*(1+U1189)</x:f>
        <x:v>210.50935029999999</x:v>
      </x:c>
      <x:c r="X1189" s="52">
        <x:f t="shared" si="1187"/>
        <x:v>136.29782829999999</x:v>
      </x:c>
    </x:row>
    <x:row r="1190" spans="1:24" ht="15.75" customHeight="1">
      <x:c r="A1190" s="34">
        <x:v>43930</x:v>
      </x:c>
      <x:c r="B1190" s="47">
        <x:v>112.417999267578</x:v>
      </x:c>
      <x:c r="C1190" s="47">
        <x:v>115.036003112793</x:v>
      </x:c>
      <x:c r="D1190" s="47">
        <x:v>111.421997070313</x:v>
      </x:c>
      <x:c r="E1190" s="47">
        <x:v>114.59999847412099</x:v>
      </x:c>
      <x:c r="F1190" s="47">
        <x:v>68250000</x:v>
      </x:c>
      <x:c r="G1190" s="63">
        <x:f t="shared" si="10"/>
        <x:v>97.850399780000004</x:v>
      </x:c>
      <x:c r="H1190" s="63">
        <x:f t="shared" si="11"/>
        <x:v>11.032929810000001</x:v>
      </x:c>
      <x:c r="I1190" s="63">
        <x:f t="shared" si="12"/>
        <x:v>119.9162594</x:v>
      </x:c>
      <x:c r="J1190" s="63">
        <x:f t="shared" si="13"/>
        <x:v>75.784540160000006</x:v>
      </x:c>
      <x:c r="K1190" s="63">
        <x:f t="shared" si="14"/>
        <x:v>0.87953650979999998</x:v>
      </x:c>
      <x:c r="L1190" s="52">
        <x:f t="shared" si="0"/>
        <x:v>113.6859996</x:v>
      </x:c>
      <x:c r="M1190" s="52">
        <x:f t="shared" si="1"/>
        <x:v>7759069469</x:v>
      </x:c>
      <x:c r="N1190" s="52">
        <x:f t="shared" si="2"/>
        <x:v>0</x:v>
      </x:c>
      <x:c r="O1190" s="63">
        <x:f t="shared" si="8"/>
        <x:v>1.2600090740000001</x:v>
      </x:c>
      <x:c r="P1190" s="63">
        <x:f t="shared" si="9"/>
        <x:v>55.752390050000002</x:v>
      </x:c>
      <x:c r="Q1190" s="49">
        <x:f t="shared" si="15"/>
        <x:v>0</x:v>
      </x:c>
      <x:c r="R1190" s="49">
        <x:f t="shared" si="16"/>
        <x:v>0</x:v>
      </x:c>
      <x:c r="S1190" s="49">
        <x:f t="shared" si="17"/>
        <x:v>2</x:v>
      </x:c>
      <x:c r="T1190" s="51">
        <x:f t="shared" si="18"/>
        <x:v>0</x:v>
      </x:c>
      <x:c r="U1190" s="52">
        <x:f t="shared" si="3"/>
        <x:v>0.04402012273</x:v>
      </x:c>
      <x:c r="V1190" s="63">
        <x:f t="shared" si="19"/>
        <x:v>0</x:v>
      </x:c>
      <x:c r="W1190" s="52">
        <x:f t="shared" ref="W1190:X1190" si="1188">W1189*(1+U1190)</x:f>
        <x:v>219.7759977</x:v>
      </x:c>
      <x:c r="X1190" s="52">
        <x:f t="shared" si="1188"/>
        <x:v>136.29782829999999</x:v>
      </x:c>
    </x:row>
    <x:row r="1191" spans="1:24" ht="15.75" customHeight="1">
      <x:c r="A1191" s="34">
        <x:v>43934</x:v>
      </x:c>
      <x:c r="B1191" s="47">
        <x:v>118.03199768066401</x:v>
      </x:c>
      <x:c r="C1191" s="47">
        <x:v>130.39999389648401</x:v>
      </x:c>
      <x:c r="D1191" s="47">
        <x:v>116.106002807617</x:v>
      </x:c>
      <x:c r="E1191" s="47">
        <x:v>130.19000244140599</x:v>
      </x:c>
      <x:c r="F1191" s="47">
        <x:v>112377000</x:v>
      </x:c>
      <x:c r="G1191" s="63">
        <x:f t="shared" si="10"/>
        <x:v>98.893700030000005</x:v>
      </x:c>
      <x:c r="H1191" s="63">
        <x:f t="shared" si="11"/>
        <x:v>12.98829881</x:v>
      </x:c>
      <x:c r="I1191" s="63">
        <x:f t="shared" si="12"/>
        <x:v>124.8702976</x:v>
      </x:c>
      <x:c r="J1191" s="63">
        <x:f t="shared" si="13"/>
        <x:v>72.917102420000006</x:v>
      </x:c>
      <x:c r="K1191" s="63">
        <x:f t="shared" si="14"/>
        <x:v>1.1023941799999999</x:v>
      </x:c>
      <x:c r="L1191" s="52">
        <x:f t="shared" si="0"/>
        <x:v>125.565333</x:v>
      </x:c>
      <x:c r="M1191" s="52">
        <x:f t="shared" si="1"/>
        <x:v>14110655432</x:v>
      </x:c>
      <x:c r="N1191" s="52">
        <x:f t="shared" si="2"/>
        <x:v>0</x:v>
      </x:c>
      <x:c r="O1191" s="63">
        <x:f t="shared" si="8"/>
        <x:v>2.0734499770000001</x:v>
      </x:c>
      <x:c r="P1191" s="63">
        <x:f t="shared" si="9"/>
        <x:v>67.46327393</x:v>
      </x:c>
      <x:c r="Q1191" s="49">
        <x:f t="shared" si="15"/>
        <x:v>0</x:v>
      </x:c>
      <x:c r="R1191" s="49">
        <x:f t="shared" si="16"/>
        <x:v>0</x:v>
      </x:c>
      <x:c r="S1191" s="49">
        <x:f t="shared" si="17"/>
        <x:v>2</x:v>
      </x:c>
      <x:c r="T1191" s="51">
        <x:f t="shared" si="18"/>
        <x:v>0</x:v>
      </x:c>
      <x:c r="U1191" s="52">
        <x:f t="shared" si="3"/>
        <x:v>0.1360384308</x:v>
      </x:c>
      <x:c r="V1191" s="63">
        <x:f t="shared" si="19"/>
        <x:v>0</x:v>
      </x:c>
      <x:c r="W1191" s="52">
        <x:f t="shared" ref="W1191:X1191" si="1189">W1190*(1+U1191)</x:f>
        <x:v>249.6739796</x:v>
      </x:c>
      <x:c r="X1191" s="52">
        <x:f t="shared" si="1189"/>
        <x:v>136.29782829999999</x:v>
      </x:c>
    </x:row>
    <x:row r="1192" spans="1:24" ht="15.75" customHeight="1">
      <x:c r="A1192" s="34">
        <x:v>43935</x:v>
      </x:c>
      <x:c r="B1192" s="47">
        <x:v>139.79400634765599</x:v>
      </x:c>
      <x:c r="C1192" s="47">
        <x:v>148.37600708007801</x:v>
      </x:c>
      <x:c r="D1192" s="47">
        <x:v>138.48599243164099</x:v>
      </x:c>
      <x:c r="E1192" s="47">
        <x:v>141.97799682617199</x:v>
      </x:c>
      <x:c r="F1192" s="47">
        <x:v>152882500</x:v>
      </x:c>
      <x:c r="G1192" s="63">
        <x:f t="shared" si="10"/>
        <x:v>101.5418999</x:v>
      </x:c>
      <x:c r="H1192" s="63">
        <x:f t="shared" si="11"/>
        <x:v>15.933432440000001</x:v>
      </x:c>
      <x:c r="I1192" s="63">
        <x:f t="shared" si="12"/>
        <x:v>133.4087648</x:v>
      </x:c>
      <x:c r="J1192" s="63">
        <x:f t="shared" si="13"/>
        <x:v>69.675034980000007</x:v>
      </x:c>
      <x:c r="K1192" s="63">
        <x:f t="shared" si="14"/>
        <x:v>1.134453642</x:v>
      </x:c>
      <x:c r="L1192" s="52">
        <x:f t="shared" si="0"/>
        <x:v>142.9466654</x:v>
      </x:c>
      <x:c r="M1192" s="52">
        <x:f t="shared" si="1"/>
        <x:v>21854043580</x:v>
      </x:c>
      <x:c r="N1192" s="52">
        <x:f t="shared" si="2"/>
        <x:v>0</x:v>
      </x:c>
      <x:c r="O1192" s="63">
        <x:f t="shared" si="8"/>
        <x:v>3.5880152980000002</x:v>
      </x:c>
      <x:c r="P1192" s="63">
        <x:f t="shared" si="9"/>
        <x:v>78.204083139999995</x:v>
      </x:c>
      <x:c r="Q1192" s="49">
        <x:f t="shared" si="15"/>
        <x:v>0</x:v>
      </x:c>
      <x:c r="R1192" s="49">
        <x:f t="shared" si="16"/>
        <x:v>0</x:v>
      </x:c>
      <x:c r="S1192" s="49">
        <x:f t="shared" si="17"/>
        <x:v>2</x:v>
      </x:c>
      <x:c r="T1192" s="51">
        <x:f t="shared" si="18"/>
        <x:v>0</x:v>
      </x:c>
      <x:c r="U1192" s="52">
        <x:f t="shared" si="3"/>
        <x:v>0.090544543850000003</x:v>
      </x:c>
      <x:c r="V1192" s="63">
        <x:f t="shared" si="19"/>
        <x:v>0</x:v>
      </x:c>
      <x:c r="W1192" s="52">
        <x:f t="shared" ref="W1192:X1192" si="1190">W1191*(1+U1192)</x:f>
        <x:v>272.28059619999999</x:v>
      </x:c>
      <x:c r="X1192" s="52">
        <x:f t="shared" si="1190"/>
        <x:v>136.29782829999999</x:v>
      </x:c>
    </x:row>
    <x:row r="1193" spans="1:24" ht="15.75" customHeight="1">
      <x:c r="A1193" s="34">
        <x:v>43936</x:v>
      </x:c>
      <x:c r="B1193" s="47">
        <x:v>148.39999389648401</x:v>
      </x:c>
      <x:c r="C1193" s="47">
        <x:v>150.62600708007801</x:v>
      </x:c>
      <x:c r="D1193" s="47">
        <x:v>142</x:v>
      </x:c>
      <x:c r="E1193" s="47">
        <x:v>145.96600341796901</x:v>
      </x:c>
      <x:c r="F1193" s="47">
        <x:v>117885000</x:v>
      </x:c>
      <x:c r="G1193" s="63">
        <x:f t="shared" si="10"/>
        <x:v>104.5382</x:v>
      </x:c>
      <x:c r="H1193" s="63">
        <x:f t="shared" si="11"/>
        <x:v>18.320605220000001</x:v>
      </x:c>
      <x:c r="I1193" s="63">
        <x:f t="shared" si="12"/>
        <x:v>141.17941039999999</x:v>
      </x:c>
      <x:c r="J1193" s="63">
        <x:f t="shared" si="13"/>
        <x:v>67.896989559999994</x:v>
      </x:c>
      <x:c r="K1193" s="63">
        <x:f t="shared" si="14"/>
        <x:v>1.0653170700000001</x:v>
      </x:c>
      <x:c r="L1193" s="52">
        <x:f t="shared" si="0"/>
        <x:v>146.19733679999999</x:v>
      </x:c>
      <x:c r="M1193" s="52">
        <x:f t="shared" si="1"/>
        <x:v>17234473053</x:v>
      </x:c>
      <x:c r="N1193" s="52">
        <x:f t="shared" si="2"/>
        <x:v>0</x:v>
      </x:c>
      <x:c r="O1193" s="63">
        <x:f t="shared" si="8"/>
        <x:v>3.9391588720000001</x:v>
      </x:c>
      <x:c r="P1193" s="63">
        <x:f t="shared" si="9"/>
        <x:v>79.753637699999999</x:v>
      </x:c>
      <x:c r="Q1193" s="49">
        <x:f t="shared" si="15"/>
        <x:v>0</x:v>
      </x:c>
      <x:c r="R1193" s="49">
        <x:f t="shared" si="16"/>
        <x:v>0</x:v>
      </x:c>
      <x:c r="S1193" s="49">
        <x:f t="shared" si="17"/>
        <x:v>2</x:v>
      </x:c>
      <x:c r="T1193" s="51">
        <x:f t="shared" si="18"/>
        <x:v>0</x:v>
      </x:c>
      <x:c r="U1193" s="52">
        <x:f t="shared" si="3"/>
        <x:v>0.028088905890000004</x:v>
      </x:c>
      <x:c r="V1193" s="63">
        <x:f t="shared" si="19"/>
        <x:v>0</x:v>
      </x:c>
      <x:c r="W1193" s="52">
        <x:f t="shared" ref="W1193:X1193" si="1191">W1192*(1+U1193)</x:f>
        <x:v>279.92866020000002</x:v>
      </x:c>
      <x:c r="X1193" s="52">
        <x:f t="shared" si="1191"/>
        <x:v>136.29782829999999</x:v>
      </x:c>
    </x:row>
    <x:row r="1194" spans="1:24" ht="15.75" customHeight="1">
      <x:c r="A1194" s="34">
        <x:v>43937</x:v>
      </x:c>
      <x:c r="B1194" s="47">
        <x:v>143.38800048828099</x:v>
      </x:c>
      <x:c r="C1194" s="47">
        <x:v>151.88999938964801</x:v>
      </x:c>
      <x:c r="D1194" s="47">
        <x:v>141.343994140625</x:v>
      </x:c>
      <x:c r="E1194" s="47">
        <x:v>149.04200744628901</x:v>
      </x:c>
      <x:c r="F1194" s="47">
        <x:v>103289500</x:v>
      </x:c>
      <x:c r="G1194" s="63">
        <x:f t="shared" si="10"/>
        <x:v>108.37810020000001</x:v>
      </x:c>
      <x:c r="H1194" s="63">
        <x:f t="shared" si="11"/>
        <x:v>19.221731120000001</x:v>
      </x:c>
      <x:c r="I1194" s="63">
        <x:f t="shared" si="12"/>
        <x:v>146.8215625</x:v>
      </x:c>
      <x:c r="J1194" s="63">
        <x:f t="shared" si="13"/>
        <x:v>69.934637960000003</x:v>
      </x:c>
      <x:c r="K1194" s="63">
        <x:f t="shared" si="14"/>
        <x:v>1.028879358</x:v>
      </x:c>
      <x:c r="L1194" s="52">
        <x:f t="shared" si="0"/>
        <x:v>147.42533370000001</x:v>
      </x:c>
      <x:c r="M1194" s="52">
        <x:f t="shared" si="1"/>
        <x:v>15227489001</x:v>
      </x:c>
      <x:c r="N1194" s="52">
        <x:f t="shared" si="2"/>
        <x:v>0</x:v>
      </x:c>
      <x:c r="O1194" s="63">
        <x:f t="shared" si="8"/>
        <x:v>6.4784649549999997</x:v>
      </x:c>
      <x:c r="P1194" s="63">
        <x:f t="shared" si="9"/>
        <x:v>86.628271900000001</x:v>
      </x:c>
      <x:c r="Q1194" s="49">
        <x:f t="shared" si="15"/>
        <x:v>0</x:v>
      </x:c>
      <x:c r="R1194" s="49">
        <x:f t="shared" si="16"/>
        <x:v>0</x:v>
      </x:c>
      <x:c r="S1194" s="49">
        <x:f t="shared" si="17"/>
        <x:v>2</x:v>
      </x:c>
      <x:c r="T1194" s="51">
        <x:f t="shared" si="18"/>
        <x:v>0</x:v>
      </x:c>
      <x:c r="U1194" s="52">
        <x:f t="shared" si="3"/>
        <x:v>0.021073427759999999</x:v>
      </x:c>
      <x:c r="V1194" s="63">
        <x:f t="shared" si="19"/>
        <x:v>0</x:v>
      </x:c>
      <x:c r="W1194" s="52">
        <x:f t="shared" ref="W1194:X1194" si="1192">W1193*(1+U1194)</x:f>
        <x:v>285.82771659999997</x:v>
      </x:c>
      <x:c r="X1194" s="52">
        <x:f t="shared" si="1192"/>
        <x:v>136.29782829999999</x:v>
      </x:c>
    </x:row>
    <x:row r="1195" spans="1:24" ht="15.75" customHeight="1">
      <x:c r="A1195" s="34">
        <x:v>43938</x:v>
      </x:c>
      <x:c r="B1195" s="47">
        <x:v>154.45599365234401</x:v>
      </x:c>
      <x:c r="C1195" s="47">
        <x:v>154.99000549316401</x:v>
      </x:c>
      <x:c r="D1195" s="47">
        <x:v>149.53199768066401</x:v>
      </x:c>
      <x:c r="E1195" s="47">
        <x:v>150.77799987793</x:v>
      </x:c>
      <x:c r="F1195" s="47">
        <x:v>65641000</x:v>
      </x:c>
      <x:c r="G1195" s="63">
        <x:f t="shared" si="10"/>
        <x:v>111.64060019999999</x:v>
      </x:c>
      <x:c r="H1195" s="63">
        <x:f t="shared" si="11"/>
        <x:v>20.625444529999999</x:v>
      </x:c>
      <x:c r="I1195" s="63">
        <x:f t="shared" si="12"/>
        <x:v>152.89148929999999</x:v>
      </x:c>
      <x:c r="J1195" s="63">
        <x:f t="shared" si="13"/>
        <x:v>70.389711140000003</x:v>
      </x:c>
      <x:c r="K1195" s="63">
        <x:f t="shared" si="14"/>
        <x:v>0.97438249889999995</x:v>
      </x:c>
      <x:c r="L1195" s="52">
        <x:f t="shared" si="0"/>
        <x:v>151.7666677</x:v>
      </x:c>
      <x:c r="M1195" s="52">
        <x:f t="shared" si="1"/>
        <x:v>9962115833</x:v>
      </x:c>
      <x:c r="N1195" s="52">
        <x:f t="shared" si="2"/>
        <x:v>0</x:v>
      </x:c>
      <x:c r="O1195" s="63">
        <x:f t="shared" si="8"/>
        <x:v>16.56968359</x:v>
      </x:c>
      <x:c r="P1195" s="63">
        <x:f t="shared" si="9"/>
        <x:v>94.308377870000001</x:v>
      </x:c>
      <x:c r="Q1195" s="49">
        <x:f t="shared" si="15"/>
        <x:v>1</x:v>
      </x:c>
      <x:c r="R1195" s="49">
        <x:f t="shared" si="16"/>
        <x:v>0</x:v>
      </x:c>
      <x:c r="S1195" s="49">
        <x:f t="shared" si="17"/>
        <x:v>1</x:v>
      </x:c>
      <x:c r="T1195" s="51">
        <x:f t="shared" si="18"/>
        <x:v>1</x:v>
      </x:c>
      <x:c r="U1195" s="52">
        <x:f t="shared" si="3"/>
        <x:v>0.011647672099999999</x:v>
      </x:c>
      <x:c r="V1195" s="63">
        <x:f t="shared" si="19"/>
        <x:v>0</x:v>
      </x:c>
      <x:c r="W1195" s="52">
        <x:f t="shared" ref="W1195:X1195" si="1193">W1194*(1+U1195)</x:f>
        <x:v>289.1569442</x:v>
      </x:c>
      <x:c r="X1195" s="52">
        <x:f t="shared" si="1193"/>
        <x:v>136.29782829999999</x:v>
      </x:c>
    </x:row>
    <x:row r="1196" spans="1:24" ht="15.75" customHeight="1">
      <x:c r="A1196" s="34">
        <x:v>43941</x:v>
      </x:c>
      <x:c r="B1196" s="47">
        <x:v>146.53999328613301</x:v>
      </x:c>
      <x:c r="C1196" s="47">
        <x:v>153.11399841308599</x:v>
      </x:c>
      <x:c r="D1196" s="47">
        <x:v>142.44200134277301</x:v>
      </x:c>
      <x:c r="E1196" s="47">
        <x:v>149.27200317382801</x:v>
      </x:c>
      <x:c r="F1196" s="47">
        <x:v>73733000</x:v>
      </x:c>
      <x:c r="G1196" s="63">
        <x:f t="shared" si="10"/>
        <x:v>114.8289005</x:v>
      </x:c>
      <x:c r="H1196" s="63">
        <x:f t="shared" si="11"/>
        <x:v>21.290682530000002</x:v>
      </x:c>
      <x:c r="I1196" s="63">
        <x:f t="shared" si="12"/>
        <x:v>157.4102656</x:v>
      </x:c>
      <x:c r="J1196" s="63">
        <x:f t="shared" si="13"/>
        <x:v>72.247535459999995</x:v>
      </x:c>
      <x:c r="K1196" s="63">
        <x:f t="shared" si="14"/>
        <x:v>0.90443868569999997</x:v>
      </x:c>
      <x:c r="L1196" s="52">
        <x:f t="shared" si="0"/>
        <x:v>148.27600100000001</x:v>
      </x:c>
      <x:c r="M1196" s="52">
        <x:f t="shared" si="1"/>
        <x:v>0</x:v>
      </x:c>
      <x:c r="N1196" s="52">
        <x:f t="shared" si="2"/>
        <x:v>10932834380</x:v>
      </x:c>
      <x:c r="O1196" s="63">
        <x:f t="shared" si="8"/>
        <x:v>5.8035403179999996</x:v>
      </x:c>
      <x:c r="P1196" s="63">
        <x:f t="shared" si="9"/>
        <x:v>85.301770059999996</x:v>
      </x:c>
      <x:c r="Q1196" s="49">
        <x:f t="shared" si="15"/>
        <x:v>0</x:v>
      </x:c>
      <x:c r="R1196" s="49">
        <x:f t="shared" si="16"/>
        <x:v>0</x:v>
      </x:c>
      <x:c r="S1196" s="49">
        <x:f t="shared" si="17"/>
        <x:v>2</x:v>
      </x:c>
      <x:c r="T1196" s="51">
        <x:f t="shared" si="18"/>
        <x:v>1</x:v>
      </x:c>
      <x:c r="U1196" s="52">
        <x:f t="shared" si="3"/>
        <x:v>-0.0099881727129999998</x:v>
      </x:c>
      <x:c r="V1196" s="63">
        <x:f t="shared" si="19"/>
        <x:v>-0.0099881727129999998</x:v>
      </x:c>
      <x:c r="W1196" s="52">
        <x:f t="shared" ref="W1196:X1196" si="1194">W1195*(1+U1196)</x:f>
        <x:v>286.2687947</x:v>
      </x:c>
      <x:c r="X1196" s="52">
        <x:f t="shared" si="1194"/>
        <x:v>134.9364621</x:v>
      </x:c>
    </x:row>
    <x:row r="1197" spans="1:24" ht="15.75" customHeight="1">
      <x:c r="A1197" s="34">
        <x:v>43942</x:v>
      </x:c>
      <x:c r="B1197" s="47">
        <x:v>146.024002075195</x:v>
      </x:c>
      <x:c r="C1197" s="47">
        <x:v>150.66600036621099</x:v>
      </x:c>
      <x:c r="D1197" s="47">
        <x:v>134.75799560546901</x:v>
      </x:c>
      <x:c r="E1197" s="47">
        <x:v>137.343994140625</x:v>
      </x:c>
      <x:c r="F1197" s="47">
        <x:v>101045500</x:v>
      </x:c>
      <x:c r="G1197" s="63">
        <x:f t="shared" si="10"/>
        <x:v>117.3532001</x:v>
      </x:c>
      <x:c r="H1197" s="63">
        <x:f t="shared" si="11"/>
        <x:v>20.786744989999999</x:v>
      </x:c>
      <x:c r="I1197" s="63">
        <x:f t="shared" si="12"/>
        <x:v>158.9266901</x:v>
      </x:c>
      <x:c r="J1197" s="63">
        <x:f t="shared" si="13"/>
        <x:v>75.779710159999993</x:v>
      </x:c>
      <x:c r="K1197" s="63">
        <x:f t="shared" si="14"/>
        <x:v>0.74042718080000003</x:v>
      </x:c>
      <x:c r="L1197" s="52">
        <x:f t="shared" si="0"/>
        <x:v>140.9226634</x:v>
      </x:c>
      <x:c r="M1197" s="52">
        <x:f t="shared" si="1"/>
        <x:v>0</x:v>
      </x:c>
      <x:c r="N1197" s="52">
        <x:f t="shared" si="2"/>
        <x:v>14239600982</x:v>
      </x:c>
      <x:c r="O1197" s="63">
        <x:f t="shared" si="8"/>
        <x:v>2.9905065400000002</x:v>
      </x:c>
      <x:c r="P1197" s="63">
        <x:f t="shared" si="9"/>
        <x:v>74.940524719999999</x:v>
      </x:c>
      <x:c r="Q1197" s="49">
        <x:f t="shared" si="15"/>
        <x:v>0</x:v>
      </x:c>
      <x:c r="R1197" s="49">
        <x:f t="shared" si="16"/>
        <x:v>0</x:v>
      </x:c>
      <x:c r="S1197" s="49">
        <x:f t="shared" si="17"/>
        <x:v>2</x:v>
      </x:c>
      <x:c r="T1197" s="51">
        <x:f t="shared" si="18"/>
        <x:v>1</x:v>
      </x:c>
      <x:c r="U1197" s="52">
        <x:f t="shared" si="3"/>
        <x:v>-0.079907878099999996</x:v>
      </x:c>
      <x:c r="V1197" s="63">
        <x:f t="shared" si="19"/>
        <x:v>-0.079907878099999996</x:v>
      </x:c>
      <x:c r="W1197" s="52">
        <x:f t="shared" ref="W1197:X1197" si="1195">W1196*(1+U1197)</x:f>
        <x:v>263.39366269999999</x:v>
      </x:c>
      <x:c r="X1197" s="52">
        <x:f t="shared" si="1195"/>
        <x:v>124.1539757</x:v>
      </x:c>
    </x:row>
    <x:row r="1198" spans="1:24" ht="15.75" customHeight="1">
      <x:c r="A1198" s="34">
        <x:v>43943</x:v>
      </x:c>
      <x:c r="B1198" s="47">
        <x:v>140.79600524902301</x:v>
      </x:c>
      <x:c r="C1198" s="47">
        <x:v>146.80000305175801</x:v>
      </x:c>
      <x:c r="D1198" s="47">
        <x:v>137.74200439453099</x:v>
      </x:c>
      <x:c r="E1198" s="47">
        <x:v>146.42199707031301</x:v>
      </x:c>
      <x:c r="F1198" s="47">
        <x:v>70827500</x:v>
      </x:c>
      <x:c r="G1198" s="63">
        <x:f t="shared" si="10"/>
        <x:v>119.62430000000001</x:v>
      </x:c>
      <x:c r="H1198" s="63">
        <x:f t="shared" si="11"/>
        <x:v>21.378908060000001</x:v>
      </x:c>
      <x:c r="I1198" s="63">
        <x:f t="shared" si="12"/>
        <x:v>162.38211609999999</x:v>
      </x:c>
      <x:c r="J1198" s="63">
        <x:f t="shared" si="13"/>
        <x:v>76.866483880000004</x:v>
      </x:c>
      <x:c r="K1198" s="63">
        <x:f t="shared" si="14"/>
        <x:v>0.81336606369999997</x:v>
      </x:c>
      <x:c r="L1198" s="52">
        <x:f t="shared" si="0"/>
        <x:v>143.6546682</x:v>
      </x:c>
      <x:c r="M1198" s="52">
        <x:f t="shared" si="1"/>
        <x:v>10174701010</x:v>
      </x:c>
      <x:c r="N1198" s="52">
        <x:f t="shared" si="2"/>
        <x:v>0</x:v>
      </x:c>
      <x:c r="O1198" s="63">
        <x:f t="shared" si="8"/>
        <x:v>3.0017840709999999</x:v>
      </x:c>
      <x:c r="P1198" s="63">
        <x:f t="shared" si="9"/>
        <x:v>75.011145470000002</x:v>
      </x:c>
      <x:c r="Q1198" s="49">
        <x:f t="shared" si="15"/>
        <x:v>0</x:v>
      </x:c>
      <x:c r="R1198" s="49">
        <x:f t="shared" si="16"/>
        <x:v>0</x:v>
      </x:c>
      <x:c r="S1198" s="49">
        <x:f t="shared" si="17"/>
        <x:v>2</x:v>
      </x:c>
      <x:c r="T1198" s="51">
        <x:f t="shared" si="18"/>
        <x:v>1</x:v>
      </x:c>
      <x:c r="U1198" s="52">
        <x:f t="shared" si="3"/>
        <x:v>0.066096832169999997</x:v>
      </x:c>
      <x:c r="V1198" s="63">
        <x:f t="shared" si="19"/>
        <x:v>0.066096832169999997</x:v>
      </x:c>
      <x:c r="W1198" s="52">
        <x:f t="shared" ref="W1198:X1198" si="1196">W1197*(1+U1198)</x:f>
        <x:v>280.8031494</x:v>
      </x:c>
      <x:c r="X1198" s="52">
        <x:f t="shared" si="1196"/>
        <x:v>132.3601602</x:v>
      </x:c>
    </x:row>
    <x:row r="1199" spans="1:24" ht="15.75" customHeight="1">
      <x:c r="A1199" s="34">
        <x:v>43944</x:v>
      </x:c>
      <x:c r="B1199" s="47">
        <x:v>145.52000427246099</x:v>
      </x:c>
      <x:c r="C1199" s="47">
        <x:v>146.80000305175801</x:v>
      </x:c>
      <x:c r="D1199" s="47">
        <x:v>140.62600708007801</x:v>
      </x:c>
      <x:c r="E1199" s="47">
        <x:v>141.12600708007801</x:v>
      </x:c>
      <x:c r="F1199" s="47">
        <x:v>66183500</x:v>
      </x:c>
      <x:c r="G1199" s="63">
        <x:f t="shared" si="10"/>
        <x:v>121.2881004</x:v>
      </x:c>
      <x:c r="H1199" s="63">
        <x:f t="shared" si="11"/>
        <x:v>21.706682310000001</x:v>
      </x:c>
      <x:c r="I1199" s="63">
        <x:f t="shared" si="12"/>
        <x:v>164.70146510000001</x:v>
      </x:c>
      <x:c r="J1199" s="63">
        <x:f t="shared" si="13"/>
        <x:v>77.874735810000004</x:v>
      </x:c>
      <x:c r="K1199" s="63">
        <x:f t="shared" si="14"/>
        <x:v>0.72847695430000003</x:v>
      </x:c>
      <x:c r="L1199" s="52">
        <x:f t="shared" si="0"/>
        <x:v>142.85067240000001</x:v>
      </x:c>
      <x:c r="M1199" s="52">
        <x:f t="shared" si="1"/>
        <x:v>0</x:v>
      </x:c>
      <x:c r="N1199" s="52">
        <x:f t="shared" si="2"/>
        <x:v>9454357477</x:v>
      </x:c>
      <x:c r="O1199" s="63">
        <x:f t="shared" si="8"/>
        <x:v>2.7817345900000001</x:v>
      </x:c>
      <x:c r="P1199" s="63">
        <x:f t="shared" si="9"/>
        <x:v>73.557107819999999</x:v>
      </x:c>
      <x:c r="Q1199" s="49">
        <x:f t="shared" si="15"/>
        <x:v>0</x:v>
      </x:c>
      <x:c r="R1199" s="49">
        <x:f t="shared" si="16"/>
        <x:v>0</x:v>
      </x:c>
      <x:c r="S1199" s="49">
        <x:f t="shared" si="17"/>
        <x:v>2</x:v>
      </x:c>
      <x:c r="T1199" s="51">
        <x:f t="shared" si="18"/>
        <x:v>1</x:v>
      </x:c>
      <x:c r="U1199" s="52">
        <x:f t="shared" si="3"/>
        <x:v>-0.036169360449999999</x:v>
      </x:c>
      <x:c r="V1199" s="63">
        <x:f t="shared" si="19"/>
        <x:v>-0.036169360449999999</x:v>
      </x:c>
      <x:c r="W1199" s="52">
        <x:f t="shared" ref="W1199:X1199" si="1197">W1198*(1+U1199)</x:f>
        <x:v>270.64667909999997</x:v>
      </x:c>
      <x:c r="X1199" s="52">
        <x:f t="shared" si="1197"/>
        <x:v>127.5727778</x:v>
      </x:c>
    </x:row>
    <x:row r="1200" spans="1:24" ht="15.75" customHeight="1">
      <x:c r="A1200" s="34">
        <x:v>43945</x:v>
      </x:c>
      <x:c r="B1200" s="47">
        <x:v>142.16200256347699</x:v>
      </x:c>
      <x:c r="C1200" s="47">
        <x:v>146.14599609375</x:v>
      </x:c>
      <x:c r="D1200" s="47">
        <x:v>139.63600158691401</x:v>
      </x:c>
      <x:c r="E1200" s="47">
        <x:v>145.02999877929699</x:v>
      </x:c>
      <x:c r="F1200" s="47">
        <x:v>66060000</x:v>
      </x:c>
      <x:c r="G1200" s="63">
        <x:f t="shared" si="10"/>
        <x:v>123.2580002</x:v>
      </x:c>
      <x:c r="H1200" s="63">
        <x:f t="shared" si="11"/>
        <x:v>21.996860250000001</x:v>
      </x:c>
      <x:c r="I1200" s="63">
        <x:f t="shared" si="12"/>
        <x:v>167.25172069999999</x:v>
      </x:c>
      <x:c r="J1200" s="63">
        <x:f t="shared" si="13"/>
        <x:v>79.264279680000001</x:v>
      </x:c>
      <x:c r="K1200" s="63">
        <x:f t="shared" si="14"/>
        <x:v>0.7474443892</x:v>
      </x:c>
      <x:c r="L1200" s="52">
        <x:f t="shared" si="0"/>
        <x:v>143.6039988</x:v>
      </x:c>
      <x:c r="M1200" s="52">
        <x:f t="shared" si="1"/>
        <x:v>9486480162</x:v>
      </x:c>
      <x:c r="N1200" s="52">
        <x:f t="shared" si="2"/>
        <x:v>0</x:v>
      </x:c>
      <x:c r="O1200" s="63">
        <x:f t="shared" si="8"/>
        <x:v>2.8316211240000002</x:v>
      </x:c>
      <x:c r="P1200" s="63">
        <x:f t="shared" si="9"/>
        <x:v>73.901386189999997</x:v>
      </x:c>
      <x:c r="Q1200" s="49">
        <x:f t="shared" si="15"/>
        <x:v>0</x:v>
      </x:c>
      <x:c r="R1200" s="49">
        <x:f t="shared" si="16"/>
        <x:v>0</x:v>
      </x:c>
      <x:c r="S1200" s="49">
        <x:f t="shared" si="17"/>
        <x:v>2</x:v>
      </x:c>
      <x:c r="T1200" s="51">
        <x:f t="shared" si="18"/>
        <x:v>1</x:v>
      </x:c>
      <x:c r="U1200" s="52">
        <x:f t="shared" si="3"/>
        <x:v>0.027663162730000002</x:v>
      </x:c>
      <x:c r="V1200" s="63">
        <x:f t="shared" si="19"/>
        <x:v>0.027663162730000002</x:v>
      </x:c>
      <x:c r="W1200" s="52">
        <x:f t="shared" ref="W1200:X1200" si="1198">W1199*(1+U1200)</x:f>
        <x:v>278.13362219999999</x:v>
      </x:c>
      <x:c r="X1200" s="52">
        <x:f t="shared" si="1198"/>
        <x:v>131.1018444</x:v>
      </x:c>
    </x:row>
    <x:row r="1201" spans="1:24" ht="15.75" customHeight="1">
      <x:c r="A1201" s="34">
        <x:v>43948</x:v>
      </x:c>
      <x:c r="B1201" s="47">
        <x:v>147.52200317382801</x:v>
      </x:c>
      <x:c r="C1201" s="47">
        <x:v>159.89799499511699</x:v>
      </x:c>
      <x:c r="D1201" s="47">
        <x:v>147</x:v>
      </x:c>
      <x:c r="E1201" s="47">
        <x:v>159.75</x:v>
      </x:c>
      <x:c r="F1201" s="47">
        <x:v>103407000</x:v>
      </x:c>
      <x:c r="G1201" s="63">
        <x:f t="shared" si="10"/>
        <x:v>126.10190009999999</x:v>
      </x:c>
      <x:c r="H1201" s="63">
        <x:f t="shared" si="11"/>
        <x:v>22.881499229999999</x:v>
      </x:c>
      <x:c r="I1201" s="63">
        <x:f t="shared" si="12"/>
        <x:v>171.8648986</x:v>
      </x:c>
      <x:c r="J1201" s="63">
        <x:f t="shared" si="13"/>
        <x:v>80.338901629999995</x:v>
      </x:c>
      <x:c r="K1201" s="63">
        <x:f t="shared" si="14"/>
        <x:v>0.8676343446</x:v>
      </x:c>
      <x:c r="L1201" s="52">
        <x:f t="shared" si="0"/>
        <x:v>155.54933170000001</x:v>
      </x:c>
      <x:c r="M1201" s="52">
        <x:f t="shared" si="1"/>
        <x:v>16084889739</x:v>
      </x:c>
      <x:c r="N1201" s="52">
        <x:f t="shared" si="2"/>
        <x:v>0</x:v>
      </x:c>
      <x:c r="O1201" s="63">
        <x:f t="shared" si="8"/>
        <x:v>2.88863577</x:v>
      </x:c>
      <x:c r="P1201" s="63">
        <x:f t="shared" si="9"/>
        <x:v>74.284040489999995</x:v>
      </x:c>
      <x:c r="Q1201" s="49">
        <x:f t="shared" si="15"/>
        <x:v>0</x:v>
      </x:c>
      <x:c r="R1201" s="49">
        <x:f t="shared" si="16"/>
        <x:v>0</x:v>
      </x:c>
      <x:c r="S1201" s="49">
        <x:f t="shared" si="17"/>
        <x:v>2</x:v>
      </x:c>
      <x:c r="T1201" s="51">
        <x:f t="shared" si="18"/>
        <x:v>1</x:v>
      </x:c>
      <x:c r="U1201" s="52">
        <x:f t="shared" si="3"/>
        <x:v>0.1014962514</x:v>
      </x:c>
      <x:c r="V1201" s="63">
        <x:f t="shared" si="19"/>
        <x:v>0.1014962514</x:v>
      </x:c>
      <x:c r="W1201" s="52">
        <x:f t="shared" ref="W1201:X1201" si="1199">W1200*(1+U1201)</x:f>
        <x:v>306.36314229999999</x:v>
      </x:c>
      <x:c r="X1201" s="52">
        <x:f t="shared" si="1199"/>
        <x:v>144.40819010000001</x:v>
      </x:c>
    </x:row>
    <x:row r="1202" spans="1:24" ht="15.75" customHeight="1">
      <x:c r="A1202" s="34">
        <x:v>43949</x:v>
      </x:c>
      <x:c r="B1202" s="47">
        <x:v>159.128005981445</x:v>
      </x:c>
      <x:c r="C1202" s="47">
        <x:v>161</x:v>
      </x:c>
      <x:c r="D1202" s="47">
        <x:v>151.33799743652301</x:v>
      </x:c>
      <x:c r="E1202" s="47">
        <x:v>153.82400512695301</x:v>
      </x:c>
      <x:c r="F1202" s="47">
        <x:v>76110000</x:v>
      </x:c>
      <x:c r="G1202" s="63">
        <x:f t="shared" si="10"/>
        <x:v>128.7718002</x:v>
      </x:c>
      <x:c r="H1202" s="63">
        <x:f t="shared" si="11"/>
        <x:v>22.84316458</x:v>
      </x:c>
      <x:c r="I1202" s="63">
        <x:f t="shared" si="12"/>
        <x:v>174.45812939999999</x:v>
      </x:c>
      <x:c r="J1202" s="63">
        <x:f t="shared" si="13"/>
        <x:v>83.085471069999997</x:v>
      </x:c>
      <x:c r="K1202" s="63">
        <x:f t="shared" si="14"/>
        <x:v>0.77417616339999995</x:v>
      </x:c>
      <x:c r="L1202" s="52">
        <x:f t="shared" si="0"/>
        <x:v>155.3873342</x:v>
      </x:c>
      <x:c r="M1202" s="52">
        <x:f t="shared" si="1"/>
        <x:v>0</x:v>
      </x:c>
      <x:c r="N1202" s="52">
        <x:f t="shared" si="2"/>
        <x:v>11826530005</x:v>
      </x:c>
      <x:c r="O1202" s="63">
        <x:f t="shared" si="8"/>
        <x:v>1.6827676469999999</x:v>
      </x:c>
      <x:c r="P1202" s="63">
        <x:f t="shared" si="9"/>
        <x:v>62.725061150000002</x:v>
      </x:c>
      <x:c r="Q1202" s="49">
        <x:f t="shared" si="15"/>
        <x:v>0</x:v>
      </x:c>
      <x:c r="R1202" s="49">
        <x:f t="shared" si="16"/>
        <x:v>0</x:v>
      </x:c>
      <x:c r="S1202" s="49">
        <x:f t="shared" si="17"/>
        <x:v>2</x:v>
      </x:c>
      <x:c r="T1202" s="51">
        <x:f t="shared" si="18"/>
        <x:v>1</x:v>
      </x:c>
      <x:c r="U1202" s="52">
        <x:f t="shared" si="3"/>
        <x:v>-0.037095429569999999</x:v>
      </x:c>
      <x:c r="V1202" s="63">
        <x:f t="shared" si="19"/>
        <x:v>-0.037095429569999999</x:v>
      </x:c>
      <x:c r="W1202" s="52">
        <x:f t="shared" ref="W1202:X1202" si="1200">W1201*(1+U1202)</x:f>
        <x:v>294.99846989999998</x:v>
      </x:c>
      <x:c r="X1202" s="52">
        <x:f t="shared" si="1200"/>
        <x:v>139.05130629999999</x:v>
      </x:c>
    </x:row>
    <x:row r="1203" spans="1:24" ht="15.75" customHeight="1">
      <x:c r="A1203" s="34">
        <x:v>43950</x:v>
      </x:c>
      <x:c r="B1203" s="47">
        <x:v>158.03399658203099</x:v>
      </x:c>
      <x:c r="C1203" s="47">
        <x:v>160.63999938964801</x:v>
      </x:c>
      <x:c r="D1203" s="47">
        <x:v>156.63200378418</x:v>
      </x:c>
      <x:c r="E1203" s="47">
        <x:v>160.10200500488301</x:v>
      </x:c>
      <x:c r="F1203" s="47">
        <x:v>81080000</x:v>
      </x:c>
      <x:c r="G1203" s="63">
        <x:f t="shared" si="10"/>
        <x:v>131.53690030000001</x:v>
      </x:c>
      <x:c r="H1203" s="63">
        <x:f t="shared" si="11"/>
        <x:v>23.133948960000001</x:v>
      </x:c>
      <x:c r="I1203" s="63">
        <x:f t="shared" si="12"/>
        <x:v>177.80479819999999</x:v>
      </x:c>
      <x:c r="J1203" s="63">
        <x:f t="shared" si="13"/>
        <x:v>85.269002420000007</x:v>
      </x:c>
      <x:c r="K1203" s="63">
        <x:f t="shared" si="14"/>
        <x:v>0.80869248400000004</x:v>
      </x:c>
      <x:c r="L1203" s="52">
        <x:f t="shared" si="0"/>
        <x:v>159.12466939999999</x:v>
      </x:c>
      <x:c r="M1203" s="52">
        <x:f t="shared" si="1"/>
        <x:v>12901828194</x:v>
      </x:c>
      <x:c r="N1203" s="52">
        <x:f t="shared" si="2"/>
        <x:v>0</x:v>
      </x:c>
      <x:c r="O1203" s="63">
        <x:f t="shared" si="8"/>
        <x:v>1.5894988649999999</x:v>
      </x:c>
      <x:c r="P1203" s="63">
        <x:f t="shared" si="9"/>
        <x:v>61.38248935</x:v>
      </x:c>
      <x:c r="Q1203" s="49">
        <x:f t="shared" si="15"/>
        <x:v>0</x:v>
      </x:c>
      <x:c r="R1203" s="49">
        <x:f t="shared" si="16"/>
        <x:v>0</x:v>
      </x:c>
      <x:c r="S1203" s="49">
        <x:f t="shared" si="17"/>
        <x:v>2</x:v>
      </x:c>
      <x:c r="T1203" s="51">
        <x:f t="shared" si="18"/>
        <x:v>1</x:v>
      </x:c>
      <x:c r="U1203" s="52">
        <x:f t="shared" si="3"/>
        <x:v>0.040812874899999996</x:v>
      </x:c>
      <x:c r="V1203" s="63">
        <x:f t="shared" si="19"/>
        <x:v>0.040812874899999996</x:v>
      </x:c>
      <x:c r="W1203" s="52">
        <x:f t="shared" ref="W1203:X1203" si="1201">W1202*(1+U1203)</x:f>
        <x:v>307.03820560000003</x:v>
      </x:c>
      <x:c r="X1203" s="52">
        <x:f t="shared" si="1201"/>
        <x:v>144.72638979999999</x:v>
      </x:c>
    </x:row>
    <x:row r="1204" spans="1:24" ht="15.75" customHeight="1">
      <x:c r="A1204" s="34">
        <x:v>43951</x:v>
      </x:c>
      <x:c r="B1204" s="47">
        <x:v>171.03799438476599</x:v>
      </x:c>
      <x:c r="C1204" s="47">
        <x:v>173.96400451660199</x:v>
      </x:c>
      <x:c r="D1204" s="47">
        <x:v>152.69999694824199</x:v>
      </x:c>
      <x:c r="E1204" s="47">
        <x:v>156.37600708007801</x:v>
      </x:c>
      <x:c r="F1204" s="47">
        <x:v>142359500</x:v>
      </x:c>
      <x:c r="G1204" s="63">
        <x:f t="shared" si="10"/>
        <x:v>134.5401009</x:v>
      </x:c>
      <x:c r="H1204" s="63">
        <x:f t="shared" si="11"/>
        <x:v>22.200302740000001</x:v>
      </x:c>
      <x:c r="I1204" s="63">
        <x:f t="shared" si="12"/>
        <x:v>178.94070629999999</x:v>
      </x:c>
      <x:c r="J1204" s="63">
        <x:f t="shared" si="13"/>
        <x:v>90.13949538</x:v>
      </x:c>
      <x:c r="K1204" s="63">
        <x:f t="shared" si="14"/>
        <x:v>0.74589649150000004</x:v>
      </x:c>
      <x:c r="L1204" s="52">
        <x:f t="shared" si="0"/>
        <x:v>161.0133362</x:v>
      </x:c>
      <x:c r="M1204" s="52">
        <x:f t="shared" si="1"/>
        <x:v>22921778032</x:v>
      </x:c>
      <x:c r="N1204" s="52">
        <x:f t="shared" si="2"/>
        <x:v>0</x:v>
      </x:c>
      <x:c r="O1204" s="63">
        <x:f t="shared" si="8"/>
        <x:v>1.7551337119999999</x:v>
      </x:c>
      <x:c r="P1204" s="63">
        <x:f t="shared" si="9"/>
        <x:v>63.704120949999997</x:v>
      </x:c>
      <x:c r="Q1204" s="49">
        <x:f t="shared" si="15"/>
        <x:v>0</x:v>
      </x:c>
      <x:c r="R1204" s="49">
        <x:f t="shared" si="16"/>
        <x:v>0</x:v>
      </x:c>
      <x:c r="S1204" s="49">
        <x:f t="shared" si="17"/>
        <x:v>2</x:v>
      </x:c>
      <x:c r="T1204" s="51">
        <x:f t="shared" si="18"/>
        <x:v>1</x:v>
      </x:c>
      <x:c r="U1204" s="52">
        <x:f t="shared" si="3"/>
        <x:v>-0.023272649990000002</x:v>
      </x:c>
      <x:c r="V1204" s="63">
        <x:f t="shared" si="19"/>
        <x:v>-0.023272649990000002</x:v>
      </x:c>
      <x:c r="W1204" s="52">
        <x:f t="shared" ref="W1204:X1204" si="1202">W1203*(1+U1204)</x:f>
        <x:v>299.89261290000002</x:v>
      </x:c>
      <x:c r="X1204" s="52">
        <x:f t="shared" si="1202"/>
        <x:v>141.3582232</x:v>
      </x:c>
    </x:row>
    <x:row r="1205" spans="1:24" ht="15.75" customHeight="1">
      <x:c r="A1205" s="34">
        <x:v>43952</x:v>
      </x:c>
      <x:c r="B1205" s="47">
        <x:v>151</x:v>
      </x:c>
      <x:c r="C1205" s="47">
        <x:v>154.55400085449199</x:v>
      </x:c>
      <x:c r="D1205" s="47">
        <x:v>136.60800170898401</x:v>
      </x:c>
      <x:c r="E1205" s="47">
        <x:v>140.26400756835901</x:v>
      </x:c>
      <x:c r="F1205" s="47">
        <x:v>162659000</x:v>
      </x:c>
      <x:c r="G1205" s="63">
        <x:f t="shared" si="10"/>
        <x:v>137.0086014</x:v>
      </x:c>
      <x:c r="H1205" s="63">
        <x:f t="shared" si="11"/>
        <x:v>19.695212139999999</x:v>
      </x:c>
      <x:c r="I1205" s="63">
        <x:f t="shared" si="12"/>
        <x:v>176.39902570000001</x:v>
      </x:c>
      <x:c r="J1205" s="63">
        <x:f t="shared" si="13"/>
        <x:v>97.618177110000005</x:v>
      </x:c>
      <x:c r="K1205" s="63">
        <x:f t="shared" si="14"/>
        <x:v>0.54132230420000005</x:v>
      </x:c>
      <x:c r="L1205" s="52">
        <x:f t="shared" si="0"/>
        <x:v>143.80867000000001</x:v>
      </x:c>
      <x:c r="M1205" s="52">
        <x:f t="shared" si="1"/>
        <x:v>0</x:v>
      </x:c>
      <x:c r="N1205" s="52">
        <x:f t="shared" si="2"/>
        <x:v>23391774461</x:v>
      </x:c>
      <x:c r="O1205" s="63">
        <x:f t="shared" si="8"/>
        <x:v>1.024691494</x:v>
      </x:c>
      <x:c r="P1205" s="63">
        <x:f t="shared" si="9"/>
        <x:v>50.609759429999997</x:v>
      </x:c>
      <x:c r="Q1205" s="49">
        <x:f t="shared" si="15"/>
        <x:v>0</x:v>
      </x:c>
      <x:c r="R1205" s="49">
        <x:f t="shared" si="16"/>
        <x:v>0</x:v>
      </x:c>
      <x:c r="S1205" s="49">
        <x:f t="shared" si="17"/>
        <x:v>2</x:v>
      </x:c>
      <x:c r="T1205" s="51">
        <x:f t="shared" si="18"/>
        <x:v>1</x:v>
      </x:c>
      <x:c r="U1205" s="52">
        <x:f t="shared" si="3"/>
        <x:v>-0.1030337058</x:v>
      </x:c>
      <x:c r="V1205" s="63">
        <x:f t="shared" si="19"/>
        <x:v>-0.1030337058</x:v>
      </x:c>
      <x:c r="W1205" s="52">
        <x:f t="shared" ref="W1205:X1205" si="1203">W1204*(1+U1205)</x:f>
        <x:v>268.99356560000001</x:v>
      </x:c>
      <x:c r="X1205" s="52">
        <x:f t="shared" si="1203"/>
        <x:v>126.7935616</x:v>
      </x:c>
    </x:row>
    <x:row r="1206" spans="1:24" ht="15.75" customHeight="1">
      <x:c r="A1206" s="34">
        <x:v>43955</x:v>
      </x:c>
      <x:c r="B1206" s="47">
        <x:v>140.19999694824199</x:v>
      </x:c>
      <x:c r="C1206" s="47">
        <x:v>152.39999389648401</x:v>
      </x:c>
      <x:c r="D1206" s="47">
        <x:v>139.60000610351599</x:v>
      </x:c>
      <x:c r="E1206" s="47">
        <x:v>152.23800659179699</x:v>
      </x:c>
      <x:c r="F1206" s="47">
        <x:v>96185500</x:v>
      </x:c>
      <x:c r="G1206" s="63">
        <x:f t="shared" si="10"/>
        <x:v>139.82040180000001</x:v>
      </x:c>
      <x:c r="H1206" s="63">
        <x:f t="shared" si="11"/>
        <x:v>17.415049679999999</x:v>
      </x:c>
      <x:c r="I1206" s="63">
        <x:f t="shared" si="12"/>
        <x:v>174.65050110000001</x:v>
      </x:c>
      <x:c r="J1206" s="63">
        <x:f t="shared" si="13"/>
        <x:v>104.9903024</x:v>
      </x:c>
      <x:c r="K1206" s="63">
        <x:f t="shared" si="14"/>
        <x:v>0.67825968140000004</x:v>
      </x:c>
      <x:c r="L1206" s="52">
        <x:f t="shared" si="0"/>
        <x:v>148.07933550000001</x:v>
      </x:c>
      <x:c r="M1206" s="52">
        <x:f t="shared" si="1"/>
        <x:v>14243084928</x:v>
      </x:c>
      <x:c r="N1206" s="52">
        <x:f t="shared" si="2"/>
        <x:v>0</x:v>
      </x:c>
      <x:c r="O1206" s="63">
        <x:f t="shared" si="8"/>
        <x:v>1.456619688</x:v>
      </x:c>
      <x:c r="P1206" s="63">
        <x:f t="shared" si="9"/>
        <x:v>59.293658489999999</x:v>
      </x:c>
      <x:c r="Q1206" s="49">
        <x:f t="shared" si="15"/>
        <x:v>0</x:v>
      </x:c>
      <x:c r="R1206" s="49">
        <x:f t="shared" si="16"/>
        <x:v>0</x:v>
      </x:c>
      <x:c r="S1206" s="49">
        <x:f t="shared" si="17"/>
        <x:v>2</x:v>
      </x:c>
      <x:c r="T1206" s="51">
        <x:f t="shared" si="18"/>
        <x:v>1</x:v>
      </x:c>
      <x:c r="U1206" s="52">
        <x:f t="shared" si="3"/>
        <x:v>0.08536758096999999</x:v>
      </x:c>
      <x:c r="V1206" s="63">
        <x:f t="shared" si="19"/>
        <x:v>0.08536758096999999</x:v>
      </x:c>
      <x:c r="W1206" s="52">
        <x:f t="shared" ref="W1206:X1206" si="1204">W1205*(1+U1206)</x:f>
        <x:v>291.9568956</x:v>
      </x:c>
      <x:c r="X1206" s="52">
        <x:f t="shared" si="1204"/>
        <x:v>137.6176213</x:v>
      </x:c>
    </x:row>
    <x:row r="1207" spans="1:24" ht="15.75" customHeight="1">
      <x:c r="A1207" s="34">
        <x:v>43956</x:v>
      </x:c>
      <x:c r="B1207" s="47">
        <x:v>157.95799255371099</x:v>
      </x:c>
      <x:c r="C1207" s="47">
        <x:v>159.78399658203099</x:v>
      </x:c>
      <x:c r="D1207" s="47">
        <x:v>152.43600463867199</x:v>
      </x:c>
      <x:c r="E1207" s="47">
        <x:v>153.64199829101599</x:v>
      </x:c>
      <x:c r="F1207" s="47">
        <x:v>84958500</x:v>
      </x:c>
      <x:c r="G1207" s="63">
        <x:f t="shared" si="10"/>
        <x:v>142.3401016</x:v>
      </x:c>
      <x:c r="H1207" s="63">
        <x:f t="shared" si="11"/>
        <x:v>15.37070598</x:v>
      </x:c>
      <x:c r="I1207" s="63">
        <x:f t="shared" si="12"/>
        <x:v>173.08151359999999</x:v>
      </x:c>
      <x:c r="J1207" s="63">
        <x:f t="shared" si="13"/>
        <x:v>111.59868969999999</x:v>
      </x:c>
      <x:c r="K1207" s="63">
        <x:f t="shared" si="14"/>
        <x:v>0.68382201639999995</x:v>
      </x:c>
      <x:c r="L1207" s="52">
        <x:f t="shared" si="0"/>
        <x:v>155.28733320000001</x:v>
      </x:c>
      <x:c r="M1207" s="52">
        <x:f t="shared" si="1"/>
        <x:v>13192978895</x:v>
      </x:c>
      <x:c r="N1207" s="52">
        <x:f t="shared" si="2"/>
        <x:v>0</x:v>
      </x:c>
      <x:c r="O1207" s="63">
        <x:f t="shared" si="8"/>
        <x:v>2.216248969</x:v>
      </x:c>
      <x:c r="P1207" s="63">
        <x:f t="shared" si="9"/>
        <x:v>68.907879649999998</x:v>
      </x:c>
      <x:c r="Q1207" s="49">
        <x:f t="shared" si="15"/>
        <x:v>0</x:v>
      </x:c>
      <x:c r="R1207" s="49">
        <x:f t="shared" si="16"/>
        <x:v>0</x:v>
      </x:c>
      <x:c r="S1207" s="49">
        <x:f t="shared" si="17"/>
        <x:v>2</x:v>
      </x:c>
      <x:c r="T1207" s="51">
        <x:f t="shared" si="18"/>
        <x:v>1</x:v>
      </x:c>
      <x:c r="U1207" s="52">
        <x:f t="shared" si="3"/>
        <x:v>0.0092223468409999998</x:v>
      </x:c>
      <x:c r="V1207" s="63">
        <x:f t="shared" si="19"/>
        <x:v>0.0092223468409999998</x:v>
      </x:c>
      <x:c r="W1207" s="52">
        <x:f t="shared" ref="W1207:X1207" si="1205">W1206*(1+U1207)</x:f>
        <x:v>294.64942339999999</x:v>
      </x:c>
      <x:c r="X1207" s="52">
        <x:f t="shared" si="1205"/>
        <x:v>138.88677870000001</x:v>
      </x:c>
    </x:row>
    <x:row r="1208" spans="1:24" ht="15.75" customHeight="1">
      <x:c r="A1208" s="34">
        <x:v>43957</x:v>
      </x:c>
      <x:c r="B1208" s="47">
        <x:v>155.30000305175801</x:v>
      </x:c>
      <x:c r="C1208" s="47">
        <x:v>157.96000671386699</x:v>
      </x:c>
      <x:c r="D1208" s="47">
        <x:v>152.22200012207</x:v>
      </x:c>
      <x:c r="E1208" s="47">
        <x:v>156.51600646972699</x:v>
      </x:c>
      <x:c r="F1208" s="47">
        <x:v>55616000</x:v>
      </x:c>
      <x:c r="G1208" s="63">
        <x:f t="shared" si="10"/>
        <x:v>144.71140209999999</x:v>
      </x:c>
      <x:c r="H1208" s="63">
        <x:f t="shared" si="11"/>
        <x:v>13.51770554</x:v>
      </x:c>
      <x:c r="I1208" s="63">
        <x:f t="shared" si="12"/>
        <x:v>171.74681319999999</x:v>
      </x:c>
      <x:c r="J1208" s="63">
        <x:f t="shared" si="13"/>
        <x:v>117.6759911</x:v>
      </x:c>
      <x:c r="K1208" s="63">
        <x:f t="shared" si="14"/>
        <x:v>0.71831745609999997</x:v>
      </x:c>
      <x:c r="L1208" s="52">
        <x:f t="shared" si="0"/>
        <x:v>155.5660044</x:v>
      </x:c>
      <x:c r="M1208" s="52">
        <x:f t="shared" si="1"/>
        <x:v>8651958903</x:v>
      </x:c>
      <x:c r="N1208" s="52">
        <x:f t="shared" si="2"/>
        <x:v>0</x:v>
      </x:c>
      <x:c r="O1208" s="63">
        <x:f t="shared" si="8"/>
        <x:v>2.1821623030000001</x:v>
      </x:c>
      <x:c r="P1208" s="63">
        <x:f t="shared" si="9"/>
        <x:v>68.574827279999994</x:v>
      </x:c>
      <x:c r="Q1208" s="49">
        <x:f t="shared" si="15"/>
        <x:v>0</x:v>
      </x:c>
      <x:c r="R1208" s="49">
        <x:f t="shared" si="16"/>
        <x:v>0</x:v>
      </x:c>
      <x:c r="S1208" s="49">
        <x:f t="shared" si="17"/>
        <x:v>2</x:v>
      </x:c>
      <x:c r="T1208" s="51">
        <x:f t="shared" si="18"/>
        <x:v>1</x:v>
      </x:c>
      <x:c r="U1208" s="52">
        <x:f t="shared" si="3"/>
        <x:v>0.018705876069999999</x:v>
      </x:c>
      <x:c r="V1208" s="63">
        <x:f t="shared" si="19"/>
        <x:v>0.018705876069999999</x:v>
      </x:c>
      <x:c r="W1208" s="52">
        <x:f t="shared" ref="W1208:X1208" si="1206">W1207*(1+U1208)</x:f>
        <x:v>300.16109899999998</x:v>
      </x:c>
      <x:c r="X1208" s="52">
        <x:f t="shared" si="1206"/>
        <x:v>141.4847776</x:v>
      </x:c>
    </x:row>
    <x:row r="1209" spans="1:24" ht="15.75" customHeight="1">
      <x:c r="A1209" s="34">
        <x:v>43958</x:v>
      </x:c>
      <x:c r="B1209" s="47">
        <x:v>155.44200134277301</x:v>
      </x:c>
      <x:c r="C1209" s="47">
        <x:v>159.27999877929699</x:v>
      </x:c>
      <x:c r="D1209" s="47">
        <x:v>154.47000122070301</x:v>
      </x:c>
      <x:c r="E1209" s="47">
        <x:v>156.00799560546901</x:v>
      </x:c>
      <x:c r="F1209" s="47">
        <x:v>57638500</x:v>
      </x:c>
      <x:c r="G1209" s="63">
        <x:f t="shared" si="10"/>
        <x:v>147.023402</x:v>
      </x:c>
      <x:c r="H1209" s="63">
        <x:f t="shared" si="11"/>
        <x:v>10.934021120000001</x:v>
      </x:c>
      <x:c r="I1209" s="63">
        <x:f t="shared" si="12"/>
        <x:v>168.89144429999999</x:v>
      </x:c>
      <x:c r="J1209" s="63">
        <x:f t="shared" si="13"/>
        <x:v>125.1553598</x:v>
      </x:c>
      <x:c r="K1209" s="63">
        <x:f t="shared" si="14"/>
        <x:v>0.70542747910000003</x:v>
      </x:c>
      <x:c r="L1209" s="52">
        <x:f t="shared" si="0"/>
        <x:v>156.58599849999999</x:v>
      </x:c>
      <x:c r="M1209" s="52">
        <x:f t="shared" si="1"/>
        <x:v>9025382077</x:v>
      </x:c>
      <x:c r="N1209" s="52">
        <x:f t="shared" si="2"/>
        <x:v>0</x:v>
      </x:c>
      <x:c r="O1209" s="63">
        <x:f t="shared" si="8"/>
        <x:v>3.0242336349999999</x:v>
      </x:c>
      <x:c r="P1209" s="63">
        <x:f t="shared" si="9"/>
        <x:v>75.150548139999998</x:v>
      </x:c>
      <x:c r="Q1209" s="49">
        <x:f t="shared" si="15"/>
        <x:v>0</x:v>
      </x:c>
      <x:c r="R1209" s="49">
        <x:f t="shared" si="16"/>
        <x:v>0</x:v>
      </x:c>
      <x:c r="S1209" s="49">
        <x:f t="shared" si="17"/>
        <x:v>2</x:v>
      </x:c>
      <x:c r="T1209" s="51">
        <x:f t="shared" si="18"/>
        <x:v>1</x:v>
      </x:c>
      <x:c r="U1209" s="52">
        <x:f t="shared" si="3"/>
        <x:v>-0.0032457438429999996</x:v>
      </x:c>
      <x:c r="V1209" s="63">
        <x:f t="shared" si="19"/>
        <x:v>-0.0032457438429999996</x:v>
      </x:c>
      <x:c r="W1209" s="52">
        <x:f t="shared" ref="W1209:X1209" si="1207">W1208*(1+U1209)</x:f>
        <x:v>299.18685290000002</x:v>
      </x:c>
      <x:c r="X1209" s="52">
        <x:f t="shared" si="1207"/>
        <x:v>141.02555419999999</x:v>
      </x:c>
    </x:row>
    <x:row r="1210" spans="1:24" ht="15.75" customHeight="1">
      <x:c r="A1210" s="34">
        <x:v>43959</x:v>
      </x:c>
      <x:c r="B1210" s="47">
        <x:v>158.75399780273401</x:v>
      </x:c>
      <x:c r="C1210" s="47">
        <x:v>164.80000305175801</x:v>
      </x:c>
      <x:c r="D1210" s="47">
        <x:v>157.40199279785199</x:v>
      </x:c>
      <x:c r="E1210" s="47">
        <x:v>163.88400268554699</x:v>
      </x:c>
      <x:c r="F1210" s="47">
        <x:v>80432500</x:v>
      </x:c>
      <x:c r="G1210" s="63">
        <x:f t="shared" si="10"/>
        <x:v>149.4876022</x:v>
      </x:c>
      <x:c r="H1210" s="63">
        <x:f t="shared" si="11"/>
        <x:v>8.5318617830000001</x:v>
      </x:c>
      <x:c r="I1210" s="63">
        <x:f t="shared" si="12"/>
        <x:v>166.5513258</x:v>
      </x:c>
      <x:c r="J1210" s="63">
        <x:f t="shared" si="13"/>
        <x:v>132.42387869999999</x:v>
      </x:c>
      <x:c r="K1210" s="63">
        <x:f t="shared" si="14"/>
        <x:v>0.92184228999999995</x:v>
      </x:c>
      <x:c r="L1210" s="52">
        <x:f t="shared" si="0"/>
        <x:v>162.0286662</x:v>
      </x:c>
      <x:c r="M1210" s="52">
        <x:f t="shared" si="1"/>
        <x:v>13032370692</x:v>
      </x:c>
      <x:c r="N1210" s="52">
        <x:f t="shared" si="2"/>
        <x:v>0</x:v>
      </x:c>
      <x:c r="O1210" s="63">
        <x:f t="shared" si="8"/>
        <x:v>3.1249168049999998</x:v>
      </x:c>
      <x:c r="P1210" s="63">
        <x:f t="shared" si="9"/>
        <x:v>75.757086810000004</x:v>
      </x:c>
      <x:c r="Q1210" s="49">
        <x:f t="shared" si="15"/>
        <x:v>0</x:v>
      </x:c>
      <x:c r="R1210" s="49">
        <x:f t="shared" si="16"/>
        <x:v>0</x:v>
      </x:c>
      <x:c r="S1210" s="49">
        <x:f t="shared" si="17"/>
        <x:v>2</x:v>
      </x:c>
      <x:c r="T1210" s="51">
        <x:f t="shared" si="18"/>
        <x:v>1</x:v>
      </x:c>
      <x:c r="U1210" s="52">
        <x:f t="shared" si="3"/>
        <x:v>0.050484637339999994</x:v>
      </x:c>
      <x:c r="V1210" s="63">
        <x:f t="shared" si="19"/>
        <x:v>0.050484637339999994</x:v>
      </x:c>
      <x:c r="W1210" s="52">
        <x:f t="shared" ref="W1210:X1210" si="1208">W1209*(1+U1210)</x:f>
        <x:v>314.29119270000001</x:v>
      </x:c>
      <x:c r="X1210" s="52">
        <x:f t="shared" si="1208"/>
        <x:v>148.1451782</x:v>
      </x:c>
    </x:row>
    <x:row r="1211" spans="1:24" ht="15.75" customHeight="1">
      <x:c r="A1211" s="34">
        <x:v>43962</x:v>
      </x:c>
      <x:c r="B1211" s="47">
        <x:v>158.10200500488301</x:v>
      </x:c>
      <x:c r="C1211" s="47">
        <x:v>164.80000305175801</x:v>
      </x:c>
      <x:c r="D1211" s="47">
        <x:v>157</x:v>
      </x:c>
      <x:c r="E1211" s="47">
        <x:v>162.25799560546901</x:v>
      </x:c>
      <x:c r="F1211" s="47">
        <x:v>82598000</x:v>
      </x:c>
      <x:c r="G1211" s="63">
        <x:f t="shared" si="10"/>
        <x:v>151.09100190000001</x:v>
      </x:c>
      <x:c r="H1211" s="63">
        <x:f t="shared" si="11"/>
        <x:v>7.685695613</x:v>
      </x:c>
      <x:c r="I1211" s="63">
        <x:f t="shared" si="12"/>
        <x:v>166.46239310000001</x:v>
      </x:c>
      <x:c r="J1211" s="63">
        <x:f t="shared" si="13"/>
        <x:v>135.7196107</x:v>
      </x:c>
      <x:c r="K1211" s="63">
        <x:f t="shared" si="14"/>
        <x:v>0.86323952559999995</x:v>
      </x:c>
      <x:c r="L1211" s="52">
        <x:f t="shared" si="0"/>
        <x:v>161.35266619999999</x:v>
      </x:c>
      <x:c r="M1211" s="52">
        <x:f t="shared" si="1"/>
        <x:v>0</x:v>
      </x:c>
      <x:c r="N1211" s="52">
        <x:f t="shared" si="2"/>
        <x:v>13327407524</x:v>
      </x:c>
      <x:c r="O1211" s="63">
        <x:f t="shared" si="8"/>
        <x:v>1.9356886090000001</x:v>
      </x:c>
      <x:c r="P1211" s="63">
        <x:f t="shared" si="9"/>
        <x:v>65.936441729999999</x:v>
      </x:c>
      <x:c r="Q1211" s="49">
        <x:f t="shared" si="15"/>
        <x:v>0</x:v>
      </x:c>
      <x:c r="R1211" s="49">
        <x:f t="shared" si="16"/>
        <x:v>0</x:v>
      </x:c>
      <x:c r="S1211" s="49">
        <x:f t="shared" si="17"/>
        <x:v>2</x:v>
      </x:c>
      <x:c r="T1211" s="51">
        <x:f t="shared" si="18"/>
        <x:v>1</x:v>
      </x:c>
      <x:c r="U1211" s="52">
        <x:f t="shared" si="3"/>
        <x:v>-0.0099216949389999998</x:v>
      </x:c>
      <x:c r="V1211" s="63">
        <x:f t="shared" si="19"/>
        <x:v>-0.0099216949389999998</x:v>
      </x:c>
      <x:c r="W1211" s="52">
        <x:f t="shared" ref="W1211:X1211" si="1209">W1210*(1+U1211)</x:f>
        <x:v>311.17289140000003</x:v>
      </x:c>
      <x:c r="X1211" s="52">
        <x:f t="shared" si="1209"/>
        <x:v>146.67532689999999</x:v>
      </x:c>
    </x:row>
    <x:row r="1212" spans="1:24" ht="15.75" customHeight="1">
      <x:c r="A1212" s="34">
        <x:v>43963</x:v>
      </x:c>
      <x:c r="B1212" s="47">
        <x:v>165.39999389648401</x:v>
      </x:c>
      <x:c r="C1212" s="47">
        <x:v>168.65800476074199</x:v>
      </x:c>
      <x:c r="D1212" s="47">
        <x:v>161.60000610351599</x:v>
      </x:c>
      <x:c r="E1212" s="47">
        <x:v>161.88200378418</x:v>
      </x:c>
      <x:c r="F1212" s="47">
        <x:v>79534500</x:v>
      </x:c>
      <x:c r="G1212" s="63">
        <x:f t="shared" si="10"/>
        <x:v>152.0862022</x:v>
      </x:c>
      <x:c r="H1212" s="63">
        <x:f t="shared" si="11"/>
        <x:v>7.7320890139999996</x:v>
      </x:c>
      <x:c r="I1212" s="63">
        <x:f t="shared" si="12"/>
        <x:v>167.5503803</x:v>
      </x:c>
      <x:c r="J1212" s="63">
        <x:f t="shared" si="13"/>
        <x:v>136.6220242</x:v>
      </x:c>
      <x:c r="K1212" s="63">
        <x:f t="shared" si="14"/>
        <x:v>0.81672558110000004</x:v>
      </x:c>
      <x:c r="L1212" s="52">
        <x:f t="shared" si="0"/>
        <x:v>164.0466715</x:v>
      </x:c>
      <x:c r="M1212" s="52">
        <x:f t="shared" si="1"/>
        <x:v>13047369998</x:v>
      </x:c>
      <x:c r="N1212" s="52">
        <x:f t="shared" si="2"/>
        <x:v>0</x:v>
      </x:c>
      <x:c r="O1212" s="63">
        <x:f t="shared" si="8"/>
        <x:v>2.9144644820000001</x:v>
      </x:c>
      <x:c r="P1212" s="63">
        <x:f t="shared" si="9"/>
        <x:v>74.453721459999997</x:v>
      </x:c>
      <x:c r="Q1212" s="49">
        <x:f t="shared" si="15"/>
        <x:v>0</x:v>
      </x:c>
      <x:c r="R1212" s="49">
        <x:f t="shared" si="16"/>
        <x:v>0</x:v>
      </x:c>
      <x:c r="S1212" s="49">
        <x:f t="shared" si="17"/>
        <x:v>2</x:v>
      </x:c>
      <x:c r="T1212" s="51">
        <x:f t="shared" si="18"/>
        <x:v>1</x:v>
      </x:c>
      <x:c r="U1212" s="52">
        <x:f t="shared" si="3"/>
        <x:v>-0.002317246801</x:v>
      </x:c>
      <x:c r="V1212" s="63">
        <x:f t="shared" si="19"/>
        <x:v>-0.002317246801</x:v>
      </x:c>
      <x:c r="W1212" s="52">
        <x:f t="shared" ref="W1212:X1212" si="1210">W1211*(1+U1212)</x:f>
        <x:v>310.45182699999998</x:v>
      </x:c>
      <x:c r="X1212" s="52">
        <x:f t="shared" si="1210"/>
        <x:v>146.335444</x:v>
      </x:c>
    </x:row>
    <x:row r="1213" spans="1:24" ht="15.75" customHeight="1">
      <x:c r="A1213" s="34">
        <x:v>43964</x:v>
      </x:c>
      <x:c r="B1213" s="47">
        <x:v>164.16600036621099</x:v>
      </x:c>
      <x:c r="C1213" s="47">
        <x:v>165.19999694824199</x:v>
      </x:c>
      <x:c r="D1213" s="47">
        <x:v>152.66000366210901</x:v>
      </x:c>
      <x:c r="E1213" s="47">
        <x:v>158.19200134277301</x:v>
      </x:c>
      <x:c r="F1213" s="47">
        <x:v>95327500</x:v>
      </x:c>
      <x:c r="G1213" s="63">
        <x:f t="shared" si="10"/>
        <x:v>152.69750210000001</x:v>
      </x:c>
      <x:c r="H1213" s="63">
        <x:f t="shared" si="11"/>
        <x:v>7.706009302</x:v>
      </x:c>
      <x:c r="I1213" s="63">
        <x:f t="shared" si="12"/>
        <x:v>168.10952069999999</x:v>
      </x:c>
      <x:c r="J1213" s="63">
        <x:f t="shared" si="13"/>
        <x:v>137.2854835</x:v>
      </x:c>
      <x:c r="K1213" s="63">
        <x:f t="shared" si="14"/>
        <x:v>0.67825371710000004</x:v>
      </x:c>
      <x:c r="L1213" s="52">
        <x:f t="shared" si="0"/>
        <x:v>158.68400070000001</x:v>
      </x:c>
      <x:c r="M1213" s="52">
        <x:f t="shared" si="1"/>
        <x:v>0</x:v>
      </x:c>
      <x:c r="N1213" s="52">
        <x:f t="shared" si="2"/>
        <x:v>15126949072</x:v>
      </x:c>
      <x:c r="O1213" s="63">
        <x:f t="shared" si="8"/>
        <x:v>1.815273804</x:v>
      </x:c>
      <x:c r="P1213" s="63">
        <x:f t="shared" si="9"/>
        <x:v>64.479476250000005</x:v>
      </x:c>
      <x:c r="Q1213" s="49">
        <x:f t="shared" si="15"/>
        <x:v>0</x:v>
      </x:c>
      <x:c r="R1213" s="49">
        <x:f t="shared" si="16"/>
        <x:v>0</x:v>
      </x:c>
      <x:c r="S1213" s="49">
        <x:f t="shared" si="17"/>
        <x:v>2</x:v>
      </x:c>
      <x:c r="T1213" s="51">
        <x:f t="shared" si="18"/>
        <x:v>1</x:v>
      </x:c>
      <x:c r="U1213" s="52">
        <x:f t="shared" si="3"/>
        <x:v>-0.022794395639999998</x:v>
      </x:c>
      <x:c r="V1213" s="63">
        <x:f t="shared" si="19"/>
        <x:v>-0.022794395639999998</x:v>
      </x:c>
      <x:c r="W1213" s="52">
        <x:f t="shared" ref="W1213:X1213" si="1211">W1212*(1+U1213)</x:f>
        <x:v>303.3752652</x:v>
      </x:c>
      <x:c r="X1213" s="52">
        <x:f t="shared" si="1211"/>
        <x:v>142.99981600000001</x:v>
      </x:c>
    </x:row>
    <x:row r="1214" spans="1:24" ht="15.75" customHeight="1">
      <x:c r="A1214" s="34">
        <x:v>43965</x:v>
      </x:c>
      <x:c r="B1214" s="47">
        <x:v>156</x:v>
      </x:c>
      <x:c r="C1214" s="47">
        <x:v>160.67199707031301</x:v>
      </x:c>
      <x:c r="D1214" s="47">
        <x:v>152.80000305175801</x:v>
      </x:c>
      <x:c r="E1214" s="47">
        <x:v>160.66600036621099</x:v>
      </x:c>
      <x:c r="F1214" s="47">
        <x:v>68411000</x:v>
      </x:c>
      <x:c r="G1214" s="63">
        <x:f t="shared" si="10"/>
        <x:v>153.27870179999999</x:v>
      </x:c>
      <x:c r="H1214" s="63">
        <x:f t="shared" si="11"/>
        <x:v>7.8527483279999997</x:v>
      </x:c>
      <x:c r="I1214" s="63">
        <x:f t="shared" si="12"/>
        <x:v>168.9841984</x:v>
      </x:c>
      <x:c r="J1214" s="63">
        <x:f t="shared" si="13"/>
        <x:v>137.5732051</x:v>
      </x:c>
      <x:c r="K1214" s="63">
        <x:f t="shared" si="14"/>
        <x:v>0.7351819476</x:v>
      </x:c>
      <x:c r="L1214" s="52">
        <x:f t="shared" si="0"/>
        <x:v>158.04600020000001</x:v>
      </x:c>
      <x:c r="M1214" s="52">
        <x:f t="shared" si="1"/>
        <x:v>0</x:v>
      </x:c>
      <x:c r="N1214" s="52">
        <x:f t="shared" si="2"/>
        <x:v>10812084917</x:v>
      </x:c>
      <x:c r="O1214" s="63">
        <x:f t="shared" si="8"/>
        <x:v>1.1362140519999999</x:v>
      </x:c>
      <x:c r="P1214" s="63">
        <x:f t="shared" si="9"/>
        <x:v>53.188211690000003</x:v>
      </x:c>
      <x:c r="Q1214" s="49">
        <x:f t="shared" si="15"/>
        <x:v>0</x:v>
      </x:c>
      <x:c r="R1214" s="49">
        <x:f t="shared" si="16"/>
        <x:v>0</x:v>
      </x:c>
      <x:c r="S1214" s="49">
        <x:f t="shared" si="17"/>
        <x:v>2</x:v>
      </x:c>
      <x:c r="T1214" s="51">
        <x:f t="shared" si="18"/>
        <x:v>1</x:v>
      </x:c>
      <x:c r="U1214" s="52">
        <x:f t="shared" si="3"/>
        <x:v>0.015639216920000001</x:v>
      </x:c>
      <x:c r="V1214" s="63">
        <x:f t="shared" si="19"/>
        <x:v>0.015639216920000001</x:v>
      </x:c>
      <x:c r="W1214" s="52">
        <x:f t="shared" ref="W1214:X1214" si="1212">W1213*(1+U1214)</x:f>
        <x:v>308.11981680000002</x:v>
      </x:c>
      <x:c r="X1214" s="52">
        <x:f t="shared" si="1212"/>
        <x:v>145.23622109999999</x:v>
      </x:c>
    </x:row>
    <x:row r="1215" spans="1:24" ht="15.75" customHeight="1">
      <x:c r="A1215" s="34">
        <x:v>43966</x:v>
      </x:c>
      <x:c r="B1215" s="47">
        <x:v>158.07000732421901</x:v>
      </x:c>
      <x:c r="C1215" s="47">
        <x:v>161.00999450683599</x:v>
      </x:c>
      <x:c r="D1215" s="47">
        <x:v>157.30999755859401</x:v>
      </x:c>
      <x:c r="E1215" s="47">
        <x:v>159.83399963378901</x:v>
      </x:c>
      <x:c r="F1215" s="47">
        <x:v>52592000</x:v>
      </x:c>
      <x:c r="G1215" s="63">
        <x:f t="shared" si="10"/>
        <x:v>153.73150179999999</x:v>
      </x:c>
      <x:c r="H1215" s="63">
        <x:f t="shared" si="11"/>
        <x:v>7.9613055429999999</x:v>
      </x:c>
      <x:c r="I1215" s="63">
        <x:f t="shared" si="12"/>
        <x:v>169.6541129</x:v>
      </x:c>
      <x:c r="J1215" s="63">
        <x:f t="shared" si="13"/>
        <x:v>137.80889070000001</x:v>
      </x:c>
      <x:c r="K1215" s="63">
        <x:f t="shared" si="14"/>
        <x:v>0.69162993530000005</x:v>
      </x:c>
      <x:c r="L1215" s="52">
        <x:f t="shared" si="0"/>
        <x:v>159.38466389999999</x:v>
      </x:c>
      <x:c r="M1215" s="52">
        <x:f t="shared" si="1"/>
        <x:v>8382358244</x:v>
      </x:c>
      <x:c r="N1215" s="52">
        <x:f t="shared" si="2"/>
        <x:v>0</x:v>
      </x:c>
      <x:c r="O1215" s="63">
        <x:f t="shared" si="8"/>
        <x:v>2.0265524620000002</x:v>
      </x:c>
      <x:c r="P1215" s="63">
        <x:f t="shared" si="9"/>
        <x:v>66.959105699999995</x:v>
      </x:c>
      <x:c r="Q1215" s="49">
        <x:f t="shared" si="15"/>
        <x:v>0</x:v>
      </x:c>
      <x:c r="R1215" s="49">
        <x:f t="shared" si="16"/>
        <x:v>0</x:v>
      </x:c>
      <x:c r="S1215" s="49">
        <x:f t="shared" si="17"/>
        <x:v>2</x:v>
      </x:c>
      <x:c r="T1215" s="51">
        <x:f t="shared" si="18"/>
        <x:v>1</x:v>
      </x:c>
      <x:c r="U1215" s="52">
        <x:f t="shared" si="3"/>
        <x:v>-0.0051784492709999996</x:v>
      </x:c>
      <x:c r="V1215" s="63">
        <x:f t="shared" si="19"/>
        <x:v>-0.0051784492709999996</x:v>
      </x:c>
      <x:c r="W1215" s="52">
        <x:f t="shared" ref="W1215:X1215" si="1213">W1214*(1+U1215)</x:f>
        <x:v>306.52423390000001</x:v>
      </x:c>
      <x:c r="X1215" s="52">
        <x:f t="shared" si="1213"/>
        <x:v>144.4841227</x:v>
      </x:c>
    </x:row>
    <x:row r="1216" spans="1:24" ht="15.75" customHeight="1">
      <x:c r="A1216" s="34">
        <x:v>43969</x:v>
      </x:c>
      <x:c r="B1216" s="47">
        <x:v>165.55599975585901</x:v>
      </x:c>
      <x:c r="C1216" s="47">
        <x:v>166.94400024414099</x:v>
      </x:c>
      <x:c r="D1216" s="47">
        <x:v>160.77600097656301</x:v>
      </x:c>
      <x:c r="E1216" s="47">
        <x:v>162.725997924805</x:v>
      </x:c>
      <x:c r="F1216" s="47">
        <x:v>58329000</x:v>
      </x:c>
      <x:c r="G1216" s="63">
        <x:f t="shared" si="10"/>
        <x:v>154.4042015</x:v>
      </x:c>
      <x:c r="H1216" s="63">
        <x:f t="shared" si="11"/>
        <x:v>8.1312544110000005</x:v>
      </x:c>
      <x:c r="I1216" s="63">
        <x:f t="shared" si="12"/>
        <x:v>170.66671030000001</x:v>
      </x:c>
      <x:c r="J1216" s="63">
        <x:f t="shared" si="13"/>
        <x:v>138.14169269999999</x:v>
      </x:c>
      <x:c r="K1216" s="63">
        <x:f t="shared" si="14"/>
        <x:v>0.75585832139999998</x:v>
      </x:c>
      <x:c r="L1216" s="52">
        <x:f t="shared" si="0"/>
        <x:v>163.48199969999999</x:v>
      </x:c>
      <x:c r="M1216" s="52">
        <x:f t="shared" si="1"/>
        <x:v>9535741561</x:v>
      </x:c>
      <x:c r="N1216" s="52">
        <x:f t="shared" si="2"/>
        <x:v>0</x:v>
      </x:c>
      <x:c r="O1216" s="63">
        <x:f t="shared" si="8"/>
        <x:v>1.9066703650000001</x:v>
      </x:c>
      <x:c r="P1216" s="63">
        <x:f t="shared" si="9"/>
        <x:v>65.596374049999994</x:v>
      </x:c>
      <x:c r="Q1216" s="49">
        <x:f t="shared" si="15"/>
        <x:v>0</x:v>
      </x:c>
      <x:c r="R1216" s="49">
        <x:f t="shared" si="16"/>
        <x:v>0</x:v>
      </x:c>
      <x:c r="S1216" s="49">
        <x:f t="shared" si="17"/>
        <x:v>2</x:v>
      </x:c>
      <x:c r="T1216" s="51">
        <x:f t="shared" si="18"/>
        <x:v>1</x:v>
      </x:c>
      <x:c r="U1216" s="52">
        <x:f t="shared" si="3"/>
        <x:v>0.01809376164</x:v>
      </x:c>
      <x:c r="V1216" s="63">
        <x:f t="shared" si="19"/>
        <x:v>0.01809376164</x:v>
      </x:c>
      <x:c r="W1216" s="52">
        <x:f t="shared" ref="W1216:X1216" si="1214">W1215*(1+U1216)</x:f>
        <x:v>312.07041040000001</x:v>
      </x:c>
      <x:c r="X1216" s="52">
        <x:f t="shared" si="1214"/>
        <x:v>147.09838400000001</x:v>
      </x:c>
    </x:row>
    <x:row r="1217" spans="1:24" ht="15.75" customHeight="1">
      <x:c r="A1217" s="34">
        <x:v>43970</x:v>
      </x:c>
      <x:c r="B1217" s="47">
        <x:v>163.03399658203099</x:v>
      </x:c>
      <x:c r="C1217" s="47">
        <x:v>164.41400146484401</x:v>
      </x:c>
      <x:c r="D1217" s="47">
        <x:v>161.21600341796901</x:v>
      </x:c>
      <x:c r="E1217" s="47">
        <x:v>161.60200500488301</x:v>
      </x:c>
      <x:c r="F1217" s="47">
        <x:v>48182500</x:v>
      </x:c>
      <x:c r="G1217" s="63">
        <x:f t="shared" si="10"/>
        <x:v>155.61710210000001</x:v>
      </x:c>
      <x:c r="H1217" s="63">
        <x:f t="shared" si="11"/>
        <x:v>7.2095105789999998</x:v>
      </x:c>
      <x:c r="I1217" s="63">
        <x:f t="shared" si="12"/>
        <x:v>170.03612319999999</x:v>
      </x:c>
      <x:c r="J1217" s="63">
        <x:f t="shared" si="13"/>
        <x:v>141.19808090000001</x:v>
      </x:c>
      <x:c r="K1217" s="63">
        <x:f t="shared" si="14"/>
        <x:v>0.70753499450000001</x:v>
      </x:c>
      <x:c r="L1217" s="52">
        <x:f t="shared" si="0"/>
        <x:v>162.41067000000001</x:v>
      </x:c>
      <x:c r="M1217" s="52">
        <x:f t="shared" si="1"/>
        <x:v>0</x:v>
      </x:c>
      <x:c r="N1217" s="52">
        <x:f t="shared" si="2"/>
        <x:v>7825352105</x:v>
      </x:c>
      <x:c r="O1217" s="63">
        <x:f t="shared" si="8"/>
        <x:v>1.3096800260000001</x:v>
      </x:c>
      <x:c r="P1217" s="63">
        <x:f t="shared" si="9"/>
        <x:v>56.703959470000001</x:v>
      </x:c>
      <x:c r="Q1217" s="49">
        <x:f t="shared" si="15"/>
        <x:v>0</x:v>
      </x:c>
      <x:c r="R1217" s="49">
        <x:f t="shared" si="16"/>
        <x:v>0</x:v>
      </x:c>
      <x:c r="S1217" s="49">
        <x:f t="shared" si="17"/>
        <x:v>2</x:v>
      </x:c>
      <x:c r="T1217" s="51">
        <x:f t="shared" si="18"/>
        <x:v>1</x:v>
      </x:c>
      <x:c r="U1217" s="52">
        <x:f t="shared" si="3"/>
        <x:v>-0.0069072731720000002</x:v>
      </x:c>
      <x:c r="V1217" s="63">
        <x:f t="shared" si="19"/>
        <x:v>-0.0069072731720000002</x:v>
      </x:c>
      <x:c r="W1217" s="52">
        <x:f t="shared" ref="W1217:X1217" si="1215">W1216*(1+U1217)</x:f>
        <x:v>309.9148548</x:v>
      </x:c>
      <x:c r="X1217" s="52">
        <x:f t="shared" si="1215"/>
        <x:v>146.08233530000001</x:v>
      </x:c>
    </x:row>
    <x:row r="1218" spans="1:24" ht="15.75" customHeight="1">
      <x:c r="A1218" s="34">
        <x:v>43971</x:v>
      </x:c>
      <x:c r="B1218" s="47">
        <x:v>164.10000610351599</x:v>
      </x:c>
      <x:c r="C1218" s="47">
        <x:v>165.19999694824199</x:v>
      </x:c>
      <x:c r="D1218" s="47">
        <x:v>162.36000061035199</x:v>
      </x:c>
      <x:c r="E1218" s="47">
        <x:v>163.11199951171901</x:v>
      </x:c>
      <x:c r="F1218" s="47">
        <x:v>36546500</x:v>
      </x:c>
      <x:c r="G1218" s="63">
        <x:f t="shared" si="10"/>
        <x:v>156.4516022</x:v>
      </x:c>
      <x:c r="H1218" s="63">
        <x:f t="shared" si="11"/>
        <x:v>7.0534035690000003</x:v>
      </x:c>
      <x:c r="I1218" s="63">
        <x:f t="shared" si="12"/>
        <x:v>170.55840929999999</x:v>
      </x:c>
      <x:c r="J1218" s="63">
        <x:f t="shared" si="13"/>
        <x:v>142.344795</x:v>
      </x:c>
      <x:c r="K1218" s="63">
        <x:f t="shared" si="14"/>
        <x:v>0.73607033379999998</x:v>
      </x:c>
      <x:c r="L1218" s="52">
        <x:f t="shared" si="0"/>
        <x:v>163.55733240000001</x:v>
      </x:c>
      <x:c r="M1218" s="52">
        <x:f t="shared" si="1"/>
        <x:v>5977448047</x:v>
      </x:c>
      <x:c r="N1218" s="52">
        <x:f t="shared" si="2"/>
        <x:v>0</x:v>
      </x:c>
      <x:c r="O1218" s="63">
        <x:f t="shared" si="8"/>
        <x:v>1.25288646</x:v>
      </x:c>
      <x:c r="P1218" s="63">
        <x:f t="shared" si="9"/>
        <x:v>55.612499010000001</x:v>
      </x:c>
      <x:c r="Q1218" s="49">
        <x:f t="shared" si="15"/>
        <x:v>0</x:v>
      </x:c>
      <x:c r="R1218" s="49">
        <x:f t="shared" si="16"/>
        <x:v>0</x:v>
      </x:c>
      <x:c r="S1218" s="49">
        <x:f t="shared" si="17"/>
        <x:v>2</x:v>
      </x:c>
      <x:c r="T1218" s="51">
        <x:f t="shared" si="18"/>
        <x:v>1</x:v>
      </x:c>
      <x:c r="U1218" s="52">
        <x:f t="shared" si="3"/>
        <x:v>0.0093439094820000002</x:v>
      </x:c>
      <x:c r="V1218" s="63">
        <x:f t="shared" si="19"/>
        <x:v>0.0093439094820000002</x:v>
      </x:c>
      <x:c r="W1218" s="52">
        <x:f t="shared" ref="W1218:X1218" si="1216">W1217*(1+U1218)</x:f>
        <x:v>312.81067109999998</x:v>
      </x:c>
      <x:c r="X1218" s="52">
        <x:f t="shared" si="1216"/>
        <x:v>147.44731540000001</x:v>
      </x:c>
    </x:row>
    <x:row r="1219" spans="1:24" ht="15.75" customHeight="1">
      <x:c r="A1219" s="34">
        <x:v>43972</x:v>
      </x:c>
      <x:c r="B1219" s="47">
        <x:v>163.19999694824199</x:v>
      </x:c>
      <x:c r="C1219" s="47">
        <x:v>166.5</x:v>
      </x:c>
      <x:c r="D1219" s="47">
        <x:v>159.19999694824199</x:v>
      </x:c>
      <x:c r="E1219" s="47">
        <x:v>165.52000427246099</x:v>
      </x:c>
      <x:c r="F1219" s="47">
        <x:v>61273000</x:v>
      </x:c>
      <x:c r="G1219" s="63">
        <x:f t="shared" si="10"/>
        <x:v>157.671302</x:v>
      </x:c>
      <x:c r="H1219" s="63">
        <x:f t="shared" si="11"/>
        <x:v>6.336478488</x:v>
      </x:c>
      <x:c r="I1219" s="63">
        <x:f t="shared" si="12"/>
        <x:v>170.34425899999999</x:v>
      </x:c>
      <x:c r="J1219" s="63">
        <x:f t="shared" si="13"/>
        <x:v>144.99834509999999</x:v>
      </x:c>
      <x:c r="K1219" s="63">
        <x:f t="shared" si="14"/>
        <x:v>0.80966341379999995</x:v>
      </x:c>
      <x:c r="L1219" s="52">
        <x:f t="shared" si="0"/>
        <x:v>163.74000040000001</x:v>
      </x:c>
      <x:c r="M1219" s="52">
        <x:f t="shared" si="1"/>
        <x:v>10032841045</x:v>
      </x:c>
      <x:c r="N1219" s="52">
        <x:f t="shared" si="2"/>
        <x:v>0</x:v>
      </x:c>
      <x:c r="O1219" s="63">
        <x:f t="shared" si="8"/>
        <x:v>1.274279975</x:v>
      </x:c>
      <x:c r="P1219" s="63">
        <x:f t="shared" si="9"/>
        <x:v>56.030039789999996</x:v>
      </x:c>
      <x:c r="Q1219" s="49">
        <x:f t="shared" si="15"/>
        <x:v>0</x:v>
      </x:c>
      <x:c r="R1219" s="49">
        <x:f t="shared" si="16"/>
        <x:v>0</x:v>
      </x:c>
      <x:c r="S1219" s="49">
        <x:f t="shared" si="17"/>
        <x:v>2</x:v>
      </x:c>
      <x:c r="T1219" s="51">
        <x:f t="shared" si="18"/>
        <x:v>1</x:v>
      </x:c>
      <x:c r="U1219" s="52">
        <x:f t="shared" si="3"/>
        <x:v>0.014762891559999999</x:v>
      </x:c>
      <x:c r="V1219" s="63">
        <x:f t="shared" si="19"/>
        <x:v>0.014762891559999999</x:v>
      </x:c>
      <x:c r="W1219" s="52">
        <x:f t="shared" ref="W1219:X1219" si="1217">W1218*(1+U1219)</x:f>
        <x:v>317.42866120000002</x:v>
      </x:c>
      <x:c r="X1219" s="52">
        <x:f t="shared" si="1217"/>
        <x:v>149.6240641</x:v>
      </x:c>
    </x:row>
    <x:row r="1220" spans="1:24" ht="15.75" customHeight="1">
      <x:c r="A1220" s="34">
        <x:v>43973</x:v>
      </x:c>
      <x:c r="B1220" s="47">
        <x:v>164.434005737305</x:v>
      </x:c>
      <x:c r="C1220" s="47">
        <x:v>166.35600280761699</x:v>
      </x:c>
      <x:c r="D1220" s="47">
        <x:v>162.39999389648401</x:v>
      </x:c>
      <x:c r="E1220" s="47">
        <x:v>163.37600708007801</x:v>
      </x:c>
      <x:c r="F1220" s="47">
        <x:v>49937500</x:v>
      </x:c>
      <x:c r="G1220" s="63">
        <x:f t="shared" si="10"/>
        <x:v>158.58860240000001</x:v>
      </x:c>
      <x:c r="H1220" s="63">
        <x:f t="shared" si="11"/>
        <x:v>5.7067851750000003</x:v>
      </x:c>
      <x:c r="I1220" s="63">
        <x:f t="shared" si="12"/>
        <x:v>170.00217280000001</x:v>
      </x:c>
      <x:c r="J1220" s="63">
        <x:f t="shared" si="13"/>
        <x:v>147.17503210000001</x:v>
      </x:c>
      <x:c r="K1220" s="63">
        <x:f t="shared" si="14"/>
        <x:v>0.70972423549999997</x:v>
      </x:c>
      <x:c r="L1220" s="52">
        <x:f t="shared" si="0"/>
        <x:v>164.04400129999999</x:v>
      </x:c>
      <x:c r="M1220" s="52">
        <x:f t="shared" si="1"/>
        <x:v>8191947313</x:v>
      </x:c>
      <x:c r="N1220" s="52">
        <x:f t="shared" si="2"/>
        <x:v>0</x:v>
      </x:c>
      <x:c r="O1220" s="63">
        <x:f t="shared" si="8"/>
        <x:v>1.1714929919999999</x:v>
      </x:c>
      <x:c r="P1220" s="63">
        <x:f t="shared" si="9"/>
        <x:v>53.948734639999998</x:v>
      </x:c>
      <x:c r="Q1220" s="49">
        <x:f t="shared" si="15"/>
        <x:v>0</x:v>
      </x:c>
      <x:c r="R1220" s="49">
        <x:f t="shared" si="16"/>
        <x:v>0</x:v>
      </x:c>
      <x:c r="S1220" s="49">
        <x:f t="shared" si="17"/>
        <x:v>2</x:v>
      </x:c>
      <x:c r="T1220" s="51">
        <x:f t="shared" si="18"/>
        <x:v>1</x:v>
      </x:c>
      <x:c r="U1220" s="52">
        <x:f t="shared" si="3"/>
        <x:v>-0.012953100150000002</x:v>
      </x:c>
      <x:c r="V1220" s="63">
        <x:f t="shared" si="19"/>
        <x:v>-0.012953100150000002</x:v>
      </x:c>
      <x:c r="W1220" s="52">
        <x:f t="shared" ref="W1220:X1220" si="1218">W1219*(1+U1220)</x:f>
        <x:v>313.31697589999999</x:v>
      </x:c>
      <x:c r="X1220" s="52">
        <x:f t="shared" si="1218"/>
        <x:v>147.6859686</x:v>
      </x:c>
    </x:row>
    <x:row r="1221" spans="1:24" ht="15.75" customHeight="1">
      <x:c r="A1221" s="34">
        <x:v>43977</x:v>
      </x:c>
      <x:c r="B1221" s="47">
        <x:v>166.89999389648401</x:v>
      </x:c>
      <x:c r="C1221" s="47">
        <x:v>166.919998168945</x:v>
      </x:c>
      <x:c r="D1221" s="47">
        <x:v>163.14199829101599</x:v>
      </x:c>
      <x:c r="E1221" s="47">
        <x:v>163.774002075195</x:v>
      </x:c>
      <x:c r="F1221" s="47">
        <x:v>40448500</x:v>
      </x:c>
      <x:c r="G1221" s="63">
        <x:f t="shared" si="10"/>
        <x:v>158.7898026</x:v>
      </x:c>
      <x:c r="H1221" s="63">
        <x:f t="shared" si="11"/>
        <x:v>5.8197053600000004</x:v>
      </x:c>
      <x:c r="I1221" s="63">
        <x:f t="shared" si="12"/>
        <x:v>170.42921329999999</x:v>
      </x:c>
      <x:c r="J1221" s="63">
        <x:f t="shared" si="13"/>
        <x:v>147.15039179999999</x:v>
      </x:c>
      <x:c r="K1221" s="63">
        <x:f t="shared" si="14"/>
        <x:v>0.71410875699999998</x:v>
      </x:c>
      <x:c r="L1221" s="52">
        <x:f t="shared" si="0"/>
        <x:v>164.6119995</x:v>
      </x:c>
      <x:c r="M1221" s="52">
        <x:f t="shared" si="1"/>
        <x:v>6658308462</x:v>
      </x:c>
      <x:c r="N1221" s="52">
        <x:f t="shared" si="2"/>
        <x:v>0</x:v>
      </x:c>
      <x:c r="O1221" s="63">
        <x:f t="shared" si="8"/>
        <x:v>1.831101401</x:v>
      </x:c>
      <x:c r="P1221" s="63">
        <x:f t="shared" si="9"/>
        <x:v>64.678057809999999</x:v>
      </x:c>
      <x:c r="Q1221" s="49">
        <x:f t="shared" si="15"/>
        <x:v>0</x:v>
      </x:c>
      <x:c r="R1221" s="49">
        <x:f t="shared" si="16"/>
        <x:v>0</x:v>
      </x:c>
      <x:c r="S1221" s="49">
        <x:f t="shared" si="17"/>
        <x:v>2</x:v>
      </x:c>
      <x:c r="T1221" s="51">
        <x:f t="shared" si="18"/>
        <x:v>1</x:v>
      </x:c>
      <x:c r="U1221" s="52">
        <x:f t="shared" si="3"/>
        <x:v>0.002436067586</x:v>
      </x:c>
      <x:c r="V1221" s="63">
        <x:f t="shared" si="19"/>
        <x:v>0.002436067586</x:v>
      </x:c>
      <x:c r="W1221" s="52">
        <x:f t="shared" ref="W1221:X1221" si="1219">W1220*(1+U1221)</x:f>
        <x:v>314.08023730000002</x:v>
      </x:c>
      <x:c r="X1221" s="52">
        <x:f t="shared" si="1219"/>
        <x:v>148.04574160000001</x:v>
      </x:c>
    </x:row>
    <x:row r="1222" spans="1:24" ht="15.75" customHeight="1">
      <x:c r="A1222" s="34">
        <x:v>43978</x:v>
      </x:c>
      <x:c r="B1222" s="47">
        <x:v>164.17199707031301</x:v>
      </x:c>
      <x:c r="C1222" s="47">
        <x:v>165.54200744628901</x:v>
      </x:c>
      <x:c r="D1222" s="47">
        <x:v>157</x:v>
      </x:c>
      <x:c r="E1222" s="47">
        <x:v>164.04600524902301</x:v>
      </x:c>
      <x:c r="F1222" s="47">
        <x:v>57747500</x:v>
      </x:c>
      <x:c r="G1222" s="63">
        <x:f t="shared" si="10"/>
        <x:v>159.3009026</x:v>
      </x:c>
      <x:c r="H1222" s="63">
        <x:f t="shared" si="11"/>
        <x:v>5.8094953919999996</x:v>
      </x:c>
      <x:c r="I1222" s="63">
        <x:f t="shared" si="12"/>
        <x:v>170.91989330000001</x:v>
      </x:c>
      <x:c r="J1222" s="63">
        <x:f t="shared" si="13"/>
        <x:v>147.68191179999999</x:v>
      </x:c>
      <x:c r="K1222" s="63">
        <x:f t="shared" si="14"/>
        <x:v>0.70419599170000002</x:v>
      </x:c>
      <x:c r="L1222" s="52">
        <x:f t="shared" si="0"/>
        <x:v>162.1960042</x:v>
      </x:c>
      <x:c r="M1222" s="52">
        <x:f t="shared" si="1"/>
        <x:v>0</x:v>
      </x:c>
      <x:c r="N1222" s="52">
        <x:f t="shared" si="2"/>
        <x:v>9366413754</x:v>
      </x:c>
      <x:c r="O1222" s="63">
        <x:f t="shared" si="8"/>
        <x:v>1.130946907</x:v>
      </x:c>
      <x:c r="P1222" s="63">
        <x:f t="shared" si="9"/>
        <x:v>53.072505139999997</x:v>
      </x:c>
      <x:c r="Q1222" s="49">
        <x:f t="shared" si="15"/>
        <x:v>0</x:v>
      </x:c>
      <x:c r="R1222" s="49">
        <x:f t="shared" si="16"/>
        <x:v>0</x:v>
      </x:c>
      <x:c r="S1222" s="49">
        <x:f t="shared" si="17"/>
        <x:v>2</x:v>
      </x:c>
      <x:c r="T1222" s="51">
        <x:f t="shared" si="18"/>
        <x:v>1</x:v>
      </x:c>
      <x:c r="U1222" s="52">
        <x:f t="shared" si="3"/>
        <x:v>0.001660844642</x:v>
      </x:c>
      <x:c r="V1222" s="63">
        <x:f t="shared" si="19"/>
        <x:v>0.001660844642</x:v>
      </x:c>
      <x:c r="W1222" s="52">
        <x:f t="shared" ref="W1222:X1222" si="1220">W1221*(1+U1222)</x:f>
        <x:v>314.60187569999999</x:v>
      </x:c>
      <x:c r="X1222" s="52">
        <x:f t="shared" si="1220"/>
        <x:v>148.29162260000001</x:v>
      </x:c>
    </x:row>
    <x:row r="1223" spans="1:24" ht="15.75" customHeight="1">
      <x:c r="A1223" s="34">
        <x:v>43979</x:v>
      </x:c>
      <x:c r="B1223" s="47">
        <x:v>162.70199584960901</x:v>
      </x:c>
      <x:c r="C1223" s="47">
        <x:v>164.94999694824199</x:v>
      </x:c>
      <x:c r="D1223" s="47">
        <x:v>160.33799743652301</x:v>
      </x:c>
      <x:c r="E1223" s="47">
        <x:v>161.16200256347699</x:v>
      </x:c>
      <x:c r="F1223" s="47">
        <x:v>36278000</x:v>
      </x:c>
      <x:c r="G1223" s="63">
        <x:f t="shared" si="10"/>
        <x:v>159.35390240000001</x:v>
      </x:c>
      <x:c r="H1223" s="63">
        <x:f t="shared" si="11"/>
        <x:v>5.8220101690000003</x:v>
      </x:c>
      <x:c r="I1223" s="63">
        <x:f t="shared" si="12"/>
        <x:v>170.9979228</x:v>
      </x:c>
      <x:c r="J1223" s="63">
        <x:f t="shared" si="13"/>
        <x:v>147.70988209999999</x:v>
      </x:c>
      <x:c r="K1223" s="63">
        <x:f t="shared" si="14"/>
        <x:v>0.57764071500000003</x:v>
      </x:c>
      <x:c r="L1223" s="52">
        <x:f t="shared" si="0"/>
        <x:v>162.14999900000001</x:v>
      </x:c>
      <x:c r="M1223" s="52">
        <x:f t="shared" si="1"/>
        <x:v>0</x:v>
      </x:c>
      <x:c r="N1223" s="52">
        <x:f t="shared" si="2"/>
        <x:v>5882477663</x:v>
      </x:c>
      <x:c r="O1223" s="63">
        <x:f t="shared" si="8"/>
        <x:v>1.439478601</x:v>
      </x:c>
      <x:c r="P1223" s="63">
        <x:f t="shared" si="9"/>
        <x:v>59.007633869999999</x:v>
      </x:c>
      <x:c r="Q1223" s="49">
        <x:f t="shared" si="15"/>
        <x:v>0</x:v>
      </x:c>
      <x:c r="R1223" s="49">
        <x:f t="shared" si="16"/>
        <x:v>0</x:v>
      </x:c>
      <x:c r="S1223" s="49">
        <x:f t="shared" si="17"/>
        <x:v>2</x:v>
      </x:c>
      <x:c r="T1223" s="51">
        <x:f t="shared" si="18"/>
        <x:v>1</x:v>
      </x:c>
      <x:c r="U1223" s="52">
        <x:f t="shared" si="3"/>
        <x:v>-0.017580450559999999</x:v>
      </x:c>
      <x:c r="V1223" s="63">
        <x:f t="shared" si="19"/>
        <x:v>-0.017580450559999999</x:v>
      </x:c>
      <x:c r="W1223" s="52">
        <x:f t="shared" ref="W1223:X1223" si="1221">W1222*(1+U1223)</x:f>
        <x:v>309.071033</x:v>
      </x:c>
      <x:c r="X1223" s="52">
        <x:f t="shared" si="1221"/>
        <x:v>145.68458910000001</x:v>
      </x:c>
    </x:row>
    <x:row r="1224" spans="1:24" ht="15.75" customHeight="1">
      <x:c r="A1224" s="34">
        <x:v>43980</x:v>
      </x:c>
      <x:c r="B1224" s="47">
        <x:v>161.75</x:v>
      </x:c>
      <x:c r="C1224" s="47">
        <x:v>167</x:v>
      </x:c>
      <x:c r="D1224" s="47">
        <x:v>160.84199523925801</x:v>
      </x:c>
      <x:c r="E1224" s="47">
        <x:v>167</x:v>
      </x:c>
      <x:c r="F1224" s="47">
        <x:v>58822500</x:v>
      </x:c>
      <x:c r="G1224" s="63">
        <x:f t="shared" si="10"/>
        <x:v>159.88510210000001</x:v>
      </x:c>
      <x:c r="H1224" s="63">
        <x:f t="shared" si="11"/>
        <x:v>6.0173946620000001</x:v>
      </x:c>
      <x:c r="I1224" s="63">
        <x:f t="shared" si="12"/>
        <x:v>171.91989140000001</x:v>
      </x:c>
      <x:c r="J1224" s="63">
        <x:f t="shared" si="13"/>
        <x:v>147.85031280000001</x:v>
      </x:c>
      <x:c r="K1224" s="63">
        <x:f t="shared" si="14"/>
        <x:v>0.79559711129999999</x:v>
      </x:c>
      <x:c r="L1224" s="52">
        <x:f t="shared" si="0"/>
        <x:v>164.94733170000001</x:v>
      </x:c>
      <x:c r="M1224" s="52">
        <x:f t="shared" si="1"/>
        <x:v>9702614422</x:v>
      </x:c>
      <x:c r="N1224" s="52">
        <x:f t="shared" si="2"/>
        <x:v>0</x:v>
      </x:c>
      <x:c r="O1224" s="63">
        <x:f t="shared" si="8"/>
        <x:v>2.5344821830000002</x:v>
      </x:c>
      <x:c r="P1224" s="63">
        <x:f t="shared" si="9"/>
        <x:v>71.707312470000005</x:v>
      </x:c>
      <x:c r="Q1224" s="49">
        <x:f t="shared" si="15"/>
        <x:v>0</x:v>
      </x:c>
      <x:c r="R1224" s="49">
        <x:f t="shared" si="16"/>
        <x:v>0</x:v>
      </x:c>
      <x:c r="S1224" s="49">
        <x:f t="shared" si="17"/>
        <x:v>2</x:v>
      </x:c>
      <x:c r="T1224" s="51">
        <x:f t="shared" si="18"/>
        <x:v>1</x:v>
      </x:c>
      <x:c r="U1224" s="52">
        <x:f t="shared" si="3"/>
        <x:v>0.036224403670000005</x:v>
      </x:c>
      <x:c r="V1224" s="63">
        <x:f t="shared" si="19"/>
        <x:v>0.036224403670000005</x:v>
      </x:c>
      <x:c r="W1224" s="52">
        <x:f t="shared" ref="W1224:X1224" si="1222">W1223*(1+U1224)</x:f>
        <x:v>320.26694689999999</x:v>
      </x:c>
      <x:c r="X1224" s="52">
        <x:f t="shared" si="1222"/>
        <x:v>150.96192640000001</x:v>
      </x:c>
    </x:row>
    <x:row r="1225" spans="1:24" ht="15.75" customHeight="1">
      <x:c r="A1225" s="34">
        <x:v>43983</x:v>
      </x:c>
      <x:c r="B1225" s="47">
        <x:v>171.60000610351599</x:v>
      </x:c>
      <x:c r="C1225" s="47">
        <x:v>179.80000305175801</x:v>
      </x:c>
      <x:c r="D1225" s="47">
        <x:v>170.82000732421901</x:v>
      </x:c>
      <x:c r="E1225" s="47">
        <x:v>179.61999511718801</x:v>
      </x:c>
      <x:c r="F1225" s="47">
        <x:v>74697500</x:v>
      </x:c>
      <x:c r="G1225" s="63">
        <x:f t="shared" si="10"/>
        <x:v>161.8529015</x:v>
      </x:c>
      <x:c r="H1225" s="63">
        <x:f t="shared" si="11"/>
        <x:v>5.6893515370000003</x:v>
      </x:c>
      <x:c r="I1225" s="63">
        <x:f t="shared" si="12"/>
        <x:v>173.2316045</x:v>
      </x:c>
      <x:c r="J1225" s="63">
        <x:f t="shared" si="13"/>
        <x:v>150.47419840000001</x:v>
      </x:c>
      <x:c r="K1225" s="63">
        <x:f t="shared" si="14"/>
        <x:v>1.280716991</x:v>
      </x:c>
      <x:c r="L1225" s="52">
        <x:f t="shared" si="0"/>
        <x:v>176.7466685</x:v>
      </x:c>
      <x:c r="M1225" s="52">
        <x:f t="shared" si="1"/>
        <x:v>13202534270</x:v>
      </x:c>
      <x:c r="N1225" s="52">
        <x:f t="shared" si="2"/>
        <x:v>0</x:v>
      </x:c>
      <x:c r="O1225" s="63">
        <x:f t="shared" si="8"/>
        <x:v>2.743380733</x:v>
      </x:c>
      <x:c r="P1225" s="63">
        <x:f t="shared" si="9"/>
        <x:v>73.286179759999996</x:v>
      </x:c>
      <x:c r="Q1225" s="49">
        <x:f t="shared" si="15"/>
        <x:v>0</x:v>
      </x:c>
      <x:c r="R1225" s="49">
        <x:f t="shared" si="16"/>
        <x:v>0</x:v>
      </x:c>
      <x:c r="S1225" s="49">
        <x:f t="shared" si="17"/>
        <x:v>2</x:v>
      </x:c>
      <x:c r="T1225" s="51">
        <x:f t="shared" si="18"/>
        <x:v>1</x:v>
      </x:c>
      <x:c r="U1225" s="52">
        <x:f t="shared" si="3"/>
        <x:v>0.075568833040000005</x:v>
      </x:c>
      <x:c r="V1225" s="63">
        <x:f t="shared" si="19"/>
        <x:v>0.075568833040000005</x:v>
      </x:c>
      <x:c r="W1225" s="52">
        <x:f t="shared" ref="W1225:X1225" si="1223">W1224*(1+U1225)</x:f>
        <x:v>344.46914629999998</x:v>
      </x:c>
      <x:c r="X1225" s="52">
        <x:f t="shared" si="1223"/>
        <x:v>162.3699431</x:v>
      </x:c>
    </x:row>
    <x:row r="1226" spans="1:24" ht="15.75" customHeight="1">
      <x:c r="A1226" s="34">
        <x:v>43984</x:v>
      </x:c>
      <x:c r="B1226" s="47">
        <x:v>178.94000244140599</x:v>
      </x:c>
      <x:c r="C1226" s="47">
        <x:v>181.73199462890599</x:v>
      </x:c>
      <x:c r="D1226" s="47">
        <x:v>174.19999694824199</x:v>
      </x:c>
      <x:c r="E1226" s="47">
        <x:v>176.31199645996099</x:v>
      </x:c>
      <x:c r="F1226" s="47">
        <x:v>67828000</x:v>
      </x:c>
      <x:c r="G1226" s="63">
        <x:f t="shared" si="10"/>
        <x:v>163.056601</x:v>
      </x:c>
      <x:c r="H1226" s="63">
        <x:f t="shared" si="11"/>
        <x:v>6.0812354729999996</x:v>
      </x:c>
      <x:c r="I1226" s="63">
        <x:f t="shared" si="12"/>
        <x:v>175.21907189999999</x:v>
      </x:c>
      <x:c r="J1226" s="63">
        <x:f t="shared" si="13"/>
        <x:v>150.89412999999999</x:v>
      </x:c>
      <x:c r="K1226" s="63">
        <x:f t="shared" si="14"/>
        <x:v>1.044930202</x:v>
      </x:c>
      <x:c r="L1226" s="52">
        <x:f t="shared" si="0"/>
        <x:v>177.41466270000001</x:v>
      </x:c>
      <x:c r="M1226" s="52">
        <x:f t="shared" si="1"/>
        <x:v>12033681740</x:v>
      </x:c>
      <x:c r="N1226" s="52">
        <x:f t="shared" si="2"/>
        <x:v>0</x:v>
      </x:c>
      <x:c r="O1226" s="63">
        <x:f t="shared" si="8"/>
        <x:v>2.8516373779999999</x:v>
      </x:c>
      <x:c r="P1226" s="63">
        <x:f t="shared" si="9"/>
        <x:v>74.0370159</x:v>
      </x:c>
      <x:c r="Q1226" s="49">
        <x:f t="shared" si="15"/>
        <x:v>0</x:v>
      </x:c>
      <x:c r="R1226" s="49">
        <x:f t="shared" si="16"/>
        <x:v>0</x:v>
      </x:c>
      <x:c r="S1226" s="49">
        <x:f t="shared" si="17"/>
        <x:v>2</x:v>
      </x:c>
      <x:c r="T1226" s="51">
        <x:f t="shared" si="18"/>
        <x:v>1</x:v>
      </x:c>
      <x:c r="U1226" s="52">
        <x:f t="shared" si="3"/>
        <x:v>-0.018416650409999999</x:v>
      </x:c>
      <x:c r="V1226" s="63">
        <x:f t="shared" si="19"/>
        <x:v>-0.018416650409999999</x:v>
      </x:c>
      <x:c r="W1226" s="52">
        <x:f t="shared" ref="W1226:X1226" si="1224">W1225*(1+U1226)</x:f>
        <x:v>338.1251785</x:v>
      </x:c>
      <x:c r="X1226" s="52">
        <x:f t="shared" si="1224"/>
        <x:v>159.37963260000001</x:v>
      </x:c>
    </x:row>
    <x:row r="1227" spans="1:24" ht="15.75" customHeight="1">
      <x:c r="A1227" s="34">
        <x:v>43985</x:v>
      </x:c>
      <x:c r="B1227" s="47">
        <x:v>177.62399291992199</x:v>
      </x:c>
      <x:c r="C1227" s="47">
        <x:v>179.58799743652301</x:v>
      </x:c>
      <x:c r="D1227" s="47">
        <x:v>176.02000427246099</x:v>
      </x:c>
      <x:c r="E1227" s="47">
        <x:v>176.59199523925801</x:v>
      </x:c>
      <x:c r="F1227" s="47">
        <x:v>39747500</x:v>
      </x:c>
      <x:c r="G1227" s="63">
        <x:f t="shared" si="10"/>
        <x:v>164.20410079999999</x:v>
      </x:c>
      <x:c r="H1227" s="63">
        <x:f t="shared" si="11"/>
        <x:v>6.3696819309999997</x:v>
      </x:c>
      <x:c r="I1227" s="63">
        <x:f t="shared" si="12"/>
        <x:v>176.94346469999999</x:v>
      </x:c>
      <x:c r="J1227" s="63">
        <x:f t="shared" si="13"/>
        <x:v>151.46473689999999</x:v>
      </x:c>
      <x:c r="K1227" s="63">
        <x:f t="shared" si="14"/>
        <x:v>0.98620537789999996</x:v>
      </x:c>
      <x:c r="L1227" s="52">
        <x:f t="shared" si="0"/>
        <x:v>177.39999900000001</x:v>
      </x:c>
      <x:c r="M1227" s="52">
        <x:f t="shared" si="1"/>
        <x:v>0</x:v>
      </x:c>
      <x:c r="N1227" s="52">
        <x:f t="shared" si="2"/>
        <x:v>7051206460</x:v>
      </x:c>
      <x:c r="O1227" s="63">
        <x:f t="shared" si="8"/>
        <x:v>2.950631682</x:v>
      </x:c>
      <x:c r="P1227" s="63">
        <x:f t="shared" si="9"/>
        <x:v>74.687592249999994</x:v>
      </x:c>
      <x:c r="Q1227" s="49">
        <x:f t="shared" si="15"/>
        <x:v>0</x:v>
      </x:c>
      <x:c r="R1227" s="49">
        <x:f t="shared" si="16"/>
        <x:v>0</x:v>
      </x:c>
      <x:c r="S1227" s="49">
        <x:f t="shared" si="17"/>
        <x:v>2</x:v>
      </x:c>
      <x:c r="T1227" s="51">
        <x:f t="shared" si="18"/>
        <x:v>1</x:v>
      </x:c>
      <x:c r="U1227" s="52">
        <x:f t="shared" si="3"/>
        <x:v>0.0015880869419999999</x:v>
      </x:c>
      <x:c r="V1227" s="63">
        <x:f t="shared" si="19"/>
        <x:v>0.0015880869419999999</x:v>
      </x:c>
      <x:c r="W1227" s="52">
        <x:f t="shared" ref="W1227:X1227" si="1225">W1226*(1+U1227)</x:f>
        <x:v>338.66215060000002</x:v>
      </x:c>
      <x:c r="X1227" s="52">
        <x:f t="shared" si="1225"/>
        <x:v>159.63274129999999</x:v>
      </x:c>
    </x:row>
    <x:row r="1228" spans="1:24" ht="15.75" customHeight="1">
      <x:c r="A1228" s="34">
        <x:v>43986</x:v>
      </x:c>
      <x:c r="B1228" s="47">
        <x:v>177.975997924805</x:v>
      </x:c>
      <x:c r="C1228" s="47">
        <x:v>179.14999389648401</x:v>
      </x:c>
      <x:c r="D1228" s="47">
        <x:v>171.68800354003901</x:v>
      </x:c>
      <x:c r="E1228" s="47">
        <x:v>172.87600708007801</x:v>
      </x:c>
      <x:c r="F1228" s="47">
        <x:v>44438500</x:v>
      </x:c>
      <x:c r="G1228" s="63">
        <x:f t="shared" si="10"/>
        <x:v>165.0221008</x:v>
      </x:c>
      <x:c r="H1228" s="63">
        <x:f t="shared" si="11"/>
        <x:v>6.3808793039999996</x:v>
      </x:c>
      <x:c r="I1228" s="63">
        <x:f t="shared" si="12"/>
        <x:v>177.78385940000001</x:v>
      </x:c>
      <x:c r="J1228" s="63">
        <x:f t="shared" si="13"/>
        <x:v>152.2603422</x:v>
      </x:c>
      <x:c r="K1228" s="63">
        <x:f t="shared" si="14"/>
        <x:v>0.80771253759999995</x:v>
      </x:c>
      <x:c r="L1228" s="52">
        <x:f t="shared" si="0"/>
        <x:v>174.57133479999999</x:v>
      </x:c>
      <x:c r="M1228" s="52">
        <x:f t="shared" si="1"/>
        <x:v>0</x:v>
      </x:c>
      <x:c r="N1228" s="52">
        <x:f t="shared" si="2"/>
        <x:v>7757688263</x:v>
      </x:c>
      <x:c r="O1228" s="63">
        <x:f t="shared" si="8"/>
        <x:v>1.99023065</x:v>
      </x:c>
      <x:c r="P1228" s="63">
        <x:f t="shared" si="9"/>
        <x:v>66.557763699999995</x:v>
      </x:c>
      <x:c r="Q1228" s="49">
        <x:f t="shared" si="15"/>
        <x:v>0</x:v>
      </x:c>
      <x:c r="R1228" s="49">
        <x:f t="shared" si="16"/>
        <x:v>0</x:v>
      </x:c>
      <x:c r="S1228" s="49">
        <x:f t="shared" si="17"/>
        <x:v>2</x:v>
      </x:c>
      <x:c r="T1228" s="51">
        <x:f t="shared" si="18"/>
        <x:v>1</x:v>
      </x:c>
      <x:c r="U1228" s="52">
        <x:f t="shared" si="3"/>
        <x:v>-0.021042789360000003</x:v>
      </x:c>
      <x:c r="V1228" s="63">
        <x:f t="shared" si="19"/>
        <x:v>-0.021042789360000003</x:v>
      </x:c>
      <x:c r="W1228" s="52">
        <x:f t="shared" ref="W1228:X1228" si="1226">W1227*(1+U1228)</x:f>
        <x:v>331.53575430000001</x:v>
      </x:c>
      <x:c r="X1228" s="52">
        <x:f t="shared" si="1226"/>
        <x:v>156.27362310000001</x:v>
      </x:c>
    </x:row>
    <x:row r="1229" spans="1:24" ht="15.75" customHeight="1">
      <x:c r="A1229" s="34">
        <x:v>43987</x:v>
      </x:c>
      <x:c r="B1229" s="47">
        <x:v>175.56799316406301</x:v>
      </x:c>
      <x:c r="C1229" s="47">
        <x:v>177.30400085449199</x:v>
      </x:c>
      <x:c r="D1229" s="47">
        <x:v>173.24000549316401</x:v>
      </x:c>
      <x:c r="E1229" s="47">
        <x:v>177.13200378418</x:v>
      </x:c>
      <x:c r="F1229" s="47">
        <x:v>39059500</x:v>
      </x:c>
      <x:c r="G1229" s="63">
        <x:f t="shared" si="10"/>
        <x:v>166.0783012</x:v>
      </x:c>
      <x:c r="H1229" s="63">
        <x:f t="shared" si="11"/>
        <x:v>6.5561592720000004</x:v>
      </x:c>
      <x:c r="I1229" s="63">
        <x:f t="shared" si="12"/>
        <x:v>179.19061980000001</x:v>
      </x:c>
      <x:c r="J1229" s="63">
        <x:f t="shared" si="13"/>
        <x:v>152.96598270000001</x:v>
      </x:c>
      <x:c r="K1229" s="63">
        <x:f t="shared" si="14"/>
        <x:v>0.92150068679999997</x:v>
      </x:c>
      <x:c r="L1229" s="52">
        <x:f t="shared" si="0"/>
        <x:v>175.89200339999999</x:v>
      </x:c>
      <x:c r="M1229" s="52">
        <x:f t="shared" si="1"/>
        <x:v>6870253706</x:v>
      </x:c>
      <x:c r="N1229" s="52">
        <x:f t="shared" si="2"/>
        <x:v>0</x:v>
      </x:c>
      <x:c r="O1229" s="63">
        <x:f t="shared" si="8"/>
        <x:v>1.8850137410000001</x:v>
      </x:c>
      <x:c r="P1229" s="63">
        <x:f t="shared" si="9"/>
        <x:v>65.338120040000007</x:v>
      </x:c>
      <x:c r="Q1229" s="49">
        <x:f t="shared" si="15"/>
        <x:v>0</x:v>
      </x:c>
      <x:c r="R1229" s="49">
        <x:f t="shared" si="16"/>
        <x:v>0</x:v>
      </x:c>
      <x:c r="S1229" s="49">
        <x:f t="shared" si="17"/>
        <x:v>2</x:v>
      </x:c>
      <x:c r="T1229" s="51">
        <x:f t="shared" si="18"/>
        <x:v>1</x:v>
      </x:c>
      <x:c r="U1229" s="52">
        <x:f t="shared" si="3"/>
        <x:v>0.024618781839999998</x:v>
      </x:c>
      <x:c r="V1229" s="63">
        <x:f t="shared" si="19"/>
        <x:v>0.024618781839999998</x:v>
      </x:c>
      <x:c r="W1229" s="52">
        <x:f t="shared" ref="W1229:X1229" si="1227">W1228*(1+U1229)</x:f>
        <x:v>339.6977607</x:v>
      </x:c>
      <x:c r="X1229" s="52">
        <x:f t="shared" si="1227"/>
        <x:v>160.12088940000001</x:v>
      </x:c>
    </x:row>
    <x:row r="1230" spans="1:24" ht="15.75" customHeight="1">
      <x:c r="A1230" s="34">
        <x:v>43990</x:v>
      </x:c>
      <x:c r="B1230" s="47">
        <x:v>183.80000305175801</x:v>
      </x:c>
      <x:c r="C1230" s="47">
        <x:v>190</x:v>
      </x:c>
      <x:c r="D1230" s="47">
        <x:v>181.83200073242199</x:v>
      </x:c>
      <x:c r="E1230" s="47">
        <x:v>189.98399353027301</x:v>
      </x:c>
      <x:c r="F1230" s="47">
        <x:v>70873500</x:v>
      </x:c>
      <x:c r="G1230" s="63">
        <x:f t="shared" si="10"/>
        <x:v>167.3833008</x:v>
      </x:c>
      <x:c r="H1230" s="63">
        <x:f t="shared" si="11"/>
        <x:v>8.4270490720000009</x:v>
      </x:c>
      <x:c r="I1230" s="63">
        <x:f t="shared" si="12"/>
        <x:v>184.23739889999999</x:v>
      </x:c>
      <x:c r="J1230" s="63">
        <x:f t="shared" si="13"/>
        <x:v>150.52920259999999</x:v>
      </x:c>
      <x:c r="K1230" s="63">
        <x:f t="shared" si="14"/>
        <x:v>1.1704806320000001</x:v>
      </x:c>
      <x:c r="L1230" s="52">
        <x:f t="shared" si="0"/>
        <x:v>187.27199809999999</x:v>
      </x:c>
      <x:c r="M1230" s="52">
        <x:f t="shared" si="1"/>
        <x:v>13272621956</x:v>
      </x:c>
      <x:c r="N1230" s="52">
        <x:f t="shared" si="2"/>
        <x:v>0</x:v>
      </x:c>
      <x:c r="O1230" s="63">
        <x:f t="shared" si="8"/>
        <x:v>2.054043976</x:v>
      </x:c>
      <x:c r="P1230" s="63">
        <x:f t="shared" si="9"/>
        <x:v>67.256529119999996</x:v>
      </x:c>
      <x:c r="Q1230" s="49">
        <x:f t="shared" si="15"/>
        <x:v>0</x:v>
      </x:c>
      <x:c r="R1230" s="49">
        <x:f t="shared" si="16"/>
        <x:v>0</x:v>
      </x:c>
      <x:c r="S1230" s="49">
        <x:f t="shared" si="17"/>
        <x:v>2</x:v>
      </x:c>
      <x:c r="T1230" s="51">
        <x:f t="shared" si="18"/>
        <x:v>1</x:v>
      </x:c>
      <x:c r="U1230" s="52">
        <x:f t="shared" si="3"/>
        <x:v>0.072556000450000002</x:v>
      </x:c>
      <x:c r="V1230" s="63">
        <x:f t="shared" si="19"/>
        <x:v>0.072556000450000002</x:v>
      </x:c>
      <x:c r="W1230" s="52">
        <x:f t="shared" ref="W1230:X1230" si="1228">W1229*(1+U1230)</x:f>
        <x:v>364.34487159999998</x:v>
      </x:c>
      <x:c r="X1230" s="52">
        <x:f t="shared" si="1228"/>
        <x:v>171.73862070000001</x:v>
      </x:c>
    </x:row>
    <x:row r="1231" spans="1:24" ht="15.75" customHeight="1">
      <x:c r="A1231" s="34">
        <x:v>43991</x:v>
      </x:c>
      <x:c r="B1231" s="47">
        <x:v>188.00199890136699</x:v>
      </x:c>
      <x:c r="C1231" s="47">
        <x:v>190.88800048828099</x:v>
      </x:c>
      <x:c r="D1231" s="47">
        <x:v>184.78599548339801</x:v>
      </x:c>
      <x:c r="E1231" s="47">
        <x:v>188.13400268554699</x:v>
      </x:c>
      <x:c r="F1231" s="47">
        <x:v>56941000</x:v>
      </x:c>
      <x:c r="G1231" s="63">
        <x:f t="shared" si="10"/>
        <x:v>168.67710109999999</x:v>
      </x:c>
      <x:c r="H1231" s="63">
        <x:f t="shared" si="11"/>
        <x:v>9.514898165</x:v>
      </x:c>
      <x:c r="I1231" s="63">
        <x:f t="shared" si="12"/>
        <x:v>187.7068975</x:v>
      </x:c>
      <x:c r="J1231" s="63">
        <x:f t="shared" si="13"/>
        <x:v>149.6473048</x:v>
      </x:c>
      <x:c r="K1231" s="63">
        <x:f t="shared" si="14"/>
        <x:v>1.0112220119999999</x:v>
      </x:c>
      <x:c r="L1231" s="52">
        <x:f t="shared" si="0"/>
        <x:v>187.9359996</x:v>
      </x:c>
      <x:c r="M1231" s="52">
        <x:f t="shared" si="1"/>
        <x:v>10701263751</x:v>
      </x:c>
      <x:c r="N1231" s="52">
        <x:f t="shared" si="2"/>
        <x:v>0</x:v>
      </x:c>
      <x:c r="O1231" s="63">
        <x:f t="shared" si="8"/>
        <x:v>2.1885500659999999</x:v>
      </x:c>
      <x:c r="P1231" s="63">
        <x:f t="shared" si="9"/>
        <x:v>68.637782709999996</x:v>
      </x:c>
      <x:c r="Q1231" s="49">
        <x:f t="shared" si="15"/>
        <x:v>0</x:v>
      </x:c>
      <x:c r="R1231" s="49">
        <x:f t="shared" si="16"/>
        <x:v>0</x:v>
      </x:c>
      <x:c r="S1231" s="49">
        <x:f t="shared" si="17"/>
        <x:v>2</x:v>
      </x:c>
      <x:c r="T1231" s="51">
        <x:f t="shared" si="18"/>
        <x:v>1</x:v>
      </x:c>
      <x:c r="U1231" s="52">
        <x:f t="shared" si="3"/>
        <x:v>-0.0097376142609999994</x:v>
      </x:c>
      <x:c r="V1231" s="63">
        <x:f t="shared" si="19"/>
        <x:v>-0.0097376142609999994</x:v>
      </x:c>
      <x:c r="W1231" s="52">
        <x:f t="shared" ref="W1231:X1231" si="1229">W1230*(1+U1231)</x:f>
        <x:v>360.79702179999998</x:v>
      </x:c>
      <x:c r="X1231" s="52">
        <x:f t="shared" si="1229"/>
        <x:v>170.0662963</x:v>
      </x:c>
    </x:row>
    <x:row r="1232" spans="1:24" ht="15.75" customHeight="1">
      <x:c r="A1232" s="34">
        <x:v>43992</x:v>
      </x:c>
      <x:c r="B1232" s="47">
        <x:v>198.37600708007801</x:v>
      </x:c>
      <x:c r="C1232" s="47">
        <x:v>205.49600219726599</x:v>
      </x:c>
      <x:c r="D1232" s="47">
        <x:v>196.5</x:v>
      </x:c>
      <x:c r="E1232" s="47">
        <x:v>205.00999450683599</x:v>
      </x:c>
      <x:c r="F1232" s="47">
        <x:v>92817000</x:v>
      </x:c>
      <x:c r="G1232" s="63">
        <x:f t="shared" si="10"/>
        <x:v>170.8335007</x:v>
      </x:c>
      <x:c r="H1232" s="63">
        <x:f t="shared" si="11"/>
        <x:v>12.35662419</x:v>
      </x:c>
      <x:c r="I1232" s="63">
        <x:f t="shared" si="12"/>
        <x:v>195.5467491</x:v>
      </x:c>
      <x:c r="J1232" s="63">
        <x:f t="shared" si="13"/>
        <x:v>146.1202523</x:v>
      </x:c>
      <x:c r="K1232" s="63">
        <x:f t="shared" si="14"/>
        <x:v>1.1914609789999999</x:v>
      </x:c>
      <x:c r="L1232" s="52">
        <x:f t="shared" si="0"/>
        <x:v>202.33533220000001</x:v>
      </x:c>
      <x:c r="M1232" s="52">
        <x:f t="shared" si="1"/>
        <x:v>18780158532</x:v>
      </x:c>
      <x:c r="N1232" s="52">
        <x:f t="shared" si="2"/>
        <x:v>0</x:v>
      </x:c>
      <x:c r="O1232" s="63">
        <x:f t="shared" si="8"/>
        <x:v>4.0868786659999996</x:v>
      </x:c>
      <x:c r="P1232" s="63">
        <x:f t="shared" si="9"/>
        <x:v>80.341579469999999</x:v>
      </x:c>
      <x:c r="Q1232" s="49">
        <x:f t="shared" si="15"/>
        <x:v>0</x:v>
      </x:c>
      <x:c r="R1232" s="49">
        <x:f t="shared" si="16"/>
        <x:v>0</x:v>
      </x:c>
      <x:c r="S1232" s="49">
        <x:f t="shared" si="17"/>
        <x:v>2</x:v>
      </x:c>
      <x:c r="T1232" s="51">
        <x:f t="shared" si="18"/>
        <x:v>1</x:v>
      </x:c>
      <x:c r="U1232" s="52">
        <x:f t="shared" si="3"/>
        <x:v>0.089701976149999996</x:v>
      </x:c>
      <x:c r="V1232" s="63">
        <x:f t="shared" si="19"/>
        <x:v>0.089701976149999996</x:v>
      </x:c>
      <x:c r="W1232" s="52">
        <x:f t="shared" ref="W1232:X1232" si="1230">W1231*(1+U1232)</x:f>
        <x:v>393.16122769999998</x:v>
      </x:c>
      <x:c r="X1232" s="52">
        <x:f t="shared" si="1230"/>
        <x:v>185.32157910000001</x:v>
      </x:c>
    </x:row>
    <x:row r="1233" spans="1:24" ht="15.75" customHeight="1">
      <x:c r="A1233" s="34">
        <x:v>43993</x:v>
      </x:c>
      <x:c r="B1233" s="47">
        <x:v>198.03999328613301</x:v>
      </x:c>
      <x:c r="C1233" s="47">
        <x:v>203.79200744628901</x:v>
      </x:c>
      <x:c r="D1233" s="47">
        <x:v>194.39999389648401</x:v>
      </x:c>
      <x:c r="E1233" s="47">
        <x:v>194.56799316406301</x:v>
      </x:c>
      <x:c r="F1233" s="47">
        <x:v>79582500</x:v>
      </x:c>
      <x:c r="G1233" s="63">
        <x:f t="shared" si="10"/>
        <x:v>172.65230030000001</x:v>
      </x:c>
      <x:c r="H1233" s="63">
        <x:f t="shared" si="11"/>
        <x:v>13.0553378</x:v>
      </x:c>
      <x:c r="I1233" s="63">
        <x:f t="shared" si="12"/>
        <x:v>198.76297589999999</x:v>
      </x:c>
      <x:c r="J1233" s="63">
        <x:f t="shared" si="13"/>
        <x:v>146.5416247</x:v>
      </x:c>
      <x:c r="K1233" s="63">
        <x:f t="shared" si="14"/>
        <x:v>0.91966920409999997</x:v>
      </x:c>
      <x:c r="L1233" s="52">
        <x:f t="shared" si="0"/>
        <x:v>197.58666479999999</x:v>
      </x:c>
      <x:c r="M1233" s="52">
        <x:f t="shared" si="1"/>
        <x:v>0</x:v>
      </x:c>
      <x:c r="N1233" s="52">
        <x:f t="shared" si="2"/>
        <x:v>15724440754</x:v>
      </x:c>
      <x:c r="O1233" s="63">
        <x:f t="shared" si="8"/>
        <x:v>2.769534578</x:v>
      </x:c>
      <x:c r="P1233" s="63">
        <x:f t="shared" si="9"/>
        <x:v>73.471526010000005</x:v>
      </x:c>
      <x:c r="Q1233" s="49">
        <x:f t="shared" si="15"/>
        <x:v>0</x:v>
      </x:c>
      <x:c r="R1233" s="49">
        <x:f t="shared" si="16"/>
        <x:v>0</x:v>
      </x:c>
      <x:c r="S1233" s="49">
        <x:f t="shared" si="17"/>
        <x:v>2</x:v>
      </x:c>
      <x:c r="T1233" s="51">
        <x:f t="shared" si="18"/>
        <x:v>1</x:v>
      </x:c>
      <x:c r="U1233" s="52">
        <x:f t="shared" si="3"/>
        <x:v>-0.050934108690000002</x:v>
      </x:c>
      <x:c r="V1233" s="63">
        <x:f t="shared" si="19"/>
        <x:v>-0.050934108690000002</x:v>
      </x:c>
      <x:c r="W1233" s="52">
        <x:f t="shared" ref="W1233:X1233" si="1231">W1232*(1+U1233)</x:f>
        <x:v>373.13591100000002</x:v>
      </x:c>
      <x:c r="X1233" s="52">
        <x:f t="shared" si="1231"/>
        <x:v>175.8823897</x:v>
      </x:c>
    </x:row>
    <x:row r="1234" spans="1:24" ht="15.75" customHeight="1">
      <x:c r="A1234" s="34">
        <x:v>43994</x:v>
      </x:c>
      <x:c r="B1234" s="47">
        <x:v>196</x:v>
      </x:c>
      <x:c r="C1234" s="47">
        <x:v>197.59599304199199</x:v>
      </x:c>
      <x:c r="D1234" s="47">
        <x:v>182.52000427246099</x:v>
      </x:c>
      <x:c r="E1234" s="47">
        <x:v>187.05599975585901</x:v>
      </x:c>
      <x:c r="F1234" s="47">
        <x:v>83817000</x:v>
      </x:c>
      <x:c r="G1234" s="63">
        <x:f t="shared" si="10"/>
        <x:v>173.97180019999999</x:v>
      </x:c>
      <x:c r="H1234" s="63">
        <x:f t="shared" si="11"/>
        <x:v>13.113610100000001</x:v>
      </x:c>
      <x:c r="I1234" s="63">
        <x:f t="shared" si="12"/>
        <x:v>200.19902039999999</x:v>
      </x:c>
      <x:c r="J1234" s="63">
        <x:f t="shared" si="13"/>
        <x:v>147.74458000000001</x:v>
      </x:c>
      <x:c r="K1234" s="63">
        <x:f t="shared" si="14"/>
        <x:v>0.74943931190000002</x:v>
      </x:c>
      <x:c r="L1234" s="52">
        <x:f t="shared" si="0"/>
        <x:v>189.05733240000001</x:v>
      </x:c>
      <x:c r="M1234" s="52">
        <x:f t="shared" si="1"/>
        <x:v>0</x:v>
      </x:c>
      <x:c r="N1234" s="52">
        <x:f t="shared" si="2"/>
        <x:v>15846218426</x:v>
      </x:c>
      <x:c r="O1234" s="63">
        <x:f t="shared" si="8"/>
        <x:v>1.6140843899999999</x:v>
      </x:c>
      <x:c r="P1234" s="63">
        <x:f t="shared" si="9"/>
        <x:v>61.745687940000003</x:v>
      </x:c>
      <x:c r="Q1234" s="49">
        <x:f t="shared" si="15"/>
        <x:v>0</x:v>
      </x:c>
      <x:c r="R1234" s="49">
        <x:f t="shared" si="16"/>
        <x:v>0</x:v>
      </x:c>
      <x:c r="S1234" s="49">
        <x:f t="shared" si="17"/>
        <x:v>2</x:v>
      </x:c>
      <x:c r="T1234" s="51">
        <x:f t="shared" si="18"/>
        <x:v>1</x:v>
      </x:c>
      <x:c r="U1234" s="52">
        <x:f t="shared" si="3"/>
        <x:v>-0.038608577319999998</x:v>
      </x:c>
      <x:c r="V1234" s="63">
        <x:f t="shared" si="19"/>
        <x:v>-0.038608577319999998</x:v>
      </x:c>
      <x:c r="W1234" s="52">
        <x:f t="shared" ref="W1234:X1234" si="1232">W1233*(1+U1234)</x:f>
        <x:v>358.72966430000002</x:v>
      </x:c>
      <x:c r="X1234" s="52">
        <x:f t="shared" si="1232"/>
        <x:v>169.09182079999999</x:v>
      </x:c>
    </x:row>
    <x:row r="1235" spans="1:24" ht="15.75" customHeight="1">
      <x:c r="A1235" s="34">
        <x:v>43997</x:v>
      </x:c>
      <x:c r="B1235" s="47">
        <x:v>183.55799865722699</x:v>
      </x:c>
      <x:c r="C1235" s="47">
        <x:v>199.76800537109401</x:v>
      </x:c>
      <x:c r="D1235" s="47">
        <x:v>181.69999694824199</x:v>
      </x:c>
      <x:c r="E1235" s="47">
        <x:v>198.17999267578099</x:v>
      </x:c>
      <x:c r="F1235" s="47">
        <x:v>78486000</x:v>
      </x:c>
      <x:c r="G1235" s="63">
        <x:f t="shared" si="10"/>
        <x:v>175.88909989999999</x:v>
      </x:c>
      <x:c r="H1235" s="63">
        <x:f t="shared" si="11"/>
        <x:v>13.726668330000001</x:v>
      </x:c>
      <x:c r="I1235" s="63">
        <x:f t="shared" si="12"/>
        <x:v>203.34243649999999</x:v>
      </x:c>
      <x:c r="J1235" s="63">
        <x:f t="shared" si="13"/>
        <x:v>148.4357632</x:v>
      </x:c>
      <x:c r="K1235" s="63">
        <x:f t="shared" si="14"/>
        <x:v>0.90597784290000005</x:v>
      </x:c>
      <x:c r="L1235" s="52">
        <x:f t="shared" si="0"/>
        <x:v>193.2159983</x:v>
      </x:c>
      <x:c r="M1235" s="52">
        <x:f t="shared" si="1"/>
        <x:v>15164750845</x:v>
      </x:c>
      <x:c r="N1235" s="52">
        <x:f t="shared" si="2"/>
        <x:v>0</x:v>
      </x:c>
      <x:c r="O1235" s="63">
        <x:f t="shared" si="8"/>
        <x:v>1.6563921829999999</x:v>
      </x:c>
      <x:c r="P1235" s="63">
        <x:f t="shared" si="9"/>
        <x:v>62.354956229999999</x:v>
      </x:c>
      <x:c r="Q1235" s="49">
        <x:f t="shared" si="15"/>
        <x:v>0</x:v>
      </x:c>
      <x:c r="R1235" s="49">
        <x:f t="shared" si="16"/>
        <x:v>0</x:v>
      </x:c>
      <x:c r="S1235" s="49">
        <x:f t="shared" si="17"/>
        <x:v>2</x:v>
      </x:c>
      <x:c r="T1235" s="51">
        <x:f t="shared" si="18"/>
        <x:v>1</x:v>
      </x:c>
      <x:c r="U1235" s="52">
        <x:f t="shared" si="3"/>
        <x:v>0.059468784400000008</x:v>
      </x:c>
      <x:c r="V1235" s="63">
        <x:f t="shared" si="19"/>
        <x:v>0.059468784400000008</x:v>
      </x:c>
      <x:c r="W1235" s="52">
        <x:f t="shared" ref="W1235:X1235" si="1233">W1234*(1+U1235)</x:f>
        <x:v>380.06288130000002</x:v>
      </x:c>
      <x:c r="X1235" s="52">
        <x:f t="shared" si="1233"/>
        <x:v>179.1475059</x:v>
      </x:c>
    </x:row>
    <x:row r="1236" spans="1:24" ht="15.75" customHeight="1">
      <x:c r="A1236" s="34">
        <x:v>43998</x:v>
      </x:c>
      <x:c r="B1236" s="47">
        <x:v>202.36999511718801</x:v>
      </x:c>
      <x:c r="C1236" s="47">
        <x:v>202.57600402832</x:v>
      </x:c>
      <x:c r="D1236" s="47">
        <x:v>192.47799682617199</x:v>
      </x:c>
      <x:c r="E1236" s="47">
        <x:v>196.42599487304699</x:v>
      </x:c>
      <x:c r="F1236" s="47">
        <x:v>70255500</x:v>
      </x:c>
      <x:c r="G1236" s="63">
        <x:f t="shared" si="10"/>
        <x:v>177.5740997</x:v>
      </x:c>
      <x:c r="H1236" s="63">
        <x:f t="shared" si="11"/>
        <x:v>14.08941252</x:v>
      </x:c>
      <x:c r="I1236" s="63">
        <x:f t="shared" si="12"/>
        <x:v>205.75292479999999</x:v>
      </x:c>
      <x:c r="J1236" s="63">
        <x:f t="shared" si="13"/>
        <x:v>149.39527469999999</x:v>
      </x:c>
      <x:c r="K1236" s="63">
        <x:f t="shared" si="14"/>
        <x:v>0.83450463450000001</x:v>
      </x:c>
      <x:c r="L1236" s="52">
        <x:f t="shared" si="0"/>
        <x:v>197.15999859999999</x:v>
      </x:c>
      <x:c r="M1236" s="52">
        <x:f t="shared" si="1"/>
        <x:v>13851574280</x:v>
      </x:c>
      <x:c r="N1236" s="52">
        <x:f t="shared" si="2"/>
        <x:v>0</x:v>
      </x:c>
      <x:c r="O1236" s="63">
        <x:f t="shared" si="8"/>
        <x:v>1.695588173</x:v>
      </x:c>
      <x:c r="P1236" s="63">
        <x:f t="shared" si="9"/>
        <x:v>62.902345019999998</x:v>
      </x:c>
      <x:c r="Q1236" s="49">
        <x:f t="shared" si="15"/>
        <x:v>0</x:v>
      </x:c>
      <x:c r="R1236" s="49">
        <x:f t="shared" si="16"/>
        <x:v>0</x:v>
      </x:c>
      <x:c r="S1236" s="49">
        <x:f t="shared" si="17"/>
        <x:v>2</x:v>
      </x:c>
      <x:c r="T1236" s="51">
        <x:f t="shared" si="18"/>
        <x:v>1</x:v>
      </x:c>
      <x:c r="U1236" s="52">
        <x:f t="shared" si="3"/>
        <x:v>-0.0088505291529999996</x:v>
      </x:c>
      <x:c r="V1236" s="63">
        <x:f t="shared" si="19"/>
        <x:v>-0.0088505291529999996</x:v>
      </x:c>
      <x:c r="W1236" s="52">
        <x:f t="shared" ref="W1236:X1236" si="1234">W1235*(1+U1236)</x:f>
        <x:v>376.69912369999997</x:v>
      </x:c>
      <x:c r="X1236" s="52">
        <x:f t="shared" si="1234"/>
        <x:v>177.5619556</x:v>
      </x:c>
    </x:row>
    <x:row r="1237" spans="1:24" ht="15.75" customHeight="1">
      <x:c r="A1237" s="34">
        <x:v>43999</x:v>
      </x:c>
      <x:c r="B1237" s="47">
        <x:v>197.54200744628901</x:v>
      </x:c>
      <x:c r="C1237" s="47">
        <x:v>201</x:v>
      </x:c>
      <x:c r="D1237" s="47">
        <x:v>196.51400756835901</x:v>
      </x:c>
      <x:c r="E1237" s="47">
        <x:v>198.35800170898401</x:v>
      </x:c>
      <x:c r="F1237" s="47">
        <x:v>49454000</x:v>
      </x:c>
      <x:c r="G1237" s="63">
        <x:f t="shared" si="10"/>
        <x:v>179.4118996</x:v>
      </x:c>
      <x:c r="H1237" s="63">
        <x:f t="shared" si="11"/>
        <x:v>14.292125110000001</x:v>
      </x:c>
      <x:c r="I1237" s="63">
        <x:f t="shared" si="12"/>
        <x:v>207.99614980000001</x:v>
      </x:c>
      <x:c r="J1237" s="63">
        <x:f t="shared" si="13"/>
        <x:v>150.82764929999999</x:v>
      </x:c>
      <x:c r="K1237" s="63">
        <x:f t="shared" si="14"/>
        <x:v>0.83140806550000002</x:v>
      </x:c>
      <x:c r="L1237" s="52">
        <x:f t="shared" si="0"/>
        <x:v>198.62400310000001</x:v>
      </x:c>
      <x:c r="M1237" s="52">
        <x:f t="shared" si="1"/>
        <x:v>9822751449</x:v>
      </x:c>
      <x:c r="N1237" s="52">
        <x:f t="shared" si="2"/>
        <x:v>0</x:v>
      </x:c>
      <x:c r="O1237" s="63">
        <x:f t="shared" si="8"/>
        <x:v>2.2493539720000002</x:v>
      </x:c>
      <x:c r="P1237" s="63">
        <x:f t="shared" si="9"/>
        <x:v>69.224651769999994</x:v>
      </x:c>
      <x:c r="Q1237" s="49">
        <x:f t="shared" si="15"/>
        <x:v>0</x:v>
      </x:c>
      <x:c r="R1237" s="49">
        <x:f t="shared" si="16"/>
        <x:v>0</x:v>
      </x:c>
      <x:c r="S1237" s="49">
        <x:f t="shared" si="17"/>
        <x:v>2</x:v>
      </x:c>
      <x:c r="T1237" s="51">
        <x:f t="shared" si="18"/>
        <x:v>1</x:v>
      </x:c>
      <x:c r="U1237" s="52">
        <x:f t="shared" si="3"/>
        <x:v>0.0098358001810000006</x:v>
      </x:c>
      <x:c r="V1237" s="63">
        <x:f t="shared" si="19"/>
        <x:v>0.0098358001810000006</x:v>
      </x:c>
      <x:c r="W1237" s="52">
        <x:f t="shared" ref="W1237:X1237" si="1235">W1236*(1+U1237)</x:f>
        <x:v>380.40426100000002</x:v>
      </x:c>
      <x:c r="X1237" s="52">
        <x:f t="shared" si="1235"/>
        <x:v>179.30841950000001</x:v>
      </x:c>
    </x:row>
    <x:row r="1238" spans="1:24" ht="15.75" customHeight="1">
      <x:c r="A1238" s="34">
        <x:v>44000</x:v>
      </x:c>
      <x:c r="B1238" s="47">
        <x:v>200.60000610351599</x:v>
      </x:c>
      <x:c r="C1238" s="47">
        <x:v>203.83999633789099</x:v>
      </x:c>
      <x:c r="D1238" s="47">
        <x:v>198.89399719238301</x:v>
      </x:c>
      <x:c r="E1238" s="47">
        <x:v>200.79200744628901</x:v>
      </x:c>
      <x:c r="F1238" s="47">
        <x:v>48759500</x:v>
      </x:c>
      <x:c r="G1238" s="63">
        <x:f t="shared" si="10"/>
        <x:v>181.29589999999999</x:v>
      </x:c>
      <x:c r="H1238" s="63">
        <x:f t="shared" si="11"/>
        <x:v>14.51218197</x:v>
      </x:c>
      <x:c r="I1238" s="63">
        <x:f t="shared" si="12"/>
        <x:v>210.32026389999999</x:v>
      </x:c>
      <x:c r="J1238" s="63">
        <x:f t="shared" si="13"/>
        <x:v>152.271536</x:v>
      </x:c>
      <x:c r="K1238" s="63">
        <x:f t="shared" si="14"/>
        <x:v>0.83585761810000003</x:v>
      </x:c>
      <x:c r="L1238" s="52">
        <x:f t="shared" si="0"/>
        <x:v>201.17533370000001</x:v>
      </x:c>
      <x:c r="M1238" s="52">
        <x:f t="shared" si="1"/>
        <x:v>9809208682</x:v>
      </x:c>
      <x:c r="N1238" s="52">
        <x:f t="shared" si="2"/>
        <x:v>0</x:v>
      </x:c>
      <x:c r="O1238" s="63">
        <x:f t="shared" si="8"/>
        <x:v>3.1127821130000002</x:v>
      </x:c>
      <x:c r="P1238" s="63">
        <x:f t="shared" si="9"/>
        <x:v>75.685558520000001</x:v>
      </x:c>
      <x:c r="Q1238" s="49">
        <x:f t="shared" si="15"/>
        <x:v>0</x:v>
      </x:c>
      <x:c r="R1238" s="49">
        <x:f t="shared" si="16"/>
        <x:v>0</x:v>
      </x:c>
      <x:c r="S1238" s="49">
        <x:f t="shared" si="17"/>
        <x:v>2</x:v>
      </x:c>
      <x:c r="T1238" s="51">
        <x:f t="shared" si="18"/>
        <x:v>1</x:v>
      </x:c>
      <x:c r="U1238" s="52">
        <x:f t="shared" si="3"/>
        <x:v>0.012270771620000001</x:v>
      </x:c>
      <x:c r="V1238" s="63">
        <x:f t="shared" si="19"/>
        <x:v>0.012270771620000001</x:v>
      </x:c>
      <x:c r="W1238" s="52">
        <x:f t="shared" ref="W1238:X1238" si="1236">W1237*(1+U1238)</x:f>
        <x:v>385.07211489999997</x:v>
      </x:c>
      <x:c r="X1238" s="52">
        <x:f t="shared" si="1236"/>
        <x:v>181.50867220000001</x:v>
      </x:c>
    </x:row>
    <x:row r="1239" spans="1:24" ht="15.75" customHeight="1">
      <x:c r="A1239" s="34">
        <x:v>44001</x:v>
      </x:c>
      <x:c r="B1239" s="47">
        <x:v>202.55599975585901</x:v>
      </x:c>
      <x:c r="C1239" s="47">
        <x:v>203.19400024414099</x:v>
      </x:c>
      <x:c r="D1239" s="47">
        <x:v>198.26800537109401</x:v>
      </x:c>
      <x:c r="E1239" s="47">
        <x:v>200.17999267578099</x:v>
      </x:c>
      <x:c r="F1239" s="47">
        <x:v>43398500</x:v>
      </x:c>
      <x:c r="G1239" s="63">
        <x:f t="shared" si="10"/>
        <x:v>183.0288994</x:v>
      </x:c>
      <x:c r="H1239" s="63">
        <x:f t="shared" si="11"/>
        <x:v>14.59835863</x:v>
      </x:c>
      <x:c r="I1239" s="63">
        <x:f t="shared" si="12"/>
        <x:v>212.2256166</x:v>
      </x:c>
      <x:c r="J1239" s="63">
        <x:f t="shared" si="13"/>
        <x:v>153.83218210000001</x:v>
      </x:c>
      <x:c r="K1239" s="63">
        <x:f t="shared" si="14"/>
        <x:v>0.79371612469999997</x:v>
      </x:c>
      <x:c r="L1239" s="52">
        <x:f t="shared" si="0"/>
        <x:v>200.54733279999999</x:v>
      </x:c>
      <x:c r="M1239" s="52">
        <x:f t="shared" si="1"/>
        <x:v>0</x:v>
      </x:c>
      <x:c r="N1239" s="52">
        <x:f t="shared" si="2"/>
        <x:v>8703453421</x:v>
      </x:c>
      <x:c r="O1239" s="63">
        <x:f t="shared" si="8"/>
        <x:v>2.269505734</x:v>
      </x:c>
      <x:c r="P1239" s="63">
        <x:f t="shared" si="9"/>
        <x:v>69.414337169999996</x:v>
      </x:c>
      <x:c r="Q1239" s="49">
        <x:f t="shared" si="15"/>
        <x:v>0</x:v>
      </x:c>
      <x:c r="R1239" s="49">
        <x:f t="shared" si="16"/>
        <x:v>0</x:v>
      </x:c>
      <x:c r="S1239" s="49">
        <x:f t="shared" si="17"/>
        <x:v>2</x:v>
      </x:c>
      <x:c r="T1239" s="51">
        <x:f t="shared" si="18"/>
        <x:v>1</x:v>
      </x:c>
      <x:c r="U1239" s="52">
        <x:f t="shared" si="3"/>
        <x:v>-0.0030480036450000003</x:v>
      </x:c>
      <x:c r="V1239" s="63">
        <x:f t="shared" si="19"/>
        <x:v>-0.0030480036450000003</x:v>
      </x:c>
      <x:c r="W1239" s="52">
        <x:f t="shared" ref="W1239:X1239" si="1237">W1238*(1+U1239)</x:f>
        <x:v>383.89841360000003</x:v>
      </x:c>
      <x:c r="X1239" s="52">
        <x:f t="shared" si="1237"/>
        <x:v>180.95543309999999</x:v>
      </x:c>
    </x:row>
    <x:row r="1240" spans="1:24" ht="15.75" customHeight="1">
      <x:c r="A1240" s="34">
        <x:v>44004</x:v>
      </x:c>
      <x:c r="B1240" s="47">
        <x:v>199.99000549316401</x:v>
      </x:c>
      <x:c r="C1240" s="47">
        <x:v>201.77600097656301</x:v>
      </x:c>
      <x:c r="D1240" s="47">
        <x:v>198.00399780273401</x:v>
      </x:c>
      <x:c r="E1240" s="47">
        <x:v>198.86399841308599</x:v>
      </x:c>
      <x:c r="F1240" s="47">
        <x:v>31812000</x:v>
      </x:c>
      <x:c r="G1240" s="63">
        <x:f t="shared" si="10"/>
        <x:v>184.80329900000001</x:v>
      </x:c>
      <x:c r="H1240" s="63">
        <x:f t="shared" si="11"/>
        <x:v>14.23611739</x:v>
      </x:c>
      <x:c r="I1240" s="63">
        <x:f t="shared" si="12"/>
        <x:v>213.27553370000001</x:v>
      </x:c>
      <x:c r="J1240" s="63">
        <x:f t="shared" si="13"/>
        <x:v>156.33106419999999</x:v>
      </x:c>
      <x:c r="K1240" s="63">
        <x:f t="shared" si="14"/>
        <x:v>0.74691949150000003</x:v>
      </x:c>
      <x:c r="L1240" s="52">
        <x:f t="shared" si="0"/>
        <x:v>199.5479991</x:v>
      </x:c>
      <x:c r="M1240" s="52">
        <x:f t="shared" si="1"/>
        <x:v>0</x:v>
      </x:c>
      <x:c r="N1240" s="52">
        <x:f t="shared" si="2"/>
        <x:v>6348020946</x:v>
      </x:c>
      <x:c r="O1240" s="63">
        <x:f t="shared" si="8"/>
        <x:v>1.6758072100000001</x:v>
      </x:c>
      <x:c r="P1240" s="63">
        <x:f t="shared" si="9"/>
        <x:v>62.628099800000001</x:v>
      </x:c>
      <x:c r="Q1240" s="49">
        <x:f t="shared" si="15"/>
        <x:v>0</x:v>
      </x:c>
      <x:c r="R1240" s="49">
        <x:f t="shared" si="16"/>
        <x:v>0</x:v>
      </x:c>
      <x:c r="S1240" s="49">
        <x:f t="shared" si="17"/>
        <x:v>2</x:v>
      </x:c>
      <x:c r="T1240" s="51">
        <x:f t="shared" si="18"/>
        <x:v>1</x:v>
      </x:c>
      <x:c r="U1240" s="52">
        <x:f t="shared" si="3"/>
        <x:v>-0.0065740549049999997</x:v>
      </x:c>
      <x:c r="V1240" s="63">
        <x:f t="shared" si="19"/>
        <x:v>-0.0065740549049999997</x:v>
      </x:c>
      <x:c r="W1240" s="52">
        <x:f t="shared" ref="W1240:X1240" si="1238">W1239*(1+U1240)</x:f>
        <x:v>381.37464440000002</x:v>
      </x:c>
      <x:c r="X1240" s="52">
        <x:f t="shared" si="1238"/>
        <x:v>179.7658222</x:v>
      </x:c>
    </x:row>
    <x:row r="1241" spans="1:24" ht="15.75" customHeight="1">
      <x:c r="A1241" s="34">
        <x:v>44005</x:v>
      </x:c>
      <x:c r="B1241" s="47">
        <x:v>199.77600097656199</x:v>
      </x:c>
      <x:c r="C1241" s="47">
        <x:v>202.39999389648401</x:v>
      </x:c>
      <x:c r="D1241" s="47">
        <x:v>198.802001953125</x:v>
      </x:c>
      <x:c r="E1241" s="47">
        <x:v>200.35600280761699</x:v>
      </x:c>
      <x:c r="F1241" s="47">
        <x:v>31826500</x:v>
      </x:c>
      <x:c r="G1241" s="63">
        <x:f t="shared" si="10"/>
        <x:v>186.63239899999999</x:v>
      </x:c>
      <x:c r="H1241" s="63">
        <x:f t="shared" si="11"/>
        <x:v>13.733203830000001</x:v>
      </x:c>
      <x:c r="I1241" s="63">
        <x:f t="shared" si="12"/>
        <x:v>214.09880659999999</x:v>
      </x:c>
      <x:c r="J1241" s="63">
        <x:f t="shared" si="13"/>
        <x:v>159.1659913</x:v>
      </x:c>
      <x:c r="K1241" s="63">
        <x:f t="shared" si="14"/>
        <x:v>0.74982524100000003</x:v>
      </x:c>
      <x:c r="L1241" s="52">
        <x:f t="shared" si="0"/>
        <x:v>200.51933289999999</x:v>
      </x:c>
      <x:c r="M1241" s="52">
        <x:f t="shared" si="1"/>
        <x:v>6381828548</x:v>
      </x:c>
      <x:c r="N1241" s="52">
        <x:f t="shared" si="2"/>
        <x:v>0</x:v>
      </x:c>
      <x:c r="O1241" s="63">
        <x:f t="shared" si="8"/>
        <x:v>1.583159472</x:v>
      </x:c>
      <x:c r="P1241" s="63">
        <x:f t="shared" si="9"/>
        <x:v>61.287717200000003</x:v>
      </x:c>
      <x:c r="Q1241" s="49">
        <x:f t="shared" si="15"/>
        <x:v>0</x:v>
      </x:c>
      <x:c r="R1241" s="49">
        <x:f t="shared" si="16"/>
        <x:v>0</x:v>
      </x:c>
      <x:c r="S1241" s="49">
        <x:f t="shared" si="17"/>
        <x:v>2</x:v>
      </x:c>
      <x:c r="T1241" s="51">
        <x:f t="shared" si="18"/>
        <x:v>1</x:v>
      </x:c>
      <x:c r="U1241" s="52">
        <x:f t="shared" si="3"/>
        <x:v>0.0075026370100000006</x:v>
      </x:c>
      <x:c r="V1241" s="63">
        <x:f t="shared" si="19"/>
        <x:v>0.0075026370100000006</x:v>
      </x:c>
      <x:c r="W1241" s="52">
        <x:f t="shared" ref="W1241:X1241" si="1239">W1240*(1+U1241)</x:f>
        <x:v>384.23595990000001</x:v>
      </x:c>
      <x:c r="X1241" s="52">
        <x:f t="shared" si="1239"/>
        <x:v>181.11453990000001</x:v>
      </x:c>
    </x:row>
    <x:row r="1242" spans="1:24" ht="15.75" customHeight="1">
      <x:c r="A1242" s="34">
        <x:v>44006</x:v>
      </x:c>
      <x:c r="B1242" s="47">
        <x:v>198.82200622558599</x:v>
      </x:c>
      <x:c r="C1242" s="47">
        <x:v>200.17599487304699</x:v>
      </x:c>
      <x:c r="D1242" s="47">
        <x:v>190.628005981445</x:v>
      </x:c>
      <x:c r="E1242" s="47">
        <x:v>192.169998168945</x:v>
      </x:c>
      <x:c r="F1242" s="47">
        <x:v>54798000</x:v>
      </x:c>
      <x:c r="G1242" s="63">
        <x:f t="shared" si="10"/>
        <x:v>188.0385986</x:v>
      </x:c>
      <x:c r="H1242" s="63">
        <x:f t="shared" si="11"/>
        <x:v>12.699748720000001</x:v>
      </x:c>
      <x:c r="I1242" s="63">
        <x:f t="shared" si="12"/>
        <x:v>213.4380961</x:v>
      </x:c>
      <x:c r="J1242" s="63">
        <x:f t="shared" si="13"/>
        <x:v>162.6391012</x:v>
      </x:c>
      <x:c r="K1242" s="63">
        <x:f t="shared" si="14"/>
        <x:v>0.58132837169999996</x:v>
      </x:c>
      <x:c r="L1242" s="52">
        <x:f t="shared" si="0"/>
        <x:v>194.32466629999999</x:v>
      </x:c>
      <x:c r="M1242" s="52">
        <x:f t="shared" si="1"/>
        <x:v>0</x:v>
      </x:c>
      <x:c r="N1242" s="52">
        <x:f t="shared" si="2"/>
        <x:v>10648603066</x:v>
      </x:c>
      <x:c r="O1242" s="63">
        <x:f t="shared" si="8"/>
        <x:v>0.96087665460000005</x:v>
      </x:c>
      <x:c r="P1242" s="63">
        <x:f t="shared" si="9"/>
        <x:v>49.002401669999998</x:v>
      </x:c>
      <x:c r="Q1242" s="49">
        <x:f t="shared" si="15"/>
        <x:v>0</x:v>
      </x:c>
      <x:c r="R1242" s="49">
        <x:f t="shared" si="16"/>
        <x:v>0</x:v>
      </x:c>
      <x:c r="S1242" s="49">
        <x:f t="shared" si="17"/>
        <x:v>2</x:v>
      </x:c>
      <x:c r="T1242" s="51">
        <x:f t="shared" si="18"/>
        <x:v>1</x:v>
      </x:c>
      <x:c r="U1242" s="52">
        <x:f t="shared" si="3"/>
        <x:v>-0.040857296629999995</x:v>
      </x:c>
      <x:c r="V1242" s="63">
        <x:f t="shared" si="19"/>
        <x:v>-0.040857296629999995</x:v>
      </x:c>
      <x:c r="W1242" s="52">
        <x:f t="shared" ref="W1242:X1242" si="1240">W1241*(1+U1242)</x:f>
        <x:v>368.53711729999998</x:v>
      </x:c>
      <x:c r="X1242" s="52">
        <x:f t="shared" si="1240"/>
        <x:v>173.7146894</x:v>
      </x:c>
    </x:row>
    <x:row r="1243" spans="1:24" ht="15.75" customHeight="1">
      <x:c r="A1243" s="34">
        <x:v>44007</x:v>
      </x:c>
      <x:c r="B1243" s="47">
        <x:v>190.85400390625</x:v>
      </x:c>
      <x:c r="C1243" s="47">
        <x:v>197.19599914550801</x:v>
      </x:c>
      <x:c r="D1243" s="47">
        <x:v>187.42999267578099</x:v>
      </x:c>
      <x:c r="E1243" s="47">
        <x:v>197.19599914550801</x:v>
      </x:c>
      <x:c r="F1243" s="47">
        <x:v>46272500</x:v>
      </x:c>
      <x:c r="G1243" s="63">
        <x:f t="shared" si="10"/>
        <x:v>189.84029849999999</x:v>
      </x:c>
      <x:c r="H1243" s="63">
        <x:f t="shared" si="11"/>
        <x:v>11.14727452</x:v>
      </x:c>
      <x:c r="I1243" s="63">
        <x:f t="shared" si="12"/>
        <x:v>212.13484750000001</x:v>
      </x:c>
      <x:c r="J1243" s="63">
        <x:f t="shared" si="13"/>
        <x:v>167.54574940000001</x:v>
      </x:c>
      <x:c r="K1243" s="63">
        <x:f t="shared" si="14"/>
        <x:v>0.66496634830000001</x:v>
      </x:c>
      <x:c r="L1243" s="52">
        <x:f t="shared" si="0"/>
        <x:v>193.94066369999999</x:v>
      </x:c>
      <x:c r="M1243" s="52">
        <x:f t="shared" si="1"/>
        <x:v>0</x:v>
      </x:c>
      <x:c r="N1243" s="52">
        <x:f t="shared" si="2"/>
        <x:v>8974119359</x:v>
      </x:c>
      <x:c r="O1243" s="63">
        <x:f t="shared" si="8"/>
        <x:v>1.0892648760000001</x:v>
      </x:c>
      <x:c r="P1243" s="63">
        <x:f t="shared" si="9"/>
        <x:v>52.136274739999998</x:v>
      </x:c>
      <x:c r="Q1243" s="49">
        <x:f t="shared" si="15"/>
        <x:v>0</x:v>
      </x:c>
      <x:c r="R1243" s="49">
        <x:f t="shared" si="16"/>
        <x:v>0</x:v>
      </x:c>
      <x:c r="S1243" s="49">
        <x:f t="shared" si="17"/>
        <x:v>2</x:v>
      </x:c>
      <x:c r="T1243" s="51">
        <x:f t="shared" si="18"/>
        <x:v>1</x:v>
      </x:c>
      <x:c r="U1243" s="52">
        <x:f t="shared" si="3"/>
        <x:v>0.026153931540000003</x:v>
      </x:c>
      <x:c r="V1243" s="63">
        <x:f t="shared" si="19"/>
        <x:v>0.026153931540000003</x:v>
      </x:c>
      <x:c r="W1243" s="52">
        <x:f t="shared" ref="W1243:X1243" si="1241">W1242*(1+U1243)</x:f>
        <x:v>378.17581189999999</x:v>
      </x:c>
      <x:c r="X1243" s="52">
        <x:f t="shared" si="1241"/>
        <x:v>178.25801150000001</x:v>
      </x:c>
    </x:row>
    <x:row r="1244" spans="1:24" ht="15.75" customHeight="1">
      <x:c r="A1244" s="34">
        <x:v>44008</x:v>
      </x:c>
      <x:c r="B1244" s="47">
        <x:v>198.95599365234401</x:v>
      </x:c>
      <x:c r="C1244" s="47">
        <x:v>199</x:v>
      </x:c>
      <x:c r="D1244" s="47">
        <x:v>190.97399902343801</x:v>
      </x:c>
      <x:c r="E1244" s="47">
        <x:v>191.947998046875</x:v>
      </x:c>
      <x:c r="F1244" s="47">
        <x:v>44274500</x:v>
      </x:c>
      <x:c r="G1244" s="63">
        <x:f t="shared" si="10"/>
        <x:v>191.08769839999999</x:v>
      </x:c>
      <x:c r="H1244" s="63">
        <x:f t="shared" si="11"/>
        <x:v>9.7673351650000004</x:v>
      </x:c>
      <x:c r="I1244" s="63">
        <x:f t="shared" si="12"/>
        <x:v>210.62236870000001</x:v>
      </x:c>
      <x:c r="J1244" s="63">
        <x:f t="shared" si="13"/>
        <x:v>171.55302800000001</x:v>
      </x:c>
      <x:c r="K1244" s="63">
        <x:f t="shared" si="14"/>
        <x:v>0.5220198157</x:v>
      </x:c>
      <x:c r="L1244" s="52">
        <x:f t="shared" si="0"/>
        <x:v>193.97399899999999</x:v>
      </x:c>
      <x:c r="M1244" s="52">
        <x:f t="shared" si="1"/>
        <x:v>8588101820</x:v>
      </x:c>
      <x:c r="N1244" s="52">
        <x:f t="shared" si="2"/>
        <x:v>0</x:v>
      </x:c>
      <x:c r="O1244" s="63">
        <x:f t="shared" si="8"/>
        <x:v>1.8347423009999999</x:v>
      </x:c>
      <x:c r="P1244" s="63">
        <x:f t="shared" si="9"/>
        <x:v>64.723424789999996</x:v>
      </x:c>
      <x:c r="Q1244" s="49">
        <x:f t="shared" si="15"/>
        <x:v>0</x:v>
      </x:c>
      <x:c r="R1244" s="49">
        <x:f t="shared" si="16"/>
        <x:v>0</x:v>
      </x:c>
      <x:c r="S1244" s="49">
        <x:f t="shared" si="17"/>
        <x:v>2</x:v>
      </x:c>
      <x:c r="T1244" s="51">
        <x:f t="shared" si="18"/>
        <x:v>1</x:v>
      </x:c>
      <x:c r="U1244" s="52">
        <x:f t="shared" si="3"/>
        <x:v>-0.026613121569999998</x:v>
      </x:c>
      <x:c r="V1244" s="63">
        <x:f t="shared" si="19"/>
        <x:v>-0.026613121569999998</x:v>
      </x:c>
      <x:c r="W1244" s="52">
        <x:f t="shared" ref="W1244:X1244" si="1242">W1243*(1+U1244)</x:f>
        <x:v>368.11137300000001</x:v>
      </x:c>
      <x:c r="X1244" s="52">
        <x:f t="shared" si="1242"/>
        <x:v>173.51400939999999</x:v>
      </x:c>
    </x:row>
    <x:row r="1245" spans="1:24" ht="15.75" customHeight="1">
      <x:c r="A1245" s="34">
        <x:v>44011</x:v>
      </x:c>
      <x:c r="B1245" s="47">
        <x:v>193.802001953125</x:v>
      </x:c>
      <x:c r="C1245" s="47">
        <x:v>202</x:v>
      </x:c>
      <x:c r="D1245" s="47">
        <x:v>189.70399475097699</x:v>
      </x:c>
      <x:c r="E1245" s="47">
        <x:v>201.86999511718699</x:v>
      </x:c>
      <x:c r="F1245" s="47">
        <x:v>45132000</x:v>
      </x:c>
      <x:c r="G1245" s="63">
        <x:f t="shared" si="10"/>
        <x:v>192.2001984</x:v>
      </x:c>
      <x:c r="H1245" s="63">
        <x:f t="shared" si="11"/>
        <x:v>9.6589540370000009</x:v>
      </x:c>
      <x:c r="I1245" s="63">
        <x:f t="shared" si="12"/>
        <x:v>211.51810639999999</x:v>
      </x:c>
      <x:c r="J1245" s="63">
        <x:f t="shared" si="13"/>
        <x:v>172.88229029999999</x:v>
      </x:c>
      <x:c r="K1245" s="63">
        <x:f t="shared" si="14"/>
        <x:v>0.75028063899999997</x:v>
      </x:c>
      <x:c r="L1245" s="52">
        <x:f t="shared" si="0"/>
        <x:v>197.85799660000001</x:v>
      </x:c>
      <x:c r="M1245" s="52">
        <x:f t="shared" si="1"/>
        <x:v>8929727104</x:v>
      </x:c>
      <x:c r="N1245" s="52">
        <x:f t="shared" si="2"/>
        <x:v>0</x:v>
      </x:c>
      <x:c r="O1245" s="63">
        <x:f t="shared" si="8"/>
        <x:v>1.654924906</x:v>
      </x:c>
      <x:c r="P1245" s="63">
        <x:f t="shared" si="9"/>
        <x:v>62.334151239999997</x:v>
      </x:c>
      <x:c r="Q1245" s="49">
        <x:f t="shared" si="15"/>
        <x:v>0</x:v>
      </x:c>
      <x:c r="R1245" s="49">
        <x:f t="shared" si="16"/>
        <x:v>0</x:v>
      </x:c>
      <x:c r="S1245" s="49">
        <x:f t="shared" si="17"/>
        <x:v>2</x:v>
      </x:c>
      <x:c r="T1245" s="51">
        <x:f t="shared" si="18"/>
        <x:v>1</x:v>
      </x:c>
      <x:c r="U1245" s="52">
        <x:f t="shared" si="3"/>
        <x:v>0.051691068260000006</x:v>
      </x:c>
      <x:c r="V1245" s="63">
        <x:f t="shared" si="19"/>
        <x:v>0.051691068260000006</x:v>
      </x:c>
      <x:c r="W1245" s="52">
        <x:f t="shared" ref="W1245:X1245" si="1243">W1244*(1+U1245)</x:f>
        <x:v>387.13944309999999</x:v>
      </x:c>
      <x:c r="X1245" s="52">
        <x:f t="shared" si="1243"/>
        <x:v>182.48313390000001</x:v>
      </x:c>
    </x:row>
    <x:row r="1246" spans="1:24" ht="15.75" customHeight="1">
      <x:c r="A1246" s="34">
        <x:v>44012</x:v>
      </x:c>
      <x:c r="B1246" s="47">
        <x:v>201.30000305175801</x:v>
      </x:c>
      <x:c r="C1246" s="47">
        <x:v>217.53799438476599</x:v>
      </x:c>
      <x:c r="D1246" s="47">
        <x:v>200.74600219726599</x:v>
      </x:c>
      <x:c r="E1246" s="47">
        <x:v>215.96200561523401</x:v>
      </x:c>
      <x:c r="F1246" s="47">
        <x:v>84592500</x:v>
      </x:c>
      <x:c r="G1246" s="63">
        <x:f t="shared" si="10"/>
        <x:v>194.1826988</x:v>
      </x:c>
      <x:c r="H1246" s="63">
        <x:f t="shared" si="11"/>
        <x:v>10.27566064</x:v>
      </x:c>
      <x:c r="I1246" s="63">
        <x:f t="shared" si="12"/>
        <x:v>214.73402010000001</x:v>
      </x:c>
      <x:c r="J1246" s="63">
        <x:f t="shared" si="13"/>
        <x:v>173.63137750000001</x:v>
      </x:c>
      <x:c r="K1246" s="63">
        <x:f t="shared" si="14"/>
        <x:v>1.029876072</x:v>
      </x:c>
      <x:c r="L1246" s="52">
        <x:f t="shared" si="0"/>
        <x:v>211.4153341</x:v>
      </x:c>
      <x:c r="M1246" s="52">
        <x:f t="shared" si="1"/>
        <x:v>17884151647</x:v>
      </x:c>
      <x:c r="N1246" s="52">
        <x:f t="shared" si="2"/>
        <x:v>0</x:v>
      </x:c>
      <x:c r="O1246" s="63">
        <x:f t="shared" si="8"/>
        <x:v>1.7712239919999999</x:v>
      </x:c>
      <x:c r="P1246" s="63">
        <x:f t="shared" si="9"/>
        <x:v>63.914862059999997</x:v>
      </x:c>
      <x:c r="Q1246" s="49">
        <x:f t="shared" si="15"/>
        <x:v>0</x:v>
      </x:c>
      <x:c r="R1246" s="49">
        <x:f t="shared" si="16"/>
        <x:v>0</x:v>
      </x:c>
      <x:c r="S1246" s="49">
        <x:f t="shared" si="17"/>
        <x:v>2</x:v>
      </x:c>
      <x:c r="T1246" s="51">
        <x:f t="shared" si="18"/>
        <x:v>1</x:v>
      </x:c>
      <x:c r="U1246" s="52">
        <x:f t="shared" si="3"/>
        <x:v>0.069807355419999995</x:v>
      </x:c>
      <x:c r="V1246" s="63">
        <x:f t="shared" si="19"/>
        <x:v>0.069807355419999995</x:v>
      </x:c>
      <x:c r="W1246" s="52">
        <x:f t="shared" ref="W1246:X1246" si="1244">W1245*(1+U1246)</x:f>
        <x:v>414.16462380000002</x:v>
      </x:c>
      <x:c r="X1246" s="52">
        <x:f t="shared" si="1244"/>
        <x:v>195.22179879999999</x:v>
      </x:c>
    </x:row>
    <x:row r="1247" spans="1:24" ht="15.75" customHeight="1">
      <x:c r="A1247" s="34">
        <x:v>44013</x:v>
      </x:c>
      <x:c r="B1247" s="47">
        <x:v>216.60000610351599</x:v>
      </x:c>
      <x:c r="C1247" s="47">
        <x:v>227.065994262695</x:v>
      </x:c>
      <x:c r="D1247" s="47">
        <x:v>216.10000610351599</x:v>
      </x:c>
      <x:c r="E1247" s="47">
        <x:v>223.92599487304699</x:v>
      </x:c>
      <x:c r="F1247" s="47">
        <x:v>66634500</x:v>
      </x:c>
      <x:c r="G1247" s="63">
        <x:f t="shared" si="10"/>
        <x:v>196.54939880000001</x:v>
      </x:c>
      <x:c r="H1247" s="63">
        <x:f t="shared" si="11"/>
        <x:v>11.40036995</x:v>
      </x:c>
      <x:c r="I1247" s="63">
        <x:f t="shared" si="12"/>
        <x:v>219.3501387</x:v>
      </x:c>
      <x:c r="J1247" s="63">
        <x:f t="shared" si="13"/>
        <x:v>173.74865890000001</x:v>
      </x:c>
      <x:c r="K1247" s="63">
        <x:f t="shared" si="14"/>
        <x:v>1.100344467</x:v>
      </x:c>
      <x:c r="L1247" s="52">
        <x:f t="shared" si="0"/>
        <x:v>222.36399840000001</x:v>
      </x:c>
      <x:c r="M1247" s="52">
        <x:f t="shared" si="1"/>
        <x:v>14817113852</x:v>
      </x:c>
      <x:c r="N1247" s="52">
        <x:f t="shared" si="2"/>
        <x:v>0</x:v>
      </x:c>
      <x:c r="O1247" s="63">
        <x:f t="shared" si="8"/>
        <x:v>1.915260851</x:v>
      </x:c>
      <x:c r="P1247" s="63">
        <x:f t="shared" si="9"/>
        <x:v>65.69775224</x:v>
      </x:c>
      <x:c r="Q1247" s="49">
        <x:f t="shared" si="15"/>
        <x:v>0</x:v>
      </x:c>
      <x:c r="R1247" s="49">
        <x:f t="shared" si="16"/>
        <x:v>0</x:v>
      </x:c>
      <x:c r="S1247" s="49">
        <x:f t="shared" si="17"/>
        <x:v>2</x:v>
      </x:c>
      <x:c r="T1247" s="51">
        <x:f t="shared" si="18"/>
        <x:v>1</x:v>
      </x:c>
      <x:c r="U1247" s="52">
        <x:f t="shared" si="3"/>
        <x:v>0.03687680727</x:v>
      </x:c>
      <x:c r="V1247" s="63">
        <x:f t="shared" si="19"/>
        <x:v>0.03687680727</x:v>
      </x:c>
      <x:c r="W1247" s="52">
        <x:f t="shared" ref="W1247:X1247" si="1245">W1246*(1+U1247)</x:f>
        <x:v>429.43769279999998</x:v>
      </x:c>
      <x:c r="X1247" s="52">
        <x:f t="shared" si="1245"/>
        <x:v>202.42095549999999</x:v>
      </x:c>
    </x:row>
    <x:row r="1248" spans="1:24" ht="15.75" customHeight="1">
      <x:c r="A1248" s="34">
        <x:v>44014</x:v>
      </x:c>
      <x:c r="B1248" s="47">
        <x:v>244.29600524902301</x:v>
      </x:c>
      <x:c r="C1248" s="47">
        <x:v>245.60000610351599</x:v>
      </x:c>
      <x:c r="D1248" s="47">
        <x:v>237.11999511718699</x:v>
      </x:c>
      <x:c r="E1248" s="47">
        <x:v>241.73199462890599</x:v>
      </x:c>
      <x:c r="F1248" s="47">
        <x:v>86250500</x:v>
      </x:c>
      <x:c r="G1248" s="63">
        <x:f t="shared" si="10"/>
        <x:v>199.99219819999999</x:v>
      </x:c>
      <x:c r="H1248" s="63">
        <x:f t="shared" si="11"/>
        <x:v>13.9800241</x:v>
      </x:c>
      <x:c r="I1248" s="63">
        <x:f t="shared" si="12"/>
        <x:v>227.95224640000001</x:v>
      </x:c>
      <x:c r="J1248" s="63">
        <x:f t="shared" si="13"/>
        <x:v>172.03215</x:v>
      </x:c>
      <x:c r="K1248" s="63">
        <x:f t="shared" si="14"/>
        <x:v>1.2464185350000001</x:v>
      </x:c>
      <x:c r="L1248" s="52">
        <x:f t="shared" si="0"/>
        <x:v>241.48399860000001</x:v>
      </x:c>
      <x:c r="M1248" s="52">
        <x:f t="shared" si="1"/>
        <x:v>20828115623</x:v>
      </x:c>
      <x:c r="N1248" s="52">
        <x:f t="shared" si="2"/>
        <x:v>0</x:v>
      </x:c>
      <x:c r="O1248" s="63">
        <x:f t="shared" si="8"/>
        <x:v>2.2330449080000001</x:v>
      </x:c>
      <x:c r="P1248" s="63">
        <x:f t="shared" si="9"/>
        <x:v>69.069405829999994</x:v>
      </x:c>
      <x:c r="Q1248" s="49">
        <x:f t="shared" si="15"/>
        <x:v>0</x:v>
      </x:c>
      <x:c r="R1248" s="49">
        <x:f t="shared" si="16"/>
        <x:v>0</x:v>
      </x:c>
      <x:c r="S1248" s="49">
        <x:f t="shared" si="17"/>
        <x:v>2</x:v>
      </x:c>
      <x:c r="T1248" s="51">
        <x:f t="shared" si="18"/>
        <x:v>1</x:v>
      </x:c>
      <x:c r="U1248" s="52">
        <x:f t="shared" si="3"/>
        <x:v>0.079517341279999998</x:v>
      </x:c>
      <x:c r="V1248" s="63">
        <x:f t="shared" si="19"/>
        <x:v>0.079517341279999998</x:v>
      </x:c>
      <x:c r="W1248" s="52">
        <x:f t="shared" ref="W1248:X1248" si="1246">W1247*(1+U1248)</x:f>
        <x:v>463.58543639999999</x:v>
      </x:c>
      <x:c r="X1248" s="52">
        <x:f t="shared" si="1246"/>
        <x:v>218.51693169999999</x:v>
      </x:c>
    </x:row>
    <x:row r="1249" spans="1:24" ht="15.75" customHeight="1">
      <x:c r="A1249" s="34">
        <x:v>44018</x:v>
      </x:c>
      <x:c r="B1249" s="47">
        <x:v>255.33799743652301</x:v>
      </x:c>
      <x:c r="C1249" s="47">
        <x:v>275.55801391601602</x:v>
      </x:c>
      <x:c r="D1249" s="47">
        <x:v>253.20799255371099</x:v>
      </x:c>
      <x:c r="E1249" s="47">
        <x:v>274.31600952148398</x:v>
      </x:c>
      <x:c r="F1249" s="47">
        <x:v>102849500</x:v>
      </x:c>
      <x:c r="G1249" s="63">
        <x:f t="shared" si="10"/>
        <x:v>204.85139849999999</x:v>
      </x:c>
      <x:c r="H1249" s="63">
        <x:f t="shared" si="11"/>
        <x:v>20.8283515</x:v>
      </x:c>
      <x:c r="I1249" s="63">
        <x:f t="shared" si="12"/>
        <x:v>246.50810150000001</x:v>
      </x:c>
      <x:c r="J1249" s="63">
        <x:f t="shared" si="13"/>
        <x:v>163.19469549999999</x:v>
      </x:c>
      <x:c r="K1249" s="63">
        <x:f t="shared" si="14"/>
        <x:v>1.3337747120000001</x:v>
      </x:c>
      <x:c r="L1249" s="52">
        <x:f t="shared" si="0"/>
        <x:v>267.69400530000001</x:v>
      </x:c>
      <x:c r="M1249" s="52">
        <x:f t="shared" si="1"/>
        <x:v>27532194601</x:v>
      </x:c>
      <x:c r="N1249" s="52">
        <x:f t="shared" si="2"/>
        <x:v>0</x:v>
      </x:c>
      <x:c r="O1249" s="63">
        <x:f t="shared" si="8"/>
        <x:v>4.0415182459999999</x:v>
      </x:c>
      <x:c r="P1249" s="63">
        <x:f t="shared" si="9"/>
        <x:v>80.164705330000004</x:v>
      </x:c>
      <x:c r="Q1249" s="49">
        <x:f t="shared" si="15"/>
        <x:v>0</x:v>
      </x:c>
      <x:c r="R1249" s="49">
        <x:f t="shared" si="16"/>
        <x:v>0</x:v>
      </x:c>
      <x:c r="S1249" s="49">
        <x:f t="shared" si="17"/>
        <x:v>2</x:v>
      </x:c>
      <x:c r="T1249" s="51">
        <x:f t="shared" si="18"/>
        <x:v>1</x:v>
      </x:c>
      <x:c r="U1249" s="52">
        <x:f t="shared" si="3"/>
        <x:v>0.13479396860000001</x:v>
      </x:c>
      <x:c r="V1249" s="63">
        <x:f t="shared" si="19"/>
        <x:v>0.13479396860000001</x:v>
      </x:c>
      <x:c r="W1249" s="52">
        <x:f t="shared" ref="W1249:X1249" si="1247">W1248*(1+U1249)</x:f>
        <x:v>526.0739572</x:v>
      </x:c>
      <x:c r="X1249" s="52">
        <x:f t="shared" si="1247"/>
        <x:v>247.9716961</x:v>
      </x:c>
    </x:row>
    <x:row r="1250" spans="1:24" ht="15.75" customHeight="1">
      <x:c r="A1250" s="34">
        <x:v>44019</x:v>
      </x:c>
      <x:c r="B1250" s="47">
        <x:v>281.00201416015602</x:v>
      </x:c>
      <x:c r="C1250" s="47">
        <x:v>285.89999389648398</x:v>
      </x:c>
      <x:c r="D1250" s="47">
        <x:v>267.34201049804699</x:v>
      </x:c>
      <x:c r="E1250" s="47">
        <x:v>277.97198486328102</x:v>
      </x:c>
      <x:c r="F1250" s="47">
        <x:v>107448500</x:v>
      </x:c>
      <x:c r="G1250" s="63">
        <x:f t="shared" si="10"/>
        <x:v>209.250798</x:v>
      </x:c>
      <x:c r="H1250" s="63">
        <x:f t="shared" si="11"/>
        <x:v>26.138367030000001</x:v>
      </x:c>
      <x:c r="I1250" s="63">
        <x:f t="shared" si="12"/>
        <x:v>261.52753209999997</x:v>
      </x:c>
      <x:c r="J1250" s="63">
        <x:f t="shared" si="13"/>
        <x:v>156.974064</x:v>
      </x:c>
      <x:c r="K1250" s="63">
        <x:f t="shared" si="14"/>
        <x:v>1.15728271</x:v>
      </x:c>
      <x:c r="L1250" s="52">
        <x:f t="shared" si="0"/>
        <x:v>277.0713298</x:v>
      </x:c>
      <x:c r="M1250" s="52">
        <x:f t="shared" si="1"/>
        <x:v>29770898775</x:v>
      </x:c>
      <x:c r="N1250" s="52">
        <x:f t="shared" si="2"/>
        <x:v>0</x:v>
      </x:c>
      <x:c r="O1250" s="63">
        <x:f t="shared" si="8"/>
        <x:v>6.8661284120000001</x:v>
      </x:c>
      <x:c r="P1250" s="63">
        <x:f t="shared" si="9"/>
        <x:v>87.287265759999997</x:v>
      </x:c>
      <x:c r="Q1250" s="49">
        <x:f t="shared" si="15"/>
        <x:v>0</x:v>
      </x:c>
      <x:c r="R1250" s="49">
        <x:f t="shared" si="16"/>
        <x:v>0</x:v>
      </x:c>
      <x:c r="S1250" s="49">
        <x:f t="shared" si="17"/>
        <x:v>2</x:v>
      </x:c>
      <x:c r="T1250" s="51">
        <x:f t="shared" si="18"/>
        <x:v>1</x:v>
      </x:c>
      <x:c r="U1250" s="52">
        <x:f t="shared" si="3"/>
        <x:v>0.013327604709999999</x:v>
      </x:c>
      <x:c r="V1250" s="63">
        <x:f t="shared" si="19"/>
        <x:v>0.013327604709999999</x:v>
      </x:c>
      <x:c r="W1250" s="52">
        <x:f t="shared" ref="W1250:X1250" si="1248">W1249*(1+U1250)</x:f>
        <x:v>533.08526289999998</x:v>
      </x:c>
      <x:c r="X1250" s="52">
        <x:f t="shared" si="1248"/>
        <x:v>251.27656490000001</x:v>
      </x:c>
    </x:row>
    <x:row r="1251" spans="1:24" ht="15.75" customHeight="1">
      <x:c r="A1251" s="34">
        <x:v>44020</x:v>
      </x:c>
      <x:c r="B1251" s="47">
        <x:v>281</x:v>
      </x:c>
      <x:c r="C1251" s="47">
        <x:v>283.45199584960898</x:v>
      </x:c>
      <x:c r="D1251" s="47">
        <x:v>262.26800537109398</x:v>
      </x:c>
      <x:c r="E1251" s="47">
        <x:v>273.17599487304699</x:v>
      </x:c>
      <x:c r="F1251" s="47">
        <x:v>81556500</x:v>
      </x:c>
      <x:c r="G1251" s="63">
        <x:f t="shared" si="10"/>
        <x:v>213.50289760000001</x:v>
      </x:c>
      <x:c r="H1251" s="63">
        <x:f t="shared" si="11"/>
        <x:v>29.253857249999999</x:v>
      </x:c>
      <x:c r="I1251" s="63">
        <x:f t="shared" si="12"/>
        <x:v>272.0106121</x:v>
      </x:c>
      <x:c r="J1251" s="63">
        <x:f t="shared" si="13"/>
        <x:v>154.99518309999999</x:v>
      </x:c>
      <x:c r="K1251" s="63">
        <x:f t="shared" si="14"/>
        <x:v>1.0099592230000001</x:v>
      </x:c>
      <x:c r="L1251" s="52">
        <x:f t="shared" si="0"/>
        <x:v>272.96533199999999</x:v>
      </x:c>
      <x:c r="M1251" s="52">
        <x:f t="shared" si="1"/>
        <x:v>0</x:v>
      </x:c>
      <x:c r="N1251" s="52">
        <x:f t="shared" si="2"/>
        <x:v>22262097102</x:v>
      </x:c>
      <x:c r="O1251" s="63">
        <x:f t="shared" si="8"/>
        <x:v>3.0643632909999998</x:v>
      </x:c>
      <x:c r="P1251" s="63">
        <x:f t="shared" si="9"/>
        <x:v>75.395900209999994</x:v>
      </x:c>
      <x:c r="Q1251" s="49">
        <x:f t="shared" si="15"/>
        <x:v>0</x:v>
      </x:c>
      <x:c r="R1251" s="49">
        <x:f t="shared" si="16"/>
        <x:v>0</x:v>
      </x:c>
      <x:c r="S1251" s="49">
        <x:f t="shared" si="17"/>
        <x:v>2</x:v>
      </x:c>
      <x:c r="T1251" s="51">
        <x:f t="shared" si="18"/>
        <x:v>1</x:v>
      </x:c>
      <x:c r="U1251" s="52">
        <x:f t="shared" si="3"/>
        <x:v>-0.017253501260000001</x:v>
      </x:c>
      <x:c r="V1251" s="63">
        <x:f t="shared" si="19"/>
        <x:v>-0.017253501260000001</x:v>
      </x:c>
      <x:c r="W1251" s="52">
        <x:f t="shared" ref="W1251:X1251" si="1249">W1250*(1+U1251)</x:f>
        <x:v>523.88767570000005</x:v>
      </x:c>
      <x:c r="X1251" s="52">
        <x:f t="shared" si="1249"/>
        <x:v>246.9411643</x:v>
      </x:c>
    </x:row>
    <x:row r="1252" spans="1:24" ht="15.75" customHeight="1">
      <x:c r="A1252" s="34">
        <x:v>44021</x:v>
      </x:c>
      <x:c r="B1252" s="47">
        <x:v>279.39801025390602</x:v>
      </x:c>
      <x:c r="C1252" s="47">
        <x:v>281.71200561523398</x:v>
      </x:c>
      <x:c r="D1252" s="47">
        <x:v>270.25601196289102</x:v>
      </x:c>
      <x:c r="E1252" s="47">
        <x:v>278.85598754882801</x:v>
      </x:c>
      <x:c r="F1252" s="47">
        <x:v>58588000</x:v>
      </x:c>
      <x:c r="G1252" s="63">
        <x:f t="shared" si="10"/>
        <x:v>217.19519729999999</x:v>
      </x:c>
      <x:c r="H1252" s="63">
        <x:f t="shared" si="11"/>
        <x:v>32.59497099</x:v>
      </x:c>
      <x:c r="I1252" s="63">
        <x:f t="shared" si="12"/>
        <x:v>282.38513929999999</x:v>
      </x:c>
      <x:c r="J1252" s="63">
        <x:f t="shared" si="13"/>
        <x:v>152.00525529999999</x:v>
      </x:c>
      <x:c r="K1252" s="63">
        <x:f t="shared" si="14"/>
        <x:v>0.97293177740000003</x:v>
      </x:c>
      <x:c r="L1252" s="52">
        <x:f t="shared" si="0"/>
        <x:v>276.94133499999998</x:v>
      </x:c>
      <x:c r="M1252" s="52">
        <x:f t="shared" si="1"/>
        <x:v>16225438937</x:v>
      </x:c>
      <x:c r="N1252" s="52">
        <x:f t="shared" si="2"/>
        <x:v>0</x:v>
      </x:c>
      <x:c r="O1252" s="63">
        <x:f t="shared" si="8"/>
        <x:v>4.6284652480000004</x:v>
      </x:c>
      <x:c r="P1252" s="63">
        <x:f t="shared" si="9"/>
        <x:v>82.233167370000004</x:v>
      </x:c>
      <x:c r="Q1252" s="49">
        <x:f t="shared" si="15"/>
        <x:v>0</x:v>
      </x:c>
      <x:c r="R1252" s="49">
        <x:f t="shared" si="16"/>
        <x:v>0</x:v>
      </x:c>
      <x:c r="S1252" s="49">
        <x:f t="shared" si="17"/>
        <x:v>2</x:v>
      </x:c>
      <x:c r="T1252" s="51">
        <x:f t="shared" si="18"/>
        <x:v>1</x:v>
      </x:c>
      <x:c r="U1252" s="52">
        <x:f t="shared" si="3"/>
        <x:v>0.02079242972</x:v>
      </x:c>
      <x:c r="V1252" s="63">
        <x:f t="shared" si="19"/>
        <x:v>0.02079242972</x:v>
      </x:c>
      <x:c r="W1252" s="52">
        <x:f t="shared" ref="W1252:X1252" si="1250">W1251*(1+U1252)</x:f>
        <x:v>534.78057330000001</x:v>
      </x:c>
      <x:c r="X1252" s="52">
        <x:f t="shared" si="1250"/>
        <x:v>252.07567109999999</x:v>
      </x:c>
    </x:row>
    <x:row r="1253" spans="1:24" ht="15.75" customHeight="1">
      <x:c r="A1253" s="34">
        <x:v>44022</x:v>
      </x:c>
      <x:c r="B1253" s="47">
        <x:v>279.20001220703102</x:v>
      </x:c>
      <x:c r="C1253" s="47">
        <x:v>309.78399658203102</x:v>
      </x:c>
      <x:c r="D1253" s="47">
        <x:v>275.20199584960898</x:v>
      </x:c>
      <x:c r="E1253" s="47">
        <x:v>308.92999267578102</x:v>
      </x:c>
      <x:c r="F1253" s="47">
        <x:v>116688000</x:v>
      </x:c>
      <x:c r="G1253" s="63">
        <x:f t="shared" si="10"/>
        <x:v>222.91329730000001</x:v>
      </x:c>
      <x:c r="H1253" s="63">
        <x:f t="shared" si="11"/>
        <x:v>37.999694949999999</x:v>
      </x:c>
      <x:c r="I1253" s="63">
        <x:f t="shared" si="12"/>
        <x:v>298.91268719999999</x:v>
      </x:c>
      <x:c r="J1253" s="63">
        <x:f t="shared" si="13"/>
        <x:v>146.9139074</x:v>
      </x:c>
      <x:c r="K1253" s="63">
        <x:f t="shared" si="14"/>
        <x:v>1.065903855</x:v>
      </x:c>
      <x:c r="L1253" s="52">
        <x:f t="shared" si="0"/>
        <x:v>297.97199499999999</x:v>
      </x:c>
      <x:c r="M1253" s="52">
        <x:f t="shared" si="1"/>
        <x:v>34769756157</x:v>
      </x:c>
      <x:c r="N1253" s="52">
        <x:f t="shared" si="2"/>
        <x:v>0</x:v>
      </x:c>
      <x:c r="O1253" s="63">
        <x:f t="shared" si="8"/>
        <x:v>8.0560918269999995</x:v>
      </x:c>
      <x:c r="P1253" s="63">
        <x:f t="shared" si="9"/>
        <x:v>88.957709140000006</x:v>
      </x:c>
      <x:c r="Q1253" s="49">
        <x:f t="shared" si="15"/>
        <x:v>0</x:v>
      </x:c>
      <x:c r="R1253" s="49">
        <x:f t="shared" si="16"/>
        <x:v>0</x:v>
      </x:c>
      <x:c r="S1253" s="49">
        <x:f t="shared" si="17"/>
        <x:v>2</x:v>
      </x:c>
      <x:c r="T1253" s="51">
        <x:f t="shared" si="18"/>
        <x:v>1</x:v>
      </x:c>
      <x:c r="U1253" s="52">
        <x:f t="shared" si="3"/>
        <x:v>0.1078478013</x:v>
      </x:c>
      <x:c r="V1253" s="63">
        <x:f t="shared" si="19"/>
        <x:v>0.1078478013</x:v>
      </x:c>
      <x:c r="W1253" s="52">
        <x:f t="shared" ref="W1253:X1253" si="1251">W1252*(1+U1253)</x:f>
        <x:v>592.45548229999997</x:v>
      </x:c>
      <x:c r="X1253" s="52">
        <x:f t="shared" si="1251"/>
        <x:v>279.26147800000001</x:v>
      </x:c>
    </x:row>
    <x:row r="1254" spans="1:24" ht="15.75" customHeight="1">
      <x:c r="A1254" s="34">
        <x:v>44025</x:v>
      </x:c>
      <x:c r="B1254" s="47">
        <x:v>331.79998779296898</x:v>
      </x:c>
      <x:c r="C1254" s="47">
        <x:v>358.99798583984398</x:v>
      </x:c>
      <x:c r="D1254" s="47">
        <x:v>294.22198486328102</x:v>
      </x:c>
      <x:c r="E1254" s="47">
        <x:v>299.41198730468801</x:v>
      </x:c>
      <x:c r="F1254" s="47">
        <x:v>194927000</x:v>
      </x:c>
      <x:c r="G1254" s="63">
        <x:f t="shared" si="10"/>
        <x:v>228.53109660000001</x:v>
      </x:c>
      <x:c r="H1254" s="63">
        <x:f t="shared" si="11"/>
        <x:v>40.633580809999998</x:v>
      </x:c>
      <x:c r="I1254" s="63">
        <x:f t="shared" si="12"/>
        <x:v>309.79825829999999</x:v>
      </x:c>
      <x:c r="J1254" s="63">
        <x:f t="shared" si="13"/>
        <x:v>147.263935</x:v>
      </x:c>
      <x:c r="K1254" s="63">
        <x:f t="shared" si="14"/>
        <x:v>0.93609798369999997</x:v>
      </x:c>
      <x:c r="L1254" s="52">
        <x:f t="shared" si="0"/>
        <x:v>317.54398600000002</x:v>
      </x:c>
      <x:c r="M1254" s="52">
        <x:f t="shared" si="1"/>
        <x:v>61897896560</x:v>
      </x:c>
      <x:c r="N1254" s="52">
        <x:f t="shared" si="2"/>
        <x:v>0</x:v>
      </x:c>
      <x:c r="O1254" s="63">
        <x:f t="shared" si="8"/>
        <x:v>10.45073571</x:v>
      </x:c>
      <x:c r="P1254" s="63">
        <x:f t="shared" si="9"/>
        <x:v>91.266936680000001</x:v>
      </x:c>
      <x:c r="Q1254" s="49">
        <x:f t="shared" si="15"/>
        <x:v>1</x:v>
      </x:c>
      <x:c r="R1254" s="49">
        <x:f t="shared" si="16"/>
        <x:v>0</x:v>
      </x:c>
      <x:c r="S1254" s="49">
        <x:f t="shared" si="17"/>
        <x:v>1</x:v>
      </x:c>
      <x:c r="T1254" s="51">
        <x:f t="shared" si="18"/>
        <x:v>1</x:v>
      </x:c>
      <x:c r="U1254" s="52">
        <x:f t="shared" si="3"/>
        <x:v>-0.030809586630000002</x:v>
      </x:c>
      <x:c r="V1254" s="63">
        <x:f t="shared" si="19"/>
        <x:v>-0.030809586630000002</x:v>
      </x:c>
      <x:c r="W1254" s="52">
        <x:f t="shared" ref="W1254:X1254" si="1252">W1253*(1+U1254)</x:f>
        <x:v>574.20217379999997</x:v>
      </x:c>
      <x:c r="X1254" s="52">
        <x:f t="shared" si="1252"/>
        <x:v>270.65754729999998</x:v>
      </x:c>
    </x:row>
    <x:row r="1255" spans="1:24" ht="15.75" customHeight="1">
      <x:c r="A1255" s="34">
        <x:v>44026</x:v>
      </x:c>
      <x:c r="B1255" s="47">
        <x:v>311.20001220703102</x:v>
      </x:c>
      <x:c r="C1255" s="47">
        <x:v>318</x:v>
      </x:c>
      <x:c r="D1255" s="47">
        <x:v>286.20001220703102</x:v>
      </x:c>
      <x:c r="E1255" s="47">
        <x:v>303.35998535156199</x:v>
      </x:c>
      <x:c r="F1255" s="47">
        <x:v>117090500</x:v>
      </x:c>
      <x:c r="G1255" s="63">
        <x:f t="shared" si="10"/>
        <x:v>233.79009629999999</x:v>
      </x:c>
      <x:c r="H1255" s="63">
        <x:f t="shared" si="11"/>
        <x:v>43.222619219999999</x:v>
      </x:c>
      <x:c r="I1255" s="63">
        <x:f t="shared" si="12"/>
        <x:v>320.23533470000001</x:v>
      </x:c>
      <x:c r="J1255" s="63">
        <x:f t="shared" si="13"/>
        <x:v>147.3448578</x:v>
      </x:c>
      <x:c r="K1255" s="63">
        <x:f t="shared" si="14"/>
        <x:v>0.90239283459999997</x:v>
      </x:c>
      <x:c r="L1255" s="52">
        <x:f t="shared" si="0"/>
        <x:v>302.51999919999997</x:v>
      </x:c>
      <x:c r="M1255" s="52">
        <x:f t="shared" si="1"/>
        <x:v>0</x:v>
      </x:c>
      <x:c r="N1255" s="52">
        <x:f t="shared" si="2"/>
        <x:v>35422217965</x:v>
      </x:c>
      <x:c r="O1255" s="63">
        <x:f t="shared" si="8"/>
        <x:v>3.878447129</x:v>
      </x:c>
      <x:c r="P1255" s="63">
        <x:f t="shared" si="9"/>
        <x:v>79.501673920000002</x:v>
      </x:c>
      <x:c r="Q1255" s="49">
        <x:f t="shared" si="15"/>
        <x:v>0</x:v>
      </x:c>
      <x:c r="R1255" s="49">
        <x:f t="shared" si="16"/>
        <x:v>0</x:v>
      </x:c>
      <x:c r="S1255" s="49">
        <x:f t="shared" si="17"/>
        <x:v>2</x:v>
      </x:c>
      <x:c r="T1255" s="51">
        <x:f t="shared" si="18"/>
        <x:v>1</x:v>
      </x:c>
      <x:c r="U1255" s="52">
        <x:f t="shared" si="3"/>
        <x:v>0.013185838289999999</x:v>
      </x:c>
      <x:c r="V1255" s="63">
        <x:f t="shared" si="19"/>
        <x:v>0.013185838289999999</x:v>
      </x:c>
      <x:c r="W1255" s="52">
        <x:f t="shared" ref="W1255:X1255" si="1253">W1254*(1+U1255)</x:f>
        <x:v>581.77351080000005</x:v>
      </x:c>
      <x:c r="X1255" s="52">
        <x:f t="shared" si="1253"/>
        <x:v>274.22639400000003</x:v>
      </x:c>
    </x:row>
    <x:row r="1256" spans="1:24" ht="15.75" customHeight="1">
      <x:c r="A1256" s="34">
        <x:v>44027</x:v>
      </x:c>
      <x:c r="B1256" s="47">
        <x:v>308.60000610351602</x:v>
      </x:c>
      <x:c r="C1256" s="47">
        <x:v>310</x:v>
      </x:c>
      <x:c r="D1256" s="47">
        <x:v>291.39999389648398</x:v>
      </x:c>
      <x:c r="E1256" s="47">
        <x:v>309.20199584960898</x:v>
      </x:c>
      <x:c r="F1256" s="47">
        <x:v>81839000</x:v>
      </x:c>
      <x:c r="G1256" s="63">
        <x:f t="shared" si="10"/>
        <x:v>239.42889629999999</x:v>
      </x:c>
      <x:c r="H1256" s="63">
        <x:f t="shared" si="11"/>
        <x:v>45.393402389999999</x:v>
      </x:c>
      <x:c r="I1256" s="63">
        <x:f t="shared" si="12"/>
        <x:v>330.21570109999999</x:v>
      </x:c>
      <x:c r="J1256" s="63">
        <x:f t="shared" si="13"/>
        <x:v>148.64209149999999</x:v>
      </x:c>
      <x:c r="K1256" s="63">
        <x:f t="shared" si="14"/>
        <x:v>0.88426894570000003</x:v>
      </x:c>
      <x:c r="L1256" s="52">
        <x:f t="shared" si="0"/>
        <x:v>303.53399660000002</x:v>
      </x:c>
      <x:c r="M1256" s="52">
        <x:f t="shared" si="1"/>
        <x:v>24840918746</x:v>
      </x:c>
      <x:c r="N1256" s="52">
        <x:f t="shared" si="2"/>
        <x:v>0</x:v>
      </x:c>
      <x:c r="O1256" s="63">
        <x:f t="shared" si="8"/>
        <x:v>3.9990478</x:v>
      </x:c>
      <x:c r="P1256" s="63">
        <x:f t="shared" si="9"/>
        <x:v>79.996190470000002</x:v>
      </x:c>
      <x:c r="Q1256" s="49">
        <x:f t="shared" si="15"/>
        <x:v>0</x:v>
      </x:c>
      <x:c r="R1256" s="49">
        <x:f t="shared" si="16"/>
        <x:v>0</x:v>
      </x:c>
      <x:c r="S1256" s="49">
        <x:f t="shared" si="17"/>
        <x:v>2</x:v>
      </x:c>
      <x:c r="T1256" s="51">
        <x:f t="shared" si="18"/>
        <x:v>1</x:v>
      </x:c>
      <x:c r="U1256" s="52">
        <x:f t="shared" si="3"/>
        <x:v>0.019257683219999999</x:v>
      </x:c>
      <x:c r="V1256" s="63">
        <x:f t="shared" si="19"/>
        <x:v>0.019257683219999999</x:v>
      </x:c>
      <x:c r="W1256" s="52">
        <x:f t="shared" ref="W1256:X1256" si="1254">W1255*(1+U1256)</x:f>
        <x:v>592.97712079999997</x:v>
      </x:c>
      <x:c r="X1256" s="52">
        <x:f t="shared" si="1254"/>
        <x:v>279.50735900000001</x:v>
      </x:c>
    </x:row>
    <x:row r="1257" spans="1:24" ht="15.75" customHeight="1">
      <x:c r="A1257" s="34">
        <x:v>44028</x:v>
      </x:c>
      <x:c r="B1257" s="47">
        <x:v>295.43200683593699</x:v>
      </x:c>
      <x:c r="C1257" s="47">
        <x:v>306.34201049804699</x:v>
      </x:c>
      <x:c r="D1257" s="47">
        <x:v>293.20001220703102</x:v>
      </x:c>
      <x:c r="E1257" s="47">
        <x:v>300.12799072265602</x:v>
      </x:c>
      <x:c r="F1257" s="47">
        <x:v>71504000</x:v>
      </x:c>
      <x:c r="G1257" s="63">
        <x:f t="shared" si="10"/>
        <x:v>244.5173958</x:v>
      </x:c>
      <x:c r="H1257" s="63">
        <x:f t="shared" si="11"/>
        <x:v>46.243271929999999</x:v>
      </x:c>
      <x:c r="I1257" s="63">
        <x:f t="shared" si="12"/>
        <x:v>337.00393960000002</x:v>
      </x:c>
      <x:c r="J1257" s="63">
        <x:f t="shared" si="13"/>
        <x:v>152.03085189999999</x:v>
      </x:c>
      <x:c r="K1257" s="63">
        <x:f t="shared" si="14"/>
        <x:v>0.80064154539999999</x:v>
      </x:c>
      <x:c r="L1257" s="52">
        <x:f t="shared" si="0"/>
        <x:v>299.89000449999997</x:v>
      </x:c>
      <x:c r="M1257" s="52">
        <x:f t="shared" si="1"/>
        <x:v>0</x:v>
      </x:c>
      <x:c r="N1257" s="52">
        <x:f t="shared" si="2"/>
        <x:v>21443334880</x:v>
      </x:c>
      <x:c r="O1257" s="63">
        <x:f t="shared" si="8"/>
        <x:v>2.7280630669999999</x:v>
      </x:c>
      <x:c r="P1257" s="63">
        <x:f t="shared" si="9"/>
        <x:v>73.176419440000004</x:v>
      </x:c>
      <x:c r="Q1257" s="49">
        <x:f t="shared" si="15"/>
        <x:v>0</x:v>
      </x:c>
      <x:c r="R1257" s="49">
        <x:f t="shared" si="16"/>
        <x:v>0</x:v>
      </x:c>
      <x:c r="S1257" s="49">
        <x:f t="shared" si="17"/>
        <x:v>2</x:v>
      </x:c>
      <x:c r="T1257" s="51">
        <x:f t="shared" si="18"/>
        <x:v>1</x:v>
      </x:c>
      <x:c r="U1257" s="52">
        <x:f t="shared" si="3"/>
        <x:v>-0.029346528319999998</x:v>
      </x:c>
      <x:c r="V1257" s="63">
        <x:f t="shared" si="19"/>
        <x:v>-0.029346528319999998</x:v>
      </x:c>
      <x:c r="W1257" s="52">
        <x:f t="shared" ref="W1257:X1257" si="1255">W1256*(1+U1257)</x:f>
        <x:v>575.5753009</x:v>
      </x:c>
      <x:c r="X1257" s="52">
        <x:f t="shared" si="1255"/>
        <x:v>271.30478840000001</x:v>
      </x:c>
    </x:row>
    <x:row r="1258" spans="1:24" ht="15.75" customHeight="1">
      <x:c r="A1258" s="34">
        <x:v>44029</x:v>
      </x:c>
      <x:c r="B1258" s="47">
        <x:v>302.69000244140602</x:v>
      </x:c>
      <x:c r="C1258" s="47">
        <x:v>307.50201416015602</x:v>
      </x:c>
      <x:c r="D1258" s="47">
        <x:v>298</x:v>
      </x:c>
      <x:c r="E1258" s="47">
        <x:v>300.16799926757801</x:v>
      </x:c>
      <x:c r="F1258" s="47">
        <x:v>46650000</x:v>
      </x:c>
      <x:c r="G1258" s="63">
        <x:f t="shared" si="10"/>
        <x:v>249.48619540000001</x:v>
      </x:c>
      <x:c r="H1258" s="63">
        <x:f t="shared" si="11"/>
        <x:v>46.635013090000001</x:v>
      </x:c>
      <x:c r="I1258" s="63">
        <x:f t="shared" si="12"/>
        <x:v>342.7562216</x:v>
      </x:c>
      <x:c r="J1258" s="63">
        <x:f t="shared" si="13"/>
        <x:v>156.2161692</x:v>
      </x:c>
      <x:c r="K1258" s="63">
        <x:f t="shared" si="14"/>
        <x:v>0.77169395129999996</x:v>
      </x:c>
      <x:c r="L1258" s="52">
        <x:f t="shared" si="0"/>
        <x:v>301.89000449999997</x:v>
      </x:c>
      <x:c r="M1258" s="52">
        <x:f t="shared" si="1"/>
        <x:v>14083168709</x:v>
      </x:c>
      <x:c r="N1258" s="52">
        <x:f t="shared" si="2"/>
        <x:v>0</x:v>
      </x:c>
      <x:c r="O1258" s="63">
        <x:f t="shared" si="8"/>
        <x:v>2.6428217269999998</x:v>
      </x:c>
      <x:c r="P1258" s="63">
        <x:f t="shared" si="9"/>
        <x:v>72.548752730000004</x:v>
      </x:c>
      <x:c r="Q1258" s="49">
        <x:f t="shared" si="15"/>
        <x:v>0</x:v>
      </x:c>
      <x:c r="R1258" s="49">
        <x:f t="shared" si="16"/>
        <x:v>0</x:v>
      </x:c>
      <x:c r="S1258" s="49">
        <x:f t="shared" si="17"/>
        <x:v>2</x:v>
      </x:c>
      <x:c r="T1258" s="51">
        <x:f t="shared" si="18"/>
        <x:v>1</x:v>
      </x:c>
      <x:c r="U1258" s="52">
        <x:f t="shared" si="3"/>
        <x:v>0.00013330494380000002</x:v>
      </x:c>
      <x:c r="V1258" s="63">
        <x:f t="shared" si="19"/>
        <x:v>0.00013330494380000002</x:v>
      </x:c>
      <x:c r="W1258" s="52">
        <x:f t="shared" ref="W1258:X1258" si="1256">W1257*(1+U1258)</x:f>
        <x:v>575.65202799999997</x:v>
      </x:c>
      <x:c r="X1258" s="52">
        <x:f t="shared" si="1256"/>
        <x:v>271.3409547</x:v>
      </x:c>
    </x:row>
    <x:row r="1259" spans="1:24" ht="15.75" customHeight="1">
      <x:c r="A1259" s="34">
        <x:v>44032</x:v>
      </x:c>
      <x:c r="B1259" s="47">
        <x:v>303.802001953125</x:v>
      </x:c>
      <x:c r="C1259" s="47">
        <x:v>330</x:v>
      </x:c>
      <x:c r="D1259" s="47">
        <x:v>297.60000610351602</x:v>
      </x:c>
      <x:c r="E1259" s="47">
        <x:v>328.60000610351602</x:v>
      </x:c>
      <x:c r="F1259" s="47">
        <x:v>85607000</x:v>
      </x:c>
      <x:c r="G1259" s="63">
        <x:f t="shared" si="10"/>
        <x:v>255.907196</x:v>
      </x:c>
      <x:c r="H1259" s="63">
        <x:f t="shared" si="11"/>
        <x:v>48.300034269999998</x:v>
      </x:c>
      <x:c r="I1259" s="63">
        <x:f t="shared" si="12"/>
        <x:v>352.50726459999998</x:v>
      </x:c>
      <x:c r="J1259" s="63">
        <x:f t="shared" si="13"/>
        <x:v>159.30712750000001</x:v>
      </x:c>
      <x:c r="K1259" s="63">
        <x:f t="shared" si="14"/>
        <x:v>0.87625651390000003</x:v>
      </x:c>
      <x:c r="L1259" s="52">
        <x:f t="shared" si="0"/>
        <x:v>318.73333739999998</x:v>
      </x:c>
      <x:c r="M1259" s="52">
        <x:f t="shared" si="1"/>
        <x:v>27285804815</x:v>
      </x:c>
      <x:c r="N1259" s="52">
        <x:f t="shared" si="2"/>
        <x:v>0</x:v>
      </x:c>
      <x:c r="O1259" s="63">
        <x:f t="shared" si="8"/>
        <x:v>2.6397078999999999</x:v>
      </x:c>
      <x:c r="P1259" s="63">
        <x:f t="shared" si="9"/>
        <x:v>72.525267760000006</x:v>
      </x:c>
      <x:c r="Q1259" s="49">
        <x:f t="shared" si="15"/>
        <x:v>0</x:v>
      </x:c>
      <x:c r="R1259" s="49">
        <x:f t="shared" si="16"/>
        <x:v>0</x:v>
      </x:c>
      <x:c r="S1259" s="49">
        <x:f t="shared" si="17"/>
        <x:v>2</x:v>
      </x:c>
      <x:c r="T1259" s="51">
        <x:f t="shared" si="18"/>
        <x:v>1</x:v>
      </x:c>
      <x:c r="U1259" s="52">
        <x:f t="shared" si="3"/>
        <x:v>0.094720312979999999</x:v>
      </x:c>
      <x:c r="V1259" s="63">
        <x:f t="shared" si="19"/>
        <x:v>0.094720312979999999</x:v>
      </x:c>
      <x:c r="W1259" s="52">
        <x:f t="shared" ref="W1259:X1259" si="1257">W1258*(1+U1259)</x:f>
        <x:v>630.17796820000001</x:v>
      </x:c>
      <x:c r="X1259" s="52">
        <x:f t="shared" si="1257"/>
        <x:v>297.04245479999997</x:v>
      </x:c>
    </x:row>
    <x:row r="1260" spans="1:24" ht="15.75" customHeight="1">
      <x:c r="A1260" s="34">
        <x:v>44033</x:v>
      </x:c>
      <x:c r="B1260" s="47">
        <x:v>327.98599243164102</x:v>
      </x:c>
      <x:c r="C1260" s="47">
        <x:v>335</x:v>
      </x:c>
      <x:c r="D1260" s="47">
        <x:v>311.60000610351602</x:v>
      </x:c>
      <x:c r="E1260" s="47">
        <x:v>313.67199707031199</x:v>
      </x:c>
      <x:c r="F1260" s="47">
        <x:v>80536000</x:v>
      </x:c>
      <x:c r="G1260" s="63">
        <x:f t="shared" si="10"/>
        <x:v>261.64759600000002</x:v>
      </x:c>
      <x:c r="H1260" s="63">
        <x:f t="shared" si="11"/>
        <x:v>47.985071650000002</x:v>
      </x:c>
      <x:c r="I1260" s="63">
        <x:f t="shared" si="12"/>
        <x:v>357.61773929999998</x:v>
      </x:c>
      <x:c r="J1260" s="63">
        <x:f t="shared" si="13"/>
        <x:v>165.6774527</x:v>
      </x:c>
      <x:c r="K1260" s="63">
        <x:f t="shared" si="14"/>
        <x:v>0.77104471929999996</x:v>
      </x:c>
      <x:c r="L1260" s="52">
        <x:f t="shared" si="0"/>
        <x:v>320.09066769999998</x:v>
      </x:c>
      <x:c r="M1260" s="52">
        <x:f t="shared" si="1"/>
        <x:v>25778822016</x:v>
      </x:c>
      <x:c r="N1260" s="52">
        <x:f t="shared" si="2"/>
        <x:v>0</x:v>
      </x:c>
      <x:c r="O1260" s="63">
        <x:f t="shared" si="8"/>
        <x:v>2.5892568030000001</x:v>
      </x:c>
      <x:c r="P1260" s="63">
        <x:f t="shared" si="9"/>
        <x:v>72.139079069999994</x:v>
      </x:c>
      <x:c r="Q1260" s="49">
        <x:f t="shared" si="15"/>
        <x:v>0</x:v>
      </x:c>
      <x:c r="R1260" s="49">
        <x:f t="shared" si="16"/>
        <x:v>0</x:v>
      </x:c>
      <x:c r="S1260" s="49">
        <x:f t="shared" si="17"/>
        <x:v>2</x:v>
      </x:c>
      <x:c r="T1260" s="51">
        <x:f t="shared" si="18"/>
        <x:v>1</x:v>
      </x:c>
      <x:c r="U1260" s="52">
        <x:f t="shared" si="3"/>
        <x:v>-0.045429119769999998</x:v>
      </x:c>
      <x:c r="V1260" s="63">
        <x:f t="shared" si="19"/>
        <x:v>-0.045429119769999998</x:v>
      </x:c>
      <x:c r="W1260" s="52">
        <x:f t="shared" ref="W1260:X1260" si="1258">W1259*(1+U1260)</x:f>
        <x:v>601.54953780000005</x:v>
      </x:c>
      <x:c r="X1260" s="52">
        <x:f t="shared" si="1258"/>
        <x:v>283.54807749999998</x:v>
      </x:c>
    </x:row>
    <x:row r="1261" spans="1:24" ht="15.75" customHeight="1">
      <x:c r="A1261" s="34">
        <x:v>44034</x:v>
      </x:c>
      <x:c r="B1261" s="47">
        <x:v>319.79998779296898</x:v>
      </x:c>
      <x:c r="C1261" s="47">
        <x:v>325.28399658203102</x:v>
      </x:c>
      <x:c r="D1261" s="47">
        <x:v>312.39999389648398</x:v>
      </x:c>
      <x:c r="E1261" s="47">
        <x:v>318.46600341796898</x:v>
      </x:c>
      <x:c r="F1261" s="47">
        <x:v>70805500</x:v>
      </x:c>
      <x:c r="G1261" s="63">
        <x:f t="shared" si="10"/>
        <x:v>267.55309599999998</x:v>
      </x:c>
      <x:c r="H1261" s="63">
        <x:f t="shared" si="11"/>
        <x:v>47.308032220000001</x:v>
      </x:c>
      <x:c r="I1261" s="63">
        <x:f t="shared" si="12"/>
        <x:v>362.16916040000001</x:v>
      </x:c>
      <x:c r="J1261" s="63">
        <x:f t="shared" si="13"/>
        <x:v>172.93703160000001</x:v>
      </x:c>
      <x:c r="K1261" s="63">
        <x:f t="shared" si="14"/>
        <x:v>0.76905001660000005</x:v>
      </x:c>
      <x:c r="L1261" s="52">
        <x:f t="shared" si="0"/>
        <x:v>318.7166646</x:v>
      </x:c>
      <x:c r="M1261" s="52">
        <x:f t="shared" si="1"/>
        <x:v>0</x:v>
      </x:c>
      <x:c r="N1261" s="52">
        <x:f t="shared" si="2"/>
        <x:v>22566892798</x:v>
      </x:c>
      <x:c r="O1261" s="63">
        <x:f t="shared" si="8"/>
        <x:v>2.5793213879999999</x:v>
      </x:c>
      <x:c r="P1261" s="63">
        <x:f t="shared" si="9"/>
        <x:v>72.061743230000005</x:v>
      </x:c>
      <x:c r="Q1261" s="49">
        <x:f t="shared" si="15"/>
        <x:v>0</x:v>
      </x:c>
      <x:c r="R1261" s="49">
        <x:f t="shared" si="16"/>
        <x:v>0</x:v>
      </x:c>
      <x:c r="S1261" s="49">
        <x:f t="shared" si="17"/>
        <x:v>2</x:v>
      </x:c>
      <x:c r="T1261" s="51">
        <x:f t="shared" si="18"/>
        <x:v>1</x:v>
      </x:c>
      <x:c r="U1261" s="52">
        <x:f t="shared" si="3"/>
        <x:v>0.01528350121</x:v>
      </x:c>
      <x:c r="V1261" s="63">
        <x:f t="shared" si="19"/>
        <x:v>0.01528350121</x:v>
      </x:c>
      <x:c r="W1261" s="52">
        <x:f t="shared" ref="W1261:X1261" si="1259">W1260*(1+U1261)</x:f>
        <x:v>610.74332089999996</x:v>
      </x:c>
      <x:c r="X1261" s="52">
        <x:f t="shared" si="1259"/>
        <x:v>287.88168489999998</x:v>
      </x:c>
    </x:row>
    <x:row r="1262" spans="1:24" ht="15.75" customHeight="1">
      <x:c r="A1262" s="34">
        <x:v>44035</x:v>
      </x:c>
      <x:c r="B1262" s="47">
        <x:v>335.79000854492199</x:v>
      </x:c>
      <x:c r="C1262" s="47">
        <x:v>337.79998779296898</x:v>
      </x:c>
      <x:c r="D1262" s="47">
        <x:v>296.15399169921898</x:v>
      </x:c>
      <x:c r="E1262" s="47">
        <x:v>302.614013671875</x:v>
      </x:c>
      <x:c r="F1262" s="47">
        <x:v>121642500</x:v>
      </x:c>
      <x:c r="G1262" s="63">
        <x:f t="shared" si="10"/>
        <x:v>273.07529679999999</x:v>
      </x:c>
      <x:c r="H1262" s="63">
        <x:f t="shared" si="11"/>
        <x:v>44.402294159999997</x:v>
      </x:c>
      <x:c r="I1262" s="63">
        <x:f t="shared" si="12"/>
        <x:v>361.87988510000002</x:v>
      </x:c>
      <x:c r="J1262" s="63">
        <x:f t="shared" si="13"/>
        <x:v>184.27070850000001</x:v>
      </x:c>
      <x:c r="K1262" s="63">
        <x:f t="shared" si="14"/>
        <x:v>0.66631301060000003</x:v>
      </x:c>
      <x:c r="L1262" s="52">
        <x:f t="shared" si="0"/>
        <x:v>312.1893311</x:v>
      </x:c>
      <x:c r="M1262" s="52">
        <x:f t="shared" si="1"/>
        <x:v>0</x:v>
      </x:c>
      <x:c r="N1262" s="52">
        <x:f t="shared" si="2"/>
        <x:v>37975490703</x:v>
      </x:c>
      <x:c r="O1262" s="63">
        <x:f t="shared" si="8"/>
        <x:v>1.606845098</x:v>
      </x:c>
      <x:c r="P1262" s="63">
        <x:f t="shared" si="9"/>
        <x:v>61.639454499999999</x:v>
      </x:c>
      <x:c r="Q1262" s="49">
        <x:f t="shared" si="15"/>
        <x:v>0</x:v>
      </x:c>
      <x:c r="R1262" s="49">
        <x:f t="shared" si="16"/>
        <x:v>0</x:v>
      </x:c>
      <x:c r="S1262" s="49">
        <x:f t="shared" si="17"/>
        <x:v>2</x:v>
      </x:c>
      <x:c r="T1262" s="51">
        <x:f t="shared" si="18"/>
        <x:v>1</x:v>
      </x:c>
      <x:c r="U1262" s="52">
        <x:f t="shared" si="3"/>
        <x:v>-0.049776081520000004</x:v>
      </x:c>
      <x:c r="V1262" s="63">
        <x:f t="shared" si="19"/>
        <x:v>-0.049776081520000004</x:v>
      </x:c>
      <x:c r="W1262" s="52">
        <x:f t="shared" ref="W1262:X1262" si="1260">W1261*(1+U1262)</x:f>
        <x:v>580.34291159999998</x:v>
      </x:c>
      <x:c r="X1262" s="52">
        <x:f t="shared" si="1260"/>
        <x:v>273.55206270000002</x:v>
      </x:c>
    </x:row>
    <x:row r="1263" spans="1:24" ht="15.75" customHeight="1">
      <x:c r="A1263" s="34">
        <x:v>44036</x:v>
      </x:c>
      <x:c r="B1263" s="47">
        <x:v>283.20199584960898</x:v>
      </x:c>
      <x:c r="C1263" s="47">
        <x:v>293</x:v>
      </x:c>
      <x:c r="D1263" s="47">
        <x:v>273.30801391601602</x:v>
      </x:c>
      <x:c r="E1263" s="47">
        <x:v>283.39999389648398</x:v>
      </x:c>
      <x:c r="F1263" s="47">
        <x:v>96983000</x:v>
      </x:c>
      <x:c r="G1263" s="63">
        <x:f t="shared" si="10"/>
        <x:v>277.38549649999999</x:v>
      </x:c>
      <x:c r="H1263" s="63">
        <x:f t="shared" si="11"/>
        <x:v>40.676571520000003</x:v>
      </x:c>
      <x:c r="I1263" s="63">
        <x:f t="shared" si="12"/>
        <x:v>358.7386396</x:v>
      </x:c>
      <x:c r="J1263" s="63">
        <x:f t="shared" si="13"/>
        <x:v>196.0323535</x:v>
      </x:c>
      <x:c r="K1263" s="63">
        <x:f t="shared" si="14"/>
        <x:v>0.53696536579999998</x:v>
      </x:c>
      <x:c r="L1263" s="52">
        <x:f t="shared" si="0"/>
        <x:v>283.23600260000001</x:v>
      </x:c>
      <x:c r="M1263" s="52">
        <x:f t="shared" si="1"/>
        <x:v>0</x:v>
      </x:c>
      <x:c r="N1263" s="52">
        <x:f t="shared" si="2"/>
        <x:v>27469077241</x:v>
      </x:c>
      <x:c r="O1263" s="63">
        <x:f t="shared" si="8"/>
        <x:v>1.0621879000000001</x:v>
      </x:c>
      <x:c r="P1263" s="63">
        <x:f t="shared" si="9"/>
        <x:v>51.50781362</x:v>
      </x:c>
      <x:c r="Q1263" s="49">
        <x:f t="shared" si="15"/>
        <x:v>0</x:v>
      </x:c>
      <x:c r="R1263" s="49">
        <x:f t="shared" si="16"/>
        <x:v>0</x:v>
      </x:c>
      <x:c r="S1263" s="49">
        <x:f t="shared" si="17"/>
        <x:v>2</x:v>
      </x:c>
      <x:c r="T1263" s="51">
        <x:f t="shared" si="18"/>
        <x:v>1</x:v>
      </x:c>
      <x:c r="U1263" s="52">
        <x:f t="shared" si="3"/>
        <x:v>-0.063493489750000009</x:v>
      </x:c>
      <x:c r="V1263" s="63">
        <x:f t="shared" si="19"/>
        <x:v>-0.063493489750000009</x:v>
      </x:c>
      <x:c r="W1263" s="52">
        <x:f t="shared" ref="W1263:X1263" si="1261">W1262*(1+U1263)</x:f>
        <x:v>543.49491490000003</x:v>
      </x:c>
      <x:c r="X1263" s="52">
        <x:f t="shared" si="1261"/>
        <x:v>256.18328760000003</x:v>
      </x:c>
    </x:row>
    <x:row r="1264" spans="1:24" ht="15.75" customHeight="1">
      <x:c r="A1264" s="34">
        <x:v>44039</x:v>
      </x:c>
      <x:c r="B1264" s="47">
        <x:v>287</x:v>
      </x:c>
      <x:c r="C1264" s="47">
        <x:v>309.58801269531199</x:v>
      </x:c>
      <x:c r="D1264" s="47">
        <x:v>282.60000610351602</x:v>
      </x:c>
      <x:c r="E1264" s="47">
        <x:v>307.92001342773398</x:v>
      </x:c>
      <x:c r="F1264" s="47">
        <x:v>80243500</x:v>
      </x:c>
      <x:c r="G1264" s="63">
        <x:f t="shared" si="10"/>
        <x:v>283.18409730000002</x:v>
      </x:c>
      <x:c r="H1264" s="63">
        <x:f t="shared" si="11"/>
        <x:v>35.833974689999998</x:v>
      </x:c>
      <x:c r="I1264" s="63">
        <x:f t="shared" si="12"/>
        <x:v>354.85204670000002</x:v>
      </x:c>
      <x:c r="J1264" s="63">
        <x:f t="shared" si="13"/>
        <x:v>211.51614789999999</x:v>
      </x:c>
      <x:c r="K1264" s="63">
        <x:f t="shared" si="14"/>
        <x:v>0.67257307030000002</x:v>
      </x:c>
      <x:c r="L1264" s="52">
        <x:f t="shared" si="0"/>
        <x:v>300.03601070000002</x:v>
      </x:c>
      <x:c r="M1264" s="52">
        <x:f t="shared" si="1"/>
        <x:v>24075939628</x:v>
      </x:c>
      <x:c r="N1264" s="52">
        <x:f t="shared" si="2"/>
        <x:v>0</x:v>
      </x:c>
      <x:c r="O1264" s="63">
        <x:f t="shared" si="8"/>
        <x:v>0.80112538929999999</x:v>
      </x:c>
      <x:c r="P1264" s="63">
        <x:f t="shared" si="9"/>
        <x:v>44.479156979999999</x:v>
      </x:c>
      <x:c r="Q1264" s="49">
        <x:f t="shared" si="15"/>
        <x:v>0</x:v>
      </x:c>
      <x:c r="R1264" s="49">
        <x:f t="shared" si="16"/>
        <x:v>0</x:v>
      </x:c>
      <x:c r="S1264" s="49">
        <x:f t="shared" si="17"/>
        <x:v>2</x:v>
      </x:c>
      <x:c r="T1264" s="51">
        <x:f t="shared" si="18"/>
        <x:v>1</x:v>
      </x:c>
      <x:c r="U1264" s="52">
        <x:f t="shared" si="3"/>
        <x:v>0.086520889410000001</x:v>
      </x:c>
      <x:c r="V1264" s="63">
        <x:f t="shared" si="19"/>
        <x:v>0.086520889410000001</x:v>
      </x:c>
      <x:c r="W1264" s="52">
        <x:f t="shared" ref="W1264:X1264" si="1262">W1263*(1+U1264)</x:f>
        <x:v>590.51857829999994</x:v>
      </x:c>
      <x:c r="X1264" s="52">
        <x:f t="shared" si="1262"/>
        <x:v>278.34849350000002</x:v>
      </x:c>
    </x:row>
    <x:row r="1265" spans="1:24" ht="15.75" customHeight="1">
      <x:c r="A1265" s="34">
        <x:v>44040</x:v>
      </x:c>
      <x:c r="B1265" s="47">
        <x:v>300.79998779296898</x:v>
      </x:c>
      <x:c r="C1265" s="47">
        <x:v>312.94000244140602</x:v>
      </x:c>
      <x:c r="D1265" s="47">
        <x:v>294.88400268554699</x:v>
      </x:c>
      <x:c r="E1265" s="47">
        <x:v>295.29800415039102</x:v>
      </x:c>
      <x:c r="F1265" s="47">
        <x:v>79043500</x:v>
      </x:c>
      <x:c r="G1265" s="63">
        <x:f t="shared" si="10"/>
        <x:v>287.8554977</x:v>
      </x:c>
      <x:c r="H1265" s="63">
        <x:f t="shared" si="11"/>
        <x:v>30.3451418</x:v>
      </x:c>
      <x:c r="I1265" s="63">
        <x:f t="shared" si="12"/>
        <x:v>348.54578129999999</x:v>
      </x:c>
      <x:c r="J1265" s="63">
        <x:f t="shared" si="13"/>
        <x:v>227.16521420000001</x:v>
      </x:c>
      <x:c r="K1265" s="63">
        <x:f t="shared" si="14"/>
        <x:v>0.56131546899999996</x:v>
      </x:c>
      <x:c r="L1265" s="52">
        <x:f t="shared" si="0"/>
        <x:v>301.04066979999999</x:v>
      </x:c>
      <x:c r="M1265" s="52">
        <x:f t="shared" si="1"/>
        <x:v>23795308180</x:v>
      </x:c>
      <x:c r="N1265" s="52">
        <x:f t="shared" si="2"/>
        <x:v>0</x:v>
      </x:c>
      <x:c r="O1265" s="63">
        <x:f t="shared" si="8"/>
        <x:v>1.2777874309999999</x:v>
      </x:c>
      <x:c r="P1265" s="63">
        <x:f t="shared" si="9"/>
        <x:v>56.097747030000001</x:v>
      </x:c>
      <x:c r="Q1265" s="49">
        <x:f t="shared" si="15"/>
        <x:v>0</x:v>
      </x:c>
      <x:c r="R1265" s="49">
        <x:f t="shared" si="16"/>
        <x:v>0</x:v>
      </x:c>
      <x:c r="S1265" s="49">
        <x:f t="shared" si="17"/>
        <x:v>2</x:v>
      </x:c>
      <x:c r="T1265" s="51">
        <x:f t="shared" si="18"/>
        <x:v>1</x:v>
      </x:c>
      <x:c r="U1265" s="52">
        <x:f t="shared" si="3"/>
        <x:v>-0.040991194879999998</x:v>
      </x:c>
      <x:c r="V1265" s="63">
        <x:f t="shared" si="19"/>
        <x:v>-0.040991194879999998</x:v>
      </x:c>
      <x:c r="W1265" s="52">
        <x:f t="shared" ref="W1265:X1265" si="1263">W1264*(1+U1265)</x:f>
        <x:v>566.3125162</x:v>
      </x:c>
      <x:c r="X1265" s="52">
        <x:f t="shared" si="1263"/>
        <x:v>266.93865620000003</x:v>
      </x:c>
    </x:row>
    <x:row r="1266" spans="1:24" ht="15.75" customHeight="1">
      <x:c r="A1266" s="34">
        <x:v>44041</x:v>
      </x:c>
      <x:c r="B1266" s="47">
        <x:v>300.20001220703102</x:v>
      </x:c>
      <x:c r="C1266" s="47">
        <x:v>306.96200561523398</x:v>
      </x:c>
      <x:c r="D1266" s="47">
        <x:v>297.39999389648398</x:v>
      </x:c>
      <x:c r="E1266" s="47">
        <x:v>299.82199096679699</x:v>
      </x:c>
      <x:c r="F1266" s="47">
        <x:v>47134500</x:v>
      </x:c>
      <x:c r="G1266" s="63">
        <x:f t="shared" si="10"/>
        <x:v>292.048497</x:v>
      </x:c>
      <x:c r="H1266" s="63">
        <x:f t="shared" si="11"/>
        <x:v>25.25514317</x:v>
      </x:c>
      <x:c r="I1266" s="63">
        <x:f t="shared" si="12"/>
        <x:v>342.55878330000002</x:v>
      </x:c>
      <x:c r="J1266" s="63">
        <x:f t="shared" si="13"/>
        <x:v>241.53821070000001</x:v>
      </x:c>
      <x:c r="K1266" s="63">
        <x:f t="shared" si="14"/>
        <x:v>0.57694961280000001</x:v>
      </x:c>
      <x:c r="L1266" s="52">
        <x:f t="shared" si="0"/>
        <x:v>301.39466349999998</x:v>
      </x:c>
      <x:c r="M1266" s="52">
        <x:f t="shared" si="1"/>
        <x:v>14206086766</x:v>
      </x:c>
      <x:c r="N1266" s="52">
        <x:f t="shared" si="2"/>
        <x:v>0</x:v>
      </x:c>
      <x:c r="O1266" s="63">
        <x:f t="shared" si="8"/>
        <x:v>1.1806255670000001</x:v>
      </x:c>
      <x:c r="P1266" s="63">
        <x:f t="shared" si="9"/>
        <x:v>54.141599769999999</x:v>
      </x:c>
      <x:c r="Q1266" s="49">
        <x:f t="shared" si="15"/>
        <x:v>0</x:v>
      </x:c>
      <x:c r="R1266" s="49">
        <x:f t="shared" si="16"/>
        <x:v>0</x:v>
      </x:c>
      <x:c r="S1266" s="49">
        <x:f t="shared" si="17"/>
        <x:v>2</x:v>
      </x:c>
      <x:c r="T1266" s="51">
        <x:f t="shared" si="18"/>
        <x:v>1</x:v>
      </x:c>
      <x:c r="U1266" s="52">
        <x:f t="shared" si="3"/>
        <x:v>0.015320072440000002</x:v>
      </x:c>
      <x:c r="V1266" s="63">
        <x:f t="shared" si="19"/>
        <x:v>0.015320072440000002</x:v>
      </x:c>
      <x:c r="W1266" s="52">
        <x:f t="shared" ref="W1266:X1266" si="1264">W1265*(1+U1266)</x:f>
        <x:v>574.98846500000002</x:v>
      </x:c>
      <x:c r="X1266" s="52">
        <x:f t="shared" si="1264"/>
        <x:v>271.02817570000002</x:v>
      </x:c>
    </x:row>
    <x:row r="1267" spans="1:24" ht="15.75" customHeight="1">
      <x:c r="A1267" s="34">
        <x:v>44042</x:v>
      </x:c>
      <x:c r="B1267" s="47">
        <x:v>297.60000610351602</x:v>
      </x:c>
      <x:c r="C1267" s="47">
        <x:v>302.64801025390602</x:v>
      </x:c>
      <x:c r="D1267" s="47">
        <x:v>294.20001220703102</x:v>
      </x:c>
      <x:c r="E1267" s="47">
        <x:v>297.49798583984398</x:v>
      </x:c>
      <x:c r="F1267" s="47">
        <x:v>38105000</x:v>
      </x:c>
      <x:c r="G1267" s="63">
        <x:f t="shared" si="10"/>
        <x:v>295.72709659999998</x:v>
      </x:c>
      <x:c r="H1267" s="63">
        <x:f t="shared" si="11"/>
        <x:v>19.516528229999999</x:v>
      </x:c>
      <x:c r="I1267" s="63">
        <x:f t="shared" si="12"/>
        <x:v>334.760153</x:v>
      </x:c>
      <x:c r="J1267" s="63">
        <x:f t="shared" si="13"/>
        <x:v>256.6940401</x:v>
      </x:c>
      <x:c r="K1267" s="63">
        <x:f t="shared" si="14"/>
        <x:v>0.5226844813</x:v>
      </x:c>
      <x:c r="L1267" s="52">
        <x:f t="shared" si="0"/>
        <x:v>298.11533609999998</x:v>
      </x:c>
      <x:c r="M1267" s="52">
        <x:f t="shared" si="1"/>
        <x:v>0</x:v>
      </x:c>
      <x:c r="N1267" s="52">
        <x:f t="shared" si="2"/>
        <x:v>11359684882</x:v>
      </x:c>
      <x:c r="O1267" s="63">
        <x:f t="shared" si="8"/>
        <x:v>1.3004291059999999</x:v>
      </x:c>
      <x:c r="P1267" s="63">
        <x:f t="shared" si="9"/>
        <x:v>56.52984927</x:v>
      </x:c>
      <x:c r="Q1267" s="49">
        <x:f t="shared" si="15"/>
        <x:v>0</x:v>
      </x:c>
      <x:c r="R1267" s="49">
        <x:f t="shared" si="16"/>
        <x:v>0</x:v>
      </x:c>
      <x:c r="S1267" s="49">
        <x:f t="shared" si="17"/>
        <x:v>2</x:v>
      </x:c>
      <x:c r="T1267" s="51">
        <x:f t="shared" si="18"/>
        <x:v>1</x:v>
      </x:c>
      <x:c r="U1267" s="52">
        <x:f t="shared" si="3"/>
        <x:v>-0.0077512830850000003</x:v>
      </x:c>
      <x:c r="V1267" s="63">
        <x:f t="shared" si="19"/>
        <x:v>-0.0077512830850000003</x:v>
      </x:c>
      <x:c r="W1267" s="52">
        <x:f t="shared" ref="W1267:X1267" si="1265">W1266*(1+U1267)</x:f>
        <x:v>570.53156660000002</x:v>
      </x:c>
      <x:c r="X1267" s="52">
        <x:f t="shared" si="1265"/>
        <x:v>268.92735959999999</x:v>
      </x:c>
    </x:row>
    <x:row r="1268" spans="1:24" ht="15.75" customHeight="1">
      <x:c r="A1268" s="34">
        <x:v>44043</x:v>
      </x:c>
      <x:c r="B1268" s="47">
        <x:v>303</x:v>
      </x:c>
      <x:c r="C1268" s="47">
        <x:v>303.41000366210898</x:v>
      </x:c>
      <x:c r="D1268" s="47">
        <x:v>284.19601440429699</x:v>
      </x:c>
      <x:c r="E1268" s="47">
        <x:v>286.15200805664102</x:v>
      </x:c>
      <x:c r="F1268" s="47">
        <x:v>61041000</x:v>
      </x:c>
      <x:c r="G1268" s="63">
        <x:f t="shared" si="10"/>
        <x:v>297.94809720000001</x:v>
      </x:c>
      <x:c r="H1268" s="63">
        <x:f t="shared" si="11"/>
        <x:v>15.069238479999999</x:v>
      </x:c>
      <x:c r="I1268" s="63">
        <x:f t="shared" si="12"/>
        <x:v>328.08657419999997</x:v>
      </x:c>
      <x:c r="J1268" s="63">
        <x:f t="shared" si="13"/>
        <x:v>267.80962030000001</x:v>
      </x:c>
      <x:c r="K1268" s="63">
        <x:f t="shared" si="14"/>
        <x:v>0.30430183669999999</x:v>
      </x:c>
      <x:c r="L1268" s="52">
        <x:f t="shared" si="0"/>
        <x:v>291.25267539999999</x:v>
      </x:c>
      <x:c r="M1268" s="52">
        <x:f t="shared" si="1"/>
        <x:v>0</x:v>
      </x:c>
      <x:c r="N1268" s="52">
        <x:f t="shared" si="2"/>
        <x:v>17778354558</x:v>
      </x:c>
      <x:c r="O1268" s="63">
        <x:f t="shared" si="8"/>
        <x:v>0.98286344569999995</x:v>
      </x:c>
      <x:c r="P1268" s="63">
        <x:f t="shared" si="9"/>
        <x:v>49.567883649999999</x:v>
      </x:c>
      <x:c r="Q1268" s="49">
        <x:f t="shared" si="15"/>
        <x:v>0</x:v>
      </x:c>
      <x:c r="R1268" s="49">
        <x:f t="shared" si="16"/>
        <x:v>0</x:v>
      </x:c>
      <x:c r="S1268" s="49">
        <x:f t="shared" si="17"/>
        <x:v>2</x:v>
      </x:c>
      <x:c r="T1268" s="51">
        <x:f t="shared" si="18"/>
        <x:v>1</x:v>
      </x:c>
      <x:c r="U1268" s="52">
        <x:f t="shared" si="3"/>
        <x:v>-0.038137998649999999</x:v>
      </x:c>
      <x:c r="V1268" s="63">
        <x:f t="shared" si="19"/>
        <x:v>-0.038137998649999999</x:v>
      </x:c>
      <x:c r="W1268" s="52">
        <x:f t="shared" ref="W1268:X1268" si="1266">W1267*(1+U1268)</x:f>
        <x:v>548.77263449999998</x:v>
      </x:c>
      <x:c r="X1268" s="52">
        <x:f t="shared" si="1266"/>
        <x:v>258.67100829999998</x:v>
      </x:c>
    </x:row>
    <x:row r="1269" spans="1:24" ht="15.75" customHeight="1">
      <x:c r="A1269" s="34">
        <x:v>44046</x:v>
      </x:c>
      <x:c r="B1269" s="47">
        <x:v>289.83999633789102</x:v>
      </x:c>
      <x:c r="C1269" s="47">
        <x:v>301.96200561523398</x:v>
      </x:c>
      <x:c r="D1269" s="47">
        <x:v>288.87600708007801</x:v>
      </x:c>
      <x:c r="E1269" s="47">
        <x:v>297</x:v>
      </x:c>
      <x:c r="F1269" s="47">
        <x:v>44046500</x:v>
      </x:c>
      <x:c r="G1269" s="63">
        <x:f t="shared" si="10"/>
        <x:v>299.08229679999999</x:v>
      </x:c>
      <x:c r="H1269" s="63">
        <x:f t="shared" si="11"/>
        <x:v>14.01362526</x:v>
      </x:c>
      <x:c r="I1269" s="63">
        <x:f t="shared" si="12"/>
        <x:v>327.10954729999997</x:v>
      </x:c>
      <x:c r="J1269" s="63">
        <x:f t="shared" si="13"/>
        <x:v>271.05504619999999</x:v>
      </x:c>
      <x:c r="K1269" s="63">
        <x:f t="shared" si="14"/>
        <x:v>0.46285228280000001</x:v>
      </x:c>
      <x:c r="L1269" s="52">
        <x:f t="shared" si="0"/>
        <x:v>295.9460042</x:v>
      </x:c>
      <x:c r="M1269" s="52">
        <x:f t="shared" si="1"/>
        <x:v>13035385675</x:v>
      </x:c>
      <x:c r="N1269" s="52">
        <x:f t="shared" si="2"/>
        <x:v>0</x:v>
      </x:c>
      <x:c r="O1269" s="63">
        <x:f t="shared" si="8"/>
        <x:v>0.86122042440000002</x:v>
      </x:c>
      <x:c r="P1269" s="63">
        <x:f t="shared" si="9"/>
        <x:v>46.27181247</x:v>
      </x:c>
      <x:c r="Q1269" s="49">
        <x:f t="shared" si="15"/>
        <x:v>0</x:v>
      </x:c>
      <x:c r="R1269" s="49">
        <x:f t="shared" si="16"/>
        <x:v>0</x:v>
      </x:c>
      <x:c r="S1269" s="49">
        <x:f t="shared" si="17"/>
        <x:v>2</x:v>
      </x:c>
      <x:c r="T1269" s="51">
        <x:f t="shared" si="18"/>
        <x:v>1</x:v>
      </x:c>
      <x:c r="U1269" s="52">
        <x:f t="shared" si="3"/>
        <x:v>0.037909892780000004</x:v>
      </x:c>
      <x:c r="V1269" s="63">
        <x:f t="shared" si="19"/>
        <x:v>0.037909892780000004</x:v>
      </x:c>
      <x:c r="W1269" s="52">
        <x:f t="shared" ref="W1269:X1269" si="1267">W1268*(1+U1269)</x:f>
        <x:v>569.57654620000005</x:v>
      </x:c>
      <x:c r="X1269" s="52">
        <x:f t="shared" si="1267"/>
        <x:v>268.47719849999999</x:v>
      </x:c>
    </x:row>
    <x:row r="1270" spans="1:24" ht="15.75" customHeight="1">
      <x:c r="A1270" s="34">
        <x:v>44047</x:v>
      </x:c>
      <x:c r="B1270" s="47">
        <x:v>299.00201416015602</x:v>
      </x:c>
      <x:c r="C1270" s="47">
        <x:v>305.48199462890602</x:v>
      </x:c>
      <x:c r="D1270" s="47">
        <x:v>292.39999389648398</x:v>
      </x:c>
      <x:c r="E1270" s="47">
        <x:v>297.39999389648398</x:v>
      </x:c>
      <x:c r="F1270" s="47">
        <x:v>42075000</x:v>
      </x:c>
      <x:c r="G1270" s="63">
        <x:f t="shared" si="10"/>
        <x:v>300.05369719999999</x:v>
      </x:c>
      <x:c r="H1270" s="63">
        <x:f t="shared" si="11"/>
        <x:v>13.11801627</x:v>
      </x:c>
      <x:c r="I1270" s="63">
        <x:f t="shared" si="12"/>
        <x:v>326.28972970000001</x:v>
      </x:c>
      <x:c r="J1270" s="63">
        <x:f t="shared" si="13"/>
        <x:v>273.81766470000002</x:v>
      </x:c>
      <x:c r="K1270" s="63">
        <x:f t="shared" si="14"/>
        <x:v>0.4494263604</x:v>
      </x:c>
      <x:c r="L1270" s="52">
        <x:f t="shared" si="0"/>
        <x:v>298.42732749999999</x:v>
      </x:c>
      <x:c r="M1270" s="52">
        <x:f t="shared" si="1"/>
        <x:v>12556329803</x:v>
      </x:c>
      <x:c r="N1270" s="52">
        <x:f t="shared" si="2"/>
        <x:v>0</x:v>
      </x:c>
      <x:c r="O1270" s="63">
        <x:f t="shared" si="8"/>
        <x:v>0.74835189150000003</x:v>
      </x:c>
      <x:c r="P1270" s="63">
        <x:f t="shared" si="9"/>
        <x:v>42.803276339999996</x:v>
      </x:c>
      <x:c r="Q1270" s="49">
        <x:f t="shared" si="15"/>
        <x:v>0</x:v>
      </x:c>
      <x:c r="R1270" s="49">
        <x:f t="shared" si="16"/>
        <x:v>0</x:v>
      </x:c>
      <x:c r="S1270" s="49">
        <x:f t="shared" si="17"/>
        <x:v>2</x:v>
      </x:c>
      <x:c r="T1270" s="51">
        <x:f t="shared" si="18"/>
        <x:v>1</x:v>
      </x:c>
      <x:c r="U1270" s="52">
        <x:f t="shared" si="3"/>
        <x:v>0.001346780796</x:v>
      </x:c>
      <x:c r="V1270" s="63">
        <x:f t="shared" si="19"/>
        <x:v>0.001346780796</x:v>
      </x:c>
      <x:c r="W1270" s="52">
        <x:f t="shared" ref="W1270:X1270" si="1268">W1269*(1+U1270)</x:f>
        <x:v>570.34364100000005</x:v>
      </x:c>
      <x:c r="X1270" s="52">
        <x:f t="shared" si="1268"/>
        <x:v>268.83877849999999</x:v>
      </x:c>
    </x:row>
    <x:row r="1271" spans="1:24" ht="15.75" customHeight="1">
      <x:c r="A1271" s="34">
        <x:v>44048</x:v>
      </x:c>
      <x:c r="B1271" s="47">
        <x:v>298.59799194335898</x:v>
      </x:c>
      <x:c r="C1271" s="47">
        <x:v>299.96798706054699</x:v>
      </x:c>
      <x:c r="D1271" s="47">
        <x:v>293.66198730468699</x:v>
      </x:c>
      <x:c r="E1271" s="47">
        <x:v>297.00399780273398</x:v>
      </x:c>
      <x:c r="F1271" s="47">
        <x:v>24739000</x:v>
      </x:c>
      <x:c r="G1271" s="63">
        <x:f t="shared" si="10"/>
        <x:v>301.24509740000002</x:v>
      </x:c>
      <x:c r="H1271" s="63">
        <x:f t="shared" si="11"/>
        <x:v>11.53499427</x:v>
      </x:c>
      <x:c r="I1271" s="63">
        <x:f t="shared" si="12"/>
        <x:v>324.31508589999999</x:v>
      </x:c>
      <x:c r="J1271" s="63">
        <x:f t="shared" si="13"/>
        <x:v>278.17510879999998</x:v>
      </x:c>
      <x:c r="K1271" s="63">
        <x:f t="shared" si="14"/>
        <x:v>0.40808188870000001</x:v>
      </x:c>
      <x:c r="L1271" s="52">
        <x:f t="shared" si="0"/>
        <x:v>296.8779907</x:v>
      </x:c>
      <x:c r="M1271" s="52">
        <x:f t="shared" si="1"/>
        <x:v>0</x:v>
      </x:c>
      <x:c r="N1271" s="52">
        <x:f t="shared" si="2"/>
        <x:v>7344464612</x:v>
      </x:c>
      <x:c r="O1271" s="63">
        <x:f t="shared" si="8"/>
        <x:v>0.86011545639999998</x:v>
      </x:c>
      <x:c r="P1271" s="63">
        <x:f t="shared" si="9"/>
        <x:v>46.239896209999998</x:v>
      </x:c>
      <x:c r="Q1271" s="49">
        <x:f t="shared" si="15"/>
        <x:v>0</x:v>
      </x:c>
      <x:c r="R1271" s="49">
        <x:f t="shared" si="16"/>
        <x:v>0</x:v>
      </x:c>
      <x:c r="S1271" s="49">
        <x:f t="shared" si="17"/>
        <x:v>2</x:v>
      </x:c>
      <x:c r="T1271" s="51">
        <x:f t="shared" si="18"/>
        <x:v>1</x:v>
      </x:c>
      <x:c r="U1271" s="52">
        <x:f t="shared" si="3"/>
        <x:v>-0.0013315269060000001</x:v>
      </x:c>
      <x:c r="V1271" s="63">
        <x:f t="shared" si="19"/>
        <x:v>-0.0013315269060000001</x:v>
      </x:c>
      <x:c r="W1271" s="52">
        <x:f t="shared" ref="W1271:X1271" si="1269">W1270*(1+U1271)</x:f>
        <x:v>569.58421310000006</x:v>
      </x:c>
      <x:c r="X1271" s="52">
        <x:f t="shared" si="1269"/>
        <x:v>268.48081239999999</x:v>
      </x:c>
    </x:row>
    <x:row r="1272" spans="1:24" ht="15.75" customHeight="1">
      <x:c r="A1272" s="34">
        <x:v>44049</x:v>
      </x:c>
      <x:c r="B1272" s="47">
        <x:v>298.16598510742199</x:v>
      </x:c>
      <x:c r="C1272" s="47">
        <x:v>303.46200561523398</x:v>
      </x:c>
      <x:c r="D1272" s="47">
        <x:v>295.45199584960898</x:v>
      </x:c>
      <x:c r="E1272" s="47">
        <x:v>297.91598510742199</x:v>
      </x:c>
      <x:c r="F1272" s="47">
        <x:v>29961500</x:v>
      </x:c>
      <x:c r="G1272" s="63">
        <x:f t="shared" si="10"/>
        <x:v>302.19809720000001</x:v>
      </x:c>
      <x:c r="H1272" s="63">
        <x:f t="shared" si="11"/>
        <x:v>10.31022063</x:v>
      </x:c>
      <x:c r="I1272" s="63">
        <x:f t="shared" si="12"/>
        <x:v>322.81853849999999</x:v>
      </x:c>
      <x:c r="J1272" s="63">
        <x:f t="shared" si="13"/>
        <x:v>281.57765599999999</x:v>
      </x:c>
      <x:c r="K1272" s="63">
        <x:f t="shared" si="14"/>
        <x:v>0.39616827139999999</x:v>
      </x:c>
      <x:c r="L1272" s="52">
        <x:f t="shared" si="0"/>
        <x:v>298.94332889999998</x:v>
      </x:c>
      <x:c r="M1272" s="52">
        <x:f t="shared" si="1"/>
        <x:v>8956790548</x:v>
      </x:c>
      <x:c r="N1272" s="52">
        <x:f t="shared" si="2"/>
        <x:v>0</x:v>
      </x:c>
      <x:c r="O1272" s="63">
        <x:f t="shared" si="8"/>
        <x:v>1.5109218360000001</x:v>
      </x:c>
      <x:c r="P1272" s="63">
        <x:f t="shared" si="9"/>
        <x:v>60.173989259999999</x:v>
      </x:c>
      <x:c r="Q1272" s="49">
        <x:f t="shared" si="15"/>
        <x:v>0</x:v>
      </x:c>
      <x:c r="R1272" s="49">
        <x:f t="shared" si="16"/>
        <x:v>0</x:v>
      </x:c>
      <x:c r="S1272" s="49">
        <x:f t="shared" si="17"/>
        <x:v>2</x:v>
      </x:c>
      <x:c r="T1272" s="51">
        <x:f t="shared" si="18"/>
        <x:v>1</x:v>
      </x:c>
      <x:c r="U1272" s="52">
        <x:f t="shared" si="3"/>
        <x:v>0.0030706229929999995</x:v>
      </x:c>
      <x:c r="V1272" s="63">
        <x:f t="shared" si="19"/>
        <x:v>0.0030706229929999995</x:v>
      </x:c>
      <x:c r="W1272" s="52">
        <x:f t="shared" ref="W1272:X1272" si="1270">W1271*(1+U1272)</x:f>
        <x:v>571.3331915</x:v>
      </x:c>
      <x:c r="X1272" s="52">
        <x:f t="shared" si="1270"/>
        <x:v>269.30521579999998</x:v>
      </x:c>
    </x:row>
    <x:row r="1273" spans="1:24" ht="15.75" customHeight="1">
      <x:c r="A1273" s="34">
        <x:v>44050</x:v>
      </x:c>
      <x:c r="B1273" s="47">
        <x:v>299.90798950195301</x:v>
      </x:c>
      <x:c r="C1273" s="47">
        <x:v>299.95001220703102</x:v>
      </x:c>
      <x:c r="D1273" s="47">
        <x:v>283.00201416015602</x:v>
      </x:c>
      <x:c r="E1273" s="47">
        <x:v>290.5419921875</x:v>
      </x:c>
      <x:c r="F1273" s="47">
        <x:v>44482000</x:v>
      </x:c>
      <x:c r="G1273" s="63">
        <x:f t="shared" si="10"/>
        <x:v>301.27869720000001</x:v>
      </x:c>
      <x:c r="H1273" s="63">
        <x:f t="shared" si="11"/>
        <x:v>10.49649761</x:v>
      </x:c>
      <x:c r="I1273" s="63">
        <x:f t="shared" si="12"/>
        <x:v>322.27169240000001</x:v>
      </x:c>
      <x:c r="J1273" s="63">
        <x:f t="shared" si="13"/>
        <x:v>280.28570200000001</x:v>
      </x:c>
      <x:c r="K1273" s="63">
        <x:f t="shared" si="14"/>
        <x:v>0.24427886770000001</x:v>
      </x:c>
      <x:c r="L1273" s="52">
        <x:f t="shared" si="0"/>
        <x:v>291.16467290000003</x:v>
      </x:c>
      <x:c r="M1273" s="52">
        <x:f t="shared" si="1"/>
        <x:v>0</x:v>
      </x:c>
      <x:c r="N1273" s="52">
        <x:f t="shared" si="2"/>
        <x:v>12951586978</x:v>
      </x:c>
      <x:c r="O1273" s="63">
        <x:f t="shared" si="8"/>
        <x:v>1.9546397760000001</x:v>
      </x:c>
      <x:c r="P1273" s="63">
        <x:f t="shared" si="9"/>
        <x:v>66.154926630000006</x:v>
      </x:c>
      <x:c r="Q1273" s="49">
        <x:f t="shared" si="15"/>
        <x:v>0</x:v>
      </x:c>
      <x:c r="R1273" s="49">
        <x:f t="shared" si="16"/>
        <x:v>0</x:v>
      </x:c>
      <x:c r="S1273" s="49">
        <x:f t="shared" si="17"/>
        <x:v>2</x:v>
      </x:c>
      <x:c r="T1273" s="51">
        <x:f t="shared" si="18"/>
        <x:v>1</x:v>
      </x:c>
      <x:c r="U1273" s="52">
        <x:f t="shared" si="3"/>
        <x:v>-0.024751920970000002</x:v>
      </x:c>
      <x:c r="V1273" s="63">
        <x:f t="shared" si="19"/>
        <x:v>-0.024751920970000002</x:v>
      </x:c>
      <x:c r="W1273" s="52">
        <x:f t="shared" ref="W1273:X1273" si="1271">W1272*(1+U1273)</x:f>
        <x:v>557.19159749999994</x:v>
      </x:c>
      <x:c r="X1273" s="52">
        <x:f t="shared" si="1271"/>
        <x:v>262.63939429999999</x:v>
      </x:c>
    </x:row>
    <x:row r="1274" spans="1:24" ht="15.75" customHeight="1">
      <x:c r="A1274" s="34">
        <x:v>44053</x:v>
      </x:c>
      <x:c r="B1274" s="47">
        <x:v>289.60000610351602</x:v>
      </x:c>
      <x:c r="C1274" s="47">
        <x:v>291.5</x:v>
      </x:c>
      <x:c r="D1274" s="47">
        <x:v>277.16799926757801</x:v>
      </x:c>
      <x:c r="E1274" s="47">
        <x:v>283.71398925781199</x:v>
      </x:c>
      <x:c r="F1274" s="47">
        <x:v>37611500</x:v>
      </x:c>
      <x:c r="G1274" s="63">
        <x:f t="shared" si="10"/>
        <x:v>300.49379729999998</x:v>
      </x:c>
      <x:c r="H1274" s="63">
        <x:f t="shared" si="11"/>
        <x:v>11.20635577</x:v>
      </x:c>
      <x:c r="I1274" s="63">
        <x:f t="shared" si="12"/>
        <x:v>322.90650879999998</x:v>
      </x:c>
      <x:c r="J1274" s="63">
        <x:f t="shared" si="13"/>
        <x:v>278.08108579999998</x:v>
      </x:c>
      <x:c r="K1274" s="63">
        <x:f t="shared" si="14"/>
        <x:v>0.12566314170000001</x:v>
      </x:c>
      <x:c r="L1274" s="52">
        <x:f t="shared" si="0"/>
        <x:v>284.12732949999997</x:v>
      </x:c>
      <x:c r="M1274" s="52">
        <x:f t="shared" si="1"/>
        <x:v>0</x:v>
      </x:c>
      <x:c r="N1274" s="52">
        <x:f t="shared" si="2"/>
        <x:v>10686455054</x:v>
      </x:c>
      <x:c r="O1274" s="63">
        <x:f t="shared" si="8"/>
        <x:v>1.2067405520000001</x:v>
      </x:c>
      <x:c r="P1274" s="63">
        <x:f t="shared" si="9"/>
        <x:v>54.684296750000001</x:v>
      </x:c>
      <x:c r="Q1274" s="49">
        <x:f t="shared" si="15"/>
        <x:v>0</x:v>
      </x:c>
      <x:c r="R1274" s="49">
        <x:f t="shared" si="16"/>
        <x:v>0</x:v>
      </x:c>
      <x:c r="S1274" s="49">
        <x:f t="shared" si="17"/>
        <x:v>2</x:v>
      </x:c>
      <x:c r="T1274" s="51">
        <x:f t="shared" si="18"/>
        <x:v>1</x:v>
      </x:c>
      <x:c r="U1274" s="52">
        <x:f t="shared" si="3"/>
        <x:v>-0.023500915920000001</x:v>
      </x:c>
      <x:c r="V1274" s="63">
        <x:f t="shared" si="19"/>
        <x:v>-0.023500915920000001</x:v>
      </x:c>
      <x:c r="W1274" s="52">
        <x:f t="shared" ref="W1274:X1274" si="1272">W1273*(1+U1274)</x:f>
        <x:v>544.09708460000002</x:v>
      </x:c>
      <x:c r="X1274" s="52">
        <x:f t="shared" si="1272"/>
        <x:v>256.467128</x:v>
      </x:c>
    </x:row>
    <x:row r="1275" spans="1:24" ht="15.75" customHeight="1">
      <x:c r="A1275" s="34">
        <x:v>44054</x:v>
      </x:c>
      <x:c r="B1275" s="47">
        <x:v>279.20001220703102</x:v>
      </x:c>
      <x:c r="C1275" s="47">
        <x:v>284</x:v>
      </x:c>
      <x:c r="D1275" s="47">
        <x:v>273</x:v>
      </x:c>
      <x:c r="E1275" s="47">
        <x:v>274.87799072265602</x:v>
      </x:c>
      <x:c r="F1275" s="47">
        <x:v>43129000</x:v>
      </x:c>
      <x:c r="G1275" s="63">
        <x:f t="shared" si="10"/>
        <x:v>299.06969759999998</x:v>
      </x:c>
      <x:c r="H1275" s="63">
        <x:f t="shared" si="11"/>
        <x:v>12.551911349999999</x:v>
      </x:c>
      <x:c r="I1275" s="63">
        <x:f t="shared" si="12"/>
        <x:v>324.17352030000001</x:v>
      </x:c>
      <x:c r="J1275" s="63">
        <x:f t="shared" si="13"/>
        <x:v>273.96587490000002</x:v>
      </x:c>
      <x:c r="K1275" s="63">
        <x:f t="shared" si="14"/>
        <x:v>0.018166871800000001</x:v>
      </x:c>
      <x:c r="L1275" s="52">
        <x:f t="shared" si="0"/>
        <x:v>277.29266360000003</x:v>
      </x:c>
      <x:c r="M1275" s="52">
        <x:f t="shared" si="1"/>
        <x:v>0</x:v>
      </x:c>
      <x:c r="N1275" s="52">
        <x:f t="shared" si="2"/>
        <x:v>11959355287</x:v>
      </x:c>
      <x:c r="O1275" s="63">
        <x:f t="shared" si="8"/>
        <x:v>0.67639649700000004</x:v>
      </x:c>
      <x:c r="P1275" s="63">
        <x:f t="shared" si="9"/>
        <x:v>40.3482409</x:v>
      </x:c>
      <x:c r="Q1275" s="49">
        <x:f t="shared" si="15"/>
        <x:v>0</x:v>
      </x:c>
      <x:c r="R1275" s="49">
        <x:f t="shared" si="16"/>
        <x:v>0</x:v>
      </x:c>
      <x:c r="S1275" s="49">
        <x:f t="shared" si="17"/>
        <x:v>2</x:v>
      </x:c>
      <x:c r="T1275" s="51">
        <x:f t="shared" si="18"/>
        <x:v>1</x:v>
      </x:c>
      <x:c r="U1275" s="52">
        <x:f t="shared" si="3"/>
        <x:v>-0.031144035440000001</x:v>
      </x:c>
      <x:c r="V1275" s="63">
        <x:f t="shared" si="19"/>
        <x:v>-0.031144035440000001</x:v>
      </x:c>
      <x:c r="W1275" s="52">
        <x:f t="shared" ref="W1275:X1275" si="1273">W1274*(1+U1275)</x:f>
        <x:v>527.15170569999998</x:v>
      </x:c>
      <x:c r="X1275" s="52">
        <x:f t="shared" si="1273"/>
        <x:v>248.47970670000001</x:v>
      </x:c>
    </x:row>
    <x:row r="1276" spans="1:24" ht="15.75" customHeight="1">
      <x:c r="A1276" s="34">
        <x:v>44055</x:v>
      </x:c>
      <x:c r="B1276" s="47">
        <x:v>294</x:v>
      </x:c>
      <x:c r="C1276" s="47">
        <x:v>317</x:v>
      </x:c>
      <x:c r="D1276" s="47">
        <x:v>287</x:v>
      </x:c>
      <x:c r="E1276" s="47">
        <x:v>310.95199584960898</x:v>
      </x:c>
      <x:c r="F1276" s="47">
        <x:v>109147000</x:v>
      </x:c>
      <x:c r="G1276" s="63">
        <x:f t="shared" si="10"/>
        <x:v>299.15719760000002</x:v>
      </x:c>
      <x:c r="H1276" s="63">
        <x:f t="shared" si="11"/>
        <x:v>12.632105109999999</x:v>
      </x:c>
      <x:c r="I1276" s="63">
        <x:f t="shared" si="12"/>
        <x:v>324.4214078</x:v>
      </x:c>
      <x:c r="J1276" s="63">
        <x:f t="shared" si="13"/>
        <x:v>273.89298730000002</x:v>
      </x:c>
      <x:c r="K1276" s="63">
        <x:f t="shared" si="14"/>
        <x:v>0.73342899250000004</x:v>
      </x:c>
      <x:c r="L1276" s="52">
        <x:f t="shared" si="0"/>
        <x:v>304.98399860000001</x:v>
      </x:c>
      <x:c r="M1276" s="52">
        <x:f t="shared" si="1"/>
        <x:v>33288088497</x:v>
      </x:c>
      <x:c r="N1276" s="52">
        <x:f t="shared" si="2"/>
        <x:v>0</x:v>
      </x:c>
      <x:c r="O1276" s="63">
        <x:f t="shared" si="8"/>
        <x:v>0.94113051260000002</x:v>
      </x:c>
      <x:c r="P1276" s="63">
        <x:f t="shared" si="9"/>
        <x:v>48.48362882</x:v>
      </x:c>
      <x:c r="Q1276" s="49">
        <x:f t="shared" si="15"/>
        <x:v>0</x:v>
      </x:c>
      <x:c r="R1276" s="49">
        <x:f t="shared" si="16"/>
        <x:v>0</x:v>
      </x:c>
      <x:c r="S1276" s="49">
        <x:f t="shared" si="17"/>
        <x:v>2</x:v>
      </x:c>
      <x:c r="T1276" s="51">
        <x:f t="shared" si="18"/>
        <x:v>1</x:v>
      </x:c>
      <x:c r="U1276" s="52">
        <x:f t="shared" si="3"/>
        <x:v>0.1312364261</x:v>
      </x:c>
      <x:c r="V1276" s="63">
        <x:f t="shared" si="19"/>
        <x:v>0.1312364261</x:v>
      </x:c>
      <x:c r="W1276" s="52">
        <x:f t="shared" ref="W1276:X1276" si="1274">W1275*(1+U1276)</x:f>
        <x:v>596.33321160000003</x:v>
      </x:c>
      <x:c r="X1276" s="52">
        <x:f t="shared" si="1274"/>
        <x:v>281.08929540000003</x:v>
      </x:c>
    </x:row>
    <x:row r="1277" spans="1:24" ht="15.75" customHeight="1">
      <x:c r="A1277" s="34">
        <x:v>44056</x:v>
      </x:c>
      <x:c r="B1277" s="47">
        <x:v>322.20001220703102</x:v>
      </x:c>
      <x:c r="C1277" s="47">
        <x:v>330.23599243164102</x:v>
      </x:c>
      <x:c r="D1277" s="47">
        <x:v>313.45199584960898</x:v>
      </x:c>
      <x:c r="E1277" s="47">
        <x:v>324.20001220703102</x:v>
      </x:c>
      <x:c r="F1277" s="47">
        <x:v>102126500</x:v>
      </x:c>
      <x:c r="G1277" s="63">
        <x:f t="shared" si="10"/>
        <x:v>300.36079860000001</x:v>
      </x:c>
      <x:c r="H1277" s="63">
        <x:f t="shared" si="11"/>
        <x:v>13.8203864</x:v>
      </x:c>
      <x:c r="I1277" s="63">
        <x:f t="shared" si="12"/>
        <x:v>328.00157150000001</x:v>
      </x:c>
      <x:c r="J1277" s="63">
        <x:f t="shared" si="13"/>
        <x:v>272.72002579999997</x:v>
      </x:c>
      <x:c r="K1277" s="63">
        <x:f t="shared" si="14"/>
        <x:v>0.93123276119999998</x:v>
      </x:c>
      <x:c r="L1277" s="52">
        <x:f t="shared" si="0"/>
        <x:v>322.62933349999997</x:v>
      </x:c>
      <x:c r="M1277" s="52">
        <x:f t="shared" si="1"/>
        <x:v>32949004627</x:v>
      </x:c>
      <x:c r="N1277" s="52">
        <x:f t="shared" si="2"/>
        <x:v>0</x:v>
      </x:c>
      <x:c r="O1277" s="63">
        <x:f t="shared" si="8"/>
        <x:v>1.6598359650000001</x:v>
      </x:c>
      <x:c r="P1277" s="63">
        <x:f t="shared" si="9"/>
        <x:v>62.403696580000002</x:v>
      </x:c>
      <x:c r="Q1277" s="49">
        <x:f t="shared" si="15"/>
        <x:v>0</x:v>
      </x:c>
      <x:c r="R1277" s="49">
        <x:f t="shared" si="16"/>
        <x:v>0</x:v>
      </x:c>
      <x:c r="S1277" s="49">
        <x:f t="shared" si="17"/>
        <x:v>2</x:v>
      </x:c>
      <x:c r="T1277" s="51">
        <x:f t="shared" si="18"/>
        <x:v>1</x:v>
      </x:c>
      <x:c r="U1277" s="52">
        <x:f t="shared" si="3"/>
        <x:v>0.042604699550000003</x:v>
      </x:c>
      <x:c r="V1277" s="63">
        <x:f t="shared" si="19"/>
        <x:v>0.042604699550000003</x:v>
      </x:c>
      <x:c r="W1277" s="52">
        <x:f t="shared" ref="W1277:X1277" si="1275">W1276*(1+U1277)</x:f>
        <x:v>621.73980889999996</x:v>
      </x:c>
      <x:c r="X1277" s="52">
        <x:f t="shared" si="1275"/>
        <x:v>293.06502030000001</x:v>
      </x:c>
    </x:row>
    <x:row r="1278" spans="1:24" ht="15.75" customHeight="1">
      <x:c r="A1278" s="34">
        <x:v>44057</x:v>
      </x:c>
      <x:c r="B1278" s="47">
        <x:v>332.99798583984398</x:v>
      </x:c>
      <x:c r="C1278" s="47">
        <x:v>333.760009765625</x:v>
      </x:c>
      <x:c r="D1278" s="47">
        <x:v>325.32800292968699</x:v>
      </x:c>
      <x:c r="E1278" s="47">
        <x:v>330.14199829101602</x:v>
      </x:c>
      <x:c r="F1278" s="47">
        <x:v>62888000</x:v>
      </x:c>
      <x:c r="G1278" s="63">
        <x:f t="shared" si="10"/>
        <x:v>301.85949859999999</x:v>
      </x:c>
      <x:c r="H1278" s="63">
        <x:f t="shared" si="11"/>
        <x:v>15.34003907</x:v>
      </x:c>
      <x:c r="I1278" s="63">
        <x:f t="shared" si="12"/>
        <x:v>332.5395767</x:v>
      </x:c>
      <x:c r="J1278" s="63">
        <x:f t="shared" si="13"/>
        <x:v>271.17942040000003</x:v>
      </x:c>
      <x:c r="K1278" s="63">
        <x:f t="shared" si="14"/>
        <x:v>0.96092613520000003</x:v>
      </x:c>
      <x:c r="L1278" s="52">
        <x:f t="shared" si="0"/>
        <x:v>329.743337</x:v>
      </x:c>
      <x:c r="M1278" s="52">
        <x:f t="shared" si="1"/>
        <x:v>20736898977</x:v>
      </x:c>
      <x:c r="N1278" s="52">
        <x:f t="shared" si="2"/>
        <x:v>0</x:v>
      </x:c>
      <x:c r="O1278" s="63">
        <x:f t="shared" si="8"/>
        <x:v>2.82993081</x:v>
      </x:c>
      <x:c r="P1278" s="63">
        <x:f t="shared" si="9"/>
        <x:v>73.88986774</x:v>
      </x:c>
      <x:c r="Q1278" s="49">
        <x:f t="shared" si="15"/>
        <x:v>0</x:v>
      </x:c>
      <x:c r="R1278" s="49">
        <x:f t="shared" si="16"/>
        <x:v>0</x:v>
      </x:c>
      <x:c r="S1278" s="49">
        <x:f t="shared" si="17"/>
        <x:v>2</x:v>
      </x:c>
      <x:c r="T1278" s="51">
        <x:f t="shared" si="18"/>
        <x:v>1</x:v>
      </x:c>
      <x:c r="U1278" s="52">
        <x:f t="shared" si="3"/>
        <x:v>0.018328148860000001</x:v>
      </x:c>
      <x:c r="V1278" s="63">
        <x:f t="shared" si="19"/>
        <x:v>0.018328148860000001</x:v>
      </x:c>
      <x:c r="W1278" s="52">
        <x:f t="shared" ref="W1278:X1278" si="1276">W1277*(1+U1278)</x:f>
        <x:v>633.13514869999995</x:v>
      </x:c>
      <x:c r="X1278" s="52">
        <x:f t="shared" si="1276"/>
        <x:v>298.43635970000003</x:v>
      </x:c>
    </x:row>
    <x:row r="1279" spans="1:24" ht="15.75" customHeight="1">
      <x:c r="A1279" s="34">
        <x:v>44060</x:v>
      </x:c>
      <x:c r="B1279" s="47">
        <x:v>335.39999389648398</x:v>
      </x:c>
      <x:c r="C1279" s="47">
        <x:v>369.17199707031199</x:v>
      </x:c>
      <x:c r="D1279" s="47">
        <x:v>334.56600952148398</x:v>
      </x:c>
      <x:c r="E1279" s="47">
        <x:v>367.12799072265602</x:v>
      </x:c>
      <x:c r="F1279" s="47">
        <x:v>101211500</x:v>
      </x:c>
      <x:c r="G1279" s="63">
        <x:f t="shared" si="10"/>
        <x:v>303.78589779999999</x:v>
      </x:c>
      <x:c r="H1279" s="63">
        <x:f t="shared" si="11"/>
        <x:v>20.44468818</x:v>
      </x:c>
      <x:c r="I1279" s="63">
        <x:f t="shared" si="12"/>
        <x:v>344.67527419999999</x:v>
      </x:c>
      <x:c r="J1279" s="63">
        <x:f t="shared" si="13"/>
        <x:v>262.89652150000001</x:v>
      </x:c>
      <x:c r="K1279" s="63">
        <x:f t="shared" si="14"/>
        <x:v>1.2745544019999999</x:v>
      </x:c>
      <x:c r="L1279" s="52">
        <x:f t="shared" si="0"/>
        <x:v>356.95533239999997</x:v>
      </x:c>
      <x:c r="M1279" s="52">
        <x:f t="shared" si="1"/>
        <x:v>36127984629</x:v>
      </x:c>
      <x:c r="N1279" s="52">
        <x:f t="shared" si="2"/>
        <x:v>0</x:v>
      </x:c>
      <x:c r="O1279" s="63">
        <x:f t="shared" si="8"/>
        <x:v>3.3676950780000001</x:v>
      </x:c>
      <x:c r="P1279" s="63">
        <x:f t="shared" si="9"/>
        <x:v>77.104628820000002</x:v>
      </x:c>
      <x:c r="Q1279" s="49">
        <x:f t="shared" si="15"/>
        <x:v>0</x:v>
      </x:c>
      <x:c r="R1279" s="49">
        <x:f t="shared" si="16"/>
        <x:v>0</x:v>
      </x:c>
      <x:c r="S1279" s="49">
        <x:f t="shared" si="17"/>
        <x:v>2</x:v>
      </x:c>
      <x:c r="T1279" s="51">
        <x:f t="shared" si="18"/>
        <x:v>1</x:v>
      </x:c>
      <x:c r="U1279" s="52">
        <x:f t="shared" si="3"/>
        <x:v>0.11203055839999999</x:v>
      </x:c>
      <x:c r="V1279" s="63">
        <x:f t="shared" si="19"/>
        <x:v>0.11203055839999999</x:v>
      </x:c>
      <x:c r="W1279" s="52">
        <x:f t="shared" ref="W1279:X1279" si="1277">W1278*(1+U1279)</x:f>
        <x:v>704.06563289999997</x:v>
      </x:c>
      <x:c r="X1279" s="52">
        <x:f t="shared" si="1277"/>
        <x:v>331.87035170000001</x:v>
      </x:c>
    </x:row>
    <x:row r="1280" spans="1:24" ht="15.75" customHeight="1">
      <x:c r="A1280" s="34">
        <x:v>44061</x:v>
      </x:c>
      <x:c r="B1280" s="47">
        <x:v>379.79800415039102</x:v>
      </x:c>
      <x:c r="C1280" s="47">
        <x:v>384.77999877929699</x:v>
      </x:c>
      <x:c r="D1280" s="47">
        <x:v>369.02200317382801</x:v>
      </x:c>
      <x:c r="E1280" s="47">
        <x:v>377.41799926757801</x:v>
      </x:c>
      <x:c r="F1280" s="47">
        <x:v>82372500</x:v>
      </x:c>
      <x:c r="G1280" s="63">
        <x:f t="shared" si="10"/>
        <x:v>306.9731979</x:v>
      </x:c>
      <x:c r="H1280" s="63">
        <x:f t="shared" si="11"/>
        <x:v>26.220215169999999</x:v>
      </x:c>
      <x:c r="I1280" s="63">
        <x:f t="shared" si="12"/>
        <x:v>359.41362830000003</x:v>
      </x:c>
      <x:c r="J1280" s="63">
        <x:f t="shared" si="13"/>
        <x:v>254.5327676</x:v>
      </x:c>
      <x:c r="K1280" s="63">
        <x:f t="shared" si="14"/>
        <x:v>1.1716649809999999</x:v>
      </x:c>
      <x:c r="L1280" s="52">
        <x:f t="shared" si="0"/>
        <x:v>377.07333369999998</x:v>
      </x:c>
      <x:c r="M1280" s="52">
        <x:f t="shared" si="1"/>
        <x:v>31060473184</x:v>
      </x:c>
      <x:c r="N1280" s="52">
        <x:f t="shared" si="2"/>
        <x:v>0</x:v>
      </x:c>
      <x:c r="O1280" s="63">
        <x:f t="shared" si="8"/>
        <x:v>3.798606607</x:v>
      </x:c>
      <x:c r="P1280" s="63">
        <x:f t="shared" si="9"/>
        <x:v>79.160617200000004</x:v>
      </x:c>
      <x:c r="Q1280" s="49">
        <x:f t="shared" si="15"/>
        <x:v>0</x:v>
      </x:c>
      <x:c r="R1280" s="49">
        <x:f t="shared" si="16"/>
        <x:v>0</x:v>
      </x:c>
      <x:c r="S1280" s="49">
        <x:f t="shared" si="17"/>
        <x:v>2</x:v>
      </x:c>
      <x:c r="T1280" s="51">
        <x:f t="shared" si="18"/>
        <x:v>1</x:v>
      </x:c>
      <x:c r="U1280" s="52">
        <x:f t="shared" si="3"/>
        <x:v>0.028028395559999997</x:v>
      </x:c>
      <x:c r="V1280" s="63">
        <x:f t="shared" si="19"/>
        <x:v>0.028028395559999997</x:v>
      </x:c>
      <x:c r="W1280" s="52">
        <x:f t="shared" ref="W1280:X1280" si="1278">W1279*(1+U1280)</x:f>
        <x:v>723.79946299999995</x:v>
      </x:c>
      <x:c r="X1280" s="52">
        <x:f t="shared" si="1278"/>
        <x:v>341.17214519999999</x:v>
      </x:c>
    </x:row>
    <x:row r="1281" spans="1:24" ht="15.75" customHeight="1">
      <x:c r="A1281" s="34">
        <x:v>44062</x:v>
      </x:c>
      <x:c r="B1281" s="47">
        <x:v>373</x:v>
      </x:c>
      <x:c r="C1281" s="47">
        <x:v>382.20001220703102</x:v>
      </x:c>
      <x:c r="D1281" s="47">
        <x:v>368.24200439453102</x:v>
      </x:c>
      <x:c r="E1281" s="47">
        <x:v>375.70599365234398</x:v>
      </x:c>
      <x:c r="F1281" s="47">
        <x:v>61026500</x:v>
      </x:c>
      <x:c r="G1281" s="63">
        <x:f t="shared" si="10"/>
        <x:v>309.83519740000003</x:v>
      </x:c>
      <x:c r="H1281" s="63">
        <x:f t="shared" si="11"/>
        <x:v>30.340858149999999</x:v>
      </x:c>
      <x:c r="I1281" s="63">
        <x:f t="shared" si="12"/>
        <x:v>370.51691369999998</x:v>
      </x:c>
      <x:c r="J1281" s="63">
        <x:f t="shared" si="13"/>
        <x:v>249.15348119999999</x:v>
      </x:c>
      <x:c r="K1281" s="63">
        <x:f t="shared" si="14"/>
        <x:v>1.0427565350000001</x:v>
      </x:c>
      <x:c r="L1281" s="52">
        <x:f t="shared" si="0"/>
        <x:v>375.38267009999998</x:v>
      </x:c>
      <x:c r="M1281" s="52">
        <x:f t="shared" si="1"/>
        <x:v>0</x:v>
      </x:c>
      <x:c r="N1281" s="52">
        <x:f t="shared" si="2"/>
        <x:v>22908290516</x:v>
      </x:c>
      <x:c r="O1281" s="63">
        <x:f t="shared" si="8"/>
        <x:v>2.7880920040000001</x:v>
      </x:c>
      <x:c r="P1281" s="63">
        <x:f t="shared" si="9"/>
        <x:v>73.601485949999997</x:v>
      </x:c>
      <x:c r="Q1281" s="49">
        <x:f t="shared" si="15"/>
        <x:v>0</x:v>
      </x:c>
      <x:c r="R1281" s="49">
        <x:f t="shared" si="16"/>
        <x:v>0</x:v>
      </x:c>
      <x:c r="S1281" s="49">
        <x:f t="shared" si="17"/>
        <x:v>2</x:v>
      </x:c>
      <x:c r="T1281" s="51">
        <x:f t="shared" si="18"/>
        <x:v>1</x:v>
      </x:c>
      <x:c r="U1281" s="52">
        <x:f t="shared" si="3"/>
        <x:v>-0.0045360995459999998</x:v>
      </x:c>
      <x:c r="V1281" s="63">
        <x:f t="shared" si="19"/>
        <x:v>-0.0045360995459999998</x:v>
      </x:c>
      <x:c r="W1281" s="52">
        <x:f t="shared" ref="W1281:X1281" si="1279">W1280*(1+U1281)</x:f>
        <x:v>720.51623659999996</x:v>
      </x:c>
      <x:c r="X1281" s="52">
        <x:f t="shared" si="1279"/>
        <x:v>339.62455440000002</x:v>
      </x:c>
    </x:row>
    <x:row r="1282" spans="1:24" ht="15.75" customHeight="1">
      <x:c r="A1282" s="34">
        <x:v>44063</x:v>
      </x:c>
      <x:c r="B1282" s="47">
        <x:v>372.135986328125</x:v>
      </x:c>
      <x:c r="C1282" s="47">
        <x:v>404.39801025390602</x:v>
      </x:c>
      <x:c r="D1282" s="47">
        <x:v>371.41198730468699</x:v>
      </x:c>
      <x:c r="E1282" s="47">
        <x:v>400.36599731445301</x:v>
      </x:c>
      <x:c r="F1282" s="47">
        <x:v>103059000</x:v>
      </x:c>
      <x:c r="G1282" s="63">
        <x:f t="shared" si="10"/>
        <x:v>314.72279659999998</x:v>
      </x:c>
      <x:c r="H1282" s="63">
        <x:f t="shared" si="11"/>
        <x:v>36.387312350000002</x:v>
      </x:c>
      <x:c r="I1282" s="63">
        <x:f t="shared" si="12"/>
        <x:v>387.49742129999998</x:v>
      </x:c>
      <x:c r="J1282" s="63">
        <x:f t="shared" si="13"/>
        <x:v>241.94817190000001</x:v>
      </x:c>
      <x:c r="K1282" s="63">
        <x:f t="shared" si="14"/>
        <x:v>1.0884138940000001</x:v>
      </x:c>
      <x:c r="L1282" s="52">
        <x:f t="shared" si="0"/>
        <x:v>392.05866500000002</x:v>
      </x:c>
      <x:c r="M1282" s="52">
        <x:f t="shared" si="1"/>
        <x:v>40405173952</x:v>
      </x:c>
      <x:c r="N1282" s="52">
        <x:f t="shared" si="2"/>
        <x:v>0</x:v>
      </x:c>
      <x:c r="O1282" s="63">
        <x:f t="shared" si="8"/>
        <x:v>3.325618945</x:v>
      </x:c>
      <x:c r="P1282" s="63">
        <x:f t="shared" si="9"/>
        <x:v>76.881921120000001</x:v>
      </x:c>
      <x:c r="Q1282" s="49">
        <x:f t="shared" si="15"/>
        <x:v>0</x:v>
      </x:c>
      <x:c r="R1282" s="49">
        <x:f t="shared" si="16"/>
        <x:v>0</x:v>
      </x:c>
      <x:c r="S1282" s="49">
        <x:f t="shared" si="17"/>
        <x:v>2</x:v>
      </x:c>
      <x:c r="T1282" s="51">
        <x:f t="shared" si="18"/>
        <x:v>1</x:v>
      </x:c>
      <x:c r="U1282" s="52">
        <x:f t="shared" si="3"/>
        <x:v>0.065636439340000008</x:v>
      </x:c>
      <x:c r="V1282" s="63">
        <x:f t="shared" si="19"/>
        <x:v>0.065636439340000008</x:v>
      </x:c>
      <x:c r="W1282" s="52">
        <x:f t="shared" ref="W1282:X1282" si="1280">W1281*(1+U1282)</x:f>
        <x:v>767.80835679999996</x:v>
      </x:c>
      <x:c r="X1282" s="52">
        <x:f t="shared" si="1280"/>
        <x:v>361.91630079999999</x:v>
      </x:c>
    </x:row>
    <x:row r="1283" spans="1:24" ht="15.75" customHeight="1">
      <x:c r="A1283" s="34">
        <x:v>44064</x:v>
      </x:c>
      <x:c r="B1283" s="47">
        <x:v>408.95199584960898</x:v>
      </x:c>
      <x:c r="C1283" s="47">
        <x:v>419.09799194335898</x:v>
      </x:c>
      <x:c r="D1283" s="47">
        <x:v>405.010009765625</x:v>
      </x:c>
      <x:c r="E1283" s="47">
        <x:v>409.99600219726602</x:v>
      </x:c>
      <x:c r="F1283" s="47">
        <x:v>107448000</x:v>
      </x:c>
      <x:c r="G1283" s="63">
        <x:f t="shared" si="10"/>
        <x:v>321.05259699999999</x:v>
      </x:c>
      <x:c r="H1283" s="63">
        <x:f t="shared" si="11"/>
        <x:v>41.327467460000001</x:v>
      </x:c>
      <x:c r="I1283" s="63">
        <x:f t="shared" si="12"/>
        <x:v>403.70753200000001</x:v>
      </x:c>
      <x:c r="J1283" s="63">
        <x:f t="shared" si="13"/>
        <x:v>238.39766209999999</x:v>
      </x:c>
      <x:c r="K1283" s="63">
        <x:f t="shared" si="14"/>
        <x:v>1.038040501</x:v>
      </x:c>
      <x:c r="L1283" s="52">
        <x:f t="shared" si="0"/>
        <x:v>411.3680013</x:v>
      </x:c>
      <x:c r="M1283" s="52">
        <x:f t="shared" si="1"/>
        <x:v>44200669004</x:v>
      </x:c>
      <x:c r="N1283" s="52">
        <x:f t="shared" si="2"/>
        <x:v>0</x:v>
      </x:c>
      <x:c r="O1283" s="63">
        <x:f t="shared" si="8"/>
        <x:v>5.2414225810000001</x:v>
      </x:c>
      <x:c r="P1283" s="63">
        <x:f t="shared" si="9"/>
        <x:v>83.978011629999997</x:v>
      </x:c>
      <x:c r="Q1283" s="49">
        <x:f t="shared" si="15"/>
        <x:v>0</x:v>
      </x:c>
      <x:c r="R1283" s="49">
        <x:f t="shared" si="16"/>
        <x:v>0</x:v>
      </x:c>
      <x:c r="S1283" s="49">
        <x:f t="shared" si="17"/>
        <x:v>2</x:v>
      </x:c>
      <x:c r="T1283" s="51">
        <x:f t="shared" si="18"/>
        <x:v>1</x:v>
      </x:c>
      <x:c r="U1283" s="52">
        <x:f t="shared" si="3"/>
        <x:v>0.02405300387</x:v>
      </x:c>
      <x:c r="V1283" s="63">
        <x:f t="shared" si="19"/>
        <x:v>0.02405300387</x:v>
      </x:c>
      <x:c r="W1283" s="52">
        <x:f t="shared" ref="W1283:X1283" si="1281">W1282*(1+U1283)</x:f>
        <x:v>786.27645419999999</x:v>
      </x:c>
      <x:c r="X1283" s="52">
        <x:f t="shared" si="1281"/>
        <x:v>370.62147499999998</x:v>
      </x:c>
    </x:row>
    <x:row r="1284" spans="1:24" ht="15.75" customHeight="1">
      <x:c r="A1284" s="34">
        <x:v>44067</x:v>
      </x:c>
      <x:c r="B1284" s="47">
        <x:v>425.25601196289102</x:v>
      </x:c>
      <x:c r="C1284" s="47">
        <x:v>425.79998779296898</x:v>
      </x:c>
      <x:c r="D1284" s="47">
        <x:v>385.50399780273398</x:v>
      </x:c>
      <x:c r="E1284" s="47">
        <x:v>402.83999633789102</x:v>
      </x:c>
      <x:c r="F1284" s="47">
        <x:v>100318000</x:v>
      </x:c>
      <x:c r="G1284" s="63">
        <x:f t="shared" si="10"/>
        <x:v>325.79859620000002</x:v>
      </x:c>
      <x:c r="H1284" s="63">
        <x:f t="shared" si="11"/>
        <x:v>45.024820949999999</x:v>
      </x:c>
      <x:c r="I1284" s="63">
        <x:f t="shared" si="12"/>
        <x:v>415.8482381</x:v>
      </x:c>
      <x:c r="J1284" s="63">
        <x:f t="shared" si="13"/>
        <x:v>235.74895430000001</x:v>
      </x:c>
      <x:c r="K1284" s="63">
        <x:f t="shared" si="14"/>
        <x:v>0.92777182960000004</x:v>
      </x:c>
      <x:c r="L1284" s="52">
        <x:f t="shared" si="0"/>
        <x:v>404.7146606</x:v>
      </x:c>
      <x:c r="M1284" s="52">
        <x:f t="shared" si="1"/>
        <x:v>0</x:v>
      </x:c>
      <x:c r="N1284" s="52">
        <x:f t="shared" si="2"/>
        <x:v>40600165327</x:v>
      </x:c>
      <x:c r="O1284" s="63">
        <x:f t="shared" si="8"/>
        <x:v>3.1638428260000002</x:v>
      </x:c>
      <x:c r="P1284" s="63">
        <x:f t="shared" si="9"/>
        <x:v>75.983723650000002</x:v>
      </x:c>
      <x:c r="Q1284" s="49">
        <x:f t="shared" si="15"/>
        <x:v>0</x:v>
      </x:c>
      <x:c r="R1284" s="49">
        <x:f t="shared" si="16"/>
        <x:v>0</x:v>
      </x:c>
      <x:c r="S1284" s="49">
        <x:f t="shared" si="17"/>
        <x:v>2</x:v>
      </x:c>
      <x:c r="T1284" s="51">
        <x:f t="shared" si="18"/>
        <x:v>1</x:v>
      </x:c>
      <x:c r="U1284" s="52">
        <x:f t="shared" si="3"/>
        <x:v>-0.017453843019999998</x:v>
      </x:c>
      <x:c r="V1284" s="63">
        <x:f t="shared" si="19"/>
        <x:v>-0.017453843019999998</x:v>
      </x:c>
      <x:c r="W1284" s="52">
        <x:f t="shared" ref="W1284:X1284" si="1282">W1283*(1+U1284)</x:f>
        <x:v>772.55290839999998</x:v>
      </x:c>
      <x:c r="X1284" s="52">
        <x:f t="shared" si="1282"/>
        <x:v>364.15270600000002</x:v>
      </x:c>
    </x:row>
    <x:row r="1285" spans="1:24" ht="15.75" customHeight="1">
      <x:c r="A1285" s="34">
        <x:v>44068</x:v>
      </x:c>
      <x:c r="B1285" s="47">
        <x:v>394.97799682617199</x:v>
      </x:c>
      <x:c r="C1285" s="47">
        <x:v>405.58999633789102</x:v>
      </x:c>
      <x:c r="D1285" s="47">
        <x:v>393.60000610351602</x:v>
      </x:c>
      <x:c r="E1285" s="47">
        <x:v>404.66799926757801</x:v>
      </x:c>
      <x:c r="F1285" s="47">
        <x:v>53294500</x:v>
      </x:c>
      <x:c r="G1285" s="63">
        <x:f t="shared" si="10"/>
        <x:v>331.26709590000002</x:v>
      </x:c>
      <x:c r="H1285" s="63">
        <x:f t="shared" si="11"/>
        <x:v>47.688386739999999</x:v>
      </x:c>
      <x:c r="I1285" s="63">
        <x:f t="shared" si="12"/>
        <x:v>426.64386940000003</x:v>
      </x:c>
      <x:c r="J1285" s="63">
        <x:f t="shared" si="13"/>
        <x:v>235.8903225</x:v>
      </x:c>
      <x:c r="K1285" s="63">
        <x:f t="shared" si="14"/>
        <x:v>0.88479443489999998</x:v>
      </x:c>
      <x:c r="L1285" s="52">
        <x:f t="shared" si="0"/>
        <x:v>401.28600060000002</x:v>
      </x:c>
      <x:c r="M1285" s="52">
        <x:f t="shared" si="1"/>
        <x:v>0</x:v>
      </x:c>
      <x:c r="N1285" s="52">
        <x:f t="shared" si="2"/>
        <x:v>21386336757</x:v>
      </x:c>
      <x:c r="O1285" s="63">
        <x:f t="shared" si="8"/>
        <x:v>2.812519891</x:v>
      </x:c>
      <x:c r="P1285" s="63">
        <x:f t="shared" si="9"/>
        <x:v>73.770628650000006</x:v>
      </x:c>
      <x:c r="Q1285" s="49">
        <x:f t="shared" si="15"/>
        <x:v>0</x:v>
      </x:c>
      <x:c r="R1285" s="49">
        <x:f t="shared" si="16"/>
        <x:v>0</x:v>
      </x:c>
      <x:c r="S1285" s="49">
        <x:f t="shared" si="17"/>
        <x:v>2</x:v>
      </x:c>
      <x:c r="T1285" s="51">
        <x:f t="shared" si="18"/>
        <x:v>1</x:v>
      </x:c>
      <x:c r="U1285" s="52">
        <x:f t="shared" si="3"/>
        <x:v>0.0045377890629999995</x:v>
      </x:c>
      <x:c r="V1285" s="63">
        <x:f t="shared" si="19"/>
        <x:v>0.0045377890629999995</x:v>
      </x:c>
      <x:c r="W1285" s="52">
        <x:f t="shared" ref="W1285:X1285" si="1283">W1284*(1+U1285)</x:f>
        <x:v>776.05859050000004</x:v>
      </x:c>
      <x:c r="X1285" s="52">
        <x:f t="shared" si="1283"/>
        <x:v>365.80515409999998</x:v>
      </x:c>
    </x:row>
    <x:row r="1286" spans="1:24" ht="15.75" customHeight="1">
      <x:c r="A1286" s="34">
        <x:v>44069</x:v>
      </x:c>
      <x:c r="B1286" s="47">
        <x:v>412</x:v>
      </x:c>
      <x:c r="C1286" s="47">
        <x:v>433.20001220703102</x:v>
      </x:c>
      <x:c r="D1286" s="47">
        <x:v>410.72601318359398</x:v>
      </x:c>
      <x:c r="E1286" s="47">
        <x:v>430.63400268554699</x:v>
      </x:c>
      <x:c r="F1286" s="47">
        <x:v>71197000</x:v>
      </x:c>
      <x:c r="G1286" s="63">
        <x:f t="shared" si="10"/>
        <x:v>337.80769650000002</x:v>
      </x:c>
      <x:c r="H1286" s="63">
        <x:f t="shared" si="11"/>
        <x:v>51.930551180000002</x:v>
      </x:c>
      <x:c r="I1286" s="63">
        <x:f t="shared" si="12"/>
        <x:v>441.66879890000001</x:v>
      </x:c>
      <x:c r="J1286" s="63">
        <x:f t="shared" si="13"/>
        <x:v>233.94659419999999</x:v>
      </x:c>
      <x:c r="K1286" s="63">
        <x:f t="shared" si="14"/>
        <x:v>0.94687714670000001</x:v>
      </x:c>
      <x:c r="L1286" s="52">
        <x:f t="shared" si="0"/>
        <x:v>424.85334269999998</x:v>
      </x:c>
      <x:c r="M1286" s="52">
        <x:f t="shared" si="1"/>
        <x:v>30248283440</x:v>
      </x:c>
      <x:c r="N1286" s="52">
        <x:f t="shared" si="2"/>
        <x:v>0</x:v>
      </x:c>
      <x:c r="O1286" s="63">
        <x:f t="shared" si="8"/>
        <x:v>2.7767131599999999</x:v>
      </x:c>
      <x:c r="P1286" s="63">
        <x:f t="shared" si="9"/>
        <x:v>73.521949969999994</x:v>
      </x:c>
      <x:c r="Q1286" s="49">
        <x:f t="shared" si="15"/>
        <x:v>0</x:v>
      </x:c>
      <x:c r="R1286" s="49">
        <x:f t="shared" si="16"/>
        <x:v>0</x:v>
      </x:c>
      <x:c r="S1286" s="49">
        <x:f t="shared" si="17"/>
        <x:v>2</x:v>
      </x:c>
      <x:c r="T1286" s="51">
        <x:f t="shared" si="18"/>
        <x:v>1</x:v>
      </x:c>
      <x:c r="U1286" s="52">
        <x:f t="shared" si="3"/>
        <x:v>0.064166189230000004</x:v>
      </x:c>
      <x:c r="V1286" s="63">
        <x:f t="shared" si="19"/>
        <x:v>0.064166189230000004</x:v>
      </x:c>
      <x:c r="W1286" s="52">
        <x:f t="shared" ref="W1286:X1286" si="1284">W1285*(1+U1286)</x:f>
        <x:v>825.85531289999994</x:v>
      </x:c>
      <x:c r="X1286" s="52">
        <x:f t="shared" si="1284"/>
        <x:v>389.27747690000001</x:v>
      </x:c>
    </x:row>
    <x:row r="1287" spans="1:24" ht="15.75" customHeight="1">
      <x:c r="A1287" s="34">
        <x:v>44070</x:v>
      </x:c>
      <x:c r="B1287" s="47">
        <x:v>436.09201049804699</x:v>
      </x:c>
      <x:c r="C1287" s="47">
        <x:v>459.11999511718801</x:v>
      </x:c>
      <x:c r="D1287" s="47">
        <x:v>428.5</x:v>
      </x:c>
      <x:c r="E1287" s="47">
        <x:v>447.75</x:v>
      </x:c>
      <x:c r="F1287" s="47">
        <x:v>118465000</x:v>
      </x:c>
      <x:c r="G1287" s="63">
        <x:f t="shared" si="10"/>
        <x:v>345.32029720000003</x:v>
      </x:c>
      <x:c r="H1287" s="63">
        <x:f t="shared" si="11"/>
        <x:v>56.462616750000002</x:v>
      </x:c>
      <x:c r="I1287" s="63">
        <x:f t="shared" si="12"/>
        <x:v>458.24553070000002</x:v>
      </x:c>
      <x:c r="J1287" s="63">
        <x:f t="shared" si="13"/>
        <x:v>232.39506370000001</x:v>
      </x:c>
      <x:c r="K1287" s="63">
        <x:f t="shared" si="14"/>
        <x:v>0.95352885089999995</x:v>
      </x:c>
      <x:c r="L1287" s="52">
        <x:f t="shared" si="0"/>
        <x:v>445.12333169999999</x:v>
      </x:c>
      <x:c r="M1287" s="52">
        <x:f t="shared" si="1"/>
        <x:v>52731535491</x:v>
      </x:c>
      <x:c r="N1287" s="52">
        <x:f t="shared" si="2"/>
        <x:v>0</x:v>
      </x:c>
      <x:c r="O1287" s="63">
        <x:f t="shared" si="8"/>
        <x:v>3.0097372390000001</x:v>
      </x:c>
      <x:c r="P1287" s="63">
        <x:f t="shared" si="9"/>
        <x:v>75.060709959999997</x:v>
      </x:c>
      <x:c r="Q1287" s="49">
        <x:f t="shared" si="15"/>
        <x:v>0</x:v>
      </x:c>
      <x:c r="R1287" s="49">
        <x:f t="shared" si="16"/>
        <x:v>0</x:v>
      </x:c>
      <x:c r="S1287" s="49">
        <x:f t="shared" si="17"/>
        <x:v>2</x:v>
      </x:c>
      <x:c r="T1287" s="51">
        <x:f t="shared" si="18"/>
        <x:v>1</x:v>
      </x:c>
      <x:c r="U1287" s="52">
        <x:f t="shared" si="3"/>
        <x:v>0.03974604236</x:v>
      </x:c>
      <x:c r="V1287" s="63">
        <x:f t="shared" si="19"/>
        <x:v>0.03974604236</x:v>
      </x:c>
      <x:c r="W1287" s="52">
        <x:f t="shared" ref="W1287:X1287" si="1285">W1286*(1+U1287)</x:f>
        <x:v>858.67979319999995</x:v>
      </x:c>
      <x:c r="X1287" s="52">
        <x:f t="shared" si="1285"/>
        <x:v>404.74971599999998</x:v>
      </x:c>
    </x:row>
    <x:row r="1288" spans="1:24" ht="15.75" customHeight="1">
      <x:c r="A1288" s="34">
        <x:v>44071</x:v>
      </x:c>
      <x:c r="B1288" s="47">
        <x:v>459.02398681640602</x:v>
      </x:c>
      <x:c r="C1288" s="47">
        <x:v>463.697998046875</x:v>
      </x:c>
      <x:c r="D1288" s="47">
        <x:v>437.30398559570301</x:v>
      </x:c>
      <x:c r="E1288" s="47">
        <x:v>442.67999267578102</x:v>
      </x:c>
      <x:c r="F1288" s="47">
        <x:v>100406000</x:v>
      </x:c>
      <x:c r="G1288" s="63">
        <x:f t="shared" si="10"/>
        <x:v>353.14669650000002</x:v>
      </x:c>
      <x:c r="H1288" s="63">
        <x:f t="shared" si="11"/>
        <x:v>58.636026319999999</x:v>
      </x:c>
      <x:c r="I1288" s="63">
        <x:f t="shared" si="12"/>
        <x:v>470.41874910000001</x:v>
      </x:c>
      <x:c r="J1288" s="63">
        <x:f t="shared" si="13"/>
        <x:v>235.8746438</x:v>
      </x:c>
      <x:c r="K1288" s="63">
        <x:f t="shared" si="14"/>
        <x:v>0.88173330390000004</x:v>
      </x:c>
      <x:c r="L1288" s="52">
        <x:f t="shared" si="0"/>
        <x:v>447.89399209999999</x:v>
      </x:c>
      <x:c r="M1288" s="52">
        <x:f t="shared" si="1"/>
        <x:v>44971244171</x:v>
      </x:c>
      <x:c r="N1288" s="52">
        <x:f t="shared" si="2"/>
        <x:v>0</x:v>
      </x:c>
      <x:c r="O1288" s="63">
        <x:f t="shared" si="8"/>
        <x:v>3.2952005099999999</x:v>
      </x:c>
      <x:c r="P1288" s="63">
        <x:f t="shared" si="9"/>
        <x:v>76.718199819999995</x:v>
      </x:c>
      <x:c r="Q1288" s="49">
        <x:f t="shared" si="15"/>
        <x:v>0</x:v>
      </x:c>
      <x:c r="R1288" s="49">
        <x:f t="shared" si="16"/>
        <x:v>0</x:v>
      </x:c>
      <x:c r="S1288" s="49">
        <x:f t="shared" si="17"/>
        <x:v>2</x:v>
      </x:c>
      <x:c r="T1288" s="51">
        <x:f t="shared" si="18"/>
        <x:v>1</x:v>
      </x:c>
      <x:c r="U1288" s="52">
        <x:f t="shared" si="3"/>
        <x:v>-0.011323299440000001</x:v>
      </x:c>
      <x:c r="V1288" s="63">
        <x:f t="shared" si="19"/>
        <x:v>-0.011323299440000001</x:v>
      </x:c>
      <x:c r="W1288" s="52">
        <x:f t="shared" ref="W1288:X1288" si="1286">W1287*(1+U1288)</x:f>
        <x:v>848.95670480000001</x:v>
      </x:c>
      <x:c r="X1288" s="52">
        <x:f t="shared" si="1286"/>
        <x:v>400.16661370000003</x:v>
      </x:c>
    </x:row>
    <x:row r="1289" spans="1:24" ht="15.75" customHeight="1">
      <x:c r="A1289" s="34">
        <x:v>44074</x:v>
      </x:c>
      <x:c r="B1289" s="47">
        <x:v>444.60998535156199</x:v>
      </x:c>
      <x:c r="C1289" s="47">
        <x:v>500.14001464843801</x:v>
      </x:c>
      <x:c r="D1289" s="47">
        <x:v>440.10998535156301</x:v>
      </x:c>
      <x:c r="E1289" s="47">
        <x:v>498.32000732421898</x:v>
      </x:c>
      <x:c r="F1289" s="47">
        <x:v>118374400</x:v>
      </x:c>
      <x:c r="G1289" s="63">
        <x:f t="shared" si="10"/>
        <x:v>363.2126968</x:v>
      </x:c>
      <x:c r="H1289" s="63">
        <x:f t="shared" si="11"/>
        <x:v>65.382212069999994</x:v>
      </x:c>
      <x:c r="I1289" s="63">
        <x:f t="shared" si="12"/>
        <x:v>493.97712100000001</x:v>
      </x:c>
      <x:c r="J1289" s="63">
        <x:f t="shared" si="13"/>
        <x:v>232.44827269999999</x:v>
      </x:c>
      <x:c r="K1289" s="63">
        <x:f t="shared" si="14"/>
        <x:v>1.0166057639999999</x:v>
      </x:c>
      <x:c r="L1289" s="52">
        <x:f t="shared" si="0"/>
        <x:v>479.52333579999998</x:v>
      </x:c>
      <x:c r="M1289" s="52">
        <x:f t="shared" si="1"/>
        <x:v>56763287158</x:v>
      </x:c>
      <x:c r="N1289" s="52">
        <x:f t="shared" si="2"/>
        <x:v>0</x:v>
      </x:c>
      <x:c r="O1289" s="63">
        <x:f t="shared" si="8"/>
        <x:v>3.5382696299999998</x:v>
      </x:c>
      <x:c r="P1289" s="63">
        <x:f t="shared" si="9"/>
        <x:v>77.965169950000003</x:v>
      </x:c>
      <x:c r="Q1289" s="49">
        <x:f t="shared" si="15"/>
        <x:v>0</x:v>
      </x:c>
      <x:c r="R1289" s="49">
        <x:f t="shared" si="16"/>
        <x:v>0</x:v>
      </x:c>
      <x:c r="S1289" s="49">
        <x:f t="shared" si="17"/>
        <x:v>2</x:v>
      </x:c>
      <x:c r="T1289" s="51">
        <x:f t="shared" si="18"/>
        <x:v>1</x:v>
      </x:c>
      <x:c r="U1289" s="52">
        <x:f t="shared" si="3"/>
        <x:v>0.12568902039999999</x:v>
      </x:c>
      <x:c r="V1289" s="63">
        <x:f t="shared" si="19"/>
        <x:v>0.12568902039999999</x:v>
      </x:c>
      <x:c r="W1289" s="52">
        <x:f t="shared" ref="W1289:X1289" si="1287">W1288*(1+U1289)</x:f>
        <x:v>955.66124139999999</x:v>
      </x:c>
      <x:c r="X1289" s="52">
        <x:f t="shared" si="1287"/>
        <x:v>450.46316339999998</x:v>
      </x:c>
    </x:row>
    <x:row r="1290" spans="1:24" ht="15.75" customHeight="1">
      <x:c r="A1290" s="34">
        <x:v>44075</x:v>
      </x:c>
      <x:c r="B1290" s="47">
        <x:v>502.14001464843801</x:v>
      </x:c>
      <x:c r="C1290" s="47">
        <x:v>502.489990234375</x:v>
      </x:c>
      <x:c r="D1290" s="47">
        <x:v>470.510009765625</x:v>
      </x:c>
      <x:c r="E1290" s="47">
        <x:v>475.04998779296898</x:v>
      </x:c>
      <x:c r="F1290" s="47">
        <x:v>89841100</x:v>
      </x:c>
      <x:c r="G1290" s="63">
        <x:f t="shared" si="10"/>
        <x:v>372.09519649999999</x:v>
      </x:c>
      <x:c r="H1290" s="63">
        <x:f t="shared" si="11"/>
        <x:v>67.986117469999996</x:v>
      </x:c>
      <x:c r="I1290" s="63">
        <x:f t="shared" si="12"/>
        <x:v>508.0674315</x:v>
      </x:c>
      <x:c r="J1290" s="63">
        <x:f t="shared" si="13"/>
        <x:v>236.1229616</x:v>
      </x:c>
      <x:c r="K1290" s="63">
        <x:f t="shared" si="14"/>
        <x:v>0.87858755249999998</x:v>
      </x:c>
      <x:c r="L1290" s="52">
        <x:f t="shared" si="0"/>
        <x:v>482.68332930000003</x:v>
      </x:c>
      <x:c r="M1290" s="52">
        <x:f t="shared" si="1"/>
        <x:v>43364801253</x:v>
      </x:c>
      <x:c r="N1290" s="52">
        <x:f t="shared" si="2"/>
        <x:v>0</x:v>
      </x:c>
      <x:c r="O1290" s="63">
        <x:f t="shared" si="8"/>
        <x:v>3.6832058230000002</x:v>
      </x:c>
      <x:c r="P1290" s="63">
        <x:f t="shared" si="9"/>
        <x:v>78.64710547</x:v>
      </x:c>
      <x:c r="Q1290" s="49">
        <x:f t="shared" si="15"/>
        <x:v>0</x:v>
      </x:c>
      <x:c r="R1290" s="49">
        <x:f t="shared" si="16"/>
        <x:v>0</x:v>
      </x:c>
      <x:c r="S1290" s="49">
        <x:f t="shared" si="17"/>
        <x:v>2</x:v>
      </x:c>
      <x:c r="T1290" s="51">
        <x:f t="shared" si="18"/>
        <x:v>1</x:v>
      </x:c>
      <x:c r="U1290" s="52">
        <x:f t="shared" si="3"/>
        <x:v>-0.046696940100000001</x:v>
      </x:c>
      <x:c r="V1290" s="63">
        <x:f t="shared" si="19"/>
        <x:v>-0.046696940100000001</x:v>
      </x:c>
      <x:c r="W1290" s="52">
        <x:f t="shared" ref="W1290:X1290" si="1288">W1289*(1+U1290)</x:f>
        <x:v>911.03478559999996</x:v>
      </x:c>
      <x:c r="X1290" s="52">
        <x:f t="shared" si="1288"/>
        <x:v>429.42791210000001</x:v>
      </x:c>
    </x:row>
    <x:row r="1291" spans="1:24" ht="15.75" customHeight="1">
      <x:c r="A1291" s="34">
        <x:v>44076</x:v>
      </x:c>
      <x:c r="B1291" s="47">
        <x:v>478.989990234375</x:v>
      </x:c>
      <x:c r="C1291" s="47">
        <x:v>479.04000854492199</x:v>
      </x:c>
      <x:c r="D1291" s="47">
        <x:v>405.11999511718801</x:v>
      </x:c>
      <x:c r="E1291" s="47">
        <x:v>447.36999511718801</x:v>
      </x:c>
      <x:c r="F1291" s="47">
        <x:v>96176100</x:v>
      </x:c>
      <x:c r="G1291" s="63">
        <x:f t="shared" si="10"/>
        <x:v>379.61349639999997</x:v>
      </x:c>
      <x:c r="H1291" s="63">
        <x:f t="shared" si="11"/>
        <x:v>67.557866709999999</x:v>
      </x:c>
      <x:c r="I1291" s="63">
        <x:f t="shared" si="12"/>
        <x:v>514.72922979999998</x:v>
      </x:c>
      <x:c r="J1291" s="63">
        <x:f t="shared" si="13"/>
        <x:v>244.49776299999999</x:v>
      </x:c>
      <x:c r="K1291" s="63">
        <x:f t="shared" si="14"/>
        <x:v>0.75073504400000002</x:v>
      </x:c>
      <x:c r="L1291" s="52">
        <x:f t="shared" si="0"/>
        <x:v>443.84333290000001</x:v>
      </x:c>
      <x:c r="M1291" s="52">
        <x:f t="shared" si="1"/>
        <x:v>0</x:v>
      </x:c>
      <x:c r="N1291" s="52">
        <x:f t="shared" si="2"/>
        <x:v>42687120772</x:v>
      </x:c>
      <x:c r="O1291" s="63">
        <x:f t="shared" si="8"/>
        <x:v>2.98723772</x:v>
      </x:c>
      <x:c r="P1291" s="63">
        <x:f t="shared" si="9"/>
        <x:v>74.919980440000003</x:v>
      </x:c>
      <x:c r="Q1291" s="49">
        <x:f t="shared" si="15"/>
        <x:v>0</x:v>
      </x:c>
      <x:c r="R1291" s="49">
        <x:f t="shared" si="16"/>
        <x:v>0</x:v>
      </x:c>
      <x:c r="S1291" s="49">
        <x:f t="shared" si="17"/>
        <x:v>2</x:v>
      </x:c>
      <x:c r="T1291" s="51">
        <x:f t="shared" si="18"/>
        <x:v>1</x:v>
      </x:c>
      <x:c r="U1291" s="52">
        <x:f t="shared" si="3"/>
        <x:v>-0.058267536859999991</x:v>
      </x:c>
      <x:c r="V1291" s="63">
        <x:f t="shared" si="19"/>
        <x:v>-0.058267536859999991</x:v>
      </x:c>
      <x:c r="W1291" s="52">
        <x:f t="shared" ref="W1291:X1291" si="1289">W1290*(1+U1291)</x:f>
        <x:v>857.95103270000004</x:v>
      </x:c>
      <x:c r="X1291" s="52">
        <x:f t="shared" si="1289"/>
        <x:v>404.40620539999998</x:v>
      </x:c>
    </x:row>
    <x:row r="1292" spans="1:24" ht="15.75" customHeight="1">
      <x:c r="A1292" s="34">
        <x:v>44077</x:v>
      </x:c>
      <x:c r="B1292" s="47">
        <x:v>407.23001098632801</x:v>
      </x:c>
      <x:c r="C1292" s="47">
        <x:v>431.79998779296898</x:v>
      </x:c>
      <x:c r="D1292" s="47">
        <x:v>402</x:v>
      </x:c>
      <x:c r="E1292" s="47">
        <x:v>407</x:v>
      </x:c>
      <x:c r="F1292" s="47">
        <x:v>87596100</x:v>
      </x:c>
      <x:c r="G1292" s="63">
        <x:f t="shared" si="10"/>
        <x:v>385.06769709999998</x:v>
      </x:c>
      <x:c r="H1292" s="63">
        <x:f t="shared" si="11"/>
        <x:v>64.96874262</x:v>
      </x:c>
      <x:c r="I1292" s="63">
        <x:f t="shared" si="12"/>
        <x:v>515.00518239999997</x:v>
      </x:c>
      <x:c r="J1292" s="63">
        <x:f t="shared" si="13"/>
        <x:v>255.13021190000001</x:v>
      </x:c>
      <x:c r="K1292" s="63">
        <x:f t="shared" si="14"/>
        <x:v>0.58439559539999997</x:v>
      </x:c>
      <x:c r="L1292" s="52">
        <x:f t="shared" si="0"/>
        <x:v>413.59999590000001</x:v>
      </x:c>
      <x:c r="M1292" s="52">
        <x:f t="shared" si="1"/>
        <x:v>0</x:v>
      </x:c>
      <x:c r="N1292" s="52">
        <x:f t="shared" si="2"/>
        <x:v>36229746604</x:v>
      </x:c>
      <x:c r="O1292" s="63">
        <x:f t="shared" si="8"/>
        <x:v>1.9323868660000001</x:v>
      </x:c>
      <x:c r="P1292" s="63">
        <x:f t="shared" si="9"/>
        <x:v>65.898087610000005</x:v>
      </x:c>
      <x:c r="Q1292" s="49">
        <x:f t="shared" si="15"/>
        <x:v>0</x:v>
      </x:c>
      <x:c r="R1292" s="49">
        <x:f t="shared" si="16"/>
        <x:v>0</x:v>
      </x:c>
      <x:c r="S1292" s="49">
        <x:f t="shared" si="17"/>
        <x:v>2</x:v>
      </x:c>
      <x:c r="T1292" s="51">
        <x:f t="shared" si="18"/>
        <x:v>1</x:v>
      </x:c>
      <x:c r="U1292" s="52">
        <x:f t="shared" si="3"/>
        <x:v>-0.090238495109999994</x:v>
      </x:c>
      <x:c r="V1292" s="63">
        <x:f t="shared" si="19"/>
        <x:v>-0.090238495109999994</x:v>
      </x:c>
      <x:c r="W1292" s="52">
        <x:f t="shared" ref="W1292:X1292" si="1290">W1291*(1+U1292)</x:f>
        <x:v>780.53082259999996</x:v>
      </x:c>
      <x:c r="X1292" s="52">
        <x:f t="shared" si="1290"/>
        <x:v>367.91319800000002</x:v>
      </x:c>
    </x:row>
    <x:row r="1293" spans="1:24" ht="15.75" customHeight="1">
      <x:c r="A1293" s="34">
        <x:v>44078</x:v>
      </x:c>
      <x:c r="B1293" s="47">
        <x:v>402.80999755859398</x:v>
      </x:c>
      <x:c r="C1293" s="47">
        <x:v>428</x:v>
      </x:c>
      <x:c r="D1293" s="47">
        <x:v>372.01998901367199</x:v>
      </x:c>
      <x:c r="E1293" s="47">
        <x:v>418.32000732421898</x:v>
      </x:c>
      <x:c r="F1293" s="47">
        <x:v>110321900</x:v>
      </x:c>
      <x:c r="G1293" s="63">
        <x:f t="shared" si="10"/>
        <x:v>391.45659790000002</x:v>
      </x:c>
      <x:c r="H1293" s="63">
        <x:f t="shared" si="11"/>
        <x:v>61.366911629999997</x:v>
      </x:c>
      <x:c r="I1293" s="63">
        <x:f t="shared" si="12"/>
        <x:v>514.19042119999995</x:v>
      </x:c>
      <x:c r="J1293" s="63">
        <x:f t="shared" si="13"/>
        <x:v>268.72277459999998</x:v>
      </x:c>
      <x:c r="K1293" s="63">
        <x:f t="shared" si="14"/>
        <x:v>0.60943767869999999</x:v>
      </x:c>
      <x:c r="L1293" s="52">
        <x:f t="shared" si="0"/>
        <x:v>406.11333209999998</x:v>
      </x:c>
      <x:c r="M1293" s="52">
        <x:f t="shared" si="1"/>
        <x:v>0</x:v>
      </x:c>
      <x:c r="N1293" s="52">
        <x:f t="shared" si="2"/>
        <x:v>44803194414</x:v>
      </x:c>
      <x:c r="O1293" s="63">
        <x:f t="shared" si="8"/>
        <x:v>1.228169574</x:v>
      </x:c>
      <x:c r="P1293" s="63">
        <x:f t="shared" si="9"/>
        <x:v>55.120112419999998</x:v>
      </x:c>
      <x:c r="Q1293" s="49">
        <x:f t="shared" si="15"/>
        <x:v>0</x:v>
      </x:c>
      <x:c r="R1293" s="49">
        <x:f t="shared" si="16"/>
        <x:v>0</x:v>
      </x:c>
      <x:c r="S1293" s="49">
        <x:f t="shared" si="17"/>
        <x:v>2</x:v>
      </x:c>
      <x:c r="T1293" s="51">
        <x:f t="shared" si="18"/>
        <x:v>1</x:v>
      </x:c>
      <x:c r="U1293" s="52">
        <x:f t="shared" si="3"/>
        <x:v>0.027813285809999999</x:v>
      </x:c>
      <x:c r="V1293" s="63">
        <x:f t="shared" si="19"/>
        <x:v>0.027813285809999999</x:v>
      </x:c>
      <x:c r="W1293" s="52">
        <x:f t="shared" ref="W1293:X1293" si="1291">W1292*(1+U1293)</x:f>
        <x:v>802.23994949999997</x:v>
      </x:c>
      <x:c r="X1293" s="52">
        <x:f t="shared" si="1291"/>
        <x:v>378.14607289999998</x:v>
      </x:c>
    </x:row>
    <x:row r="1294" spans="1:24" ht="15.75" customHeight="1">
      <x:c r="A1294" s="34">
        <x:v>44082</x:v>
      </x:c>
      <x:c r="B1294" s="47">
        <x:v>356</x:v>
      </x:c>
      <x:c r="C1294" s="47">
        <x:v>368.739990234375</x:v>
      </x:c>
      <x:c r="D1294" s="47">
        <x:v>329.88000488281199</x:v>
      </x:c>
      <x:c r="E1294" s="47">
        <x:v>330.20999145507801</x:v>
      </x:c>
      <x:c r="F1294" s="47">
        <x:v>115465700</x:v>
      </x:c>
      <x:c r="G1294" s="63">
        <x:f t="shared" si="10"/>
        <x:v>393.78139800000002</x:v>
      </x:c>
      <x:c r="H1294" s="63">
        <x:f t="shared" si="11"/>
        <x:v>57.850370599999998</x:v>
      </x:c>
      <x:c r="I1294" s="63">
        <x:f t="shared" si="12"/>
        <x:v>509.48213920000001</x:v>
      </x:c>
      <x:c r="J1294" s="63">
        <x:f t="shared" si="13"/>
        <x:v>278.08065679999999</x:v>
      </x:c>
      <x:c r="K1294" s="63">
        <x:f t="shared" si="14"/>
        <x:v>0.22527658040000001</x:v>
      </x:c>
      <x:c r="L1294" s="52">
        <x:f t="shared" si="0"/>
        <x:v>342.94332889999998</x:v>
      </x:c>
      <x:c r="M1294" s="52">
        <x:f t="shared" si="1"/>
        <x:v>0</x:v>
      </x:c>
      <x:c r="N1294" s="52">
        <x:f t="shared" si="2"/>
        <x:v>39598191527</x:v>
      </x:c>
      <x:c r="O1294" s="63">
        <x:f t="shared" si="8"/>
        <x:v>1.234832071</x:v>
      </x:c>
      <x:c r="P1294" s="63">
        <x:f t="shared" si="9"/>
        <x:v>55.25390865</x:v>
      </x:c>
      <x:c r="Q1294" s="49">
        <x:f t="shared" si="15"/>
        <x:v>0</x:v>
      </x:c>
      <x:c r="R1294" s="49">
        <x:f t="shared" si="16"/>
        <x:v>0</x:v>
      </x:c>
      <x:c r="S1294" s="49">
        <x:f t="shared" si="17"/>
        <x:v>2</x:v>
      </x:c>
      <x:c r="T1294" s="51">
        <x:f t="shared" si="18"/>
        <x:v>1</x:v>
      </x:c>
      <x:c r="U1294" s="52">
        <x:f t="shared" si="3"/>
        <x:v>-0.21062826139999999</x:v>
      </x:c>
      <x:c r="V1294" s="63">
        <x:f t="shared" si="19"/>
        <x:v>-0.21062826139999999</x:v>
      </x:c>
      <x:c r="W1294" s="52">
        <x:f t="shared" ref="W1294:X1294" si="1292">W1293*(1+U1294)</x:f>
        <x:v>633.2655436</x:v>
      </x:c>
      <x:c r="X1294" s="52">
        <x:f t="shared" si="1292"/>
        <x:v>298.49782299999998</x:v>
      </x:c>
    </x:row>
    <x:row r="1295" spans="1:24" ht="15.75" customHeight="1">
      <x:c r="A1295" s="34">
        <x:v>44083</x:v>
      </x:c>
      <x:c r="B1295" s="47">
        <x:v>356.60000610351602</x:v>
      </x:c>
      <x:c r="C1295" s="47">
        <x:v>369</x:v>
      </x:c>
      <x:c r="D1295" s="47">
        <x:v>341.510009765625</x:v>
      </x:c>
      <x:c r="E1295" s="47">
        <x:v>366.27999877929699</x:v>
      </x:c>
      <x:c r="F1295" s="47">
        <x:v>79465800</x:v>
      </x:c>
      <x:c r="G1295" s="63">
        <x:f t="shared" si="10"/>
        <x:v>398.35149840000003</x:v>
      </x:c>
      <x:c r="H1295" s="63">
        <x:f t="shared" si="11"/>
        <x:v>51.189653839999998</x:v>
      </x:c>
      <x:c r="I1295" s="63">
        <x:f t="shared" si="12"/>
        <x:v>500.7308061</x:v>
      </x:c>
      <x:c r="J1295" s="63">
        <x:f t="shared" si="13"/>
        <x:v>295.9721907</x:v>
      </x:c>
      <x:c r="K1295" s="63">
        <x:f t="shared" si="14"/>
        <x:v>0.34336922980000001</x:v>
      </x:c>
      <x:c r="L1295" s="52">
        <x:f t="shared" si="0"/>
        <x:v>358.93000280000001</x:v>
      </x:c>
      <x:c r="M1295" s="52">
        <x:f t="shared" si="1"/>
        <x:v>28522659820</x:v>
      </x:c>
      <x:c r="N1295" s="52">
        <x:f t="shared" si="2"/>
        <x:v>0</x:v>
      </x:c>
      <x:c r="O1295" s="63">
        <x:f t="shared" si="8"/>
        <x:v>1.571176559</x:v>
      </x:c>
      <x:c r="P1295" s="63">
        <x:f t="shared" si="9"/>
        <x:v>61.107299439999998</x:v>
      </x:c>
      <x:c r="Q1295" s="49">
        <x:f t="shared" si="15"/>
        <x:v>0</x:v>
      </x:c>
      <x:c r="R1295" s="49">
        <x:f t="shared" si="16"/>
        <x:v>0</x:v>
      </x:c>
      <x:c r="S1295" s="49">
        <x:f t="shared" si="17"/>
        <x:v>2</x:v>
      </x:c>
      <x:c r="T1295" s="51">
        <x:f t="shared" si="18"/>
        <x:v>1</x:v>
      </x:c>
      <x:c r="U1295" s="52">
        <x:f t="shared" si="3"/>
        <x:v>0.1092335431</x:v>
      </x:c>
      <x:c r="V1295" s="63">
        <x:f t="shared" si="19"/>
        <x:v>0.1092335431</x:v>
      </x:c>
      <x:c r="W1295" s="52">
        <x:f t="shared" ref="W1295:X1295" si="1293">W1294*(1+U1295)</x:f>
        <x:v>702.43938270000001</x:v>
      </x:c>
      <x:c r="X1295" s="52">
        <x:f t="shared" si="1293"/>
        <x:v>331.1037978</x:v>
      </x:c>
    </x:row>
    <x:row r="1296" spans="1:24" ht="15.75" customHeight="1">
      <x:c r="A1296" s="34">
        <x:v>44084</x:v>
      </x:c>
      <x:c r="B1296" s="47">
        <x:v>386.20999145507801</x:v>
      </x:c>
      <x:c r="C1296" s="47">
        <x:v>398.989990234375</x:v>
      </x:c>
      <x:c r="D1296" s="47">
        <x:v>360.55999755859398</x:v>
      </x:c>
      <x:c r="E1296" s="47">
        <x:v>371.33999633789102</x:v>
      </x:c>
      <x:c r="F1296" s="47">
        <x:v>84930600</x:v>
      </x:c>
      <x:c r="G1296" s="63">
        <x:f t="shared" si="10"/>
        <x:v>401.37089839999999</x:v>
      </x:c>
      <x:c r="H1296" s="63">
        <x:f t="shared" si="11"/>
        <x:v>47.40411108</x:v>
      </x:c>
      <x:c r="I1296" s="63">
        <x:f t="shared" si="12"/>
        <x:v>496.17912059999998</x:v>
      </x:c>
      <x:c r="J1296" s="63">
        <x:f t="shared" si="13"/>
        <x:v>306.56267630000002</x:v>
      </x:c>
      <x:c r="K1296" s="63">
        <x:f t="shared" si="14"/>
        <x:v>0.34162290249999999</x:v>
      </x:c>
      <x:c r="L1296" s="52">
        <x:f t="shared" si="0"/>
        <x:v>376.96332799999999</x:v>
      </x:c>
      <x:c r="M1296" s="52">
        <x:f t="shared" si="1"/>
        <x:v>32015721629</x:v>
      </x:c>
      <x:c r="N1296" s="52">
        <x:f t="shared" si="2"/>
        <x:v>0</x:v>
      </x:c>
      <x:c r="O1296" s="63">
        <x:f t="shared" si="8"/>
        <x:v>1.581998609</x:v>
      </x:c>
      <x:c r="P1296" s="63">
        <x:f t="shared" si="9"/>
        <x:v>61.27031221</x:v>
      </x:c>
      <x:c r="Q1296" s="49">
        <x:f t="shared" si="15"/>
        <x:v>0</x:v>
      </x:c>
      <x:c r="R1296" s="49">
        <x:f t="shared" si="16"/>
        <x:v>0</x:v>
      </x:c>
      <x:c r="S1296" s="49">
        <x:f t="shared" si="17"/>
        <x:v>2</x:v>
      </x:c>
      <x:c r="T1296" s="51">
        <x:f t="shared" si="18"/>
        <x:v>1</x:v>
      </x:c>
      <x:c r="U1296" s="52">
        <x:f t="shared" si="3"/>
        <x:v>0.01381456147</x:v>
      </x:c>
      <x:c r="V1296" s="63">
        <x:f t="shared" si="19"/>
        <x:v>0.01381456147</x:v>
      </x:c>
      <x:c r="W1296" s="52">
        <x:f t="shared" ref="W1296:X1296" si="1294">W1295*(1+U1296)</x:f>
        <x:v>712.14327470000001</x:v>
      </x:c>
      <x:c r="X1296" s="52">
        <x:f t="shared" si="1294"/>
        <x:v>335.6778516</x:v>
      </x:c>
    </x:row>
    <x:row r="1297" spans="1:24" ht="15.75" customHeight="1">
      <x:c r="A1297" s="34">
        <x:v>44085</x:v>
      </x:c>
      <x:c r="B1297" s="47">
        <x:v>381.94000244140602</x:v>
      </x:c>
      <x:c r="C1297" s="47">
        <x:v>382.5</x:v>
      </x:c>
      <x:c r="D1297" s="47">
        <x:v>360.5</x:v>
      </x:c>
      <x:c r="E1297" s="47">
        <x:v>372.72000122070301</x:v>
      </x:c>
      <x:c r="F1297" s="47">
        <x:v>60717500</x:v>
      </x:c>
      <x:c r="G1297" s="63">
        <x:f t="shared" si="10"/>
        <x:v>403.79689789999998</x:v>
      </x:c>
      <x:c r="H1297" s="63">
        <x:f t="shared" si="11"/>
        <x:v>44.392782699999998</x:v>
      </x:c>
      <x:c r="I1297" s="63">
        <x:f t="shared" si="12"/>
        <x:v>492.58246329999997</x:v>
      </x:c>
      <x:c r="J1297" s="63">
        <x:f t="shared" si="13"/>
        <x:v>315.01133249999998</x:v>
      </x:c>
      <x:c r="K1297" s="63">
        <x:f t="shared" si="14"/>
        <x:v>0.32498902540000002</x:v>
      </x:c>
      <x:c r="L1297" s="52">
        <x:f t="shared" si="0"/>
        <x:v>371.90666709999999</x:v>
      </x:c>
      <x:c r="M1297" s="52">
        <x:f t="shared" si="1"/>
        <x:v>0</x:v>
      </x:c>
      <x:c r="N1297" s="52">
        <x:f t="shared" si="2"/>
        <x:v>22581243058</x:v>
      </x:c>
      <x:c r="O1297" s="63">
        <x:f t="shared" si="8"/>
        <x:v>1.1061768219999999</x:v>
      </x:c>
      <x:c r="P1297" s="63">
        <x:f t="shared" si="9"/>
        <x:v>52.520605590000002</x:v>
      </x:c>
      <x:c r="Q1297" s="49">
        <x:f t="shared" si="15"/>
        <x:v>0</x:v>
      </x:c>
      <x:c r="R1297" s="49">
        <x:f t="shared" si="16"/>
        <x:v>0</x:v>
      </x:c>
      <x:c r="S1297" s="49">
        <x:f t="shared" si="17"/>
        <x:v>2</x:v>
      </x:c>
      <x:c r="T1297" s="51">
        <x:f t="shared" si="18"/>
        <x:v>1</x:v>
      </x:c>
      <x:c r="U1297" s="52">
        <x:f t="shared" si="3"/>
        <x:v>0.0037162839889999999</x:v>
      </x:c>
      <x:c r="V1297" s="63">
        <x:f t="shared" si="19"/>
        <x:v>0.0037162839889999999</x:v>
      </x:c>
      <x:c r="W1297" s="52">
        <x:f t="shared" ref="W1297:X1297" si="1295">W1296*(1+U1297)</x:f>
        <x:v>714.78980139999999</x:v>
      </x:c>
      <x:c r="X1297" s="52">
        <x:f t="shared" si="1295"/>
        <x:v>336.9253258</x:v>
      </x:c>
    </x:row>
    <x:row r="1298" spans="1:24" ht="15.75" customHeight="1">
      <x:c r="A1298" s="34">
        <x:v>44088</x:v>
      </x:c>
      <x:c r="B1298" s="47">
        <x:v>380.95001220703102</x:v>
      </x:c>
      <x:c r="C1298" s="47">
        <x:v>420</x:v>
      </x:c>
      <x:c r="D1298" s="47">
        <x:v>373.29998779296898</x:v>
      </x:c>
      <x:c r="E1298" s="47">
        <x:v>419.61999511718699</x:v>
      </x:c>
      <x:c r="F1298" s="47">
        <x:v>83020600</x:v>
      </x:c>
      <x:c r="G1298" s="63">
        <x:f t="shared" si="10"/>
        <x:v>408.2707977</x:v>
      </x:c>
      <x:c r="H1298" s="63">
        <x:f t="shared" si="11"/>
        <x:v>40.954836829999998</x:v>
      </x:c>
      <x:c r="I1298" s="63">
        <x:f t="shared" si="12"/>
        <x:v>490.18047139999999</x:v>
      </x:c>
      <x:c r="J1298" s="63">
        <x:f t="shared" si="13"/>
        <x:v>326.36112409999998</x:v>
      </x:c>
      <x:c r="K1298" s="63">
        <x:f t="shared" si="14"/>
        <x:v>0.56927873640000004</x:v>
      </x:c>
      <x:c r="L1298" s="52">
        <x:f t="shared" si="0"/>
        <x:v>404.30666100000002</x:v>
      </x:c>
      <x:c r="M1298" s="52">
        <x:f t="shared" si="1"/>
        <x:v>33565781578</x:v>
      </x:c>
      <x:c r="N1298" s="52">
        <x:f t="shared" si="2"/>
        <x:v>0</x:v>
      </x:c>
      <x:c r="O1298" s="63">
        <x:f t="shared" si="8"/>
        <x:v>1.044823979</x:v>
      </x:c>
      <x:c r="P1298" s="63">
        <x:f t="shared" si="9"/>
        <x:v>51.096035139999998</x:v>
      </x:c>
      <x:c r="Q1298" s="49">
        <x:f t="shared" si="15"/>
        <x:v>0</x:v>
      </x:c>
      <x:c r="R1298" s="49">
        <x:f t="shared" si="16"/>
        <x:v>0</x:v>
      </x:c>
      <x:c r="S1298" s="49">
        <x:f t="shared" si="17"/>
        <x:v>2</x:v>
      </x:c>
      <x:c r="T1298" s="51">
        <x:f t="shared" si="18"/>
        <x:v>1</x:v>
      </x:c>
      <x:c r="U1298" s="52">
        <x:f t="shared" si="3"/>
        <x:v>0.1258317068</x:v>
      </x:c>
      <x:c r="V1298" s="63">
        <x:f t="shared" si="19"/>
        <x:v>0.1258317068</x:v>
      </x:c>
      <x:c r="W1298" s="52">
        <x:f t="shared" ref="W1298:X1298" si="1296">W1297*(1+U1298)</x:f>
        <x:v>804.73302200000001</x:v>
      </x:c>
      <x:c r="X1298" s="52">
        <x:f t="shared" si="1296"/>
        <x:v>379.32121460000002</x:v>
      </x:c>
    </x:row>
    <x:row r="1299" spans="1:24" ht="15.75" customHeight="1">
      <x:c r="A1299" s="34">
        <x:v>44089</x:v>
      </x:c>
      <x:c r="B1299" s="47">
        <x:v>436.55999755859398</x:v>
      </x:c>
      <x:c r="C1299" s="47">
        <x:v>461.94000244140602</x:v>
      </x:c>
      <x:c r="D1299" s="47">
        <x:v>430.70001220703102</x:v>
      </x:c>
      <x:c r="E1299" s="47">
        <x:v>449.760009765625</x:v>
      </x:c>
      <x:c r="F1299" s="47">
        <x:v>97298200</x:v>
      </x:c>
      <x:c r="G1299" s="63">
        <x:f t="shared" si="10"/>
        <x:v>412.40239869999999</x:v>
      </x:c>
      <x:c r="H1299" s="63">
        <x:f t="shared" si="11"/>
        <x:v>40.753363540000002</x:v>
      </x:c>
      <x:c r="I1299" s="63">
        <x:f t="shared" si="12"/>
        <x:v>493.90912580000003</x:v>
      </x:c>
      <x:c r="J1299" s="63">
        <x:f t="shared" si="13"/>
        <x:v>330.89567160000001</x:v>
      </x:c>
      <x:c r="K1299" s="63">
        <x:f t="shared" si="14"/>
        <x:v>0.72916888229999999</x:v>
      </x:c>
      <x:c r="L1299" s="52">
        <x:f t="shared" si="0"/>
        <x:v>447.46667480000002</x:v>
      </x:c>
      <x:c r="M1299" s="52">
        <x:f t="shared" si="1"/>
        <x:v>43537702018</x:v>
      </x:c>
      <x:c r="N1299" s="52">
        <x:f t="shared" si="2"/>
        <x:v>0</x:v>
      </x:c>
      <x:c r="O1299" s="63">
        <x:f t="shared" si="8"/>
        <x:v>0.9736802403</x:v>
      </x:c>
      <x:c r="P1299" s="63">
        <x:f t="shared" si="9"/>
        <x:v>49.333231410000003</x:v>
      </x:c>
      <x:c r="Q1299" s="49">
        <x:f t="shared" si="15"/>
        <x:v>0</x:v>
      </x:c>
      <x:c r="R1299" s="49">
        <x:f t="shared" si="16"/>
        <x:v>0</x:v>
      </x:c>
      <x:c r="S1299" s="49">
        <x:f t="shared" si="17"/>
        <x:v>2</x:v>
      </x:c>
      <x:c r="T1299" s="51">
        <x:f t="shared" si="18"/>
        <x:v>1</x:v>
      </x:c>
      <x:c r="U1299" s="52">
        <x:f t="shared" si="3"/>
        <x:v>0.071826926740000008</x:v>
      </x:c>
      <x:c r="V1299" s="63">
        <x:f t="shared" si="19"/>
        <x:v>0.071826926740000008</x:v>
      </x:c>
      <x:c r="W1299" s="52">
        <x:f t="shared" ref="W1299:X1299" si="1297">W1298*(1+U1299)</x:f>
        <x:v>862.53452189999996</x:v>
      </x:c>
      <x:c r="X1299" s="52">
        <x:f t="shared" si="1297"/>
        <x:v>406.56669169999998</x:v>
      </x:c>
    </x:row>
    <x:row r="1300" spans="1:24" ht="15.75" customHeight="1">
      <x:c r="A1300" s="34">
        <x:v>44090</x:v>
      </x:c>
      <x:c r="B1300" s="47">
        <x:v>439.86999511718801</x:v>
      </x:c>
      <x:c r="C1300" s="47">
        <x:v>457.79000854492199</x:v>
      </x:c>
      <x:c r="D1300" s="47">
        <x:v>435.30999755859398</x:v>
      </x:c>
      <x:c r="E1300" s="47">
        <x:v>441.760009765625</x:v>
      </x:c>
      <x:c r="F1300" s="47">
        <x:v>72279300</x:v>
      </x:c>
      <x:c r="G1300" s="63">
        <x:f t="shared" si="10"/>
        <x:v>415.61949920000001</x:v>
      </x:c>
      <x:c r="H1300" s="63">
        <x:f t="shared" si="11"/>
        <x:v>40.384248210000003</x:v>
      </x:c>
      <x:c r="I1300" s="63">
        <x:f t="shared" si="12"/>
        <x:v>496.38799560000001</x:v>
      </x:c>
      <x:c r="J1300" s="63">
        <x:f t="shared" si="13"/>
        <x:v>334.8510028</x:v>
      </x:c>
      <x:c r="K1300" s="63">
        <x:f t="shared" si="14"/>
        <x:v>0.66182367949999998</x:v>
      </x:c>
      <x:c r="L1300" s="52">
        <x:f t="shared" si="0"/>
        <x:v>444.9533386</x:v>
      </x:c>
      <x:c r="M1300" s="52">
        <x:f t="shared" si="1"/>
        <x:v>0</x:v>
      </x:c>
      <x:c r="N1300" s="52">
        <x:f t="shared" si="2"/>
        <x:v>32160915848</x:v>
      </x:c>
      <x:c r="O1300" s="63">
        <x:f t="shared" si="8"/>
        <x:v>0.63120978100000003</x:v>
      </x:c>
      <x:c r="P1300" s="63">
        <x:f t="shared" si="9"/>
        <x:v>38.695806529999999</x:v>
      </x:c>
      <x:c r="Q1300" s="49">
        <x:f t="shared" si="15"/>
        <x:v>0</x:v>
      </x:c>
      <x:c r="R1300" s="49">
        <x:f t="shared" si="16"/>
        <x:v>0</x:v>
      </x:c>
      <x:c r="S1300" s="49">
        <x:f t="shared" si="17"/>
        <x:v>2</x:v>
      </x:c>
      <x:c r="T1300" s="51">
        <x:f t="shared" si="18"/>
        <x:v>1</x:v>
      </x:c>
      <x:c r="U1300" s="52">
        <x:f t="shared" si="3"/>
        <x:v>-0.017787263930000002</x:v>
      </x:c>
      <x:c r="V1300" s="63">
        <x:f t="shared" si="19"/>
        <x:v>-0.017787263930000002</x:v>
      </x:c>
      <x:c r="W1300" s="52">
        <x:f t="shared" ref="W1300:X1300" si="1298">W1299*(1+U1300)</x:f>
        <x:v>847.19239270000003</x:v>
      </x:c>
      <x:c r="X1300" s="52">
        <x:f t="shared" si="1298"/>
        <x:v>399.33498259999999</x:v>
      </x:c>
    </x:row>
    <x:row r="1301" spans="1:24" ht="15.75" customHeight="1">
      <x:c r="A1301" s="34">
        <x:v>44091</x:v>
      </x:c>
      <x:c r="B1301" s="47">
        <x:v>415.60000610351602</x:v>
      </x:c>
      <x:c r="C1301" s="47">
        <x:v>437.79000854492199</x:v>
      </x:c>
      <x:c r="D1301" s="47">
        <x:v>408</x:v>
      </x:c>
      <x:c r="E1301" s="47">
        <x:v>423.42999267578102</x:v>
      </x:c>
      <x:c r="F1301" s="47">
        <x:v>76779200</x:v>
      </x:c>
      <x:c r="G1301" s="63">
        <x:f t="shared" si="10"/>
        <x:v>418.00569919999998</x:v>
      </x:c>
      <x:c r="H1301" s="63">
        <x:f t="shared" si="11"/>
        <x:v>39.297046530000003</x:v>
      </x:c>
      <x:c r="I1301" s="63">
        <x:f t="shared" si="12"/>
        <x:v>496.59979220000002</x:v>
      </x:c>
      <x:c r="J1301" s="63">
        <x:f t="shared" si="13"/>
        <x:v>339.41160609999997</x:v>
      </x:c>
      <x:c r="K1301" s="63">
        <x:f t="shared" si="14"/>
        <x:v>0.53450827729999995</x:v>
      </x:c>
      <x:c r="L1301" s="52">
        <x:f t="shared" si="0"/>
        <x:v>423.07333369999998</x:v>
      </x:c>
      <x:c r="M1301" s="52">
        <x:f t="shared" si="1"/>
        <x:v>0</x:v>
      </x:c>
      <x:c r="N1301" s="52">
        <x:f t="shared" si="2"/>
        <x:v>32483232106</x:v>
      </x:c>
      <x:c r="O1301" s="63">
        <x:f t="shared" si="8"/>
        <x:v>0.66219651270000002</x:v>
      </x:c>
      <x:c r="P1301" s="63">
        <x:f t="shared" si="9"/>
        <x:v>39.838641680000002</x:v>
      </x:c>
      <x:c r="Q1301" s="49">
        <x:f t="shared" si="15"/>
        <x:v>0</x:v>
      </x:c>
      <x:c r="R1301" s="49">
        <x:f t="shared" si="16"/>
        <x:v>0</x:v>
      </x:c>
      <x:c r="S1301" s="49">
        <x:f t="shared" si="17"/>
        <x:v>2</x:v>
      </x:c>
      <x:c r="T1301" s="51">
        <x:f t="shared" si="18"/>
        <x:v>1</x:v>
      </x:c>
      <x:c r="U1301" s="52">
        <x:f t="shared" si="3"/>
        <x:v>-0.041493156199999998</x:v>
      </x:c>
      <x:c r="V1301" s="63">
        <x:f t="shared" si="19"/>
        <x:v>-0.041493156199999998</x:v>
      </x:c>
      <x:c r="W1301" s="52">
        <x:f t="shared" ref="W1301:X1301" si="1299">W1300*(1+U1301)</x:f>
        <x:v>812.0397064</x:v>
      </x:c>
      <x:c r="X1301" s="52">
        <x:f t="shared" si="1299"/>
        <x:v>382.7653138</x:v>
      </x:c>
    </x:row>
    <x:row r="1302" spans="1:24" ht="15.75" customHeight="1">
      <x:c r="A1302" s="34">
        <x:v>44092</x:v>
      </x:c>
      <x:c r="B1302" s="47">
        <x:v>447.94000244140602</x:v>
      </x:c>
      <x:c r="C1302" s="47">
        <x:v>451</x:v>
      </x:c>
      <x:c r="D1302" s="47">
        <x:v>428.79998779296898</x:v>
      </x:c>
      <x:c r="E1302" s="47">
        <x:v>442.14999389648398</x:v>
      </x:c>
      <x:c r="F1302" s="47">
        <x:v>86406800</x:v>
      </x:c>
      <x:c r="G1302" s="63">
        <x:f t="shared" si="10"/>
        <x:v>420.094899</x:v>
      </x:c>
      <x:c r="H1302" s="63">
        <x:f t="shared" si="11"/>
        <x:v>39.420400950000001</x:v>
      </x:c>
      <x:c r="I1302" s="63">
        <x:f t="shared" si="12"/>
        <x:v>498.93570089999997</x:v>
      </x:c>
      <x:c r="J1302" s="63">
        <x:f t="shared" si="13"/>
        <x:v>341.25409710000002</x:v>
      </x:c>
      <x:c r="K1302" s="63">
        <x:f t="shared" si="14"/>
        <x:v>0.63987107170000002</x:v>
      </x:c>
      <x:c r="L1302" s="52">
        <x:f t="shared" si="0"/>
        <x:v>440.64999390000003</x:v>
      </x:c>
      <x:c r="M1302" s="52">
        <x:f t="shared" si="1"/>
        <x:v>38075155893</x:v>
      </x:c>
      <x:c r="N1302" s="52">
        <x:f t="shared" si="2"/>
        <x:v>0</x:v>
      </x:c>
      <x:c r="O1302" s="63">
        <x:f t="shared" si="8"/>
        <x:v>1.0238322019999999</x:v>
      </x:c>
      <x:c r="P1302" s="63">
        <x:f t="shared" si="9"/>
        <x:v>50.588788979999997</x:v>
      </x:c>
      <x:c r="Q1302" s="49">
        <x:f t="shared" si="15"/>
        <x:v>0</x:v>
      </x:c>
      <x:c r="R1302" s="49">
        <x:f t="shared" si="16"/>
        <x:v>0</x:v>
      </x:c>
      <x:c r="S1302" s="49">
        <x:f t="shared" si="17"/>
        <x:v>2</x:v>
      </x:c>
      <x:c r="T1302" s="51">
        <x:f t="shared" si="18"/>
        <x:v>1</x:v>
      </x:c>
      <x:c r="U1302" s="52">
        <x:f t="shared" si="3"/>
        <x:v>0.04421038081</x:v>
      </x:c>
      <x:c r="V1302" s="63">
        <x:f t="shared" si="19"/>
        <x:v>0.04421038081</x:v>
      </x:c>
      <x:c r="W1302" s="52">
        <x:f t="shared" ref="W1302:X1302" si="1300">W1301*(1+U1302)</x:f>
        <x:v>847.940291</x:v>
      </x:c>
      <x:c r="X1302" s="52">
        <x:f t="shared" si="1300"/>
        <x:v>399.68751409999999</x:v>
      </x:c>
    </x:row>
    <x:row r="1303" spans="1:24" ht="15.75" customHeight="1">
      <x:c r="A1303" s="34">
        <x:v>44095</x:v>
      </x:c>
      <x:c r="B1303" s="47">
        <x:v>453.13000488281301</x:v>
      </x:c>
      <x:c r="C1303" s="47">
        <x:v>455.67999267578102</x:v>
      </x:c>
      <x:c r="D1303" s="47">
        <x:v>407.07000732421898</x:v>
      </x:c>
      <x:c r="E1303" s="47">
        <x:v>449.39001464843801</x:v>
      </x:c>
      <x:c r="F1303" s="47">
        <x:v>109476800</x:v>
      </x:c>
      <x:c r="G1303" s="63">
        <x:f t="shared" si="10"/>
        <x:v>422.06459960000001</x:v>
      </x:c>
      <x:c r="H1303" s="63">
        <x:f t="shared" si="11"/>
        <x:v>39.870853279999999</x:v>
      </x:c>
      <x:c r="I1303" s="63">
        <x:f t="shared" si="12"/>
        <x:v>501.80630619999999</x:v>
      </x:c>
      <x:c r="J1303" s="63">
        <x:f t="shared" si="13"/>
        <x:v>342.32289300000002</x:v>
      </x:c>
      <x:c r="K1303" s="63">
        <x:f t="shared" si="14"/>
        <x:v>0.67133703440000003</x:v>
      </x:c>
      <x:c r="L1303" s="52">
        <x:f t="shared" si="0"/>
        <x:v>437.38000490000002</x:v>
      </x:c>
      <x:c r="M1303" s="52">
        <x:f t="shared" si="1"/>
        <x:v>0</x:v>
      </x:c>
      <x:c r="N1303" s="52">
        <x:f t="shared" si="2"/>
        <x:v>47882963319</x:v>
      </x:c>
      <x:c r="O1303" s="63">
        <x:f t="shared" si="8"/>
        <x:v>1.005783842</x:v>
      </x:c>
      <x:c r="P1303" s="63">
        <x:f t="shared" si="9"/>
        <x:v>50.144179100000002</x:v>
      </x:c>
      <x:c r="Q1303" s="49">
        <x:f t="shared" si="15"/>
        <x:v>0</x:v>
      </x:c>
      <x:c r="R1303" s="49">
        <x:f t="shared" si="16"/>
        <x:v>0</x:v>
      </x:c>
      <x:c r="S1303" s="49">
        <x:f t="shared" si="17"/>
        <x:v>2</x:v>
      </x:c>
      <x:c r="T1303" s="51">
        <x:f t="shared" si="18"/>
        <x:v>1</x:v>
      </x:c>
      <x:c r="U1303" s="52">
        <x:f t="shared" si="3"/>
        <x:v>0.016374580690000001</x:v>
      </x:c>
      <x:c r="V1303" s="63">
        <x:f t="shared" si="19"/>
        <x:v>0.016374580690000001</x:v>
      </x:c>
      <x:c r="W1303" s="52">
        <x:f t="shared" ref="W1303:X1303" si="1301">W1302*(1+U1303)</x:f>
        <x:v>861.82495779999999</x:v>
      </x:c>
      <x:c r="X1303" s="52">
        <x:f t="shared" si="1301"/>
        <x:v>406.23222959999998</x:v>
      </x:c>
    </x:row>
    <x:row r="1304" spans="1:24" ht="15.75" customHeight="1">
      <x:c r="A1304" s="34">
        <x:v>44096</x:v>
      </x:c>
      <x:c r="B1304" s="47">
        <x:v>429.60000610351602</x:v>
      </x:c>
      <x:c r="C1304" s="47">
        <x:v>437.760009765625</x:v>
      </x:c>
      <x:c r="D1304" s="47">
        <x:v>417.60000610351602</x:v>
      </x:c>
      <x:c r="E1304" s="47">
        <x:v>424.23001098632801</x:v>
      </x:c>
      <x:c r="F1304" s="47">
        <x:v>79580800</x:v>
      </x:c>
      <x:c r="G1304" s="63">
        <x:f t="shared" si="10"/>
        <x:v>423.1341003</x:v>
      </x:c>
      <x:c r="H1304" s="63">
        <x:f t="shared" si="11"/>
        <x:v>39.61408634</x:v>
      </x:c>
      <x:c r="I1304" s="63">
        <x:f t="shared" si="12"/>
        <x:v>502.36227300000002</x:v>
      </x:c>
      <x:c r="J1304" s="63">
        <x:f t="shared" si="13"/>
        <x:v>343.90592770000001</x:v>
      </x:c>
      <x:c r="K1304" s="63">
        <x:f t="shared" si="14"/>
        <x:v>0.50691616760000002</x:v>
      </x:c>
      <x:c r="L1304" s="52">
        <x:f t="shared" si="0"/>
        <x:v>426.53000900000001</x:v>
      </x:c>
      <x:c r="M1304" s="52">
        <x:f t="shared" si="1"/>
        <x:v>0</x:v>
      </x:c>
      <x:c r="N1304" s="52">
        <x:f t="shared" si="2"/>
        <x:v>33943599336</x:v>
      </x:c>
      <x:c r="O1304" s="63">
        <x:f t="shared" si="8"/>
        <x:v>1.039426148</x:v>
      </x:c>
      <x:c r="P1304" s="63">
        <x:f t="shared" si="9"/>
        <x:v>50.966599049999999</x:v>
      </x:c>
      <x:c r="Q1304" s="49">
        <x:f t="shared" si="15"/>
        <x:v>0</x:v>
      </x:c>
      <x:c r="R1304" s="49">
        <x:f t="shared" si="16"/>
        <x:v>0</x:v>
      </x:c>
      <x:c r="S1304" s="49">
        <x:f t="shared" si="17"/>
        <x:v>2</x:v>
      </x:c>
      <x:c r="T1304" s="51">
        <x:f t="shared" si="18"/>
        <x:v>1</x:v>
      </x:c>
      <x:c r="U1304" s="52">
        <x:f t="shared" si="3"/>
        <x:v>-0.055987010930000003</x:v>
      </x:c>
      <x:c r="V1304" s="63">
        <x:f t="shared" si="19"/>
        <x:v>-0.055987010930000003</x:v>
      </x:c>
      <x:c r="W1304" s="52">
        <x:f t="shared" ref="W1304:X1304" si="1302">W1303*(1+U1304)</x:f>
        <x:v>813.57395440000005</x:v>
      </x:c>
      <x:c r="X1304" s="52">
        <x:f t="shared" si="1302"/>
        <x:v>383.4885013</x:v>
      </x:c>
    </x:row>
    <x:row r="1305" spans="1:24" ht="15.75" customHeight="1">
      <x:c r="A1305" s="34">
        <x:v>44097</x:v>
      </x:c>
      <x:c r="B1305" s="47">
        <x:v>405.16000366210898</x:v>
      </x:c>
      <x:c r="C1305" s="47">
        <x:v>412.14999389648398</x:v>
      </x:c>
      <x:c r="D1305" s="47">
        <x:v>375.88000488281199</x:v>
      </x:c>
      <x:c r="E1305" s="47">
        <x:v>380.35998535156199</x:v>
      </x:c>
      <x:c r="F1305" s="47">
        <x:v>95074200</x:v>
      </x:c>
      <x:c r="G1305" s="63">
        <x:f t="shared" si="10"/>
        <x:v>421.91869960000002</x:v>
      </x:c>
      <x:c r="H1305" s="63">
        <x:f t="shared" si="11"/>
        <x:v>40.571784940000001</x:v>
      </x:c>
      <x:c r="I1305" s="63">
        <x:f t="shared" si="12"/>
        <x:v>503.06226950000001</x:v>
      </x:c>
      <x:c r="J1305" s="63">
        <x:f t="shared" si="13"/>
        <x:v>340.7751298</x:v>
      </x:c>
      <x:c r="K1305" s="63">
        <x:f t="shared" si="14"/>
        <x:v>0.2439186226</x:v>
      </x:c>
      <x:c r="L1305" s="52">
        <x:f t="shared" si="0"/>
        <x:v>389.46332799999999</x:v>
      </x:c>
      <x:c r="M1305" s="52">
        <x:f t="shared" si="1"/>
        <x:v>0</x:v>
      </x:c>
      <x:c r="N1305" s="52">
        <x:f t="shared" si="2"/>
        <x:v>37027914343</x:v>
      </x:c>
      <x:c r="O1305" s="63">
        <x:f t="shared" si="8"/>
        <x:v>0.71425880919999996</x:v>
      </x:c>
      <x:c r="P1305" s="63">
        <x:f t="shared" si="9"/>
        <x:v>41.665751129999997</x:v>
      </x:c>
      <x:c r="Q1305" s="49">
        <x:f t="shared" si="15"/>
        <x:v>0</x:v>
      </x:c>
      <x:c r="R1305" s="49">
        <x:f t="shared" si="16"/>
        <x:v>0</x:v>
      </x:c>
      <x:c r="S1305" s="49">
        <x:f t="shared" si="17"/>
        <x:v>2</x:v>
      </x:c>
      <x:c r="T1305" s="51">
        <x:f t="shared" si="18"/>
        <x:v>1</x:v>
      </x:c>
      <x:c r="U1305" s="52">
        <x:f t="shared" si="3"/>
        <x:v>-0.1034109434</x:v>
      </x:c>
      <x:c r="V1305" s="63">
        <x:f t="shared" si="19"/>
        <x:v>-0.1034109434</x:v>
      </x:c>
      <x:c r="W1305" s="52">
        <x:f t="shared" ref="W1305:X1305" si="1303">W1304*(1+U1305)</x:f>
        <x:v>729.44150430000002</x:v>
      </x:c>
      <x:c r="X1305" s="52">
        <x:f t="shared" si="1303"/>
        <x:v>343.83159360000002</x:v>
      </x:c>
    </x:row>
    <x:row r="1306" spans="1:24" ht="15.75" customHeight="1">
      <x:c r="A1306" s="34">
        <x:v>44098</x:v>
      </x:c>
      <x:c r="B1306" s="47">
        <x:v>363.79998779296898</x:v>
      </x:c>
      <x:c r="C1306" s="47">
        <x:v>399.5</x:v>
      </x:c>
      <x:c r="D1306" s="47">
        <x:v>351.29998779296898</x:v>
      </x:c>
      <x:c r="E1306" s="47">
        <x:v>387.79000854492199</x:v>
      </x:c>
      <x:c r="F1306" s="47">
        <x:v>96561100</x:v>
      </x:c>
      <x:c r="G1306" s="63">
        <x:f t="shared" si="10"/>
        <x:v>419.77649989999998</x:v>
      </x:c>
      <x:c r="H1306" s="63">
        <x:f t="shared" si="11"/>
        <x:v>41.213408389999998</x:v>
      </x:c>
      <x:c r="I1306" s="63">
        <x:f t="shared" si="12"/>
        <x:v>502.20331670000002</x:v>
      </x:c>
      <x:c r="J1306" s="63">
        <x:f t="shared" si="13"/>
        <x:v>337.34968320000002</x:v>
      </x:c>
      <x:c r="K1306" s="63">
        <x:f t="shared" si="14"/>
        <x:v>0.3059703587</x:v>
      </x:c>
      <x:c r="L1306" s="52">
        <x:f t="shared" si="0"/>
        <x:v>379.52999879999999</x:v>
      </x:c>
      <x:c r="M1306" s="52">
        <x:f t="shared" si="1"/>
        <x:v>0</x:v>
      </x:c>
      <x:c r="N1306" s="52">
        <x:f t="shared" si="2"/>
        <x:v>36647834165</x:v>
      </x:c>
      <x:c r="O1306" s="63">
        <x:f t="shared" si="8"/>
        <x:v>0.47451789989999998</x:v>
      </x:c>
      <x:c r="P1306" s="63">
        <x:f t="shared" si="9"/>
        <x:v>32.181223430000003</x:v>
      </x:c>
      <x:c r="Q1306" s="49">
        <x:f t="shared" si="15"/>
        <x:v>0</x:v>
      </x:c>
      <x:c r="R1306" s="49">
        <x:f t="shared" si="16"/>
        <x:v>0</x:v>
      </x:c>
      <x:c r="S1306" s="49">
        <x:f t="shared" si="17"/>
        <x:v>2</x:v>
      </x:c>
      <x:c r="T1306" s="51">
        <x:f t="shared" si="18"/>
        <x:v>1</x:v>
      </x:c>
      <x:c r="U1306" s="52">
        <x:f t="shared" si="3"/>
        <x:v>0.019534187290000002</x:v>
      </x:c>
      <x:c r="V1306" s="63">
        <x:f t="shared" si="19"/>
        <x:v>0.019534187290000002</x:v>
      </x:c>
      <x:c r="W1306" s="52">
        <x:f t="shared" ref="W1306:X1306" si="1304">W1305*(1+U1306)</x:f>
        <x:v>743.69055130000004</x:v>
      </x:c>
      <x:c r="X1306" s="52">
        <x:f t="shared" si="1304"/>
        <x:v>350.54806430000002</x:v>
      </x:c>
    </x:row>
    <x:row r="1307" spans="1:24" ht="15.75" customHeight="1">
      <x:c r="A1307" s="34">
        <x:v>44099</x:v>
      </x:c>
      <x:c r="B1307" s="47">
        <x:v>393.47000122070301</x:v>
      </x:c>
      <x:c r="C1307" s="47">
        <x:v>408.73001098632801</x:v>
      </x:c>
      <x:c r="D1307" s="47">
        <x:v>391.29998779296898</x:v>
      </x:c>
      <x:c r="E1307" s="47">
        <x:v>407.33999633789102</x:v>
      </x:c>
      <x:c r="F1307" s="47">
        <x:v>67208500</x:v>
      </x:c>
      <x:c r="G1307" s="63">
        <x:f t="shared" si="10"/>
        <x:v>417.75599979999998</x:v>
      </x:c>
      <x:c r="H1307" s="63">
        <x:f t="shared" si="11"/>
        <x:v>40.757858200000001</x:v>
      </x:c>
      <x:c r="I1307" s="63">
        <x:f t="shared" si="12"/>
        <x:v>499.27171609999999</x:v>
      </x:c>
      <x:c r="J1307" s="63">
        <x:f t="shared" si="13"/>
        <x:v>336.24028340000001</x:v>
      </x:c>
      <x:c r="K1307" s="63">
        <x:f t="shared" si="14"/>
        <x:v>0.4361104589</x:v>
      </x:c>
      <x:c r="L1307" s="52">
        <x:f t="shared" si="0"/>
        <x:v>402.45666499999999</x:v>
      </x:c>
      <x:c r="M1307" s="52">
        <x:f t="shared" si="1"/>
        <x:v>27048508772</x:v>
      </x:c>
      <x:c r="N1307" s="52">
        <x:f t="shared" si="2"/>
        <x:v>0</x:v>
      </x:c>
      <x:c r="O1307" s="63">
        <x:f t="shared" si="8"/>
        <x:v>0.6460569424</x:v>
      </x:c>
      <x:c r="P1307" s="63">
        <x:f t="shared" si="9"/>
        <x:v>39.248760220000001</x:v>
      </x:c>
      <x:c r="Q1307" s="49">
        <x:f t="shared" si="15"/>
        <x:v>0</x:v>
      </x:c>
      <x:c r="R1307" s="49">
        <x:f t="shared" si="16"/>
        <x:v>0</x:v>
      </x:c>
      <x:c r="S1307" s="49">
        <x:f t="shared" si="17"/>
        <x:v>2</x:v>
      </x:c>
      <x:c r="T1307" s="51">
        <x:f t="shared" si="18"/>
        <x:v>1</x:v>
      </x:c>
      <x:c r="U1307" s="52">
        <x:f t="shared" si="3"/>
        <x:v>0.050413851209999994</x:v>
      </x:c>
      <x:c r="V1307" s="63">
        <x:f t="shared" si="19"/>
        <x:v>0.050413851209999994</x:v>
      </x:c>
      <x:c r="W1307" s="52">
        <x:f t="shared" ref="W1307:X1307" si="1305">W1306*(1+U1307)</x:f>
        <x:v>781.18285609999998</x:v>
      </x:c>
      <x:c r="X1307" s="52">
        <x:f t="shared" si="1305"/>
        <x:v>368.22054229999998</x:v>
      </x:c>
    </x:row>
    <x:row r="1308" spans="1:24" ht="15.75" customHeight="1">
      <x:c r="A1308" s="34">
        <x:v>44102</x:v>
      </x:c>
      <x:c r="B1308" s="47">
        <x:v>424.61999511718801</x:v>
      </x:c>
      <x:c r="C1308" s="47">
        <x:v>428.07998657226602</x:v>
      </x:c>
      <x:c r="D1308" s="47">
        <x:v>415.54998779296898</x:v>
      </x:c>
      <x:c r="E1308" s="47">
        <x:v>421.20001220703102</x:v>
      </x:c>
      <x:c r="F1308" s="47">
        <x:v>49719600</x:v>
      </x:c>
      <x:c r="G1308" s="63">
        <x:f t="shared" si="10"/>
        <x:v>416.6820007</x:v>
      </x:c>
      <x:c r="H1308" s="63">
        <x:f t="shared" si="11"/>
        <x:v>40.347466760000003</x:v>
      </x:c>
      <x:c r="I1308" s="63">
        <x:f t="shared" si="12"/>
        <x:v>497.37693430000002</x:v>
      </x:c>
      <x:c r="J1308" s="63">
        <x:f t="shared" si="13"/>
        <x:v>335.98706720000001</x:v>
      </x:c>
      <x:c r="K1308" s="63">
        <x:f t="shared" si="14"/>
        <x:v>0.52799439370000001</x:v>
      </x:c>
      <x:c r="L1308" s="52">
        <x:f t="shared" si="0"/>
        <x:v>421.60999550000003</x:v>
      </x:c>
      <x:c r="M1308" s="52">
        <x:f t="shared" si="1"/>
        <x:v>20962280333</x:v>
      </x:c>
      <x:c r="N1308" s="52">
        <x:f t="shared" si="2"/>
        <x:v>0</x:v>
      </x:c>
      <x:c r="O1308" s="63">
        <x:f t="shared" si="8"/>
        <x:v>0.58880641339999995</x:v>
      </x:c>
      <x:c r="P1308" s="63">
        <x:f t="shared" si="9"/>
        <x:v>37.059669980000002</x:v>
      </x:c>
      <x:c r="Q1308" s="49">
        <x:f t="shared" si="15"/>
        <x:v>0</x:v>
      </x:c>
      <x:c r="R1308" s="49">
        <x:f t="shared" si="16"/>
        <x:v>0</x:v>
      </x:c>
      <x:c r="S1308" s="49">
        <x:f t="shared" si="17"/>
        <x:v>2</x:v>
      </x:c>
      <x:c r="T1308" s="51">
        <x:f t="shared" si="18"/>
        <x:v>1</x:v>
      </x:c>
      <x:c r="U1308" s="52">
        <x:f t="shared" si="3"/>
        <x:v>0.03402566896</x:v>
      </x:c>
      <x:c r="V1308" s="63">
        <x:f t="shared" si="19"/>
        <x:v>0.03402566896</x:v>
      </x:c>
      <x:c r="W1308" s="52">
        <x:f t="shared" ref="W1308:X1308" si="1306">W1307*(1+U1308)</x:f>
        <x:v>807.76312529999996</x:v>
      </x:c>
      <x:c r="X1308" s="52">
        <x:f t="shared" si="1306"/>
        <x:v>380.7494926</x:v>
      </x:c>
    </x:row>
    <x:row r="1309" spans="1:24" ht="15.75" customHeight="1">
      <x:c r="A1309" s="34">
        <x:v>44103</x:v>
      </x:c>
      <x:c r="B1309" s="47">
        <x:v>416</x:v>
      </x:c>
      <x:c r="C1309" s="47">
        <x:v>428.5</x:v>
      </x:c>
      <x:c r="D1309" s="47">
        <x:v>411.60000610351602</x:v>
      </x:c>
      <x:c r="E1309" s="47">
        <x:v>419.07000732421898</x:v>
      </x:c>
      <x:c r="F1309" s="47">
        <x:v>50219300</x:v>
      </x:c>
      <x:c r="G1309" s="63">
        <x:f t="shared" si="10"/>
        <x:v>412.71950070000003</x:v>
      </x:c>
      <x:c r="H1309" s="63">
        <x:f t="shared" si="11"/>
        <x:v>35.509341800000001</x:v>
      </x:c>
      <x:c r="I1309" s="63">
        <x:f t="shared" si="12"/>
        <x:v>483.7381843</x:v>
      </x:c>
      <x:c r="J1309" s="63">
        <x:f t="shared" si="13"/>
        <x:v>341.70081709999999</x:v>
      </x:c>
      <x:c r="K1309" s="63">
        <x:f t="shared" si="14"/>
        <x:v>0.54471011199999997</x:v>
      </x:c>
      <x:c r="L1309" s="52">
        <x:f t="shared" si="0"/>
        <x:v>419.72333780000002</x:v>
      </x:c>
      <x:c r="M1309" s="52">
        <x:f t="shared" si="1"/>
        <x:v>0</x:v>
      </x:c>
      <x:c r="N1309" s="52">
        <x:f t="shared" si="2"/>
        <x:v>21078212218</x:v>
      </x:c>
      <x:c r="O1309" s="63">
        <x:f t="shared" si="8"/>
        <x:v>0.35687040019999999</x:v>
      </x:c>
      <x:c r="P1309" s="63">
        <x:f t="shared" si="9"/>
        <x:v>26.300993829999999</x:v>
      </x:c>
      <x:c r="Q1309" s="49">
        <x:f t="shared" si="15"/>
        <x:v>0</x:v>
      </x:c>
      <x:c r="R1309" s="49">
        <x:f t="shared" si="16"/>
        <x:v>0</x:v>
      </x:c>
      <x:c r="S1309" s="49">
        <x:f t="shared" si="17"/>
        <x:v>2</x:v>
      </x:c>
      <x:c r="T1309" s="51">
        <x:f t="shared" si="18"/>
        <x:v>1</x:v>
      </x:c>
      <x:c r="U1309" s="52">
        <x:f t="shared" si="3"/>
        <x:v>-0.0050569915030000001</x:v>
      </x:c>
      <x:c r="V1309" s="63">
        <x:f t="shared" si="19"/>
        <x:v>-0.0050569915030000001</x:v>
      </x:c>
      <x:c r="W1309" s="52">
        <x:f t="shared" ref="W1309:X1309" si="1307">W1308*(1+U1309)</x:f>
        <x:v>803.67827409999995</x:v>
      </x:c>
      <x:c r="X1309" s="52">
        <x:f t="shared" si="1307"/>
        <x:v>378.82404559999998</x:v>
      </x:c>
    </x:row>
    <x:row r="1310" spans="1:24" ht="15.75" customHeight="1">
      <x:c r="A1310" s="34">
        <x:v>44104</x:v>
      </x:c>
      <x:c r="B1310" s="47">
        <x:v>421.32000732421898</x:v>
      </x:c>
      <x:c r="C1310" s="47">
        <x:v>433.92999267578102</x:v>
      </x:c>
      <x:c r="D1310" s="47">
        <x:v>420.47000122070301</x:v>
      </x:c>
      <x:c r="E1310" s="47">
        <x:v>429.010009765625</x:v>
      </x:c>
      <x:c r="F1310" s="47">
        <x:v>48145600</x:v>
      </x:c>
      <x:c r="G1310" s="63">
        <x:f t="shared" si="10"/>
        <x:v>410.41750180000003</x:v>
      </x:c>
      <x:c r="H1310" s="63">
        <x:f t="shared" si="11"/>
        <x:v>32.631644979999997</x:v>
      </x:c>
      <x:c r="I1310" s="63">
        <x:f t="shared" si="12"/>
        <x:v>475.68079180000001</x:v>
      </x:c>
      <x:c r="J1310" s="63">
        <x:f t="shared" si="13"/>
        <x:v>345.15421190000001</x:v>
      </x:c>
      <x:c r="K1310" s="63">
        <x:f t="shared" si="14"/>
        <x:v>0.64244231289999998</x:v>
      </x:c>
      <x:c r="L1310" s="52">
        <x:f t="shared" si="0"/>
        <x:v>427.80333460000003</x:v>
      </x:c>
      <x:c r="M1310" s="52">
        <x:f t="shared" si="1"/>
        <x:v>20596848224</x:v>
      </x:c>
      <x:c r="N1310" s="52">
        <x:f t="shared" si="2"/>
        <x:v>0</x:v>
      </x:c>
      <x:c r="O1310" s="63">
        <x:f t="shared" si="8"/>
        <x:v>0.51028832319999995</x:v>
      </x:c>
      <x:c r="P1310" s="63">
        <x:f t="shared" si="9"/>
        <x:v>33.78747722</x:v>
      </x:c>
      <x:c r="Q1310" s="49">
        <x:f t="shared" si="15"/>
        <x:v>0</x:v>
      </x:c>
      <x:c r="R1310" s="49">
        <x:f t="shared" si="16"/>
        <x:v>0</x:v>
      </x:c>
      <x:c r="S1310" s="49">
        <x:f t="shared" si="17"/>
        <x:v>2</x:v>
      </x:c>
      <x:c r="T1310" s="51">
        <x:f t="shared" si="18"/>
        <x:v>1</x:v>
      </x:c>
      <x:c r="U1310" s="52">
        <x:f t="shared" si="3"/>
        <x:v>0.02371919314</x:v>
      </x:c>
      <x:c r="V1310" s="63">
        <x:f t="shared" si="19"/>
        <x:v>0.02371919314</x:v>
      </x:c>
      <x:c r="W1310" s="52">
        <x:f t="shared" ref="W1310:X1310" si="1308">W1309*(1+U1310)</x:f>
        <x:v>822.74087429999997</x:v>
      </x:c>
      <x:c r="X1310" s="52">
        <x:f t="shared" si="1308"/>
        <x:v>387.80944629999999</x:v>
      </x:c>
    </x:row>
    <x:row r="1311" spans="1:24" ht="15.75" customHeight="1">
      <x:c r="A1311" s="34">
        <x:v>44105</x:v>
      </x:c>
      <x:c r="B1311" s="47">
        <x:v>440.760009765625</x:v>
      </x:c>
      <x:c r="C1311" s="47">
        <x:v>448.88000488281301</x:v>
      </x:c>
      <x:c r="D1311" s="47">
        <x:v>434.42001342773398</x:v>
      </x:c>
      <x:c r="E1311" s="47">
        <x:v>448.16000366210898</x:v>
      </x:c>
      <x:c r="F1311" s="47">
        <x:v>50741500</x:v>
      </x:c>
      <x:c r="G1311" s="63">
        <x:f t="shared" si="10"/>
        <x:v>410.4570023</x:v>
      </x:c>
      <x:c r="H1311" s="63">
        <x:f t="shared" si="11"/>
        <x:v>32.679173560000002</x:v>
      </x:c>
      <x:c r="I1311" s="63">
        <x:f t="shared" si="12"/>
        <x:v>475.8153494</x:v>
      </x:c>
      <x:c r="J1311" s="63">
        <x:f t="shared" si="13"/>
        <x:v>345.09865509999997</x:v>
      </x:c>
      <x:c r="K1311" s="63">
        <x:f t="shared" si="14"/>
        <x:v>0.78843294750000004</x:v>
      </x:c>
      <x:c r="L1311" s="52">
        <x:f t="shared" si="0"/>
        <x:v>443.82000729999999</x:v>
      </x:c>
      <x:c r="M1311" s="52">
        <x:f t="shared" si="1"/>
        <x:v>22520092902</x:v>
      </x:c>
      <x:c r="N1311" s="52">
        <x:f t="shared" si="2"/>
        <x:v>0</x:v>
      </x:c>
      <x:c r="O1311" s="63">
        <x:f t="shared" si="8"/>
        <x:v>0.73169386780000001</x:v>
      </x:c>
      <x:c r="P1311" s="63">
        <x:f t="shared" si="9"/>
        <x:v>42.253072629999998</x:v>
      </x:c>
      <x:c r="Q1311" s="49">
        <x:f t="shared" si="15"/>
        <x:v>0</x:v>
      </x:c>
      <x:c r="R1311" s="49">
        <x:f t="shared" si="16"/>
        <x:v>0</x:v>
      </x:c>
      <x:c r="S1311" s="49">
        <x:f t="shared" si="17"/>
        <x:v>2</x:v>
      </x:c>
      <x:c r="T1311" s="51">
        <x:f t="shared" si="18"/>
        <x:v>1</x:v>
      </x:c>
      <x:c r="U1311" s="52">
        <x:f t="shared" si="3"/>
        <x:v>0.044637638889999998</x:v>
      </x:c>
      <x:c r="V1311" s="63">
        <x:f t="shared" si="19"/>
        <x:v>0.044637638889999998</x:v>
      </x:c>
      <x:c r="W1311" s="52">
        <x:f t="shared" ref="W1311:X1311" si="1309">W1310*(1+U1311)</x:f>
        <x:v>859.46608430000003</x:v>
      </x:c>
      <x:c r="X1311" s="52">
        <x:f t="shared" si="1309"/>
        <x:v>405.12034440000002</x:v>
      </x:c>
    </x:row>
    <x:row r="1312" spans="1:24" ht="15.75" customHeight="1">
      <x:c r="A1312" s="34">
        <x:v>44106</x:v>
      </x:c>
      <x:c r="B1312" s="47">
        <x:v>421.39001464843699</x:v>
      </x:c>
      <x:c r="C1312" s="47">
        <x:v>439.13000488281301</x:v>
      </x:c>
      <x:c r="D1312" s="47">
        <x:v>415</x:v>
      </x:c>
      <x:c r="E1312" s="47">
        <x:v>415.08999633789102</x:v>
      </x:c>
      <x:c r="F1312" s="47">
        <x:v>71430000</x:v>
      </x:c>
      <x:c r="G1312" s="63">
        <x:f t="shared" si="10"/>
        <x:v>410.8615021</x:v>
      </x:c>
      <x:c r="H1312" s="63">
        <x:f t="shared" si="11"/>
        <x:v>32.684199210000003</x:v>
      </x:c>
      <x:c r="I1312" s="63">
        <x:f t="shared" si="12"/>
        <x:v>476.22990049999999</x:v>
      </x:c>
      <x:c r="J1312" s="63">
        <x:f t="shared" si="13"/>
        <x:v>345.49310370000001</x:v>
      </x:c>
      <x:c r="K1312" s="63">
        <x:f t="shared" si="14"/>
        <x:v>0.53234356640000002</x:v>
      </x:c>
      <x:c r="L1312" s="52">
        <x:f t="shared" si="0"/>
        <x:v>423.07333369999998</x:v>
      </x:c>
      <x:c r="M1312" s="52">
        <x:f t="shared" si="1"/>
        <x:v>0</x:v>
      </x:c>
      <x:c r="N1312" s="52">
        <x:f t="shared" si="2"/>
        <x:v>30220128229</x:v>
      </x:c>
      <x:c r="O1312" s="63">
        <x:f t="shared" si="8"/>
        <x:v>0.44065494729999999</x:v>
      </x:c>
      <x:c r="P1312" s="63">
        <x:f t="shared" si="9"/>
        <x:v>30.587126229999999</x:v>
      </x:c>
      <x:c r="Q1312" s="49">
        <x:f t="shared" si="15"/>
        <x:v>0</x:v>
      </x:c>
      <x:c r="R1312" s="49">
        <x:f t="shared" si="16"/>
        <x:v>0</x:v>
      </x:c>
      <x:c r="S1312" s="49">
        <x:f t="shared" si="17"/>
        <x:v>2</x:v>
      </x:c>
      <x:c r="T1312" s="51">
        <x:f t="shared" si="18"/>
        <x:v>1</x:v>
      </x:c>
      <x:c r="U1312" s="52">
        <x:f t="shared" si="3"/>
        <x:v>-0.073790626240000001</x:v>
      </x:c>
      <x:c r="V1312" s="63">
        <x:f t="shared" si="19"/>
        <x:v>-0.073790626240000001</x:v>
      </x:c>
      <x:c r="W1312" s="52">
        <x:f t="shared" ref="W1312:X1312" si="1310">W1311*(1+U1312)</x:f>
        <x:v>796.04554370000005</x:v>
      </x:c>
      <x:c r="X1312" s="52">
        <x:f t="shared" si="1310"/>
        <x:v>375.22626050000002</x:v>
      </x:c>
    </x:row>
    <x:row r="1313" spans="1:24" ht="15.75" customHeight="1">
      <x:c r="A1313" s="34">
        <x:v>44109</x:v>
      </x:c>
      <x:c r="B1313" s="47">
        <x:v>423.35000610351602</x:v>
      </x:c>
      <x:c r="C1313" s="47">
        <x:v>433.64001464843801</x:v>
      </x:c>
      <x:c r="D1313" s="47">
        <x:v>419.32998657226602</x:v>
      </x:c>
      <x:c r="E1313" s="47">
        <x:v>425.67999267578102</x:v>
      </x:c>
      <x:c r="F1313" s="47">
        <x:v>44722800</x:v>
      </x:c>
      <x:c r="G1313" s="63">
        <x:f t="shared" si="10"/>
        <x:v>411.22950129999998</x:v>
      </x:c>
      <x:c r="H1313" s="63">
        <x:f t="shared" si="11"/>
        <x:v>32.813773240000003</x:v>
      </x:c>
      <x:c r="I1313" s="63">
        <x:f t="shared" si="12"/>
        <x:v>476.85704779999998</x:v>
      </x:c>
      <x:c r="J1313" s="63">
        <x:f t="shared" si="13"/>
        <x:v>345.60195490000001</x:v>
      </x:c>
      <x:c r="K1313" s="63">
        <x:f t="shared" si="14"/>
        <x:v>0.6100947095</x:v>
      </x:c>
      <x:c r="L1313" s="52">
        <x:f t="shared" si="0"/>
        <x:v>426.2166646</x:v>
      </x:c>
      <x:c r="M1313" s="52">
        <x:f t="shared" si="1"/>
        <x:v>19061602649</x:v>
      </x:c>
      <x:c r="N1313" s="52">
        <x:f t="shared" si="2"/>
        <x:v>0</x:v>
      </x:c>
      <x:c r="O1313" s="63">
        <x:f t="shared" si="8"/>
        <x:v>0.69337362039999995</x:v>
      </x:c>
      <x:c r="P1313" s="63">
        <x:f t="shared" si="9"/>
        <x:v>40.946286870000002</x:v>
      </x:c>
      <x:c r="Q1313" s="49">
        <x:f t="shared" si="15"/>
        <x:v>0</x:v>
      </x:c>
      <x:c r="R1313" s="49">
        <x:f t="shared" si="16"/>
        <x:v>0</x:v>
      </x:c>
      <x:c r="S1313" s="49">
        <x:f t="shared" si="17"/>
        <x:v>2</x:v>
      </x:c>
      <x:c r="T1313" s="51">
        <x:f t="shared" si="18"/>
        <x:v>1</x:v>
      </x:c>
      <x:c r="U1313" s="52">
        <x:f t="shared" si="3"/>
        <x:v>0.025512530849999998</x:v>
      </x:c>
      <x:c r="V1313" s="63">
        <x:f t="shared" si="19"/>
        <x:v>0.025512530849999998</x:v>
      </x:c>
      <x:c r="W1313" s="52">
        <x:f t="shared" ref="W1313:X1313" si="1311">W1312*(1+U1313)</x:f>
        <x:v>816.35468019999996</x:v>
      </x:c>
      <x:c r="X1313" s="52">
        <x:f t="shared" si="1311"/>
        <x:v>384.79923200000002</x:v>
      </x:c>
    </x:row>
    <x:row r="1314" spans="1:24" ht="15.75" customHeight="1">
      <x:c r="A1314" s="34">
        <x:v>44110</x:v>
      </x:c>
      <x:c r="B1314" s="47">
        <x:v>423.79000854492199</x:v>
      </x:c>
      <x:c r="C1314" s="47">
        <x:v>428.77999877929699</x:v>
      </x:c>
      <x:c r="D1314" s="47">
        <x:v>406.04998779296898</x:v>
      </x:c>
      <x:c r="E1314" s="47">
        <x:v>413.98001098632801</x:v>
      </x:c>
      <x:c r="F1314" s="47">
        <x:v>49146300</x:v>
      </x:c>
      <x:c r="G1314" s="63">
        <x:f t="shared" si="10"/>
        <x:v>415.41800230000001</x:v>
      </x:c>
      <x:c r="H1314" s="63">
        <x:f t="shared" si="11"/>
        <x:v>26.705670680000001</x:v>
      </x:c>
      <x:c r="I1314" s="63">
        <x:f t="shared" si="12"/>
        <x:v>468.82934369999998</x:v>
      </x:c>
      <x:c r="J1314" s="63">
        <x:f t="shared" si="13"/>
        <x:v>362.00666100000001</x:v>
      </x:c>
      <x:c r="K1314" s="63">
        <x:f t="shared" si="14"/>
        <x:v>0.48653852069999998</x:v>
      </x:c>
      <x:c r="L1314" s="52">
        <x:f t="shared" si="0"/>
        <x:v>416.26999919999997</x:v>
      </x:c>
      <x:c r="M1314" s="52">
        <x:f t="shared" si="1"/>
        <x:v>0</x:v>
      </x:c>
      <x:c r="N1314" s="52">
        <x:f t="shared" si="2"/>
        <x:v>20458130261</x:v>
      </x:c>
      <x:c r="O1314" s="63">
        <x:f t="shared" si="8"/>
        <x:v>0.75766796020000005</x:v>
      </x:c>
      <x:c r="P1314" s="63">
        <x:f t="shared" si="9"/>
        <x:v>43.106432920000003</x:v>
      </x:c>
      <x:c r="Q1314" s="49">
        <x:f t="shared" si="15"/>
        <x:v>0</x:v>
      </x:c>
      <x:c r="R1314" s="49">
        <x:f t="shared" si="16"/>
        <x:v>0</x:v>
      </x:c>
      <x:c r="S1314" s="49">
        <x:f t="shared" si="17"/>
        <x:v>2</x:v>
      </x:c>
      <x:c r="T1314" s="51">
        <x:f t="shared" si="18"/>
        <x:v>1</x:v>
      </x:c>
      <x:c r="U1314" s="52">
        <x:f t="shared" si="3"/>
        <x:v>-0.027485392529999997</x:v>
      </x:c>
      <x:c r="V1314" s="63">
        <x:f t="shared" si="19"/>
        <x:v>-0.027485392529999997</x:v>
      </x:c>
      <x:c r="W1314" s="52">
        <x:f t="shared" ref="W1314:X1314" si="1312">W1313*(1+U1314)</x:f>
        <x:v>793.91685140000004</x:v>
      </x:c>
      <x:c r="X1314" s="52">
        <x:f t="shared" si="1312"/>
        <x:v>374.22287410000001</x:v>
      </x:c>
    </x:row>
    <x:row r="1315" spans="1:24" ht="15.75" customHeight="1">
      <x:c r="A1315" s="34">
        <x:v>44111</x:v>
      </x:c>
      <x:c r="B1315" s="47">
        <x:v>419.86999511718801</x:v>
      </x:c>
      <x:c r="C1315" s="47">
        <x:v>429.89999389648398</x:v>
      </x:c>
      <x:c r="D1315" s="47">
        <x:v>413.85000610351602</x:v>
      </x:c>
      <x:c r="E1315" s="47">
        <x:v>425.29998779296898</x:v>
      </x:c>
      <x:c r="F1315" s="47">
        <x:v>43127700</x:v>
      </x:c>
      <x:c r="G1315" s="63">
        <x:f t="shared" si="10"/>
        <x:v>418.36900179999998</x:v>
      </x:c>
      <x:c r="H1315" s="63">
        <x:f t="shared" si="11"/>
        <x:v>24.126428369999999</x:v>
      </x:c>
      <x:c r="I1315" s="63">
        <x:f t="shared" si="12"/>
        <x:v>466.62185849999997</x:v>
      </x:c>
      <x:c r="J1315" s="63">
        <x:f t="shared" si="13"/>
        <x:v>370.11614500000002</x:v>
      </x:c>
      <x:c r="K1315" s="63">
        <x:f t="shared" si="14"/>
        <x:v>0.57181943710000005</x:v>
      </x:c>
      <x:c r="L1315" s="52">
        <x:f t="shared" si="0"/>
        <x:v>423.01666260000002</x:v>
      </x:c>
      <x:c r="M1315" s="52">
        <x:f t="shared" si="1"/>
        <x:v>18243735720</x:v>
      </x:c>
      <x:c r="N1315" s="52">
        <x:f t="shared" si="2"/>
        <x:v>0</x:v>
      </x:c>
      <x:c r="O1315" s="63">
        <x:f t="shared" si="8"/>
        <x:v>1.1847598559999999</x:v>
      </x:c>
      <x:c r="P1315" s="63">
        <x:f t="shared" si="9"/>
        <x:v>54.22837904</x:v>
      </x:c>
      <x:c r="Q1315" s="49">
        <x:f t="shared" si="15"/>
        <x:v>0</x:v>
      </x:c>
      <x:c r="R1315" s="49">
        <x:f t="shared" si="16"/>
        <x:v>0</x:v>
      </x:c>
      <x:c r="S1315" s="49">
        <x:f t="shared" si="17"/>
        <x:v>2</x:v>
      </x:c>
      <x:c r="T1315" s="51">
        <x:f t="shared" si="18"/>
        <x:v>1</x:v>
      </x:c>
      <x:c r="U1315" s="52">
        <x:f t="shared" si="3"/>
        <x:v>0.027344259400000004</x:v>
      </x:c>
      <x:c r="V1315" s="63">
        <x:f t="shared" si="19"/>
        <x:v>0.027344259400000004</x:v>
      </x:c>
      <x:c r="W1315" s="52">
        <x:f t="shared" ref="W1315:X1315" si="1313">W1314*(1+U1315)</x:f>
        <x:v>815.62591970000005</x:v>
      </x:c>
      <x:c r="X1315" s="52">
        <x:f t="shared" si="1313"/>
        <x:v>384.45572140000002</x:v>
      </x:c>
    </x:row>
    <x:row r="1316" spans="1:24" ht="15.75" customHeight="1">
      <x:c r="A1316" s="34">
        <x:v>44112</x:v>
      </x:c>
      <x:c r="B1316" s="47">
        <x:v>438.44000244140602</x:v>
      </x:c>
      <x:c r="C1316" s="47">
        <x:v>439</x:v>
      </x:c>
      <x:c r="D1316" s="47">
        <x:v>425.29998779296898</x:v>
      </x:c>
      <x:c r="E1316" s="47">
        <x:v>425.92001342773398</x:v>
      </x:c>
      <x:c r="F1316" s="47">
        <x:v>40421100</x:v>
      </x:c>
      <x:c r="G1316" s="63">
        <x:f t="shared" si="10"/>
        <x:v>421.09800259999997</x:v>
      </x:c>
      <x:c r="H1316" s="63">
        <x:f t="shared" si="11"/>
        <x:v>21.46716941</x:v>
      </x:c>
      <x:c r="I1316" s="63">
        <x:f t="shared" si="12"/>
        <x:v>464.03234140000001</x:v>
      </x:c>
      <x:c r="J1316" s="63">
        <x:f t="shared" si="13"/>
        <x:v>378.16366379999999</x:v>
      </x:c>
      <x:c r="K1316" s="63">
        <x:f t="shared" si="14"/>
        <x:v>0.55615564299999998</x:v>
      </x:c>
      <x:c r="L1316" s="52">
        <x:f t="shared" si="0"/>
        <x:v>430.07333369999998</x:v>
      </x:c>
      <x:c r="M1316" s="52">
        <x:f t="shared" si="1"/>
        <x:v>17384037230</x:v>
      </x:c>
      <x:c r="N1316" s="52">
        <x:f t="shared" si="2"/>
        <x:v>0</x:v>
      </x:c>
      <x:c r="O1316" s="63">
        <x:f t="shared" si="8"/>
        <x:v>2.0321108940000001</x:v>
      </x:c>
      <x:c r="P1316" s="63">
        <x:f t="shared" si="9"/>
        <x:v>67.019675899999996</x:v>
      </x:c>
      <x:c r="Q1316" s="49">
        <x:f t="shared" si="15"/>
        <x:v>0</x:v>
      </x:c>
      <x:c r="R1316" s="49">
        <x:f t="shared" si="16"/>
        <x:v>0</x:v>
      </x:c>
      <x:c r="S1316" s="49">
        <x:f t="shared" si="17"/>
        <x:v>2</x:v>
      </x:c>
      <x:c r="T1316" s="51">
        <x:f t="shared" si="18"/>
        <x:v>1</x:v>
      </x:c>
      <x:c r="U1316" s="52">
        <x:f t="shared" si="3"/>
        <x:v>0.001457854814</x:v>
      </x:c>
      <x:c r="V1316" s="63">
        <x:f t="shared" si="19"/>
        <x:v>0.001457854814</x:v>
      </x:c>
      <x:c r="W1316" s="52">
        <x:f t="shared" ref="W1316:X1316" si="1314">W1315*(1+U1316)</x:f>
        <x:v>816.81498390000002</x:v>
      </x:c>
      <x:c r="X1316" s="52">
        <x:f t="shared" si="1314"/>
        <x:v>385.01620200000002</x:v>
      </x:c>
    </x:row>
    <x:row r="1317" spans="1:24" ht="15.75" customHeight="1">
      <x:c r="A1317" s="34">
        <x:v>44113</x:v>
      </x:c>
      <x:c r="B1317" s="47">
        <x:v>430.13000488281301</x:v>
      </x:c>
      <x:c r="C1317" s="47">
        <x:v>434.58999633789102</x:v>
      </x:c>
      <x:c r="D1317" s="47">
        <x:v>426.45999145507801</x:v>
      </x:c>
      <x:c r="E1317" s="47">
        <x:v>434</x:v>
      </x:c>
      <x:c r="F1317" s="47">
        <x:v>28925700</x:v>
      </x:c>
      <x:c r="G1317" s="63">
        <x:f t="shared" si="10"/>
        <x:v>424.16200259999999</x:v>
      </x:c>
      <x:c r="H1317" s="63">
        <x:f t="shared" si="11"/>
        <x:v>18.34496416</x:v>
      </x:c>
      <x:c r="I1317" s="63">
        <x:f t="shared" si="12"/>
        <x:v>460.85193090000001</x:v>
      </x:c>
      <x:c r="J1317" s="63">
        <x:f t="shared" si="13"/>
        <x:v>387.47207429999997</x:v>
      </x:c>
      <x:c r="K1317" s="63">
        <x:f t="shared" si="14"/>
        <x:v>0.63406945569999995</x:v>
      </x:c>
      <x:c r="L1317" s="52">
        <x:f t="shared" si="0"/>
        <x:v>431.68332930000003</x:v>
      </x:c>
      <x:c r="M1317" s="52">
        <x:f t="shared" si="1"/>
        <x:v>12486742477</x:v>
      </x:c>
      <x:c r="N1317" s="52">
        <x:f t="shared" si="2"/>
        <x:v>0</x:v>
      </x:c>
      <x:c r="O1317" s="63">
        <x:f t="shared" si="8"/>
        <x:v>1.8291777490000001</x:v>
      </x:c>
      <x:c r="P1317" s="63">
        <x:f t="shared" si="9"/>
        <x:v>64.654041250000006</x:v>
      </x:c>
      <x:c r="Q1317" s="49">
        <x:f t="shared" si="15"/>
        <x:v>0</x:v>
      </x:c>
      <x:c r="R1317" s="49">
        <x:f t="shared" si="16"/>
        <x:v>0</x:v>
      </x:c>
      <x:c r="S1317" s="49">
        <x:f t="shared" si="17"/>
        <x:v>2</x:v>
      </x:c>
      <x:c r="T1317" s="51">
        <x:f t="shared" si="18"/>
        <x:v>1</x:v>
      </x:c>
      <x:c r="U1317" s="52">
        <x:f t="shared" si="3"/>
        <x:v>0.018970666600000002</x:v>
      </x:c>
      <x:c r="V1317" s="63">
        <x:f t="shared" si="19"/>
        <x:v>0.018970666600000002</x:v>
      </x:c>
      <x:c r="W1317" s="52">
        <x:f t="shared" ref="W1317:X1317" si="1315">W1316*(1+U1317)</x:f>
        <x:v>832.31050860000005</x:v>
      </x:c>
      <x:c r="X1317" s="52">
        <x:f t="shared" si="1315"/>
        <x:v>392.32021600000002</x:v>
      </x:c>
    </x:row>
    <x:row r="1318" spans="1:24" ht="15.75" customHeight="1">
      <x:c r="A1318" s="34">
        <x:v>44116</x:v>
      </x:c>
      <x:c r="B1318" s="47">
        <x:v>442</x:v>
      </x:c>
      <x:c r="C1318" s="47">
        <x:v>448.739990234375</x:v>
      </x:c>
      <x:c r="D1318" s="47">
        <x:v>438.57998657226602</x:v>
      </x:c>
      <x:c r="E1318" s="47">
        <x:v>442.29998779296898</x:v>
      </x:c>
      <x:c r="F1318" s="47">
        <x:v>38791100</x:v>
      </x:c>
      <x:c r="G1318" s="63">
        <x:f t="shared" si="10"/>
        <x:v>425.29600219999998</x:v>
      </x:c>
      <x:c r="H1318" s="63">
        <x:f t="shared" si="11"/>
        <x:v>18.74602282</x:v>
      </x:c>
      <x:c r="I1318" s="63">
        <x:f t="shared" si="12"/>
        <x:v>462.78804780000002</x:v>
      </x:c>
      <x:c r="J1318" s="63">
        <x:f t="shared" si="13"/>
        <x:v>387.80395659999999</x:v>
      </x:c>
      <x:c r="K1318" s="63">
        <x:f t="shared" si="14"/>
        <x:v>0.7267679091</x:v>
      </x:c>
      <x:c r="L1318" s="52">
        <x:f t="shared" si="0"/>
        <x:v>443.20665489999999</x:v>
      </x:c>
      <x:c r="M1318" s="52">
        <x:f t="shared" si="1"/>
        <x:v>17192473670</x:v>
      </x:c>
      <x:c r="N1318" s="52">
        <x:f t="shared" si="2"/>
        <x:v>0</x:v>
      </x:c>
      <x:c r="O1318" s="63">
        <x:f t="shared" si="8"/>
        <x:v>1.7766416270000001</x:v>
      </x:c>
      <x:c r="P1318" s="63">
        <x:f t="shared" si="9"/>
        <x:v>63.985269459999998</x:v>
      </x:c>
      <x:c r="Q1318" s="49">
        <x:f t="shared" si="15"/>
        <x:v>0</x:v>
      </x:c>
      <x:c r="R1318" s="49">
        <x:f t="shared" si="16"/>
        <x:v>0</x:v>
      </x:c>
      <x:c r="S1318" s="49">
        <x:f t="shared" si="17"/>
        <x:v>2</x:v>
      </x:c>
      <x:c r="T1318" s="51">
        <x:f t="shared" si="18"/>
        <x:v>1</x:v>
      </x:c>
      <x:c r="U1318" s="52">
        <x:f t="shared" si="3"/>
        <x:v>0.01912439584</x:v>
      </x:c>
      <x:c r="V1318" s="63">
        <x:f t="shared" si="19"/>
        <x:v>0.01912439584</x:v>
      </x:c>
      <x:c r="W1318" s="52">
        <x:f t="shared" ref="W1318:X1318" si="1316">W1317*(1+U1318)</x:f>
        <x:v>848.22794429999999</x:v>
      </x:c>
      <x:c r="X1318" s="52">
        <x:f t="shared" si="1316"/>
        <x:v>399.82310310000003</x:v>
      </x:c>
    </x:row>
    <x:row r="1319" spans="1:24" ht="15.75" customHeight="1">
      <x:c r="A1319" s="34">
        <x:v>44117</x:v>
      </x:c>
      <x:c r="B1319" s="47">
        <x:v>443.35000610351602</x:v>
      </x:c>
      <x:c r="C1319" s="47">
        <x:v>448.89001464843801</x:v>
      </x:c>
      <x:c r="D1319" s="47">
        <x:v>436.60000610351602</x:v>
      </x:c>
      <x:c r="E1319" s="47">
        <x:v>446.64999389648398</x:v>
      </x:c>
      <x:c r="F1319" s="47">
        <x:v>34463700</x:v>
      </x:c>
      <x:c r="G1319" s="63">
        <x:f t="shared" si="10"/>
        <x:v>425.14050140000001</x:v>
      </x:c>
      <x:c r="H1319" s="63">
        <x:f t="shared" si="11"/>
        <x:v>18.544222739999999</x:v>
      </x:c>
      <x:c r="I1319" s="63">
        <x:f t="shared" si="12"/>
        <x:v>462.22894689999998</x:v>
      </x:c>
      <x:c r="J1319" s="63">
        <x:f t="shared" si="13"/>
        <x:v>388.05205590000003</x:v>
      </x:c>
      <x:c r="K1319" s="63">
        <x:f t="shared" si="14"/>
        <x:v>0.78997565430000005</x:v>
      </x:c>
      <x:c r="L1319" s="52">
        <x:f t="shared" si="0"/>
        <x:v>444.0466715</x:v>
      </x:c>
      <x:c r="M1319" s="52">
        <x:f t="shared" si="1"/>
        <x:v>15303491274</x:v>
      </x:c>
      <x:c r="N1319" s="52">
        <x:f t="shared" si="2"/>
        <x:v>0</x:v>
      </x:c>
      <x:c r="O1319" s="63">
        <x:f t="shared" si="8"/>
        <x:v>2.8175598059999998</x:v>
      </x:c>
      <x:c r="P1319" s="63">
        <x:f t="shared" si="9"/>
        <x:v>73.805256479999997</x:v>
      </x:c>
      <x:c r="Q1319" s="49">
        <x:f t="shared" si="15"/>
        <x:v>0</x:v>
      </x:c>
      <x:c r="R1319" s="49">
        <x:f t="shared" si="16"/>
        <x:v>0</x:v>
      </x:c>
      <x:c r="S1319" s="49">
        <x:f t="shared" si="17"/>
        <x:v>2</x:v>
      </x:c>
      <x:c r="T1319" s="51">
        <x:f t="shared" si="18"/>
        <x:v>1</x:v>
      </x:c>
      <x:c r="U1319" s="52">
        <x:f t="shared" si="3"/>
        <x:v>0.0098349677219999998</x:v>
      </x:c>
      <x:c r="V1319" s="63">
        <x:f t="shared" si="19"/>
        <x:v>0.0098349677219999998</x:v>
      </x:c>
      <x:c r="W1319" s="52">
        <x:f t="shared" ref="W1319:X1319" si="1317">W1318*(1+U1319)</x:f>
        <x:v>856.5702387</x:v>
      </x:c>
      <x:c r="X1319" s="52">
        <x:f t="shared" si="1317"/>
        <x:v>403.75535050000002</x:v>
      </x:c>
    </x:row>
    <x:row r="1320" spans="1:24" ht="15.75" customHeight="1">
      <x:c r="A1320" s="34">
        <x:v>44118</x:v>
      </x:c>
      <x:c r="B1320" s="47">
        <x:v>449.77999877929699</x:v>
      </x:c>
      <x:c r="C1320" s="47">
        <x:v>465.89999389648398</x:v>
      </x:c>
      <x:c r="D1320" s="47">
        <x:v>447.35000610351602</x:v>
      </x:c>
      <x:c r="E1320" s="47">
        <x:v>461.29998779296898</x:v>
      </x:c>
      <x:c r="F1320" s="47">
        <x:v>47879700</x:v>
      </x:c>
      <x:c r="G1320" s="63">
        <x:f t="shared" si="10"/>
        <x:v>426.11750030000002</x:v>
      </x:c>
      <x:c r="H1320" s="63">
        <x:f t="shared" si="11"/>
        <x:v>19.928933749999999</x:v>
      </x:c>
      <x:c r="I1320" s="63">
        <x:f t="shared" si="12"/>
        <x:v>465.97536780000001</x:v>
      </x:c>
      <x:c r="J1320" s="63">
        <x:f t="shared" si="13"/>
        <x:v>386.25963280000002</x:v>
      </x:c>
      <x:c r="K1320" s="63">
        <x:f t="shared" si="14"/>
        <x:v>0.94134934579999996</x:v>
      </x:c>
      <x:c r="L1320" s="52">
        <x:f t="shared" si="0"/>
        <x:v>458.18332930000003</x:v>
      </x:c>
      <x:c r="M1320" s="52">
        <x:f t="shared" si="1"/>
        <x:v>21937680350</x:v>
      </x:c>
      <x:c r="N1320" s="52">
        <x:f t="shared" si="2"/>
        <x:v>0</x:v>
      </x:c>
      <x:c r="O1320" s="63">
        <x:f t="shared" si="8"/>
        <x:v>2.8440175449999998</x:v>
      </x:c>
      <x:c r="P1320" s="63">
        <x:f t="shared" si="9"/>
        <x:v>73.985550579999995</x:v>
      </x:c>
      <x:c r="Q1320" s="49">
        <x:f t="shared" si="15"/>
        <x:v>0</x:v>
      </x:c>
      <x:c r="R1320" s="49">
        <x:f t="shared" si="16"/>
        <x:v>0</x:v>
      </x:c>
      <x:c r="S1320" s="49">
        <x:f t="shared" si="17"/>
        <x:v>2</x:v>
      </x:c>
      <x:c r="T1320" s="51">
        <x:f t="shared" si="18"/>
        <x:v>1</x:v>
      </x:c>
      <x:c r="U1320" s="52">
        <x:f t="shared" si="3"/>
        <x:v>0.032799718119999999</x:v>
      </x:c>
      <x:c r="V1320" s="63">
        <x:f t="shared" si="19"/>
        <x:v>0.032799718119999999</x:v>
      </x:c>
      <x:c r="W1320" s="52">
        <x:f t="shared" ref="W1320:X1320" si="1318">W1319*(1+U1320)</x:f>
        <x:v>884.66550110000003</x:v>
      </x:c>
      <x:c r="X1320" s="52">
        <x:f t="shared" si="1318"/>
        <x:v>416.9984121</x:v>
      </x:c>
    </x:row>
    <x:row r="1321" spans="1:24" ht="15.75" customHeight="1">
      <x:c r="A1321" s="34">
        <x:v>44119</x:v>
      </x:c>
      <x:c r="B1321" s="47">
        <x:v>450.30999755859398</x:v>
      </x:c>
      <x:c r="C1321" s="47">
        <x:v>456.57000732421898</x:v>
      </x:c>
      <x:c r="D1321" s="47">
        <x:v>442.5</x:v>
      </x:c>
      <x:c r="E1321" s="47">
        <x:v>448.88000488281301</x:v>
      </x:c>
      <x:c r="F1321" s="47">
        <x:v>35672400</x:v>
      </x:c>
      <x:c r="G1321" s="63">
        <x:f t="shared" si="10"/>
        <x:v>427.39000090000002</x:v>
      </x:c>
      <x:c r="H1321" s="63">
        <x:f t="shared" si="11"/>
        <x:v>20.551103659999999</x:v>
      </x:c>
      <x:c r="I1321" s="63">
        <x:f t="shared" si="12"/>
        <x:v>468.49220819999999</x:v>
      </x:c>
      <x:c r="J1321" s="63">
        <x:f t="shared" si="13"/>
        <x:v>386.28779359999999</x:v>
      </x:c>
      <x:c r="K1321" s="63">
        <x:f t="shared" si="14"/>
        <x:v>0.76142153150000003</x:v>
      </x:c>
      <x:c r="L1321" s="52">
        <x:f t="shared" si="0"/>
        <x:v>449.31667069999997</x:v>
      </x:c>
      <x:c r="M1321" s="52">
        <x:f t="shared" si="1"/>
        <x:v>0</x:v>
      </x:c>
      <x:c r="N1321" s="52">
        <x:f t="shared" si="2"/>
        <x:v>16028204005</x:v>
      </x:c>
      <x:c r="O1321" s="63">
        <x:f t="shared" si="8"/>
        <x:v>1.8230581990000001</x:v>
      </x:c>
      <x:c r="P1321" s="63">
        <x:f t="shared" si="9"/>
        <x:v>64.577421729999998</x:v>
      </x:c>
      <x:c r="Q1321" s="49">
        <x:f t="shared" si="15"/>
        <x:v>0</x:v>
      </x:c>
      <x:c r="R1321" s="49">
        <x:f t="shared" si="16"/>
        <x:v>0</x:v>
      </x:c>
      <x:c r="S1321" s="49">
        <x:f t="shared" si="17"/>
        <x:v>2</x:v>
      </x:c>
      <x:c r="T1321" s="51">
        <x:f t="shared" si="18"/>
        <x:v>1</x:v>
      </x:c>
      <x:c r="U1321" s="52">
        <x:f t="shared" si="3"/>
        <x:v>-0.026923874349999999</x:v>
      </x:c>
      <x:c r="V1321" s="63">
        <x:f t="shared" si="19"/>
        <x:v>-0.026923874349999999</x:v>
      </x:c>
      <x:c r="W1321" s="52">
        <x:f t="shared" ref="W1321:X1321" si="1319">W1320*(1+U1321)</x:f>
        <x:v>860.84687829999996</x:v>
      </x:c>
      <x:c r="X1321" s="52">
        <x:f t="shared" si="1319"/>
        <x:v>405.77119929999998</x:v>
      </x:c>
    </x:row>
    <x:row r="1322" spans="1:24" ht="15.75" customHeight="1">
      <x:c r="A1322" s="34">
        <x:v>44120</x:v>
      </x:c>
      <x:c r="B1322" s="47">
        <x:v>454.44000244140602</x:v>
      </x:c>
      <x:c r="C1322" s="47">
        <x:v>455.95001220703102</x:v>
      </x:c>
      <x:c r="D1322" s="47">
        <x:v>438.85000610351602</x:v>
      </x:c>
      <x:c r="E1322" s="47">
        <x:v>439.67001342773398</x:v>
      </x:c>
      <x:c r="F1322" s="47">
        <x:v>32775900</x:v>
      </x:c>
      <x:c r="G1322" s="63">
        <x:f t="shared" si="10"/>
        <x:v>427.26600189999999</x:v>
      </x:c>
      <x:c r="H1322" s="63">
        <x:f t="shared" si="11"/>
        <x:v>20.464659099999999</x:v>
      </x:c>
      <x:c r="I1322" s="63">
        <x:f t="shared" si="12"/>
        <x:v>468.1953201</x:v>
      </x:c>
      <x:c r="J1322" s="63">
        <x:f t="shared" si="13"/>
        <x:v>386.33668369999998</x:v>
      </x:c>
      <x:c r="K1322" s="63">
        <x:f t="shared" si="14"/>
        <x:v>0.65152966239999999</x:v>
      </x:c>
      <x:c r="L1322" s="52">
        <x:f t="shared" si="0"/>
        <x:v>444.8233439</x:v>
      </x:c>
      <x:c r="M1322" s="52">
        <x:f t="shared" si="1"/>
        <x:v>0</x:v>
      </x:c>
      <x:c r="N1322" s="52">
        <x:f t="shared" si="2"/>
        <x:v>14579485438</x:v>
      </x:c>
      <x:c r="O1322" s="63">
        <x:f t="shared" si="8"/>
        <x:v>2.3814317300000001</x:v>
      </x:c>
      <x:c r="P1322" s="63">
        <x:f t="shared" si="9"/>
        <x:v>70.426728089999997</x:v>
      </x:c>
      <x:c r="Q1322" s="49">
        <x:f t="shared" si="15"/>
        <x:v>0</x:v>
      </x:c>
      <x:c r="R1322" s="49">
        <x:f t="shared" si="16"/>
        <x:v>0</x:v>
      </x:c>
      <x:c r="S1322" s="49">
        <x:f t="shared" si="17"/>
        <x:v>2</x:v>
      </x:c>
      <x:c r="T1322" s="51">
        <x:f t="shared" si="18"/>
        <x:v>1</x:v>
      </x:c>
      <x:c r="U1322" s="52">
        <x:f t="shared" si="3"/>
        <x:v>-0.020517713770000001</x:v>
      </x:c>
      <x:c r="V1322" s="63">
        <x:f t="shared" si="19"/>
        <x:v>-0.020517713770000001</x:v>
      </x:c>
      <x:c r="W1322" s="52">
        <x:f t="shared" ref="W1322:X1322" si="1320">W1321*(1+U1322)</x:f>
        <x:v>843.18426839999995</x:v>
      </x:c>
      <x:c r="X1322" s="52">
        <x:f t="shared" si="1320"/>
        <x:v>397.44570199999998</x:v>
      </x:c>
    </x:row>
    <x:row r="1323" spans="1:24" ht="15.75" customHeight="1">
      <x:c r="A1323" s="34">
        <x:v>44123</x:v>
      </x:c>
      <x:c r="B1323" s="47">
        <x:v>446.239990234375</x:v>
      </x:c>
      <x:c r="C1323" s="47">
        <x:v>447</x:v>
      </x:c>
      <x:c r="D1323" s="47">
        <x:v>428.86999511718801</x:v>
      </x:c>
      <x:c r="E1323" s="47">
        <x:v>430.82998657226602</x:v>
      </x:c>
      <x:c r="F1323" s="47">
        <x:v>36287800</x:v>
      </x:c>
      <x:c r="G1323" s="63">
        <x:f t="shared" si="10"/>
        <x:v>426.33800050000002</x:v>
      </x:c>
      <x:c r="H1323" s="63">
        <x:f t="shared" si="11"/>
        <x:v>19.819248330000001</x:v>
      </x:c>
      <x:c r="I1323" s="63">
        <x:f t="shared" si="12"/>
        <x:v>465.97649710000002</x:v>
      </x:c>
      <x:c r="J1323" s="63">
        <x:f t="shared" si="13"/>
        <x:v>386.6995038</x:v>
      </x:c>
      <x:c r="K1323" s="63">
        <x:f t="shared" si="14"/>
        <x:v>0.55666191279999999</x:v>
      </x:c>
      <x:c r="L1323" s="52">
        <x:f t="shared" si="0"/>
        <x:v>435.56666059999998</x:v>
      </x:c>
      <x:c r="M1323" s="52">
        <x:f t="shared" si="1"/>
        <x:v>0</x:v>
      </x:c>
      <x:c r="N1323" s="52">
        <x:f t="shared" si="2"/>
        <x:v>15805755865</x:v>
      </x:c>
      <x:c r="O1323" s="63">
        <x:f t="shared" si="8"/>
        <x:v>1.5335089660000001</x:v>
      </x:c>
      <x:c r="P1323" s="63">
        <x:f t="shared" si="9"/>
        <x:v>60.52905226</x:v>
      </x:c>
      <x:c r="Q1323" s="49">
        <x:f t="shared" si="15"/>
        <x:v>0</x:v>
      </x:c>
      <x:c r="R1323" s="49">
        <x:f t="shared" si="16"/>
        <x:v>0</x:v>
      </x:c>
      <x:c r="S1323" s="49">
        <x:f t="shared" si="17"/>
        <x:v>2</x:v>
      </x:c>
      <x:c r="T1323" s="51">
        <x:f t="shared" si="18"/>
        <x:v>1</x:v>
      </x:c>
      <x:c r="U1323" s="52">
        <x:f t="shared" si="3"/>
        <x:v>-0.020106049050000002</x:v>
      </x:c>
      <x:c r="V1323" s="63">
        <x:f t="shared" si="19"/>
        <x:v>-0.020106049050000002</x:v>
      </x:c>
      <x:c r="W1323" s="52">
        <x:f t="shared" ref="W1323:X1323" si="1321">W1322*(1+U1323)</x:f>
        <x:v>826.23116419999997</x:v>
      </x:c>
      <x:c r="X1323" s="52">
        <x:f t="shared" si="1321"/>
        <x:v>389.45463919999997</x:v>
      </x:c>
    </x:row>
    <x:row r="1324" spans="1:24" ht="15.75" customHeight="1">
      <x:c r="A1324" s="34">
        <x:v>44124</x:v>
      </x:c>
      <x:c r="B1324" s="47">
        <x:v>431.75</x:v>
      </x:c>
      <x:c r="C1324" s="47">
        <x:v>431.75</x:v>
      </x:c>
      <x:c r="D1324" s="47">
        <x:v>419.04998779296898</x:v>
      </x:c>
      <x:c r="E1324" s="47">
        <x:v>421.94000244140602</x:v>
      </x:c>
      <x:c r="F1324" s="47">
        <x:v>31656300</x:v>
      </x:c>
      <x:c r="G1324" s="63">
        <x:f t="shared" si="10"/>
        <x:v>426.22350010000002</x:v>
      </x:c>
      <x:c r="H1324" s="63">
        <x:f t="shared" si="11"/>
        <x:v>19.83867308</x:v>
      </x:c>
      <x:c r="I1324" s="63">
        <x:f t="shared" si="12"/>
        <x:v>465.90084619999999</x:v>
      </x:c>
      <x:c r="J1324" s="63">
        <x:f t="shared" si="13"/>
        <x:v>386.54615389999998</x:v>
      </x:c>
      <x:c r="K1324" s="63">
        <x:f t="shared" si="14"/>
        <x:v>0.44602086540000002</x:v>
      </x:c>
      <x:c r="L1324" s="52">
        <x:f t="shared" si="0"/>
        <x:v>424.24666339999999</x:v>
      </x:c>
      <x:c r="M1324" s="52">
        <x:f t="shared" si="1"/>
        <x:v>0</x:v>
      </x:c>
      <x:c r="N1324" s="52">
        <x:f t="shared" si="2"/>
        <x:v>13430079651</x:v>
      </x:c>
      <x:c r="O1324" s="63">
        <x:f t="shared" si="8"/>
        <x:v>1.7136049520000001</x:v>
      </x:c>
      <x:c r="P1324" s="63">
        <x:f t="shared" si="9"/>
        <x:v>63.148652159999997</x:v>
      </x:c>
      <x:c r="Q1324" s="49">
        <x:f t="shared" si="15"/>
        <x:v>0</x:v>
      </x:c>
      <x:c r="R1324" s="49">
        <x:f t="shared" si="16"/>
        <x:v>0</x:v>
      </x:c>
      <x:c r="S1324" s="49">
        <x:f t="shared" si="17"/>
        <x:v>2</x:v>
      </x:c>
      <x:c r="T1324" s="51">
        <x:f t="shared" si="18"/>
        <x:v>1</x:v>
      </x:c>
      <x:c r="U1324" s="52">
        <x:f t="shared" si="3"/>
        <x:v>-0.020634552859999999</x:v>
      </x:c>
      <x:c r="V1324" s="63">
        <x:f t="shared" si="19"/>
        <x:v>-0.020634552859999999</x:v>
      </x:c>
      <x:c r="W1324" s="52">
        <x:f t="shared" ref="W1324:X1324" si="1322">W1323*(1+U1324)</x:f>
        <x:v>809.18225359999997</x:v>
      </x:c>
      <x:c r="X1324" s="52">
        <x:f t="shared" si="1322"/>
        <x:v>381.41841679999999</x:v>
      </x:c>
    </x:row>
    <x:row r="1325" spans="1:24" ht="15.75" customHeight="1">
      <x:c r="A1325" s="34">
        <x:v>44125</x:v>
      </x:c>
      <x:c r="B1325" s="47">
        <x:v>422.70001220703102</x:v>
      </x:c>
      <x:c r="C1325" s="47">
        <x:v>432.95001220703102</x:v>
      </x:c>
      <x:c r="D1325" s="47">
        <x:v>421.25</x:v>
      </x:c>
      <x:c r="E1325" s="47">
        <x:v>422.64001464843801</x:v>
      </x:c>
      <x:c r="F1325" s="47">
        <x:v>32370500</x:v>
      </x:c>
      <x:c r="G1325" s="63">
        <x:f t="shared" si="10"/>
        <x:v>428.33750149999997</x:v>
      </x:c>
      <x:c r="H1325" s="63">
        <x:f t="shared" si="11"/>
        <x:v>16.698385340000002</x:v>
      </x:c>
      <x:c r="I1325" s="63">
        <x:f t="shared" si="12"/>
        <x:v>461.73427220000002</x:v>
      </x:c>
      <x:c r="J1325" s="63">
        <x:f t="shared" si="13"/>
        <x:v>394.94073090000001</x:v>
      </x:c>
      <x:c r="K1325" s="63">
        <x:f t="shared" si="14"/>
        <x:v>0.41470003290000002</x:v>
      </x:c>
      <x:c r="L1325" s="52">
        <x:f t="shared" si="0"/>
        <x:v>425.6133423</x:v>
      </x:c>
      <x:c r="M1325" s="52">
        <x:f t="shared" si="1"/>
        <x:v>13777316696</x:v>
      </x:c>
      <x:c r="N1325" s="52">
        <x:f t="shared" si="2"/>
        <x:v>0</x:v>
      </x:c>
      <x:c r="O1325" s="63">
        <x:f t="shared" si="8"/>
        <x:v>1.6389699929999999</x:v>
      </x:c>
      <x:c r="P1325" s="63">
        <x:f t="shared" si="9"/>
        <x:v>62.106427789999998</x:v>
      </x:c>
      <x:c r="Q1325" s="49">
        <x:f t="shared" si="15"/>
        <x:v>0</x:v>
      </x:c>
      <x:c r="R1325" s="49">
        <x:f t="shared" si="16"/>
        <x:v>0</x:v>
      </x:c>
      <x:c r="S1325" s="49">
        <x:f t="shared" si="17"/>
        <x:v>2</x:v>
      </x:c>
      <x:c r="T1325" s="51">
        <x:f t="shared" si="18"/>
        <x:v>1</x:v>
      </x:c>
      <x:c r="U1325" s="52">
        <x:f t="shared" si="3"/>
        <x:v>0.0016590325710000001</x:v>
      </x:c>
      <x:c r="V1325" s="63">
        <x:f t="shared" si="19"/>
        <x:v>0.0016590325710000001</x:v>
      </x:c>
      <x:c r="W1325" s="52">
        <x:f t="shared" ref="W1325:X1325" si="1323">W1324*(1+U1325)</x:f>
        <x:v>810.52471330000003</x:v>
      </x:c>
      <x:c r="X1325" s="52">
        <x:f t="shared" si="1323"/>
        <x:v>382.05120240000002</x:v>
      </x:c>
    </x:row>
    <x:row r="1326" spans="1:24" ht="15.75" customHeight="1">
      <x:c r="A1326" s="34">
        <x:v>44126</x:v>
      </x:c>
      <x:c r="B1326" s="47">
        <x:v>441.92001342773398</x:v>
      </x:c>
      <x:c r="C1326" s="47">
        <x:v>445.23001098632801</x:v>
      </x:c>
      <x:c r="D1326" s="47">
        <x:v>424.510009765625</x:v>
      </x:c>
      <x:c r="E1326" s="47">
        <x:v>425.79000854492199</x:v>
      </x:c>
      <x:c r="F1326" s="47">
        <x:v>39993200</x:v>
      </x:c>
      <x:c r="G1326" s="63">
        <x:f t="shared" si="10"/>
        <x:v>430.23750150000001</x:v>
      </x:c>
      <x:c r="H1326" s="63">
        <x:f t="shared" si="11"/>
        <x:v>13.742128689999999</x:v>
      </x:c>
      <x:c r="I1326" s="63">
        <x:f t="shared" si="12"/>
        <x:v>457.7217589</x:v>
      </x:c>
      <x:c r="J1326" s="63">
        <x:f t="shared" si="13"/>
        <x:v>402.75324410000002</x:v>
      </x:c>
      <x:c r="K1326" s="63">
        <x:f t="shared" si="14"/>
        <x:v>0.41909017370000001</x:v>
      </x:c>
      <x:c r="L1326" s="52">
        <x:f t="shared" si="0"/>
        <x:v>431.84334310000003</x:v>
      </x:c>
      <x:c r="M1326" s="52">
        <x:f t="shared" si="1"/>
        <x:v>17270797189</x:v>
      </x:c>
      <x:c r="N1326" s="52">
        <x:f t="shared" si="2"/>
        <x:v>0</x:v>
      </x:c>
      <x:c r="O1326" s="63">
        <x:f t="shared" si="8"/>
        <x:v>1.6370777240000001</x:v>
      </x:c>
      <x:c r="P1326" s="63">
        <x:f t="shared" si="9"/>
        <x:v>62.079236770000001</x:v>
      </x:c>
      <x:c r="Q1326" s="49">
        <x:f t="shared" si="15"/>
        <x:v>0</x:v>
      </x:c>
      <x:c r="R1326" s="49">
        <x:f t="shared" si="16"/>
        <x:v>0</x:v>
      </x:c>
      <x:c r="S1326" s="49">
        <x:f t="shared" si="17"/>
        <x:v>2</x:v>
      </x:c>
      <x:c r="T1326" s="51">
        <x:f t="shared" si="18"/>
        <x:v>1</x:v>
      </x:c>
      <x:c r="U1326" s="52">
        <x:f t="shared" si="3"/>
        <x:v>0.0074531369190000007</x:v>
      </x:c>
      <x:c r="V1326" s="63">
        <x:f t="shared" si="19"/>
        <x:v>0.0074531369190000007</x:v>
      </x:c>
      <x:c r="W1326" s="52">
        <x:f t="shared" ref="W1326:X1326" si="1324">W1325*(1+U1326)</x:f>
        <x:v>816.5656649</x:v>
      </x:c>
      <x:c r="X1326" s="52">
        <x:f t="shared" si="1324"/>
        <x:v>384.89868230000002</x:v>
      </x:c>
    </x:row>
    <x:row r="1327" spans="1:24" ht="15.75" customHeight="1">
      <x:c r="A1327" s="34">
        <x:v>44127</x:v>
      </x:c>
      <x:c r="B1327" s="47">
        <x:v>421.83999633789102</x:v>
      </x:c>
      <x:c r="C1327" s="47">
        <x:v>422.89001464843801</x:v>
      </x:c>
      <x:c r="D1327" s="47">
        <x:v>407.38000488281301</x:v>
      </x:c>
      <x:c r="E1327" s="47">
        <x:v>420.63000488281301</x:v>
      </x:c>
      <x:c r="F1327" s="47">
        <x:v>33717000</x:v>
      </x:c>
      <x:c r="G1327" s="63">
        <x:f t="shared" si="10"/>
        <x:v>430.90200199999998</x:v>
      </x:c>
      <x:c r="H1327" s="63">
        <x:f t="shared" si="11"/>
        <x:v>12.87031049</x:v>
      </x:c>
      <x:c r="I1327" s="63">
        <x:f t="shared" si="12"/>
        <x:v>456.64262289999999</x:v>
      </x:c>
      <x:c r="J1327" s="63">
        <x:f t="shared" si="13"/>
        <x:v>405.16138100000001</x:v>
      </x:c>
      <x:c r="K1327" s="63">
        <x:f t="shared" si="14"/>
        <x:v>0.30047107099999998</x:v>
      </x:c>
      <x:c r="L1327" s="52">
        <x:f t="shared" si="0"/>
        <x:v>416.96667480000002</x:v>
      </x:c>
      <x:c r="M1327" s="52">
        <x:f t="shared" si="1"/>
        <x:v>0</x:v>
      </x:c>
      <x:c r="N1327" s="52">
        <x:f t="shared" si="2"/>
        <x:v>14058865374</x:v>
      </x:c>
      <x:c r="O1327" s="63">
        <x:f t="shared" si="8"/>
        <x:v>1.1566846319999999</x:v>
      </x:c>
      <x:c r="P1327" s="63">
        <x:f t="shared" si="9"/>
        <x:v>53.632534630000002</x:v>
      </x:c>
      <x:c r="Q1327" s="49">
        <x:f t="shared" si="15"/>
        <x:v>0</x:v>
      </x:c>
      <x:c r="R1327" s="49">
        <x:f t="shared" si="16"/>
        <x:v>0</x:v>
      </x:c>
      <x:c r="S1327" s="49">
        <x:f t="shared" si="17"/>
        <x:v>2</x:v>
      </x:c>
      <x:c r="T1327" s="51">
        <x:f t="shared" si="18"/>
        <x:v>1</x:v>
      </x:c>
      <x:c r="U1327" s="52">
        <x:f t="shared" si="3"/>
        <x:v>-0.012118658399999999</x:v>
      </x:c>
      <x:c r="V1327" s="63">
        <x:f t="shared" si="19"/>
        <x:v>-0.012118658399999999</x:v>
      </x:c>
      <x:c r="W1327" s="52">
        <x:f t="shared" ref="W1327:X1327" si="1325">W1326*(1+U1327)</x:f>
        <x:v>806.66998460000002</x:v>
      </x:c>
      <x:c r="X1327" s="52">
        <x:f t="shared" si="1325"/>
        <x:v>380.23422670000002</x:v>
      </x:c>
    </x:row>
    <x:row r="1328" spans="1:24" ht="15.75" customHeight="1">
      <x:c r="A1328" s="34">
        <x:v>44130</x:v>
      </x:c>
      <x:c r="B1328" s="47">
        <x:v>411.63000488281301</x:v>
      </x:c>
      <x:c r="C1328" s="47">
        <x:v>425.760009765625</x:v>
      </x:c>
      <x:c r="D1328" s="47">
        <x:v>410</x:v>
      </x:c>
      <x:c r="E1328" s="47">
        <x:v>420.27999877929699</x:v>
      </x:c>
      <x:c r="F1328" s="47">
        <x:v>28239200</x:v>
      </x:c>
      <x:c r="G1328" s="63">
        <x:f t="shared" si="10"/>
        <x:v>430.8560013</x:v>
      </x:c>
      <x:c r="H1328" s="63">
        <x:f t="shared" si="11"/>
        <x:v>12.90839991</x:v>
      </x:c>
      <x:c r="I1328" s="63">
        <x:f t="shared" si="12"/>
        <x:v>456.67280110000002</x:v>
      </x:c>
      <x:c r="J1328" s="63">
        <x:f t="shared" si="13"/>
        <x:v>405.03920149999999</x:v>
      </x:c>
      <x:c r="K1328" s="63">
        <x:f t="shared" si="14"/>
        <x:v>0.295172086</x:v>
      </x:c>
      <x:c r="L1328" s="52">
        <x:f t="shared" si="0"/>
        <x:v>418.68000280000001</x:v>
      </x:c>
      <x:c r="M1328" s="52">
        <x:f t="shared" si="1"/>
        <x:v>11823188336</x:v>
      </x:c>
      <x:c r="N1328" s="52">
        <x:f t="shared" si="2"/>
        <x:v>0</x:v>
      </x:c>
      <x:c r="O1328" s="63">
        <x:f t="shared" si="8"/>
        <x:v>1.084030888</x:v>
      </x:c>
      <x:c r="P1328" s="63">
        <x:f t="shared" si="9"/>
        <x:v>52.016066289999998</x:v>
      </x:c>
      <x:c r="Q1328" s="49">
        <x:f t="shared" si="15"/>
        <x:v>0</x:v>
      </x:c>
      <x:c r="R1328" s="49">
        <x:f t="shared" si="16"/>
        <x:v>0</x:v>
      </x:c>
      <x:c r="S1328" s="49">
        <x:f t="shared" si="17"/>
        <x:v>2</x:v>
      </x:c>
      <x:c r="T1328" s="51">
        <x:f t="shared" si="18"/>
        <x:v>1</x:v>
      </x:c>
      <x:c r="U1328" s="52">
        <x:f t="shared" si="3"/>
        <x:v>-0.00083209970630000007</x:v>
      </x:c>
      <x:c r="V1328" s="63">
        <x:f t="shared" si="19"/>
        <x:v>-0.00083209970630000007</x:v>
      </x:c>
      <x:c r="W1328" s="52">
        <x:f t="shared" ref="W1328:X1328" si="1326">W1327*(1+U1328)</x:f>
        <x:v>805.99875469999995</x:v>
      </x:c>
      <x:c r="X1328" s="52">
        <x:f t="shared" si="1326"/>
        <x:v>379.91783390000001</x:v>
      </x:c>
    </x:row>
    <x:row r="1329" spans="1:24" ht="15.75" customHeight="1">
      <x:c r="A1329" s="34">
        <x:v>44131</x:v>
      </x:c>
      <x:c r="B1329" s="47">
        <x:v>423.760009765625</x:v>
      </x:c>
      <x:c r="C1329" s="47">
        <x:v>430.5</x:v>
      </x:c>
      <x:c r="D1329" s="47">
        <x:v>420.10000610351602</x:v>
      </x:c>
      <x:c r="E1329" s="47">
        <x:v>424.67999267578102</x:v>
      </x:c>
      <x:c r="F1329" s="47">
        <x:v>22686500</x:v>
      </x:c>
      <x:c r="G1329" s="63">
        <x:f t="shared" si="10"/>
        <x:v>431.13650050000001</x:v>
      </x:c>
      <x:c r="H1329" s="63">
        <x:f t="shared" si="11"/>
        <x:v>12.69804959</x:v>
      </x:c>
      <x:c r="I1329" s="63">
        <x:f t="shared" si="12"/>
        <x:v>456.53259969999999</x:v>
      </x:c>
      <x:c r="J1329" s="63">
        <x:f t="shared" si="13"/>
        <x:v>405.7404014</x:v>
      </x:c>
      <x:c r="K1329" s="63">
        <x:f t="shared" si="14"/>
        <x:v>0.37288386639999999</x:v>
      </x:c>
      <x:c r="L1329" s="52">
        <x:f t="shared" si="0"/>
        <x:v>425.09333290000001</x:v>
      </x:c>
      <x:c r="M1329" s="52">
        <x:f t="shared" si="1"/>
        <x:v>9643879897</x:v>
      </x:c>
      <x:c r="N1329" s="52">
        <x:f t="shared" si="2"/>
        <x:v>0</x:v>
      </x:c>
      <x:c r="O1329" s="63">
        <x:f t="shared" si="8"/>
        <x:v>1.0074486380000001</x:v>
      </x:c>
      <x:c r="P1329" s="63">
        <x:f t="shared" si="9"/>
        <x:v>50.185524989999998</x:v>
      </x:c>
      <x:c r="Q1329" s="49">
        <x:f t="shared" si="15"/>
        <x:v>0</x:v>
      </x:c>
      <x:c r="R1329" s="49">
        <x:f t="shared" si="16"/>
        <x:v>0</x:v>
      </x:c>
      <x:c r="S1329" s="49">
        <x:f t="shared" si="17"/>
        <x:v>2</x:v>
      </x:c>
      <x:c r="T1329" s="51">
        <x:f t="shared" si="18"/>
        <x:v>1</x:v>
      </x:c>
      <x:c r="U1329" s="52">
        <x:f t="shared" si="3"/>
        <x:v>0.010469196510000001</x:v>
      </x:c>
      <x:c r="V1329" s="63">
        <x:f t="shared" si="19"/>
        <x:v>0.010469196510000001</x:v>
      </x:c>
      <x:c r="W1329" s="52">
        <x:f t="shared" ref="W1329:X1329" si="1327">W1328*(1+U1329)</x:f>
        <x:v>814.43691409999997</x:v>
      </x:c>
      <x:c r="X1329" s="52">
        <x:f t="shared" si="1327"/>
        <x:v>383.89526840000002</x:v>
      </x:c>
    </x:row>
    <x:row r="1330" spans="1:24" ht="15.75" customHeight="1">
      <x:c r="A1330" s="34">
        <x:v>44132</x:v>
      </x:c>
      <x:c r="B1330" s="47">
        <x:v>416.48001098632801</x:v>
      </x:c>
      <x:c r="C1330" s="47">
        <x:v>418.60000610351602</x:v>
      </x:c>
      <x:c r="D1330" s="47">
        <x:v>406</x:v>
      </x:c>
      <x:c r="E1330" s="47">
        <x:v>406.01998901367199</x:v>
      </x:c>
      <x:c r="F1330" s="47">
        <x:v>25451400</x:v>
      </x:c>
      <x:c r="G1330" s="63">
        <x:f t="shared" si="10"/>
        <x:v>429.98699950000002</x:v>
      </x:c>
      <x:c r="H1330" s="63">
        <x:f t="shared" si="11"/>
        <x:v>13.885734709999999</x:v>
      </x:c>
      <x:c r="I1330" s="63">
        <x:f t="shared" si="12"/>
        <x:v>457.75846890000003</x:v>
      </x:c>
      <x:c r="J1330" s="63">
        <x:f t="shared" si="13"/>
        <x:v>402.21553010000002</x:v>
      </x:c>
      <x:c r="K1330" s="63">
        <x:f t="shared" si="14"/>
        <x:v>0.068495816190000003</x:v>
      </x:c>
      <x:c r="L1330" s="52">
        <x:f t="shared" si="0"/>
        <x:v>410.20666499999999</x:v>
      </x:c>
      <x:c r="M1330" s="52">
        <x:f t="shared" si="1"/>
        <x:v>0</x:v>
      </x:c>
      <x:c r="N1330" s="52">
        <x:f t="shared" si="2"/>
        <x:v>10440333915</x:v>
      </x:c>
      <x:c r="O1330" s="63">
        <x:f t="shared" si="8"/>
        <x:v>0.62264033549999998</x:v>
      </x:c>
      <x:c r="P1330" s="63">
        <x:f t="shared" si="9"/>
        <x:v>38.37204844</x:v>
      </x:c>
      <x:c r="Q1330" s="49">
        <x:f t="shared" si="15"/>
        <x:v>0</x:v>
      </x:c>
      <x:c r="R1330" s="49">
        <x:f t="shared" si="16"/>
        <x:v>0</x:v>
      </x:c>
      <x:c r="S1330" s="49">
        <x:f t="shared" si="17"/>
        <x:v>2</x:v>
      </x:c>
      <x:c r="T1330" s="51">
        <x:f t="shared" si="18"/>
        <x:v>1</x:v>
      </x:c>
      <x:c r="U1330" s="52">
        <x:f t="shared" si="3"/>
        <x:v>-0.043938975190000001</x:v>
      </x:c>
      <x:c r="V1330" s="63">
        <x:f t="shared" si="19"/>
        <x:v>-0.043938975190000001</x:v>
      </x:c>
      <x:c r="W1330" s="52">
        <x:f t="shared" ref="W1330:X1330" si="1328">W1329*(1+U1330)</x:f>
        <x:v>778.65139069999998</x:v>
      </x:c>
      <x:c r="X1330" s="52">
        <x:f t="shared" si="1328"/>
        <x:v>367.0273037</x:v>
      </x:c>
    </x:row>
    <x:row r="1331" spans="1:24" ht="15.75" customHeight="1">
      <x:c r="A1331" s="34">
        <x:v>44133</x:v>
      </x:c>
      <x:c r="B1331" s="47">
        <x:v>409.95999145507801</x:v>
      </x:c>
      <x:c r="C1331" s="47">
        <x:v>418.05999755859398</x:v>
      </x:c>
      <x:c r="D1331" s="47">
        <x:v>406.45999145507801</x:v>
      </x:c>
      <x:c r="E1331" s="47">
        <x:v>410.82998657226602</x:v>
      </x:c>
      <x:c r="F1331" s="47">
        <x:v>22655300</x:v>
      </x:c>
      <x:c r="G1331" s="63">
        <x:f t="shared" si="10"/>
        <x:v>428.12049869999998</x:v>
      </x:c>
      <x:c r="H1331" s="63">
        <x:f t="shared" si="11"/>
        <x:v>13.82316039</x:v>
      </x:c>
      <x:c r="I1331" s="63">
        <x:f t="shared" si="12"/>
        <x:v>455.76681939999997</x:v>
      </x:c>
      <x:c r="J1331" s="63">
        <x:f t="shared" si="13"/>
        <x:v>400.47417789999997</x:v>
      </x:c>
      <x:c r="K1331" s="63">
        <x:f t="shared" si="14"/>
        <x:v>0.1872909016</x:v>
      </x:c>
      <x:c r="L1331" s="52">
        <x:f t="shared" si="0"/>
        <x:v>411.78332519999998</x:v>
      </x:c>
      <x:c r="M1331" s="52">
        <x:f t="shared" si="1"/>
        <x:v>9329074767</x:v>
      </x:c>
      <x:c r="N1331" s="52">
        <x:f t="shared" si="2"/>
        <x:v>0</x:v>
      </x:c>
      <x:c r="O1331" s="63">
        <x:f t="shared" si="8"/>
        <x:v>0.90528714349999995</x:v>
      </x:c>
      <x:c r="P1331" s="63">
        <x:f t="shared" si="9"/>
        <x:v>47.514472900000001</x:v>
      </x:c>
      <x:c r="Q1331" s="49">
        <x:f t="shared" si="15"/>
        <x:v>0</x:v>
      </x:c>
      <x:c r="R1331" s="49">
        <x:f t="shared" si="16"/>
        <x:v>0</x:v>
      </x:c>
      <x:c r="S1331" s="49">
        <x:f t="shared" si="17"/>
        <x:v>2</x:v>
      </x:c>
      <x:c r="T1331" s="51">
        <x:f t="shared" si="18"/>
        <x:v>1</x:v>
      </x:c>
      <x:c r="U1331" s="52">
        <x:f t="shared" si="3"/>
        <x:v>0.011846701370000001</x:v>
      </x:c>
      <x:c r="V1331" s="63">
        <x:f t="shared" si="19"/>
        <x:v>0.011846701370000001</x:v>
      </x:c>
      <x:c r="W1331" s="52">
        <x:f t="shared" ref="W1331:X1331" si="1329">W1330*(1+U1331)</x:f>
        <x:v>787.87584119999997</x:v>
      </x:c>
      <x:c r="X1331" s="52">
        <x:f t="shared" si="1329"/>
        <x:v>371.37536660000001</x:v>
      </x:c>
    </x:row>
    <x:row r="1332" spans="1:24" ht="15.75" customHeight="1">
      <x:c r="A1332" s="34">
        <x:v>44134</x:v>
      </x:c>
      <x:c r="B1332" s="47">
        <x:v>406.89999389648398</x:v>
      </x:c>
      <x:c r="C1332" s="47">
        <x:v>407.58999633789102</x:v>
      </x:c>
      <x:c r="D1332" s="47">
        <x:v>379.10998535156199</x:v>
      </x:c>
      <x:c r="E1332" s="47">
        <x:v>388.04000854492199</x:v>
      </x:c>
      <x:c r="F1332" s="47">
        <x:v>42511300</x:v>
      </x:c>
      <x:c r="G1332" s="63">
        <x:f t="shared" si="10"/>
        <x:v>426.76799929999999</x:v>
      </x:c>
      <x:c r="H1332" s="63">
        <x:f t="shared" si="11"/>
        <x:v>16.27167721</x:v>
      </x:c>
      <x:c r="I1332" s="63">
        <x:f t="shared" si="12"/>
        <x:v>459.31135369999998</x:v>
      </x:c>
      <x:c r="J1332" s="63">
        <x:f t="shared" si="13"/>
        <x:v>394.22464489999999</x:v>
      </x:c>
      <x:c r="K1332" s="63">
        <x:f t="shared" si="14"/>
        <x:v>-0.095021493930000012</x:v>
      </x:c>
      <x:c r="L1332" s="52">
        <x:f t="shared" si="0"/>
        <x:v>391.57999669999998</x:v>
      </x:c>
      <x:c r="M1332" s="52">
        <x:f t="shared" si="1"/>
        <x:v>0</x:v>
      </x:c>
      <x:c r="N1332" s="52">
        <x:f t="shared" si="2"/>
        <x:v>16646574716</x:v>
      </x:c>
      <x:c r="O1332" s="63">
        <x:f t="shared" si="8"/>
        <x:v>0.8786990992</x:v>
      </x:c>
      <x:c r="P1332" s="63">
        <x:f t="shared" si="9"/>
        <x:v>46.771678319999999</x:v>
      </x:c>
      <x:c r="Q1332" s="49">
        <x:f t="shared" si="15"/>
        <x:v>0</x:v>
      </x:c>
      <x:c r="R1332" s="49">
        <x:f t="shared" si="16"/>
        <x:v>0</x:v>
      </x:c>
      <x:c r="S1332" s="49">
        <x:f t="shared" si="17"/>
        <x:v>2</x:v>
      </x:c>
      <x:c r="T1332" s="51">
        <x:f t="shared" si="18"/>
        <x:v>1</x:v>
      </x:c>
      <x:c r="U1332" s="52">
        <x:f t="shared" si="3"/>
        <x:v>-0.055473015049999996</x:v>
      </x:c>
      <x:c r="V1332" s="63">
        <x:f t="shared" si="19"/>
        <x:v>-0.055473015049999996</x:v>
      </x:c>
      <x:c r="W1332" s="52">
        <x:f t="shared" ref="W1332:X1332" si="1330">W1331*(1+U1332)</x:f>
        <x:v>744.16999280000005</x:v>
      </x:c>
      <x:c r="X1332" s="52">
        <x:f t="shared" si="1330"/>
        <x:v>350.77405529999999</x:v>
      </x:c>
    </x:row>
    <x:row r="1333" spans="1:24" ht="15.75" customHeight="1">
      <x:c r="A1333" s="34">
        <x:v>44137</x:v>
      </x:c>
      <x:c r="B1333" s="47">
        <x:v>394</x:v>
      </x:c>
      <x:c r="C1333" s="47">
        <x:v>406.98001098632801</x:v>
      </x:c>
      <x:c r="D1333" s="47">
        <x:v>392.29998779296898</x:v>
      </x:c>
      <x:c r="E1333" s="47">
        <x:v>400.510009765625</x:v>
      </x:c>
      <x:c r="F1333" s="47">
        <x:v>29021100</x:v>
      </x:c>
      <x:c r="G1333" s="63">
        <x:f t="shared" si="10"/>
        <x:v>425.50950010000003</x:v>
      </x:c>
      <x:c r="H1333" s="63">
        <x:f t="shared" si="11"/>
        <x:v>17.301055569999999</x:v>
      </x:c>
      <x:c r="I1333" s="63">
        <x:f t="shared" si="12"/>
        <x:v>460.11161129999999</x:v>
      </x:c>
      <x:c r="J1333" s="63">
        <x:f t="shared" si="13"/>
        <x:v>390.90738900000002</x:v>
      </x:c>
      <x:c r="K1333" s="63">
        <x:f t="shared" si="14"/>
        <x:v>0.13875773</x:v>
      </x:c>
      <x:c r="L1333" s="52">
        <x:f t="shared" si="0"/>
        <x:v>399.93000280000001</x:v>
      </x:c>
      <x:c r="M1333" s="52">
        <x:f t="shared" si="1"/>
        <x:v>11606408606</x:v>
      </x:c>
      <x:c r="N1333" s="52">
        <x:f t="shared" si="2"/>
        <x:v>0</x:v>
      </x:c>
      <x:c r="O1333" s="63">
        <x:f t="shared" si="8"/>
        <x:v>1.3458454710000001</x:v>
      </x:c>
      <x:c r="P1333" s="63">
        <x:f t="shared" si="9"/>
        <x:v>57.371446149999997</x:v>
      </x:c>
      <x:c r="Q1333" s="49">
        <x:f t="shared" si="15"/>
        <x:v>0</x:v>
      </x:c>
      <x:c r="R1333" s="49">
        <x:f t="shared" si="16"/>
        <x:v>0</x:v>
      </x:c>
      <x:c r="S1333" s="49">
        <x:f t="shared" si="17"/>
        <x:v>2</x:v>
      </x:c>
      <x:c r="T1333" s="51">
        <x:f t="shared" si="18"/>
        <x:v>1</x:v>
      </x:c>
      <x:c r="U1333" s="52">
        <x:f t="shared" si="3"/>
        <x:v>0.032135864719999996</x:v>
      </x:c>
      <x:c r="V1333" s="63">
        <x:f t="shared" si="19"/>
        <x:v>0.032135864719999996</x:v>
      </x:c>
      <x:c r="W1333" s="52">
        <x:f t="shared" ref="W1333:X1333" si="1331">W1332*(1+U1333)</x:f>
        <x:v>768.08453899999995</x:v>
      </x:c>
      <x:c r="X1333" s="52">
        <x:f t="shared" si="1331"/>
        <x:v>362.04648279999998</x:v>
      </x:c>
    </x:row>
    <x:row r="1334" spans="1:24" ht="15.75" customHeight="1">
      <x:c r="A1334" s="34">
        <x:v>44138</x:v>
      </x:c>
      <x:c r="B1334" s="47">
        <x:v>409.73001098632801</x:v>
      </x:c>
      <x:c r="C1334" s="47">
        <x:v>427.76998901367199</x:v>
      </x:c>
      <x:c r="D1334" s="47">
        <x:v>406.69000244140602</x:v>
      </x:c>
      <x:c r="E1334" s="47">
        <x:v>423.89999389648398</x:v>
      </x:c>
      <x:c r="F1334" s="47">
        <x:v>34351700</x:v>
      </x:c>
      <x:c r="G1334" s="63">
        <x:f t="shared" si="10"/>
        <x:v>426.0054993</x:v>
      </x:c>
      <x:c r="H1334" s="63">
        <x:f t="shared" si="11"/>
        <x:v>17.094081840000001</x:v>
      </x:c>
      <x:c r="I1334" s="63">
        <x:f t="shared" si="12"/>
        <x:v>460.19366289999999</x:v>
      </x:c>
      <x:c r="J1334" s="63">
        <x:f t="shared" si="13"/>
        <x:v>391.81733559999998</x:v>
      </x:c>
      <x:c r="K1334" s="63">
        <x:f t="shared" si="14"/>
        <x:v>0.46920710059999998</x:v>
      </x:c>
      <x:c r="L1334" s="52">
        <x:f t="shared" si="0"/>
        <x:v>419.4533285</x:v>
      </x:c>
      <x:c r="M1334" s="52">
        <x:f t="shared" si="1"/>
        <x:v>14408934903</x:v>
      </x:c>
      <x:c r="N1334" s="52">
        <x:f t="shared" si="2"/>
        <x:v>0</x:v>
      </x:c>
      <x:c r="O1334" s="63">
        <x:f t="shared" si="8"/>
        <x:v>2.1353250130000001</x:v>
      </x:c>
      <x:c r="P1334" s="63">
        <x:f t="shared" si="9"/>
        <x:v>68.10537995</x:v>
      </x:c>
      <x:c r="Q1334" s="49">
        <x:f t="shared" si="15"/>
        <x:v>0</x:v>
      </x:c>
      <x:c r="R1334" s="49">
        <x:f t="shared" si="16"/>
        <x:v>0</x:v>
      </x:c>
      <x:c r="S1334" s="49">
        <x:f t="shared" si="17"/>
        <x:v>2</x:v>
      </x:c>
      <x:c r="T1334" s="51">
        <x:f t="shared" si="18"/>
        <x:v>1</x:v>
      </x:c>
      <x:c r="U1334" s="52">
        <x:f t="shared" si="3"/>
        <x:v>0.058400498270000001</x:v>
      </x:c>
      <x:c r="V1334" s="63">
        <x:f t="shared" si="19"/>
        <x:v>0.058400498270000001</x:v>
      </x:c>
      <x:c r="W1334" s="52">
        <x:f t="shared" ref="W1334:X1334" si="1332">W1333*(1+U1334)</x:f>
        <x:v>812.94105879999995</x:v>
      </x:c>
      <x:c r="X1334" s="52">
        <x:f t="shared" si="1332"/>
        <x:v>383.19017780000001</x:v>
      </x:c>
    </x:row>
    <x:row r="1335" spans="1:24" ht="15.75" customHeight="1">
      <x:c r="A1335" s="34">
        <x:v>44139</x:v>
      </x:c>
      <x:c r="B1335" s="47">
        <x:v>430.61999511718801</x:v>
      </x:c>
      <x:c r="C1335" s="47">
        <x:v>435.39999389648398</x:v>
      </x:c>
      <x:c r="D1335" s="47">
        <x:v>417.10000610351602</x:v>
      </x:c>
      <x:c r="E1335" s="47">
        <x:v>420.98001098632801</x:v>
      </x:c>
      <x:c r="F1335" s="47">
        <x:v>32143100</x:v>
      </x:c>
      <x:c r="G1335" s="63">
        <x:f t="shared" si="10"/>
        <x:v>425.78950040000001</x:v>
      </x:c>
      <x:c r="H1335" s="63">
        <x:f t="shared" si="11"/>
        <x:v>17.130719899999999</x:v>
      </x:c>
      <x:c r="I1335" s="63">
        <x:f t="shared" si="12"/>
        <x:v>460.05094020000001</x:v>
      </x:c>
      <x:c r="J1335" s="63">
        <x:f t="shared" si="13"/>
        <x:v>391.5280606</x:v>
      </x:c>
      <x:c r="K1335" s="63">
        <x:f t="shared" si="14"/>
        <x:v>0.42981191870000002</x:v>
      </x:c>
      <x:c r="L1335" s="52">
        <x:f t="shared" si="0"/>
        <x:v>424.493337</x:v>
      </x:c>
      <x:c r="M1335" s="52">
        <x:f t="shared" si="1"/>
        <x:v>13644531780</x:v>
      </x:c>
      <x:c r="N1335" s="52">
        <x:f t="shared" si="2"/>
        <x:v>0</x:v>
      </x:c>
      <x:c r="O1335" s="63">
        <x:f t="shared" si="8"/>
        <x:v>2.1320978300000002</x:v>
      </x:c>
      <x:c r="P1335" s="63">
        <x:f t="shared" si="9"/>
        <x:v>68.072517070000004</x:v>
      </x:c>
      <x:c r="Q1335" s="49">
        <x:f t="shared" si="15"/>
        <x:v>0</x:v>
      </x:c>
      <x:c r="R1335" s="49">
        <x:f t="shared" si="16"/>
        <x:v>0</x:v>
      </x:c>
      <x:c r="S1335" s="49">
        <x:f t="shared" si="17"/>
        <x:v>2</x:v>
      </x:c>
      <x:c r="T1335" s="51">
        <x:f t="shared" si="18"/>
        <x:v>1</x:v>
      </x:c>
      <x:c r="U1335" s="52">
        <x:f t="shared" si="3"/>
        <x:v>-0.0068883768630000008</x:v>
      </x:c>
      <x:c r="V1335" s="63">
        <x:f t="shared" si="19"/>
        <x:v>-0.0068883768630000008</x:v>
      </x:c>
      <x:c r="W1335" s="52">
        <x:f t="shared" ref="W1335:X1335" si="1333">W1334*(1+U1335)</x:f>
        <x:v>807.34121440000001</x:v>
      </x:c>
      <x:c r="X1335" s="52">
        <x:f t="shared" si="1333"/>
        <x:v>380.55061949999998</x:v>
      </x:c>
    </x:row>
    <x:row r="1336" spans="1:24" ht="15.75" customHeight="1">
      <x:c r="A1336" s="34">
        <x:v>44140</x:v>
      </x:c>
      <x:c r="B1336" s="47">
        <x:v>428.29998779296898</x:v>
      </x:c>
      <x:c r="C1336" s="47">
        <x:v>440</x:v>
      </x:c>
      <x:c r="D1336" s="47">
        <x:v>424</x:v>
      </x:c>
      <x:c r="E1336" s="47">
        <x:v>438.08999633789102</x:v>
      </x:c>
      <x:c r="F1336" s="47">
        <x:v>28414500</x:v>
      </x:c>
      <x:c r="G1336" s="63">
        <x:f t="shared" si="10"/>
        <x:v>426.39799959999999</x:v>
      </x:c>
      <x:c r="H1336" s="63">
        <x:f t="shared" si="11"/>
        <x:v>17.35033666</x:v>
      </x:c>
      <x:c r="I1336" s="63">
        <x:f t="shared" si="12"/>
        <x:v>461.0986729</x:v>
      </x:c>
      <x:c r="J1336" s="63">
        <x:f t="shared" si="13"/>
        <x:v>391.69732629999999</x:v>
      </x:c>
      <x:c r="K1336" s="63">
        <x:f t="shared" si="14"/>
        <x:v>0.66846930689999995</x:v>
      </x:c>
      <x:c r="L1336" s="52">
        <x:f t="shared" si="0"/>
        <x:v>434.02999879999999</x:v>
      </x:c>
      <x:c r="M1336" s="52">
        <x:f t="shared" si="1"/>
        <x:v>12332745400</x:v>
      </x:c>
      <x:c r="N1336" s="52">
        <x:f t="shared" si="2"/>
        <x:v>0</x:v>
      </x:c>
      <x:c r="O1336" s="63">
        <x:f t="shared" si="8"/>
        <x:v>2.0120842470000002</x:v>
      </x:c>
      <x:c r="P1336" s="63">
        <x:f t="shared" si="9"/>
        <x:v>66.800397399999994</x:v>
      </x:c>
      <x:c r="Q1336" s="49">
        <x:f t="shared" si="15"/>
        <x:v>0</x:v>
      </x:c>
      <x:c r="R1336" s="49">
        <x:f t="shared" si="16"/>
        <x:v>0</x:v>
      </x:c>
      <x:c r="S1336" s="49">
        <x:f t="shared" si="17"/>
        <x:v>2</x:v>
      </x:c>
      <x:c r="T1336" s="51">
        <x:f t="shared" si="18"/>
        <x:v>1</x:v>
      </x:c>
      <x:c r="U1336" s="52">
        <x:f t="shared" si="3"/>
        <x:v>0.040643225110000003</x:v>
      </x:c>
      <x:c r="V1336" s="63">
        <x:f t="shared" si="19"/>
        <x:v>0.040643225110000003</x:v>
      </x:c>
      <x:c r="W1336" s="52">
        <x:f t="shared" ref="W1336:X1336" si="1334">W1335*(1+U1336)</x:f>
        <x:v>840.15416519999997</x:v>
      </x:c>
      <x:c r="X1336" s="52">
        <x:f t="shared" si="1334"/>
        <x:v>396.01742400000001</x:v>
      </x:c>
    </x:row>
    <x:row r="1337" spans="1:24" ht="15.75" customHeight="1">
      <x:c r="A1337" s="34">
        <x:v>44141</x:v>
      </x:c>
      <x:c r="B1337" s="47">
        <x:v>436.10000610351602</x:v>
      </x:c>
      <x:c r="C1337" s="47">
        <x:v>436.57000732421898</x:v>
      </x:c>
      <x:c r="D1337" s="47">
        <x:v>424.27999877929699</x:v>
      </x:c>
      <x:c r="E1337" s="47">
        <x:v>429.95001220703102</x:v>
      </x:c>
      <x:c r="F1337" s="47">
        <x:v>21706000</x:v>
      </x:c>
      <x:c r="G1337" s="63">
        <x:f t="shared" si="10"/>
        <x:v>426.19550020000003</x:v>
      </x:c>
      <x:c r="H1337" s="63">
        <x:f t="shared" si="11"/>
        <x:v>17.280435730000001</x:v>
      </x:c>
      <x:c r="I1337" s="63">
        <x:f t="shared" si="12"/>
        <x:v>460.75637169999999</x:v>
      </x:c>
      <x:c r="J1337" s="63">
        <x:f t="shared" si="13"/>
        <x:v>391.63462870000001</x:v>
      </x:c>
      <x:c r="K1337" s="63">
        <x:f t="shared" si="14"/>
        <x:v>0.55431738070000003</x:v>
      </x:c>
      <x:c r="L1337" s="52">
        <x:f t="shared" si="0"/>
        <x:v>430.26667279999998</x:v>
      </x:c>
      <x:c r="M1337" s="52">
        <x:f t="shared" si="1"/>
        <x:v>0</x:v>
      </x:c>
      <x:c r="N1337" s="52">
        <x:f t="shared" si="2"/>
        <x:v>9339368399</x:v>
      </x:c>
      <x:c r="O1337" s="63">
        <x:f t="shared" si="8"/>
        <x:v>2.2727758759999999</x:v>
      </x:c>
      <x:c r="P1337" s="63">
        <x:f t="shared" si="9"/>
        <x:v>69.444898219999999</x:v>
      </x:c>
      <x:c r="Q1337" s="49">
        <x:f t="shared" si="15"/>
        <x:v>0</x:v>
      </x:c>
      <x:c r="R1337" s="49">
        <x:f t="shared" si="16"/>
        <x:v>0</x:v>
      </x:c>
      <x:c r="S1337" s="49">
        <x:f t="shared" si="17"/>
        <x:v>2</x:v>
      </x:c>
      <x:c r="T1337" s="51">
        <x:f t="shared" si="18"/>
        <x:v>1</x:v>
      </x:c>
      <x:c r="U1337" s="52">
        <x:f t="shared" si="3"/>
        <x:v>-0.018580620870000003</x:v>
      </x:c>
      <x:c r="V1337" s="63">
        <x:f t="shared" si="19"/>
        <x:v>-0.018580620870000003</x:v>
      </x:c>
      <x:c r="W1337" s="52">
        <x:f t="shared" ref="W1337:X1337" si="1335">W1336*(1+U1337)</x:f>
        <x:v>824.54357909999999</x:v>
      </x:c>
      <x:c r="X1337" s="52">
        <x:f t="shared" si="1335"/>
        <x:v>388.65917439999998</x:v>
      </x:c>
    </x:row>
    <x:row r="1338" spans="1:24" ht="15.75" customHeight="1">
      <x:c r="A1338" s="34">
        <x:v>44144</x:v>
      </x:c>
      <x:c r="B1338" s="47">
        <x:v>439.5</x:v>
      </x:c>
      <x:c r="C1338" s="47">
        <x:v>452.5</x:v>
      </x:c>
      <x:c r="D1338" s="47">
        <x:v>421</x:v>
      </x:c>
      <x:c r="E1338" s="47">
        <x:v>421.260009765625</x:v>
      </x:c>
      <x:c r="F1338" s="47">
        <x:v>34833000</x:v>
      </x:c>
      <x:c r="G1338" s="63">
        <x:f t="shared" si="10"/>
        <x:v>425.14350130000003</x:v>
      </x:c>
      <x:c r="H1338" s="63">
        <x:f t="shared" si="11"/>
        <x:v>16.884321960000001</x:v>
      </x:c>
      <x:c r="I1338" s="63">
        <x:f t="shared" si="12"/>
        <x:v>458.9121452</x:v>
      </x:c>
      <x:c r="J1338" s="63">
        <x:f t="shared" si="13"/>
        <x:v>391.3748574</x:v>
      </x:c>
      <x:c r="K1338" s="63">
        <x:f t="shared" si="14"/>
        <x:v>0.44249855690000001</x:v>
      </x:c>
      <x:c r="L1338" s="52">
        <x:f t="shared" si="0"/>
        <x:v>431.5866699</x:v>
      </x:c>
      <x:c r="M1338" s="52">
        <x:f t="shared" si="1"/>
        <x:v>15033458473</x:v>
      </x:c>
      <x:c r="N1338" s="52">
        <x:f t="shared" si="2"/>
        <x:v>0</x:v>
      </x:c>
      <x:c r="O1338" s="63">
        <x:f t="shared" si="8"/>
        <x:v>2.3609064900000001</x:v>
      </x:c>
      <x:c r="P1338" s="63">
        <x:f t="shared" si="9"/>
        <x:v>70.246122490000005</x:v>
      </x:c>
      <x:c r="Q1338" s="49">
        <x:f t="shared" si="15"/>
        <x:v>0</x:v>
      </x:c>
      <x:c r="R1338" s="49">
        <x:f t="shared" si="16"/>
        <x:v>0</x:v>
      </x:c>
      <x:c r="S1338" s="49">
        <x:f t="shared" si="17"/>
        <x:v>2</x:v>
      </x:c>
      <x:c r="T1338" s="51">
        <x:f t="shared" si="18"/>
        <x:v>1</x:v>
      </x:c>
      <x:c r="U1338" s="52">
        <x:f t="shared" si="3"/>
        <x:v>-0.020211657620000001</x:v>
      </x:c>
      <x:c r="V1338" s="63">
        <x:f t="shared" si="19"/>
        <x:v>-0.020211657620000001</x:v>
      </x:c>
      <x:c r="W1338" s="52">
        <x:f t="shared" ref="W1338:X1338" si="1336">W1337*(1+U1338)</x:f>
        <x:v>807.87818660000005</x:v>
      </x:c>
      <x:c r="X1338" s="52">
        <x:f t="shared" si="1336"/>
        <x:v>380.80372820000002</x:v>
      </x:c>
    </x:row>
    <x:row r="1339" spans="1:24" ht="15.75" customHeight="1">
      <x:c r="A1339" s="34">
        <x:v>44145</x:v>
      </x:c>
      <x:c r="B1339" s="47">
        <x:v>420.08999633789102</x:v>
      </x:c>
      <x:c r="C1339" s="47">
        <x:v>420.08999633789102</x:v>
      </x:c>
      <x:c r="D1339" s="47">
        <x:v>396.02999877929699</x:v>
      </x:c>
      <x:c r="E1339" s="47">
        <x:v>410.35998535156301</x:v>
      </x:c>
      <x:c r="F1339" s="47">
        <x:v>30284200</x:v>
      </x:c>
      <x:c r="G1339" s="63">
        <x:f t="shared" si="10"/>
        <x:v>423.32900089999998</x:v>
      </x:c>
      <x:c r="H1339" s="63">
        <x:f t="shared" si="11"/>
        <x:v>16.394320449999999</x:v>
      </x:c>
      <x:c r="I1339" s="63">
        <x:f t="shared" si="12"/>
        <x:v>456.1176418</x:v>
      </x:c>
      <x:c r="J1339" s="63">
        <x:f t="shared" si="13"/>
        <x:v>390.54036000000002</x:v>
      </x:c>
      <x:c r="K1339" s="63">
        <x:f t="shared" si="14"/>
        <x:v>0.30223310349999999</x:v>
      </x:c>
      <x:c r="L1339" s="52">
        <x:f t="shared" si="0"/>
        <x:v>408.82666019999999</x:v>
      </x:c>
      <x:c r="M1339" s="52">
        <x:f t="shared" si="1"/>
        <x:v>0</x:v>
      </x:c>
      <x:c r="N1339" s="52">
        <x:f t="shared" si="2"/>
        <x:v>12380988342</x:v>
      </x:c>
      <x:c r="O1339" s="63">
        <x:f t="shared" si="8"/>
        <x:v>1.564421882</x:v>
      </x:c>
      <x:c r="P1339" s="63">
        <x:f t="shared" si="9"/>
        <x:v>61.004856220000001</x:v>
      </x:c>
      <x:c r="Q1339" s="49">
        <x:f t="shared" si="15"/>
        <x:v>0</x:v>
      </x:c>
      <x:c r="R1339" s="49">
        <x:f t="shared" si="16"/>
        <x:v>0</x:v>
      </x:c>
      <x:c r="S1339" s="49">
        <x:f t="shared" si="17"/>
        <x:v>2</x:v>
      </x:c>
      <x:c r="T1339" s="51">
        <x:f t="shared" si="18"/>
        <x:v>1</x:v>
      </x:c>
      <x:c r="U1339" s="52">
        <x:f t="shared" si="3"/>
        <x:v>-0.025874814039999999</x:v>
      </x:c>
      <x:c r="V1339" s="63">
        <x:f t="shared" si="19"/>
        <x:v>-0.025874814039999999</x:v>
      </x:c>
      <x:c r="W1339" s="52">
        <x:f t="shared" ref="W1339:X1339" si="1337">W1338*(1+U1339)</x:f>
        <x:v>786.97448880000002</x:v>
      </x:c>
      <x:c r="X1339" s="52">
        <x:f t="shared" si="1337"/>
        <x:v>370.95050250000003</x:v>
      </x:c>
    </x:row>
    <x:row r="1340" spans="1:24" ht="15.75" customHeight="1">
      <x:c r="A1340" s="34">
        <x:v>44146</x:v>
      </x:c>
      <x:c r="B1340" s="47">
        <x:v>416.45001220703102</x:v>
      </x:c>
      <x:c r="C1340" s="47">
        <x:v>418.70001220703102</x:v>
      </x:c>
      <x:c r="D1340" s="47">
        <x:v>410.57998657226602</x:v>
      </x:c>
      <x:c r="E1340" s="47">
        <x:v>417.13000488281301</x:v>
      </x:c>
      <x:c r="F1340" s="47">
        <x:v>17357700</x:v>
      </x:c>
      <x:c r="G1340" s="63">
        <x:f t="shared" si="10"/>
        <x:v>421.12050169999998</x:v>
      </x:c>
      <x:c r="H1340" s="63">
        <x:f t="shared" si="11"/>
        <x:v>13.77599638</x:v>
      </x:c>
      <x:c r="I1340" s="63">
        <x:f t="shared" si="12"/>
        <x:v>448.67249450000003</x:v>
      </x:c>
      <x:c r="J1340" s="63">
        <x:f t="shared" si="13"/>
        <x:v>393.56850889999998</x:v>
      </x:c>
      <x:c r="K1340" s="63">
        <x:f t="shared" si="14"/>
        <x:v>0.42758242819999998</x:v>
      </x:c>
      <x:c r="L1340" s="52">
        <x:f t="shared" si="0"/>
        <x:v>415.47000120000001</x:v>
      </x:c>
      <x:c r="M1340" s="52">
        <x:f t="shared" si="1"/>
        <x:v>7211603640</x:v>
      </x:c>
      <x:c r="N1340" s="52">
        <x:f t="shared" si="2"/>
        <x:v>0</x:v>
      </x:c>
      <x:c r="O1340" s="63">
        <x:f t="shared" si="8"/>
        <x:v>2.178093332</x:v>
      </x:c>
      <x:c r="P1340" s="63">
        <x:f t="shared" si="9"/>
        <x:v>68.534593049999998</x:v>
      </x:c>
      <x:c r="Q1340" s="49">
        <x:f t="shared" si="15"/>
        <x:v>0</x:v>
      </x:c>
      <x:c r="R1340" s="49">
        <x:f t="shared" si="16"/>
        <x:v>0</x:v>
      </x:c>
      <x:c r="S1340" s="49">
        <x:f t="shared" si="17"/>
        <x:v>2</x:v>
      </x:c>
      <x:c r="T1340" s="51">
        <x:f t="shared" si="18"/>
        <x:v>1</x:v>
      </x:c>
      <x:c r="U1340" s="52">
        <x:f t="shared" si="3"/>
        <x:v>0.01649775751</x:v>
      </x:c>
      <x:c r="V1340" s="63">
        <x:f t="shared" si="19"/>
        <x:v>0.01649775751</x:v>
      </x:c>
      <x:c r="W1340" s="52">
        <x:f t="shared" ref="W1340:X1340" si="1338">W1339*(1+U1340)</x:f>
        <x:v>799.95780309999998</x:v>
      </x:c>
      <x:c r="X1340" s="52">
        <x:f t="shared" si="1338"/>
        <x:v>377.07035400000001</x:v>
      </x:c>
    </x:row>
    <x:row r="1341" spans="1:24" ht="15.75" customHeight="1">
      <x:c r="A1341" s="34">
        <x:v>44147</x:v>
      </x:c>
      <x:c r="B1341" s="47">
        <x:v>415.04998779296898</x:v>
      </x:c>
      <x:c r="C1341" s="47">
        <x:v>423</x:v>
      </x:c>
      <x:c r="D1341" s="47">
        <x:v>409.51998901367199</x:v>
      </x:c>
      <x:c r="E1341" s="47">
        <x:v>411.760009765625</x:v>
      </x:c>
      <x:c r="F1341" s="47">
        <x:v>19855100</x:v>
      </x:c>
      <x:c r="G1341" s="63">
        <x:f t="shared" si="10"/>
        <x:v>419.26450199999999</x:v>
      </x:c>
      <x:c r="H1341" s="63">
        <x:f t="shared" si="11"/>
        <x:v>12.25586335</x:v>
      </x:c>
      <x:c r="I1341" s="63">
        <x:f t="shared" si="12"/>
        <x:v>443.77622860000002</x:v>
      </x:c>
      <x:c r="J1341" s="63">
        <x:f t="shared" si="13"/>
        <x:v>394.7527753</x:v>
      </x:c>
      <x:c r="K1341" s="63">
        <x:f t="shared" si="14"/>
        <x:v>0.3469203683</x:v>
      </x:c>
      <x:c r="L1341" s="52">
        <x:f t="shared" si="0"/>
        <x:v>414.75999960000001</x:v>
      </x:c>
      <x:c r="M1341" s="52">
        <x:f t="shared" si="1"/>
        <x:v>0</x:v>
      </x:c>
      <x:c r="N1341" s="52">
        <x:f t="shared" si="2"/>
        <x:v>8235101268</x:v>
      </x:c>
      <x:c r="O1341" s="63">
        <x:f t="shared" si="8"/>
        <x:v>1.593013834</x:v>
      </x:c>
      <x:c r="P1341" s="63">
        <x:f t="shared" si="9"/>
        <x:v>61.434837440000003</x:v>
      </x:c>
      <x:c r="Q1341" s="49">
        <x:f t="shared" si="15"/>
        <x:v>0</x:v>
      </x:c>
      <x:c r="R1341" s="49">
        <x:f t="shared" si="16"/>
        <x:v>0</x:v>
      </x:c>
      <x:c r="S1341" s="49">
        <x:f t="shared" si="17"/>
        <x:v>2</x:v>
      </x:c>
      <x:c r="T1341" s="51">
        <x:f t="shared" si="18"/>
        <x:v>1</x:v>
      </x:c>
      <x:c r="U1341" s="52">
        <x:f t="shared" si="3"/>
        <x:v>-0.01287367261</x:v>
      </x:c>
      <x:c r="V1341" s="63">
        <x:f t="shared" si="19"/>
        <x:v>-0.01287367261</x:v>
      </x:c>
      <x:c r="W1341" s="52">
        <x:f t="shared" ref="W1341:X1341" si="1339">W1340*(1+U1341)</x:f>
        <x:v>789.65940820000003</x:v>
      </x:c>
      <x:c r="X1341" s="52">
        <x:f t="shared" si="1339"/>
        <x:v>372.21607369999998</x:v>
      </x:c>
    </x:row>
    <x:row r="1342" spans="1:24" ht="15.75" customHeight="1">
      <x:c r="A1342" s="34">
        <x:v>44148</x:v>
      </x:c>
      <x:c r="B1342" s="47">
        <x:v>410.85000610351602</x:v>
      </x:c>
      <x:c r="C1342" s="47">
        <x:v>412.52999877929699</x:v>
      </x:c>
      <x:c r="D1342" s="47">
        <x:v>401.66000366210898</x:v>
      </x:c>
      <x:c r="E1342" s="47">
        <x:v>408.5</x:v>
      </x:c>
      <x:c r="F1342" s="47">
        <x:v>19771100</x:v>
      </x:c>
      <x:c r="G1342" s="63">
        <x:f t="shared" si="10"/>
        <x:v>417.70600130000003</x:v>
      </x:c>
      <x:c r="H1342" s="63">
        <x:f t="shared" si="11"/>
        <x:v>11.481859050000001</x:v>
      </x:c>
      <x:c r="I1342" s="63">
        <x:f t="shared" si="12"/>
        <x:v>440.66971940000002</x:v>
      </x:c>
      <x:c r="J1342" s="63">
        <x:f t="shared" si="13"/>
        <x:v>394.74228319999997</x:v>
      </x:c>
      <x:c r="K1342" s="63">
        <x:f t="shared" si="14"/>
        <x:v>0.299553338</x:v>
      </x:c>
      <x:c r="L1342" s="52">
        <x:f t="shared" si="0"/>
        <x:v>407.56333410000002</x:v>
      </x:c>
      <x:c r="M1342" s="52">
        <x:f t="shared" si="1"/>
        <x:v>0</x:v>
      </x:c>
      <x:c r="N1342" s="52">
        <x:f t="shared" si="2"/>
        <x:v>8057975436</x:v>
      </x:c>
      <x:c r="O1342" s="63">
        <x:f t="shared" si="8"/>
        <x:v>1.952932847</x:v>
      </x:c>
      <x:c r="P1342" s="63">
        <x:f t="shared" si="9"/>
        <x:v>66.135362639999997</x:v>
      </x:c>
      <x:c r="Q1342" s="49">
        <x:f t="shared" si="15"/>
        <x:v>0</x:v>
      </x:c>
      <x:c r="R1342" s="49">
        <x:f t="shared" si="16"/>
        <x:v>0</x:v>
      </x:c>
      <x:c r="S1342" s="49">
        <x:f t="shared" si="17"/>
        <x:v>2</x:v>
      </x:c>
      <x:c r="T1342" s="51">
        <x:f t="shared" si="18"/>
        <x:v>1</x:v>
      </x:c>
      <x:c r="U1342" s="52">
        <x:f t="shared" si="3"/>
        <x:v>-0.007917256869</x:v>
      </x:c>
      <x:c r="V1342" s="63">
        <x:f t="shared" si="19"/>
        <x:v>-0.007917256869</x:v>
      </x:c>
      <x:c r="W1342" s="52">
        <x:f t="shared" ref="W1342:X1342" si="1340">W1341*(1+U1342)</x:f>
        <x:v>783.40747180000005</x:v>
      </x:c>
      <x:c r="X1342" s="52">
        <x:f t="shared" si="1340"/>
        <x:v>369.26914340000002</x:v>
      </x:c>
    </x:row>
    <x:row r="1343" spans="1:24" ht="15.75" customHeight="1">
      <x:c r="A1343" s="34">
        <x:v>44151</x:v>
      </x:c>
      <x:c r="B1343" s="47">
        <x:v>408.92999267578102</x:v>
      </x:c>
      <x:c r="C1343" s="47">
        <x:v>412.45001220703102</x:v>
      </x:c>
      <x:c r="D1343" s="47">
        <x:v>404.08999633789102</x:v>
      </x:c>
      <x:c r="E1343" s="47">
        <x:v>408.08999633789102</x:v>
      </x:c>
      <x:c r="F1343" s="47">
        <x:v>26838600</x:v>
      </x:c>
      <x:c r="G1343" s="63">
        <x:f t="shared" si="10"/>
        <x:v>416.56900180000002</x:v>
      </x:c>
      <x:c r="H1343" s="63">
        <x:f t="shared" si="11"/>
        <x:v>11.237160769999999</x:v>
      </x:c>
      <x:c r="I1343" s="63">
        <x:f t="shared" si="12"/>
        <x:v>439.0433233</x:v>
      </x:c>
      <x:c r="J1343" s="63">
        <x:f t="shared" si="13"/>
        <x:v>394.09468020000003</x:v>
      </x:c>
      <x:c r="K1343" s="63">
        <x:f t="shared" si="14"/>
        <x:v>0.31136237160000002</x:v>
      </x:c>
      <x:c r="L1343" s="52">
        <x:f t="shared" si="0"/>
        <x:v>408.2100016</x:v>
      </x:c>
      <x:c r="M1343" s="52">
        <x:f t="shared" si="1"/>
        <x:v>10955784950</x:v>
      </x:c>
      <x:c r="N1343" s="52">
        <x:f t="shared" si="2"/>
        <x:v>0</x:v>
      </x:c>
      <x:c r="O1343" s="63">
        <x:f t="shared" si="8"/>
        <x:v>1.9358172220000001</x:v>
      </x:c>
      <x:c r="P1343" s="63">
        <x:f t="shared" si="9"/>
        <x:v>65.937933999999998</x:v>
      </x:c>
      <x:c r="Q1343" s="49">
        <x:f t="shared" si="15"/>
        <x:v>0</x:v>
      </x:c>
      <x:c r="R1343" s="49">
        <x:f t="shared" si="16"/>
        <x:v>0</x:v>
      </x:c>
      <x:c r="S1343" s="49">
        <x:f t="shared" si="17"/>
        <x:v>2</x:v>
      </x:c>
      <x:c r="T1343" s="51">
        <x:f t="shared" si="18"/>
        <x:v>1</x:v>
      </x:c>
      <x:c r="U1343" s="52">
        <x:f t="shared" si="3"/>
        <x:v>-0.0010036809350000001</x:v>
      </x:c>
      <x:c r="V1343" s="63">
        <x:f t="shared" si="19"/>
        <x:v>-0.0010036809350000001</x:v>
      </x:c>
      <x:c r="W1343" s="52">
        <x:f t="shared" ref="W1343:X1343" si="1341">W1342*(1+U1343)</x:f>
        <x:v>782.62118069999997</x:v>
      </x:c>
      <x:c r="X1343" s="52">
        <x:f t="shared" si="1341"/>
        <x:v>368.89851499999997</x:v>
      </x:c>
    </x:row>
    <x:row r="1344" spans="1:24" ht="15.75" customHeight="1">
      <x:c r="A1344" s="34">
        <x:v>44152</x:v>
      </x:c>
      <x:c r="B1344" s="47">
        <x:v>460.17001342773398</x:v>
      </x:c>
      <x:c r="C1344" s="47">
        <x:v>462</x:v>
      </x:c>
      <x:c r="D1344" s="47">
        <x:v>433.010009765625</x:v>
      </x:c>
      <x:c r="E1344" s="47">
        <x:v>441.60998535156301</x:v>
      </x:c>
      <x:c r="F1344" s="47">
        <x:v>61188300</x:v>
      </x:c>
      <x:c r="G1344" s="63">
        <x:f t="shared" si="10"/>
        <x:v>417.55250089999998</x:v>
      </x:c>
      <x:c r="H1344" s="63">
        <x:f t="shared" si="11"/>
        <x:v>12.519583949999999</x:v>
      </x:c>
      <x:c r="I1344" s="63">
        <x:f t="shared" si="12"/>
        <x:v>442.59166879999998</x:v>
      </x:c>
      <x:c r="J1344" s="63">
        <x:f t="shared" si="13"/>
        <x:v>392.51333299999999</x:v>
      </x:c>
      <x:c r="K1344" s="63">
        <x:f t="shared" si="14"/>
        <x:v>0.98039704319999998</x:v>
      </x:c>
      <x:c r="L1344" s="52">
        <x:f t="shared" si="0"/>
        <x:v>445.5399984</x:v>
      </x:c>
      <x:c r="M1344" s="52">
        <x:f t="shared" si="1"/>
        <x:v>27261835082</x:v>
      </x:c>
      <x:c r="N1344" s="52">
        <x:f t="shared" si="2"/>
        <x:v>0</x:v>
      </x:c>
      <x:c r="O1344" s="63">
        <x:f t="shared" si="8"/>
        <x:v>2.2739319099999999</x:v>
      </x:c>
      <x:c r="P1344" s="63">
        <x:f t="shared" si="9"/>
        <x:v>69.455687310000002</x:v>
      </x:c>
      <x:c r="Q1344" s="49">
        <x:f t="shared" si="15"/>
        <x:v>0</x:v>
      </x:c>
      <x:c r="R1344" s="49">
        <x:f t="shared" si="16"/>
        <x:v>0</x:v>
      </x:c>
      <x:c r="S1344" s="49">
        <x:f t="shared" si="17"/>
        <x:v>2</x:v>
      </x:c>
      <x:c r="T1344" s="51">
        <x:f t="shared" si="18"/>
        <x:v>1</x:v>
      </x:c>
      <x:c r="U1344" s="52">
        <x:f t="shared" si="3"/>
        <x:v>0.08213871772000001</x:v>
      </x:c>
      <x:c r="V1344" s="63">
        <x:f t="shared" si="19"/>
        <x:v>0.08213871772000001</x:v>
      </x:c>
      <x:c r="W1344" s="52">
        <x:f t="shared" ref="W1344:X1344" si="1342">W1343*(1+U1344)</x:f>
        <x:v>846.90468090000002</x:v>
      </x:c>
      <x:c r="X1344" s="52">
        <x:f t="shared" si="1342"/>
        <x:v>399.199366</x:v>
      </x:c>
    </x:row>
    <x:row r="1345" spans="1:24" ht="15.75" customHeight="1">
      <x:c r="A1345" s="34">
        <x:v>44153</x:v>
      </x:c>
      <x:c r="B1345" s="47">
        <x:v>448.35000610351602</x:v>
      </x:c>
      <x:c r="C1345" s="47">
        <x:v>496</x:v>
      </x:c>
      <x:c r="D1345" s="47">
        <x:v>443.5</x:v>
      </x:c>
      <x:c r="E1345" s="47">
        <x:v>486.64001464843801</x:v>
      </x:c>
      <x:c r="F1345" s="47">
        <x:v>78044000</x:v>
      </x:c>
      <x:c r="G1345" s="63">
        <x:f t="shared" si="10"/>
        <x:v>420.75250089999997</x:v>
      </x:c>
      <x:c r="H1345" s="63">
        <x:f t="shared" si="11"/>
        <x:v>19.89506871</x:v>
      </x:c>
      <x:c r="I1345" s="63">
        <x:f t="shared" si="12"/>
        <x:v>460.54263830000002</x:v>
      </x:c>
      <x:c r="J1345" s="63">
        <x:f t="shared" si="13"/>
        <x:v>380.96236349999998</x:v>
      </x:c>
      <x:c r="K1345" s="63">
        <x:f t="shared" si="14"/>
        <x:v>1.3279377510000001</x:v>
      </x:c>
      <x:c r="L1345" s="52">
        <x:f t="shared" si="0"/>
        <x:v>475.38000490000002</x:v>
      </x:c>
      <x:c r="M1345" s="52">
        <x:f t="shared" si="1"/>
        <x:v>37100557101</x:v>
      </x:c>
      <x:c r="N1345" s="52">
        <x:f t="shared" si="2"/>
        <x:v>0</x:v>
      </x:c>
      <x:c r="O1345" s="63">
        <x:f t="shared" si="8"/>
        <x:v>2.890977602</x:v>
      </x:c>
      <x:c r="P1345" s="63">
        <x:f t="shared" si="9"/>
        <x:v>74.299517949999995</x:v>
      </x:c>
      <x:c r="Q1345" s="49">
        <x:f t="shared" si="15"/>
        <x:v>0</x:v>
      </x:c>
      <x:c r="R1345" s="49">
        <x:f t="shared" si="16"/>
        <x:v>0</x:v>
      </x:c>
      <x:c r="S1345" s="49">
        <x:f t="shared" si="17"/>
        <x:v>2</x:v>
      </x:c>
      <x:c r="T1345" s="51">
        <x:f t="shared" si="18"/>
        <x:v>1</x:v>
      </x:c>
      <x:c r="U1345" s="52">
        <x:f t="shared" si="3"/>
        <x:v>0.10196786939999999</x:v>
      </x:c>
      <x:c r="V1345" s="63">
        <x:f t="shared" si="19"/>
        <x:v>0.10196786939999999</x:v>
      </x:c>
      <x:c r="W1345" s="52">
        <x:f t="shared" ref="W1345:X1345" si="1343">W1344*(1+U1345)</x:f>
        <x:v>933.26174679999997</x:v>
      </x:c>
      <x:c r="X1345" s="52">
        <x:f t="shared" si="1343"/>
        <x:v>439.90487480000002</x:v>
      </x:c>
    </x:row>
    <x:row r="1346" spans="1:24" ht="15.75" customHeight="1">
      <x:c r="A1346" s="34">
        <x:v>44154</x:v>
      </x:c>
      <x:c r="B1346" s="47">
        <x:v>492</x:v>
      </x:c>
      <x:c r="C1346" s="47">
        <x:v>508.60998535156301</x:v>
      </x:c>
      <x:c r="D1346" s="47">
        <x:v>487.57000732421898</x:v>
      </x:c>
      <x:c r="E1346" s="47">
        <x:v>499.26998901367199</x:v>
      </x:c>
      <x:c r="F1346" s="47">
        <x:v>62475300</x:v>
      </x:c>
      <x:c r="G1346" s="63">
        <x:f t="shared" si="10"/>
        <x:v>424.42649990000001</x:v>
      </x:c>
      <x:c r="H1346" s="63">
        <x:f t="shared" si="11"/>
        <x:v>26.546994569999999</x:v>
      </x:c>
      <x:c r="I1346" s="63">
        <x:f t="shared" si="12"/>
        <x:v>477.52048910000002</x:v>
      </x:c>
      <x:c r="J1346" s="63">
        <x:f t="shared" si="13"/>
        <x:v>371.33251080000002</x:v>
      </x:c>
      <x:c r="K1346" s="63">
        <x:f t="shared" si="14"/>
        <x:v>1.2048207369999999</x:v>
      </x:c>
      <x:c r="L1346" s="52">
        <x:f t="shared" si="0"/>
        <x:v>498.48332720000002</x:v>
      </x:c>
      <x:c r="M1346" s="52">
        <x:f t="shared" si="1"/>
        <x:v>31142895414</x:v>
      </x:c>
      <x:c r="N1346" s="52">
        <x:f t="shared" si="2"/>
        <x:v>0</x:v>
      </x:c>
      <x:c r="O1346" s="63">
        <x:f t="shared" si="8"/>
        <x:v>3.385806621</x:v>
      </x:c>
      <x:c r="P1346" s="63">
        <x:f t="shared" si="9"/>
        <x:v>77.199177109999994</x:v>
      </x:c>
      <x:c r="Q1346" s="49">
        <x:f t="shared" si="15"/>
        <x:v>0</x:v>
      </x:c>
      <x:c r="R1346" s="49">
        <x:f t="shared" si="16"/>
        <x:v>0</x:v>
      </x:c>
      <x:c r="S1346" s="49">
        <x:f t="shared" si="17"/>
        <x:v>2</x:v>
      </x:c>
      <x:c r="T1346" s="51">
        <x:f t="shared" si="18"/>
        <x:v>1</x:v>
      </x:c>
      <x:c r="U1346" s="52">
        <x:f t="shared" si="3"/>
        <x:v>0.025953423440000001</x:v>
      </x:c>
      <x:c r="V1346" s="63">
        <x:f t="shared" si="19"/>
        <x:v>0.025953423440000001</x:v>
      </x:c>
      <x:c r="W1346" s="52">
        <x:f t="shared" ref="W1346:X1346" si="1344">W1345*(1+U1346)</x:f>
        <x:v>957.48308410000004</x:v>
      </x:c>
      <x:c r="X1346" s="52">
        <x:f t="shared" si="1344"/>
        <x:v>451.32191230000001</x:v>
      </x:c>
    </x:row>
    <x:row r="1347" spans="1:24" ht="15.75" customHeight="1">
      <x:c r="A1347" s="34">
        <x:v>44155</x:v>
      </x:c>
      <x:c r="B1347" s="47">
        <x:v>497.989990234375</x:v>
      </x:c>
      <x:c r="C1347" s="47">
        <x:v>502.5</x:v>
      </x:c>
      <x:c r="D1347" s="47">
        <x:v>489.05999755859398</x:v>
      </x:c>
      <x:c r="E1347" s="47">
        <x:v>489.60998535156301</x:v>
      </x:c>
      <x:c r="F1347" s="47">
        <x:v>32911900</x:v>
      </x:c>
      <x:c r="G1347" s="63">
        <x:f t="shared" si="10"/>
        <x:v>427.87549899999999</x:v>
      </x:c>
      <x:c r="H1347" s="63">
        <x:f t="shared" si="11"/>
        <x:v>30.250425839999998</x:v>
      </x:c>
      <x:c r="I1347" s="63">
        <x:f t="shared" si="12"/>
        <x:v>488.37635060000002</x:v>
      </x:c>
      <x:c r="J1347" s="63">
        <x:f t="shared" si="13"/>
        <x:v>367.37464729999999</x:v>
      </x:c>
      <x:c r="K1347" s="63">
        <x:f t="shared" si="14"/>
        <x:v>1.0101951849999999</x:v>
      </x:c>
      <x:c r="L1347" s="52">
        <x:f t="shared" si="0"/>
        <x:v>493.7233276</x:v>
      </x:c>
      <x:c r="M1347" s="52">
        <x:f t="shared" si="1"/>
        <x:v>0</x:v>
      </x:c>
      <x:c r="N1347" s="52">
        <x:f t="shared" si="2"/>
        <x:v>16249372787</x:v>
      </x:c>
      <x:c r="O1347" s="63">
        <x:f t="shared" si="8"/>
        <x:v>2.865010802</x:v>
      </x:c>
      <x:c r="P1347" s="63">
        <x:f t="shared" si="9"/>
        <x:v>74.126851099999996</x:v>
      </x:c>
      <x:c r="Q1347" s="49">
        <x:f t="shared" si="15"/>
        <x:v>0</x:v>
      </x:c>
      <x:c r="R1347" s="49">
        <x:f t="shared" si="16"/>
        <x:v>0</x:v>
      </x:c>
      <x:c r="S1347" s="49">
        <x:f t="shared" si="17"/>
        <x:v>2</x:v>
      </x:c>
      <x:c r="T1347" s="51">
        <x:f t="shared" si="18"/>
        <x:v>1</x:v>
      </x:c>
      <x:c r="U1347" s="52">
        <x:f t="shared" si="3"/>
        <x:v>-0.0193482562</x:v>
      </x:c>
      <x:c r="V1347" s="63">
        <x:f t="shared" si="19"/>
        <x:v>-0.0193482562</x:v>
      </x:c>
      <x:c r="W1347" s="52">
        <x:f t="shared" ref="W1347:X1347" si="1345">W1346*(1+U1347)</x:f>
        <x:v>938.95745609999994</x:v>
      </x:c>
      <x:c r="X1347" s="52">
        <x:f t="shared" si="1345"/>
        <x:v>442.58962029999998</x:v>
      </x:c>
    </x:row>
    <x:row r="1348" spans="1:24" ht="15.75" customHeight="1">
      <x:c r="A1348" s="34">
        <x:v>44158</x:v>
      </x:c>
      <x:c r="B1348" s="47">
        <x:v>503.5</x:v>
      </x:c>
      <x:c r="C1348" s="47">
        <x:v>526</x:v>
      </x:c>
      <x:c r="D1348" s="47">
        <x:v>501.79000854492199</x:v>
      </x:c>
      <x:c r="E1348" s="47">
        <x:v>521.84997558593705</x:v>
      </x:c>
      <x:c r="F1348" s="47">
        <x:v>50260300</x:v>
      </x:c>
      <x:c r="G1348" s="63">
        <x:f t="shared" si="10"/>
        <x:v>432.95399780000002</x:v>
      </x:c>
      <x:c r="H1348" s="63">
        <x:f t="shared" si="11"/>
        <x:v>36.738309729999997</x:v>
      </x:c>
      <x:c r="I1348" s="63">
        <x:f t="shared" si="12"/>
        <x:v>506.43061729999999</x:v>
      </x:c>
      <x:c r="J1348" s="63">
        <x:f t="shared" si="13"/>
        <x:v>359.4773783</x:v>
      </x:c>
      <x:c r="K1348" s="63">
        <x:f t="shared" si="14"/>
        <x:v>1.1049269719999999</x:v>
      </x:c>
      <x:c r="L1348" s="52">
        <x:f t="shared" si="0"/>
        <x:v>516.54666139999995</x:v>
      </x:c>
      <x:c r="M1348" s="52">
        <x:f t="shared" si="1"/>
        <x:v>25961790165</x:v>
      </x:c>
      <x:c r="N1348" s="52">
        <x:f t="shared" si="2"/>
        <x:v>0</x:v>
      </x:c>
      <x:c r="O1348" s="63">
        <x:f t="shared" si="8"/>
        <x:v>3.1082765050000001</x:v>
      </x:c>
      <x:c r="P1348" s="63">
        <x:f t="shared" si="9"/>
        <x:v>75.658892510000001</x:v>
      </x:c>
      <x:c r="Q1348" s="49">
        <x:f t="shared" si="15"/>
        <x:v>0</x:v>
      </x:c>
      <x:c r="R1348" s="49">
        <x:f t="shared" si="16"/>
        <x:v>0</x:v>
      </x:c>
      <x:c r="S1348" s="49">
        <x:f t="shared" si="17"/>
        <x:v>2</x:v>
      </x:c>
      <x:c r="T1348" s="51">
        <x:f t="shared" si="18"/>
        <x:v>1</x:v>
      </x:c>
      <x:c r="U1348" s="52">
        <x:f t="shared" si="3"/>
        <x:v>0.065848310290000001</x:v>
      </x:c>
      <x:c r="V1348" s="63">
        <x:f t="shared" si="19"/>
        <x:v>0.065848310290000001</x:v>
      </x:c>
      <x:c r="W1348" s="52">
        <x:f t="shared" ref="W1348:X1348" si="1346">W1347*(1+U1348)</x:f>
        <x:v>1000.786218</x:v>
      </x:c>
      <x:c r="X1348" s="52">
        <x:f t="shared" si="1346"/>
        <x:v>471.73339900000002</x:v>
      </x:c>
    </x:row>
    <x:row r="1349" spans="1:24" ht="15.75" customHeight="1">
      <x:c r="A1349" s="34">
        <x:v>44159</x:v>
      </x:c>
      <x:c r="B1349" s="47">
        <x:v>540.40002441406295</x:v>
      </x:c>
      <x:c r="C1349" s="47">
        <x:v>559.989990234375</x:v>
      </x:c>
      <x:c r="D1349" s="47">
        <x:v>526.20001220703102</x:v>
      </x:c>
      <x:c r="E1349" s="47">
        <x:v>555.38000488281295</x:v>
      </x:c>
      <x:c r="F1349" s="47">
        <x:v>53648500</x:v>
      </x:c>
      <x:c r="G1349" s="63">
        <x:f t="shared" si="10"/>
        <x:v>439.48899840000001</x:v>
      </x:c>
      <x:c r="H1349" s="63">
        <x:f t="shared" si="11"/>
        <x:v>45.716464860000002</x:v>
      </x:c>
      <x:c r="I1349" s="63">
        <x:f t="shared" si="12"/>
        <x:v>530.92192809999995</x:v>
      </x:c>
      <x:c r="J1349" s="63">
        <x:f t="shared" si="13"/>
        <x:v>348.05606870000003</x:v>
      </x:c>
      <x:c r="K1349" s="63">
        <x:f t="shared" si="14"/>
        <x:v>1.1337487319999999</x:v>
      </x:c>
      <x:c r="L1349" s="52">
        <x:f t="shared" si="0"/>
        <x:v>547.19000240000003</x:v>
      </x:c>
      <x:c r="M1349" s="52">
        <x:f t="shared" si="1"/>
        <x:v>29355922846</x:v>
      </x:c>
      <x:c r="N1349" s="52">
        <x:f t="shared" si="2"/>
        <x:v>0</x:v>
      </x:c>
      <x:c r="O1349" s="63">
        <x:f t="shared" si="8"/>
        <x:v>5.19292161</x:v>
      </x:c>
      <x:c r="P1349" s="63">
        <x:f t="shared" si="9"/>
        <x:v>83.852532569999994</x:v>
      </x:c>
      <x:c r="Q1349" s="49">
        <x:f t="shared" si="15"/>
        <x:v>0</x:v>
      </x:c>
      <x:c r="R1349" s="49">
        <x:f t="shared" si="16"/>
        <x:v>0</x:v>
      </x:c>
      <x:c r="S1349" s="49">
        <x:f t="shared" si="17"/>
        <x:v>2</x:v>
      </x:c>
      <x:c r="T1349" s="51">
        <x:f t="shared" si="18"/>
        <x:v>1</x:v>
      </x:c>
      <x:c r="U1349" s="52">
        <x:f t="shared" si="3"/>
        <x:v>0.064252238889999991</x:v>
      </x:c>
      <x:c r="V1349" s="63">
        <x:f t="shared" si="19"/>
        <x:v>0.064252238889999991</x:v>
      </x:c>
      <x:c r="W1349" s="52">
        <x:f t="shared" ref="W1349:X1349" si="1347">W1348*(1+U1349)</x:f>
        <x:v>1065.0889729999999</x:v>
      </x:c>
      <x:c r="X1349" s="52">
        <x:f t="shared" si="1347"/>
        <x:v>502.04332599999998</x:v>
      </x:c>
    </x:row>
    <x:row r="1350" spans="1:24" ht="15.75" customHeight="1">
      <x:c r="A1350" s="34">
        <x:v>44160</x:v>
      </x:c>
      <x:c r="B1350" s="47">
        <x:v>550.05999755859398</x:v>
      </x:c>
      <x:c r="C1350" s="47">
        <x:v>574</x:v>
      </x:c>
      <x:c r="D1350" s="47">
        <x:v>545.36999511718795</x:v>
      </x:c>
      <x:c r="E1350" s="47">
        <x:v>574</x:v>
      </x:c>
      <x:c r="F1350" s="47">
        <x:v>48930200</x:v>
      </x:c>
      <x:c r="G1350" s="63">
        <x:f t="shared" si="10"/>
        <x:v>447.88799899999998</x:v>
      </x:c>
      <x:c r="H1350" s="63">
        <x:f t="shared" si="11"/>
        <x:v>53.935672590000003</x:v>
      </x:c>
      <x:c r="I1350" s="63">
        <x:f t="shared" si="12"/>
        <x:v>555.75934410000002</x:v>
      </x:c>
      <x:c r="J1350" s="63">
        <x:f t="shared" si="13"/>
        <x:v>340.01665379999997</x:v>
      </x:c>
      <x:c r="K1350" s="63">
        <x:f t="shared" si="14"/>
        <x:v>1.0845481990000001</x:v>
      </x:c>
      <x:c r="L1350" s="52">
        <x:f t="shared" si="0"/>
        <x:v>564.45666500000004</x:v>
      </x:c>
      <x:c r="M1350" s="52">
        <x:f t="shared" si="1"/>
        <x:v>27618977512</x:v>
      </x:c>
      <x:c r="N1350" s="52">
        <x:f t="shared" si="2"/>
        <x:v>0</x:v>
      </x:c>
      <x:c r="O1350" s="63">
        <x:f t="shared" si="8"/>
        <x:v>5.8200217270000003</x:v>
      </x:c>
      <x:c r="P1350" s="63">
        <x:f t="shared" si="9"/>
        <x:v>85.337290109999998</x:v>
      </x:c>
      <x:c r="Q1350" s="49">
        <x:f t="shared" si="15"/>
        <x:v>0</x:v>
      </x:c>
      <x:c r="R1350" s="49">
        <x:f t="shared" si="16"/>
        <x:v>0</x:v>
      </x:c>
      <x:c r="S1350" s="49">
        <x:f t="shared" si="17"/>
        <x:v>2</x:v>
      </x:c>
      <x:c r="T1350" s="51">
        <x:f t="shared" si="18"/>
        <x:v>1</x:v>
      </x:c>
      <x:c r="U1350" s="52">
        <x:f t="shared" si="3"/>
        <x:v>0.033526585320000002</x:v>
      </x:c>
      <x:c r="V1350" s="63">
        <x:f t="shared" si="19"/>
        <x:v>0.033526585320000002</x:v>
      </x:c>
      <x:c r="W1350" s="52">
        <x:f t="shared" ref="W1350:X1350" si="1348">W1349*(1+U1350)</x:f>
        <x:v>1100.797769</x:v>
      </x:c>
      <x:c r="X1350" s="52">
        <x:f t="shared" si="1348"/>
        <x:v>518.8751244</x:v>
      </x:c>
    </x:row>
    <x:row r="1351" spans="1:24" ht="15.75" customHeight="1">
      <x:c r="A1351" s="34">
        <x:v>44162</x:v>
      </x:c>
      <x:c r="B1351" s="47">
        <x:v>581.15997314453102</x:v>
      </x:c>
      <x:c r="C1351" s="47">
        <x:v>598.780029296875</x:v>
      </x:c>
      <x:c r="D1351" s="47">
        <x:v>578.45001220703102</x:v>
      </x:c>
      <x:c r="E1351" s="47">
        <x:v>585.760009765625</x:v>
      </x:c>
      <x:c r="F1351" s="47">
        <x:v>37561100</x:v>
      </x:c>
      <x:c r="G1351" s="63">
        <x:f t="shared" si="10"/>
        <x:v>456.63450010000003</x:v>
      </x:c>
      <x:c r="H1351" s="63">
        <x:f t="shared" si="11"/>
        <x:v>61.291988060000001</x:v>
      </x:c>
      <x:c r="I1351" s="63">
        <x:f t="shared" si="12"/>
        <x:v>579.21847620000005</x:v>
      </x:c>
      <x:c r="J1351" s="63">
        <x:f t="shared" si="13"/>
        <x:v>334.050524</x:v>
      </x:c>
      <x:c r="K1351" s="63">
        <x:f t="shared" si="14"/>
        <x:v>1.026681846</x:v>
      </x:c>
      <x:c r="L1351" s="52">
        <x:f t="shared" si="0"/>
        <x:v>587.66335040000001</x:v>
      </x:c>
      <x:c r="M1351" s="52">
        <x:f t="shared" si="1"/>
        <x:v>22073281872</x:v>
      </x:c>
      <x:c r="N1351" s="52">
        <x:f t="shared" si="2"/>
        <x:v>0</x:v>
      </x:c>
      <x:c r="O1351" s="63">
        <x:f t="shared" si="8"/>
        <x:v>8.699881328</x:v>
      </x:c>
      <x:c r="P1351" s="63">
        <x:f t="shared" si="9"/>
        <x:v>89.690595520000002</x:v>
      </x:c>
      <x:c r="Q1351" s="49">
        <x:f t="shared" si="15"/>
        <x:v>0</x:v>
      </x:c>
      <x:c r="R1351" s="49">
        <x:f t="shared" si="16"/>
        <x:v>0</x:v>
      </x:c>
      <x:c r="S1351" s="49">
        <x:f t="shared" si="17"/>
        <x:v>2</x:v>
      </x:c>
      <x:c r="T1351" s="51">
        <x:f t="shared" si="18"/>
        <x:v>1</x:v>
      </x:c>
      <x:c r="U1351" s="52">
        <x:f t="shared" si="3"/>
        <x:v>0.020487821890000002</x:v>
      </x:c>
      <x:c r="V1351" s="63">
        <x:f t="shared" si="19"/>
        <x:v>0.020487821890000002</x:v>
      </x:c>
      <x:c r="W1351" s="52">
        <x:f t="shared" ref="W1351:X1351" si="1349">W1350*(1+U1351)</x:f>
        <x:v>1123.3507179999999</x:v>
      </x:c>
      <x:c r="X1351" s="52">
        <x:f t="shared" si="1349"/>
        <x:v>529.50574559999995</x:v>
      </x:c>
    </x:row>
    <x:row r="1352" spans="1:24" ht="15.75" customHeight="1">
      <x:c r="A1352" s="34">
        <x:v>44165</x:v>
      </x:c>
      <x:c r="B1352" s="47">
        <x:v>602.21002197265602</x:v>
      </x:c>
      <x:c r="C1352" s="47">
        <x:v>607.79998779296898</x:v>
      </x:c>
      <x:c r="D1352" s="47">
        <x:v>554.510009765625</x:v>
      </x:c>
      <x:c r="E1352" s="47">
        <x:v>567.59997558593795</x:v>
      </x:c>
      <x:c r="F1352" s="47">
        <x:v>63003100</x:v>
      </x:c>
      <x:c r="G1352" s="63">
        <x:f t="shared" si="10"/>
        <x:v>465.61249850000002</x:v>
      </x:c>
      <x:c r="H1352" s="63">
        <x:f t="shared" si="11"/>
        <x:v>63.814489190000003</x:v>
      </x:c>
      <x:c r="I1352" s="63">
        <x:f t="shared" si="12"/>
        <x:v>593.24147689999995</x:v>
      </x:c>
      <x:c r="J1352" s="63">
        <x:f t="shared" si="13"/>
        <x:v>337.98352010000002</x:v>
      </x:c>
      <x:c r="K1352" s="63">
        <x:f t="shared" si="14"/>
        <x:v>0.89954671109999995</x:v>
      </x:c>
      <x:c r="L1352" s="52">
        <x:f t="shared" si="0"/>
        <x:v>576.6366577</x:v>
      </x:c>
      <x:c r="M1352" s="52">
        <x:f t="shared" si="1"/>
        <x:v>0</x:v>
      </x:c>
      <x:c r="N1352" s="52">
        <x:f t="shared" si="2"/>
        <x:v>36329897010</x:v>
      </x:c>
      <x:c r="O1352" s="63">
        <x:f t="shared" si="8"/>
        <x:v>4.021947162</x:v>
      </x:c>
      <x:c r="P1352" s="63">
        <x:f t="shared" si="9"/>
        <x:v>80.087404989999996</x:v>
      </x:c>
      <x:c r="Q1352" s="49">
        <x:f t="shared" si="15"/>
        <x:v>0</x:v>
      </x:c>
      <x:c r="R1352" s="49">
        <x:f t="shared" si="16"/>
        <x:v>0</x:v>
      </x:c>
      <x:c r="S1352" s="49">
        <x:f t="shared" si="17"/>
        <x:v>2</x:v>
      </x:c>
      <x:c r="T1352" s="51">
        <x:f t="shared" si="18"/>
        <x:v>1</x:v>
      </x:c>
      <x:c r="U1352" s="52">
        <x:f t="shared" si="3"/>
        <x:v>-0.03100251618</x:v>
      </x:c>
      <x:c r="V1352" s="63">
        <x:f t="shared" si="19"/>
        <x:v>-0.03100251618</x:v>
      </x:c>
      <x:c r="W1352" s="52">
        <x:f t="shared" ref="W1352:X1352" si="1350">W1351*(1+U1352)</x:f>
        <x:v>1088.524019</x:v>
      </x:c>
      <x:c r="X1352" s="52">
        <x:f t="shared" si="1350"/>
        <x:v>513.08973509999998</x:v>
      </x:c>
    </x:row>
    <x:row r="1353" spans="1:24" ht="15.75" customHeight="1">
      <x:c r="A1353" s="34">
        <x:v>44166</x:v>
      </x:c>
      <x:c r="B1353" s="47">
        <x:v>597.59002685546898</x:v>
      </x:c>
      <x:c r="C1353" s="47">
        <x:v>597.84997558593795</x:v>
      </x:c>
      <x:c r="D1353" s="47">
        <x:v>572.04998779296898</x:v>
      </x:c>
      <x:c r="E1353" s="47">
        <x:v>584.760009765625</x:v>
      </x:c>
      <x:c r="F1353" s="47">
        <x:v>40103500</x:v>
      </x:c>
      <x:c r="G1353" s="63">
        <x:f t="shared" si="10"/>
        <x:v>474.82499849999999</x:v>
      </x:c>
      <x:c r="H1353" s="63">
        <x:f t="shared" si="11"/>
        <x:v>67.134540439999995</x:v>
      </x:c>
      <x:c r="I1353" s="63">
        <x:f t="shared" si="12"/>
        <x:v>609.09407929999998</x:v>
      </x:c>
      <x:c r="J1353" s="63">
        <x:f t="shared" si="13"/>
        <x:v>340.55591759999999</x:v>
      </x:c>
      <x:c r="K1353" s="63">
        <x:f t="shared" si="14"/>
        <x:v>0.90938319739999995</x:v>
      </x:c>
      <x:c r="L1353" s="52">
        <x:f t="shared" si="0"/>
        <x:v>584.8866577</x:v>
      </x:c>
      <x:c r="M1353" s="52">
        <x:f t="shared" si="1"/>
        <x:v>23456002078</x:v>
      </x:c>
      <x:c r="N1353" s="52">
        <x:f t="shared" si="2"/>
        <x:v>0</x:v>
      </x:c>
      <x:c r="O1353" s="63">
        <x:f t="shared" si="8"/>
        <x:v>4.2596875709999997</x:v>
      </x:c>
      <x:c r="P1353" s="63">
        <x:f t="shared" si="9"/>
        <x:v>80.987463869999999</x:v>
      </x:c>
      <x:c r="Q1353" s="49">
        <x:f t="shared" si="15"/>
        <x:v>0</x:v>
      </x:c>
      <x:c r="R1353" s="49">
        <x:f t="shared" si="16"/>
        <x:v>0</x:v>
      </x:c>
      <x:c r="S1353" s="49">
        <x:f t="shared" si="17"/>
        <x:v>2</x:v>
      </x:c>
      <x:c r="T1353" s="51">
        <x:f t="shared" si="18"/>
        <x:v>1</x:v>
      </x:c>
      <x:c r="U1353" s="52">
        <x:f t="shared" si="3"/>
        <x:v>0.030232619660000004</x:v>
      </x:c>
      <x:c r="V1353" s="63">
        <x:f t="shared" si="19"/>
        <x:v>0.030232619660000004</x:v>
      </x:c>
      <x:c r="W1353" s="52">
        <x:f t="shared" ref="W1353:X1353" si="1351">W1352*(1+U1353)</x:f>
        <x:v>1121.4329519999999</x:v>
      </x:c>
      <x:c r="X1353" s="52">
        <x:f t="shared" si="1351"/>
        <x:v>528.60178189999999</x:v>
      </x:c>
    </x:row>
    <x:row r="1354" spans="1:24" ht="15.75" customHeight="1">
      <x:c r="A1354" s="34">
        <x:v>44167</x:v>
      </x:c>
      <x:c r="B1354" s="47">
        <x:v>556.44000244140602</x:v>
      </x:c>
      <x:c r="C1354" s="47">
        <x:v>571.53997802734398</x:v>
      </x:c>
      <x:c r="D1354" s="47">
        <x:v>541.21002197265602</x:v>
      </x:c>
      <x:c r="E1354" s="47">
        <x:v>568.82000732421898</x:v>
      </x:c>
      <x:c r="F1354" s="47">
        <x:v>47775700</x:v>
      </x:c>
      <x:c r="G1354" s="63">
        <x:f t="shared" si="10"/>
        <x:v>482.07099909999999</x:v>
      </x:c>
      <x:c r="H1354" s="63">
        <x:f t="shared" si="11"/>
        <x:v>69.139637100000002</x:v>
      </x:c>
      <x:c r="I1354" s="63">
        <x:f t="shared" si="12"/>
        <x:v>620.35027339999999</x:v>
      </x:c>
      <x:c r="J1354" s="63">
        <x:f t="shared" si="13"/>
        <x:v>343.79172490000002</x:v>
      </x:c>
      <x:c r="K1354" s="63">
        <x:f t="shared" si="14"/>
        <x:v>0.81367321199999998</x:v>
      </x:c>
      <x:c r="L1354" s="52">
        <x:f t="shared" si="0"/>
        <x:v>560.52333580000004</x:v>
      </x:c>
      <x:c r="M1354" s="52">
        <x:f t="shared" si="1"/>
        <x:v>0</x:v>
      </x:c>
      <x:c r="N1354" s="52">
        <x:f t="shared" si="2"/>
        <x:v>26779394733</x:v>
      </x:c>
      <x:c r="O1354" s="63">
        <x:f t="shared" si="8"/>
        <x:v>2.478739129</x:v>
      </x:c>
      <x:c r="P1354" s="63">
        <x:f t="shared" si="9"/>
        <x:v>71.253952569999996</x:v>
      </x:c>
      <x:c r="Q1354" s="49">
        <x:f t="shared" si="15"/>
        <x:v>0</x:v>
      </x:c>
      <x:c r="R1354" s="49">
        <x:f t="shared" si="16"/>
        <x:v>0</x:v>
      </x:c>
      <x:c r="S1354" s="49">
        <x:f t="shared" si="17"/>
        <x:v>2</x:v>
      </x:c>
      <x:c r="T1354" s="51">
        <x:f t="shared" si="18"/>
        <x:v>1</x:v>
      </x:c>
      <x:c r="U1354" s="52">
        <x:f t="shared" si="3"/>
        <x:v>-0.027259050169999999</x:v>
      </x:c>
      <x:c r="V1354" s="63">
        <x:f t="shared" si="19"/>
        <x:v>-0.027259050169999999</x:v>
      </x:c>
      <x:c r="W1354" s="52">
        <x:f t="shared" ref="W1354:X1354" si="1352">W1353*(1+U1354)</x:f>
        <x:v>1090.8637550000001</x:v>
      </x:c>
      <x:c r="X1354" s="52">
        <x:f t="shared" si="1352"/>
        <x:v>514.19259939999995</x:v>
      </x:c>
    </x:row>
    <x:row r="1355" spans="1:24" ht="15.75" customHeight="1">
      <x:c r="A1355" s="34">
        <x:v>44168</x:v>
      </x:c>
      <x:c r="B1355" s="47">
        <x:v>590.02001953125</x:v>
      </x:c>
      <x:c r="C1355" s="47">
        <x:v>598.969970703125</x:v>
      </x:c>
      <x:c r="D1355" s="47">
        <x:v>582.42999267578102</x:v>
      </x:c>
      <x:c r="E1355" s="47">
        <x:v>593.38000488281295</x:v>
      </x:c>
      <x:c r="F1355" s="47">
        <x:v>42552000</x:v>
      </x:c>
      <x:c r="G1355" s="63">
        <x:f t="shared" si="10"/>
        <x:v>490.69099879999999</x:v>
      </x:c>
      <x:c r="H1355" s="63">
        <x:f t="shared" si="11"/>
        <x:v>71.817384270000005</x:v>
      </x:c>
      <x:c r="I1355" s="63">
        <x:f t="shared" si="12"/>
        <x:v>634.32576740000002</x:v>
      </x:c>
      <x:c r="J1355" s="63">
        <x:f t="shared" si="13"/>
        <x:v>347.05623029999998</x:v>
      </x:c>
      <x:c r="K1355" s="63">
        <x:f t="shared" si="14"/>
        <x:v>0.85746569959999996</x:v>
      </x:c>
      <x:c r="L1355" s="52">
        <x:f t="shared" si="0"/>
        <x:v>591.59332280000001</x:v>
      </x:c>
      <x:c r="M1355" s="52">
        <x:f t="shared" si="1"/>
        <x:v>25173479070</x:v>
      </x:c>
      <x:c r="N1355" s="52">
        <x:f t="shared" si="2"/>
        <x:v>0</x:v>
      </x:c>
      <x:c r="O1355" s="63">
        <x:f t="shared" si="8"/>
        <x:v>2.3284457980000002</x:v>
      </x:c>
      <x:c r="P1355" s="63">
        <x:f t="shared" si="9"/>
        <x:v>69.955947589999994</x:v>
      </x:c>
      <x:c r="Q1355" s="49">
        <x:f t="shared" si="15"/>
        <x:v>0</x:v>
      </x:c>
      <x:c r="R1355" s="49">
        <x:f t="shared" si="16"/>
        <x:v>0</x:v>
      </x:c>
      <x:c r="S1355" s="49">
        <x:f t="shared" si="17"/>
        <x:v>2</x:v>
      </x:c>
      <x:c r="T1355" s="51">
        <x:f t="shared" si="18"/>
        <x:v>1</x:v>
      </x:c>
      <x:c r="U1355" s="52">
        <x:f t="shared" si="3"/>
        <x:v>0.043177098629999999</x:v>
      </x:c>
      <x:c r="V1355" s="63">
        <x:f t="shared" si="19"/>
        <x:v>0.043177098629999999</x:v>
      </x:c>
      <x:c r="W1355" s="52">
        <x:f t="shared" ref="W1355:X1355" si="1353">W1354*(1+U1355)</x:f>
        <x:v>1137.9640870000001</x:v>
      </x:c>
      <x:c r="X1355" s="52">
        <x:f t="shared" si="1353"/>
        <x:v>536.39394400000003</x:v>
      </x:c>
    </x:row>
    <x:row r="1356" spans="1:24" ht="15.75" customHeight="1">
      <x:c r="A1356" s="34">
        <x:v>44169</x:v>
      </x:c>
      <x:c r="B1356" s="47">
        <x:v>591.010009765625</x:v>
      </x:c>
      <x:c r="C1356" s="47">
        <x:v>599.03997802734398</x:v>
      </x:c>
      <x:c r="D1356" s="47">
        <x:v>585.5</x:v>
      </x:c>
      <x:c r="E1356" s="47">
        <x:v>599.03997802734398</x:v>
      </x:c>
      <x:c r="F1356" s="47">
        <x:v>29401300</x:v>
      </x:c>
      <x:c r="G1356" s="63">
        <x:f t="shared" si="10"/>
        <x:v>498.73849790000003</x:v>
      </x:c>
      <x:c r="H1356" s="63">
        <x:f t="shared" si="11"/>
        <x:v>74.577542820000005</x:v>
      </x:c>
      <x:c r="I1356" s="63">
        <x:f t="shared" si="12"/>
        <x:v>647.89358360000006</x:v>
      </x:c>
      <x:c r="J1356" s="63">
        <x:f t="shared" si="13"/>
        <x:v>349.58341230000002</x:v>
      </x:c>
      <x:c r="K1356" s="63">
        <x:f t="shared" si="14"/>
        <x:v>0.83623218300000002</x:v>
      </x:c>
      <x:c r="L1356" s="52">
        <x:f t="shared" si="0"/>
        <x:v>594.52665200000001</x:v>
      </x:c>
      <x:c r="M1356" s="52">
        <x:f t="shared" si="1"/>
        <x:v>17479856454</x:v>
      </x:c>
      <x:c r="N1356" s="52">
        <x:f t="shared" si="2"/>
        <x:v>0</x:v>
      </x:c>
      <x:c r="O1356" s="63">
        <x:f t="shared" si="8"/>
        <x:v>2.1562775909999998</x:v>
      </x:c>
      <x:c r="P1356" s="63">
        <x:f t="shared" si="9"/>
        <x:v>68.317108649999994</x:v>
      </x:c>
      <x:c r="Q1356" s="49">
        <x:f t="shared" si="15"/>
        <x:v>0</x:v>
      </x:c>
      <x:c r="R1356" s="49">
        <x:f t="shared" si="16"/>
        <x:v>0</x:v>
      </x:c>
      <x:c r="S1356" s="49">
        <x:f t="shared" si="17"/>
        <x:v>2</x:v>
      </x:c>
      <x:c r="T1356" s="51">
        <x:f t="shared" si="18"/>
        <x:v>1</x:v>
      </x:c>
      <x:c r="U1356" s="52">
        <x:f t="shared" si="3"/>
        <x:v>0.0095385302809999994</x:v>
      </x:c>
      <x:c r="V1356" s="63">
        <x:f t="shared" si="19"/>
        <x:v>0.0095385302809999994</x:v>
      </x:c>
      <x:c r="W1356" s="52">
        <x:f t="shared" ref="W1356:X1356" si="1354">W1355*(1+U1356)</x:f>
        <x:v>1148.8185920000001</x:v>
      </x:c>
      <x:c r="X1356" s="52">
        <x:f t="shared" si="1354"/>
        <x:v>541.51035390000004</x:v>
      </x:c>
    </x:row>
    <x:row r="1357" spans="1:24" ht="15.75" customHeight="1">
      <x:c r="A1357" s="34">
        <x:v>44172</x:v>
      </x:c>
      <x:c r="B1357" s="47">
        <x:v>604.91998291015602</x:v>
      </x:c>
      <x:c r="C1357" s="47">
        <x:v>648.78997802734398</x:v>
      </x:c>
      <x:c r="D1357" s="47">
        <x:v>603.04998779296898</x:v>
      </x:c>
      <x:c r="E1357" s="47">
        <x:v>641.760009765625</x:v>
      </x:c>
      <x:c r="F1357" s="47">
        <x:v>56309700</x:v>
      </x:c>
      <x:c r="G1357" s="63">
        <x:f t="shared" si="10"/>
        <x:v>509.32899780000002</x:v>
      </x:c>
      <x:c r="H1357" s="63">
        <x:f t="shared" si="11"/>
        <x:v>79.191477250000005</x:v>
      </x:c>
      <x:c r="I1357" s="63">
        <x:f t="shared" si="12"/>
        <x:v>667.71195230000001</x:v>
      </x:c>
      <x:c r="J1357" s="63">
        <x:f t="shared" si="13"/>
        <x:v>350.94604329999999</x:v>
      </x:c>
      <x:c r="K1357" s="63">
        <x:f t="shared" si="14"/>
        <x:v>0.91807217320000001</x:v>
      </x:c>
      <x:c r="L1357" s="52">
        <x:f t="shared" si="0"/>
        <x:v>631.19999189999999</x:v>
      </x:c>
      <x:c r="M1357" s="52">
        <x:f t="shared" si="1"/>
        <x:v>35542682182</x:v>
      </x:c>
      <x:c r="N1357" s="52">
        <x:f t="shared" si="2"/>
        <x:v>0</x:v>
      </x:c>
      <x:c r="O1357" s="63">
        <x:f t="shared" si="8"/>
        <x:v>3.2746682219999999</x:v>
      </x:c>
      <x:c r="P1357" s="63">
        <x:f t="shared" si="9"/>
        <x:v>76.606371580000001</x:v>
      </x:c>
      <x:c r="Q1357" s="49">
        <x:f t="shared" si="15"/>
        <x:v>0</x:v>
      </x:c>
      <x:c r="R1357" s="49">
        <x:f t="shared" si="16"/>
        <x:v>0</x:v>
      </x:c>
      <x:c r="S1357" s="49">
        <x:f t="shared" si="17"/>
        <x:v>2</x:v>
      </x:c>
      <x:c r="T1357" s="51">
        <x:f t="shared" si="18"/>
        <x:v>1</x:v>
      </x:c>
      <x:c r="U1357" s="52">
        <x:f t="shared" si="3"/>
        <x:v>0.071314158159999996</x:v>
      </x:c>
      <x:c r="V1357" s="63">
        <x:f t="shared" si="19"/>
        <x:v>0.071314158159999996</x:v>
      </x:c>
      <x:c r="W1357" s="52">
        <x:f t="shared" ref="W1357:X1357" si="1355">W1356*(1+U1357)</x:f>
        <x:v>1230.7456219999999</x:v>
      </x:c>
      <x:c r="X1357" s="52">
        <x:f t="shared" si="1355"/>
        <x:v>580.12770890000002</x:v>
      </x:c>
    </x:row>
    <x:row r="1358" spans="1:24" ht="15.75" customHeight="1">
      <x:c r="A1358" s="34">
        <x:v>44173</x:v>
      </x:c>
      <x:c r="B1358" s="47">
        <x:v>625.510009765625</x:v>
      </x:c>
      <x:c r="C1358" s="47">
        <x:v>651.280029296875</x:v>
      </x:c>
      <x:c r="D1358" s="47">
        <x:v>618.5</x:v>
      </x:c>
      <x:c r="E1358" s="47">
        <x:v>649.88000488281295</x:v>
      </x:c>
      <x:c r="F1358" s="47">
        <x:v>64265000</x:v>
      </x:c>
      <x:c r="G1358" s="63">
        <x:f t="shared" si="10"/>
        <x:v>520.75999760000002</x:v>
      </x:c>
      <x:c r="H1358" s="63">
        <x:f t="shared" si="11"/>
        <x:v>82.251090259999998</x:v>
      </x:c>
      <x:c r="I1358" s="63">
        <x:f t="shared" si="12"/>
        <x:v>685.26217810000003</x:v>
      </x:c>
      <x:c r="J1358" s="63">
        <x:f t="shared" si="13"/>
        <x:v>356.25781699999999</x:v>
      </x:c>
      <x:c r="K1358" s="63">
        <x:f t="shared" si="14"/>
        <x:v>0.89245682609999999</x:v>
      </x:c>
      <x:c r="L1358" s="52">
        <x:f t="shared" si="0"/>
        <x:v>639.88667810000004</x:v>
      </x:c>
      <x:c r="M1358" s="52">
        <x:f t="shared" si="1"/>
        <x:v>41122317366</x:v>
      </x:c>
      <x:c r="N1358" s="52">
        <x:f t="shared" si="2"/>
        <x:v>0</x:v>
      </x:c>
      <x:c r="O1358" s="63">
        <x:f t="shared" si="8"/>
        <x:v>3.514894768</x:v>
      </x:c>
      <x:c r="P1358" s="63">
        <x:f t="shared" si="9"/>
        <x:v>77.851089529999996</x:v>
      </x:c>
      <x:c r="Q1358" s="49">
        <x:f t="shared" si="15"/>
        <x:v>0</x:v>
      </x:c>
      <x:c r="R1358" s="49">
        <x:f t="shared" si="16"/>
        <x:v>0</x:v>
      </x:c>
      <x:c r="S1358" s="49">
        <x:f t="shared" si="17"/>
        <x:v>2</x:v>
      </x:c>
      <x:c r="T1358" s="51">
        <x:f t="shared" si="18"/>
        <x:v>1</x:v>
      </x:c>
      <x:c r="U1358" s="52">
        <x:f t="shared" si="3"/>
        <x:v>0.012652697260000001</x:v>
      </x:c>
      <x:c r="V1358" s="63">
        <x:f t="shared" si="19"/>
        <x:v>0.012652697260000001</x:v>
      </x:c>
      <x:c r="W1358" s="52">
        <x:f t="shared" ref="W1358:X1358" si="1356">W1357*(1+U1358)</x:f>
        <x:v>1246.3178740000001</x:v>
      </x:c>
      <x:c r="X1358" s="52">
        <x:f t="shared" si="1356"/>
        <x:v>587.46788919999995</x:v>
      </x:c>
    </x:row>
    <x:row r="1359" spans="1:24" ht="15.75" customHeight="1">
      <x:c r="A1359" s="34">
        <x:v>44174</x:v>
      </x:c>
      <x:c r="B1359" s="47">
        <x:v>653.69000244140602</x:v>
      </x:c>
      <x:c r="C1359" s="47">
        <x:v>654.32000732421898</x:v>
      </x:c>
      <x:c r="D1359" s="47">
        <x:v>588</x:v>
      </x:c>
      <x:c r="E1359" s="47">
        <x:v>604.47998046875</x:v>
      </x:c>
      <x:c r="F1359" s="47">
        <x:v>71291200</x:v>
      </x:c>
      <x:c r="G1359" s="63">
        <x:f t="shared" si="10"/>
        <x:v>530.46599730000003</x:v>
      </x:c>
      <x:c r="H1359" s="63">
        <x:f t="shared" si="11"/>
        <x:v>79.959311810000003</x:v>
      </x:c>
      <x:c r="I1359" s="63">
        <x:f t="shared" si="12"/>
        <x:v>690.38462089999996</x:v>
      </x:c>
      <x:c r="J1359" s="63">
        <x:f t="shared" si="13"/>
        <x:v>370.54737369999998</x:v>
      </x:c>
      <x:c r="K1359" s="63">
        <x:f t="shared" si="14"/>
        <x:v>0.73141139369999997</x:v>
      </x:c>
      <x:c r="L1359" s="52">
        <x:f t="shared" si="0"/>
        <x:v>615.59999589999995</x:v>
      </x:c>
      <x:c r="M1359" s="52">
        <x:f t="shared" si="1"/>
        <x:v>0</x:v>
      </x:c>
      <x:c r="N1359" s="52">
        <x:f t="shared" si="2"/>
        <x:v>43886862430</x:v>
      </x:c>
      <x:c r="O1359" s="63">
        <x:f t="shared" si="8"/>
        <x:v>1.798817892</x:v>
      </x:c>
      <x:c r="P1359" s="63">
        <x:f t="shared" si="9"/>
        <x:v>64.270630010000005</x:v>
      </x:c>
      <x:c r="Q1359" s="49">
        <x:f t="shared" si="15"/>
        <x:v>0</x:v>
      </x:c>
      <x:c r="R1359" s="49">
        <x:f t="shared" si="16"/>
        <x:v>0</x:v>
      </x:c>
      <x:c r="S1359" s="49">
        <x:f t="shared" si="17"/>
        <x:v>2</x:v>
      </x:c>
      <x:c r="T1359" s="51">
        <x:f t="shared" si="18"/>
        <x:v>1</x:v>
      </x:c>
      <x:c r="U1359" s="52">
        <x:f t="shared" si="3"/>
        <x:v>-0.069859087939999998</x:v>
      </x:c>
      <x:c r="V1359" s="63">
        <x:f t="shared" si="19"/>
        <x:v>-0.069859087939999998</x:v>
      </x:c>
      <x:c r="W1359" s="52">
        <x:f t="shared" ref="W1359:X1359" si="1357">W1358*(1+U1359)</x:f>
        <x:v>1159.251244</x:v>
      </x:c>
      <x:c r="X1359" s="52">
        <x:f t="shared" si="1357"/>
        <x:v>546.42791829999999</x:v>
      </x:c>
    </x:row>
    <x:row r="1360" spans="1:24" ht="15.75" customHeight="1">
      <x:c r="A1360" s="34">
        <x:v>44175</x:v>
      </x:c>
      <x:c r="B1360" s="47">
        <x:v>574.36999511718795</x:v>
      </x:c>
      <x:c r="C1360" s="47">
        <x:v>627.75</x:v>
      </x:c>
      <x:c r="D1360" s="47">
        <x:v>566.34002685546898</x:v>
      </x:c>
      <x:c r="E1360" s="47">
        <x:v>627.07000732421898</x:v>
      </x:c>
      <x:c r="F1360" s="47">
        <x:v>67083200</x:v>
      </x:c>
      <x:c r="G1360" s="63">
        <x:f t="shared" si="10"/>
        <x:v>540.96299739999995</x:v>
      </x:c>
      <x:c r="H1360" s="63">
        <x:f t="shared" si="11"/>
        <x:v>78.055272819999999</x:v>
      </x:c>
      <x:c r="I1360" s="63">
        <x:f t="shared" si="12"/>
        <x:v>697.07354310000005</x:v>
      </x:c>
      <x:c r="J1360" s="63">
        <x:f t="shared" si="13"/>
        <x:v>384.85245179999998</x:v>
      </x:c>
      <x:c r="K1360" s="63">
        <x:f t="shared" si="14"/>
        <x:v>0.77578857509999999</x:v>
      </x:c>
      <x:c r="L1360" s="52">
        <x:f t="shared" si="0"/>
        <x:v>607.05334470000003</x:v>
      </x:c>
      <x:c r="M1360" s="52">
        <x:f t="shared" si="1"/>
        <x:v>0</x:v>
      </x:c>
      <x:c r="N1360" s="52">
        <x:f t="shared" si="2"/>
        <x:v>40723080935</x:v>
      </x:c>
      <x:c r="O1360" s="63">
        <x:f t="shared" si="8"/>
        <x:v>1.115952292</x:v>
      </x:c>
      <x:c r="P1360" s="63">
        <x:f t="shared" si="9"/>
        <x:v>52.739955260000002</x:v>
      </x:c>
      <x:c r="Q1360" s="49">
        <x:f t="shared" si="15"/>
        <x:v>0</x:v>
      </x:c>
      <x:c r="R1360" s="49">
        <x:f t="shared" si="16"/>
        <x:v>0</x:v>
      </x:c>
      <x:c r="S1360" s="49">
        <x:f t="shared" si="17"/>
        <x:v>2</x:v>
      </x:c>
      <x:c r="T1360" s="51">
        <x:f t="shared" si="18"/>
        <x:v>1</x:v>
      </x:c>
      <x:c r="U1360" s="52">
        <x:f t="shared" si="3"/>
        <x:v>0.037371009109999997</x:v>
      </x:c>
      <x:c r="V1360" s="63">
        <x:f t="shared" si="19"/>
        <x:v>0.037371009109999997</x:v>
      </x:c>
      <x:c r="W1360" s="52">
        <x:f t="shared" ref="W1360:X1360" si="1358">W1359*(1+U1360)</x:f>
        <x:v>1202.573633</x:v>
      </x:c>
      <x:c r="X1360" s="52">
        <x:f t="shared" si="1358"/>
        <x:v>566.84848099999999</x:v>
      </x:c>
    </x:row>
    <x:row r="1361" spans="1:24" ht="15.75" customHeight="1">
      <x:c r="A1361" s="34">
        <x:v>44176</x:v>
      </x:c>
      <x:c r="B1361" s="47">
        <x:v>615.010009765625</x:v>
      </x:c>
      <x:c r="C1361" s="47">
        <x:v>624</x:v>
      </x:c>
      <x:c r="D1361" s="47">
        <x:v>596.79998779296898</x:v>
      </x:c>
      <x:c r="E1361" s="47">
        <x:v>609.989990234375</x:v>
      </x:c>
      <x:c r="F1361" s="47">
        <x:v>46475000</x:v>
      </x:c>
      <x:c r="G1361" s="63">
        <x:f t="shared" si="10"/>
        <x:v>550.87449649999996</x:v>
      </x:c>
      <x:c r="H1361" s="63">
        <x:f t="shared" si="11"/>
        <x:v>73.221525499999998</x:v>
      </x:c>
      <x:c r="I1361" s="63">
        <x:f t="shared" si="12"/>
        <x:v>697.31754750000005</x:v>
      </x:c>
      <x:c r="J1361" s="63">
        <x:f t="shared" si="13"/>
        <x:v>404.4314455</x:v>
      </x:c>
      <x:c r="K1361" s="63">
        <x:f t="shared" si="14"/>
        <x:v>0.70183782490000002</x:v>
      </x:c>
      <x:c r="L1361" s="52">
        <x:f t="shared" si="0"/>
        <x:v>610.26332600000001</x:v>
      </x:c>
      <x:c r="M1361" s="52">
        <x:f t="shared" si="1"/>
        <x:v>28361988076</x:v>
      </x:c>
      <x:c r="N1361" s="52">
        <x:f t="shared" si="2"/>
        <x:v>0</x:v>
      </x:c>
      <x:c r="O1361" s="63">
        <x:f t="shared" si="8"/>
        <x:v>1.1585243119999999</x:v>
      </x:c>
      <x:c r="P1361" s="63">
        <x:f t="shared" si="9"/>
        <x:v>53.672052970000003</x:v>
      </x:c>
      <x:c r="Q1361" s="49">
        <x:f t="shared" si="15"/>
        <x:v>0</x:v>
      </x:c>
      <x:c r="R1361" s="49">
        <x:f t="shared" si="16"/>
        <x:v>0</x:v>
      </x:c>
      <x:c r="S1361" s="49">
        <x:f t="shared" si="17"/>
        <x:v>2</x:v>
      </x:c>
      <x:c r="T1361" s="51">
        <x:f t="shared" si="18"/>
        <x:v>1</x:v>
      </x:c>
      <x:c r="U1361" s="52">
        <x:f t="shared" si="3"/>
        <x:v>-0.027237815379999997</x:v>
      </x:c>
      <x:c r="V1361" s="63">
        <x:f t="shared" si="19"/>
        <x:v>-0.027237815379999997</x:v>
      </x:c>
      <x:c r="W1361" s="52">
        <x:f t="shared" ref="W1361:X1361" si="1359">W1360*(1+U1361)</x:f>
        <x:v>1169.818154</x:v>
      </x:c>
      <x:c r="X1361" s="52">
        <x:f t="shared" si="1359"/>
        <x:v>551.4087667</x:v>
      </x:c>
    </x:row>
    <x:row r="1362" spans="1:24" ht="15.75" customHeight="1">
      <x:c r="A1362" s="34">
        <x:v>44179</x:v>
      </x:c>
      <x:c r="B1362" s="47">
        <x:v>619</x:v>
      </x:c>
      <x:c r="C1362" s="47">
        <x:v>642.75</x:v>
      </x:c>
      <x:c r="D1362" s="47">
        <x:v>610.20001220703102</x:v>
      </x:c>
      <x:c r="E1362" s="47">
        <x:v>639.83001708984398</x:v>
      </x:c>
      <x:c r="F1362" s="47">
        <x:v>52040600</x:v>
      </x:c>
      <x:c r="G1362" s="63">
        <x:f t="shared" si="10"/>
        <x:v>562.44099730000005</x:v>
      </x:c>
      <x:c r="H1362" s="63">
        <x:f t="shared" si="11"/>
        <x:v>67.603080250000005</x:v>
      </x:c>
      <x:c r="I1362" s="63">
        <x:f t="shared" si="12"/>
        <x:v>697.64715779999995</x:v>
      </x:c>
      <x:c r="J1362" s="63">
        <x:f t="shared" si="13"/>
        <x:v>427.23483679999998</x:v>
      </x:c>
      <x:c r="K1362" s="63">
        <x:f t="shared" si="14"/>
        <x:v>0.78618895580000003</x:v>
      </x:c>
      <x:c r="L1362" s="52">
        <x:f t="shared" si="0"/>
        <x:v>630.92667640000002</x:v>
      </x:c>
      <x:c r="M1362" s="52">
        <x:f t="shared" si="1"/>
        <x:v>32833802798</x:v>
      </x:c>
      <x:c r="N1362" s="52">
        <x:f t="shared" si="2"/>
        <x:v>0</x:v>
      </x:c>
      <x:c r="O1362" s="63">
        <x:f t="shared" si="8"/>
        <x:v>1.8311458839999999</x:v>
      </x:c>
      <x:c r="P1362" s="63">
        <x:f t="shared" si="9"/>
        <x:v>64.678612799999996</x:v>
      </x:c>
      <x:c r="Q1362" s="49">
        <x:f t="shared" si="15"/>
        <x:v>0</x:v>
      </x:c>
      <x:c r="R1362" s="49">
        <x:f t="shared" si="16"/>
        <x:v>0</x:v>
      </x:c>
      <x:c r="S1362" s="49">
        <x:f t="shared" si="17"/>
        <x:v>2</x:v>
      </x:c>
      <x:c r="T1362" s="51">
        <x:f t="shared" si="18"/>
        <x:v>1</x:v>
      </x:c>
      <x:c r="U1362" s="52">
        <x:f t="shared" si="3"/>
        <x:v>0.048918879540000004</x:v>
      </x:c>
      <x:c r="V1362" s="63">
        <x:f t="shared" si="19"/>
        <x:v>0.048918879540000004</x:v>
      </x:c>
      <x:c r="W1362" s="52">
        <x:f t="shared" ref="W1362:X1362" si="1360">W1361*(1+U1362)</x:f>
        <x:v>1227.0443479999999</x:v>
      </x:c>
      <x:c r="X1362" s="52">
        <x:f t="shared" si="1360"/>
        <x:v>578.38306569999997</x:v>
      </x:c>
    </x:row>
    <x:row r="1363" spans="1:24" ht="15.75" customHeight="1">
      <x:c r="A1363" s="34">
        <x:v>44180</x:v>
      </x:c>
      <x:c r="B1363" s="47">
        <x:v>643.280029296875</x:v>
      </x:c>
      <x:c r="C1363" s="47">
        <x:v>646.90002441406295</x:v>
      </x:c>
      <x:c r="D1363" s="47">
        <x:v>623.79998779296898</x:v>
      </x:c>
      <x:c r="E1363" s="47">
        <x:v>633.25</x:v>
      </x:c>
      <x:c r="F1363" s="47">
        <x:v>45071500</x:v>
      </x:c>
      <x:c r="G1363" s="63">
        <x:f t="shared" si="10"/>
        <x:v>573.69899750000002</x:v>
      </x:c>
      <x:c r="H1363" s="63">
        <x:f t="shared" si="11"/>
        <x:v>58.708998999999999</x:v>
      </x:c>
      <x:c r="I1363" s="63">
        <x:f t="shared" si="12"/>
        <x:v>691.11699550000003</x:v>
      </x:c>
      <x:c r="J1363" s="63">
        <x:f t="shared" si="13"/>
        <x:v>456.28099950000001</x:v>
      </x:c>
      <x:c r="K1363" s="63">
        <x:f t="shared" si="14"/>
        <x:v>0.75358549590000001</x:v>
      </x:c>
      <x:c r="L1363" s="52">
        <x:f t="shared" si="0"/>
        <x:v>634.65000410000005</x:v>
      </x:c>
      <x:c r="M1363" s="52">
        <x:f t="shared" si="1"/>
        <x:v>28604627658</x:v>
      </x:c>
      <x:c r="N1363" s="52">
        <x:f t="shared" si="2"/>
        <x:v>0</x:v>
      </x:c>
      <x:c r="O1363" s="63">
        <x:f t="shared" si="8"/>
        <x:v>1.877367773</x:v>
      </x:c>
      <x:c r="P1363" s="63">
        <x:f t="shared" si="9"/>
        <x:v>65.246013759999997</x:v>
      </x:c>
      <x:c r="Q1363" s="49">
        <x:f t="shared" si="15"/>
        <x:v>0</x:v>
      </x:c>
      <x:c r="R1363" s="49">
        <x:f t="shared" si="16"/>
        <x:v>0</x:v>
      </x:c>
      <x:c r="S1363" s="49">
        <x:f t="shared" si="17"/>
        <x:v>2</x:v>
      </x:c>
      <x:c r="T1363" s="51">
        <x:f t="shared" si="18"/>
        <x:v>1</x:v>
      </x:c>
      <x:c r="U1363" s="52">
        <x:f t="shared" si="3"/>
        <x:v>-0.01028400812</x:v>
      </x:c>
      <x:c r="V1363" s="63">
        <x:f t="shared" si="19"/>
        <x:v>-0.01028400812</x:v>
      </x:c>
      <x:c r="W1363" s="52">
        <x:f t="shared" ref="W1363:X1363" si="1361">W1362*(1+U1363)</x:f>
        <x:v>1214.425414</x:v>
      </x:c>
      <x:c r="X1363" s="52">
        <x:f t="shared" si="1361"/>
        <x:v>572.43496960000004</x:v>
      </x:c>
    </x:row>
    <x:row r="1364" spans="1:24" ht="15.75" customHeight="1">
      <x:c r="A1364" s="34">
        <x:v>44181</x:v>
      </x:c>
      <x:c r="B1364" s="47">
        <x:v>628.22998046875</x:v>
      </x:c>
      <x:c r="C1364" s="47">
        <x:v>632.5</x:v>
      </x:c>
      <x:c r="D1364" s="47">
        <x:v>605</x:v>
      </x:c>
      <x:c r="E1364" s="47">
        <x:v>622.77001953125</x:v>
      </x:c>
      <x:c r="F1364" s="47">
        <x:v>42095800</x:v>
      </x:c>
      <x:c r="G1364" s="63">
        <x:f t="shared" si="10"/>
        <x:v>582.7569992</x:v>
      </x:c>
      <x:c r="H1364" s="63">
        <x:f t="shared" si="11"/>
        <x:v>50.683587549999999</x:v>
      </x:c>
      <x:c r="I1364" s="63">
        <x:f t="shared" si="12"/>
        <x:v>684.12417430000005</x:v>
      </x:c>
      <x:c r="J1364" s="63">
        <x:f t="shared" si="13"/>
        <x:v>481.3898241</x:v>
      </x:c>
      <x:c r="K1364" s="63">
        <x:f t="shared" si="14"/>
        <x:v>0.69736675250000002</x:v>
      </x:c>
      <x:c r="L1364" s="52">
        <x:f t="shared" si="0"/>
        <x:v>620.09000649999996</x:v>
      </x:c>
      <x:c r="M1364" s="52">
        <x:f t="shared" si="1"/>
        <x:v>0</x:v>
      </x:c>
      <x:c r="N1364" s="52">
        <x:f t="shared" si="2"/>
        <x:v>26103184896</x:v>
      </x:c>
      <x:c r="O1364" s="63">
        <x:f t="shared" si="8"/>
        <x:v>1.8888342950000001</x:v>
      </x:c>
      <x:c r="P1364" s="63">
        <x:f t="shared" si="9"/>
        <x:v>65.383961220000003</x:v>
      </x:c>
      <x:c r="Q1364" s="49">
        <x:f t="shared" si="15"/>
        <x:v>0</x:v>
      </x:c>
      <x:c r="R1364" s="49">
        <x:f t="shared" si="16"/>
        <x:v>0</x:v>
      </x:c>
      <x:c r="S1364" s="49">
        <x:f t="shared" si="17"/>
        <x:v>2</x:v>
      </x:c>
      <x:c r="T1364" s="51">
        <x:f t="shared" si="18"/>
        <x:v>1</x:v>
      </x:c>
      <x:c r="U1364" s="52">
        <x:f t="shared" si="3"/>
        <x:v>-0.016549515149999999</x:v>
      </x:c>
      <x:c r="V1364" s="63">
        <x:f t="shared" si="19"/>
        <x:v>-0.016549515149999999</x:v>
      </x:c>
      <x:c r="W1364" s="52">
        <x:f t="shared" ref="W1364:X1364" si="1362">W1363*(1+U1364)</x:f>
        <x:v>1194.327262</x:v>
      </x:c>
      <x:c r="X1364" s="52">
        <x:f t="shared" si="1362"/>
        <x:v>562.96144839999999</x:v>
      </x:c>
    </x:row>
    <x:row r="1365" spans="1:24" ht="15.75" customHeight="1">
      <x:c r="A1365" s="34">
        <x:v>44182</x:v>
      </x:c>
      <x:c r="B1365" s="47">
        <x:v>628.19000244140602</x:v>
      </x:c>
      <x:c r="C1365" s="47">
        <x:v>658.82000732421898</x:v>
      </x:c>
      <x:c r="D1365" s="47">
        <x:v>619.5</x:v>
      </x:c>
      <x:c r="E1365" s="47">
        <x:v>655.90002441406295</x:v>
      </x:c>
      <x:c r="F1365" s="47">
        <x:v>56270100</x:v>
      </x:c>
      <x:c r="G1365" s="63">
        <x:f t="shared" si="10"/>
        <x:v>591.21999970000002</x:v>
      </x:c>
      <x:c r="H1365" s="63">
        <x:f t="shared" si="11"/>
        <x:v>47.841115739999999</x:v>
      </x:c>
      <x:c r="I1365" s="63">
        <x:f t="shared" si="12"/>
        <x:v>686.90223119999996</x:v>
      </x:c>
      <x:c r="J1365" s="63">
        <x:f t="shared" si="13"/>
        <x:v>495.53776820000002</x:v>
      </x:c>
      <x:c r="K1365" s="63">
        <x:f t="shared" si="14"/>
        <x:v>0.83799391860000005</x:v>
      </x:c>
      <x:c r="L1365" s="52">
        <x:f t="shared" si="0"/>
        <x:v>644.74001060000001</x:v>
      </x:c>
      <x:c r="M1365" s="52">
        <x:f t="shared" si="1"/>
        <x:v>36279584869</x:v>
      </x:c>
      <x:c r="N1365" s="52">
        <x:f t="shared" si="2"/>
        <x:v>0</x:v>
      </x:c>
      <x:c r="O1365" s="63">
        <x:f t="shared" si="8"/>
        <x:v>1.9891485579999999</x:v>
      </x:c>
      <x:c r="P1365" s="63">
        <x:f t="shared" si="9"/>
        <x:v>66.545657379999994</x:v>
      </x:c>
      <x:c r="Q1365" s="49">
        <x:f t="shared" si="15"/>
        <x:v>0</x:v>
      </x:c>
      <x:c r="R1365" s="49">
        <x:f t="shared" si="16"/>
        <x:v>0</x:v>
      </x:c>
      <x:c r="S1365" s="49">
        <x:f t="shared" si="17"/>
        <x:v>2</x:v>
      </x:c>
      <x:c r="T1365" s="51">
        <x:f t="shared" si="18"/>
        <x:v>1</x:v>
      </x:c>
      <x:c r="U1365" s="52">
        <x:f t="shared" si="3"/>
        <x:v>0.053197815959999994</x:v>
      </x:c>
      <x:c r="V1365" s="63">
        <x:f t="shared" si="19"/>
        <x:v>0.053197815959999994</x:v>
      </x:c>
      <x:c r="W1365" s="52">
        <x:f t="shared" ref="W1365:X1365" si="1363">W1364*(1+U1365)</x:f>
        <x:v>1257.8628639999999</x:v>
      </x:c>
      <x:c r="X1365" s="52">
        <x:f t="shared" si="1363"/>
        <x:v>592.90976790000002</x:v>
      </x:c>
    </x:row>
    <x:row r="1366" spans="1:24" ht="15.75" customHeight="1">
      <x:c r="A1366" s="34">
        <x:v>44183</x:v>
      </x:c>
      <x:c r="B1366" s="47">
        <x:v>668.90002441406295</x:v>
      </x:c>
      <x:c r="C1366" s="47">
        <x:v>695</x:v>
      </x:c>
      <x:c r="D1366" s="47">
        <x:v>628.53997802734398</x:v>
      </x:c>
      <x:c r="E1366" s="47">
        <x:v>695</x:v>
      </x:c>
      <x:c r="F1366" s="47">
        <x:v>222126200</x:v>
      </x:c>
      <x:c r="G1366" s="63">
        <x:f t="shared" si="10"/>
        <x:v>601.0065002</x:v>
      </x:c>
      <x:c r="H1366" s="63">
        <x:f t="shared" si="11"/>
        <x:v>48.060623390000003</x:v>
      </x:c>
      <x:c r="I1366" s="63">
        <x:f t="shared" si="12"/>
        <x:v>697.127747</x:v>
      </x:c>
      <x:c r="J1366" s="63">
        <x:f t="shared" si="13"/>
        <x:v>504.88525349999998</x:v>
      </x:c>
      <x:c r="K1366" s="63">
        <x:f t="shared" si="14"/>
        <x:v>0.98893196299999997</x:v>
      </x:c>
      <x:c r="L1366" s="52">
        <x:f t="shared" si="0"/>
        <x:v>672.84665930000006</x:v>
      </x:c>
      <x:c r="M1366" s="52">
        <x:f t="shared" si="1"/>
        <x:v>149456871622</x:v>
      </x:c>
      <x:c r="N1366" s="52">
        <x:f t="shared" si="2"/>
        <x:v>0</x:v>
      </x:c>
      <x:c r="O1366" s="63">
        <x:f t="shared" si="8"/>
        <x:v>3.18121148</x:v>
      </x:c>
      <x:c r="P1366" s="63">
        <x:f t="shared" si="9"/>
        <x:v>76.083486690000001</x:v>
      </x:c>
      <x:c r="Q1366" s="49">
        <x:f t="shared" si="15"/>
        <x:v>0</x:v>
      </x:c>
      <x:c r="R1366" s="49">
        <x:f t="shared" si="16"/>
        <x:v>0</x:v>
      </x:c>
      <x:c r="S1366" s="49">
        <x:f t="shared" si="17"/>
        <x:v>2</x:v>
      </x:c>
      <x:c r="T1366" s="51">
        <x:f t="shared" si="18"/>
        <x:v>1</x:v>
      </x:c>
      <x:c r="U1366" s="52">
        <x:f t="shared" si="3"/>
        <x:v>0.059612706400000004</x:v>
      </x:c>
      <x:c r="V1366" s="63">
        <x:f t="shared" si="19"/>
        <x:v>0.059612706400000004</x:v>
      </x:c>
      <x:c r="W1366" s="52">
        <x:f t="shared" ref="W1366:X1366" si="1364">W1365*(1+U1366)</x:f>
        <x:v>1332.847473</x:v>
      </x:c>
      <x:c r="X1366" s="52">
        <x:f t="shared" si="1364"/>
        <x:v>628.25472379999997</x:v>
      </x:c>
    </x:row>
    <x:row r="1367" spans="1:24" ht="15.75" customHeight="1">
      <x:c r="A1367" s="34">
        <x:v>44186</x:v>
      </x:c>
      <x:c r="B1367" s="47">
        <x:v>666.239990234375</x:v>
      </x:c>
      <x:c r="C1367" s="47">
        <x:v>668.5</x:v>
      </x:c>
      <x:c r="D1367" s="47">
        <x:v>646.07000732421898</x:v>
      </x:c>
      <x:c r="E1367" s="47">
        <x:v>649.85998535156295</x:v>
      </x:c>
      <x:c r="F1367" s="47">
        <x:v>58045300</x:v>
      </x:c>
      <x:c r="G1367" s="63">
        <x:f t="shared" si="10"/>
        <x:v>609.01900020000005</x:v>
      </x:c>
      <x:c r="H1367" s="63">
        <x:f t="shared" si="11"/>
        <x:v>41.409459409999997</x:v>
      </x:c>
      <x:c r="I1367" s="63">
        <x:f t="shared" si="12"/>
        <x:v>691.83791910000002</x:v>
      </x:c>
      <x:c r="J1367" s="63">
        <x:f t="shared" si="13"/>
        <x:v>526.20008140000004</x:v>
      </x:c>
      <x:c r="K1367" s="63">
        <x:f t="shared" si="14"/>
        <x:v>0.74656796830000005</x:v>
      </x:c>
      <x:c r="L1367" s="52">
        <x:f t="shared" si="0"/>
        <x:v>654.80999759999997</x:v>
      </x:c>
      <x:c r="M1367" s="52">
        <x:f t="shared" si="1"/>
        <x:v>0</x:v>
      </x:c>
      <x:c r="N1367" s="52">
        <x:f t="shared" si="2"/>
        <x:v>38008642751</x:v>
      </x:c>
      <x:c r="O1367" s="63">
        <x:f t="shared" si="8"/>
        <x:v>2.1292053630000001</x:v>
      </x:c>
      <x:c r="P1367" s="63">
        <x:f t="shared" si="9"/>
        <x:v>68.043005039999997</x:v>
      </x:c>
      <x:c r="Q1367" s="49">
        <x:f t="shared" si="15"/>
        <x:v>0</x:v>
      </x:c>
      <x:c r="R1367" s="49">
        <x:f t="shared" si="16"/>
        <x:v>0</x:v>
      </x:c>
      <x:c r="S1367" s="49">
        <x:f t="shared" si="17"/>
        <x:v>2</x:v>
      </x:c>
      <x:c r="T1367" s="51">
        <x:f t="shared" si="18"/>
        <x:v>1</x:v>
      </x:c>
      <x:c r="U1367" s="52">
        <x:f t="shared" si="3"/>
        <x:v>-0.064949661359999999</x:v>
      </x:c>
      <x:c r="V1367" s="63">
        <x:f t="shared" si="19"/>
        <x:v>-0.064949661359999999</x:v>
      </x:c>
      <x:c r="W1367" s="52">
        <x:f t="shared" ref="W1367:X1367" si="1365">W1366*(1+U1367)</x:f>
        <x:v>1246.279481</x:v>
      </x:c>
      <x:c r="X1367" s="52">
        <x:f t="shared" si="1365"/>
        <x:v>587.44979230000001</x:v>
      </x:c>
    </x:row>
    <x:row r="1368" spans="1:24" ht="15.75" customHeight="1">
      <x:c r="A1368" s="34">
        <x:v>44187</x:v>
      </x:c>
      <x:c r="B1368" s="47">
        <x:v>648</x:v>
      </x:c>
      <x:c r="C1368" s="47">
        <x:v>649.88000488281295</x:v>
      </x:c>
      <x:c r="D1368" s="47">
        <x:v>614.22998046875</x:v>
      </x:c>
      <x:c r="E1368" s="47">
        <x:v>640.34002685546898</x:v>
      </x:c>
      <x:c r="F1368" s="47">
        <x:v>51716000</x:v>
      </x:c>
      <x:c r="G1368" s="63">
        <x:f t="shared" si="10"/>
        <x:v>614.94350280000003</x:v>
      </x:c>
      <x:c r="H1368" s="63">
        <x:f t="shared" si="11"/>
        <x:v>36.462451110000003</x:v>
      </x:c>
      <x:c r="I1368" s="63">
        <x:f t="shared" si="12"/>
        <x:v>687.86840500000005</x:v>
      </x:c>
      <x:c r="J1368" s="63">
        <x:f t="shared" si="13"/>
        <x:v>542.01860060000001</x:v>
      </x:c>
      <x:c r="K1368" s="63">
        <x:f t="shared" si="14"/>
        <x:v>0.67412792659999998</x:v>
      </x:c>
      <x:c r="L1368" s="52">
        <x:f t="shared" si="0"/>
        <x:v>634.81667070000003</x:v>
      </x:c>
      <x:c r="M1368" s="52">
        <x:f t="shared" si="1"/>
        <x:v>0</x:v>
      </x:c>
      <x:c r="N1368" s="52">
        <x:f t="shared" si="2"/>
        <x:v>32830178944</x:v>
      </x:c>
      <x:c r="O1368" s="63">
        <x:f t="shared" si="8"/>
        <x:v>1.5176751070000001</x:v>
      </x:c>
      <x:c r="P1368" s="63">
        <x:f t="shared" si="9"/>
        <x:v>60.28081632</x:v>
      </x:c>
      <x:c r="Q1368" s="49">
        <x:f t="shared" si="15"/>
        <x:v>0</x:v>
      </x:c>
      <x:c r="R1368" s="49">
        <x:f t="shared" si="16"/>
        <x:v>0</x:v>
      </x:c>
      <x:c r="S1368" s="49">
        <x:f t="shared" si="17"/>
        <x:v>2</x:v>
      </x:c>
      <x:c r="T1368" s="51">
        <x:f t="shared" si="18"/>
        <x:v>1</x:v>
      </x:c>
      <x:c r="U1368" s="52">
        <x:f t="shared" si="3"/>
        <x:v>-0.014649245550000001</x:v>
      </x:c>
      <x:c r="V1368" s="63">
        <x:f t="shared" si="19"/>
        <x:v>-0.014649245550000001</x:v>
      </x:c>
      <x:c r="W1368" s="52">
        <x:f t="shared" ref="W1368:X1368" si="1366">W1367*(1+U1368)</x:f>
        <x:v>1228.0224270000001</x:v>
      </x:c>
      <x:c r="X1368" s="52">
        <x:f t="shared" si="1366"/>
        <x:v>578.84409600000004</x:v>
      </x:c>
    </x:row>
    <x:row r="1369" spans="1:24" ht="15.75" customHeight="1">
      <x:c r="A1369" s="34">
        <x:v>44188</x:v>
      </x:c>
      <x:c r="B1369" s="47">
        <x:v>632.20001220703102</x:v>
      </x:c>
      <x:c r="C1369" s="47">
        <x:v>651.5</x:v>
      </x:c>
      <x:c r="D1369" s="47">
        <x:v>622.57000732421898</x:v>
      </x:c>
      <x:c r="E1369" s="47">
        <x:v>645.97998046875</x:v>
      </x:c>
      <x:c r="F1369" s="47">
        <x:v>33173000</x:v>
      </x:c>
      <x:c r="G1369" s="63">
        <x:f t="shared" si="10"/>
        <x:v>619.47350159999996</x:v>
      </x:c>
      <x:c r="H1369" s="63">
        <x:f t="shared" si="11"/>
        <x:v>34.232741609999998</x:v>
      </x:c>
      <x:c r="I1369" s="63">
        <x:f t="shared" si="12"/>
        <x:v>687.93898479999996</x:v>
      </x:c>
      <x:c r="J1369" s="63">
        <x:f t="shared" si="13"/>
        <x:v>551.00801839999997</x:v>
      </x:c>
      <x:c r="K1369" s="63">
        <x:f t="shared" si="14"/>
        <x:v>0.69357548970000005</x:v>
      </x:c>
      <x:c r="L1369" s="52">
        <x:f t="shared" si="0"/>
        <x:v>640.01666260000002</x:v>
      </x:c>
      <x:c r="M1369" s="52">
        <x:f t="shared" si="1"/>
        <x:v>21231272748</x:v>
      </x:c>
      <x:c r="N1369" s="52">
        <x:f t="shared" si="2"/>
        <x:v>0</x:v>
      </x:c>
      <x:c r="O1369" s="63">
        <x:f t="shared" si="8"/>
        <x:v>2.155725559</x:v>
      </x:c>
      <x:c r="P1369" s="63">
        <x:f t="shared" si="9"/>
        <x:v>68.311566350000007</x:v>
      </x:c>
      <x:c r="Q1369" s="49">
        <x:f t="shared" si="15"/>
        <x:v>0</x:v>
      </x:c>
      <x:c r="R1369" s="49">
        <x:f t="shared" si="16"/>
        <x:v>0</x:v>
      </x:c>
      <x:c r="S1369" s="49">
        <x:f t="shared" si="17"/>
        <x:v>2</x:v>
      </x:c>
      <x:c r="T1369" s="51">
        <x:f t="shared" si="18"/>
        <x:v>1</x:v>
      </x:c>
      <x:c r="U1369" s="52">
        <x:f t="shared" si="3"/>
        <x:v>0.0088077480350000004</x:v>
      </x:c>
      <x:c r="V1369" s="63">
        <x:f t="shared" si="19"/>
        <x:v>0.0088077480350000004</x:v>
      </x:c>
      <x:c r="W1369" s="52">
        <x:f t="shared" ref="W1369:X1369" si="1367">W1368*(1+U1369)</x:f>
        <x:v>1238.8385390000001</x:v>
      </x:c>
      <x:c r="X1369" s="52">
        <x:f t="shared" si="1367"/>
        <x:v>583.942409</x:v>
      </x:c>
    </x:row>
    <x:row r="1370" spans="1:24" ht="15.75" customHeight="1">
      <x:c r="A1370" s="34">
        <x:v>44189</x:v>
      </x:c>
      <x:c r="B1370" s="47">
        <x:v>642.989990234375</x:v>
      </x:c>
      <x:c r="C1370" s="47">
        <x:v>666.09002685546898</x:v>
      </x:c>
      <x:c r="D1370" s="47">
        <x:v>641</x:v>
      </x:c>
      <x:c r="E1370" s="47">
        <x:v>661.77001953125</x:v>
      </x:c>
      <x:c r="F1370" s="47">
        <x:v>22865600</x:v>
      </x:c>
      <x:c r="G1370" s="63">
        <x:f t="shared" si="10"/>
        <x:v>623.86200259999998</x:v>
      </x:c>
      <x:c r="H1370" s="63">
        <x:f t="shared" si="11"/>
        <x:v>33.718422760000003</x:v>
      </x:c>
      <x:c r="I1370" s="63">
        <x:f t="shared" si="12"/>
        <x:v>691.29884809999999</x:v>
      </x:c>
      <x:c r="J1370" s="63">
        <x:f t="shared" si="13"/>
        <x:v>556.42515700000001</x:v>
      </x:c>
      <x:c r="K1370" s="63">
        <x:f t="shared" si="14"/>
        <x:v>0.7810630945</x:v>
      </x:c>
      <x:c r="L1370" s="52">
        <x:f t="shared" si="0"/>
        <x:v>656.28668210000001</x:v>
      </x:c>
      <x:c r="M1370" s="52">
        <x:f t="shared" si="1"/>
        <x:v>15006388759</x:v>
      </x:c>
      <x:c r="N1370" s="52">
        <x:f t="shared" si="2"/>
        <x:v>0</x:v>
      </x:c>
      <x:c r="O1370" s="63">
        <x:f t="shared" si="8"/>
        <x:v>3.216093286</x:v>
      </x:c>
      <x:c r="P1370" s="63">
        <x:f t="shared" si="9"/>
        <x:v>76.281359730000005</x:v>
      </x:c>
      <x:c r="Q1370" s="49">
        <x:f t="shared" si="15"/>
        <x:v>0</x:v>
      </x:c>
      <x:c r="R1370" s="49">
        <x:f t="shared" si="16"/>
        <x:v>0</x:v>
      </x:c>
      <x:c r="S1370" s="49">
        <x:f t="shared" si="17"/>
        <x:v>2</x:v>
      </x:c>
      <x:c r="T1370" s="51">
        <x:f t="shared" si="18"/>
        <x:v>1</x:v>
      </x:c>
      <x:c r="U1370" s="52">
        <x:f t="shared" si="3"/>
        <x:v>0.024443542429999998</x:v>
      </x:c>
      <x:c r="V1370" s="63">
        <x:f t="shared" si="19"/>
        <x:v>0.024443542429999998</x:v>
      </x:c>
      <x:c r="W1370" s="52">
        <x:f t="shared" ref="W1370:X1370" si="1368">W1369*(1+U1370)</x:f>
        <x:v>1269.120142</x:v>
      </x:c>
      <x:c r="X1370" s="52">
        <x:f t="shared" si="1368"/>
        <x:v>598.21603000000005</x:v>
      </x:c>
    </x:row>
    <x:row r="1371" spans="1:24" ht="15.75" customHeight="1">
      <x:c r="A1371" s="34">
        <x:v>44193</x:v>
      </x:c>
      <x:c r="B1371" s="47">
        <x:v>674.510009765625</x:v>
      </x:c>
      <x:c r="C1371" s="47">
        <x:v>681.40002441406295</x:v>
      </x:c>
      <x:c r="D1371" s="47">
        <x:v>660.79998779296898</x:v>
      </x:c>
      <x:c r="E1371" s="47">
        <x:v>663.69000244140602</x:v>
      </x:c>
      <x:c r="F1371" s="47">
        <x:v>32278600</x:v>
      </x:c>
      <x:c r="G1371" s="63">
        <x:f t="shared" si="10"/>
        <x:v>627.75850219999995</x:v>
      </x:c>
      <x:c r="H1371" s="63">
        <x:f t="shared" si="11"/>
        <x:v>33.586151719999997</x:v>
      </x:c>
      <x:c r="I1371" s="63">
        <x:f t="shared" si="12"/>
        <x:v>694.93080559999999</x:v>
      </x:c>
      <x:c r="J1371" s="63">
        <x:f t="shared" si="13"/>
        <x:v>560.58619880000003</x:v>
      </x:c>
      <x:c r="K1371" s="63">
        <x:f t="shared" si="14"/>
        <x:v>0.76745770499999999</x:v>
      </x:c>
      <x:c r="L1371" s="52">
        <x:f t="shared" si="0"/>
        <x:v>668.63000490000002</x:v>
      </x:c>
      <x:c r="M1371" s="52">
        <x:f t="shared" si="1"/>
        <x:v>21582440476</x:v>
      </x:c>
      <x:c r="N1371" s="52">
        <x:f t="shared" si="2"/>
        <x:v>0</x:v>
      </x:c>
      <x:c r="O1371" s="63">
        <x:f t="shared" si="8"/>
        <x:v>3.1461592309999999</x:v>
      </x:c>
      <x:c r="P1371" s="63">
        <x:f t="shared" si="9"/>
        <x:v>75.881292920000007</x:v>
      </x:c>
      <x:c r="Q1371" s="49">
        <x:f t="shared" si="15"/>
        <x:v>0</x:v>
      </x:c>
      <x:c r="R1371" s="49">
        <x:f t="shared" si="16"/>
        <x:v>0</x:v>
      </x:c>
      <x:c r="S1371" s="49">
        <x:f t="shared" si="17"/>
        <x:v>2</x:v>
      </x:c>
      <x:c r="T1371" s="51">
        <x:f t="shared" si="18"/>
        <x:v>1</x:v>
      </x:c>
      <x:c r="U1371" s="52">
        <x:f t="shared" si="3"/>
        <x:v>0.0029012842129999999</x:v>
      </x:c>
      <x:c r="V1371" s="63">
        <x:f t="shared" si="19"/>
        <x:v>0.0029012842129999999</x:v>
      </x:c>
      <x:c r="W1371" s="52">
        <x:f t="shared" ref="W1371:X1371" si="1369">W1370*(1+U1371)</x:f>
        <x:v>1272.80222</x:v>
      </x:c>
      <x:c r="X1371" s="52">
        <x:f t="shared" si="1369"/>
        <x:v>599.95162470000002</x:v>
      </x:c>
    </x:row>
    <x:row r="1372" spans="1:24" ht="15.75" customHeight="1">
      <x:c r="A1372" s="34">
        <x:v>44194</x:v>
      </x:c>
      <x:c r="B1372" s="47">
        <x:v>661</x:v>
      </x:c>
      <x:c r="C1372" s="47">
        <x:v>669.90002441406295</x:v>
      </x:c>
      <x:c r="D1372" s="47">
        <x:v>655</x:v>
      </x:c>
      <x:c r="E1372" s="47">
        <x:v>665.989990234375</x:v>
      </x:c>
      <x:c r="F1372" s="47">
        <x:v>22910800</x:v>
      </x:c>
      <x:c r="G1372" s="63">
        <x:f t="shared" si="10"/>
        <x:v>632.67800290000002</x:v>
      </x:c>
      <x:c r="H1372" s="63">
        <x:f t="shared" si="11"/>
        <x:v>31.448479809999998</x:v>
      </x:c>
      <x:c r="I1372" s="63">
        <x:f t="shared" si="12"/>
        <x:v>695.57496260000005</x:v>
      </x:c>
      <x:c r="J1372" s="63">
        <x:f t="shared" si="13"/>
        <x:v>569.78104329999996</x:v>
      </x:c>
      <x:c r="K1372" s="63">
        <x:f t="shared" si="14"/>
        <x:v>0.76481397120000005</x:v>
      </x:c>
      <x:c r="L1372" s="52">
        <x:f t="shared" si="0"/>
        <x:v>663.63000490000002</x:v>
      </x:c>
      <x:c r="M1372" s="52">
        <x:f t="shared" si="1"/>
        <x:v>0</x:v>
      </x:c>
      <x:c r="N1372" s="52">
        <x:f t="shared" si="2"/>
        <x:v>15204294316</x:v>
      </x:c>
      <x:c r="O1372" s="63">
        <x:f t="shared" si="8"/>
        <x:v>2.4268405099999999</x:v>
      </x:c>
      <x:c r="P1372" s="63">
        <x:f t="shared" si="9"/>
        <x:v>70.81860107</x:v>
      </x:c>
      <x:c r="Q1372" s="49">
        <x:f t="shared" si="15"/>
        <x:v>0</x:v>
      </x:c>
      <x:c r="R1372" s="49">
        <x:f t="shared" si="16"/>
        <x:v>0</x:v>
      </x:c>
      <x:c r="S1372" s="49">
        <x:f t="shared" si="17"/>
        <x:v>2</x:v>
      </x:c>
      <x:c r="T1372" s="51">
        <x:f t="shared" si="18"/>
        <x:v>1</x:v>
      </x:c>
      <x:c r="U1372" s="52">
        <x:f t="shared" si="3"/>
        <x:v>0.0034654549330000001</x:v>
      </x:c>
      <x:c r="V1372" s="63">
        <x:f t="shared" si="19"/>
        <x:v>0.0034654549330000001</x:v>
      </x:c>
      <x:c r="W1372" s="52">
        <x:f t="shared" ref="W1372:X1372" si="1370">W1371*(1+U1372)</x:f>
        <x:v>1277.2130589999999</x:v>
      </x:c>
      <x:c r="X1372" s="52">
        <x:f t="shared" si="1370"/>
        <x:v>602.03073010000003</x:v>
      </x:c>
    </x:row>
    <x:row r="1373" spans="1:24" ht="15.75" customHeight="1">
      <x:c r="A1373" s="34">
        <x:v>44195</x:v>
      </x:c>
      <x:c r="B1373" s="47">
        <x:v>672</x:v>
      </x:c>
      <x:c r="C1373" s="47">
        <x:v>696.59997558593795</x:v>
      </x:c>
      <x:c r="D1373" s="47">
        <x:v>668.35998535156295</x:v>
      </x:c>
      <x:c r="E1373" s="47">
        <x:v>694.780029296875</x:v>
      </x:c>
      <x:c r="F1373" s="47">
        <x:v>42846000</x:v>
      </x:c>
      <x:c r="G1373" s="63">
        <x:f t="shared" si="10"/>
        <x:v>638.1790039</x:v>
      </x:c>
      <x:c r="H1373" s="63">
        <x:f t="shared" si="11"/>
        <x:v>32.237962369999998</x:v>
      </x:c>
      <x:c r="I1373" s="63">
        <x:f t="shared" si="12"/>
        <x:v>702.65492870000003</x:v>
      </x:c>
      <x:c r="J1373" s="63">
        <x:f t="shared" si="13"/>
        <x:v>573.70307920000005</x:v>
      </x:c>
      <x:c r="K1373" s="63">
        <x:f t="shared" si="14"/>
        <x:v>0.9389314741</x:v>
      </x:c>
      <x:c r="L1373" s="52">
        <x:f t="shared" si="0"/>
        <x:v>686.57999670000004</x:v>
      </x:c>
      <x:c r="M1373" s="52">
        <x:f t="shared" si="1"/>
        <x:v>29417206541</x:v>
      </x:c>
      <x:c r="N1373" s="52">
        <x:f t="shared" si="2"/>
        <x:v>0</x:v>
      </x:c>
      <x:c r="O1373" s="63">
        <x:f t="shared" si="8"/>
        <x:v>2.4340862140000001</x:v>
      </x:c>
      <x:c r="P1373" s="63">
        <x:f t="shared" si="9"/>
        <x:v>70.880171970000006</x:v>
      </x:c>
      <x:c r="Q1373" s="49">
        <x:f t="shared" si="15"/>
        <x:v>0</x:v>
      </x:c>
      <x:c r="R1373" s="49">
        <x:f t="shared" si="16"/>
        <x:v>0</x:v>
      </x:c>
      <x:c r="S1373" s="49">
        <x:f t="shared" si="17"/>
        <x:v>2</x:v>
      </x:c>
      <x:c r="T1373" s="51">
        <x:f t="shared" si="18"/>
        <x:v>1</x:v>
      </x:c>
      <x:c r="U1373" s="52">
        <x:f t="shared" si="3"/>
        <x:v>0.043228936599999995</x:v>
      </x:c>
      <x:c r="V1373" s="63">
        <x:f t="shared" si="19"/>
        <x:v>0.043228936599999995</x:v>
      </x:c>
      <x:c r="W1373" s="52">
        <x:f t="shared" ref="W1373:X1373" si="1371">W1372*(1+U1373)</x:f>
        <x:v>1332.4256210000001</x:v>
      </x:c>
      <x:c r="X1373" s="52">
        <x:f t="shared" si="1371"/>
        <x:v>628.05587830000002</x:v>
      </x:c>
    </x:row>
    <x:row r="1374" spans="1:24" ht="15.75" customHeight="1">
      <x:c r="A1374" s="34">
        <x:v>44196</x:v>
      </x:c>
      <x:c r="B1374" s="47">
        <x:v>699.989990234375</x:v>
      </x:c>
      <x:c r="C1374" s="47">
        <x:v>718.719970703125</x:v>
      </x:c>
      <x:c r="D1374" s="47">
        <x:v>691.11999511718795</x:v>
      </x:c>
      <x:c r="E1374" s="47">
        <x:v>705.66998291015602</x:v>
      </x:c>
      <x:c r="F1374" s="47">
        <x:v>49649900</x:v>
      </x:c>
      <x:c r="G1374" s="63">
        <x:f t="shared" si="10"/>
        <x:v>645.02150270000004</x:v>
      </x:c>
      <x:c r="H1374" s="63">
        <x:f t="shared" si="11"/>
        <x:v>31.249761419999999</x:v>
      </x:c>
      <x:c r="I1374" s="63">
        <x:f t="shared" si="12"/>
        <x:v>707.52102549999995</x:v>
      </x:c>
      <x:c r="J1374" s="63">
        <x:f t="shared" si="13"/>
        <x:v>582.52197980000005</x:v>
      </x:c>
      <x:c r="K1374" s="63">
        <x:f t="shared" si="14"/>
        <x:v>0.98519154600000003</x:v>
      </x:c>
      <x:c r="L1374" s="52">
        <x:f t="shared" si="0"/>
        <x:v>705.16998290000004</x:v>
      </x:c>
      <x:c r="M1374" s="52">
        <x:f t="shared" si="1"/>
        <x:v>35011619134</x:v>
      </x:c>
      <x:c r="N1374" s="52">
        <x:f t="shared" si="2"/>
        <x:v>0</x:v>
      </x:c>
      <x:c r="O1374" s="63">
        <x:f t="shared" si="8"/>
        <x:v>3.5794308529999999</x:v>
      </x:c>
      <x:c r="P1374" s="63">
        <x:f t="shared" si="9"/>
        <x:v>78.163225260000004</x:v>
      </x:c>
      <x:c r="Q1374" s="49">
        <x:f t="shared" si="15"/>
        <x:v>0</x:v>
      </x:c>
      <x:c r="R1374" s="49">
        <x:f t="shared" si="16"/>
        <x:v>0</x:v>
      </x:c>
      <x:c r="S1374" s="49">
        <x:f t="shared" si="17"/>
        <x:v>2</x:v>
      </x:c>
      <x:c r="T1374" s="51">
        <x:f t="shared" si="18"/>
        <x:v>1</x:v>
      </x:c>
      <x:c r="U1374" s="52">
        <x:f t="shared" si="3"/>
        <x:v>0.015673958880000002</x:v>
      </x:c>
      <x:c r="V1374" s="63">
        <x:f t="shared" si="19"/>
        <x:v>0.015673958880000002</x:v>
      </x:c>
      <x:c r="W1374" s="52">
        <x:f t="shared" ref="W1374:X1374" si="1372">W1373*(1+U1374)</x:f>
        <x:v>1353.3100059999999</x:v>
      </x:c>
      <x:c r="X1374" s="52">
        <x:f t="shared" si="1372"/>
        <x:v>637.90000029999999</x:v>
      </x:c>
    </x:row>
    <x:row r="1375" spans="1:24" ht="15.75" customHeight="1">
      <x:c r="A1375" s="34">
        <x:v>44200</x:v>
      </x:c>
      <x:c r="B1375" s="47">
        <x:v>719.46002197265602</x:v>
      </x:c>
      <x:c r="C1375" s="47">
        <x:v>744.489990234375</x:v>
      </x:c>
      <x:c r="D1375" s="47">
        <x:v>717.19000244140602</x:v>
      </x:c>
      <x:c r="E1375" s="47">
        <x:v>729.77001953125</x:v>
      </x:c>
      <x:c r="F1375" s="47">
        <x:v>48638200</x:v>
      </x:c>
      <x:c r="G1375" s="63">
        <x:f t="shared" si="10"/>
        <x:v>651.84100339999998</x:v>
      </x:c>
      <x:c r="H1375" s="63">
        <x:f t="shared" si="11"/>
        <x:v>34.135765470000003</x:v>
      </x:c>
      <x:c r="I1375" s="63">
        <x:f t="shared" si="12"/>
        <x:v>720.11253439999996</x:v>
      </x:c>
      <x:c r="J1375" s="63">
        <x:f t="shared" si="13"/>
        <x:v>583.56947249999996</x:v>
      </x:c>
      <x:c r="K1375" s="63">
        <x:f t="shared" si="14"/>
        <x:v>1.0707284939999999</x:v>
      </x:c>
      <x:c r="L1375" s="52">
        <x:f t="shared" si="0"/>
        <x:v>730.48333739999998</x:v>
      </x:c>
      <x:c r="M1375" s="52">
        <x:f t="shared" si="1"/>
        <x:v>35529394661</x:v>
      </x:c>
      <x:c r="N1375" s="52">
        <x:f t="shared" si="2"/>
        <x:v>0</x:v>
      </x:c>
      <x:c r="O1375" s="63">
        <x:f t="shared" si="8"/>
        <x:v>3.570712082</x:v>
      </x:c>
      <x:c r="P1375" s="63">
        <x:f t="shared" si="9"/>
        <x:v>78.121570950000006</x:v>
      </x:c>
      <x:c r="Q1375" s="49">
        <x:f t="shared" si="15"/>
        <x:v>0</x:v>
      </x:c>
      <x:c r="R1375" s="49">
        <x:f t="shared" si="16"/>
        <x:v>0</x:v>
      </x:c>
      <x:c r="S1375" s="49">
        <x:f t="shared" si="17"/>
        <x:v>2</x:v>
      </x:c>
      <x:c r="T1375" s="51">
        <x:f t="shared" si="18"/>
        <x:v>1</x:v>
      </x:c>
      <x:c r="U1375" s="52">
        <x:f t="shared" si="3"/>
        <x:v>0.034151993429999999</x:v>
      </x:c>
      <x:c r="V1375" s="63">
        <x:f t="shared" si="19"/>
        <x:v>0.034151993429999999</x:v>
      </x:c>
      <x:c r="W1375" s="52">
        <x:f t="shared" ref="W1375:X1375" si="1373">W1374*(1+U1375)</x:f>
        <x:v>1399.5282400000001</x:v>
      </x:c>
      <x:c r="X1375" s="52">
        <x:f t="shared" si="1373"/>
        <x:v>659.68555690000005</x:v>
      </x:c>
    </x:row>
    <x:row r="1376" spans="1:24" ht="15.75" customHeight="1">
      <x:c r="A1376" s="34">
        <x:v>44201</x:v>
      </x:c>
      <x:c r="B1376" s="47">
        <x:v>723.65997314453102</x:v>
      </x:c>
      <x:c r="C1376" s="47">
        <x:v>740.84002685546898</x:v>
      </x:c>
      <x:c r="D1376" s="47">
        <x:v>719.20001220703102</x:v>
      </x:c>
      <x:c r="E1376" s="47">
        <x:v>735.10998535156295</x:v>
      </x:c>
      <x:c r="F1376" s="47">
        <x:v>32245200</x:v>
      </x:c>
      <x:c r="G1376" s="63">
        <x:f t="shared" si="10"/>
        <x:v>658.64450380000005</x:v>
      </x:c>
      <x:c r="H1376" s="63">
        <x:f t="shared" si="11"/>
        <x:v>36.533893370000001</x:v>
      </x:c>
      <x:c r="I1376" s="63">
        <x:f t="shared" si="12"/>
        <x:v>731.71229049999999</x:v>
      </x:c>
      <x:c r="J1376" s="63">
        <x:f t="shared" si="13"/>
        <x:v>585.5767171</x:v>
      </x:c>
      <x:c r="K1376" s="63">
        <x:f t="shared" si="14"/>
        <x:v>1.023250293</x:v>
      </x:c>
      <x:c r="L1376" s="52">
        <x:f t="shared" si="0"/>
        <x:v>731.71667479999996</x:v>
      </x:c>
      <x:c r="M1376" s="52">
        <x:f t="shared" si="1"/>
        <x:v>23594350522</x:v>
      </x:c>
      <x:c r="N1376" s="52">
        <x:f t="shared" si="2"/>
        <x:v>0</x:v>
      </x:c>
      <x:c r="O1376" s="63">
        <x:f t="shared" si="8"/>
        <x:v>2.107927761</x:v>
      </x:c>
      <x:c r="P1376" s="63">
        <x:f t="shared" si="9"/>
        <x:v>67.824219959999994</x:v>
      </x:c>
      <x:c r="Q1376" s="49">
        <x:f t="shared" si="15"/>
        <x:v>0</x:v>
      </x:c>
      <x:c r="R1376" s="49">
        <x:f t="shared" si="16"/>
        <x:v>0</x:v>
      </x:c>
      <x:c r="S1376" s="49">
        <x:f t="shared" si="17"/>
        <x:v>2</x:v>
      </x:c>
      <x:c r="T1376" s="51">
        <x:f t="shared" si="18"/>
        <x:v>1</x:v>
      </x:c>
      <x:c r="U1376" s="52">
        <x:f t="shared" si="3"/>
        <x:v>0.0073173269350000003</x:v>
      </x:c>
      <x:c r="V1376" s="63">
        <x:f t="shared" si="19"/>
        <x:v>0.0073173269350000003</x:v>
      </x:c>
      <x:c r="W1376" s="52">
        <x:f t="shared" ref="W1376:X1376" si="1374">W1375*(1+U1376)</x:f>
        <x:v>1409.7690459999999</x:v>
      </x:c>
      <x:c r="X1376" s="52">
        <x:f t="shared" si="1374"/>
        <x:v>664.51269179999997</x:v>
      </x:c>
    </x:row>
    <x:row r="1377" spans="1:24" ht="15.75" customHeight="1">
      <x:c r="A1377" s="34">
        <x:v>44202</x:v>
      </x:c>
      <x:c r="B1377" s="47">
        <x:v>758.489990234375</x:v>
      </x:c>
      <x:c r="C1377" s="47">
        <x:v>774</x:v>
      </x:c>
      <x:c r="D1377" s="47">
        <x:v>749.09997558593705</x:v>
      </x:c>
      <x:c r="E1377" s="47">
        <x:v>755.97998046875</x:v>
      </x:c>
      <x:c r="F1377" s="47">
        <x:v>44700000</x:v>
      </x:c>
      <x:c r="G1377" s="63">
        <x:f t="shared" si="10"/>
        <x:v>664.35550230000001</x:v>
      </x:c>
      <x:c r="H1377" s="63">
        <x:f t="shared" si="11"/>
        <x:v>42.237785979999998</x:v>
      </x:c>
      <x:c r="I1377" s="63">
        <x:f t="shared" si="12"/>
        <x:v>748.83107429999995</x:v>
      </x:c>
      <x:c r="J1377" s="63">
        <x:f t="shared" si="13"/>
        <x:v>579.87993040000003</x:v>
      </x:c>
      <x:c r="K1377" s="63">
        <x:f t="shared" si="14"/>
        <x:v>1.0423134519999999</x:v>
      </x:c>
      <x:c r="L1377" s="52">
        <x:f t="shared" si="0"/>
        <x:v>759.69331869999996</x:v>
      </x:c>
      <x:c r="M1377" s="52">
        <x:f t="shared" si="1"/>
        <x:v>33958291345</x:v>
      </x:c>
      <x:c r="N1377" s="52">
        <x:f t="shared" si="2"/>
        <x:v>0</x:v>
      </x:c>
      <x:c r="O1377" s="63">
        <x:f t="shared" si="8"/>
        <x:v>4.4828422080000001</x:v>
      </x:c>
      <x:c r="P1377" s="63">
        <x:f t="shared" si="9"/>
        <x:v>81.761284349999997</x:v>
      </x:c>
      <x:c r="Q1377" s="49">
        <x:f t="shared" si="15"/>
        <x:v>0</x:v>
      </x:c>
      <x:c r="R1377" s="49">
        <x:f t="shared" si="16"/>
        <x:v>0</x:v>
      </x:c>
      <x:c r="S1377" s="49">
        <x:f t="shared" si="17"/>
        <x:v>2</x:v>
      </x:c>
      <x:c r="T1377" s="51">
        <x:f t="shared" si="18"/>
        <x:v>1</x:v>
      </x:c>
      <x:c r="U1377" s="52">
        <x:f t="shared" si="3"/>
        <x:v>0.02839030286</x:v>
      </x:c>
      <x:c r="V1377" s="63">
        <x:f t="shared" si="19"/>
        <x:v>0.02839030286</x:v>
      </x:c>
      <x:c r="W1377" s="52">
        <x:f t="shared" ref="W1377:X1377" si="1375">W1376*(1+U1377)</x:f>
        <x:v>1449.7928159999999</x:v>
      </x:c>
      <x:c r="X1377" s="52">
        <x:f t="shared" si="1375"/>
        <x:v>683.37840840000001</x:v>
      </x:c>
    </x:row>
    <x:row r="1378" spans="1:24" ht="15.75" customHeight="1">
      <x:c r="A1378" s="34">
        <x:v>44203</x:v>
      </x:c>
      <x:c r="B1378" s="47">
        <x:v>777.63000488281205</x:v>
      </x:c>
      <x:c r="C1378" s="47">
        <x:v>816.989990234375</x:v>
      </x:c>
      <x:c r="D1378" s="47">
        <x:v>775.20001220703102</x:v>
      </x:c>
      <x:c r="E1378" s="47">
        <x:v>816.03997802734398</x:v>
      </x:c>
      <x:c r="F1378" s="47">
        <x:v>51498900</x:v>
      </x:c>
      <x:c r="G1378" s="63">
        <x:f t="shared" si="10"/>
        <x:v>672.663501</x:v>
      </x:c>
      <x:c r="H1378" s="63">
        <x:f t="shared" si="11"/>
        <x:v>53.956495160000003</x:v>
      </x:c>
      <x:c r="I1378" s="63">
        <x:f t="shared" si="12"/>
        <x:v>780.57649130000004</x:v>
      </x:c>
      <x:c r="J1378" s="63">
        <x:f t="shared" si="13"/>
        <x:v>564.75051069999995</x:v>
      </x:c>
      <x:c r="K1378" s="63">
        <x:f t="shared" si="14"/>
        <x:v>1.1643151890000001</x:v>
      </x:c>
      <x:c r="L1378" s="52">
        <x:f t="shared" si="0"/>
        <x:v>802.74332679999998</x:v>
      </x:c>
      <x:c r="M1378" s="52">
        <x:f t="shared" si="1"/>
        <x:v>41340398314</x:v>
      </x:c>
      <x:c r="N1378" s="52">
        <x:f t="shared" si="2"/>
        <x:v>0</x:v>
      </x:c>
      <x:c r="O1378" s="63">
        <x:f t="shared" si="8"/>
        <x:v>16.881504469999999</x:v>
      </x:c>
      <x:c r="P1378" s="63">
        <x:f t="shared" si="9"/>
        <x:v>94.407629389999997</x:v>
      </x:c>
      <x:c r="Q1378" s="49">
        <x:f t="shared" si="15"/>
        <x:v>1</x:v>
      </x:c>
      <x:c r="R1378" s="49">
        <x:f t="shared" si="16"/>
        <x:v>0</x:v>
      </x:c>
      <x:c r="S1378" s="49">
        <x:f t="shared" si="17"/>
        <x:v>1</x:v>
      </x:c>
      <x:c r="T1378" s="51">
        <x:f t="shared" si="18"/>
        <x:v>1</x:v>
      </x:c>
      <x:c r="U1378" s="52">
        <x:f t="shared" si="3"/>
        <x:v>0.079446545029999993</x:v>
      </x:c>
      <x:c r="V1378" s="63">
        <x:f t="shared" si="19"/>
        <x:v>0.079446545029999993</x:v>
      </x:c>
      <x:c r="W1378" s="52">
        <x:f t="shared" ref="W1378:X1378" si="1376">W1377*(1+U1378)</x:f>
        <x:v>1564.9738460000001</x:v>
      </x:c>
      <x:c r="X1378" s="52">
        <x:f t="shared" si="1376"/>
        <x:v>737.67046189999996</x:v>
      </x:c>
    </x:row>
    <x:row r="1379" spans="1:24" ht="15.75" customHeight="1">
      <x:c r="A1379" s="34">
        <x:v>44204</x:v>
      </x:c>
      <x:c r="B1379" s="47">
        <x:v>856</x:v>
      </x:c>
      <x:c r="C1379" s="47">
        <x:v>884.489990234375</x:v>
      </x:c>
      <x:c r="D1379" s="47">
        <x:v>838.39001464843795</x:v>
      </x:c>
      <x:c r="E1379" s="47">
        <x:v>880.02001953125</x:v>
      </x:c>
      <x:c r="F1379" s="47">
        <x:v>75055500</x:v>
      </x:c>
      <x:c r="G1379" s="63">
        <x:f t="shared" si="10"/>
        <x:v>686.44050289999996</x:v>
      </x:c>
      <x:c r="H1379" s="63">
        <x:f t="shared" si="11"/>
        <x:v>68.773610950000005</x:v>
      </x:c>
      <x:c r="I1379" s="63">
        <x:f t="shared" si="12"/>
        <x:v>823.98772480000002</x:v>
      </x:c>
      <x:c r="J1379" s="63">
        <x:f t="shared" si="13"/>
        <x:v>548.893281</x:v>
      </x:c>
      <x:c r="K1379" s="63">
        <x:f t="shared" si="14"/>
        <x:v>1.203683847</x:v>
      </x:c>
      <x:c r="L1379" s="52">
        <x:f t="shared" si="0"/>
        <x:v>867.63334150000003</x:v>
      </x:c>
      <x:c r="M1379" s="52">
        <x:f t="shared" si="1"/>
        <x:v>65120654261</x:v>
      </x:c>
      <x:c r="N1379" s="52">
        <x:f t="shared" si="2"/>
        <x:v>0</x:v>
      </x:c>
      <x:c r="O1379" s="63">
        <x:f t="shared" si="8"/>
        <x:v>19.768148249999999</x:v>
      </x:c>
      <x:c r="P1379" s="63">
        <x:f t="shared" si="9"/>
        <x:v>95.184934220000002</x:v>
      </x:c>
      <x:c r="Q1379" s="49">
        <x:f t="shared" si="15"/>
        <x:v>1</x:v>
      </x:c>
      <x:c r="R1379" s="49">
        <x:f t="shared" si="16"/>
        <x:v>0</x:v>
      </x:c>
      <x:c r="S1379" s="49">
        <x:f t="shared" si="17"/>
        <x:v>1</x:v>
      </x:c>
      <x:c r="T1379" s="51">
        <x:f t="shared" si="18"/>
        <x:v>1</x:v>
      </x:c>
      <x:c r="U1379" s="52">
        <x:f t="shared" si="3"/>
        <x:v>0.078403072429999998</x:v>
      </x:c>
      <x:c r="V1379" s="63">
        <x:f t="shared" si="19"/>
        <x:v>0.078403072429999998</x:v>
      </x:c>
      <x:c r="W1379" s="52">
        <x:f t="shared" ref="W1379:X1379" si="1377">W1378*(1+U1379)</x:f>
        <x:v>1687.6726040000001</x:v>
      </x:c>
      <x:c r="X1379" s="52">
        <x:f t="shared" si="1377"/>
        <x:v>795.50609259999999</x:v>
      </x:c>
    </x:row>
    <x:row r="1380" spans="1:24" ht="15.75" customHeight="1">
      <x:c r="A1380" s="34">
        <x:v>44207</x:v>
      </x:c>
      <x:c r="B1380" s="47">
        <x:v>849.40002441406295</x:v>
      </x:c>
      <x:c r="C1380" s="47">
        <x:v>854.42999267578102</x:v>
      </x:c>
      <x:c r="D1380" s="47">
        <x:v>803.61999511718795</x:v>
      </x:c>
      <x:c r="E1380" s="47">
        <x:v>811.19000244140602</x:v>
      </x:c>
      <x:c r="F1380" s="47">
        <x:v>59301600</x:v>
      </x:c>
      <x:c r="G1380" s="63">
        <x:f t="shared" si="10"/>
        <x:v>695.64650270000004</x:v>
      </x:c>
      <x:c r="H1380" s="63">
        <x:f t="shared" si="11"/>
        <x:v>72.623381379999998</x:v>
      </x:c>
      <x:c r="I1380" s="63">
        <x:f t="shared" si="12"/>
        <x:v>840.89326549999998</x:v>
      </x:c>
      <x:c r="J1380" s="63">
        <x:f t="shared" si="13"/>
        <x:v>550.39973989999999</x:v>
      </x:c>
      <x:c r="K1380" s="63">
        <x:f t="shared" si="14"/>
        <x:v>0.89774896719999997</x:v>
      </x:c>
      <x:c r="L1380" s="52">
        <x:f t="shared" si="0"/>
        <x:v>823.07999670000004</x:v>
      </x:c>
      <x:c r="M1380" s="52">
        <x:f t="shared" si="1"/>
        <x:v>0</x:v>
      </x:c>
      <x:c r="N1380" s="52">
        <x:f t="shared" si="2"/>
        <x:v>48809960735</x:v>
      </x:c>
      <x:c r="O1380" s="63">
        <x:f t="shared" si="8"/>
        <x:v>4.4607932249999998</x:v>
      </x:c>
      <x:c r="P1380" s="63">
        <x:f t="shared" si="9"/>
        <x:v>81.687642089999997</x:v>
      </x:c>
      <x:c r="Q1380" s="49">
        <x:f t="shared" si="15"/>
        <x:v>0</x:v>
      </x:c>
      <x:c r="R1380" s="49">
        <x:f t="shared" si="16"/>
        <x:v>0</x:v>
      </x:c>
      <x:c r="S1380" s="49">
        <x:f t="shared" si="17"/>
        <x:v>2</x:v>
      </x:c>
      <x:c r="T1380" s="51">
        <x:f t="shared" si="18"/>
        <x:v>1</x:v>
      </x:c>
      <x:c r="U1380" s="52">
        <x:f t="shared" si="3"/>
        <x:v>-0.078214149180000003</x:v>
      </x:c>
      <x:c r="V1380" s="63">
        <x:f t="shared" si="19"/>
        <x:v>-0.078214149180000003</x:v>
      </x:c>
      <x:c r="W1380" s="52">
        <x:f t="shared" ref="W1380:X1380" si="1378">W1379*(1+U1380)</x:f>
        <x:v>1555.6727269999999</x:v>
      </x:c>
      <x:c r="X1380" s="52">
        <x:f t="shared" si="1378"/>
        <x:v>733.28626039999995</x:v>
      </x:c>
    </x:row>
    <x:row r="1381" spans="1:24" ht="15.75" customHeight="1">
      <x:c r="A1381" s="34">
        <x:v>44208</x:v>
      </x:c>
      <x:c r="B1381" s="47">
        <x:v>831</x:v>
      </x:c>
      <x:c r="C1381" s="47">
        <x:v>868</x:v>
      </x:c>
      <x:c r="D1381" s="47">
        <x:v>827.34002685546898</x:v>
      </x:c>
      <x:c r="E1381" s="47">
        <x:v>849.44000244140602</x:v>
      </x:c>
      <x:c r="F1381" s="47">
        <x:v>46270700</x:v>
      </x:c>
      <x:c r="G1381" s="63">
        <x:f t="shared" si="10"/>
        <x:v>707.61900330000003</x:v>
      </x:c>
      <x:c r="H1381" s="63">
        <x:f t="shared" si="11"/>
        <x:v>77.34323431</x:v>
      </x:c>
      <x:c r="I1381" s="63">
        <x:f t="shared" si="12"/>
        <x:v>862.30547190000004</x:v>
      </x:c>
      <x:c r="J1381" s="63">
        <x:f t="shared" si="13"/>
        <x:v>552.93253470000002</x:v>
      </x:c>
      <x:c r="K1381" s="63">
        <x:f t="shared" si="14"/>
        <x:v>0.95841436690000004</x:v>
      </x:c>
      <x:c r="L1381" s="52">
        <x:f t="shared" si="0"/>
        <x:v>848.26000980000003</x:v>
      </x:c>
      <x:c r="M1381" s="52">
        <x:f t="shared" si="1"/>
        <x:v>39249584434</x:v>
      </x:c>
      <x:c r="N1381" s="52">
        <x:f t="shared" si="2"/>
        <x:v>0</x:v>
      </x:c>
      <x:c r="O1381" s="63">
        <x:f t="shared" si="8"/>
        <x:v>4.7367808780000002</x:v>
      </x:c>
      <x:c r="P1381" s="63">
        <x:f t="shared" si="9"/>
        <x:v>82.568621300000004</x:v>
      </x:c>
      <x:c r="Q1381" s="49">
        <x:f t="shared" si="15"/>
        <x:v>0</x:v>
      </x:c>
      <x:c r="R1381" s="49">
        <x:f t="shared" si="16"/>
        <x:v>0</x:v>
      </x:c>
      <x:c r="S1381" s="49">
        <x:f t="shared" si="17"/>
        <x:v>2</x:v>
      </x:c>
      <x:c r="T1381" s="51">
        <x:f t="shared" si="18"/>
        <x:v>1</x:v>
      </x:c>
      <x:c r="U1381" s="52">
        <x:f t="shared" si="3"/>
        <x:v>0.047152948</x:v>
      </x:c>
      <x:c r="V1381" s="63">
        <x:f t="shared" si="19"/>
        <x:v>0.047152948</x:v>
      </x:c>
      <x:c r="W1381" s="52">
        <x:f t="shared" ref="W1381:X1381" si="1379">W1380*(1+U1381)</x:f>
        <x:v>1629.027282</x:v>
      </x:c>
      <x:c r="X1381" s="52">
        <x:f t="shared" si="1379"/>
        <x:v>767.86286930000006</x:v>
      </x:c>
    </x:row>
    <x:row r="1382" spans="1:24" ht="15.75" customHeight="1">
      <x:c r="A1382" s="34">
        <x:v>44209</x:v>
      </x:c>
      <x:c r="B1382" s="47">
        <x:v>852.760009765625</x:v>
      </x:c>
      <x:c r="C1382" s="47">
        <x:v>860.469970703125</x:v>
      </x:c>
      <x:c r="D1382" s="47">
        <x:v>832</x:v>
      </x:c>
      <x:c r="E1382" s="47">
        <x:v>854.40997314453102</x:v>
      </x:c>
      <x:c r="F1382" s="47">
        <x:v>33312500</x:v>
      </x:c>
      <x:c r="G1382" s="63">
        <x:f t="shared" si="10"/>
        <x:v>718.34800110000003</x:v>
      </x:c>
      <x:c r="H1382" s="63">
        <x:f t="shared" si="11"/>
        <x:v>82.176817150000005</x:v>
      </x:c>
      <x:c r="I1382" s="63">
        <x:f t="shared" si="12"/>
        <x:v>882.70163539999999</x:v>
      </x:c>
      <x:c r="J1382" s="63">
        <x:f t="shared" si="13"/>
        <x:v>553.99436679999997</x:v>
      </x:c>
      <x:c r="K1382" s="63">
        <x:f t="shared" si="14"/>
        <x:v>0.91393052429999999</x:v>
      </x:c>
      <x:c r="L1382" s="52">
        <x:f t="shared" si="0"/>
        <x:v>848.95998129999998</x:v>
      </x:c>
      <x:c r="M1382" s="52">
        <x:f t="shared" si="1"/>
        <x:v>28280979376</x:v>
      </x:c>
      <x:c r="N1382" s="52">
        <x:f t="shared" si="2"/>
        <x:v>0</x:v>
      </x:c>
      <x:c r="O1382" s="63">
        <x:f t="shared" si="8"/>
        <x:v>6.7916973010000001</x:v>
      </x:c>
      <x:c r="P1382" s="63">
        <x:f t="shared" si="9"/>
        <x:v>87.165825859999998</x:v>
      </x:c>
      <x:c r="Q1382" s="49">
        <x:f t="shared" si="15"/>
        <x:v>0</x:v>
      </x:c>
      <x:c r="R1382" s="49">
        <x:f t="shared" si="16"/>
        <x:v>0</x:v>
      </x:c>
      <x:c r="S1382" s="49">
        <x:f t="shared" si="17"/>
        <x:v>2</x:v>
      </x:c>
      <x:c r="T1382" s="51">
        <x:f t="shared" si="18"/>
        <x:v>1</x:v>
      </x:c>
      <x:c r="U1382" s="52">
        <x:f t="shared" si="3"/>
        <x:v>0.0058508790369999997</x:v>
      </x:c>
      <x:c r="V1382" s="63">
        <x:f t="shared" si="19"/>
        <x:v>0.0058508790369999997</x:v>
      </x:c>
      <x:c r="W1382" s="52">
        <x:f t="shared" ref="W1382:X1382" si="1380">W1381*(1+U1382)</x:f>
        <x:v>1638.558524</x:v>
      </x:c>
      <x:c r="X1382" s="52">
        <x:f t="shared" si="1380"/>
        <x:v>772.35554200000001</x:v>
      </x:c>
    </x:row>
    <x:row r="1383" spans="1:24" ht="15.75" customHeight="1">
      <x:c r="A1383" s="34">
        <x:v>44210</x:v>
      </x:c>
      <x:c r="B1383" s="47">
        <x:v>843.39001464843705</x:v>
      </x:c>
      <x:c r="C1383" s="47">
        <x:v>863</x:v>
      </x:c>
      <x:c r="D1383" s="47">
        <x:v>838.75</x:v>
      </x:c>
      <x:c r="E1383" s="47">
        <x:v>845</x:v>
      </x:c>
      <x:c r="F1383" s="47">
        <x:v>31266300</x:v>
      </x:c>
      <x:c r="G1383" s="63">
        <x:f t="shared" si="10"/>
        <x:v>728.93550110000001</x:v>
      </x:c>
      <x:c r="H1383" s="63">
        <x:f t="shared" si="11"/>
        <x:v>84.250476239999998</x:v>
      </x:c>
      <x:c r="I1383" s="63">
        <x:f t="shared" si="12"/>
        <x:v>897.43645360000005</x:v>
      </x:c>
      <x:c r="J1383" s="63">
        <x:f t="shared" si="13"/>
        <x:v>560.43454859999997</x:v>
      </x:c>
      <x:c r="K1383" s="63">
        <x:f t="shared" si="14"/>
        <x:v>0.84440309440000005</x:v>
      </x:c>
      <x:c r="L1383" s="52">
        <x:f t="shared" si="0"/>
        <x:v>848.91666669999995</x:v>
      </x:c>
      <x:c r="M1383" s="52">
        <x:f t="shared" si="1"/>
        <x:v>0</x:v>
      </x:c>
      <x:c r="N1383" s="52">
        <x:f t="shared" si="2"/>
        <x:v>26542483175</x:v>
      </x:c>
      <x:c r="O1383" s="63">
        <x:f t="shared" si="8"/>
        <x:v>4.0089644919999996</x:v>
      </x:c>
      <x:c r="P1383" s="63">
        <x:f t="shared" si="9"/>
        <x:v>80.03579379</x:v>
      </x:c>
      <x:c r="Q1383" s="49">
        <x:f t="shared" si="15"/>
        <x:v>0</x:v>
      </x:c>
      <x:c r="R1383" s="49">
        <x:f t="shared" si="16"/>
        <x:v>0</x:v>
      </x:c>
      <x:c r="S1383" s="49">
        <x:f t="shared" si="17"/>
        <x:v>2</x:v>
      </x:c>
      <x:c r="T1383" s="51">
        <x:f t="shared" si="18"/>
        <x:v>1</x:v>
      </x:c>
      <x:c r="U1383" s="52">
        <x:f t="shared" si="3"/>
        <x:v>-0.01101341679</x:v>
      </x:c>
      <x:c r="V1383" s="63">
        <x:f t="shared" si="19"/>
        <x:v>-0.01101341679</x:v>
      </x:c>
      <x:c r="W1383" s="52">
        <x:f t="shared" ref="W1383:X1383" si="1381">W1382*(1+U1383)</x:f>
        <x:v>1620.5123960000001</x:v>
      </x:c>
      <x:c r="X1383" s="52">
        <x:f t="shared" si="1381"/>
        <x:v>763.84926849999999</x:v>
      </x:c>
    </x:row>
    <x:row r="1384" spans="1:24" ht="15.75" customHeight="1">
      <x:c r="A1384" s="34">
        <x:v>44211</x:v>
      </x:c>
      <x:c r="B1384" s="47">
        <x:v>852</x:v>
      </x:c>
      <x:c r="C1384" s="47">
        <x:v>859.90002441406205</x:v>
      </x:c>
      <x:c r="D1384" s="47">
        <x:v>819.09997558593795</x:v>
      </x:c>
      <x:c r="E1384" s="47">
        <x:v>826.15997314453102</x:v>
      </x:c>
      <x:c r="F1384" s="47">
        <x:v>38777600</x:v>
      </x:c>
      <x:c r="G1384" s="63">
        <x:f t="shared" si="10"/>
        <x:v>739.10499879999998</x:v>
      </x:c>
      <x:c r="H1384" s="63">
        <x:f t="shared" si="11"/>
        <x:v>83.02752461</x:v>
      </x:c>
      <x:c r="I1384" s="63">
        <x:f t="shared" si="12"/>
        <x:v>905.16004799999996</x:v>
      </x:c>
      <x:c r="J1384" s="63">
        <x:f t="shared" si="13"/>
        <x:v>573.04994959999999</x:v>
      </x:c>
      <x:c r="K1384" s="63">
        <x:f t="shared" si="14"/>
        <x:v>0.76212685120000001</x:v>
      </x:c>
      <x:c r="L1384" s="52">
        <x:f t="shared" si="0"/>
        <x:v>835.05332439999995</x:v>
      </x:c>
      <x:c r="M1384" s="52">
        <x:f t="shared" si="1"/>
        <x:v>0</x:v>
      </x:c>
      <x:c r="N1384" s="52">
        <x:f t="shared" si="2"/>
        <x:v>32381363792</x:v>
      </x:c>
      <x:c r="O1384" s="63">
        <x:f t="shared" si="8"/>
        <x:v>2.4790143279999999</x:v>
      </x:c>
      <x:c r="P1384" s="63">
        <x:f t="shared" si="9"/>
        <x:v>71.256226459999993</x:v>
      </x:c>
      <x:c r="Q1384" s="49">
        <x:f t="shared" si="15"/>
        <x:v>0</x:v>
      </x:c>
      <x:c r="R1384" s="49">
        <x:f t="shared" si="16"/>
        <x:v>0</x:v>
      </x:c>
      <x:c r="S1384" s="49">
        <x:f t="shared" si="17"/>
        <x:v>2</x:v>
      </x:c>
      <x:c r="T1384" s="51">
        <x:f t="shared" si="18"/>
        <x:v>1</x:v>
      </x:c>
      <x:c r="U1384" s="52">
        <x:f t="shared" si="3"/>
        <x:v>-0.022295889769999999</x:v>
      </x:c>
      <x:c r="V1384" s="63">
        <x:f t="shared" si="19"/>
        <x:v>-0.022295889769999999</x:v>
      </x:c>
      <x:c r="W1384" s="52">
        <x:f t="shared" ref="W1384:X1384" si="1382">W1383*(1+U1384)</x:f>
        <x:v>1584.3816300000001</x:v>
      </x:c>
      <x:c r="X1384" s="52">
        <x:f t="shared" si="1382"/>
        <x:v>746.8185694</x:v>
      </x:c>
    </x:row>
    <x:row r="1385" spans="1:24" ht="15.75" customHeight="1">
      <x:c r="A1385" s="34">
        <x:v>44215</x:v>
      </x:c>
      <x:c r="B1385" s="47">
        <x:v>837.79998779296898</x:v>
      </x:c>
      <x:c r="C1385" s="47">
        <x:v>850</x:v>
      </x:c>
      <x:c r="D1385" s="47">
        <x:v>833</x:v>
      </x:c>
      <x:c r="E1385" s="47">
        <x:v>844.54998779296898</x:v>
      </x:c>
      <x:c r="F1385" s="47">
        <x:v>25367000</x:v>
      </x:c>
      <x:c r="G1385" s="63">
        <x:f t="shared" si="10"/>
        <x:v>748.53749689999995</x:v>
      </x:c>
      <x:c r="H1385" s="63">
        <x:f t="shared" si="11"/>
        <x:v>83.789826199999993</x:v>
      </x:c>
      <x:c r="I1385" s="63">
        <x:f t="shared" si="12"/>
        <x:v>916.11714940000002</x:v>
      </x:c>
      <x:c r="J1385" s="63">
        <x:f t="shared" si="13"/>
        <x:v>580.95784449999996</x:v>
      </x:c>
      <x:c r="K1385" s="63">
        <x:f t="shared" si="14"/>
        <x:v>0.78646822409999995</x:v>
      </x:c>
      <x:c r="L1385" s="52">
        <x:f t="shared" si="0"/>
        <x:v>842.51666260000002</x:v>
      </x:c>
      <x:c r="M1385" s="52">
        <x:f t="shared" si="1"/>
        <x:v>21372120180</x:v>
      </x:c>
      <x:c r="N1385" s="52">
        <x:f t="shared" si="2"/>
        <x:v>0</x:v>
      </x:c>
      <x:c r="O1385" s="63">
        <x:f t="shared" si="8"/>
        <x:v>2.3476045619999999</x:v>
      </x:c>
      <x:c r="P1385" s="63">
        <x:f t="shared" si="9"/>
        <x:v>70.127893499999999</x:v>
      </x:c>
      <x:c r="Q1385" s="49">
        <x:f t="shared" si="15"/>
        <x:v>0</x:v>
      </x:c>
      <x:c r="R1385" s="49">
        <x:f t="shared" si="16"/>
        <x:v>0</x:v>
      </x:c>
      <x:c r="S1385" s="49">
        <x:f t="shared" si="17"/>
        <x:v>2</x:v>
      </x:c>
      <x:c r="T1385" s="51">
        <x:f t="shared" si="18"/>
        <x:v>1</x:v>
      </x:c>
      <x:c r="U1385" s="52">
        <x:f t="shared" si="3"/>
        <x:v>0.022259629180000001</x:v>
      </x:c>
      <x:c r="V1385" s="63">
        <x:f t="shared" si="19"/>
        <x:v>0.022259629180000001</x:v>
      </x:c>
      <x:c r="W1385" s="52">
        <x:f t="shared" ref="W1385:X1385" si="1383">W1384*(1+U1385)</x:f>
        <x:v>1619.6493780000001</x:v>
      </x:c>
      <x:c r="X1385" s="52">
        <x:f t="shared" si="1383"/>
        <x:v>763.44247389999998</x:v>
      </x:c>
    </x:row>
    <x:row r="1386" spans="1:24" ht="15.75" customHeight="1">
      <x:c r="A1386" s="34">
        <x:v>44216</x:v>
      </x:c>
      <x:c r="B1386" s="47">
        <x:v>858.739990234375</x:v>
      </x:c>
      <x:c r="C1386" s="47">
        <x:v>859.5</x:v>
      </x:c>
      <x:c r="D1386" s="47">
        <x:v>837.280029296875</x:v>
      </x:c>
      <x:c r="E1386" s="47">
        <x:v>850.45001220703102</x:v>
      </x:c>
      <x:c r="F1386" s="47">
        <x:v>25665900</x:v>
      </x:c>
      <x:c r="G1386" s="63">
        <x:f t="shared" si="10"/>
        <x:v>756.30999759999997</x:v>
      </x:c>
      <x:c r="H1386" s="63">
        <x:f t="shared" si="11"/>
        <x:v>85.749214019999997</x:v>
      </x:c>
      <x:c r="I1386" s="63">
        <x:f t="shared" si="12"/>
        <x:v>927.80842559999996</x:v>
      </x:c>
      <x:c r="J1386" s="63">
        <x:f t="shared" si="13"/>
        <x:v>584.81156950000002</x:v>
      </x:c>
      <x:c r="K1386" s="63">
        <x:f t="shared" si="14"/>
        <x:v>0.7744631998</x:v>
      </x:c>
      <x:c r="L1386" s="52">
        <x:f t="shared" si="0"/>
        <x:v>849.07668049999995</x:v>
      </x:c>
      <x:c r="M1386" s="52">
        <x:f t="shared" si="1"/>
        <x:v>21792317174</x:v>
      </x:c>
      <x:c r="N1386" s="52">
        <x:f t="shared" si="2"/>
        <x:v>0</x:v>
      </x:c>
      <x:c r="O1386" s="63">
        <x:f t="shared" si="8"/>
        <x:v>2.330877841</x:v>
      </x:c>
      <x:c r="P1386" s="63">
        <x:f t="shared" si="9"/>
        <x:v>69.977884279999998</x:v>
      </x:c>
      <x:c r="Q1386" s="49">
        <x:f t="shared" si="15"/>
        <x:v>0</x:v>
      </x:c>
      <x:c r="R1386" s="49">
        <x:f t="shared" si="16"/>
        <x:v>0</x:v>
      </x:c>
      <x:c r="S1386" s="49">
        <x:f t="shared" si="17"/>
        <x:v>2</x:v>
      </x:c>
      <x:c r="T1386" s="51">
        <x:f t="shared" si="18"/>
        <x:v>1</x:v>
      </x:c>
      <x:c r="U1386" s="52">
        <x:f t="shared" si="3"/>
        <x:v>0.0069859978680000001</x:v>
      </x:c>
      <x:c r="V1386" s="63">
        <x:f t="shared" si="19"/>
        <x:v>0.0069859978680000001</x:v>
      </x:c>
      <x:c r="W1386" s="52">
        <x:f t="shared" ref="W1386:X1386" si="1384">W1385*(1+U1386)</x:f>
        <x:v>1630.9642449999999</x:v>
      </x:c>
      <x:c r="X1386" s="52">
        <x:f t="shared" si="1384"/>
        <x:v>768.7758814</x:v>
      </x:c>
    </x:row>
    <x:row r="1387" spans="1:24" ht="15.75" customHeight="1">
      <x:c r="A1387" s="34">
        <x:v>44217</x:v>
      </x:c>
      <x:c r="B1387" s="47">
        <x:v>855</x:v>
      </x:c>
      <x:c r="C1387" s="47">
        <x:v>855.719970703125</x:v>
      </x:c>
      <x:c r="D1387" s="47">
        <x:v>841.41998291015602</x:v>
      </x:c>
      <x:c r="E1387" s="47">
        <x:v>844.989990234375</x:v>
      </x:c>
      <x:c r="F1387" s="47">
        <x:v>20521100</x:v>
      </x:c>
      <x:c r="G1387" s="63">
        <x:f t="shared" si="10"/>
        <x:v>766.06649779999998</x:v>
      </x:c>
      <x:c r="H1387" s="63">
        <x:f t="shared" si="11"/>
        <x:v>84.084661740000001</x:v>
      </x:c>
      <x:c r="I1387" s="63">
        <x:f t="shared" si="12"/>
        <x:v>934.2358213</x:v>
      </x:c>
      <x:c r="J1387" s="63">
        <x:f t="shared" si="13"/>
        <x:v>597.89717429999996</x:v>
      </x:c>
      <x:c r="K1387" s="63">
        <x:f t="shared" si="14"/>
        <x:v>0.73465484309999995</x:v>
      </x:c>
      <x:c r="L1387" s="52">
        <x:f t="shared" si="0"/>
        <x:v>847.37664789999997</x:v>
      </x:c>
      <x:c r="M1387" s="52">
        <x:f t="shared" si="1"/>
        <x:v>0</x:v>
      </x:c>
      <x:c r="N1387" s="52">
        <x:f t="shared" si="2"/>
        <x:v>17389100930</x:v>
      </x:c>
      <x:c r="O1387" s="63">
        <x:f t="shared" si="8"/>
        <x:v>1.7355419249999999</x:v>
      </x:c>
      <x:c r="P1387" s="63">
        <x:f t="shared" si="9"/>
        <x:v>63.444172039999998</x:v>
      </x:c>
      <x:c r="Q1387" s="49">
        <x:f t="shared" si="15"/>
        <x:v>0</x:v>
      </x:c>
      <x:c r="R1387" s="49">
        <x:f t="shared" si="16"/>
        <x:v>0</x:v>
      </x:c>
      <x:c r="S1387" s="49">
        <x:f t="shared" si="17"/>
        <x:v>2</x:v>
      </x:c>
      <x:c r="T1387" s="51">
        <x:f t="shared" si="18"/>
        <x:v>1</x:v>
      </x:c>
      <x:c r="U1387" s="52">
        <x:f t="shared" si="3"/>
        <x:v>-0.0064201562629999998</x:v>
      </x:c>
      <x:c r="V1387" s="63">
        <x:f t="shared" si="19"/>
        <x:v>-0.0064201562629999998</x:v>
      </x:c>
      <x:c r="W1387" s="52">
        <x:f t="shared" ref="W1387:X1387" si="1385">W1386*(1+U1387)</x:f>
        <x:v>1620.493199</x:v>
      </x:c>
      <x:c r="X1387" s="52">
        <x:f t="shared" si="1385"/>
        <x:v>763.84022010000001</x:v>
      </x:c>
    </x:row>
    <x:row r="1388" spans="1:24" ht="15.75" customHeight="1">
      <x:c r="A1388" s="34">
        <x:v>44218</x:v>
      </x:c>
      <x:c r="B1388" s="47">
        <x:v>834.30999755859398</x:v>
      </x:c>
      <x:c r="C1388" s="47">
        <x:v>848</x:v>
      </x:c>
      <x:c r="D1388" s="47">
        <x:v>828.61999511718795</x:v>
      </x:c>
      <x:c r="E1388" s="47">
        <x:v>846.64001464843795</x:v>
      </x:c>
      <x:c r="F1388" s="47">
        <x:v>20066500</x:v>
      </x:c>
      <x:c r="G1388" s="63">
        <x:f t="shared" si="10"/>
        <x:v>776.38149720000001</x:v>
      </x:c>
      <x:c r="H1388" s="63">
        <x:f t="shared" si="11"/>
        <x:v>80.42366054</x:v>
      </x:c>
      <x:c r="I1388" s="63">
        <x:f t="shared" si="12"/>
        <x:v>937.22881829999994</x:v>
      </x:c>
      <x:c r="J1388" s="63">
        <x:f t="shared" si="13"/>
        <x:v>615.53417609999997</x:v>
      </x:c>
      <x:c r="K1388" s="63">
        <x:f t="shared" si="14"/>
        <x:v>0.71840126709999996</x:v>
      </x:c>
      <x:c r="L1388" s="52">
        <x:f t="shared" si="0"/>
        <x:v>841.08666989999995</x:v>
      </x:c>
      <x:c r="M1388" s="52">
        <x:f t="shared" si="1"/>
        <x:v>0</x:v>
      </x:c>
      <x:c r="N1388" s="52">
        <x:f t="shared" si="2"/>
        <x:v>16877665662</x:v>
      </x:c>
      <x:c r="O1388" s="63">
        <x:f t="shared" si="8"/>
        <x:v>1.238133411</x:v>
      </x:c>
      <x:c r="P1388" s="63">
        <x:f t="shared" si="9"/>
        <x:v>55.319910999999998</x:v>
      </x:c>
      <x:c r="Q1388" s="49">
        <x:f t="shared" si="15"/>
        <x:v>0</x:v>
      </x:c>
      <x:c r="R1388" s="49">
        <x:f t="shared" si="16"/>
        <x:v>0</x:v>
      </x:c>
      <x:c r="S1388" s="49">
        <x:f t="shared" si="17"/>
        <x:v>2</x:v>
      </x:c>
      <x:c r="T1388" s="51">
        <x:f t="shared" si="18"/>
        <x:v>1</x:v>
      </x:c>
      <x:c r="U1388" s="52">
        <x:f t="shared" si="3"/>
        <x:v>0.0019527147459999999</x:v>
      </x:c>
      <x:c r="V1388" s="63">
        <x:f t="shared" si="19"/>
        <x:v>0.0019527147459999999</x:v>
      </x:c>
      <x:c r="W1388" s="52">
        <x:f t="shared" ref="W1388:X1388" si="1386">W1387*(1+U1388)</x:f>
        <x:v>1623.6575600000001</x:v>
      </x:c>
      <x:c r="X1388" s="52">
        <x:f t="shared" si="1386"/>
        <x:v>765.33178210000005</x:v>
      </x:c>
    </x:row>
    <x:row r="1389" spans="1:24" ht="15.75" customHeight="1">
      <x:c r="A1389" s="34">
        <x:v>44221</x:v>
      </x:c>
      <x:c r="B1389" s="47">
        <x:v>855</x:v>
      </x:c>
      <x:c r="C1389" s="47">
        <x:v>900.40002441406295</x:v>
      </x:c>
      <x:c r="D1389" s="47">
        <x:v>838.82000732421898</x:v>
      </x:c>
      <x:c r="E1389" s="47">
        <x:v>880.79998779296898</x:v>
      </x:c>
      <x:c r="F1389" s="47">
        <x:v>41173400</x:v>
      </x:c>
      <x:c r="G1389" s="63">
        <x:f t="shared" si="10"/>
        <x:v>788.12249759999997</x:v>
      </x:c>
      <x:c r="H1389" s="63">
        <x:f t="shared" si="11"/>
        <x:v>77.470871320000001</x:v>
      </x:c>
      <x:c r="I1389" s="63">
        <x:f t="shared" si="12"/>
        <x:v>943.06424019999997</x:v>
      </x:c>
      <x:c r="J1389" s="63">
        <x:f t="shared" si="13"/>
        <x:v>633.18075490000001</x:v>
      </x:c>
      <x:c r="K1389" s="63">
        <x:f t="shared" si="14"/>
        <x:v>0.79907205329999997</x:v>
      </x:c>
      <x:c r="L1389" s="52">
        <x:f t="shared" si="0"/>
        <x:v>873.34000649999996</x:v>
      </x:c>
      <x:c r="M1389" s="52">
        <x:f t="shared" si="1"/>
        <x:v>35958377424</x:v>
      </x:c>
      <x:c r="N1389" s="52">
        <x:f t="shared" si="2"/>
        <x:v>0</x:v>
      </x:c>
      <x:c r="O1389" s="63">
        <x:f t="shared" si="8"/>
        <x:v>1.0327660949999999</x:v>
      </x:c>
      <x:c r="P1389" s="63">
        <x:f t="shared" si="9"/>
        <x:v>50.805948479999998</x:v>
      </x:c>
      <x:c r="Q1389" s="49">
        <x:f t="shared" si="15"/>
        <x:v>0</x:v>
      </x:c>
      <x:c r="R1389" s="49">
        <x:f t="shared" si="16"/>
        <x:v>0</x:v>
      </x:c>
      <x:c r="S1389" s="49">
        <x:f t="shared" si="17"/>
        <x:v>2</x:v>
      </x:c>
      <x:c r="T1389" s="51">
        <x:f t="shared" si="18"/>
        <x:v>1</x:v>
      </x:c>
      <x:c r="U1389" s="52">
        <x:f t="shared" si="3"/>
        <x:v>0.04034769507</x:v>
      </x:c>
      <x:c r="V1389" s="63">
        <x:f t="shared" si="19"/>
        <x:v>0.04034769507</x:v>
      </x:c>
      <x:c r="W1389" s="52">
        <x:f t="shared" ref="W1389:X1389" si="1387">W1388*(1+U1389)</x:f>
        <x:v>1689.1684009999999</x:v>
      </x:c>
      <x:c r="X1389" s="52">
        <x:f t="shared" si="1387"/>
        <x:v>796.21115550000002</x:v>
      </x:c>
    </x:row>
    <x:row r="1390" spans="1:24" ht="15.75" customHeight="1">
      <x:c r="A1390" s="34">
        <x:v>44222</x:v>
      </x:c>
      <x:c r="B1390" s="47">
        <x:v>891.38000488281295</x:v>
      </x:c>
      <x:c r="C1390" s="47">
        <x:v>895.90002441406295</x:v>
      </x:c>
      <x:c r="D1390" s="47">
        <x:v>871.59997558593795</x:v>
      </x:c>
      <x:c r="E1390" s="47">
        <x:v>883.09002685546898</x:v>
      </x:c>
      <x:c r="F1390" s="47">
        <x:v>23131600</x:v>
      </x:c>
      <x:c r="G1390" s="63">
        <x:f t="shared" si="10"/>
        <x:v>799.18849790000002</x:v>
      </x:c>
      <x:c r="H1390" s="63">
        <x:f t="shared" si="11"/>
        <x:v>74.210843929999996</x:v>
      </x:c>
      <x:c r="I1390" s="63">
        <x:f t="shared" si="12"/>
        <x:v>947.61018579999995</x:v>
      </x:c>
      <x:c r="J1390" s="63">
        <x:f t="shared" si="13"/>
        <x:v>650.76681010000004</x:v>
      </x:c>
      <x:c r="K1390" s="63">
        <x:f t="shared" si="14"/>
        <x:v>0.78264578490000003</x:v>
      </x:c>
      <x:c r="L1390" s="52">
        <x:f t="shared" si="0"/>
        <x:v>883.53000899999995</x:v>
      </x:c>
      <x:c r="M1390" s="52">
        <x:f t="shared" si="1"/>
        <x:v>20437462755</x:v>
      </x:c>
      <x:c r="N1390" s="52">
        <x:f t="shared" si="2"/>
        <x:v>0</x:v>
      </x:c>
      <x:c r="O1390" s="63">
        <x:f t="shared" si="8"/>
        <x:v>1.7930007640000001</x:v>
      </x:c>
      <x:c r="P1390" s="63">
        <x:f t="shared" si="9"/>
        <x:v>64.196214600000005</x:v>
      </x:c>
      <x:c r="Q1390" s="49">
        <x:f t="shared" si="15"/>
        <x:v>0</x:v>
      </x:c>
      <x:c r="R1390" s="49">
        <x:f t="shared" si="16"/>
        <x:v>0</x:v>
      </x:c>
      <x:c r="S1390" s="49">
        <x:f t="shared" si="17"/>
        <x:v>2</x:v>
      </x:c>
      <x:c r="T1390" s="51">
        <x:f t="shared" si="18"/>
        <x:v>1</x:v>
      </x:c>
      <x:c r="U1390" s="52">
        <x:f t="shared" si="3"/>
        <x:v>0.0025999535579999999</x:v>
      </x:c>
      <x:c r="V1390" s="63">
        <x:f t="shared" si="19"/>
        <x:v>0.0025999535579999999</x:v>
      </x:c>
      <x:c r="W1390" s="52">
        <x:f t="shared" ref="W1390:X1390" si="1388">W1389*(1+U1390)</x:f>
        <x:v>1693.56016</x:v>
      </x:c>
      <x:c r="X1390" s="52">
        <x:f t="shared" si="1388"/>
        <x:v>798.28126750000001</x:v>
      </x:c>
    </x:row>
    <x:row r="1391" spans="1:24" ht="15.75" customHeight="1">
      <x:c r="A1391" s="34">
        <x:v>44223</x:v>
      </x:c>
      <x:c r="B1391" s="47">
        <x:v>870.34997558593795</x:v>
      </x:c>
      <x:c r="C1391" s="47">
        <x:v>891.5</x:v>
      </x:c>
      <x:c r="D1391" s="47">
        <x:v>858.65997314453102</x:v>
      </x:c>
      <x:c r="E1391" s="47">
        <x:v>864.15997314453102</x:v>
      </x:c>
      <x:c r="F1391" s="47">
        <x:v>27334000</x:v>
      </x:c>
      <x:c r="G1391" s="63">
        <x:f t="shared" si="10"/>
        <x:v>809.21199650000005</x:v>
      </x:c>
      <x:c r="H1391" s="63">
        <x:f t="shared" si="11"/>
        <x:v>68.244829240000001</x:v>
      </x:c>
      <x:c r="I1391" s="63">
        <x:f t="shared" si="12"/>
        <x:v>945.70165489999999</x:v>
      </x:c>
      <x:c r="J1391" s="63">
        <x:f t="shared" si="13"/>
        <x:v>672.72233800000004</x:v>
      </x:c>
      <x:c r="K1391" s="63">
        <x:f t="shared" si="14"/>
        <x:v>0.70128988999999997</x:v>
      </x:c>
      <x:c r="L1391" s="52">
        <x:f t="shared" si="0"/>
        <x:v>871.43998209999995</x:v>
      </x:c>
      <x:c r="M1391" s="52">
        <x:f t="shared" si="1"/>
        <x:v>0</x:v>
      </x:c>
      <x:c r="N1391" s="52">
        <x:f t="shared" si="2"/>
        <x:v>23819940471</x:v>
      </x:c>
      <x:c r="O1391" s="63">
        <x:f t="shared" si="8"/>
        <x:v>1.092561761</x:v>
      </x:c>
      <x:c r="P1391" s="63">
        <x:f t="shared" si="9"/>
        <x:v>52.211685269999997</x:v>
      </x:c>
      <x:c r="Q1391" s="49">
        <x:f t="shared" si="15"/>
        <x:v>0</x:v>
      </x:c>
      <x:c r="R1391" s="49">
        <x:f t="shared" si="16"/>
        <x:v>0</x:v>
      </x:c>
      <x:c r="S1391" s="49">
        <x:f t="shared" si="17"/>
        <x:v>2</x:v>
      </x:c>
      <x:c r="T1391" s="51">
        <x:f t="shared" si="18"/>
        <x:v>1</x:v>
      </x:c>
      <x:c r="U1391" s="52">
        <x:f t="shared" si="3"/>
        <x:v>-0.021436153890000001</x:v>
      </x:c>
      <x:c r="V1391" s="63">
        <x:f t="shared" si="19"/>
        <x:v>-0.021436153890000001</x:v>
      </x:c>
      <x:c r="W1391" s="52">
        <x:f t="shared" ref="W1391:X1391" si="1389">W1390*(1+U1391)</x:f>
        <x:v>1657.256744</x:v>
      </x:c>
      <x:c r="X1391" s="52">
        <x:f t="shared" si="1389"/>
        <x:v>781.16918740000006</x:v>
      </x:c>
    </x:row>
    <x:row r="1392" spans="1:24" ht="15.75" customHeight="1">
      <x:c r="A1392" s="34">
        <x:v>44224</x:v>
      </x:c>
      <x:c r="B1392" s="47">
        <x:v>820</x:v>
      </x:c>
      <x:c r="C1392" s="47">
        <x:v>848</x:v>
      </x:c>
      <x:c r="D1392" s="47">
        <x:v>801</x:v>
      </x:c>
      <x:c r="E1392" s="47">
        <x:v>835.42999267578102</x:v>
      </x:c>
      <x:c r="F1392" s="47">
        <x:v>26378000</x:v>
      </x:c>
      <x:c r="G1392" s="63">
        <x:f t="shared" si="10"/>
        <x:v>817.6839966</x:v>
      </x:c>
      <x:c r="H1392" s="63">
        <x:f t="shared" si="11"/>
        <x:v>59.484240360000001</x:v>
      </x:c>
      <x:c r="I1392" s="63">
        <x:f t="shared" si="12"/>
        <x:v>936.65247729999999</x:v>
      </x:c>
      <x:c r="J1392" s="63">
        <x:f t="shared" si="13"/>
        <x:v>698.71551590000001</x:v>
      </x:c>
      <x:c r="K1392" s="63">
        <x:f t="shared" si="14"/>
        <x:v>0.57458276340000003</x:v>
      </x:c>
      <x:c r="L1392" s="52">
        <x:f t="shared" si="0"/>
        <x:v>828.14333090000002</x:v>
      </x:c>
      <x:c r="M1392" s="52">
        <x:f t="shared" si="1"/>
        <x:v>0</x:v>
      </x:c>
      <x:c r="N1392" s="52">
        <x:f t="shared" si="2"/>
        <x:v>21844764782</x:v>
      </x:c>
      <x:c r="O1392" s="63">
        <x:f t="shared" si="8"/>
        <x:v>0.71700730219999997</x:v>
      </x:c>
      <x:c r="P1392" s="63">
        <x:f t="shared" si="9"/>
        <x:v>41.759129459999997</x:v>
      </x:c>
      <x:c r="Q1392" s="49">
        <x:f t="shared" si="15"/>
        <x:v>0</x:v>
      </x:c>
      <x:c r="R1392" s="49">
        <x:f t="shared" si="16"/>
        <x:v>0</x:v>
      </x:c>
      <x:c r="S1392" s="49">
        <x:f t="shared" si="17"/>
        <x:v>2</x:v>
      </x:c>
      <x:c r="T1392" s="51">
        <x:f t="shared" si="18"/>
        <x:v>1</x:v>
      </x:c>
      <x:c r="U1392" s="52">
        <x:f t="shared" si="3"/>
        <x:v>-0.033246136549999999</x:v>
      </x:c>
      <x:c r="V1392" s="63">
        <x:f t="shared" si="19"/>
        <x:v>-0.033246136549999999</x:v>
      </x:c>
      <x:c r="W1392" s="52">
        <x:f t="shared" ref="W1392:X1392" si="1390">W1391*(1+U1392)</x:f>
        <x:v>1602.1593600000001</x:v>
      </x:c>
      <x:c r="X1392" s="52">
        <x:f t="shared" si="1390"/>
        <x:v>755.19833000000006</x:v>
      </x:c>
    </x:row>
    <x:row r="1393" spans="1:24" ht="15.75" customHeight="1">
      <x:c r="A1393" s="34">
        <x:v>44225</x:v>
      </x:c>
      <x:c r="B1393" s="47">
        <x:v>830</x:v>
      </x:c>
      <x:c r="C1393" s="47">
        <x:v>842.40997314453102</x:v>
      </x:c>
      <x:c r="D1393" s="47">
        <x:v>780.09997558593795</x:v>
      </x:c>
      <x:c r="E1393" s="47">
        <x:v>793.530029296875</x:v>
      </x:c>
      <x:c r="F1393" s="47">
        <x:v>34990800</x:v>
      </x:c>
      <x:c r="G1393" s="63">
        <x:f t="shared" si="10"/>
        <x:v>822.6214966</x:v>
      </x:c>
      <x:c r="H1393" s="63">
        <x:f t="shared" si="11"/>
        <x:v>52.425171239999997</x:v>
      </x:c>
      <x:c r="I1393" s="63">
        <x:f t="shared" si="12"/>
        <x:v>927.47183910000001</x:v>
      </x:c>
      <x:c r="J1393" s="63">
        <x:f t="shared" si="13"/>
        <x:v>717.77115409999999</x:v>
      </x:c>
      <x:c r="K1393" s="63">
        <x:f t="shared" si="14"/>
        <x:v>0.36127147230000001</x:v>
      </x:c>
      <x:c r="L1393" s="52">
        <x:f t="shared" si="0"/>
        <x:v>805.34665930000006</x:v>
      </x:c>
      <x:c r="M1393" s="52">
        <x:f t="shared" si="1"/>
        <x:v>0</x:v>
      </x:c>
      <x:c r="N1393" s="52">
        <x:f t="shared" si="2"/>
        <x:v>28179723888</x:v>
      </x:c>
      <x:c r="O1393" s="63">
        <x:f t="shared" si="8"/>
        <x:v>0.70865160309999997</x:v>
      </x:c>
      <x:c r="P1393" s="63">
        <x:f t="shared" si="9"/>
        <x:v>41.474318220000001</x:v>
      </x:c>
      <x:c r="Q1393" s="49">
        <x:f t="shared" si="15"/>
        <x:v>0</x:v>
      </x:c>
      <x:c r="R1393" s="49">
        <x:f t="shared" si="16"/>
        <x:v>0</x:v>
      </x:c>
      <x:c r="S1393" s="49">
        <x:f t="shared" si="17"/>
        <x:v>2</x:v>
      </x:c>
      <x:c r="T1393" s="51">
        <x:f t="shared" si="18"/>
        <x:v>1</x:v>
      </x:c>
      <x:c r="U1393" s="52">
        <x:f t="shared" si="3"/>
        <x:v>-0.050153769609999999</x:v>
      </x:c>
      <x:c r="V1393" s="63">
        <x:f t="shared" si="19"/>
        <x:v>-0.050153769609999999</x:v>
      </x:c>
      <x:c r="W1393" s="52">
        <x:f t="shared" ref="W1393:X1393" si="1391">W1392*(1+U1393)</x:f>
        <x:v>1521.805028</x:v>
      </x:c>
      <x:c r="X1393" s="52">
        <x:f t="shared" si="1391"/>
        <x:v>717.32228689999999</x:v>
      </x:c>
    </x:row>
    <x:row r="1394" spans="1:24" ht="15.75" customHeight="1">
      <x:c r="A1394" s="34">
        <x:v>44228</x:v>
      </x:c>
      <x:c r="B1394" s="47">
        <x:v>814.28997802734398</x:v>
      </x:c>
      <x:c r="C1394" s="47">
        <x:v>842</x:v>
      </x:c>
      <x:c r="D1394" s="47">
        <x:v>795.55999755859398</x:v>
      </x:c>
      <x:c r="E1394" s="47">
        <x:v>839.80999755859398</x:v>
      </x:c>
      <x:c r="F1394" s="47">
        <x:v>25391400</x:v>
      </x:c>
      <x:c r="G1394" s="63">
        <x:f t="shared" si="10"/>
        <x:v>829.32849729999998</x:v>
      </x:c>
      <x:c r="H1394" s="63">
        <x:f t="shared" si="11"/>
        <x:v>44.684675259999999</x:v>
      </x:c>
      <x:c r="I1394" s="63">
        <x:f t="shared" si="12"/>
        <x:v>918.69784779999998</x:v>
      </x:c>
      <x:c r="J1394" s="63">
        <x:f t="shared" si="13"/>
        <x:v>739.95914679999998</x:v>
      </x:c>
      <x:c r="K1394" s="63">
        <x:f t="shared" si="14"/>
        <x:v>0.55864147040000001</x:v>
      </x:c>
      <x:c r="L1394" s="52">
        <x:f t="shared" si="0"/>
        <x:v>825.78999839999994</x:v>
      </x:c>
      <x:c r="M1394" s="52">
        <x:f t="shared" si="1"/>
        <x:v>20967964165</x:v>
      </x:c>
      <x:c r="N1394" s="52">
        <x:f t="shared" si="2"/>
        <x:v>0</x:v>
      </x:c>
      <x:c r="O1394" s="63">
        <x:f t="shared" si="8"/>
        <x:v>1.1148543950000001</x:v>
      </x:c>
      <x:c r="P1394" s="63">
        <x:f t="shared" si="9"/>
        <x:v>52.715420860000002</x:v>
      </x:c>
      <x:c r="Q1394" s="49">
        <x:f t="shared" si="15"/>
        <x:v>0</x:v>
      </x:c>
      <x:c r="R1394" s="49">
        <x:f t="shared" si="16"/>
        <x:v>0</x:v>
      </x:c>
      <x:c r="S1394" s="49">
        <x:f t="shared" si="17"/>
        <x:v>2</x:v>
      </x:c>
      <x:c r="T1394" s="51">
        <x:f t="shared" si="18"/>
        <x:v>1</x:v>
      </x:c>
      <x:c r="U1394" s="52">
        <x:f t="shared" si="3"/>
        <x:v>0.058321634410000001</x:v>
      </x:c>
      <x:c r="V1394" s="63">
        <x:f t="shared" si="19"/>
        <x:v>0.058321634410000001</x:v>
      </x:c>
      <x:c r="W1394" s="52">
        <x:f t="shared" ref="W1394:X1394" si="1392">W1393*(1+U1394)</x:f>
        <x:v>1610.5591850000001</x:v>
      </x:c>
      <x:c r="X1394" s="52">
        <x:f t="shared" si="1392"/>
        <x:v>759.15769509999996</x:v>
      </x:c>
    </x:row>
    <x:row r="1395" spans="1:24" ht="15.75" customHeight="1">
      <x:c r="A1395" s="34">
        <x:v>44229</x:v>
      </x:c>
      <x:c r="B1395" s="47">
        <x:v>844.67999267578102</x:v>
      </x:c>
      <x:c r="C1395" s="47">
        <x:v>880.5</x:v>
      </x:c>
      <x:c r="D1395" s="47">
        <x:v>842.20001220703102</x:v>
      </x:c>
      <x:c r="E1395" s="47">
        <x:v>872.78997802734398</x:v>
      </x:c>
      <x:c r="F1395" s="47">
        <x:v>24346200</x:v>
      </x:c>
      <x:c r="G1395" s="63">
        <x:f t="shared" si="10"/>
        <x:v>836.47949519999997</x:v>
      </x:c>
      <x:c r="H1395" s="63">
        <x:f t="shared" si="11"/>
        <x:v>38.995248179999997</x:v>
      </x:c>
      <x:c r="I1395" s="63">
        <x:f t="shared" si="12"/>
        <x:v>914.46999159999996</x:v>
      </x:c>
      <x:c r="J1395" s="63">
        <x:f t="shared" si="13"/>
        <x:v>758.48899889999996</x:v>
      </x:c>
      <x:c r="K1395" s="63">
        <x:f t="shared" si="14"/>
        <x:v>0.73278786829999998</x:v>
      </x:c>
      <x:c r="L1395" s="52">
        <x:f t="shared" si="0"/>
        <x:v>865.16333010000005</x:v>
      </x:c>
      <x:c r="M1395" s="52">
        <x:f t="shared" si="1"/>
        <x:v>21063439467</x:v>
      </x:c>
      <x:c r="N1395" s="52">
        <x:f t="shared" si="2"/>
        <x:v>0</x:v>
      </x:c>
      <x:c r="O1395" s="63">
        <x:f t="shared" si="8"/>
        <x:v>1.11199918</x:v>
      </x:c>
      <x:c r="P1395" s="63">
        <x:f t="shared" si="9"/>
        <x:v>52.651496760000001</x:v>
      </x:c>
      <x:c r="Q1395" s="49">
        <x:f t="shared" si="15"/>
        <x:v>0</x:v>
      </x:c>
      <x:c r="R1395" s="49">
        <x:f t="shared" si="16"/>
        <x:v>0</x:v>
      </x:c>
      <x:c r="S1395" s="49">
        <x:f t="shared" si="17"/>
        <x:v>2</x:v>
      </x:c>
      <x:c r="T1395" s="51">
        <x:f t="shared" si="18"/>
        <x:v>1</x:v>
      </x:c>
      <x:c r="U1395" s="52">
        <x:f t="shared" si="3"/>
        <x:v>0.039270764299999994</x:v>
      </x:c>
      <x:c r="V1395" s="63">
        <x:f t="shared" si="19"/>
        <x:v>0.039270764299999994</x:v>
      </x:c>
      <x:c r="W1395" s="52">
        <x:f t="shared" ref="W1395:X1395" si="1393">W1394*(1+U1395)</x:f>
        <x:v>1673.8070749999999</x:v>
      </x:c>
      <x:c r="X1395" s="52">
        <x:f t="shared" si="1393"/>
        <x:v>788.97039800000005</x:v>
      </x:c>
    </x:row>
    <x:row r="1396" spans="1:24" ht="15.75" customHeight="1">
      <x:c r="A1396" s="34">
        <x:v>44230</x:v>
      </x:c>
      <x:c r="B1396" s="47">
        <x:v>877.02001953125</x:v>
      </x:c>
      <x:c r="C1396" s="47">
        <x:v>878.08001708984398</x:v>
      </x:c>
      <x:c r="D1396" s="47">
        <x:v>853.05999755859398</x:v>
      </x:c>
      <x:c r="E1396" s="47">
        <x:v>854.69000244140602</x:v>
      </x:c>
      <x:c r="F1396" s="47">
        <x:v>18343500</x:v>
      </x:c>
      <x:c r="G1396" s="63">
        <x:f t="shared" si="10"/>
        <x:v>842.45849610000005</x:v>
      </x:c>
      <x:c r="H1396" s="63">
        <x:f t="shared" si="11"/>
        <x:v>30.977780020000001</x:v>
      </x:c>
      <x:c r="I1396" s="63">
        <x:f t="shared" si="12"/>
        <x:v>904.41405610000004</x:v>
      </x:c>
      <x:c r="J1396" s="63">
        <x:f t="shared" si="13"/>
        <x:v>780.50293599999998</x:v>
      </x:c>
      <x:c r="K1396" s="63">
        <x:f t="shared" si="14"/>
        <x:v>0.59871193430000003</x:v>
      </x:c>
      <x:c r="L1396" s="52">
        <x:f t="shared" si="0"/>
        <x:v>861.94333900000004</x:v>
      </x:c>
      <x:c r="M1396" s="52">
        <x:f t="shared" si="1"/>
        <x:v>0</x:v>
      </x:c>
      <x:c r="N1396" s="52">
        <x:f t="shared" si="2"/>
        <x:v>15811057639</x:v>
      </x:c>
      <x:c r="O1396" s="63">
        <x:f t="shared" si="8"/>
        <x:v>0.79426609130000003</x:v>
      </x:c>
      <x:c r="P1396" s="63">
        <x:f t="shared" si="9"/>
        <x:v>44.266906409999997</x:v>
      </x:c>
      <x:c r="Q1396" s="49">
        <x:f t="shared" si="15"/>
        <x:v>0</x:v>
      </x:c>
      <x:c r="R1396" s="49">
        <x:f t="shared" si="16"/>
        <x:v>0</x:v>
      </x:c>
      <x:c r="S1396" s="49">
        <x:f t="shared" si="17"/>
        <x:v>2</x:v>
      </x:c>
      <x:c r="T1396" s="51">
        <x:f t="shared" si="18"/>
        <x:v>1</x:v>
      </x:c>
      <x:c r="U1396" s="52">
        <x:f t="shared" si="3"/>
        <x:v>-0.02073806533</x:v>
      </x:c>
      <x:c r="V1396" s="63">
        <x:f t="shared" si="19"/>
        <x:v>-0.02073806533</x:v>
      </x:c>
      <x:c r="W1396" s="52">
        <x:f t="shared" ref="W1396:X1396" si="1394">W1395*(1+U1396)</x:f>
        <x:v>1639.095554</x:v>
      </x:c>
      <x:c r="X1396" s="52">
        <x:f t="shared" si="1394"/>
        <x:v>772.60867829999995</x:v>
      </x:c>
    </x:row>
    <x:row r="1397" spans="1:24" ht="15.75" customHeight="1">
      <x:c r="A1397" s="34">
        <x:v>44231</x:v>
      </x:c>
      <x:c r="B1397" s="47">
        <x:v>855</x:v>
      </x:c>
      <x:c r="C1397" s="47">
        <x:v>856.5</x:v>
      </x:c>
      <x:c r="D1397" s="47">
        <x:v>833.41998291015602</x:v>
      </x:c>
      <x:c r="E1397" s="47">
        <x:v>849.989990234375</x:v>
      </x:c>
      <x:c r="F1397" s="47">
        <x:v>15812700</x:v>
      </x:c>
      <x:c r="G1397" s="63">
        <x:f t="shared" si="10"/>
        <x:v>847.15899660000002</x:v>
      </x:c>
      <x:c r="H1397" s="63">
        <x:f t="shared" si="11"/>
        <x:v>23.361157469999998</x:v>
      </x:c>
      <x:c r="I1397" s="63">
        <x:f t="shared" si="12"/>
        <x:v>893.88131150000004</x:v>
      </x:c>
      <x:c r="J1397" s="63">
        <x:f t="shared" si="13"/>
        <x:v>800.43668160000004</x:v>
      </x:c>
      <x:c r="K1397" s="63">
        <x:f t="shared" si="14"/>
        <x:v>0.53029594800000002</x:v>
      </x:c>
      <x:c r="L1397" s="52">
        <x:f t="shared" si="0"/>
        <x:v>846.6366577</x:v>
      </x:c>
      <x:c r="M1397" s="52">
        <x:f t="shared" si="1"/>
        <x:v>0</x:v>
      </x:c>
      <x:c r="N1397" s="52">
        <x:f t="shared" si="2"/>
        <x:v>13387611477</x:v>
      </x:c>
      <x:c r="O1397" s="63">
        <x:f t="shared" si="8"/>
        <x:v>0.82076898610000004</x:v>
      </x:c>
      <x:c r="P1397" s="63">
        <x:f t="shared" si="9"/>
        <x:v>45.078150620000002</x:v>
      </x:c>
      <x:c r="Q1397" s="49">
        <x:f t="shared" si="15"/>
        <x:v>0</x:v>
      </x:c>
      <x:c r="R1397" s="49">
        <x:f t="shared" si="16"/>
        <x:v>0</x:v>
      </x:c>
      <x:c r="S1397" s="49">
        <x:f t="shared" si="17"/>
        <x:v>2</x:v>
      </x:c>
      <x:c r="T1397" s="51">
        <x:f t="shared" si="18"/>
        <x:v>1</x:v>
      </x:c>
      <x:c r="U1397" s="52">
        <x:f t="shared" si="3"/>
        <x:v>-0.0054990841049999994</x:v>
      </x:c>
      <x:c r="V1397" s="63">
        <x:f t="shared" si="19"/>
        <x:v>-0.0054990841049999994</x:v>
      </x:c>
      <x:c r="W1397" s="52">
        <x:f t="shared" ref="W1397:X1397" si="1395">W1396*(1+U1397)</x:f>
        <x:v>1630.08203</x:v>
      </x:c>
      <x:c r="X1397" s="52">
        <x:f t="shared" si="1395"/>
        <x:v>768.36003819999996</x:v>
      </x:c>
    </x:row>
    <x:row r="1398" spans="1:24" ht="15.75" customHeight="1">
      <x:c r="A1398" s="34">
        <x:v>44232</x:v>
      </x:c>
      <x:c r="B1398" s="47">
        <x:v>845</x:v>
      </x:c>
      <x:c r="C1398" s="47">
        <x:v>864.77001953125</x:v>
      </x:c>
      <x:c r="D1398" s="47">
        <x:v>838.969970703125</x:v>
      </x:c>
      <x:c r="E1398" s="47">
        <x:v>852.22998046875</x:v>
      </x:c>
      <x:c r="F1398" s="47">
        <x:v>18566600</x:v>
      </x:c>
      <x:c r="G1398" s="63">
        <x:f t="shared" si="10"/>
        <x:v>848.96849669999995</x:v>
      </x:c>
      <x:c r="H1398" s="63">
        <x:f t="shared" si="11"/>
        <x:v>22.196450209999998</x:v>
      </x:c>
      <x:c r="I1398" s="63">
        <x:f t="shared" si="12"/>
        <x:v>893.36139709999998</x:v>
      </x:c>
      <x:c r="J1398" s="63">
        <x:f t="shared" si="13"/>
        <x:v>804.57559630000003</x:v>
      </x:c>
      <x:c r="K1398" s="63">
        <x:f t="shared" si="14"/>
        <x:v>0.53673429459999999</x:v>
      </x:c>
      <x:c r="L1398" s="52">
        <x:f t="shared" si="0"/>
        <x:v>851.98999019999997</x:v>
      </x:c>
      <x:c r="M1398" s="52">
        <x:f t="shared" si="1"/>
        <x:v>15818557353</x:v>
      </x:c>
      <x:c r="N1398" s="52">
        <x:f t="shared" si="2"/>
        <x:v>0</x:v>
      </x:c>
      <x:c r="O1398" s="63">
        <x:f t="shared" si="8"/>
        <x:v>1.1087186149999999</x:v>
      </x:c>
      <x:c r="P1398" s="63">
        <x:f t="shared" si="9"/>
        <x:v>52.577835989999997</x:v>
      </x:c>
      <x:c r="Q1398" s="49">
        <x:f t="shared" si="15"/>
        <x:v>0</x:v>
      </x:c>
      <x:c r="R1398" s="49">
        <x:f t="shared" si="16"/>
        <x:v>0</x:v>
      </x:c>
      <x:c r="S1398" s="49">
        <x:f t="shared" si="17"/>
        <x:v>2</x:v>
      </x:c>
      <x:c r="T1398" s="51">
        <x:f t="shared" si="18"/>
        <x:v>1</x:v>
      </x:c>
      <x:c r="U1398" s="52">
        <x:f t="shared" si="3"/>
        <x:v>0.0026353136630000001</x:v>
      </x:c>
      <x:c r="V1398" s="63">
        <x:f t="shared" si="19"/>
        <x:v>0.0026353136630000001</x:v>
      </x:c>
      <x:c r="W1398" s="52">
        <x:f t="shared" ref="W1398:X1398" si="1396">W1397*(1+U1398)</x:f>
        <x:v>1634.377808</x:v>
      </x:c>
      <x:c r="X1398" s="52">
        <x:f t="shared" si="1396"/>
        <x:v>770.38490790000003</x:v>
      </x:c>
    </x:row>
    <x:row r="1399" spans="1:24" ht="15.75" customHeight="1">
      <x:c r="A1399" s="34">
        <x:v>44235</x:v>
      </x:c>
      <x:c r="B1399" s="47">
        <x:v>869.66998291015602</x:v>
      </x:c>
      <x:c r="C1399" s="47">
        <x:v>877.77001953125</x:v>
      </x:c>
      <x:c r="D1399" s="47">
        <x:v>854.75</x:v>
      </x:c>
      <x:c r="E1399" s="47">
        <x:v>863.41998291015602</x:v>
      </x:c>
      <x:c r="F1399" s="47">
        <x:v>20161700</x:v>
      </x:c>
      <x:c r="G1399" s="63">
        <x:f t="shared" si="10"/>
        <x:v>848.13849489999996</x:v>
      </x:c>
      <x:c r="H1399" s="63">
        <x:f t="shared" si="11"/>
        <x:v>21.265039210000001</x:v>
      </x:c>
      <x:c r="I1399" s="63">
        <x:f t="shared" si="12"/>
        <x:v>890.66857330000005</x:v>
      </x:c>
      <x:c r="J1399" s="63">
        <x:f t="shared" si="13"/>
        <x:v>805.60841640000001</x:v>
      </x:c>
      <x:c r="K1399" s="63">
        <x:f t="shared" si="14"/>
        <x:v>0.67965506529999997</x:v>
      </x:c>
      <x:c r="L1399" s="52">
        <x:f t="shared" si="0"/>
        <x:v>865.31333410000002</x:v>
      </x:c>
      <x:c r="M1399" s="52">
        <x:f t="shared" si="1"/>
        <x:v>17446187849</x:v>
      </x:c>
      <x:c r="N1399" s="52">
        <x:f t="shared" si="2"/>
        <x:v>0</x:v>
      </x:c>
      <x:c r="O1399" s="63">
        <x:f t="shared" si="8"/>
        <x:v>0.92906379179999998</x:v>
      </x:c>
      <x:c r="P1399" s="63">
        <x:f t="shared" si="9"/>
        <x:v>48.161382519999997</x:v>
      </x:c>
      <x:c r="Q1399" s="49">
        <x:f t="shared" si="15"/>
        <x:v>0</x:v>
      </x:c>
      <x:c r="R1399" s="49">
        <x:f t="shared" si="16"/>
        <x:v>0</x:v>
      </x:c>
      <x:c r="S1399" s="49">
        <x:f t="shared" si="17"/>
        <x:v>2</x:v>
      </x:c>
      <x:c r="T1399" s="51">
        <x:f t="shared" si="18"/>
        <x:v>1</x:v>
      </x:c>
      <x:c r="U1399" s="52">
        <x:f t="shared" si="3"/>
        <x:v>0.013130261430000001</x:v>
      </x:c>
      <x:c r="V1399" s="63">
        <x:f t="shared" si="19"/>
        <x:v>0.013130261430000001</x:v>
      </x:c>
      <x:c r="W1399" s="52">
        <x:f t="shared" ref="W1399:X1399" si="1397">W1398*(1+U1399)</x:f>
        <x:v>1655.837616</x:v>
      </x:c>
      <x:c r="X1399" s="52">
        <x:f t="shared" si="1397"/>
        <x:v>780.50026319999995</x:v>
      </x:c>
    </x:row>
    <x:row r="1400" spans="1:24" ht="15.75" customHeight="1">
      <x:c r="A1400" s="34">
        <x:v>44236</x:v>
      </x:c>
      <x:c r="B1400" s="47">
        <x:v>855.11999511718705</x:v>
      </x:c>
      <x:c r="C1400" s="47">
        <x:v>859.79998779296898</x:v>
      </x:c>
      <x:c r="D1400" s="47">
        <x:v>841.75</x:v>
      </x:c>
      <x:c r="E1400" s="47">
        <x:v>849.46002197265602</x:v>
      </x:c>
      <x:c r="F1400" s="47">
        <x:v>15157700</x:v>
      </x:c>
      <x:c r="G1400" s="63">
        <x:f t="shared" si="10"/>
        <x:v>850.05199579999999</x:v>
      </x:c>
      <x:c r="H1400" s="63">
        <x:f t="shared" si="11"/>
        <x:v>19.405861269999999</x:v>
      </x:c>
      <x:c r="I1400" s="63">
        <x:f t="shared" si="12"/>
        <x:v>888.86371840000004</x:v>
      </x:c>
      <x:c r="J1400" s="63">
        <x:f t="shared" si="13"/>
        <x:v>811.24027330000001</x:v>
      </x:c>
      <x:c r="K1400" s="63">
        <x:f t="shared" si="14"/>
        <x:v>0.4923737748</x:v>
      </x:c>
      <x:c r="L1400" s="52">
        <x:f t="shared" si="0"/>
        <x:v>850.33666989999995</x:v>
      </x:c>
      <x:c r="M1400" s="52">
        <x:f t="shared" si="1"/>
        <x:v>0</x:v>
      </x:c>
      <x:c r="N1400" s="52">
        <x:f t="shared" si="2"/>
        <x:v>12889148142</x:v>
      </x:c>
      <x:c r="O1400" s="63">
        <x:f t="shared" si="8"/>
        <x:v>0.6494840838</x:v>
      </x:c>
      <x:c r="P1400" s="63">
        <x:f t="shared" si="9"/>
        <x:v>39.374983380000003</x:v>
      </x:c>
      <x:c r="Q1400" s="49">
        <x:f t="shared" si="15"/>
        <x:v>0</x:v>
      </x:c>
      <x:c r="R1400" s="49">
        <x:f t="shared" si="16"/>
        <x:v>0</x:v>
      </x:c>
      <x:c r="S1400" s="49">
        <x:f t="shared" si="17"/>
        <x:v>2</x:v>
      </x:c>
      <x:c r="T1400" s="51">
        <x:f t="shared" si="18"/>
        <x:v>1</x:v>
      </x:c>
      <x:c r="U1400" s="52">
        <x:f t="shared" si="3"/>
        <x:v>-0.01616821618</x:v>
      </x:c>
      <x:c r="V1400" s="63">
        <x:f t="shared" si="19"/>
        <x:v>-0.01616821618</x:v>
      </x:c>
      <x:c r="W1400" s="52">
        <x:f t="shared" ref="W1400:X1400" si="1398">W1399*(1+U1400)</x:f>
        <x:v>1629.0656750000001</x:v>
      </x:c>
      <x:c r="X1400" s="52">
        <x:f t="shared" si="1398"/>
        <x:v>767.88096619999999</x:v>
      </x:c>
    </x:row>
    <x:row r="1401" spans="1:24" ht="15.75" customHeight="1">
      <x:c r="A1401" s="34">
        <x:v>44237</x:v>
      </x:c>
      <x:c r="B1401" s="47">
        <x:v>843.64001464843795</x:v>
      </x:c>
      <x:c r="C1401" s="47">
        <x:v>844.82000732421898</x:v>
      </x:c>
      <x:c r="D1401" s="47">
        <x:v>800.02001953125</x:v>
      </x:c>
      <x:c r="E1401" s="47">
        <x:v>804.82000732421898</x:v>
      </x:c>
      <x:c r="F1401" s="47">
        <x:v>36216100</x:v>
      </x:c>
      <x:c r="G1401" s="63">
        <x:f t="shared" si="10"/>
        <x:v>847.8209961</x:v>
      </x:c>
      <x:c r="H1401" s="63">
        <x:f t="shared" si="11"/>
        <x:v>21.886276200000001</x:v>
      </x:c>
      <x:c r="I1401" s="63">
        <x:f t="shared" si="12"/>
        <x:v>891.5935485</x:v>
      </x:c>
      <x:c r="J1401" s="63">
        <x:f t="shared" si="13"/>
        <x:v>804.04844370000001</x:v>
      </x:c>
      <x:c r="K1401" s="63">
        <x:f t="shared" si="14"/>
        <x:v>0.0088133270429999999</x:v>
      </x:c>
      <x:c r="L1401" s="52">
        <x:f t="shared" si="0"/>
        <x:v>816.55334470000003</x:v>
      </x:c>
      <x:c r="M1401" s="52">
        <x:f t="shared" si="1"/>
        <x:v>0</x:v>
      </x:c>
      <x:c r="N1401" s="52">
        <x:f t="shared" si="2"/>
        <x:v>29572377588</x:v>
      </x:c>
      <x:c r="O1401" s="63">
        <x:f t="shared" si="8"/>
        <x:v>0.61878082479999996</x:v>
      </x:c>
      <x:c r="P1401" s="63">
        <x:f t="shared" si="9"/>
        <x:v>38.225114560000002</x:v>
      </x:c>
      <x:c r="Q1401" s="49">
        <x:f t="shared" si="15"/>
        <x:v>0</x:v>
      </x:c>
      <x:c r="R1401" s="49">
        <x:f t="shared" si="16"/>
        <x:v>0</x:v>
      </x:c>
      <x:c r="S1401" s="49">
        <x:f t="shared" si="17"/>
        <x:v>2</x:v>
      </x:c>
      <x:c r="T1401" s="51">
        <x:f t="shared" si="18"/>
        <x:v>1</x:v>
      </x:c>
      <x:c r="U1401" s="52">
        <x:f t="shared" si="3"/>
        <x:v>-0.052551048310000004</x:v>
      </x:c>
      <x:c r="V1401" s="63">
        <x:f t="shared" si="19"/>
        <x:v>-0.052551048310000004</x:v>
      </x:c>
      <x:c r="W1401" s="52">
        <x:f t="shared" ref="W1401:X1401" si="1399">W1400*(1+U1401)</x:f>
        <x:v>1543.4565660000001</x:v>
      </x:c>
      <x:c r="X1401" s="52">
        <x:f t="shared" si="1399"/>
        <x:v>727.52801650000004</x:v>
      </x:c>
    </x:row>
    <x:row r="1402" spans="1:24" ht="15.75" customHeight="1">
      <x:c r="A1402" s="34">
        <x:v>44238</x:v>
      </x:c>
      <x:c r="B1402" s="47">
        <x:v>812.44000244140602</x:v>
      </x:c>
      <x:c r="C1402" s="47">
        <x:v>829.88000488281295</x:v>
      </x:c>
      <x:c r="D1402" s="47">
        <x:v>801.72998046875</x:v>
      </x:c>
      <x:c r="E1402" s="47">
        <x:v>811.65997314453102</x:v>
      </x:c>
      <x:c r="F1402" s="47">
        <x:v>21622800</x:v>
      </x:c>
      <x:c r="G1402" s="63">
        <x:f t="shared" si="10"/>
        <x:v>845.68349609999996</x:v>
      </x:c>
      <x:c r="H1402" s="63">
        <x:f t="shared" si="11"/>
        <x:v>23.253748389999998</x:v>
      </x:c>
      <x:c r="I1402" s="63">
        <x:f t="shared" si="12"/>
        <x:v>892.19099289999997</x:v>
      </x:c>
      <x:c r="J1402" s="63">
        <x:f t="shared" si="13"/>
        <x:v>799.17599929999994</x:v>
      </x:c>
      <x:c r="K1402" s="63">
        <x:f t="shared" si="14"/>
        <x:v>0.13421463959999999</x:v>
      </x:c>
      <x:c r="L1402" s="52">
        <x:f t="shared" si="0"/>
        <x:v>814.42331950000005</x:v>
      </x:c>
      <x:c r="M1402" s="52">
        <x:f t="shared" si="1"/>
        <x:v>0</x:v>
      </x:c>
      <x:c r="N1402" s="52">
        <x:f t="shared" si="2"/>
        <x:v>17610112553</x:v>
      </x:c>
      <x:c r="O1402" s="63">
        <x:f t="shared" si="8"/>
        <x:v>0.64109092190000005</x:v>
      </x:c>
      <x:c r="P1402" s="63">
        <x:f t="shared" si="9"/>
        <x:v>39.06492403</x:v>
      </x:c>
      <x:c r="Q1402" s="49">
        <x:f t="shared" si="15"/>
        <x:v>0</x:v>
      </x:c>
      <x:c r="R1402" s="49">
        <x:f t="shared" si="16"/>
        <x:v>0</x:v>
      </x:c>
      <x:c r="S1402" s="49">
        <x:f t="shared" si="17"/>
        <x:v>2</x:v>
      </x:c>
      <x:c r="T1402" s="51">
        <x:f t="shared" si="18"/>
        <x:v>1</x:v>
      </x:c>
      <x:c r="U1402" s="52">
        <x:f t="shared" si="3"/>
        <x:v>0.0084987522150000006</x:v>
      </x:c>
      <x:c r="V1402" s="63">
        <x:f t="shared" si="19"/>
        <x:v>0.0084987522150000006</x:v>
      </x:c>
      <x:c r="W1402" s="52">
        <x:f t="shared" ref="W1402:X1402" si="1400">W1401*(1+U1402)</x:f>
        <x:v>1556.5740209999999</x:v>
      </x:c>
      <x:c r="X1402" s="52">
        <x:f t="shared" si="1400"/>
        <x:v>733.71109679999995</x:v>
      </x:c>
    </x:row>
    <x:row r="1403" spans="1:24" ht="15.75" customHeight="1">
      <x:c r="A1403" s="34">
        <x:v>44239</x:v>
      </x:c>
      <x:c r="B1403" s="47">
        <x:v>801.260009765625</x:v>
      </x:c>
      <x:c r="C1403" s="47">
        <x:v>817.33001708984398</x:v>
      </x:c>
      <x:c r="D1403" s="47">
        <x:v>785.33001708984398</x:v>
      </x:c>
      <x:c r="E1403" s="47">
        <x:v>816.11999511718795</x:v>
      </x:c>
      <x:c r="F1403" s="47">
        <x:v>23768300</x:v>
      </x:c>
      <x:c r="G1403" s="63">
        <x:f t="shared" si="10"/>
        <x:v>844.23949579999999</x:v>
      </x:c>
      <x:c r="H1403" s="63">
        <x:f t="shared" si="11"/>
        <x:v>24.176794180000002</x:v>
      </x:c>
      <x:c r="I1403" s="63">
        <x:f t="shared" si="12"/>
        <x:v>892.59308420000002</x:v>
      </x:c>
      <x:c r="J1403" s="63">
        <x:f t="shared" si="13"/>
        <x:v>795.88590750000003</x:v>
      </x:c>
      <x:c r="K1403" s="63">
        <x:f t="shared" si="14"/>
        <x:v>0.20923046579999999</x:v>
      </x:c>
      <x:c r="L1403" s="52">
        <x:f t="shared" si="0"/>
        <x:v>806.26000980000003</x:v>
      </x:c>
      <x:c r="M1403" s="52">
        <x:f t="shared" si="1"/>
        <x:v>0</x:v>
      </x:c>
      <x:c r="N1403" s="52">
        <x:f t="shared" si="2"/>
        <x:v>19163429790</x:v>
      </x:c>
      <x:c r="O1403" s="63">
        <x:f t="shared" si="8"/>
        <x:v>0.69439780259999995</x:v>
      </x:c>
      <x:c r="P1403" s="63">
        <x:f t="shared" si="9"/>
        <x:v>40.981982010000003</x:v>
      </x:c>
      <x:c r="Q1403" s="49">
        <x:f t="shared" si="15"/>
        <x:v>0</x:v>
      </x:c>
      <x:c r="R1403" s="49">
        <x:f t="shared" si="16"/>
        <x:v>0</x:v>
      </x:c>
      <x:c r="S1403" s="49">
        <x:f t="shared" si="17"/>
        <x:v>2</x:v>
      </x:c>
      <x:c r="T1403" s="51">
        <x:f t="shared" si="18"/>
        <x:v>1</x:v>
      </x:c>
      <x:c r="U1403" s="52">
        <x:f t="shared" si="3"/>
        <x:v>0.0054949389160000006</x:v>
      </x:c>
      <x:c r="V1403" s="63">
        <x:f t="shared" si="19"/>
        <x:v>0.0054949389160000006</x:v>
      </x:c>
      <x:c r="W1403" s="52">
        <x:f t="shared" ref="W1403:X1403" si="1401">W1402*(1+U1403)</x:f>
        <x:v>1565.1273000000001</x:v>
      </x:c>
      <x:c r="X1403" s="52">
        <x:f t="shared" si="1401"/>
        <x:v>737.74279449999995</x:v>
      </x:c>
    </x:row>
    <x:row r="1404" spans="1:24" ht="15.75" customHeight="1">
      <x:c r="A1404" s="34">
        <x:v>44243</x:v>
      </x:c>
      <x:c r="B1404" s="47">
        <x:v>818</x:v>
      </x:c>
      <x:c r="C1404" s="47">
        <x:v>821</x:v>
      </x:c>
      <x:c r="D1404" s="47">
        <x:v>792.44000244140602</x:v>
      </x:c>
      <x:c r="E1404" s="47">
        <x:v>796.219970703125</x:v>
      </x:c>
      <x:c r="F1404" s="47">
        <x:v>19802300</x:v>
      </x:c>
      <x:c r="G1404" s="63">
        <x:f t="shared" si="10"/>
        <x:v>842.74249569999995</x:v>
      </x:c>
      <x:c r="H1404" s="63">
        <x:f t="shared" si="11"/>
        <x:v>26.19764516</x:v>
      </x:c>
      <x:c r="I1404" s="63">
        <x:f t="shared" si="12"/>
        <x:v>895.13778609999997</x:v>
      </x:c>
      <x:c r="J1404" s="63">
        <x:f t="shared" si="13"/>
        <x:v>790.34720540000001</x:v>
      </x:c>
      <x:c r="K1404" s="63">
        <x:f t="shared" si="14"/>
        <x:v>0.056042873930000003</x:v>
      </x:c>
      <x:c r="L1404" s="52">
        <x:f t="shared" si="0"/>
        <x:v>803.21999100000005</x:v>
      </x:c>
      <x:c r="M1404" s="52">
        <x:f t="shared" si="1"/>
        <x:v>0</x:v>
      </x:c>
      <x:c r="N1404" s="52">
        <x:f t="shared" si="2"/>
        <x:v>15905603229</x:v>
      </x:c>
      <x:c r="O1404" s="63">
        <x:f t="shared" si="8"/>
        <x:v>0.43693479860000001</x:v>
      </x:c>
      <x:c r="P1404" s="63">
        <x:f t="shared" si="9"/>
        <x:v>30.407419950000001</x:v>
      </x:c>
      <x:c r="Q1404" s="49">
        <x:f t="shared" si="15"/>
        <x:v>0</x:v>
      </x:c>
      <x:c r="R1404" s="49">
        <x:f t="shared" si="16"/>
        <x:v>0</x:v>
      </x:c>
      <x:c r="S1404" s="49">
        <x:f t="shared" si="17"/>
        <x:v>2</x:v>
      </x:c>
      <x:c r="T1404" s="51">
        <x:f t="shared" si="18"/>
        <x:v>1</x:v>
      </x:c>
      <x:c r="U1404" s="52">
        <x:f t="shared" si="3"/>
        <x:v>-0.024383699129999997</x:v>
      </x:c>
      <x:c r="V1404" s="63">
        <x:f t="shared" si="19"/>
        <x:v>-0.024383699129999997</x:v>
      </x:c>
      <x:c r="W1404" s="52">
        <x:f t="shared" ref="W1404:X1404" si="1402">W1403*(1+U1404)</x:f>
        <x:v>1526.9637070000001</x:v>
      </x:c>
      <x:c r="X1404" s="52">
        <x:f t="shared" si="1402"/>
        <x:v>719.75389610000002</x:v>
      </x:c>
    </x:row>
    <x:row r="1405" spans="1:24" ht="15.75" customHeight="1">
      <x:c r="A1405" s="34">
        <x:v>44244</x:v>
      </x:c>
      <x:c r="B1405" s="47">
        <x:v>779.09002685546898</x:v>
      </x:c>
      <x:c r="C1405" s="47">
        <x:v>799.84002685546898</x:v>
      </x:c>
      <x:c r="D1405" s="47">
        <x:v>762.010009765625</x:v>
      </x:c>
      <x:c r="E1405" s="47">
        <x:v>798.15002441406205</x:v>
      </x:c>
      <x:c r="F1405" s="47">
        <x:v>25996500</x:v>
      </x:c>
      <x:c r="G1405" s="63">
        <x:f t="shared" si="10"/>
        <x:v>840.42249760000004</x:v>
      </x:c>
      <x:c r="H1405" s="63">
        <x:f t="shared" si="11"/>
        <x:v>28.020283320000001</x:v>
      </x:c>
      <x:c r="I1405" s="63">
        <x:f t="shared" si="12"/>
        <x:v>896.46306419999996</x:v>
      </x:c>
      <x:c r="J1405" s="63">
        <x:f t="shared" si="13"/>
        <x:v>784.38193090000004</x:v>
      </x:c>
      <x:c r="K1405" s="63">
        <x:f t="shared" si="14"/>
        <x:v>0.1228404201</x:v>
      </x:c>
      <x:c r="L1405" s="52">
        <x:f t="shared" si="0"/>
        <x:v>786.66668700000002</x:v>
      </x:c>
      <x:c r="M1405" s="52">
        <x:f t="shared" si="1"/>
        <x:v>0</x:v>
      </x:c>
      <x:c r="N1405" s="52">
        <x:f t="shared" si="2"/>
        <x:v>20450580529</x:v>
      </x:c>
      <x:c r="O1405" s="63">
        <x:f t="shared" si="8"/>
        <x:v>0.22974489510000001</x:v>
      </x:c>
      <x:c r="P1405" s="63">
        <x:f t="shared" si="9"/>
        <x:v>18.682321510000001</x:v>
      </x:c>
      <x:c r="Q1405" s="49">
        <x:f t="shared" si="15"/>
        <x:v>0</x:v>
      </x:c>
      <x:c r="R1405" s="49">
        <x:f t="shared" si="16"/>
        <x:v>0</x:v>
      </x:c>
      <x:c r="S1405" s="49">
        <x:f t="shared" si="17"/>
        <x:v>2</x:v>
      </x:c>
      <x:c r="T1405" s="51">
        <x:f t="shared" si="18"/>
        <x:v>1</x:v>
      </x:c>
      <x:c r="U1405" s="52">
        <x:f t="shared" si="3"/>
        <x:v>0.0024240207250000001</x:v>
      </x:c>
      <x:c r="V1405" s="63">
        <x:f t="shared" si="19"/>
        <x:v>0.0024240207250000001</x:v>
      </x:c>
      <x:c r="W1405" s="52">
        <x:f t="shared" ref="W1405:X1405" si="1403">W1404*(1+U1405)</x:f>
        <x:v>1530.6650990000001</x:v>
      </x:c>
      <x:c r="X1405" s="52">
        <x:f t="shared" si="1403"/>
        <x:v>721.49859449999997</x:v>
      </x:c>
    </x:row>
    <x:row r="1406" spans="1:24" ht="15.75" customHeight="1">
      <x:c r="A1406" s="34">
        <x:v>44245</x:v>
      </x:c>
      <x:c r="B1406" s="47">
        <x:v>780.90002441406295</x:v>
      </x:c>
      <x:c r="C1406" s="47">
        <x:v>794.69000244140602</x:v>
      </x:c>
      <x:c r="D1406" s="47">
        <x:v>776.27001953125</x:v>
      </x:c>
      <x:c r="E1406" s="47">
        <x:v>787.38000488281295</x:v>
      </x:c>
      <x:c r="F1406" s="47">
        <x:v>17957100</x:v>
      </x:c>
      <x:c r="G1406" s="63">
        <x:f t="shared" si="10"/>
        <x:v>837.26899719999994</x:v>
      </x:c>
      <x:c r="H1406" s="63">
        <x:f t="shared" si="11"/>
        <x:v>30.289526550000001</x:v>
      </x:c>
      <x:c r="I1406" s="63">
        <x:f t="shared" si="12"/>
        <x:v>897.84805029999995</x:v>
      </x:c>
      <x:c r="J1406" s="63">
        <x:f t="shared" si="13"/>
        <x:v>776.68994410000005</x:v>
      </x:c>
      <x:c r="K1406" s="63">
        <x:f t="shared" si="14"/>
        <x:v>0.088232319990000008</x:v>
      </x:c>
      <x:c r="L1406" s="52">
        <x:f t="shared" si="0"/>
        <x:v>786.1133423</x:v>
      </x:c>
      <x:c r="M1406" s="52">
        <x:f t="shared" si="1"/>
        <x:v>0</x:v>
      </x:c>
      <x:c r="N1406" s="52">
        <x:f t="shared" si="2"/>
        <x:v>14116315899</x:v>
      </x:c>
      <x:c r="O1406" s="63">
        <x:f t="shared" si="8"/>
        <x:v>0.2324658691</x:v>
      </x:c>
      <x:c r="P1406" s="63">
        <x:f t="shared" si="9"/>
        <x:v>18.861850449999999</x:v>
      </x:c>
      <x:c r="Q1406" s="49">
        <x:f t="shared" si="15"/>
        <x:v>0</x:v>
      </x:c>
      <x:c r="R1406" s="49">
        <x:f t="shared" si="16"/>
        <x:v>0</x:v>
      </x:c>
      <x:c r="S1406" s="49">
        <x:f t="shared" si="17"/>
        <x:v>2</x:v>
      </x:c>
      <x:c r="T1406" s="51">
        <x:f t="shared" si="18"/>
        <x:v>1</x:v>
      </x:c>
      <x:c r="U1406" s="52">
        <x:f t="shared" si="3"/>
        <x:v>-0.013493728250000001</x:v>
      </x:c>
      <x:c r="V1406" s="63">
        <x:f t="shared" si="19"/>
        <x:v>-0.013493728250000001</x:v>
      </x:c>
      <x:c r="W1406" s="52">
        <x:f t="shared" ref="W1406:X1406" si="1404">W1405*(1+U1406)</x:f>
        <x:v>1510.01072</x:v>
      </x:c>
      <x:c r="X1406" s="52">
        <x:f t="shared" si="1404"/>
        <x:v>711.76288850000003</x:v>
      </x:c>
    </x:row>
    <x:row r="1407" spans="1:24" ht="15.75" customHeight="1">
      <x:c r="A1407" s="34">
        <x:v>44246</x:v>
      </x:c>
      <x:c r="B1407" s="47">
        <x:v>795</x:v>
      </x:c>
      <x:c r="C1407" s="47">
        <x:v>796.78997802734398</x:v>
      </x:c>
      <x:c r="D1407" s="47">
        <x:v>777.36999511718795</x:v>
      </x:c>
      <x:c r="E1407" s="47">
        <x:v>781.29998779296898</x:v>
      </x:c>
      <x:c r="F1407" s="47">
        <x:v>18958300</x:v>
      </x:c>
      <x:c r="G1407" s="63">
        <x:f t="shared" si="10"/>
        <x:v>834.08449710000002</x:v>
      </x:c>
      <x:c r="H1407" s="63">
        <x:f t="shared" si="11"/>
        <x:v>32.688118250000002</x:v>
      </x:c>
      <x:c r="I1407" s="63">
        <x:f t="shared" si="12"/>
        <x:v>899.46073360000003</x:v>
      </x:c>
      <x:c r="J1407" s="63">
        <x:f t="shared" si="13"/>
        <x:v>768.70826060000002</x:v>
      </x:c>
      <x:c r="K1407" s="63">
        <x:f t="shared" si="14"/>
        <x:v>0.096302019599999999</x:v>
      </x:c>
      <x:c r="L1407" s="52">
        <x:f t="shared" si="0"/>
        <x:v>785.15332030000002</x:v>
      </x:c>
      <x:c r="M1407" s="52">
        <x:f t="shared" si="1"/>
        <x:v>0</x:v>
      </x:c>
      <x:c r="N1407" s="52">
        <x:f t="shared" si="2"/>
        <x:v>14885172192</x:v>
      </x:c>
      <x:c r="O1407" s="63">
        <x:f t="shared" si="8"/>
        <x:v>0.2300581981</x:v>
      </x:c>
      <x:c r="P1407" s="63">
        <x:f t="shared" si="9"/>
        <x:v>18.703033600000001</x:v>
      </x:c>
      <x:c r="Q1407" s="49">
        <x:f t="shared" si="15"/>
        <x:v>0</x:v>
      </x:c>
      <x:c r="R1407" s="49">
        <x:f t="shared" si="16"/>
        <x:v>0</x:v>
      </x:c>
      <x:c r="S1407" s="49">
        <x:f t="shared" si="17"/>
        <x:v>2</x:v>
      </x:c>
      <x:c r="T1407" s="51">
        <x:f t="shared" si="18"/>
        <x:v>1</x:v>
      </x:c>
      <x:c r="U1407" s="52">
        <x:f t="shared" si="3"/>
        <x:v>-0.0077218332339999995</x:v>
      </x:c>
      <x:c r="V1407" s="63">
        <x:f t="shared" si="19"/>
        <x:v>-0.0077218332339999995</x:v>
      </x:c>
      <x:c r="W1407" s="52">
        <x:f t="shared" ref="W1407:X1407" si="1405">W1406*(1+U1407)</x:f>
        <x:v>1498.3506689999999</x:v>
      </x:c>
      <x:c r="X1407" s="52">
        <x:f t="shared" si="1405"/>
        <x:v>706.26677419999999</x:v>
      </x:c>
    </x:row>
    <x:row r="1408" spans="1:24" ht="15.75" customHeight="1">
      <x:c r="A1408" s="34">
        <x:v>44249</x:v>
      </x:c>
      <x:c r="B1408" s="47">
        <x:v>762.64001464843795</x:v>
      </x:c>
      <x:c r="C1408" s="47">
        <x:v>768.5</x:v>
      </x:c>
      <x:c r="D1408" s="47">
        <x:v>710.20001220703102</x:v>
      </x:c>
      <x:c r="E1408" s="47">
        <x:v>714.5</x:v>
      </x:c>
      <x:c r="F1408" s="47">
        <x:v>37269700</x:v>
      </x:c>
      <x:c r="G1408" s="63">
        <x:f t="shared" si="10"/>
        <x:v>827.47749629999998</x:v>
      </x:c>
      <x:c r="H1408" s="63">
        <x:f t="shared" si="11"/>
        <x:v>42.034766410000003</x:v>
      </x:c>
      <x:c r="I1408" s="63">
        <x:f t="shared" si="12"/>
        <x:v>911.5470292</x:v>
      </x:c>
      <x:c r="J1408" s="63">
        <x:f t="shared" si="13"/>
        <x:v>743.40796350000005</x:v>
      </x:c>
      <x:c r="K1408" s="63">
        <x:f t="shared" si="14"/>
        <x:v>-0.17192889350000001</x:v>
      </x:c>
      <x:c r="L1408" s="52">
        <x:f t="shared" si="0"/>
        <x:v>731.06667070000003</x:v>
      </x:c>
      <x:c r="M1408" s="52">
        <x:f t="shared" si="1"/>
        <x:v>0</x:v>
      </x:c>
      <x:c r="N1408" s="52">
        <x:f t="shared" si="2"/>
        <x:v>27246635498</x:v>
      </x:c>
      <x:c r="O1408" s="63">
        <x:f t="shared" si="8"/>
        <x:v>0.1015261363</x:v>
      </x:c>
      <x:c r="P1408" s="63">
        <x:f t="shared" si="9"/>
        <x:v>9.2168613110000006</x:v>
      </x:c>
      <x:c r="Q1408" s="49">
        <x:f t="shared" si="15"/>
        <x:v>0</x:v>
      </x:c>
      <x:c r="R1408" s="49">
        <x:f t="shared" si="16"/>
        <x:v>1</x:v>
      </x:c>
      <x:c r="S1408" s="49">
        <x:f t="shared" si="17"/>
        <x:v>0</x:v>
      </x:c>
      <x:c r="T1408" s="51">
        <x:f t="shared" si="18"/>
        <x:v>0</x:v>
      </x:c>
      <x:c r="U1408" s="52">
        <x:f t="shared" si="3"/>
        <x:v>-0.085498513809999999</x:v>
      </x:c>
      <x:c r="V1408" s="63">
        <x:f t="shared" si="19"/>
        <x:v>-0.085498513809999999</x:v>
      </x:c>
      <x:c r="W1408" s="52">
        <x:f t="shared" ref="W1408:X1408" si="1406">W1407*(1+U1408)</x:f>
        <x:v>1370.243913</x:v>
      </x:c>
      <x:c r="X1408" s="52">
        <x:f t="shared" si="1406"/>
        <x:v>645.88201460000005</x:v>
      </x:c>
    </x:row>
    <x:row r="1409" spans="1:24" ht="15.75" customHeight="1">
      <x:c r="A1409" s="34">
        <x:v>44250</x:v>
      </x:c>
      <x:c r="B1409" s="47">
        <x:v>662.13000488281295</x:v>
      </x:c>
      <x:c r="C1409" s="47">
        <x:v>713.60998535156295</x:v>
      </x:c>
      <x:c r="D1409" s="47">
        <x:v>619</x:v>
      </x:c>
      <x:c r="E1409" s="47">
        <x:v>698.84002685546898</x:v>
      </x:c>
      <x:c r="F1409" s="47">
        <x:v>66606900</x:v>
      </x:c>
      <x:c r="G1409" s="63">
        <x:f t="shared" si="10"/>
        <x:v>818.37949830000002</x:v>
      </x:c>
      <x:c r="H1409" s="63">
        <x:f t="shared" si="11"/>
        <x:v>49.00072462</x:v>
      </x:c>
      <x:c r="I1409" s="63">
        <x:f t="shared" si="12"/>
        <x:v>916.38094750000005</x:v>
      </x:c>
      <x:c r="J1409" s="63">
        <x:f t="shared" si="13"/>
        <x:v>720.3780491</x:v>
      </x:c>
      <x:c r="K1409" s="63">
        <x:f t="shared" si="14"/>
        <x:v>-0.10988624330000001</x:v>
      </x:c>
      <x:c r="L1409" s="52">
        <x:f t="shared" si="0"/>
        <x:v>677.15000410000005</x:v>
      </x:c>
      <x:c r="M1409" s="52">
        <x:f t="shared" si="1"/>
        <x:v>0</x:v>
      </x:c>
      <x:c r="N1409" s="52">
        <x:f t="shared" si="2"/>
        <x:v>45102862606</x:v>
      </x:c>
      <x:c r="O1409" s="63">
        <x:f t="shared" si="8"/>
        <x:v>0</x:v>
      </x:c>
      <x:c r="P1409" s="63">
        <x:f t="shared" si="9"/>
        <x:v>0</x:v>
      </x:c>
      <x:c r="Q1409" s="49">
        <x:f t="shared" si="15"/>
        <x:v>0</x:v>
      </x:c>
      <x:c r="R1409" s="49">
        <x:f t="shared" si="16"/>
        <x:v>1</x:v>
      </x:c>
      <x:c r="S1409" s="49">
        <x:f t="shared" si="17"/>
        <x:v>0</x:v>
      </x:c>
      <x:c r="T1409" s="51">
        <x:f t="shared" si="18"/>
        <x:v>0</x:v>
      </x:c>
      <x:c r="U1409" s="52">
        <x:f t="shared" si="3"/>
        <x:v>-0.021917387189999998</x:v>
      </x:c>
      <x:c r="V1409" s="63">
        <x:f t="shared" si="19"/>
        <x:v>0</x:v>
      </x:c>
      <x:c r="W1409" s="52">
        <x:f t="shared" ref="W1409:X1409" si="1407">W1408*(1+U1409)</x:f>
        <x:v>1340.2117470000001</x:v>
      </x:c>
      <x:c r="X1409" s="52">
        <x:f t="shared" si="1407"/>
        <x:v>645.88201460000005</x:v>
      </x:c>
    </x:row>
    <x:row r="1410" spans="1:24" ht="15.75" customHeight="1">
      <x:c r="A1410" s="34">
        <x:v>44251</x:v>
      </x:c>
      <x:c r="B1410" s="47">
        <x:v>711.84997558593795</x:v>
      </x:c>
      <x:c r="C1410" s="47">
        <x:v>745</x:v>
      </x:c>
      <x:c r="D1410" s="47">
        <x:v>694.16998291015602</x:v>
      </x:c>
      <x:c r="E1410" s="47">
        <x:v>742.02001953125</x:v>
      </x:c>
      <x:c r="F1410" s="47">
        <x:v>36767000</x:v>
      </x:c>
      <x:c r="G1410" s="63">
        <x:f t="shared" si="10"/>
        <x:v>811.32599789999995</x:v>
      </x:c>
      <x:c r="H1410" s="63">
        <x:f t="shared" si="11"/>
        <x:v>49.347654660000003</x:v>
      </x:c>
      <x:c r="I1410" s="63">
        <x:f t="shared" si="12"/>
        <x:v>910.02130720000002</x:v>
      </x:c>
      <x:c r="J1410" s="63">
        <x:f t="shared" si="13"/>
        <x:v>712.63068859999998</x:v>
      </x:c>
      <x:c r="K1410" s="63">
        <x:f t="shared" si="14"/>
        <x:v>0.14888919810000001</x:v>
      </x:c>
      <x:c r="L1410" s="52">
        <x:f t="shared" si="0"/>
        <x:v>727.06333410000002</x:v>
      </x:c>
      <x:c r="M1410" s="52">
        <x:f t="shared" si="1"/>
        <x:v>26731937607</x:v>
      </x:c>
      <x:c r="N1410" s="52">
        <x:f t="shared" si="2"/>
        <x:v>0</x:v>
      </x:c>
      <x:c r="O1410" s="63">
        <x:f t="shared" si="8"/>
        <x:v>0.13100481650000001</x:v>
      </x:c>
      <x:c r="P1410" s="63">
        <x:f t="shared" si="9"/>
        <x:v>11.58304674</x:v>
      </x:c>
      <x:c r="Q1410" s="49">
        <x:f t="shared" si="15"/>
        <x:v>0</x:v>
      </x:c>
      <x:c r="R1410" s="49">
        <x:f t="shared" si="16"/>
        <x:v>0</x:v>
      </x:c>
      <x:c r="S1410" s="49">
        <x:f t="shared" si="17"/>
        <x:v>2</x:v>
      </x:c>
      <x:c r="T1410" s="51">
        <x:f t="shared" si="18"/>
        <x:v>0</x:v>
      </x:c>
      <x:c r="U1410" s="52">
        <x:f t="shared" si="3"/>
        <x:v>0.061788093150000001</x:v>
      </x:c>
      <x:c r="V1410" s="63">
        <x:f t="shared" si="19"/>
        <x:v>0</x:v>
      </x:c>
      <x:c r="W1410" s="52">
        <x:f t="shared" ref="W1410:X1410" si="1408">W1409*(1+U1410)</x:f>
        <x:v>1423.0208749999999</x:v>
      </x:c>
      <x:c r="X1410" s="52">
        <x:f t="shared" si="1408"/>
        <x:v>645.88201460000005</x:v>
      </x:c>
    </x:row>
    <x:row r="1411" spans="1:24" ht="15.75" customHeight="1">
      <x:c r="A1411" s="34">
        <x:v>44252</x:v>
      </x:c>
      <x:c r="B1411" s="47">
        <x:v>726.15002441406295</x:v>
      </x:c>
      <x:c r="C1411" s="47">
        <x:v>737.21002197265602</x:v>
      </x:c>
      <x:c r="D1411" s="47">
        <x:v>670.58001708984398</x:v>
      </x:c>
      <x:c r="E1411" s="47">
        <x:v>682.219970703125</x:v>
      </x:c>
      <x:c r="F1411" s="47">
        <x:v>39023900</x:v>
      </x:c>
      <x:c r="G1411" s="63">
        <x:f t="shared" si="10"/>
        <x:v>802.2289978</x:v>
      </x:c>
      <x:c r="H1411" s="63">
        <x:f t="shared" si="11"/>
        <x:v>55.483738010000003</x:v>
      </x:c>
      <x:c r="I1411" s="63">
        <x:f t="shared" si="12"/>
        <x:v>913.19647380000004</x:v>
      </x:c>
      <x:c r="J1411" s="63">
        <x:f t="shared" si="13"/>
        <x:v>691.26152179999997</x:v>
      </x:c>
      <x:c r="K1411" s="63">
        <x:f t="shared" si="14"/>
        <x:v>-0.040739644610000003</x:v>
      </x:c>
      <x:c r="L1411" s="52">
        <x:f t="shared" si="0"/>
        <x:v>696.67000329999996</x:v>
      </x:c>
      <x:c r="M1411" s="52">
        <x:f t="shared" si="1"/>
        <x:v>0</x:v>
      </x:c>
      <x:c r="N1411" s="52">
        <x:f t="shared" si="2"/>
        <x:v>27186780540</x:v>
      </x:c>
      <x:c r="O1411" s="63">
        <x:f t="shared" si="8"/>
        <x:v>0.1325545195</x:v>
      </x:c>
      <x:c r="P1411" s="63">
        <x:f t="shared" si="9"/>
        <x:v>11.704029889999999</x:v>
      </x:c>
      <x:c r="Q1411" s="49">
        <x:f t="shared" si="15"/>
        <x:v>0</x:v>
      </x:c>
      <x:c r="R1411" s="49">
        <x:f t="shared" si="16"/>
        <x:v>0</x:v>
      </x:c>
      <x:c r="S1411" s="49">
        <x:f t="shared" si="17"/>
        <x:v>2</x:v>
      </x:c>
      <x:c r="T1411" s="51">
        <x:f t="shared" si="18"/>
        <x:v>0</x:v>
      </x:c>
      <x:c r="U1411" s="52">
        <x:f t="shared" si="3"/>
        <x:v>-0.080590883339999997</x:v>
      </x:c>
      <x:c r="V1411" s="63">
        <x:f t="shared" si="19"/>
        <x:v>0</x:v>
      </x:c>
      <x:c r="W1411" s="52">
        <x:f t="shared" ref="W1411:X1411" si="1409">W1410*(1+U1411)</x:f>
        <x:v>1308.338366</x:v>
      </x:c>
      <x:c r="X1411" s="52">
        <x:f t="shared" si="1409"/>
        <x:v>645.88201460000005</x:v>
      </x:c>
    </x:row>
    <x:row r="1412" spans="1:24" ht="15.75" customHeight="1">
      <x:c r="A1412" s="34">
        <x:v>44253</x:v>
      </x:c>
      <x:c r="B1412" s="47">
        <x:v>700</x:v>
      </x:c>
      <x:c r="C1412" s="47">
        <x:v>706.70001220703102</x:v>
      </x:c>
      <x:c r="D1412" s="47">
        <x:v>659.510009765625</x:v>
      </x:c>
      <x:c r="E1412" s="47">
        <x:v>675.5</x:v>
      </x:c>
      <x:c r="F1412" s="47">
        <x:v>41089200</x:v>
      </x:c>
      <x:c r="G1412" s="63">
        <x:f t="shared" si="10"/>
        <x:v>794.23249820000001</x:v>
      </x:c>
      <x:c r="H1412" s="63">
        <x:f t="shared" si="11"/>
        <x:v>61.631123029999998</x:v>
      </x:c>
      <x:c r="I1412" s="63">
        <x:f t="shared" si="12"/>
        <x:v>917.49474420000001</x:v>
      </x:c>
      <x:c r="J1412" s="63">
        <x:f t="shared" si="13"/>
        <x:v>670.97025210000004</x:v>
      </x:c>
      <x:c r="K1412" s="63">
        <x:f t="shared" si="14"/>
        <x:v>0.018374433509999999</x:v>
      </x:c>
      <x:c r="L1412" s="52">
        <x:f t="shared" si="0"/>
        <x:v>680.57000730000004</x:v>
      </x:c>
      <x:c r="M1412" s="52">
        <x:f t="shared" si="1"/>
        <x:v>0</x:v>
      </x:c>
      <x:c r="N1412" s="52">
        <x:f t="shared" si="2"/>
        <x:v>27964077145</x:v>
      </x:c>
      <x:c r="O1412" s="63">
        <x:f t="shared" si="8"/>
        <x:v>0.1260812841</x:v>
      </x:c>
      <x:c r="P1412" s="63">
        <x:f t="shared" si="9"/>
        <x:v>11.196463870000001</x:v>
      </x:c>
      <x:c r="Q1412" s="49">
        <x:f t="shared" si="15"/>
        <x:v>0</x:v>
      </x:c>
      <x:c r="R1412" s="49">
        <x:f t="shared" si="16"/>
        <x:v>0</x:v>
      </x:c>
      <x:c r="S1412" s="49">
        <x:f t="shared" si="17"/>
        <x:v>2</x:v>
      </x:c>
      <x:c r="T1412" s="51">
        <x:f t="shared" si="18"/>
        <x:v>0</x:v>
      </x:c>
      <x:c r="U1412" s="52">
        <x:f t="shared" si="3"/>
        <x:v>-0.009850152431000001</x:v>
      </x:c>
      <x:c r="V1412" s="63">
        <x:f t="shared" si="19"/>
        <x:v>0</x:v>
      </x:c>
      <x:c r="W1412" s="52">
        <x:f t="shared" ref="W1412:X1412" si="1410">W1411*(1+U1412)</x:f>
        <x:v>1295.4510339999999</x:v>
      </x:c>
      <x:c r="X1412" s="52">
        <x:f t="shared" si="1410"/>
        <x:v>645.88201460000005</x:v>
      </x:c>
    </x:row>
    <x:row r="1413" spans="1:24" ht="15.75" customHeight="1">
      <x:c r="A1413" s="34">
        <x:v>44256</x:v>
      </x:c>
      <x:c r="B1413" s="47">
        <x:v>690.10998535156295</x:v>
      </x:c>
      <x:c r="C1413" s="47">
        <x:v>719</x:v>
      </x:c>
      <x:c r="D1413" s="47">
        <x:v>685.04998779296898</x:v>
      </x:c>
      <x:c r="E1413" s="47">
        <x:v>718.42999267578102</x:v>
      </x:c>
      <x:c r="F1413" s="47">
        <x:v>27136200</x:v>
      </x:c>
      <x:c r="G1413" s="63">
        <x:f t="shared" si="10"/>
        <x:v>790.47749629999998</x:v>
      </x:c>
      <x:c r="H1413" s="63">
        <x:f t="shared" si="11"/>
        <x:v>63.921430719999996</x:v>
      </x:c>
      <x:c r="I1413" s="63">
        <x:f t="shared" si="12"/>
        <x:v>918.32035780000001</x:v>
      </x:c>
      <x:c r="J1413" s="63">
        <x:f t="shared" si="13"/>
        <x:v>662.63463490000004</x:v>
      </x:c>
      <x:c r="K1413" s="63">
        <x:f t="shared" si="14"/>
        <x:v>0.21821851119999999</x:v>
      </x:c>
      <x:c r="L1413" s="52">
        <x:f t="shared" si="0"/>
        <x:v>707.49332679999998</x:v>
      </x:c>
      <x:c r="M1413" s="52">
        <x:f t="shared" si="1"/>
        <x:v>19198680415</x:v>
      </x:c>
      <x:c r="N1413" s="52">
        <x:f t="shared" si="2"/>
        <x:v>0</x:v>
      </x:c>
      <x:c r="O1413" s="63">
        <x:f t="shared" si="8"/>
        <x:v>0.2381576675</x:v>
      </x:c>
      <x:c r="P1413" s="63">
        <x:f t="shared" si="9"/>
        <x:v>19.234841710000001</x:v>
      </x:c>
      <x:c r="Q1413" s="49">
        <x:f t="shared" si="15"/>
        <x:v>0</x:v>
      </x:c>
      <x:c r="R1413" s="49">
        <x:f t="shared" si="16"/>
        <x:v>0</x:v>
      </x:c>
      <x:c r="S1413" s="49">
        <x:f t="shared" si="17"/>
        <x:v>2</x:v>
      </x:c>
      <x:c r="T1413" s="51">
        <x:f t="shared" si="18"/>
        <x:v>0</x:v>
      </x:c>
      <x:c r="U1413" s="52">
        <x:f t="shared" si="3"/>
        <x:v>0.063552912919999993</x:v>
      </x:c>
      <x:c r="V1413" s="63">
        <x:f t="shared" si="19"/>
        <x:v>0</x:v>
      </x:c>
      <x:c r="W1413" s="52">
        <x:f t="shared" ref="W1413:X1413" si="1411">W1412*(1+U1413)</x:f>
        <x:v>1377.78072</x:v>
      </x:c>
      <x:c r="X1413" s="52">
        <x:f t="shared" si="1411"/>
        <x:v>645.88201460000005</x:v>
      </x:c>
    </x:row>
    <x:row r="1414" spans="1:24" ht="15.75" customHeight="1">
      <x:c r="A1414" s="34">
        <x:v>44257</x:v>
      </x:c>
      <x:c r="B1414" s="47">
        <x:v>718.280029296875</x:v>
      </x:c>
      <x:c r="C1414" s="47">
        <x:v>721.10998535156295</x:v>
      </x:c>
      <x:c r="D1414" s="47">
        <x:v>685</x:v>
      </x:c>
      <x:c r="E1414" s="47">
        <x:v>686.44000244140602</x:v>
      </x:c>
      <x:c r="F1414" s="47">
        <x:v>23732200</x:v>
      </x:c>
      <x:c r="G1414" s="63">
        <x:f t="shared" si="10"/>
        <x:v>782.8089966</x:v>
      </x:c>
      <x:c r="H1414" s="63">
        <x:f t="shared" si="11"/>
        <x:v>66.825390499999997</x:v>
      </x:c>
      <x:c r="I1414" s="63">
        <x:f t="shared" si="12"/>
        <x:v>916.45977760000005</x:v>
      </x:c>
      <x:c r="J1414" s="63">
        <x:f t="shared" si="13"/>
        <x:v>649.15821559999995</x:v>
      </x:c>
      <x:c r="K1414" s="63">
        <x:f t="shared" si="14"/>
        <x:v>0.1394746315</x:v>
      </x:c>
      <x:c r="L1414" s="52">
        <x:f t="shared" si="0"/>
        <x:v>697.51666260000002</x:v>
      </x:c>
      <x:c r="M1414" s="52">
        <x:f t="shared" si="1"/>
        <x:v>0</x:v>
      </x:c>
      <x:c r="N1414" s="52">
        <x:f t="shared" si="2"/>
        <x:v>16553604940</x:v>
      </x:c>
      <x:c r="O1414" s="63">
        <x:f t="shared" si="8"/>
        <x:v>0.237360139</x:v>
      </x:c>
      <x:c r="P1414" s="63">
        <x:f t="shared" si="9"/>
        <x:v>19.18278531</x:v>
      </x:c>
      <x:c r="Q1414" s="49">
        <x:f t="shared" si="15"/>
        <x:v>0</x:v>
      </x:c>
      <x:c r="R1414" s="49">
        <x:f t="shared" si="16"/>
        <x:v>0</x:v>
      </x:c>
      <x:c r="S1414" s="49">
        <x:f t="shared" si="17"/>
        <x:v>2</x:v>
      </x:c>
      <x:c r="T1414" s="51">
        <x:f t="shared" si="18"/>
        <x:v>0</x:v>
      </x:c>
      <x:c r="U1414" s="52">
        <x:f t="shared" si="3"/>
        <x:v>-0.04452763743</x:v>
      </x:c>
      <x:c r="V1414" s="63">
        <x:f t="shared" si="19"/>
        <x:v>0</x:v>
      </x:c>
      <x:c r="W1414" s="52">
        <x:f t="shared" ref="W1414:X1414" si="1412">W1413*(1+U1414)</x:f>
        <x:v>1316.4313999999999</x:v>
      </x:c>
      <x:c r="X1414" s="52">
        <x:f t="shared" si="1412"/>
        <x:v>645.88201460000005</x:v>
      </x:c>
    </x:row>
    <x:row r="1415" spans="1:24" ht="15.75" customHeight="1">
      <x:c r="A1415" s="34">
        <x:v>44258</x:v>
      </x:c>
      <x:c r="B1415" s="47">
        <x:v>687.989990234375</x:v>
      </x:c>
      <x:c r="C1415" s="47">
        <x:v>700.70001220703102</x:v>
      </x:c>
      <x:c r="D1415" s="47">
        <x:v>651.71002197265602</x:v>
      </x:c>
      <x:c r="E1415" s="47">
        <x:v>653.20001220703102</x:v>
      </x:c>
      <x:c r="F1415" s="47">
        <x:v>30208000</x:v>
      </x:c>
      <x:c r="G1415" s="63">
        <x:f t="shared" si="10"/>
        <x:v>771.82949829999995</x:v>
      </x:c>
      <x:c r="H1415" s="63">
        <x:f t="shared" si="11"/>
        <x:v>69.258458590000004</x:v>
      </x:c>
      <x:c r="I1415" s="63">
        <x:f t="shared" si="12"/>
        <x:v>910.34641550000003</x:v>
      </x:c>
      <x:c r="J1415" s="63">
        <x:f t="shared" si="13"/>
        <x:v>633.31258109999999</x:v>
      </x:c>
      <x:c r="K1415" s="63">
        <x:f t="shared" si="14"/>
        <x:v>0.071787011649999999</x:v>
      </x:c>
      <x:c r="L1415" s="52">
        <x:f t="shared" si="0"/>
        <x:v>668.53668210000001</x:v>
      </x:c>
      <x:c r="M1415" s="52">
        <x:f t="shared" si="1"/>
        <x:v>0</x:v>
      </x:c>
      <x:c r="N1415" s="52">
        <x:f t="shared" si="2"/>
        <x:v>20195156094</x:v>
      </x:c>
      <x:c r="O1415" s="63">
        <x:f t="shared" si="8"/>
        <x:v>0.2376738642</x:v>
      </x:c>
      <x:c r="P1415" s="63">
        <x:f t="shared" si="9"/>
        <x:v>19.203270830000001</x:v>
      </x:c>
      <x:c r="Q1415" s="49">
        <x:f t="shared" si="15"/>
        <x:v>0</x:v>
      </x:c>
      <x:c r="R1415" s="49">
        <x:f t="shared" si="16"/>
        <x:v>0</x:v>
      </x:c>
      <x:c r="S1415" s="49">
        <x:f t="shared" si="17"/>
        <x:v>2</x:v>
      </x:c>
      <x:c r="T1415" s="51">
        <x:f t="shared" si="18"/>
        <x:v>0</x:v>
      </x:c>
      <x:c r="U1415" s="52">
        <x:f t="shared" si="3"/>
        <x:v>-0.04842373713</x:v>
      </x:c>
      <x:c r="V1415" s="63">
        <x:f t="shared" si="19"/>
        <x:v>0</x:v>
      </x:c>
      <x:c r="W1415" s="52">
        <x:f t="shared" ref="W1415:X1415" si="1413">W1414*(1+U1415)</x:f>
        <x:v>1252.684872</x:v>
      </x:c>
      <x:c r="X1415" s="52">
        <x:f t="shared" si="1413"/>
        <x:v>645.88201460000005</x:v>
      </x:c>
    </x:row>
    <x:row r="1416" spans="1:24" ht="15.75" customHeight="1">
      <x:c r="A1416" s="34">
        <x:v>44259</x:v>
      </x:c>
      <x:c r="B1416" s="47">
        <x:v>655.79998779296898</x:v>
      </x:c>
      <x:c r="C1416" s="47">
        <x:v>668.45001220703102</x:v>
      </x:c>
      <x:c r="D1416" s="47">
        <x:v>600</x:v>
      </x:c>
      <x:c r="E1416" s="47">
        <x:v>621.44000244140602</x:v>
      </x:c>
      <x:c r="F1416" s="47">
        <x:v>65919500</x:v>
      </x:c>
      <x:c r="G1416" s="63">
        <x:f t="shared" si="10"/>
        <x:v>760.16699830000005</x:v>
      </x:c>
      <x:c r="H1416" s="63">
        <x:f t="shared" si="11"/>
        <x:v>74.044370349999994</x:v>
      </x:c>
      <x:c r="I1416" s="63">
        <x:f t="shared" si="12"/>
        <x:v>908.25573899999995</x:v>
      </x:c>
      <x:c r="J1416" s="63">
        <x:f t="shared" si="13"/>
        <x:v>612.07825760000003</x:v>
      </x:c>
      <x:c r="K1416" s="63">
        <x:f t="shared" si="14"/>
        <x:v>0.031608563899999997</x:v>
      </x:c>
      <x:c r="L1416" s="52">
        <x:f t="shared" si="0"/>
        <x:v>629.96333819999995</x:v>
      </x:c>
      <x:c r="M1416" s="52">
        <x:f t="shared" si="1"/>
        <x:v>0</x:v>
      </x:c>
      <x:c r="N1416" s="52">
        <x:f t="shared" si="2"/>
        <x:v>41526868274</x:v>
      </x:c>
      <x:c r="O1416" s="63">
        <x:f t="shared" si="8"/>
        <x:v>0.20814999149999999</x:v>
      </x:c>
      <x:c r="P1416" s="63">
        <x:f t="shared" si="9"/>
        <x:v>17.228820339999999</x:v>
      </x:c>
      <x:c r="Q1416" s="49">
        <x:f t="shared" si="15"/>
        <x:v>0</x:v>
      </x:c>
      <x:c r="R1416" s="49">
        <x:f t="shared" si="16"/>
        <x:v>0</x:v>
      </x:c>
      <x:c r="S1416" s="49">
        <x:f t="shared" si="17"/>
        <x:v>2</x:v>
      </x:c>
      <x:c r="T1416" s="51">
        <x:f t="shared" si="18"/>
        <x:v>0</x:v>
      </x:c>
      <x:c r="U1416" s="52">
        <x:f t="shared" si="3"/>
        <x:v>-0.04862218183</x:v>
      </x:c>
      <x:c r="V1416" s="63">
        <x:f t="shared" si="19"/>
        <x:v>0</x:v>
      </x:c>
      <x:c r="W1416" s="52">
        <x:f t="shared" ref="W1416:X1416" si="1414">W1415*(1+U1416)</x:f>
        <x:v>1191.7765999999999</x:v>
      </x:c>
      <x:c r="X1416" s="52">
        <x:f t="shared" si="1414"/>
        <x:v>645.88201460000005</x:v>
      </x:c>
    </x:row>
    <x:row r="1417" spans="1:24" ht="15.75" customHeight="1">
      <x:c r="A1417" s="34">
        <x:v>44260</x:v>
      </x:c>
      <x:c r="B1417" s="47">
        <x:v>626.05999755859398</x:v>
      </x:c>
      <x:c r="C1417" s="47">
        <x:v>627.84002685546898</x:v>
      </x:c>
      <x:c r="D1417" s="47">
        <x:v>539.489990234375</x:v>
      </x:c>
      <x:c r="E1417" s="47">
        <x:v>597.95001220703102</x:v>
      </x:c>
      <x:c r="F1417" s="47">
        <x:v>89396500</x:v>
      </x:c>
      <x:c r="G1417" s="63">
        <x:f t="shared" si="10"/>
        <x:v>747.56499940000003</x:v>
      </x:c>
      <x:c r="H1417" s="63">
        <x:f t="shared" si="11"/>
        <x:v>79.219475270000004</x:v>
      </x:c>
      <x:c r="I1417" s="63">
        <x:f t="shared" si="12"/>
        <x:v>906.00394989999995</x:v>
      </x:c>
      <x:c r="J1417" s="63">
        <x:f t="shared" si="13"/>
        <x:v>589.12604880000004</x:v>
      </x:c>
      <x:c r="K1417" s="63">
        <x:f t="shared" si="14"/>
        <x:v>0.02784657224</x:v>
      </x:c>
      <x:c r="L1417" s="52">
        <x:f t="shared" si="0"/>
        <x:v>588.42667640000002</x:v>
      </x:c>
      <x:c r="M1417" s="52">
        <x:f t="shared" si="1"/>
        <x:v>0</x:v>
      </x:c>
      <x:c r="N1417" s="52">
        <x:f t="shared" si="2"/>
        <x:v>52603285380</x:v>
      </x:c>
      <x:c r="O1417" s="63">
        <x:f t="shared" si="8"/>
        <x:v>0.17776433050000001</x:v>
      </x:c>
      <x:c r="P1417" s="63">
        <x:f t="shared" si="9"/>
        <x:v>15.093370200000001</x:v>
      </x:c>
      <x:c r="Q1417" s="49">
        <x:f t="shared" si="15"/>
        <x:v>0</x:v>
      </x:c>
      <x:c r="R1417" s="49">
        <x:f t="shared" si="16"/>
        <x:v>0</x:v>
      </x:c>
      <x:c r="S1417" s="49">
        <x:f t="shared" si="17"/>
        <x:v>2</x:v>
      </x:c>
      <x:c r="T1417" s="51">
        <x:f t="shared" si="18"/>
        <x:v>0</x:v>
      </x:c>
      <x:c r="U1417" s="52">
        <x:f t="shared" si="3"/>
        <x:v>-0.037799288980000001</x:v>
      </x:c>
      <x:c r="V1417" s="63">
        <x:f t="shared" si="19"/>
        <x:v>0</x:v>
      </x:c>
      <x:c r="W1417" s="52">
        <x:f t="shared" ref="W1417:X1417" si="1415">W1416*(1+U1417)</x:f>
        <x:v>1146.728292</x:v>
      </x:c>
      <x:c r="X1417" s="52">
        <x:f t="shared" si="1415"/>
        <x:v>645.88201460000005</x:v>
      </x:c>
    </x:row>
    <x:row r="1418" spans="1:24" ht="15.75" customHeight="1">
      <x:c r="A1418" s="34">
        <x:v>44263</x:v>
      </x:c>
      <x:c r="B1418" s="47">
        <x:v>600.54998779296898</x:v>
      </x:c>
      <x:c r="C1418" s="47">
        <x:v>620.13000488281295</x:v>
      </x:c>
      <x:c r="D1418" s="47">
        <x:v>558.78997802734398</x:v>
      </x:c>
      <x:c r="E1418" s="47">
        <x:v>563</x:v>
      </x:c>
      <x:c r="F1418" s="47">
        <x:v>51787000</x:v>
      </x:c>
      <x:c r="G1418" s="63">
        <x:f t="shared" si="10"/>
        <x:v>733.10350040000003</x:v>
      </x:c>
      <x:c r="H1418" s="63">
        <x:f t="shared" si="11"/>
        <x:v>85.275269949999995</x:v>
      </x:c>
      <x:c r="I1418" s="63">
        <x:f t="shared" si="12"/>
        <x:v>903.65404030000002</x:v>
      </x:c>
      <x:c r="J1418" s="63">
        <x:f t="shared" si="13"/>
        <x:v>562.55296050000004</x:v>
      </x:c>
      <x:c r="K1418" s="63">
        <x:f t="shared" si="14"/>
        <x:v>0.0013105779110000002</x:v>
      </x:c>
      <x:c r="L1418" s="52">
        <x:f t="shared" si="0"/>
        <x:v>580.63999430000001</x:v>
      </x:c>
      <x:c r="M1418" s="52">
        <x:f t="shared" si="1"/>
        <x:v>0</x:v>
      </x:c>
      <x:c r="N1418" s="52">
        <x:f t="shared" si="2"/>
        <x:v>30069603385</x:v>
      </x:c>
      <x:c r="O1418" s="63">
        <x:f t="shared" si="8"/>
        <x:v>0.17584312569999999</x:v>
      </x:c>
      <x:c r="P1418" s="63">
        <x:f t="shared" si="9"/>
        <x:v>14.95464164</x:v>
      </x:c>
      <x:c r="Q1418" s="49">
        <x:f t="shared" si="15"/>
        <x:v>0</x:v>
      </x:c>
      <x:c r="R1418" s="49">
        <x:f t="shared" si="16"/>
        <x:v>0</x:v>
      </x:c>
      <x:c r="S1418" s="49">
        <x:f t="shared" si="17"/>
        <x:v>2</x:v>
      </x:c>
      <x:c r="T1418" s="51">
        <x:f t="shared" si="18"/>
        <x:v>0</x:v>
      </x:c>
      <x:c r="U1418" s="52">
        <x:f t="shared" si="3"/>
        <x:v>-0.058449722370000001</x:v>
      </x:c>
      <x:c r="V1418" s="63">
        <x:f t="shared" si="19"/>
        <x:v>0</x:v>
      </x:c>
      <x:c r="W1418" s="52">
        <x:f t="shared" ref="W1418:X1418" si="1416">W1417*(1+U1418)</x:f>
        <x:v>1079.702342</x:v>
      </x:c>
      <x:c r="X1418" s="52">
        <x:f t="shared" si="1416"/>
        <x:v>645.88201460000005</x:v>
      </x:c>
    </x:row>
    <x:row r="1419" spans="1:24" ht="15.75" customHeight="1">
      <x:c r="A1419" s="34">
        <x:v>44264</x:v>
      </x:c>
      <x:c r="B1419" s="47">
        <x:v>608.17999267578102</x:v>
      </x:c>
      <x:c r="C1419" s="47">
        <x:v>678.09002685546898</x:v>
      </x:c>
      <x:c r="D1419" s="47">
        <x:v>595.21002197265602</x:v>
      </x:c>
      <x:c r="E1419" s="47">
        <x:v>673.58001708984398</x:v>
      </x:c>
      <x:c r="F1419" s="47">
        <x:v>67523300</x:v>
      </x:c>
      <x:c r="G1419" s="63">
        <x:f t="shared" si="10"/>
        <x:v>723.61150210000005</x:v>
      </x:c>
      <x:c r="H1419" s="63">
        <x:f t="shared" si="11"/>
        <x:v>80.434432419999993</x:v>
      </x:c>
      <x:c r="I1419" s="63">
        <x:f t="shared" si="12"/>
        <x:v>884.48036690000004</x:v>
      </x:c>
      <x:c r="J1419" s="63">
        <x:f t="shared" si="13"/>
        <x:v>562.74263719999999</x:v>
      </x:c>
      <x:c r="K1419" s="63">
        <x:f t="shared" si="14"/>
        <x:v>0.3444960588</x:v>
      </x:c>
      <x:c r="L1419" s="52">
        <x:f t="shared" si="0"/>
        <x:v>648.96002199999998</x:v>
      </x:c>
      <x:c r="M1419" s="52">
        <x:f t="shared" si="1"/>
        <x:v>43819922252</x:v>
      </x:c>
      <x:c r="N1419" s="52">
        <x:f t="shared" si="2"/>
        <x:v>0</x:v>
      </x:c>
      <x:c r="O1419" s="63">
        <x:f t="shared" si="8"/>
        <x:v>0.4153206827</x:v>
      </x:c>
      <x:c r="P1419" s="63">
        <x:f t="shared" si="9"/>
        <x:v>29.344634599999999</x:v>
      </x:c>
      <x:c r="Q1419" s="49">
        <x:f t="shared" si="15"/>
        <x:v>0</x:v>
      </x:c>
      <x:c r="R1419" s="49">
        <x:f t="shared" si="16"/>
        <x:v>0</x:v>
      </x:c>
      <x:c r="S1419" s="49">
        <x:f t="shared" si="17"/>
        <x:v>2</x:v>
      </x:c>
      <x:c r="T1419" s="51">
        <x:f t="shared" si="18"/>
        <x:v>0</x:v>
      </x:c>
      <x:c r="U1419" s="52">
        <x:f t="shared" si="3"/>
        <x:v>0.19641210849999999</x:v>
      </x:c>
      <x:c r="V1419" s="63">
        <x:f t="shared" si="19"/>
        <x:v>0</x:v>
      </x:c>
      <x:c r="W1419" s="52">
        <x:f t="shared" ref="W1419:X1419" si="1417">W1418*(1+U1419)</x:f>
        <x:v>1291.768955</x:v>
      </x:c>
      <x:c r="X1419" s="52">
        <x:f t="shared" si="1417"/>
        <x:v>645.88201460000005</x:v>
      </x:c>
    </x:row>
    <x:row r="1420" spans="1:24" ht="15.75" customHeight="1">
      <x:c r="A1420" s="34">
        <x:v>44265</x:v>
      </x:c>
      <x:c r="B1420" s="47">
        <x:v>700.29998779296898</x:v>
      </x:c>
      <x:c r="C1420" s="47">
        <x:v>717.84997558593705</x:v>
      </x:c>
      <x:c r="D1420" s="47">
        <x:v>655.05999755859398</x:v>
      </x:c>
      <x:c r="E1420" s="47">
        <x:v>668.05999755859398</x:v>
      </x:c>
      <x:c r="F1420" s="47">
        <x:v>60605700</x:v>
      </x:c>
      <x:c r="G1420" s="63">
        <x:f t="shared" si="10"/>
        <x:v>714.54150089999996</x:v>
      </x:c>
      <x:c r="H1420" s="63">
        <x:f t="shared" si="11"/>
        <x:v>75.577454759999995</x:v>
      </x:c>
      <x:c r="I1420" s="63">
        <x:f t="shared" si="12"/>
        <x:v>865.69641039999999</x:v>
      </x:c>
      <x:c r="J1420" s="63">
        <x:f t="shared" si="13"/>
        <x:v>563.38659129999996</x:v>
      </x:c>
      <x:c r="K1420" s="63">
        <x:f t="shared" si="14"/>
        <x:v>0.34624547280000001</x:v>
      </x:c>
      <x:c r="L1420" s="52">
        <x:f t="shared" si="0"/>
        <x:v>680.32332359999998</x:v>
      </x:c>
      <x:c r="M1420" s="52">
        <x:f t="shared" si="1"/>
        <x:v>41231471251</x:v>
      </x:c>
      <x:c r="N1420" s="52">
        <x:f t="shared" si="2"/>
        <x:v>0</x:v>
      </x:c>
      <x:c r="O1420" s="63">
        <x:f t="shared" si="8"/>
        <x:v>0.482417284</x:v>
      </x:c>
      <x:c r="P1420" s="63">
        <x:f t="shared" si="9"/>
        <x:v>32.542610580000002</x:v>
      </x:c>
      <x:c r="Q1420" s="49">
        <x:f t="shared" si="15"/>
        <x:v>0</x:v>
      </x:c>
      <x:c r="R1420" s="49">
        <x:f t="shared" si="16"/>
        <x:v>0</x:v>
      </x:c>
      <x:c r="S1420" s="49">
        <x:f t="shared" si="17"/>
        <x:v>2</x:v>
      </x:c>
      <x:c r="T1420" s="51">
        <x:f t="shared" si="18"/>
        <x:v>0</x:v>
      </x:c>
      <x:c r="U1420" s="52">
        <x:f t="shared" si="3"/>
        <x:v>-0.0081950464550000002</x:v>
      </x:c>
      <x:c r="V1420" s="63">
        <x:f t="shared" si="19"/>
        <x:v>0</x:v>
      </x:c>
      <x:c r="W1420" s="52">
        <x:f t="shared" ref="W1420:X1420" si="1418">W1419*(1+U1420)</x:f>
        <x:v>1281.182849</x:v>
      </x:c>
      <x:c r="X1420" s="52">
        <x:f t="shared" si="1418"/>
        <x:v>645.88201460000005</x:v>
      </x:c>
    </x:row>
    <x:row r="1421" spans="1:24" ht="15.75" customHeight="1">
      <x:c r="A1421" s="34">
        <x:v>44266</x:v>
      </x:c>
      <x:c r="B1421" s="47">
        <x:v>699.40002441406295</x:v>
      </x:c>
      <x:c r="C1421" s="47">
        <x:v>702.5</x:v>
      </x:c>
      <x:c r="D1421" s="47">
        <x:v>677.17999267578102</x:v>
      </x:c>
      <x:c r="E1421" s="47">
        <x:v>699.59997558593795</x:v>
      </x:c>
      <x:c r="F1421" s="47">
        <x:v>36253900</x:v>
      </x:c>
      <x:c r="G1421" s="63">
        <x:f t="shared" si="10"/>
        <x:v>709.28049929999997</x:v>
      </x:c>
      <x:c r="H1421" s="63">
        <x:f t="shared" si="11"/>
        <x:v>72.564511909999993</x:v>
      </x:c>
      <x:c r="I1421" s="63">
        <x:f t="shared" si="12"/>
        <x:v>854.4095231</x:v>
      </x:c>
      <x:c r="J1421" s="63">
        <x:f t="shared" si="13"/>
        <x:v>564.15147539999998</x:v>
      </x:c>
      <x:c r="K1421" s="63">
        <x:f t="shared" si="14"/>
        <x:v>0.46664856059999998</x:v>
      </x:c>
      <x:c r="L1421" s="52">
        <x:f t="shared" si="0"/>
        <x:v>693.09332280000001</x:v>
      </x:c>
      <x:c r="M1421" s="52">
        <x:f t="shared" si="1"/>
        <x:v>25127336014</x:v>
      </x:c>
      <x:c r="N1421" s="52">
        <x:f t="shared" si="2"/>
        <x:v>0</x:v>
      </x:c>
      <x:c r="O1421" s="63">
        <x:f t="shared" si="8"/>
        <x:v>0.6848532772</x:v>
      </x:c>
      <x:c r="P1421" s="63">
        <x:f t="shared" si="9"/>
        <x:v>40.647650830000003</x:v>
      </x:c>
      <x:c r="Q1421" s="49">
        <x:f t="shared" si="15"/>
        <x:v>0</x:v>
      </x:c>
      <x:c r="R1421" s="49">
        <x:f t="shared" si="16"/>
        <x:v>0</x:v>
      </x:c>
      <x:c r="S1421" s="49">
        <x:f t="shared" si="17"/>
        <x:v>2</x:v>
      </x:c>
      <x:c r="T1421" s="51">
        <x:f t="shared" si="18"/>
        <x:v>0</x:v>
      </x:c>
      <x:c r="U1421" s="52">
        <x:f t="shared" si="3"/>
        <x:v>0.047211295610000004</x:v>
      </x:c>
      <x:c r="V1421" s="63">
        <x:f t="shared" si="19"/>
        <x:v>0</x:v>
      </x:c>
      <x:c r="W1421" s="52">
        <x:f t="shared" ref="W1421:X1421" si="1419">W1420*(1+U1421)</x:f>
        <x:v>1341.6691510000001</x:v>
      </x:c>
      <x:c r="X1421" s="52">
        <x:f t="shared" si="1419"/>
        <x:v>645.88201460000005</x:v>
      </x:c>
    </x:row>
    <x:row r="1422" spans="1:24" ht="15.75" customHeight="1">
      <x:c r="A1422" s="34">
        <x:v>44267</x:v>
      </x:c>
      <x:c r="B1422" s="47">
        <x:v>670</x:v>
      </x:c>
      <x:c r="C1422" s="47">
        <x:v>694.88000488281295</x:v>
      </x:c>
      <x:c r="D1422" s="47">
        <x:v>666.14001464843795</x:v>
      </x:c>
      <x:c r="E1422" s="47">
        <x:v>693.72998046875</x:v>
      </x:c>
      <x:c r="F1422" s="47">
        <x:v>33583800</x:v>
      </x:c>
      <x:c r="G1422" s="63">
        <x:f t="shared" si="10"/>
        <x:v>703.38399960000004</x:v>
      </x:c>
      <x:c r="H1422" s="63">
        <x:f t="shared" si="11"/>
        <x:v>68.484130780000001</x:v>
      </x:c>
      <x:c r="I1422" s="63">
        <x:f t="shared" si="12"/>
        <x:v>840.35226120000004</x:v>
      </x:c>
      <x:c r="J1422" s="63">
        <x:f t="shared" si="13"/>
        <x:v>566.4157381</x:v>
      </x:c>
      <x:c r="K1422" s="63">
        <x:f t="shared" si="14"/>
        <x:v>0.46475818899999999</x:v>
      </x:c>
      <x:c r="L1422" s="52">
        <x:f t="shared" si="0"/>
        <x:v>684.91666669999995</x:v>
      </x:c>
      <x:c r="M1422" s="52">
        <x:f t="shared" si="1"/>
        <x:v>0</x:v>
      </x:c>
      <x:c r="N1422" s="52">
        <x:f t="shared" si="2"/>
        <x:v>23002104350</x:v>
      </x:c>
      <x:c r="O1422" s="63">
        <x:f t="shared" si="8"/>
        <x:v>0.70332683969999998</x:v>
      </x:c>
      <x:c r="P1422" s="63">
        <x:f t="shared" si="9"/>
        <x:v>41.291361309999999</x:v>
      </x:c>
      <x:c r="Q1422" s="49">
        <x:f t="shared" si="15"/>
        <x:v>0</x:v>
      </x:c>
      <x:c r="R1422" s="49">
        <x:f t="shared" si="16"/>
        <x:v>0</x:v>
      </x:c>
      <x:c r="S1422" s="49">
        <x:f t="shared" si="17"/>
        <x:v>2</x:v>
      </x:c>
      <x:c r="T1422" s="51">
        <x:f t="shared" si="18"/>
        <x:v>0</x:v>
      </x:c>
      <x:c r="U1422" s="52">
        <x:f t="shared" si="3"/>
        <x:v>-0.0083905021760000009</x:v>
      </x:c>
      <x:c r="V1422" s="63">
        <x:f t="shared" si="19"/>
        <x:v>0</x:v>
      </x:c>
      <x:c r="W1422" s="52">
        <x:f t="shared" ref="W1422:X1422" si="1420">W1421*(1+U1422)</x:f>
        <x:v>1330.411873</x:v>
      </x:c>
      <x:c r="X1422" s="52">
        <x:f t="shared" si="1420"/>
        <x:v>645.88201460000005</x:v>
      </x:c>
    </x:row>
    <x:row r="1423" spans="1:24" ht="15.75" customHeight="1">
      <x:c r="A1423" s="34">
        <x:v>44270</x:v>
      </x:c>
      <x:c r="B1423" s="47">
        <x:v>694.09002685546898</x:v>
      </x:c>
      <x:c r="C1423" s="47">
        <x:v>713.17999267578102</x:v>
      </x:c>
      <x:c r="D1423" s="47">
        <x:v>684.03997802734398</x:v>
      </x:c>
      <x:c r="E1423" s="47">
        <x:v>707.94000244140602</x:v>
      </x:c>
      <x:c r="F1423" s="47">
        <x:v>29335600</x:v>
      </x:c>
      <x:c r="G1423" s="63">
        <x:f t="shared" si="10"/>
        <x:v>697.97500000000002</x:v>
      </x:c>
      <x:c r="H1423" s="63">
        <x:f t="shared" si="11"/>
        <x:v>63.177966740000002</x:v>
      </x:c>
      <x:c r="I1423" s="63">
        <x:f t="shared" si="12"/>
        <x:v>824.33093350000001</x:v>
      </x:c>
      <x:c r="J1423" s="63">
        <x:f t="shared" si="13"/>
        <x:v>571.61906650000003</x:v>
      </x:c>
      <x:c r="K1423" s="63">
        <x:f t="shared" si="14"/>
        <x:v>0.53943226950000001</x:v>
      </x:c>
      <x:c r="L1423" s="52">
        <x:f t="shared" si="0"/>
        <x:v>701.71999100000005</x:v>
      </x:c>
      <x:c r="M1423" s="52">
        <x:f t="shared" si="1"/>
        <x:v>20585376969</x:v>
      </x:c>
      <x:c r="N1423" s="52">
        <x:f t="shared" si="2"/>
        <x:v>0</x:v>
      </x:c>
      <x:c r="O1423" s="63">
        <x:f t="shared" si="8"/>
        <x:v>0.71086525700000003</x:v>
      </x:c>
      <x:c r="P1423" s="63">
        <x:f t="shared" si="9"/>
        <x:v>41.550043410000001</x:v>
      </x:c>
      <x:c r="Q1423" s="49">
        <x:f t="shared" si="15"/>
        <x:v>0</x:v>
      </x:c>
      <x:c r="R1423" s="49">
        <x:f t="shared" si="16"/>
        <x:v>0</x:v>
      </x:c>
      <x:c r="S1423" s="49">
        <x:f t="shared" si="17"/>
        <x:v>2</x:v>
      </x:c>
      <x:c r="T1423" s="51">
        <x:f t="shared" si="18"/>
        <x:v>0</x:v>
      </x:c>
      <x:c r="U1423" s="52">
        <x:f t="shared" si="3"/>
        <x:v>0.02048350565</x:v>
      </x:c>
      <x:c r="V1423" s="63">
        <x:f t="shared" si="19"/>
        <x:v>0</x:v>
      </x:c>
      <x:c r="W1423" s="52">
        <x:f t="shared" ref="W1423:X1423" si="1421">W1422*(1+U1423)</x:f>
        <x:v>1357.663372</x:v>
      </x:c>
      <x:c r="X1423" s="52">
        <x:f t="shared" si="1421"/>
        <x:v>645.88201460000005</x:v>
      </x:c>
    </x:row>
    <x:row r="1424" spans="1:24" ht="15.75" customHeight="1">
      <x:c r="A1424" s="34">
        <x:v>44271</x:v>
      </x:c>
      <x:c r="B1424" s="47">
        <x:v>703.34997558593795</x:v>
      </x:c>
      <x:c r="C1424" s="47">
        <x:v>707.91998291015602</x:v>
      </x:c>
      <x:c r="D1424" s="47">
        <x:v>671</x:v>
      </x:c>
      <x:c r="E1424" s="47">
        <x:v>676.88000488281295</x:v>
      </x:c>
      <x:c r="F1424" s="47">
        <x:v>32195700</x:v>
      </x:c>
      <x:c r="G1424" s="63">
        <x:f t="shared" si="10"/>
        <x:v>692.00800170000002</x:v>
      </x:c>
      <x:c r="H1424" s="63">
        <x:f t="shared" si="11"/>
        <x:v>58.90155807</x:v>
      </x:c>
      <x:c r="I1424" s="63">
        <x:f t="shared" si="12"/>
        <x:v>809.8111179</x:v>
      </x:c>
      <x:c r="J1424" s="63">
        <x:f t="shared" si="13"/>
        <x:v>574.20488560000001</x:v>
      </x:c>
      <x:c r="K1424" s="63">
        <x:f t="shared" si="14"/>
        <x:v>0.43579118570000003</x:v>
      </x:c>
      <x:c r="L1424" s="52">
        <x:f t="shared" si="0"/>
        <x:v>685.26666260000002</x:v>
      </x:c>
      <x:c r="M1424" s="52">
        <x:f t="shared" si="1"/>
        <x:v>0</x:v>
      </x:c>
      <x:c r="N1424" s="52">
        <x:f t="shared" si="2"/>
        <x:v>22062639889</x:v>
      </x:c>
      <x:c r="O1424" s="63">
        <x:f t="shared" si="8"/>
        <x:v>0.69019499090000003</x:v>
      </x:c>
      <x:c r="P1424" s="63">
        <x:f t="shared" si="9"/>
        <x:v>40.835228749999999</x:v>
      </x:c>
      <x:c r="Q1424" s="49">
        <x:f t="shared" si="15"/>
        <x:v>0</x:v>
      </x:c>
      <x:c r="R1424" s="49">
        <x:f t="shared" si="16"/>
        <x:v>0</x:v>
      </x:c>
      <x:c r="S1424" s="49">
        <x:f t="shared" si="17"/>
        <x:v>2</x:v>
      </x:c>
      <x:c r="T1424" s="51">
        <x:f t="shared" si="18"/>
        <x:v>0</x:v>
      </x:c>
      <x:c r="U1424" s="52">
        <x:f t="shared" si="3"/>
        <x:v>-0.043873771010000001</x:v>
      </x:c>
      <x:c r="V1424" s="63">
        <x:f t="shared" si="19"/>
        <x:v>0</x:v>
      </x:c>
      <x:c r="W1424" s="52">
        <x:f t="shared" ref="W1424:X1424" si="1422">W1423*(1+U1424)</x:f>
        <x:v>1298.0975599999999</x:v>
      </x:c>
      <x:c r="X1424" s="52">
        <x:f t="shared" si="1422"/>
        <x:v>645.88201460000005</x:v>
      </x:c>
    </x:row>
    <x:row r="1425" spans="1:24" ht="15.75" customHeight="1">
      <x:c r="A1425" s="34">
        <x:v>44272</x:v>
      </x:c>
      <x:c r="B1425" s="47">
        <x:v>656.86999511718795</x:v>
      </x:c>
      <x:c r="C1425" s="47">
        <x:v>703.72998046875</x:v>
      </x:c>
      <x:c r="D1425" s="47">
        <x:v>651.010009765625</x:v>
      </x:c>
      <x:c r="E1425" s="47">
        <x:v>701.80999755859398</x:v>
      </x:c>
      <x:c r="F1425" s="47">
        <x:v>40372500</x:v>
      </x:c>
      <x:c r="G1425" s="63">
        <x:f t="shared" si="10"/>
        <x:v>687.19100040000001</x:v>
      </x:c>
      <x:c r="H1425" s="63">
        <x:f t="shared" si="11"/>
        <x:v>53.451580360000001</x:v>
      </x:c>
      <x:c r="I1425" s="63">
        <x:f t="shared" si="12"/>
        <x:v>794.09416109999995</x:v>
      </x:c>
      <x:c r="J1425" s="63">
        <x:f t="shared" si="13"/>
        <x:v>580.28783959999998</x:v>
      </x:c>
      <x:c r="K1425" s="63">
        <x:f t="shared" si="14"/>
        <x:v>0.56837495309999997</x:v>
      </x:c>
      <x:c r="L1425" s="52">
        <x:f t="shared" si="0"/>
        <x:v>685.51666260000002</x:v>
      </x:c>
      <x:c r="M1425" s="52">
        <x:f t="shared" si="1"/>
        <x:v>27676021461</x:v>
      </x:c>
      <x:c r="N1425" s="52">
        <x:f t="shared" si="2"/>
        <x:v>0</x:v>
      </x:c>
      <x:c r="O1425" s="63">
        <x:f t="shared" si="8"/>
        <x:v>0.93605054070000004</x:v>
      </x:c>
      <x:c r="P1425" s="63">
        <x:f t="shared" si="9"/>
        <x:v>48.34845584</x:v>
      </x:c>
      <x:c r="Q1425" s="49">
        <x:f t="shared" si="15"/>
        <x:v>0</x:v>
      </x:c>
      <x:c r="R1425" s="49">
        <x:f t="shared" si="16"/>
        <x:v>0</x:v>
      </x:c>
      <x:c r="S1425" s="49">
        <x:f t="shared" si="17"/>
        <x:v>2</x:v>
      </x:c>
      <x:c r="T1425" s="51">
        <x:f t="shared" si="18"/>
        <x:v>0</x:v>
      </x:c>
      <x:c r="U1425" s="52">
        <x:f t="shared" si="3"/>
        <x:v>0.036830741780000004</x:v>
      </x:c>
      <x:c r="V1425" s="63">
        <x:f t="shared" si="19"/>
        <x:v>0</x:v>
      </x:c>
      <x:c r="W1425" s="52">
        <x:f t="shared" ref="W1425:X1425" si="1423">W1424*(1+U1425)</x:f>
        <x:v>1345.9074559999999</x:v>
      </x:c>
      <x:c r="X1425" s="52">
        <x:f t="shared" si="1423"/>
        <x:v>645.88201460000005</x:v>
      </x:c>
    </x:row>
    <x:row r="1426" spans="1:24" ht="15.75" customHeight="1">
      <x:c r="A1426" s="34">
        <x:v>44273</x:v>
      </x:c>
      <x:c r="B1426" s="47">
        <x:v>684.28997802734398</x:v>
      </x:c>
      <x:c r="C1426" s="47">
        <x:v>689.22998046875</x:v>
      </x:c>
      <x:c r="D1426" s="47">
        <x:v>652</x:v>
      </x:c>
      <x:c r="E1426" s="47">
        <x:v>653.15997314453102</x:v>
      </x:c>
      <x:c r="F1426" s="47">
        <x:v>33224800</x:v>
      </x:c>
      <x:c r="G1426" s="63">
        <x:f t="shared" si="10"/>
        <x:v>680.47999879999998</x:v>
      </x:c>
      <x:c r="H1426" s="63">
        <x:f t="shared" si="11"/>
        <x:v>48.397412269999997</x:v>
      </x:c>
      <x:c r="I1426" s="63">
        <x:f t="shared" si="12"/>
        <x:v>777.27482329999998</x:v>
      </x:c>
      <x:c r="J1426" s="63">
        <x:f t="shared" si="13"/>
        <x:v>583.68517420000001</x:v>
      </x:c>
      <x:c r="K1426" s="63">
        <x:f t="shared" si="14"/>
        <x:v>0.35887661990000003</x:v>
      </x:c>
      <x:c r="L1426" s="52">
        <x:f t="shared" si="0"/>
        <x:v>664.79665120000004</x:v>
      </x:c>
      <x:c r="M1426" s="52">
        <x:f t="shared" si="1"/>
        <x:v>0</x:v>
      </x:c>
      <x:c r="N1426" s="52">
        <x:f t="shared" si="2"/>
        <x:v>22087735777</x:v>
      </x:c>
      <x:c r="O1426" s="63">
        <x:f t="shared" si="8"/>
        <x:v>1.057498668</x:v>
      </x:c>
      <x:c r="P1426" s="63">
        <x:f t="shared" si="9"/>
        <x:v>51.397295389999996</x:v>
      </x:c>
      <x:c r="Q1426" s="49">
        <x:f t="shared" si="15"/>
        <x:v>0</x:v>
      </x:c>
      <x:c r="R1426" s="49">
        <x:f t="shared" si="16"/>
        <x:v>0</x:v>
      </x:c>
      <x:c r="S1426" s="49">
        <x:f t="shared" si="17"/>
        <x:v>2</x:v>
      </x:c>
      <x:c r="T1426" s="51">
        <x:f t="shared" si="18"/>
        <x:v>0</x:v>
      </x:c>
      <x:c r="U1426" s="52">
        <x:f t="shared" si="3"/>
        <x:v>-0.06932079136</x:v>
      </x:c>
      <x:c r="V1426" s="63">
        <x:f t="shared" si="19"/>
        <x:v>0</x:v>
      </x:c>
      <x:c r="W1426" s="52">
        <x:f t="shared" ref="W1426:X1426" si="1424">W1425*(1+U1426)</x:f>
        <x:v>1252.608086</x:v>
      </x:c>
      <x:c r="X1426" s="52">
        <x:f t="shared" si="1424"/>
        <x:v>645.88201460000005</x:v>
      </x:c>
    </x:row>
    <x:row r="1427" spans="1:24" ht="15.75" customHeight="1">
      <x:c r="A1427" s="34">
        <x:v>44274</x:v>
      </x:c>
      <x:c r="B1427" s="47">
        <x:v>646.59997558593795</x:v>
      </x:c>
      <x:c r="C1427" s="47">
        <x:v>657.22998046875</x:v>
      </x:c>
      <x:c r="D1427" s="47">
        <x:v>624.61999511718795</x:v>
      </x:c>
      <x:c r="E1427" s="47">
        <x:v>654.86999511718705</x:v>
      </x:c>
      <x:c r="F1427" s="47">
        <x:v>42894000</x:v>
      </x:c>
      <x:c r="G1427" s="63">
        <x:f t="shared" si="10"/>
        <x:v>674.15849909999997</x:v>
      </x:c>
      <x:c r="H1427" s="63">
        <x:f t="shared" si="11"/>
        <x:v>42.423836219999998</x:v>
      </x:c>
      <x:c r="I1427" s="63">
        <x:f t="shared" si="12"/>
        <x:v>759.00617160000002</x:v>
      </x:c>
      <x:c r="J1427" s="63">
        <x:f t="shared" si="13"/>
        <x:v>589.31082670000001</x:v>
      </x:c>
      <x:c r="K1427" s="63">
        <x:f t="shared" si="14"/>
        <x:v>0.38633451289999998</x:v>
      </x:c>
      <x:c r="L1427" s="52">
        <x:f t="shared" si="0"/>
        <x:v>645.57332359999998</x:v>
      </x:c>
      <x:c r="M1427" s="52">
        <x:f t="shared" si="1"/>
        <x:v>0</x:v>
      </x:c>
      <x:c r="N1427" s="52">
        <x:f t="shared" si="2"/>
        <x:v>27691222141</x:v>
      </x:c>
      <x:c r="O1427" s="63">
        <x:f t="shared" si="8"/>
        <x:v>1.26840073</x:v>
      </x:c>
      <x:c r="P1427" s="63">
        <x:f t="shared" si="9"/>
        <x:v>55.916078370000001</x:v>
      </x:c>
      <x:c r="Q1427" s="49">
        <x:f t="shared" si="15"/>
        <x:v>0</x:v>
      </x:c>
      <x:c r="R1427" s="49">
        <x:f t="shared" si="16"/>
        <x:v>0</x:v>
      </x:c>
      <x:c r="S1427" s="49">
        <x:f t="shared" si="17"/>
        <x:v>2</x:v>
      </x:c>
      <x:c r="T1427" s="51">
        <x:f t="shared" si="18"/>
        <x:v>0</x:v>
      </x:c>
      <x:c r="U1427" s="52">
        <x:f t="shared" si="3"/>
        <x:v>0.0026180752689999998</x:v>
      </x:c>
      <x:c r="V1427" s="63">
        <x:f t="shared" si="19"/>
        <x:v>0</x:v>
      </x:c>
      <x:c r="W1427" s="52">
        <x:f t="shared" ref="W1427:X1427" si="1425">W1426*(1+U1427)</x:f>
        <x:v>1255.8875089999999</x:v>
      </x:c>
      <x:c r="X1427" s="52">
        <x:f t="shared" si="1425"/>
        <x:v>645.88201460000005</x:v>
      </x:c>
    </x:row>
    <x:row r="1428" spans="1:24" ht="15.75" customHeight="1">
      <x:c r="A1428" s="34">
        <x:v>44277</x:v>
      </x:c>
      <x:c r="B1428" s="47">
        <x:v>684.59002685546898</x:v>
      </x:c>
      <x:c r="C1428" s="47">
        <x:v>699.61999511718795</x:v>
      </x:c>
      <x:c r="D1428" s="47">
        <x:v>668.75</x:v>
      </x:c>
      <x:c r="E1428" s="47">
        <x:v>670</x:v>
      </x:c>
      <x:c r="F1428" s="47">
        <x:v>39512200</x:v>
      </x:c>
      <x:c r="G1428" s="63">
        <x:f t="shared" si="10"/>
        <x:v>671.93349909999995</x:v>
      </x:c>
      <x:c r="H1428" s="63">
        <x:f t="shared" si="11"/>
        <x:v>41.350045909999999</x:v>
      </x:c>
      <x:c r="I1428" s="63">
        <x:f t="shared" si="12"/>
        <x:v>754.63359100000002</x:v>
      </x:c>
      <x:c r="J1428" s="63">
        <x:f t="shared" si="13"/>
        <x:v>589.23340729999995</x:v>
      </x:c>
      <x:c r="K1428" s="63">
        <x:f t="shared" si="14"/>
        <x:v>0.48831017529999998</x:v>
      </x:c>
      <x:c r="L1428" s="52">
        <x:f t="shared" si="0"/>
        <x:v>679.45666500000004</x:v>
      </x:c>
      <x:c r="M1428" s="52">
        <x:f t="shared" si="1"/>
        <x:v>26846827640</x:v>
      </x:c>
      <x:c r="N1428" s="52">
        <x:f t="shared" si="2"/>
        <x:v>0</x:v>
      </x:c>
      <x:c r="O1428" s="63">
        <x:f t="shared" si="8"/>
        <x:v>1.953603153</x:v>
      </x:c>
      <x:c r="P1428" s="63">
        <x:f t="shared" si="9"/>
        <x:v>66.143048059999998</x:v>
      </x:c>
      <x:c r="Q1428" s="49">
        <x:f t="shared" si="15"/>
        <x:v>0</x:v>
      </x:c>
      <x:c r="R1428" s="49">
        <x:f t="shared" si="16"/>
        <x:v>0</x:v>
      </x:c>
      <x:c r="S1428" s="49">
        <x:f t="shared" si="17"/>
        <x:v>2</x:v>
      </x:c>
      <x:c r="T1428" s="51">
        <x:f t="shared" si="18"/>
        <x:v>0</x:v>
      </x:c>
      <x:c r="U1428" s="52">
        <x:f t="shared" si="3"/>
        <x:v>0.02310382976</x:v>
      </x:c>
      <x:c r="V1428" s="63">
        <x:f t="shared" si="19"/>
        <x:v>0</x:v>
      </x:c>
      <x:c r="W1428" s="52">
        <x:f t="shared" ref="W1428:X1428" si="1426">W1427*(1+U1428)</x:f>
        <x:v>1284.9033199999999</x:v>
      </x:c>
      <x:c r="X1428" s="52">
        <x:f t="shared" si="1426"/>
        <x:v>645.88201460000005</x:v>
      </x:c>
    </x:row>
    <x:row r="1429" spans="1:24" ht="15.75" customHeight="1">
      <x:c r="A1429" s="34">
        <x:v>44278</x:v>
      </x:c>
      <x:c r="B1429" s="47">
        <x:v>675.77001953125</x:v>
      </x:c>
      <x:c r="C1429" s="47">
        <x:v>677.79998779296898</x:v>
      </x:c>
      <x:c r="D1429" s="47">
        <x:v>657.510009765625</x:v>
      </x:c>
      <x:c r="E1429" s="47">
        <x:v>662.15997314453102</x:v>
      </x:c>
      <x:c r="F1429" s="47">
        <x:v>30491900</x:v>
      </x:c>
      <x:c r="G1429" s="63">
        <x:f t="shared" si="10"/>
        <x:v>670.09949649999999</x:v>
      </x:c>
      <x:c r="H1429" s="63">
        <x:f t="shared" si="11"/>
        <x:v>40.904888980000003</x:v>
      </x:c>
      <x:c r="I1429" s="63">
        <x:f t="shared" si="12"/>
        <x:v>751.90927439999996</x:v>
      </x:c>
      <x:c r="J1429" s="63">
        <x:f t="shared" si="13"/>
        <x:v>588.28971850000005</x:v>
      </x:c>
      <x:c r="K1429" s="63">
        <x:f t="shared" si="14"/>
        <x:v>0.45147570669999998</x:v>
      </x:c>
      <x:c r="L1429" s="52">
        <x:f t="shared" si="0"/>
        <x:v>665.82332359999998</x:v>
      </x:c>
      <x:c r="M1429" s="52">
        <x:f t="shared" si="1"/>
        <x:v>0</x:v>
      </x:c>
      <x:c r="N1429" s="52">
        <x:f t="shared" si="2"/>
        <x:v>20302218200</x:v>
      </x:c>
      <x:c r="O1429" s="63">
        <x:f t="shared" si="8"/>
        <x:v>1.2285891929999999</x:v>
      </x:c>
      <x:c r="P1429" s="63">
        <x:f t="shared" si="9"/>
        <x:v>55.128562799999997</x:v>
      </x:c>
      <x:c r="Q1429" s="49">
        <x:f t="shared" si="15"/>
        <x:v>0</x:v>
      </x:c>
      <x:c r="R1429" s="49">
        <x:f t="shared" si="16"/>
        <x:v>0</x:v>
      </x:c>
      <x:c r="S1429" s="49">
        <x:f t="shared" si="17"/>
        <x:v>2</x:v>
      </x:c>
      <x:c r="T1429" s="51">
        <x:f t="shared" si="18"/>
        <x:v>0</x:v>
      </x:c>
      <x:c r="U1429" s="52">
        <x:f t="shared" si="3"/>
        <x:v>-0.011701532619999999</x:v>
      </x:c>
      <x:c r="V1429" s="63">
        <x:f t="shared" si="19"/>
        <x:v>0</x:v>
      </x:c>
      <x:c r="W1429" s="52">
        <x:f t="shared" ref="W1429:X1429" si="1427">W1428*(1+U1429)</x:f>
        <x:v>1269.867982</x:v>
      </x:c>
      <x:c r="X1429" s="52">
        <x:f t="shared" si="1427"/>
        <x:v>645.88201460000005</x:v>
      </x:c>
    </x:row>
    <x:row r="1430" spans="1:24" ht="15.75" customHeight="1">
      <x:c r="A1430" s="34">
        <x:v>44279</x:v>
      </x:c>
      <x:c r="B1430" s="47">
        <x:v>667.90997314453102</x:v>
      </x:c>
      <x:c r="C1430" s="47">
        <x:v>668.02001953125</x:v>
      </x:c>
      <x:c r="D1430" s="47">
        <x:v>630.10998535156295</x:v>
      </x:c>
      <x:c r="E1430" s="47">
        <x:v>630.27001953125</x:v>
      </x:c>
      <x:c r="F1430" s="47">
        <x:v>33795200</x:v>
      </x:c>
      <x:c r="G1430" s="63">
        <x:f t="shared" si="10"/>
        <x:v>664.51199650000001</x:v>
      </x:c>
      <x:c r="H1430" s="63">
        <x:f t="shared" si="11"/>
        <x:v>38.099876620000003</x:v>
      </x:c>
      <x:c r="I1430" s="63">
        <x:f t="shared" si="12"/>
        <x:v>740.71174970000004</x:v>
      </x:c>
      <x:c r="J1430" s="63">
        <x:f t="shared" si="13"/>
        <x:v>588.31224320000001</x:v>
      </x:c>
      <x:c r="K1430" s="63">
        <x:f t="shared" si="14"/>
        <x:v>0.2753143844</x:v>
      </x:c>
      <x:c r="L1430" s="52">
        <x:f t="shared" si="0"/>
        <x:v>642.80000810000001</x:v>
      </x:c>
      <x:c r="M1430" s="52">
        <x:f t="shared" si="1"/>
        <x:v>0</x:v>
      </x:c>
      <x:c r="N1430" s="52">
        <x:f t="shared" si="2"/>
        <x:v>21723554835</x:v>
      </x:c>
      <x:c r="O1430" s="63">
        <x:f t="shared" si="8"/>
        <x:v>0.7323441691</x:v>
      </x:c>
      <x:c r="P1430" s="63">
        <x:f t="shared" si="9"/>
        <x:v>42.274750140000002</x:v>
      </x:c>
      <x:c r="Q1430" s="49">
        <x:f t="shared" si="15"/>
        <x:v>0</x:v>
      </x:c>
      <x:c r="R1430" s="49">
        <x:f t="shared" si="16"/>
        <x:v>0</x:v>
      </x:c>
      <x:c r="S1430" s="49">
        <x:f t="shared" si="17"/>
        <x:v>2</x:v>
      </x:c>
      <x:c r="T1430" s="51">
        <x:f t="shared" si="18"/>
        <x:v>0</x:v>
      </x:c>
      <x:c r="U1430" s="52">
        <x:f t="shared" si="3"/>
        <x:v>-0.048160497320000001</x:v>
      </x:c>
      <x:c r="V1430" s="63">
        <x:f t="shared" si="19"/>
        <x:v>0</x:v>
      </x:c>
      <x:c r="W1430" s="52">
        <x:f t="shared" ref="W1430:X1430" si="1428">W1429*(1+U1430)</x:f>
        <x:v>1208.7105079999999</x:v>
      </x:c>
      <x:c r="X1430" s="52">
        <x:f t="shared" si="1428"/>
        <x:v>645.88201460000005</x:v>
      </x:c>
    </x:row>
    <x:row r="1431" spans="1:24" ht="15.75" customHeight="1">
      <x:c r="A1431" s="34">
        <x:v>44280</x:v>
      </x:c>
      <x:c r="B1431" s="47">
        <x:v>613</x:v>
      </x:c>
      <x:c r="C1431" s="47">
        <x:v>645.5</x:v>
      </x:c>
      <x:c r="D1431" s="47">
        <x:v>609.5</x:v>
      </x:c>
      <x:c r="E1431" s="47">
        <x:v>640.39001464843795</x:v>
      </x:c>
      <x:c r="F1431" s="47">
        <x:v>39224900</x:v>
      </x:c>
      <x:c r="G1431" s="63">
        <x:f t="shared" si="10"/>
        <x:v>662.42049870000005</x:v>
      </x:c>
      <x:c r="H1431" s="63">
        <x:f t="shared" si="11"/>
        <x:v>38.224559319999997</x:v>
      </x:c>
      <x:c r="I1431" s="63">
        <x:f t="shared" si="12"/>
        <x:v>738.86961729999996</x:v>
      </x:c>
      <x:c r="J1431" s="63">
        <x:f t="shared" si="13"/>
        <x:v>585.97137999999995</x:v>
      </x:c>
      <x:c r="K1431" s="63">
        <x:f t="shared" si="14"/>
        <x:v>0.35591407460000002</x:v>
      </x:c>
      <x:c r="L1431" s="52">
        <x:f t="shared" si="0"/>
        <x:v>631.7966715</x:v>
      </x:c>
      <x:c r="M1431" s="52">
        <x:f t="shared" si="1"/>
        <x:v>0</x:v>
      </x:c>
      <x:c r="N1431" s="52">
        <x:f t="shared" si="2"/>
        <x:v>24782161262</x:v>
      </x:c>
      <x:c r="O1431" s="63">
        <x:f t="shared" si="8"/>
        <x:v>0.46463016219999997</x:v>
      </x:c>
      <x:c r="P1431" s="63">
        <x:f t="shared" si="9"/>
        <x:v>31.723377970000001</x:v>
      </x:c>
      <x:c r="Q1431" s="49">
        <x:f t="shared" si="15"/>
        <x:v>0</x:v>
      </x:c>
      <x:c r="R1431" s="49">
        <x:f t="shared" si="16"/>
        <x:v>0</x:v>
      </x:c>
      <x:c r="S1431" s="49">
        <x:f t="shared" si="17"/>
        <x:v>2</x:v>
      </x:c>
      <x:c r="T1431" s="51">
        <x:f t="shared" si="18"/>
        <x:v>0</x:v>
      </x:c>
      <x:c r="U1431" s="52">
        <x:f t="shared" si="3"/>
        <x:v>0.016056602409999998</x:v>
      </x:c>
      <x:c r="V1431" s="63">
        <x:f t="shared" si="19"/>
        <x:v>0</x:v>
      </x:c>
      <x:c r="W1431" s="52">
        <x:f t="shared" ref="W1431:X1431" si="1429">W1430*(1+U1431)</x:f>
        <x:v>1228.1182920000001</x:v>
      </x:c>
      <x:c r="X1431" s="52">
        <x:f t="shared" si="1429"/>
        <x:v>645.88201460000005</x:v>
      </x:c>
    </x:row>
    <x:row r="1432" spans="1:24" ht="15.75" customHeight="1">
      <x:c r="A1432" s="34">
        <x:v>44281</x:v>
      </x:c>
      <x:c r="B1432" s="47">
        <x:v>641.86999511718795</x:v>
      </x:c>
      <x:c r="C1432" s="47">
        <x:v>643.82000732421898</x:v>
      </x:c>
      <x:c r="D1432" s="47">
        <x:v>599.89001464843795</x:v>
      </x:c>
      <x:c r="E1432" s="47">
        <x:v>618.71002197265602</x:v>
      </x:c>
      <x:c r="F1432" s="47">
        <x:v>33852800</x:v>
      </x:c>
      <x:c r="G1432" s="63">
        <x:f t="shared" si="10"/>
        <x:v>659.58099979999997</x:v>
      </x:c>
      <x:c r="H1432" s="63">
        <x:f t="shared" si="11"/>
        <x:v>39.296108750000002</x:v>
      </x:c>
      <x:c r="I1432" s="63">
        <x:f t="shared" si="12"/>
        <x:v>738.17321730000003</x:v>
      </x:c>
      <x:c r="J1432" s="63">
        <x:f t="shared" si="13"/>
        <x:v>580.98878219999995</x:v>
      </x:c>
      <x:c r="K1432" s="63">
        <x:f t="shared" si="14"/>
        <x:v>0.2399807571</x:v>
      </x:c>
      <x:c r="L1432" s="52">
        <x:f t="shared" si="0"/>
        <x:v>620.80668130000004</x:v>
      </x:c>
      <x:c r="M1432" s="52">
        <x:f t="shared" si="1"/>
        <x:v>0</x:v>
      </x:c>
      <x:c r="N1432" s="52">
        <x:f t="shared" si="2"/>
        <x:v>21016044421</x:v>
      </x:c>
      <x:c r="O1432" s="63">
        <x:f t="shared" si="8"/>
        <x:v>0.47040963810000003</x:v>
      </x:c>
      <x:c r="P1432" s="63">
        <x:f t="shared" si="9"/>
        <x:v>31.991740660000001</x:v>
      </x:c>
      <x:c r="Q1432" s="49">
        <x:f t="shared" si="15"/>
        <x:v>0</x:v>
      </x:c>
      <x:c r="R1432" s="49">
        <x:f t="shared" si="16"/>
        <x:v>0</x:v>
      </x:c>
      <x:c r="S1432" s="49">
        <x:f t="shared" si="17"/>
        <x:v>2</x:v>
      </x:c>
      <x:c r="T1432" s="51">
        <x:f t="shared" si="18"/>
        <x:v>0</x:v>
      </x:c>
      <x:c r="U1432" s="52">
        <x:f t="shared" si="3"/>
        <x:v>-0.03385435778</x:v>
      </x:c>
      <x:c r="V1432" s="63">
        <x:f t="shared" si="19"/>
        <x:v>0</x:v>
      </x:c>
      <x:c r="W1432" s="52">
        <x:f t="shared" ref="W1432:X1432" si="1430">W1431*(1+U1432)</x:f>
        <x:v>1186.5411360000001</x:v>
      </x:c>
      <x:c r="X1432" s="52">
        <x:f t="shared" si="1430"/>
        <x:v>645.88201460000005</x:v>
      </x:c>
    </x:row>
    <x:row r="1433" spans="1:24" ht="15.75" customHeight="1">
      <x:c r="A1433" s="34">
        <x:v>44284</x:v>
      </x:c>
      <x:c r="B1433" s="47">
        <x:v>615.64001464843795</x:v>
      </x:c>
      <x:c r="C1433" s="47">
        <x:v>616.47998046875</x:v>
      </x:c>
      <x:c r="D1433" s="47">
        <x:v>596.02001953125</x:v>
      </x:c>
      <x:c r="E1433" s="47">
        <x:v>611.28997802734398</x:v>
      </x:c>
      <x:c r="F1433" s="47">
        <x:v>28637000</x:v>
      </x:c>
      <x:c r="G1433" s="63">
        <x:f t="shared" si="10"/>
        <x:v>654.22399900000005</x:v>
      </x:c>
      <x:c r="H1433" s="63">
        <x:f t="shared" si="11"/>
        <x:v>38.137127079999999</x:v>
      </x:c>
      <x:c r="I1433" s="63">
        <x:f t="shared" si="12"/>
        <x:v>730.49825320000002</x:v>
      </x:c>
      <x:c r="J1433" s="63">
        <x:f t="shared" si="13"/>
        <x:v>577.94974490000004</x:v>
      </x:c>
      <x:c r="K1433" s="63">
        <x:f t="shared" si="14"/>
        <x:v>0.21855496020000001</x:v>
      </x:c>
      <x:c r="L1433" s="52">
        <x:f t="shared" si="0"/>
        <x:v>607.92999269999996</x:v>
      </x:c>
      <x:c r="M1433" s="52">
        <x:f t="shared" si="1"/>
        <x:v>0</x:v>
      </x:c>
      <x:c r="N1433" s="52">
        <x:f t="shared" si="2"/>
        <x:v>17409291200</x:v>
      </x:c>
      <x:c r="O1433" s="63">
        <x:f t="shared" si="8"/>
        <x:v>0.30790845589999999</x:v>
      </x:c>
      <x:c r="P1433" s="63">
        <x:f t="shared" si="9"/>
        <x:v>23.542049479999999</x:v>
      </x:c>
      <x:c r="Q1433" s="49">
        <x:f t="shared" si="15"/>
        <x:v>0</x:v>
      </x:c>
      <x:c r="R1433" s="49">
        <x:f t="shared" si="16"/>
        <x:v>0</x:v>
      </x:c>
      <x:c r="S1433" s="49">
        <x:f t="shared" si="17"/>
        <x:v>2</x:v>
      </x:c>
      <x:c r="T1433" s="51">
        <x:f t="shared" si="18"/>
        <x:v>0</x:v>
      </x:c>
      <x:c r="U1433" s="52">
        <x:f t="shared" si="3"/>
        <x:v>-0.011992765080000001</x:v>
      </x:c>
      <x:c r="V1433" s="63">
        <x:f t="shared" si="19"/>
        <x:v>0</x:v>
      </x:c>
      <x:c r="W1433" s="52">
        <x:f t="shared" ref="W1433:X1433" si="1431">W1432*(1+U1433)</x:f>
        <x:v>1172.3112269999999</x:v>
      </x:c>
      <x:c r="X1433" s="52">
        <x:f t="shared" si="1431"/>
        <x:v>645.88201460000005</x:v>
      </x:c>
    </x:row>
    <x:row r="1434" spans="1:24" ht="15.75" customHeight="1">
      <x:c r="A1434" s="34">
        <x:v>44285</x:v>
      </x:c>
      <x:c r="B1434" s="47">
        <x:v>601.75</x:v>
      </x:c>
      <x:c r="C1434" s="47">
        <x:v>637.65997314453102</x:v>
      </x:c>
      <x:c r="D1434" s="47">
        <x:v>591.010009765625</x:v>
      </x:c>
      <x:c r="E1434" s="47">
        <x:v>635.61999511718795</x:v>
      </x:c>
      <x:c r="F1434" s="47">
        <x:v>39432400</x:v>
      </x:c>
      <x:c r="G1434" s="63">
        <x:f t="shared" si="10"/>
        <x:v>651.68299869999998</x:v>
      </x:c>
      <x:c r="H1434" s="63">
        <x:f t="shared" si="11"/>
        <x:v>37.566413609999998</x:v>
      </x:c>
      <x:c r="I1434" s="63">
        <x:f t="shared" si="12"/>
        <x:v>726.81582590000005</x:v>
      </x:c>
      <x:c r="J1434" s="63">
        <x:f t="shared" si="13"/>
        <x:v>576.55017139999995</x:v>
      </x:c>
      <x:c r="K1434" s="63">
        <x:f t="shared" si="14"/>
        <x:v>0.39310262810000002</x:v>
      </x:c>
      <x:c r="L1434" s="52">
        <x:f t="shared" si="0"/>
        <x:v>621.42999269999996</x:v>
      </x:c>
      <x:c r="M1434" s="52">
        <x:f t="shared" si="1"/>
        <x:v>24504476043</x:v>
      </x:c>
      <x:c r="N1434" s="52">
        <x:f t="shared" si="2"/>
        <x:v>0</x:v>
      </x:c>
      <x:c r="O1434" s="63">
        <x:f t="shared" si="8"/>
        <x:v>0.50981349180000002</x:v>
      </x:c>
      <x:c r="P1434" s="63">
        <x:f t="shared" si="9"/>
        <x:v>33.766653599999998</x:v>
      </x:c>
      <x:c r="Q1434" s="49">
        <x:f t="shared" si="15"/>
        <x:v>0</x:v>
      </x:c>
      <x:c r="R1434" s="49">
        <x:f t="shared" si="16"/>
        <x:v>0</x:v>
      </x:c>
      <x:c r="S1434" s="49">
        <x:f t="shared" si="17"/>
        <x:v>2</x:v>
      </x:c>
      <x:c r="T1434" s="51">
        <x:f t="shared" si="18"/>
        <x:v>0</x:v>
      </x:c>
      <x:c r="U1434" s="52">
        <x:f t="shared" si="3"/>
        <x:v>0.039801105800000003</x:v>
      </x:c>
      <x:c r="V1434" s="63">
        <x:f t="shared" si="19"/>
        <x:v>0</x:v>
      </x:c>
      <x:c r="W1434" s="52">
        <x:f t="shared" ref="W1434:X1434" si="1432">W1433*(1+U1434)</x:f>
        <x:v>1218.9705100000001</x:v>
      </x:c>
      <x:c r="X1434" s="52">
        <x:f t="shared" si="1432"/>
        <x:v>645.88201460000005</x:v>
      </x:c>
    </x:row>
    <x:row r="1435" spans="1:24" ht="15.75" customHeight="1">
      <x:c r="A1435" s="34">
        <x:v>44286</x:v>
      </x:c>
      <x:c r="B1435" s="47">
        <x:v>646.61999511718795</x:v>
      </x:c>
      <x:c r="C1435" s="47">
        <x:v>672</x:v>
      </x:c>
      <x:c r="D1435" s="47">
        <x:v>641.10998535156295</x:v>
      </x:c>
      <x:c r="E1435" s="47">
        <x:v>667.92999267578102</x:v>
      </x:c>
      <x:c r="F1435" s="47">
        <x:v>33337300</x:v>
      </x:c>
      <x:c r="G1435" s="63">
        <x:f t="shared" si="10"/>
        <x:v>652.41949769999997</x:v>
      </x:c>
      <x:c r="H1435" s="63">
        <x:f t="shared" si="11"/>
        <x:v>37.741703909999998</x:v>
      </x:c>
      <x:c r="I1435" s="63">
        <x:f t="shared" si="12"/>
        <x:v>727.90290549999997</x:v>
      </x:c>
      <x:c r="J1435" s="63">
        <x:f t="shared" si="13"/>
        <x:v>576.93608989999996</x:v>
      </x:c>
      <x:c r="K1435" s="63">
        <x:f t="shared" si="14"/>
        <x:v>0.60274108869999998</x:v>
      </x:c>
      <x:c r="L1435" s="52">
        <x:f t="shared" si="0"/>
        <x:v>660.34665930000006</x:v>
      </x:c>
      <x:c r="M1435" s="52">
        <x:f t="shared" si="1"/>
        <x:v>22014174686</x:v>
      </x:c>
      <x:c r="N1435" s="52">
        <x:f t="shared" si="2"/>
        <x:v>0</x:v>
      </x:c>
      <x:c r="O1435" s="63">
        <x:f t="shared" si="8"/>
        <x:v>0.47328832949999999</x:v>
      </x:c>
      <x:c r="P1435" s="63">
        <x:f t="shared" si="9"/>
        <x:v>32.124623540000002</x:v>
      </x:c>
      <x:c r="Q1435" s="49">
        <x:f t="shared" si="15"/>
        <x:v>0</x:v>
      </x:c>
      <x:c r="R1435" s="49">
        <x:f t="shared" si="16"/>
        <x:v>0</x:v>
      </x:c>
      <x:c r="S1435" s="49">
        <x:f t="shared" si="17"/>
        <x:v>2</x:v>
      </x:c>
      <x:c r="T1435" s="51">
        <x:f t="shared" si="18"/>
        <x:v>0</x:v>
      </x:c>
      <x:c r="U1435" s="52">
        <x:f t="shared" si="3"/>
        <x:v>0.05083225482</x:v>
      </x:c>
      <x:c r="V1435" s="63">
        <x:f t="shared" si="19"/>
        <x:v>0</x:v>
      </x:c>
      <x:c r="W1435" s="52">
        <x:f t="shared" ref="W1435:X1435" si="1433">W1434*(1+U1435)</x:f>
        <x:v>1280.93353</x:v>
      </x:c>
      <x:c r="X1435" s="52">
        <x:f t="shared" si="1433"/>
        <x:v>645.88201460000005</x:v>
      </x:c>
    </x:row>
    <x:row r="1436" spans="1:24" ht="15.75" customHeight="1">
      <x:c r="A1436" s="34">
        <x:v>44287</x:v>
      </x:c>
      <x:c r="B1436" s="47">
        <x:v>688.36999511718705</x:v>
      </x:c>
      <x:c r="C1436" s="47">
        <x:v>692.41998291015602</x:v>
      </x:c>
      <x:c r="D1436" s="47">
        <x:v>659.41998291015602</x:v>
      </x:c>
      <x:c r="E1436" s="47">
        <x:v>661.75</x:v>
      </x:c>
      <x:c r="F1436" s="47">
        <x:v>35298400</x:v>
      </x:c>
      <x:c r="G1436" s="63">
        <x:f t="shared" si="10"/>
        <x:v>654.43499759999997</x:v>
      </x:c>
      <x:c r="H1436" s="63">
        <x:f t="shared" si="11"/>
        <x:v>37.070610019999997</x:v>
      </x:c>
      <x:c r="I1436" s="63">
        <x:f t="shared" si="12"/>
        <x:v>728.57621759999995</x:v>
      </x:c>
      <x:c r="J1436" s="63">
        <x:f t="shared" si="13"/>
        <x:v>580.29377750000003</x:v>
      </x:c>
      <x:c r="K1436" s="63">
        <x:f t="shared" si="14"/>
        <x:v>0.54933154890000002</x:v>
      </x:c>
      <x:c r="L1436" s="52">
        <x:f t="shared" si="0"/>
        <x:v>671.19665529999997</x:v>
      </x:c>
      <x:c r="M1436" s="52">
        <x:f t="shared" si="1"/>
        <x:v>23692168017</x:v>
      </x:c>
      <x:c r="N1436" s="52">
        <x:f t="shared" si="2"/>
        <x:v>0</x:v>
      </x:c>
      <x:c r="O1436" s="63">
        <x:f t="shared" si="8"/>
        <x:v>0.73017127910000001</x:v>
      </x:c>
      <x:c r="P1436" s="63">
        <x:f t="shared" si="9"/>
        <x:v>42.202254070000002</x:v>
      </x:c>
      <x:c r="Q1436" s="49">
        <x:f t="shared" si="15"/>
        <x:v>0</x:v>
      </x:c>
      <x:c r="R1436" s="49">
        <x:f t="shared" si="16"/>
        <x:v>0</x:v>
      </x:c>
      <x:c r="S1436" s="49">
        <x:f t="shared" si="17"/>
        <x:v>2</x:v>
      </x:c>
      <x:c r="T1436" s="51">
        <x:f t="shared" si="18"/>
        <x:v>0</x:v>
      </x:c>
      <x:c r="U1436" s="52">
        <x:f t="shared" si="3"/>
        <x:v>-0.0092524557120000006</x:v>
      </x:c>
      <x:c r="V1436" s="63">
        <x:f t="shared" si="19"/>
        <x:v>0</x:v>
      </x:c>
      <x:c r="W1436" s="52">
        <x:f t="shared" ref="W1436:X1436" si="1434">W1435*(1+U1436)</x:f>
        <x:v>1269.0817489999999</x:v>
      </x:c>
      <x:c r="X1436" s="52">
        <x:f t="shared" si="1434"/>
        <x:v>645.88201460000005</x:v>
      </x:c>
    </x:row>
    <x:row r="1437" spans="1:24" ht="15.75" customHeight="1">
      <x:c r="A1437" s="34">
        <x:v>44291</x:v>
      </x:c>
      <x:c r="B1437" s="47">
        <x:v>707.71002197265602</x:v>
      </x:c>
      <x:c r="C1437" s="47">
        <x:v>708.15997314453102</x:v>
      </x:c>
      <x:c r="D1437" s="47">
        <x:v>684.70001220703102</x:v>
      </x:c>
      <x:c r="E1437" s="47">
        <x:v>691.04998779296898</x:v>
      </x:c>
      <x:c r="F1437" s="47">
        <x:v>41842800</x:v>
      </x:c>
      <x:c r="G1437" s="63">
        <x:f t="shared" si="10"/>
        <x:v>659.08999630000005</x:v>
      </x:c>
      <x:c r="H1437" s="63">
        <x:f t="shared" si="11"/>
        <x:v>35.412676949999998</x:v>
      </x:c>
      <x:c r="I1437" s="63">
        <x:f t="shared" si="12"/>
        <x:v>729.91535020000003</x:v>
      </x:c>
      <x:c r="J1437" s="63">
        <x:f t="shared" si="13"/>
        <x:v>588.26464239999996</x:v>
      </x:c>
      <x:c r="K1437" s="63">
        <x:f t="shared" si="14"/>
        <x:v>0.72562535650000004</x:v>
      </x:c>
      <x:c r="L1437" s="52">
        <x:f t="shared" si="0"/>
        <x:v>694.6366577</x:v>
      </x:c>
      <x:c r="M1437" s="52">
        <x:f t="shared" si="1"/>
        <x:v>29065542741</x:v>
      </x:c>
      <x:c r="N1437" s="52">
        <x:f t="shared" si="2"/>
        <x:v>0</x:v>
      </x:c>
      <x:c r="O1437" s="63">
        <x:f t="shared" si="8"/>
        <x:v>1.1985105970000001</x:v>
      </x:c>
      <x:c r="P1437" s="63">
        <x:f t="shared" si="9"/>
        <x:v>54.514660900000003</x:v>
      </x:c>
      <x:c r="Q1437" s="49">
        <x:f t="shared" si="15"/>
        <x:v>0</x:v>
      </x:c>
      <x:c r="R1437" s="49">
        <x:f t="shared" si="16"/>
        <x:v>0</x:v>
      </x:c>
      <x:c r="S1437" s="49">
        <x:f t="shared" si="17"/>
        <x:v>2</x:v>
      </x:c>
      <x:c r="T1437" s="51">
        <x:f t="shared" si="18"/>
        <x:v>0</x:v>
      </x:c>
      <x:c r="U1437" s="52">
        <x:f t="shared" si="3"/>
        <x:v>0.044276521030000004</x:v>
      </x:c>
      <x:c r="V1437" s="63">
        <x:f t="shared" si="19"/>
        <x:v>0</x:v>
      </x:c>
      <x:c r="W1437" s="52">
        <x:f t="shared" ref="W1437:X1437" si="1435">W1436*(1+U1437)</x:f>
        <x:v>1325.2722739999999</x:v>
      </x:c>
      <x:c r="X1437" s="52">
        <x:f t="shared" si="1435"/>
        <x:v>645.88201460000005</x:v>
      </x:c>
    </x:row>
    <x:row r="1438" spans="1:24" ht="15.75" customHeight="1">
      <x:c r="A1438" s="34">
        <x:v>44292</x:v>
      </x:c>
      <x:c r="B1438" s="47">
        <x:v>690.29998779296898</x:v>
      </x:c>
      <x:c r="C1438" s="47">
        <x:v>696.54998779296898</x:v>
      </x:c>
      <x:c r="D1438" s="47">
        <x:v>681.36999511718795</x:v>
      </x:c>
      <x:c r="E1438" s="47">
        <x:v>691.61999511718795</x:v>
      </x:c>
      <x:c r="F1438" s="47">
        <x:v>28271800</x:v>
      </x:c>
      <x:c r="G1438" s="63">
        <x:f t="shared" si="10"/>
        <x:v>665.52099610000005</x:v>
      </x:c>
      <x:c r="H1438" s="63">
        <x:f t="shared" si="11"/>
        <x:v>27.93305376</x:v>
      </x:c>
      <x:c r="I1438" s="63">
        <x:f t="shared" si="12"/>
        <x:v>721.38710360000005</x:v>
      </x:c>
      <x:c r="J1438" s="63">
        <x:f t="shared" si="13"/>
        <x:v>609.65488860000005</x:v>
      </x:c>
      <x:c r="K1438" s="63">
        <x:f t="shared" si="14"/>
        <x:v>0.73358526469999996</x:v>
      </x:c>
      <x:c r="L1438" s="52">
        <x:f t="shared" si="0"/>
        <x:v>689.84665930000006</x:v>
      </x:c>
      <x:c r="M1438" s="52">
        <x:f t="shared" si="1"/>
        <x:v>0</x:v>
      </x:c>
      <x:c r="N1438" s="52">
        <x:f t="shared" si="2"/>
        <x:v>19503206784</x:v>
      </x:c>
      <x:c r="O1438" s="63">
        <x:f t="shared" si="8"/>
        <x:v>0.7958887738</x:v>
      </x:c>
      <x:c r="P1438" s="63">
        <x:f t="shared" si="9"/>
        <x:v>44.317264260000002</x:v>
      </x:c>
      <x:c r="Q1438" s="49">
        <x:f t="shared" si="15"/>
        <x:v>0</x:v>
      </x:c>
      <x:c r="R1438" s="49">
        <x:f t="shared" si="16"/>
        <x:v>0</x:v>
      </x:c>
      <x:c r="S1438" s="49">
        <x:f t="shared" si="17"/>
        <x:v>2</x:v>
      </x:c>
      <x:c r="T1438" s="51">
        <x:f t="shared" si="18"/>
        <x:v>0</x:v>
      </x:c>
      <x:c r="U1438" s="52">
        <x:f t="shared" si="3"/>
        <x:v>0.00082484239100000001</x:v>
      </x:c>
      <x:c r="V1438" s="63">
        <x:f t="shared" si="19"/>
        <x:v>0</x:v>
      </x:c>
      <x:c r="W1438" s="52">
        <x:f t="shared" ref="W1438:X1438" si="1436">W1437*(1+U1438)</x:f>
        <x:v>1326.365415</x:v>
      </x:c>
      <x:c r="X1438" s="52">
        <x:f t="shared" si="1436"/>
        <x:v>645.88201460000005</x:v>
      </x:c>
    </x:row>
    <x:row r="1439" spans="1:24" ht="15.75" customHeight="1">
      <x:c r="A1439" s="34">
        <x:v>44293</x:v>
      </x:c>
      <x:c r="B1439" s="47">
        <x:v>687</x:v>
      </x:c>
      <x:c r="C1439" s="47">
        <x:v>691.38000488281295</x:v>
      </x:c>
      <x:c r="D1439" s="47">
        <x:v>667.84002685546898</x:v>
      </x:c>
      <x:c r="E1439" s="47">
        <x:v>670.969970703125</x:v>
      </x:c>
      <x:c r="F1439" s="47">
        <x:v>26309400</x:v>
      </x:c>
      <x:c r="G1439" s="63">
        <x:f t="shared" si="10"/>
        <x:v>665.39049379999994</x:v>
      </x:c>
      <x:c r="H1439" s="63">
        <x:f t="shared" si="11"/>
        <x:v>27.899497490000002</x:v>
      </x:c>
      <x:c r="I1439" s="63">
        <x:f t="shared" si="12"/>
        <x:v>721.18948880000005</x:v>
      </x:c>
      <x:c r="J1439" s="63">
        <x:f t="shared" si="13"/>
        <x:v>609.59149879999995</x:v>
      </x:c>
      <x:c r="K1439" s="63">
        <x:f t="shared" si="14"/>
        <x:v>0.54999621350000005</x:v>
      </x:c>
      <x:c r="L1439" s="52">
        <x:f t="shared" si="0"/>
        <x:v>676.73000079999997</x:v>
      </x:c>
      <x:c r="M1439" s="52">
        <x:f t="shared" si="1"/>
        <x:v>0</x:v>
      </x:c>
      <x:c r="N1439" s="52">
        <x:f t="shared" si="2"/>
        <x:v>17804360283</x:v>
      </x:c>
      <x:c r="O1439" s="63">
        <x:f t="shared" si="8"/>
        <x:v>0.81215218619999996</x:v>
      </x:c>
      <x:c r="P1439" s="63">
        <x:f t="shared" si="9"/>
        <x:v>44.81699674</x:v>
      </x:c>
      <x:c r="Q1439" s="49">
        <x:f t="shared" si="15"/>
        <x:v>0</x:v>
      </x:c>
      <x:c r="R1439" s="49">
        <x:f t="shared" si="16"/>
        <x:v>0</x:v>
      </x:c>
      <x:c r="S1439" s="49">
        <x:f t="shared" si="17"/>
        <x:v>2</x:v>
      </x:c>
      <x:c r="T1439" s="51">
        <x:f t="shared" si="18"/>
        <x:v>0</x:v>
      </x:c>
      <x:c r="U1439" s="52">
        <x:f t="shared" si="3"/>
        <x:v>-0.029857471670000002</x:v>
      </x:c>
      <x:c r="V1439" s="63">
        <x:f t="shared" si="19"/>
        <x:v>0</x:v>
      </x:c>
      <x:c r="W1439" s="52">
        <x:f t="shared" ref="W1439:X1439" si="1437">W1438*(1+U1439)</x:f>
        <x:v>1286.7634969999999</x:v>
      </x:c>
      <x:c r="X1439" s="52">
        <x:f t="shared" si="1437"/>
        <x:v>645.88201460000005</x:v>
      </x:c>
    </x:row>
    <x:row r="1440" spans="1:24" ht="15.75" customHeight="1">
      <x:c r="A1440" s="34">
        <x:v>44294</x:v>
      </x:c>
      <x:c r="B1440" s="47">
        <x:v>677.38000488281295</x:v>
      </x:c>
      <x:c r="C1440" s="47">
        <x:v>689.54998779296898</x:v>
      </x:c>
      <x:c r="D1440" s="47">
        <x:v>671.65002441406295</x:v>
      </x:c>
      <x:c r="E1440" s="47">
        <x:v>683.79998779296898</x:v>
      </x:c>
      <x:c r="F1440" s="47">
        <x:v>23924300</x:v>
      </x:c>
      <x:c r="G1440" s="63">
        <x:f t="shared" si="10"/>
        <x:v>666.17749330000004</x:v>
      </x:c>
      <x:c r="H1440" s="63">
        <x:f t="shared" si="11"/>
        <x:v>28.199153679999998</x:v>
      </x:c>
      <x:c r="I1440" s="63">
        <x:f t="shared" si="12"/>
        <x:v>722.57580069999995</x:v>
      </x:c>
      <x:c r="J1440" s="63">
        <x:f t="shared" si="13"/>
        <x:v>609.77918590000002</x:v>
      </x:c>
      <x:c r="K1440" s="63">
        <x:f t="shared" si="14"/>
        <x:v>0.65623247689999997</x:v>
      </x:c>
      <x:c r="L1440" s="52">
        <x:f t="shared" si="0"/>
        <x:v>681.66666669999995</x:v>
      </x:c>
      <x:c r="M1440" s="52">
        <x:f t="shared" si="1"/>
        <x:v>16308397833</x:v>
      </x:c>
      <x:c r="N1440" s="52">
        <x:f t="shared" si="2"/>
        <x:v>0</x:v>
      </x:c>
      <x:c r="O1440" s="63">
        <x:f t="shared" si="8"/>
        <x:v>1.1499247450000001</x:v>
      </x:c>
      <x:c r="P1440" s="63">
        <x:f t="shared" si="9"/>
        <x:v>53.486744029999997</x:v>
      </x:c>
      <x:c r="Q1440" s="49">
        <x:f t="shared" si="15"/>
        <x:v>0</x:v>
      </x:c>
      <x:c r="R1440" s="49">
        <x:f t="shared" si="16"/>
        <x:v>0</x:v>
      </x:c>
      <x:c r="S1440" s="49">
        <x:f t="shared" si="17"/>
        <x:v>2</x:v>
      </x:c>
      <x:c r="T1440" s="51">
        <x:f t="shared" si="18"/>
        <x:v>0</x:v>
      </x:c>
      <x:c r="U1440" s="52">
        <x:f t="shared" si="3"/>
        <x:v>0.019121596569999999</x:v>
      </x:c>
      <x:c r="V1440" s="63">
        <x:f t="shared" si="19"/>
        <x:v>0</x:v>
      </x:c>
      <x:c r="W1440" s="52">
        <x:f t="shared" ref="W1440:X1440" si="1438">W1439*(1+U1440)</x:f>
        <x:v>1311.368469</x:v>
      </x:c>
      <x:c r="X1440" s="52">
        <x:f t="shared" si="1438"/>
        <x:v>645.88201460000005</x:v>
      </x:c>
    </x:row>
    <x:row r="1441" spans="1:24" ht="15.75" customHeight="1">
      <x:c r="A1441" s="34">
        <x:v>44295</x:v>
      </x:c>
      <x:c r="B1441" s="47">
        <x:v>677.77001953125</x:v>
      </x:c>
      <x:c r="C1441" s="47">
        <x:v>680.969970703125</x:v>
      </x:c>
      <x:c r="D1441" s="47">
        <x:v>669.42999267578102</x:v>
      </x:c>
      <x:c r="E1441" s="47">
        <x:v>677.02001953125</x:v>
      </x:c>
      <x:c r="F1441" s="47">
        <x:v>21437100</x:v>
      </x:c>
      <x:c r="G1441" s="63">
        <x:f t="shared" si="10"/>
        <x:v>665.04849549999994</x:v>
      </x:c>
      <x:c r="H1441" s="63">
        <x:f t="shared" si="11"/>
        <x:v>27.225818270000001</x:v>
      </x:c>
      <x:c r="I1441" s="63">
        <x:f t="shared" si="12"/>
        <x:v>719.50013200000001</x:v>
      </x:c>
      <x:c r="J1441" s="63">
        <x:f t="shared" si="13"/>
        <x:v>610.59685890000003</x:v>
      </x:c>
      <x:c r="K1441" s="63">
        <x:f t="shared" si="14"/>
        <x:v>0.60992804629999997</x:v>
      </x:c>
      <x:c r="L1441" s="52">
        <x:f t="shared" si="0"/>
        <x:v>675.80666099999996</x:v>
      </x:c>
      <x:c r="M1441" s="52">
        <x:f t="shared" si="1"/>
        <x:v>0</x:v>
      </x:c>
      <x:c r="N1441" s="52">
        <x:f t="shared" si="2"/>
        <x:v>14487334972</x:v>
      </x:c>
      <x:c r="O1441" s="63">
        <x:f t="shared" si="8"/>
        <x:v>1.2811400449999999</x:v>
      </x:c>
      <x:c r="P1441" s="63">
        <x:f t="shared" si="9"/>
        <x:v>56.162270599999999</x:v>
      </x:c>
      <x:c r="Q1441" s="49">
        <x:f t="shared" si="15"/>
        <x:v>0</x:v>
      </x:c>
      <x:c r="R1441" s="49">
        <x:f t="shared" si="16"/>
        <x:v>0</x:v>
      </x:c>
      <x:c r="S1441" s="49">
        <x:f t="shared" si="17"/>
        <x:v>2</x:v>
      </x:c>
      <x:c r="T1441" s="51">
        <x:f t="shared" si="18"/>
        <x:v>0</x:v>
      </x:c>
      <x:c r="U1441" s="52">
        <x:f t="shared" si="3"/>
        <x:v>-0.0099151336400000001</x:v>
      </x:c>
      <x:c r="V1441" s="63">
        <x:f t="shared" si="19"/>
        <x:v>0</x:v>
      </x:c>
      <x:c r="W1441" s="52">
        <x:f t="shared" ref="W1441:X1441" si="1439">W1440*(1+U1441)</x:f>
        <x:v>1298.366076</x:v>
      </x:c>
      <x:c r="X1441" s="52">
        <x:f t="shared" si="1439"/>
        <x:v>645.88201460000005</x:v>
      </x:c>
    </x:row>
    <x:row r="1442" spans="1:24" ht="15.75" customHeight="1">
      <x:c r="A1442" s="34">
        <x:v>44298</x:v>
      </x:c>
      <x:c r="B1442" s="47">
        <x:v>685.70001220703102</x:v>
      </x:c>
      <x:c r="C1442" s="47">
        <x:v>704.79998779296898</x:v>
      </x:c>
      <x:c r="D1442" s="47">
        <x:v>682.09002685546898</x:v>
      </x:c>
      <x:c r="E1442" s="47">
        <x:v>701.97998046875</x:v>
      </x:c>
      <x:c r="F1442" s="47">
        <x:v>29135700</x:v>
      </x:c>
      <x:c r="G1442" s="63">
        <x:f t="shared" si="10"/>
        <x:v>665.46099549999997</x:v>
      </x:c>
      <x:c r="H1442" s="63">
        <x:f t="shared" si="11"/>
        <x:v>27.740870770000001</x:v>
      </x:c>
      <x:c r="I1442" s="63">
        <x:f t="shared" si="12"/>
        <x:v>720.94273699999997</x:v>
      </x:c>
      <x:c r="J1442" s="63">
        <x:f t="shared" si="13"/>
        <x:v>609.9792539</x:v>
      </x:c>
      <x:c r="K1442" s="63">
        <x:f t="shared" si="14"/>
        <x:v>0.82910813520000004</x:v>
      </x:c>
      <x:c r="L1442" s="52">
        <x:f t="shared" si="0"/>
        <x:v>696.28999839999994</x:v>
      </x:c>
      <x:c r="M1442" s="52">
        <x:f t="shared" si="1"/>
        <x:v>20286896506</x:v>
      </x:c>
      <x:c r="N1442" s="52">
        <x:f t="shared" si="2"/>
        <x:v>0</x:v>
      </x:c>
      <x:c r="O1442" s="63">
        <x:f t="shared" si="8"/>
        <x:v>1.9633442640000001</x:v>
      </x:c>
      <x:c r="P1442" s="63">
        <x:f t="shared" si="9"/>
        <x:v>66.254342699999995</x:v>
      </x:c>
      <x:c r="Q1442" s="49">
        <x:f t="shared" si="15"/>
        <x:v>0</x:v>
      </x:c>
      <x:c r="R1442" s="49">
        <x:f t="shared" si="16"/>
        <x:v>0</x:v>
      </x:c>
      <x:c r="S1442" s="49">
        <x:f t="shared" si="17"/>
        <x:v>2</x:v>
      </x:c>
      <x:c r="T1442" s="51">
        <x:f t="shared" si="18"/>
        <x:v>0</x:v>
      </x:c>
      <x:c r="U1442" s="52">
        <x:f t="shared" si="3"/>
        <x:v>0.036867389760000002</x:v>
      </x:c>
      <x:c r="V1442" s="63">
        <x:f t="shared" si="19"/>
        <x:v>0</x:v>
      </x:c>
      <x:c r="W1442" s="52">
        <x:f t="shared" ref="W1442:X1442" si="1440">W1441*(1+U1442)</x:f>
        <x:v>1346.233444</x:v>
      </x:c>
      <x:c r="X1442" s="52">
        <x:f t="shared" si="1440"/>
        <x:v>645.88201460000005</x:v>
      </x:c>
    </x:row>
    <x:row r="1443" spans="1:24" ht="15.75" customHeight="1">
      <x:c r="A1443" s="34">
        <x:v>44299</x:v>
      </x:c>
      <x:c r="B1443" s="47">
        <x:v>712.70001220703102</x:v>
      </x:c>
      <x:c r="C1443" s="47">
        <x:v>763</x:v>
      </x:c>
      <x:c r="D1443" s="47">
        <x:v>710.65997314453102</x:v>
      </x:c>
      <x:c r="E1443" s="47">
        <x:v>762.32000732421898</x:v>
      </x:c>
      <x:c r="F1443" s="47">
        <x:v>44652800</x:v>
      </x:c>
      <x:c r="G1443" s="63">
        <x:f t="shared" si="10"/>
        <x:v>668.17999569999995</x:v>
      </x:c>
      <x:c r="H1443" s="63">
        <x:f t="shared" si="11"/>
        <x:v>34.06719769</x:v>
      </x:c>
      <x:c r="I1443" s="63">
        <x:f t="shared" si="12"/>
        <x:v>736.31439109999997</x:v>
      </x:c>
      <x:c r="J1443" s="63">
        <x:f t="shared" si="13"/>
        <x:v>600.04560040000001</x:v>
      </x:c>
      <x:c r="K1443" s="63">
        <x:f t="shared" si="14"/>
        <x:v>1.190840589</x:v>
      </x:c>
      <x:c r="L1443" s="52">
        <x:f t="shared" si="0"/>
        <x:v>745.32666019999999</x:v>
      </x:c>
      <x:c r="M1443" s="52">
        <x:f t="shared" si="1"/>
        <x:v>33280922291</x:v>
      </x:c>
      <x:c r="N1443" s="52">
        <x:f t="shared" si="2"/>
        <x:v>0</x:v>
      </x:c>
      <x:c r="O1443" s="63">
        <x:f t="shared" si="8"/>
        <x:v>3.2658151950000001</x:v>
      </x:c>
      <x:c r="P1443" s="63">
        <x:f t="shared" si="9"/>
        <x:v>76.557821790000006</x:v>
      </x:c>
      <x:c r="Q1443" s="49">
        <x:f t="shared" si="15"/>
        <x:v>0</x:v>
      </x:c>
      <x:c r="R1443" s="49">
        <x:f t="shared" si="16"/>
        <x:v>0</x:v>
      </x:c>
      <x:c r="S1443" s="49">
        <x:f t="shared" si="17"/>
        <x:v>2</x:v>
      </x:c>
      <x:c r="T1443" s="51">
        <x:f t="shared" si="18"/>
        <x:v>0</x:v>
      </x:c>
      <x:c r="U1443" s="52">
        <x:f t="shared" si="3"/>
        <x:v>0.085956905520000004</x:v>
      </x:c>
      <x:c r="V1443" s="63">
        <x:f t="shared" si="19"/>
        <x:v>0</x:v>
      </x:c>
      <x:c r="W1443" s="52">
        <x:f t="shared" ref="W1443:X1443" si="1441">W1442*(1+U1443)</x:f>
        <x:v>1461.951505</x:v>
      </x:c>
      <x:c r="X1443" s="52">
        <x:f t="shared" si="1441"/>
        <x:v>645.88201460000005</x:v>
      </x:c>
    </x:row>
    <x:row r="1444" spans="1:24" ht="15.75" customHeight="1">
      <x:c r="A1444" s="34">
        <x:v>44300</x:v>
      </x:c>
      <x:c r="B1444" s="47">
        <x:v>770.70001220703102</x:v>
      </x:c>
      <x:c r="C1444" s="47">
        <x:v>780.78997802734398</x:v>
      </x:c>
      <x:c r="D1444" s="47">
        <x:v>728.030029296875</x:v>
      </x:c>
      <x:c r="E1444" s="47">
        <x:v>732.22998046875</x:v>
      </x:c>
      <x:c r="F1444" s="47">
        <x:v>49017400</x:v>
      </x:c>
      <x:c r="G1444" s="63">
        <x:f t="shared" si="10"/>
        <x:v>670.94749449999995</x:v>
      </x:c>
      <x:c r="H1444" s="63">
        <x:f t="shared" si="11"/>
        <x:v>36.938380129999999</x:v>
      </x:c>
      <x:c r="I1444" s="63">
        <x:f t="shared" si="12"/>
        <x:v>744.82425479999995</x:v>
      </x:c>
      <x:c r="J1444" s="63">
        <x:f t="shared" si="13"/>
        <x:v>597.07073430000003</x:v>
      </x:c>
      <x:c r="K1444" s="63">
        <x:f t="shared" si="14"/>
        <x:v>0.91476159589999995</x:v>
      </x:c>
      <x:c r="L1444" s="52">
        <x:f t="shared" si="0"/>
        <x:v>747.01666260000002</x:v>
      </x:c>
      <x:c r="M1444" s="52">
        <x:f t="shared" si="1"/>
        <x:v>36616814557</x:v>
      </x:c>
      <x:c r="N1444" s="52">
        <x:f t="shared" si="2"/>
        <x:v>0</x:v>
      </x:c>
      <x:c r="O1444" s="63">
        <x:f t="shared" si="8"/>
        <x:v>3.499667139</x:v>
      </x:c>
      <x:c r="P1444" s="63">
        <x:f t="shared" si="9"/>
        <x:v>77.776133900000005</x:v>
      </x:c>
      <x:c r="Q1444" s="49">
        <x:f t="shared" si="15"/>
        <x:v>0</x:v>
      </x:c>
      <x:c r="R1444" s="49">
        <x:f t="shared" si="16"/>
        <x:v>0</x:v>
      </x:c>
      <x:c r="S1444" s="49">
        <x:f t="shared" si="17"/>
        <x:v>2</x:v>
      </x:c>
      <x:c r="T1444" s="51">
        <x:f t="shared" si="18"/>
        <x:v>0</x:v>
      </x:c>
      <x:c r="U1444" s="52">
        <x:f t="shared" si="3"/>
        <x:v>-0.03947164782</x:v>
      </x:c>
      <x:c r="V1444" s="63">
        <x:f t="shared" si="19"/>
        <x:v>0</x:v>
      </x:c>
      <x:c r="W1444" s="52">
        <x:f t="shared" ref="W1444:X1444" si="1442">W1443*(1+U1444)</x:f>
        <x:v>1404.24587</x:v>
      </x:c>
      <x:c r="X1444" s="52">
        <x:f t="shared" si="1442"/>
        <x:v>645.88201460000005</x:v>
      </x:c>
    </x:row>
    <x:row r="1445" spans="1:24" ht="15.75" customHeight="1">
      <x:c r="A1445" s="34">
        <x:v>44301</x:v>
      </x:c>
      <x:c r="B1445" s="47">
        <x:v>743.09997558593795</x:v>
      </x:c>
      <x:c r="C1445" s="47">
        <x:v>743.69000244140602</x:v>
      </x:c>
      <x:c r="D1445" s="47">
        <x:v>721.30999755859398</x:v>
      </x:c>
      <x:c r="E1445" s="47">
        <x:v>738.84997558593705</x:v>
      </x:c>
      <x:c r="F1445" s="47">
        <x:v>27848900</x:v>
      </x:c>
      <x:c r="G1445" s="63">
        <x:f t="shared" si="10"/>
        <x:v>672.79949339999996</x:v>
      </x:c>
      <x:c r="H1445" s="63">
        <x:f t="shared" si="11"/>
        <x:v>39.412854869999997</x:v>
      </x:c>
      <x:c r="I1445" s="63">
        <x:f t="shared" si="12"/>
        <x:v>751.62520310000002</x:v>
      </x:c>
      <x:c r="J1445" s="63">
        <x:f t="shared" si="13"/>
        <x:v>593.97378370000001</x:v>
      </x:c>
      <x:c r="K1445" s="63">
        <x:f t="shared" si="14"/>
        <x:v>0.91896535030000004</x:v>
      </x:c>
      <x:c r="L1445" s="52">
        <x:f t="shared" si="0"/>
        <x:v>734.61665849999997</x:v>
      </x:c>
      <x:c r="M1445" s="52">
        <x:f t="shared" si="1"/>
        <x:v>0</x:v>
      </x:c>
      <x:c r="N1445" s="52">
        <x:f t="shared" si="2"/>
        <x:v>20458265862</x:v>
      </x:c>
      <x:c r="O1445" s="63">
        <x:f t="shared" si="8"/>
        <x:v>2.2040658780000002</x:v>
      </x:c>
      <x:c r="P1445" s="63">
        <x:f t="shared" si="9"/>
        <x:v>68.789655449999998</x:v>
      </x:c>
      <x:c r="Q1445" s="49">
        <x:f t="shared" si="15"/>
        <x:v>0</x:v>
      </x:c>
      <x:c r="R1445" s="49">
        <x:f t="shared" si="16"/>
        <x:v>0</x:v>
      </x:c>
      <x:c r="S1445" s="49">
        <x:f t="shared" si="17"/>
        <x:v>2</x:v>
      </x:c>
      <x:c r="T1445" s="51">
        <x:f t="shared" si="18"/>
        <x:v>0</x:v>
      </x:c>
      <x:c r="U1445" s="52">
        <x:f t="shared" si="3"/>
        <x:v>0.0090408687079999994</x:v>
      </x:c>
      <x:c r="V1445" s="63">
        <x:f t="shared" si="19"/>
        <x:v>0</x:v>
      </x:c>
      <x:c r="W1445" s="52">
        <x:f t="shared" ref="W1445:X1445" si="1443">W1444*(1+U1445)</x:f>
        <x:v>1416.941472</x:v>
      </x:c>
      <x:c r="X1445" s="52">
        <x:f t="shared" si="1443"/>
        <x:v>645.88201460000005</x:v>
      </x:c>
    </x:row>
    <x:row r="1446" spans="1:24" ht="15.75" customHeight="1">
      <x:c r="A1446" s="34">
        <x:v>44302</x:v>
      </x:c>
      <x:c r="B1446" s="47">
        <x:v>728.65002441406295</x:v>
      </x:c>
      <x:c r="C1446" s="47">
        <x:v>749.40997314453102</x:v>
      </x:c>
      <x:c r="D1446" s="47">
        <x:v>724.59997558593795</x:v>
      </x:c>
      <x:c r="E1446" s="47">
        <x:v>739.780029296875</x:v>
      </x:c>
      <x:c r="F1446" s="47">
        <x:v>27979500</x:v>
      </x:c>
      <x:c r="G1446" s="63">
        <x:f t="shared" si="10"/>
        <x:v>677.13049620000004</x:v>
      </x:c>
      <x:c r="H1446" s="63">
        <x:f t="shared" si="11"/>
        <x:v>41.826470569999998</x:v>
      </x:c>
      <x:c r="I1446" s="63">
        <x:f t="shared" si="12"/>
        <x:v>760.78343740000003</x:v>
      </x:c>
      <x:c r="J1446" s="63">
        <x:f t="shared" si="13"/>
        <x:v>593.47755510000002</x:v>
      </x:c>
      <x:c r="K1446" s="63">
        <x:f t="shared" si="14"/>
        <x:v>0.87446103040000001</x:v>
      </x:c>
      <x:c r="L1446" s="52">
        <x:f t="shared" si="0"/>
        <x:v>737.92999269999996</x:v>
      </x:c>
      <x:c r="M1446" s="52">
        <x:f t="shared" si="1"/>
        <x:v>20646912230</x:v>
      </x:c>
      <x:c r="N1446" s="52">
        <x:f t="shared" si="2"/>
        <x:v>0</x:v>
      </x:c>
      <x:c r="O1446" s="63">
        <x:f t="shared" si="8"/>
        <x:v>2.1619188569999999</x:v>
      </x:c>
      <x:c r="P1446" s="63">
        <x:f t="shared" si="9"/>
        <x:v>68.373634960000004</x:v>
      </x:c>
      <x:c r="Q1446" s="49">
        <x:f t="shared" si="15"/>
        <x:v>0</x:v>
      </x:c>
      <x:c r="R1446" s="49">
        <x:f t="shared" si="16"/>
        <x:v>0</x:v>
      </x:c>
      <x:c r="S1446" s="49">
        <x:f t="shared" si="17"/>
        <x:v>2</x:v>
      </x:c>
      <x:c r="T1446" s="51">
        <x:f t="shared" si="18"/>
        <x:v>0</x:v>
      </x:c>
      <x:c r="U1446" s="52">
        <x:f t="shared" si="3"/>
        <x:v>0.0012587856020000002</x:v>
      </x:c>
      <x:c r="V1446" s="63">
        <x:f t="shared" si="19"/>
        <x:v>0</x:v>
      </x:c>
      <x:c r="W1446" s="52">
        <x:f t="shared" ref="W1446:X1446" si="1444">W1445*(1+U1446)</x:f>
        <x:v>1418.7250979999999</x:v>
      </x:c>
      <x:c r="X1446" s="52">
        <x:f t="shared" si="1444"/>
        <x:v>645.88201460000005</x:v>
      </x:c>
    </x:row>
    <x:row r="1447" spans="1:24" ht="15.75" customHeight="1">
      <x:c r="A1447" s="34">
        <x:v>44305</x:v>
      </x:c>
      <x:c r="B1447" s="47">
        <x:v>719.59997558593795</x:v>
      </x:c>
      <x:c r="C1447" s="47">
        <x:v>725.40002441406205</x:v>
      </x:c>
      <x:c r="D1447" s="47">
        <x:v>691.79998779296898</x:v>
      </x:c>
      <x:c r="E1447" s="47">
        <x:v>714.63000488281295</x:v>
      </x:c>
      <x:c r="F1447" s="47">
        <x:v>39686200</x:v>
      </x:c>
      <x:c r="G1447" s="63">
        <x:f t="shared" si="10"/>
        <x:v>680.11849670000004</x:v>
      </x:c>
      <x:c r="H1447" s="63">
        <x:f t="shared" si="11"/>
        <x:v>42.28458689</x:v>
      </x:c>
      <x:c r="I1447" s="63">
        <x:f t="shared" si="12"/>
        <x:v>764.68767049999997</x:v>
      </x:c>
      <x:c r="J1447" s="63">
        <x:f t="shared" si="13"/>
        <x:v>595.54932289999999</x:v>
      </x:c>
      <x:c r="K1447" s="63">
        <x:f t="shared" si="14"/>
        <x:v>0.70404307290000001</x:v>
      </x:c>
      <x:c r="L1447" s="52">
        <x:f t="shared" si="0"/>
        <x:v>710.61000569999999</x:v>
      </x:c>
      <x:c r="M1447" s="52">
        <x:f t="shared" si="1"/>
        <x:v>0</x:v>
      </x:c>
      <x:c r="N1447" s="52">
        <x:f t="shared" si="2"/>
        <x:v>28201410808</x:v>
      </x:c>
      <x:c r="O1447" s="63">
        <x:f t="shared" si="8"/>
        <x:v>1.265646077</x:v>
      </x:c>
      <x:c r="P1447" s="63">
        <x:f t="shared" si="9"/>
        <x:v>55.862479569999998</x:v>
      </x:c>
      <x:c r="Q1447" s="49">
        <x:f t="shared" si="15"/>
        <x:v>0</x:v>
      </x:c>
      <x:c r="R1447" s="49">
        <x:f t="shared" si="16"/>
        <x:v>0</x:v>
      </x:c>
      <x:c r="S1447" s="49">
        <x:f t="shared" si="17"/>
        <x:v>2</x:v>
      </x:c>
      <x:c r="T1447" s="51">
        <x:f t="shared" si="18"/>
        <x:v>0</x:v>
      </x:c>
      <x:c r="U1447" s="52">
        <x:f t="shared" si="3"/>
        <x:v>-0.03399662524</x:v>
      </x:c>
      <x:c r="V1447" s="63">
        <x:f t="shared" si="19"/>
        <x:v>0</x:v>
      </x:c>
      <x:c r="W1447" s="52">
        <x:f t="shared" ref="W1447:X1447" si="1445">W1446*(1+U1447)</x:f>
        <x:v>1370.493232</x:v>
      </x:c>
      <x:c r="X1447" s="52">
        <x:f t="shared" si="1445"/>
        <x:v>645.88201460000005</x:v>
      </x:c>
    </x:row>
    <x:row r="1448" spans="1:24" ht="15.75" customHeight="1">
      <x:c r="A1448" s="34">
        <x:v>44306</x:v>
      </x:c>
      <x:c r="B1448" s="47">
        <x:v>717.41998291015602</x:v>
      </x:c>
      <x:c r="C1448" s="47">
        <x:v>737.25</x:v>
      </x:c>
      <x:c r="D1448" s="47">
        <x:v>710.69000244140602</x:v>
      </x:c>
      <x:c r="E1448" s="47">
        <x:v>718.989990234375</x:v>
      </x:c>
      <x:c r="F1448" s="47">
        <x:v>35609000</x:v>
      </x:c>
      <x:c r="G1448" s="63">
        <x:f t="shared" si="10"/>
        <x:v>682.56799620000004</x:v>
      </x:c>
      <x:c r="H1448" s="63">
        <x:f t="shared" si="11"/>
        <x:v>43.079087340000001</x:v>
      </x:c>
      <x:c r="I1448" s="63">
        <x:f t="shared" si="12"/>
        <x:v>768.72617090000006</x:v>
      </x:c>
      <x:c r="J1448" s="63">
        <x:f t="shared" si="13"/>
        <x:v>596.40982150000002</x:v>
      </x:c>
      <x:c r="K1448" s="63">
        <x:f t="shared" si="14"/>
        <x:v>0.71136702439999999</x:v>
      </x:c>
      <x:c r="L1448" s="52">
        <x:f t="shared" si="0"/>
        <x:v>722.30999759999997</x:v>
      </x:c>
      <x:c r="M1448" s="52">
        <x:f t="shared" si="1"/>
        <x:v>25720736703</x:v>
      </x:c>
      <x:c r="N1448" s="52">
        <x:f t="shared" si="2"/>
        <x:v>0</x:v>
      </x:c>
      <x:c r="O1448" s="63">
        <x:f t="shared" si="8"/>
        <x:v>1.8883025259999999</x:v>
      </x:c>
      <x:c r="P1448" s="63">
        <x:f t="shared" si="9"/>
        <x:v>65.377588020000005</x:v>
      </x:c>
      <x:c r="Q1448" s="49">
        <x:f t="shared" si="15"/>
        <x:v>0</x:v>
      </x:c>
      <x:c r="R1448" s="49">
        <x:f t="shared" si="16"/>
        <x:v>0</x:v>
      </x:c>
      <x:c r="S1448" s="49">
        <x:f t="shared" si="17"/>
        <x:v>2</x:v>
      </x:c>
      <x:c r="T1448" s="51">
        <x:f t="shared" si="18"/>
        <x:v>0</x:v>
      </x:c>
      <x:c r="U1448" s="52">
        <x:f t="shared" si="3"/>
        <x:v>0.0061010387499999996</x:v>
      </x:c>
      <x:c r="V1448" s="63">
        <x:f t="shared" si="19"/>
        <x:v>0</x:v>
      </x:c>
      <x:c r="W1448" s="52">
        <x:f t="shared" ref="W1448:X1448" si="1446">W1447*(1+U1448)</x:f>
        <x:v>1378.8546650000001</x:v>
      </x:c>
      <x:c r="X1448" s="52">
        <x:f t="shared" si="1446"/>
        <x:v>645.88201460000005</x:v>
      </x:c>
    </x:row>
    <x:row r="1449" spans="1:24" ht="15.75" customHeight="1">
      <x:c r="A1449" s="34">
        <x:v>44307</x:v>
      </x:c>
      <x:c r="B1449" s="47">
        <x:v>704.77001953125</x:v>
      </x:c>
      <x:c r="C1449" s="47">
        <x:v>744.84002685546898</x:v>
      </x:c>
      <x:c r="D1449" s="47">
        <x:v>698</x:v>
      </x:c>
      <x:c r="E1449" s="47">
        <x:v>744.11999511718795</x:v>
      </x:c>
      <x:c r="F1449" s="47">
        <x:v>31215500</x:v>
      </x:c>
      <x:c r="G1449" s="63">
        <x:f t="shared" si="10"/>
        <x:v>686.66599729999996</x:v>
      </x:c>
      <x:c r="H1449" s="63">
        <x:f t="shared" si="11"/>
        <x:v>44.895572659999999</x:v>
      </x:c>
      <x:c r="I1449" s="63">
        <x:f t="shared" si="12"/>
        <x:v>776.4571426</x:v>
      </x:c>
      <x:c r="J1449" s="63">
        <x:f t="shared" si="13"/>
        <x:v>596.87485200000003</x:v>
      </x:c>
      <x:c r="K1449" s="63">
        <x:f t="shared" si="14"/>
        <x:v>0.8199313117</x:v>
      </x:c>
      <x:c r="L1449" s="52">
        <x:f t="shared" si="0"/>
        <x:v>728.98667399999999</x:v>
      </x:c>
      <x:c r="M1449" s="52">
        <x:f t="shared" si="1"/>
        <x:v>22755683522</x:v>
      </x:c>
      <x:c r="N1449" s="52">
        <x:f t="shared" si="2"/>
        <x:v>0</x:v>
      </x:c>
      <x:c r="O1449" s="63">
        <x:f t="shared" si="8"/>
        <x:v>2.7810716470000001</x:v>
      </x:c>
      <x:c r="P1449" s="63">
        <x:f t="shared" si="9"/>
        <x:v>73.552471539999999</x:v>
      </x:c>
      <x:c r="Q1449" s="49">
        <x:f t="shared" si="15"/>
        <x:v>0</x:v>
      </x:c>
      <x:c r="R1449" s="49">
        <x:f t="shared" si="16"/>
        <x:v>0</x:v>
      </x:c>
      <x:c r="S1449" s="49">
        <x:f t="shared" si="17"/>
        <x:v>2</x:v>
      </x:c>
      <x:c r="T1449" s="51">
        <x:f t="shared" si="18"/>
        <x:v>0</x:v>
      </x:c>
      <x:c r="U1449" s="52">
        <x:f t="shared" si="3"/>
        <x:v>0.034951814659999997</x:v>
      </x:c>
      <x:c r="V1449" s="63">
        <x:f t="shared" si="19"/>
        <x:v>0</x:v>
      </x:c>
      <x:c r="W1449" s="52">
        <x:f t="shared" ref="W1449:X1449" si="1447">W1448*(1+U1449)</x:f>
        <x:v>1427.048137</x:v>
      </x:c>
      <x:c r="X1449" s="52">
        <x:f t="shared" si="1447"/>
        <x:v>645.88201460000005</x:v>
      </x:c>
    </x:row>
    <x:row r="1450" spans="1:24" ht="15.75" customHeight="1">
      <x:c r="A1450" s="34">
        <x:v>44308</x:v>
      </x:c>
      <x:c r="B1450" s="47">
        <x:v>741.5</x:v>
      </x:c>
      <x:c r="C1450" s="47">
        <x:v>753.77001953125</x:v>
      </x:c>
      <x:c r="D1450" s="47">
        <x:v>718.03997802734398</x:v>
      </x:c>
      <x:c r="E1450" s="47">
        <x:v>719.69000244140602</x:v>
      </x:c>
      <x:c r="F1450" s="47">
        <x:v>35590300</x:v>
      </x:c>
      <x:c r="G1450" s="63">
        <x:f t="shared" si="10"/>
        <x:v>691.13699650000001</x:v>
      </x:c>
      <x:c r="H1450" s="63">
        <x:f t="shared" si="11"/>
        <x:v>43.411687970000003</x:v>
      </x:c>
      <x:c r="I1450" s="63">
        <x:f t="shared" si="12"/>
        <x:v>777.96037239999998</x:v>
      </x:c>
      <x:c r="J1450" s="63">
        <x:f t="shared" si="13"/>
        <x:v>604.31362049999996</x:v>
      </x:c>
      <x:c r="K1450" s="63">
        <x:f t="shared" si="14"/>
        <x:v>0.66443155819999999</x:v>
      </x:c>
      <x:c r="L1450" s="52">
        <x:f t="shared" si="0"/>
        <x:v>730.5</x:v>
      </x:c>
      <x:c r="M1450" s="52">
        <x:f t="shared" si="1"/>
        <x:v>25998714150</x:v>
      </x:c>
      <x:c r="N1450" s="52">
        <x:f t="shared" si="2"/>
        <x:v>0</x:v>
      </x:c>
      <x:c r="O1450" s="63">
        <x:f t="shared" si="8"/>
        <x:v>2.9345280979999999</x:v>
      </x:c>
      <x:c r="P1450" s="63">
        <x:f t="shared" si="9"/>
        <x:v>74.583991389999994</x:v>
      </x:c>
      <x:c r="Q1450" s="49">
        <x:f t="shared" si="15"/>
        <x:v>0</x:v>
      </x:c>
      <x:c r="R1450" s="49">
        <x:f t="shared" si="16"/>
        <x:v>0</x:v>
      </x:c>
      <x:c r="S1450" s="49">
        <x:f t="shared" si="17"/>
        <x:v>2</x:v>
      </x:c>
      <x:c r="T1450" s="51">
        <x:f t="shared" si="18"/>
        <x:v>0</x:v>
      </x:c>
      <x:c r="U1450" s="52">
        <x:f t="shared" si="3"/>
        <x:v>-0.032830716599999998</x:v>
      </x:c>
      <x:c r="V1450" s="63">
        <x:f t="shared" si="19"/>
        <x:v>0</x:v>
      </x:c>
      <x:c r="W1450" s="52">
        <x:f t="shared" ref="W1450:X1450" si="1448">W1449*(1+U1450)</x:f>
        <x:v>1380.197124</x:v>
      </x:c>
      <x:c r="X1450" s="52">
        <x:f t="shared" si="1448"/>
        <x:v>645.88201460000005</x:v>
      </x:c>
    </x:row>
    <x:row r="1451" spans="1:24" ht="15.75" customHeight="1">
      <x:c r="A1451" s="34">
        <x:v>44309</x:v>
      </x:c>
      <x:c r="B1451" s="47">
        <x:v>719.79998779296898</x:v>
      </x:c>
      <x:c r="C1451" s="47">
        <x:v>737.35998535156295</x:v>
      </x:c>
      <x:c r="D1451" s="47">
        <x:v>715.46002197265602</x:v>
      </x:c>
      <x:c r="E1451" s="47">
        <x:v>729.40002441406205</x:v>
      </x:c>
      <x:c r="F1451" s="47">
        <x:v>28370000</x:v>
      </x:c>
      <x:c r="G1451" s="63">
        <x:f t="shared" si="10"/>
        <x:v>695.58749690000002</x:v>
      </x:c>
      <x:c r="H1451" s="63">
        <x:f t="shared" si="11"/>
        <x:v>42.488129890000003</x:v>
      </x:c>
      <x:c r="I1451" s="63">
        <x:f t="shared" si="12"/>
        <x:v>780.5637567</x:v>
      </x:c>
      <x:c r="J1451" s="63">
        <x:f t="shared" si="13"/>
        <x:v>610.61123720000001</x:v>
      </x:c>
      <x:c r="K1451" s="63">
        <x:f t="shared" si="14"/>
        <x:v>0.69895278729999999</x:v>
      </x:c>
      <x:c r="L1451" s="52">
        <x:f t="shared" si="0"/>
        <x:v>727.40667719999999</x:v>
      </x:c>
      <x:c r="M1451" s="52">
        <x:f t="shared" si="1"/>
        <x:v>0</x:v>
      </x:c>
      <x:c r="N1451" s="52">
        <x:f t="shared" si="2"/>
        <x:v>20636527433</x:v>
      </x:c>
      <x:c r="O1451" s="63">
        <x:f t="shared" si="8"/>
        <x:v>2.6741245409999999</x:v>
      </x:c>
      <x:c r="P1451" s="63">
        <x:f t="shared" si="9"/>
        <x:v>72.78263192</x:v>
      </x:c>
      <x:c r="Q1451" s="49">
        <x:f t="shared" si="15"/>
        <x:v>0</x:v>
      </x:c>
      <x:c r="R1451" s="49">
        <x:f t="shared" si="16"/>
        <x:v>0</x:v>
      </x:c>
      <x:c r="S1451" s="49">
        <x:f t="shared" si="17"/>
        <x:v>2</x:v>
      </x:c>
      <x:c r="T1451" s="51">
        <x:f t="shared" si="18"/>
        <x:v>0</x:v>
      </x:c>
      <x:c r="U1451" s="52">
        <x:f t="shared" si="3"/>
        <x:v>0.013491950620000001</x:v>
      </x:c>
      <x:c r="V1451" s="63">
        <x:f t="shared" si="19"/>
        <x:v>0</x:v>
      </x:c>
      <x:c r="W1451" s="52">
        <x:f t="shared" ref="W1451:X1451" si="1449">W1450*(1+U1451)</x:f>
        <x:v>1398.8186760000001</x:v>
      </x:c>
      <x:c r="X1451" s="52">
        <x:f t="shared" si="1449"/>
        <x:v>645.88201460000005</x:v>
      </x:c>
    </x:row>
    <x:row r="1452" spans="1:24" ht="15.75" customHeight="1">
      <x:c r="A1452" s="34">
        <x:v>44312</x:v>
      </x:c>
      <x:c r="B1452" s="47">
        <x:v>741</x:v>
      </x:c>
      <x:c r="C1452" s="47">
        <x:v>749.29998779296898</x:v>
      </x:c>
      <x:c r="D1452" s="47">
        <x:v>732.60998535156295</x:v>
      </x:c>
      <x:c r="E1452" s="47">
        <x:v>738.20001220703102</x:v>
      </x:c>
      <x:c r="F1452" s="47">
        <x:v>31038500</x:v>
      </x:c>
      <x:c r="G1452" s="63">
        <x:f t="shared" si="10"/>
        <x:v>701.56199649999996</x:v>
      </x:c>
      <x:c r="H1452" s="63">
        <x:f t="shared" si="11"/>
        <x:v>39.397682170000003</x:v>
      </x:c>
      <x:c r="I1452" s="63">
        <x:f t="shared" si="12"/>
        <x:v>780.35736080000004</x:v>
      </x:c>
      <x:c r="J1452" s="63">
        <x:f t="shared" si="13"/>
        <x:v>622.76663210000004</x:v>
      </x:c>
      <x:c r="K1452" s="63">
        <x:f t="shared" si="14"/>
        <x:v>0.73248839610000005</x:v>
      </x:c>
      <x:c r="L1452" s="52">
        <x:f t="shared" si="0"/>
        <x:v>740.03666180000005</x:v>
      </x:c>
      <x:c r="M1452" s="52">
        <x:f t="shared" si="1"/>
        <x:v>22969627927</x:v>
      </x:c>
      <x:c r="N1452" s="52">
        <x:f t="shared" si="2"/>
        <x:v>0</x:v>
      </x:c>
      <x:c r="O1452" s="63">
        <x:f t="shared" si="8"/>
        <x:v>2.712838514</x:v>
      </x:c>
      <x:c r="P1452" s="63">
        <x:f t="shared" si="9"/>
        <x:v>73.066428930000001</x:v>
      </x:c>
      <x:c r="Q1452" s="49">
        <x:f t="shared" si="15"/>
        <x:v>0</x:v>
      </x:c>
      <x:c r="R1452" s="49">
        <x:f t="shared" si="16"/>
        <x:v>0</x:v>
      </x:c>
      <x:c r="S1452" s="49">
        <x:f t="shared" si="17"/>
        <x:v>2</x:v>
      </x:c>
      <x:c r="T1452" s="51">
        <x:f t="shared" si="18"/>
        <x:v>0</x:v>
      </x:c>
      <x:c r="U1452" s="52">
        <x:f t="shared" si="3"/>
        <x:v>0.012064693580000001</x:v>
      </x:c>
      <x:c r="V1452" s="63">
        <x:f t="shared" si="19"/>
        <x:v>0</x:v>
      </x:c>
      <x:c r="W1452" s="52">
        <x:f t="shared" ref="W1452:X1452" si="1450">W1451*(1+U1452)</x:f>
        <x:v>1415.6949950000001</x:v>
      </x:c>
      <x:c r="X1452" s="52">
        <x:f t="shared" si="1450"/>
        <x:v>645.88201460000005</x:v>
      </x:c>
    </x:row>
    <x:row r="1453" spans="1:24" ht="15.75" customHeight="1">
      <x:c r="A1453" s="34">
        <x:v>44313</x:v>
      </x:c>
      <x:c r="B1453" s="47">
        <x:v>717.96002197265602</x:v>
      </x:c>
      <x:c r="C1453" s="47">
        <x:v>724</x:v>
      </x:c>
      <x:c r="D1453" s="47">
        <x:v>703.34997558593795</x:v>
      </x:c>
      <x:c r="E1453" s="47">
        <x:v>704.739990234375</x:v>
      </x:c>
      <x:c r="F1453" s="47">
        <x:v>29437000</x:v>
      </x:c>
      <x:c r="G1453" s="63">
        <x:f t="shared" si="10"/>
        <x:v>706.2344971</x:v>
      </x:c>
      <x:c r="H1453" s="63">
        <x:f t="shared" si="11"/>
        <x:v>33.178771709999999</x:v>
      </x:c>
      <x:c r="I1453" s="63">
        <x:f t="shared" si="12"/>
        <x:v>772.59204050000005</x:v>
      </x:c>
      <x:c r="J1453" s="63">
        <x:f t="shared" si="13"/>
        <x:v>639.87695369999994</x:v>
      </x:c>
      <x:c r="K1453" s="63">
        <x:f t="shared" si="14"/>
        <x:v>0.48873898310000002</x:v>
      </x:c>
      <x:c r="L1453" s="52">
        <x:f t="shared" si="0"/>
        <x:v>710.69665529999997</x:v>
      </x:c>
      <x:c r="M1453" s="52">
        <x:f t="shared" si="1"/>
        <x:v>0</x:v>
      </x:c>
      <x:c r="N1453" s="52">
        <x:f t="shared" si="2"/>
        <x:v>20920777441</x:v>
      </x:c>
      <x:c r="O1453" s="63">
        <x:f t="shared" si="8"/>
        <x:v>1.714848873</x:v>
      </x:c>
      <x:c r="P1453" s="63">
        <x:f t="shared" si="9"/>
        <x:v>63.165537129999997</x:v>
      </x:c>
      <x:c r="Q1453" s="49">
        <x:f t="shared" si="15"/>
        <x:v>0</x:v>
      </x:c>
      <x:c r="R1453" s="49">
        <x:f t="shared" si="16"/>
        <x:v>0</x:v>
      </x:c>
      <x:c r="S1453" s="49">
        <x:f t="shared" si="17"/>
        <x:v>2</x:v>
      </x:c>
      <x:c r="T1453" s="51">
        <x:f t="shared" si="18"/>
        <x:v>0</x:v>
      </x:c>
      <x:c r="U1453" s="52">
        <x:f t="shared" si="3"/>
        <x:v>-0.045326498809999999</x:v>
      </x:c>
      <x:c r="V1453" s="63">
        <x:f t="shared" si="19"/>
        <x:v>0</x:v>
      </x:c>
      <x:c r="W1453" s="52">
        <x:f t="shared" ref="W1453:X1453" si="1451">W1452*(1+U1453)</x:f>
        <x:v>1351.5264970000001</x:v>
      </x:c>
      <x:c r="X1453" s="52">
        <x:f t="shared" si="1451"/>
        <x:v>645.88201460000005</x:v>
      </x:c>
    </x:row>
    <x:row r="1454" spans="1:24" ht="15.75" customHeight="1">
      <x:c r="A1454" s="34">
        <x:v>44314</x:v>
      </x:c>
      <x:c r="B1454" s="47">
        <x:v>696.40997314453102</x:v>
      </x:c>
      <x:c r="C1454" s="47">
        <x:v>708.5</x:v>
      </x:c>
      <x:c r="D1454" s="47">
        <x:v>693.59997558593795</x:v>
      </x:c>
      <x:c r="E1454" s="47">
        <x:v>694.40002441406295</x:v>
      </x:c>
      <x:c r="F1454" s="47">
        <x:v>22271000</x:v>
      </x:c>
      <x:c r="G1454" s="63">
        <x:f t="shared" si="10"/>
        <x:v>709.17349850000005</x:v>
      </x:c>
      <x:c r="H1454" s="63">
        <x:f t="shared" si="11"/>
        <x:v>28.925202280000001</x:v>
      </x:c>
      <x:c r="I1454" s="63">
        <x:f t="shared" si="12"/>
        <x:v>767.02390309999998</x:v>
      </x:c>
      <x:c r="J1454" s="63">
        <x:f t="shared" si="13"/>
        <x:v>651.32309399999997</x:v>
      </x:c>
      <x:c r="K1454" s="63">
        <x:f t="shared" si="14"/>
        <x:v>0.37231313040000003</x:v>
      </x:c>
      <x:c r="L1454" s="52">
        <x:f t="shared" si="0"/>
        <x:v>698.83333330000005</x:v>
      </x:c>
      <x:c r="M1454" s="52">
        <x:f t="shared" si="1"/>
        <x:v>0</x:v>
      </x:c>
      <x:c r="N1454" s="52">
        <x:f t="shared" si="2"/>
        <x:v>15563717167</x:v>
      </x:c>
      <x:c r="O1454" s="63">
        <x:f t="shared" si="8"/>
        <x:v>1.116382062</x:v>
      </x:c>
      <x:c r="P1454" s="63">
        <x:f t="shared" si="9"/>
        <x:v>52.749552270000002</x:v>
      </x:c>
      <x:c r="Q1454" s="49">
        <x:f t="shared" si="15"/>
        <x:v>0</x:v>
      </x:c>
      <x:c r="R1454" s="49">
        <x:f t="shared" si="16"/>
        <x:v>0</x:v>
      </x:c>
      <x:c r="S1454" s="49">
        <x:f t="shared" si="17"/>
        <x:v>2</x:v>
      </x:c>
      <x:c r="T1454" s="51">
        <x:f t="shared" si="18"/>
        <x:v>0</x:v>
      </x:c>
      <x:c r="U1454" s="52">
        <x:f t="shared" si="3"/>
        <x:v>-0.014672029350000002</x:v>
      </x:c>
      <x:c r="V1454" s="63">
        <x:f t="shared" si="19"/>
        <x:v>0</x:v>
      </x:c>
      <x:c r="W1454" s="52">
        <x:f t="shared" ref="W1454:X1454" si="1452">W1453*(1+U1454)</x:f>
        <x:v>1331.6968609999999</x:v>
      </x:c>
      <x:c r="X1454" s="52">
        <x:f t="shared" si="1452"/>
        <x:v>645.88201460000005</x:v>
      </x:c>
    </x:row>
    <x:row r="1455" spans="1:24" ht="15.75" customHeight="1">
      <x:c r="A1455" s="34">
        <x:v>44315</x:v>
      </x:c>
      <x:c r="B1455" s="47">
        <x:v>699.510009765625</x:v>
      </x:c>
      <x:c r="C1455" s="47">
        <x:v>702.25</x:v>
      </x:c>
      <x:c r="D1455" s="47">
        <x:v>668.5</x:v>
      </x:c>
      <x:c r="E1455" s="47">
        <x:v>677</x:v>
      </x:c>
      <x:c r="F1455" s="47">
        <x:v>28845400</x:v>
      </x:c>
      <x:c r="G1455" s="63">
        <x:f t="shared" si="10"/>
        <x:v>709.62699889999999</x:v>
      </x:c>
      <x:c r="H1455" s="63">
        <x:f t="shared" si="11"/>
        <x:v>28.309077210000002</x:v>
      </x:c>
      <x:c r="I1455" s="63">
        <x:f t="shared" si="12"/>
        <x:v>766.24515329999997</x:v>
      </x:c>
      <x:c r="J1455" s="63">
        <x:f t="shared" si="13"/>
        <x:v>653.00884450000001</x:v>
      </x:c>
      <x:c r="K1455" s="63">
        <x:f t="shared" si="14"/>
        <x:v>0.21186804619999999</x:v>
      </x:c>
      <x:c r="L1455" s="52">
        <x:f t="shared" si="0"/>
        <x:v>682.58333330000005</x:v>
      </x:c>
      <x:c r="M1455" s="52">
        <x:f t="shared" si="1"/>
        <x:v>0</x:v>
      </x:c>
      <x:c r="N1455" s="52">
        <x:f t="shared" si="2"/>
        <x:v>19689389283</x:v>
      </x:c>
      <x:c r="O1455" s="63">
        <x:f t="shared" si="8"/>
        <x:v>1.124555999</x:v>
      </x:c>
      <x:c r="P1455" s="63">
        <x:f t="shared" si="9"/>
        <x:v>52.931341860000003</x:v>
      </x:c>
      <x:c r="Q1455" s="49">
        <x:f t="shared" si="15"/>
        <x:v>0</x:v>
      </x:c>
      <x:c r="R1455" s="49">
        <x:f t="shared" si="16"/>
        <x:v>0</x:v>
      </x:c>
      <x:c r="S1455" s="49">
        <x:f t="shared" si="17"/>
        <x:v>2</x:v>
      </x:c>
      <x:c r="T1455" s="51">
        <x:f t="shared" si="18"/>
        <x:v>0</x:v>
      </x:c>
      <x:c r="U1455" s="52">
        <x:f t="shared" si="3"/>
        <x:v>-0.025057637960000001</x:v>
      </x:c>
      <x:c r="V1455" s="63">
        <x:f t="shared" si="19"/>
        <x:v>0</x:v>
      </x:c>
      <x:c r="W1455" s="52">
        <x:f t="shared" ref="W1455:X1455" si="1453">W1454*(1+U1455)</x:f>
        <x:v>1298.327683</x:v>
      </x:c>
      <x:c r="X1455" s="52">
        <x:f t="shared" si="1453"/>
        <x:v>645.88201460000005</x:v>
      </x:c>
    </x:row>
    <x:row r="1456" spans="1:24" ht="15.75" customHeight="1">
      <x:c r="A1456" s="34">
        <x:v>44316</x:v>
      </x:c>
      <x:c r="B1456" s="47">
        <x:v>667.59002685546898</x:v>
      </x:c>
      <x:c r="C1456" s="47">
        <x:v>715.469970703125</x:v>
      </x:c>
      <x:c r="D1456" s="47">
        <x:v>666.14001464843795</x:v>
      </x:c>
      <x:c r="E1456" s="47">
        <x:v>709.44000244140602</x:v>
      </x:c>
      <x:c r="F1456" s="47">
        <x:v>40758700</x:v>
      </x:c>
      <x:c r="G1456" s="63">
        <x:f t="shared" si="10"/>
        <x:v>712.01149899999996</x:v>
      </x:c>
      <x:c r="H1456" s="63">
        <x:f t="shared" si="11"/>
        <x:v>25.976491719999999</x:v>
      </x:c>
      <x:c r="I1456" s="63">
        <x:f t="shared" si="12"/>
        <x:v>763.96448250000003</x:v>
      </x:c>
      <x:c r="J1456" s="63">
        <x:f t="shared" si="13"/>
        <x:v>660.05851559999996</x:v>
      </x:c>
      <x:c r="K1456" s="63">
        <x:f t="shared" si="14"/>
        <x:v>0.47525169480000001</x:v>
      </x:c>
      <x:c r="L1456" s="52">
        <x:f t="shared" si="0"/>
        <x:v>697.01666260000002</x:v>
      </x:c>
      <x:c r="M1456" s="52">
        <x:f t="shared" si="1"/>
        <x:v>28409493046</x:v>
      </x:c>
      <x:c r="N1456" s="52">
        <x:f t="shared" si="2"/>
        <x:v>0</x:v>
      </x:c>
      <x:c r="O1456" s="63">
        <x:f t="shared" si="8"/>
        <x:v>1.1984770170000001</x:v>
      </x:c>
      <x:c r="P1456" s="63">
        <x:f t="shared" si="9"/>
        <x:v>54.513966160000003</x:v>
      </x:c>
      <x:c r="Q1456" s="49">
        <x:f t="shared" si="15"/>
        <x:v>0</x:v>
      </x:c>
      <x:c r="R1456" s="49">
        <x:f t="shared" si="16"/>
        <x:v>0</x:v>
      </x:c>
      <x:c r="S1456" s="49">
        <x:f t="shared" si="17"/>
        <x:v>2</x:v>
      </x:c>
      <x:c r="T1456" s="51">
        <x:f t="shared" si="18"/>
        <x:v>0</x:v>
      </x:c>
      <x:c r="U1456" s="52">
        <x:f t="shared" si="3"/>
        <x:v>0.047917285730000003</x:v>
      </x:c>
      <x:c r="V1456" s="63">
        <x:f t="shared" si="19"/>
        <x:v>0</x:v>
      </x:c>
      <x:c r="W1456" s="52">
        <x:f t="shared" ref="W1456:X1456" si="1454">W1455*(1+U1456)</x:f>
        <x:v>1360.540021</x:v>
      </x:c>
      <x:c r="X1456" s="52">
        <x:f t="shared" si="1454"/>
        <x:v>645.88201460000005</x:v>
      </x:c>
    </x:row>
    <x:row r="1457" spans="1:24" ht="15.75" customHeight="1">
      <x:c r="A1457" s="34">
        <x:v>44319</x:v>
      </x:c>
      <x:c r="B1457" s="47">
        <x:v>703.79998779296898</x:v>
      </x:c>
      <x:c r="C1457" s="47">
        <x:v>706</x:v>
      </x:c>
      <x:c r="D1457" s="47">
        <x:v>680.5</x:v>
      </x:c>
      <x:c r="E1457" s="47">
        <x:v>684.90002441406295</x:v>
      </x:c>
      <x:c r="F1457" s="47">
        <x:v>27043100</x:v>
      </x:c>
      <x:c r="G1457" s="63">
        <x:f t="shared" si="10"/>
        <x:v>711.70400089999998</x:v>
      </x:c>
      <x:c r="H1457" s="63">
        <x:f t="shared" si="11"/>
        <x:v>26.272399279999998</x:v>
      </x:c>
      <x:c r="I1457" s="63">
        <x:f t="shared" si="12"/>
        <x:v>764.24879940000005</x:v>
      </x:c>
      <x:c r="J1457" s="63">
        <x:f t="shared" si="13"/>
        <x:v>659.15920229999995</x:v>
      </x:c>
      <x:c r="K1457" s="63">
        <x:f t="shared" si="14"/>
        <x:v>0.2449416767</x:v>
      </x:c>
      <x:c r="L1457" s="52">
        <x:f t="shared" si="0"/>
        <x:v>690.46667479999996</x:v>
      </x:c>
      <x:c r="M1457" s="52">
        <x:f t="shared" si="1"/>
        <x:v>0</x:v>
      </x:c>
      <x:c r="N1457" s="52">
        <x:f t="shared" si="2"/>
        <x:v>18672359333</x:v>
      </x:c>
      <x:c r="O1457" s="63">
        <x:f t="shared" si="8"/>
        <x:v>1.318083404</x:v>
      </x:c>
      <x:c r="P1457" s="63">
        <x:f t="shared" si="9"/>
        <x:v>56.860913699999998</x:v>
      </x:c>
      <x:c r="Q1457" s="49">
        <x:f t="shared" si="15"/>
        <x:v>0</x:v>
      </x:c>
      <x:c r="R1457" s="49">
        <x:f t="shared" si="16"/>
        <x:v>0</x:v>
      </x:c>
      <x:c r="S1457" s="49">
        <x:f t="shared" si="17"/>
        <x:v>2</x:v>
      </x:c>
      <x:c r="T1457" s="51">
        <x:f t="shared" si="18"/>
        <x:v>0</x:v>
      </x:c>
      <x:c r="U1457" s="52">
        <x:f t="shared" si="3"/>
        <x:v>-0.034590631970000002</x:v>
      </x:c>
      <x:c r="V1457" s="63">
        <x:f t="shared" si="19"/>
        <x:v>0</x:v>
      </x:c>
      <x:c r="W1457" s="52">
        <x:f t="shared" ref="W1457:X1457" si="1455">W1456*(1+U1457)</x:f>
        <x:v>1313.4780820000001</x:v>
      </x:c>
      <x:c r="X1457" s="52">
        <x:f t="shared" si="1455"/>
        <x:v>645.88201460000005</x:v>
      </x:c>
    </x:row>
    <x:row r="1458" spans="1:24" ht="15.75" customHeight="1">
      <x:c r="A1458" s="34">
        <x:v>44320</x:v>
      </x:c>
      <x:c r="B1458" s="47">
        <x:v>678.94000244140602</x:v>
      </x:c>
      <x:c r="C1458" s="47">
        <x:v>683.45001220703102</x:v>
      </x:c>
      <x:c r="D1458" s="47">
        <x:v>657.70001220703102</x:v>
      </x:c>
      <x:c r="E1458" s="47">
        <x:v>673.59997558593795</x:v>
      </x:c>
      <x:c r="F1458" s="47">
        <x:v>29739300</x:v>
      </x:c>
      <x:c r="G1458" s="63">
        <x:f t="shared" si="10"/>
        <x:v>710.80299990000003</x:v>
      </x:c>
      <x:c r="H1458" s="63">
        <x:f t="shared" si="11"/>
        <x:v>27.286832879999999</x:v>
      </x:c>
      <x:c r="I1458" s="63">
        <x:f t="shared" si="12"/>
        <x:v>765.37666560000002</x:v>
      </x:c>
      <x:c r="J1458" s="63">
        <x:f t="shared" si="13"/>
        <x:v>656.22933409999996</x:v>
      </x:c>
      <x:c r="K1458" s="63">
        <x:f t="shared" si="14"/>
        <x:v>0.1591485675</x:v>
      </x:c>
      <x:c r="L1458" s="52">
        <x:f t="shared" si="0"/>
        <x:v>671.58333330000005</x:v>
      </x:c>
      <x:c r="M1458" s="52">
        <x:f t="shared" si="1"/>
        <x:v>0</x:v>
      </x:c>
      <x:c r="N1458" s="52">
        <x:f t="shared" si="2"/>
        <x:v>19972418225</x:v>
      </x:c>
      <x:c r="O1458" s="63">
        <x:f t="shared" si="8"/>
        <x:v>0.86729335959999998</x:v>
      </x:c>
      <x:c r="P1458" s="63">
        <x:f t="shared" si="9"/>
        <x:v>46.44655084</x:v>
      </x:c>
      <x:c r="Q1458" s="49">
        <x:f t="shared" si="15"/>
        <x:v>0</x:v>
      </x:c>
      <x:c r="R1458" s="49">
        <x:f t="shared" si="16"/>
        <x:v>0</x:v>
      </x:c>
      <x:c r="S1458" s="49">
        <x:f t="shared" si="17"/>
        <x:v>2</x:v>
      </x:c>
      <x:c r="T1458" s="51">
        <x:f t="shared" si="18"/>
        <x:v>0</x:v>
      </x:c>
      <x:c r="U1458" s="52">
        <x:f t="shared" si="3"/>
        <x:v>-0.016498829650000002</x:v>
      </x:c>
      <x:c r="V1458" s="63">
        <x:f t="shared" si="19"/>
        <x:v>0</x:v>
      </x:c>
      <x:c r="W1458" s="52">
        <x:f t="shared" ref="W1458:X1458" si="1456">W1457*(1+U1458)</x:f>
        <x:v>1291.807231</x:v>
      </x:c>
      <x:c r="X1458" s="52">
        <x:f t="shared" si="1456"/>
        <x:v>645.88201460000005</x:v>
      </x:c>
    </x:row>
    <x:row r="1459" spans="1:24" ht="15.75" customHeight="1">
      <x:c r="A1459" s="34">
        <x:v>44321</x:v>
      </x:c>
      <x:c r="B1459" s="47">
        <x:v>681.05999755859398</x:v>
      </x:c>
      <x:c r="C1459" s="47">
        <x:v>685.29998779296898</x:v>
      </x:c>
      <x:c r="D1459" s="47">
        <x:v>667.34002685546898</x:v>
      </x:c>
      <x:c r="E1459" s="47">
        <x:v>670.94000244140602</x:v>
      </x:c>
      <x:c r="F1459" s="47">
        <x:v>21901900</x:v>
      </x:c>
      <x:c r="G1459" s="63">
        <x:f t="shared" si="10"/>
        <x:v>710.80150149999997</x:v>
      </x:c>
      <x:c r="H1459" s="63">
        <x:f t="shared" si="11"/>
        <x:v>27.28913609</x:v>
      </x:c>
      <x:c r="I1459" s="63">
        <x:f t="shared" si="12"/>
        <x:v>765.37977369999999</x:v>
      </x:c>
      <x:c r="J1459" s="63">
        <x:f t="shared" si="13"/>
        <x:v>656.22322929999996</x:v>
      </x:c>
      <x:c r="K1459" s="63">
        <x:f t="shared" si="14"/>
        <x:v>0.134822637</x:v>
      </x:c>
      <x:c r="L1459" s="52">
        <x:f t="shared" si="0"/>
        <x:v>674.52667240000005</x:v>
      </x:c>
      <x:c r="M1459" s="52">
        <x:f t="shared" si="1"/>
        <x:v>14773415725</x:v>
      </x:c>
      <x:c r="N1459" s="52">
        <x:f t="shared" si="2"/>
        <x:v>0</x:v>
      </x:c>
      <x:c r="O1459" s="63">
        <x:f t="shared" si="8"/>
        <x:v>0.79815599230000001</x:v>
      </x:c>
      <x:c r="P1459" s="63">
        <x:f t="shared" si="9"/>
        <x:v>44.387472260000003</x:v>
      </x:c>
      <x:c r="Q1459" s="49">
        <x:f t="shared" si="15"/>
        <x:v>0</x:v>
      </x:c>
      <x:c r="R1459" s="49">
        <x:f t="shared" si="16"/>
        <x:v>0</x:v>
      </x:c>
      <x:c r="S1459" s="49">
        <x:f t="shared" si="17"/>
        <x:v>2</x:v>
      </x:c>
      <x:c r="T1459" s="51">
        <x:f t="shared" si="18"/>
        <x:v>0</x:v>
      </x:c>
      <x:c r="U1459" s="52">
        <x:f t="shared" si="3"/>
        <x:v>-0.0039488913910000001</x:v>
      </x:c>
      <x:c r="V1459" s="63">
        <x:f t="shared" si="19"/>
        <x:v>0</x:v>
      </x:c>
      <x:c r="W1459" s="52">
        <x:f t="shared" ref="W1459:X1459" si="1457">W1458*(1+U1459)</x:f>
        <x:v>1286.706025</x:v>
      </x:c>
      <x:c r="X1459" s="52">
        <x:f t="shared" si="1457"/>
        <x:v>645.88201460000005</x:v>
      </x:c>
    </x:row>
    <x:row r="1460" spans="1:24" ht="15.75" customHeight="1">
      <x:c r="A1460" s="34">
        <x:v>44322</x:v>
      </x:c>
      <x:c r="B1460" s="47">
        <x:v>680.760009765625</x:v>
      </x:c>
      <x:c r="C1460" s="47">
        <x:v>681.02001953125</x:v>
      </x:c>
      <x:c r="D1460" s="47">
        <x:v>650</x:v>
      </x:c>
      <x:c r="E1460" s="47">
        <x:v>663.53997802734398</x:v>
      </x:c>
      <x:c r="F1460" s="47">
        <x:v>27784600</x:v>
      </x:c>
      <x:c r="G1460" s="63">
        <x:f t="shared" si="10"/>
        <x:v>709.788501</x:v>
      </x:c>
      <x:c r="H1460" s="63">
        <x:f t="shared" si="11"/>
        <x:v>28.684571760000001</x:v>
      </x:c>
      <x:c r="I1460" s="63">
        <x:f t="shared" si="12"/>
        <x:v>767.15764449999995</x:v>
      </x:c>
      <x:c r="J1460" s="63">
        <x:f t="shared" si="13"/>
        <x:v>652.41935750000005</x:v>
      </x:c>
      <x:c r="K1460" s="63">
        <x:f t="shared" si="14"/>
        <x:v>0.096921619240000001</x:v>
      </x:c>
      <x:c r="L1460" s="52">
        <x:f t="shared" si="0"/>
        <x:v>664.85333249999996</x:v>
      </x:c>
      <x:c r="M1460" s="52">
        <x:f t="shared" si="1"/>
        <x:v>0</x:v>
      </x:c>
      <x:c r="N1460" s="52">
        <x:f t="shared" si="2"/>
        <x:v>18472683903</x:v>
      </x:c>
      <x:c r="O1460" s="63">
        <x:f t="shared" si="8"/>
        <x:v>0.49394151730000002</x:v>
      </x:c>
      <x:c r="P1460" s="63">
        <x:f t="shared" si="9"/>
        <x:v>33.062975469999998</x:v>
      </x:c>
      <x:c r="Q1460" s="49">
        <x:f t="shared" si="15"/>
        <x:v>0</x:v>
      </x:c>
      <x:c r="R1460" s="49">
        <x:f t="shared" si="16"/>
        <x:v>0</x:v>
      </x:c>
      <x:c r="S1460" s="49">
        <x:f t="shared" si="17"/>
        <x:v>2</x:v>
      </x:c>
      <x:c r="T1460" s="51">
        <x:f t="shared" si="18"/>
        <x:v>0</x:v>
      </x:c>
      <x:c r="U1460" s="52">
        <x:f t="shared" si="3"/>
        <x:v>-0.01102933852</x:v>
      </x:c>
      <x:c r="V1460" s="63">
        <x:f t="shared" si="19"/>
        <x:v>0</x:v>
      </x:c>
      <x:c r="W1460" s="52">
        <x:f t="shared" ref="W1460:X1460" si="1458">W1459*(1+U1460)</x:f>
        <x:v>1272.514508</x:v>
      </x:c>
      <x:c r="X1460" s="52">
        <x:f t="shared" si="1458"/>
        <x:v>645.88201460000005</x:v>
      </x:c>
    </x:row>
    <x:row r="1461" spans="1:24" ht="15.75" customHeight="1">
      <x:c r="A1461" s="34">
        <x:v>44323</x:v>
      </x:c>
      <x:c r="B1461" s="47">
        <x:v>665.79998779296898</x:v>
      </x:c>
      <x:c r="C1461" s="47">
        <x:v>690</x:v>
      </x:c>
      <x:c r="D1461" s="47">
        <x:v>660.219970703125</x:v>
      </x:c>
      <x:c r="E1461" s="47">
        <x:v>672.36999511718795</x:v>
      </x:c>
      <x:c r="F1461" s="47">
        <x:v>23469200</x:v>
      </x:c>
      <x:c r="G1461" s="63">
        <x:f t="shared" si="10"/>
        <x:v>709.5559998</x:v>
      </x:c>
      <x:c r="H1461" s="63">
        <x:f t="shared" si="11"/>
        <x:v>28.981462820000001</x:v>
      </x:c>
      <x:c r="I1461" s="63">
        <x:f t="shared" si="12"/>
        <x:v>767.51892539999994</x:v>
      </x:c>
      <x:c r="J1461" s="63">
        <x:f t="shared" si="13"/>
        <x:v>651.59307409999997</x:v>
      </x:c>
      <x:c r="K1461" s="63">
        <x:f t="shared" si="14"/>
        <x:v>0.17922595150000001</x:v>
      </x:c>
      <x:c r="L1461" s="52">
        <x:f t="shared" si="0"/>
        <x:v>674.19665529999997</x:v>
      </x:c>
      <x:c r="M1461" s="52">
        <x:f t="shared" si="1"/>
        <x:v>15822856142</x:v>
      </x:c>
      <x:c r="N1461" s="52">
        <x:f t="shared" si="2"/>
        <x:v>0</x:v>
      </x:c>
      <x:c r="O1461" s="63">
        <x:f t="shared" si="8"/>
        <x:v>0.72358036339999998</x:v>
      </x:c>
      <x:c r="P1461" s="63">
        <x:f t="shared" si="9"/>
        <x:v>41.981237360000002</x:v>
      </x:c>
      <x:c r="Q1461" s="49">
        <x:f t="shared" si="15"/>
        <x:v>0</x:v>
      </x:c>
      <x:c r="R1461" s="49">
        <x:f t="shared" si="16"/>
        <x:v>0</x:v>
      </x:c>
      <x:c r="S1461" s="49">
        <x:f t="shared" si="17"/>
        <x:v>2</x:v>
      </x:c>
      <x:c r="T1461" s="51">
        <x:f t="shared" si="18"/>
        <x:v>0</x:v>
      </x:c>
      <x:c r="U1461" s="52">
        <x:f t="shared" si="3"/>
        <x:v>0.013307437959999999</x:v>
      </x:c>
      <x:c r="V1461" s="63">
        <x:f t="shared" si="19"/>
        <x:v>0</x:v>
      </x:c>
      <x:c r="W1461" s="52">
        <x:f t="shared" ref="W1461:X1461" si="1459">W1460*(1+U1461)</x:f>
        <x:v>1289.448416</x:v>
      </x:c>
      <x:c r="X1461" s="52">
        <x:f t="shared" si="1459"/>
        <x:v>645.88201460000005</x:v>
      </x:c>
    </x:row>
    <x:row r="1462" spans="1:24" ht="15.75" customHeight="1">
      <x:c r="A1462" s="34">
        <x:v>44326</x:v>
      </x:c>
      <x:c r="B1462" s="47">
        <x:v>664.90002441406295</x:v>
      </x:c>
      <x:c r="C1462" s="47">
        <x:v>665.04998779296898</x:v>
      </x:c>
      <x:c r="D1462" s="47">
        <x:v>627.60998535156295</x:v>
      </x:c>
      <x:c r="E1462" s="47">
        <x:v>629.03997802734398</x:v>
      </x:c>
      <x:c r="F1462" s="47">
        <x:v>31392400</x:v>
      </x:c>
      <x:c r="G1462" s="63">
        <x:f t="shared" si="10"/>
        <x:v>705.90899960000002</x:v>
      </x:c>
      <x:c r="H1462" s="63">
        <x:f t="shared" si="11"/>
        <x:v>34.118986870000001</x:v>
      </x:c>
      <x:c r="I1462" s="63">
        <x:f t="shared" si="12"/>
        <x:v>774.14697339999998</x:v>
      </x:c>
      <x:c r="J1462" s="63">
        <x:f t="shared" si="13"/>
        <x:v>637.67102590000002</x:v>
      </x:c>
      <x:c r="K1462" s="63">
        <x:f t="shared" si="14"/>
        <x:v>-0.06324226369999999</x:v>
      </x:c>
      <x:c r="L1462" s="52">
        <x:f t="shared" si="0"/>
        <x:v>640.56665039999996</x:v>
      </x:c>
      <x:c r="M1462" s="52">
        <x:f t="shared" si="1"/>
        <x:v>0</x:v>
      </x:c>
      <x:c r="N1462" s="52">
        <x:f t="shared" si="2"/>
        <x:v>20108924516</x:v>
      </x:c>
      <x:c r="O1462" s="63">
        <x:f t="shared" si="8"/>
        <x:v>0.44232118100000001</x:v>
      </x:c>
      <x:c r="P1462" s="63">
        <x:f t="shared" si="9"/>
        <x:v>30.667315080000002</x:v>
      </x:c>
      <x:c r="Q1462" s="49">
        <x:f t="shared" si="15"/>
        <x:v>0</x:v>
      </x:c>
      <x:c r="R1462" s="49">
        <x:f t="shared" si="16"/>
        <x:v>0</x:v>
      </x:c>
      <x:c r="S1462" s="49">
        <x:f t="shared" si="17"/>
        <x:v>2</x:v>
      </x:c>
      <x:c r="T1462" s="51">
        <x:f t="shared" si="18"/>
        <x:v>0</x:v>
      </x:c>
      <x:c r="U1462" s="52">
        <x:f t="shared" si="3"/>
        <x:v>-0.064443710170000001</x:v>
      </x:c>
      <x:c r="V1462" s="63">
        <x:f t="shared" si="19"/>
        <x:v>0</x:v>
      </x:c>
      <x:c r="W1462" s="52">
        <x:f t="shared" ref="W1462:X1462" si="1460">W1461*(1+U1462)</x:f>
        <x:v>1206.351576</x:v>
      </x:c>
      <x:c r="X1462" s="52">
        <x:f t="shared" si="1460"/>
        <x:v>645.88201460000005</x:v>
      </x:c>
    </x:row>
    <x:row r="1463" spans="1:24" ht="15.75" customHeight="1">
      <x:c r="A1463" s="34">
        <x:v>44327</x:v>
      </x:c>
      <x:c r="B1463" s="47">
        <x:v>599.239990234375</x:v>
      </x:c>
      <x:c r="C1463" s="47">
        <x:v>627.09997558593795</x:v>
      </x:c>
      <x:c r="D1463" s="47">
        <x:v>595.59997558593795</x:v>
      </x:c>
      <x:c r="E1463" s="47">
        <x:v>617.20001220703102</x:v>
      </x:c>
      <x:c r="F1463" s="47">
        <x:v>46503900</x:v>
      </x:c>
      <x:c r="G1463" s="63">
        <x:f t="shared" si="10"/>
        <x:v>698.65299990000005</x:v>
      </x:c>
      <x:c r="H1463" s="63">
        <x:f t="shared" si="11"/>
        <x:v>36.815394410000003</x:v>
      </x:c>
      <x:c r="I1463" s="63">
        <x:f t="shared" si="12"/>
        <x:v>772.28378869999995</x:v>
      </x:c>
      <x:c r="J1463" s="63">
        <x:f t="shared" si="13"/>
        <x:v>625.02221099999997</x:v>
      </x:c>
      <x:c r="K1463" s="63">
        <x:f t="shared" si="14"/>
        <x:v>-0.053117717230000006</x:v>
      </x:c>
      <x:c r="L1463" s="52">
        <x:f t="shared" si="0"/>
        <x:v>613.29998780000005</x:v>
      </x:c>
      <x:c r="M1463" s="52">
        <x:f t="shared" si="1"/>
        <x:v>0</x:v>
      </x:c>
      <x:c r="N1463" s="52">
        <x:f t="shared" si="2"/>
        <x:v>28520841302</x:v>
      </x:c>
      <x:c r="O1463" s="63">
        <x:f t="shared" si="8"/>
        <x:v>0.41847961169999998</x:v>
      </x:c>
      <x:c r="P1463" s="63">
        <x:f t="shared" si="9"/>
        <x:v>29.501982850000001</x:v>
      </x:c>
      <x:c r="Q1463" s="49">
        <x:f t="shared" si="15"/>
        <x:v>0</x:v>
      </x:c>
      <x:c r="R1463" s="49">
        <x:f t="shared" si="16"/>
        <x:v>0</x:v>
      </x:c>
      <x:c r="S1463" s="49">
        <x:f t="shared" si="17"/>
        <x:v>2</x:v>
      </x:c>
      <x:c r="T1463" s="51">
        <x:f t="shared" si="18"/>
        <x:v>0</x:v>
      </x:c>
      <x:c r="U1463" s="52">
        <x:f t="shared" si="3"/>
        <x:v>-0.01882227876</x:v>
      </x:c>
      <x:c r="V1463" s="63">
        <x:f t="shared" si="19"/>
        <x:v>0</x:v>
      </x:c>
      <x:c r="W1463" s="52">
        <x:f t="shared" ref="W1463:X1463" si="1461">W1462*(1+U1463)</x:f>
        <x:v>1183.645291</x:v>
      </x:c>
      <x:c r="X1463" s="52">
        <x:f t="shared" si="1461"/>
        <x:v>645.88201460000005</x:v>
      </x:c>
    </x:row>
    <x:row r="1464" spans="1:24" ht="15.75" customHeight="1">
      <x:c r="A1464" s="34">
        <x:v>44328</x:v>
      </x:c>
      <x:c r="B1464" s="47">
        <x:v>602.489990234375</x:v>
      </x:c>
      <x:c r="C1464" s="47">
        <x:v>620.40997314453102</x:v>
      </x:c>
      <x:c r="D1464" s="47">
        <x:v>586.77001953125</x:v>
      </x:c>
      <x:c r="E1464" s="47">
        <x:v>589.89001464843795</x:v>
      </x:c>
      <x:c r="F1464" s="47">
        <x:v>33823600</x:v>
      </x:c>
      <x:c r="G1464" s="63">
        <x:f t="shared" si="10"/>
        <x:v>691.53600159999996</x:v>
      </x:c>
      <x:c r="H1464" s="63">
        <x:f t="shared" si="11"/>
        <x:v>43.18932135</x:v>
      </x:c>
      <x:c r="I1464" s="63">
        <x:f t="shared" si="12"/>
        <x:v>777.91464429999996</x:v>
      </x:c>
      <x:c r="J1464" s="63">
        <x:f t="shared" si="13"/>
        <x:v>605.15735889999996</x:v>
      </x:c>
      <x:c r="K1464" s="63">
        <x:f t="shared" si="14"/>
        <x:v>-0.088374531990000005</x:v>
      </x:c>
      <x:c r="L1464" s="52">
        <x:f t="shared" si="0"/>
        <x:v>599.02333580000004</x:v>
      </x:c>
      <x:c r="M1464" s="52">
        <x:f t="shared" si="1"/>
        <x:v>0</x:v>
      </x:c>
      <x:c r="N1464" s="52">
        <x:f t="shared" si="2"/>
        <x:v>20261125700</x:v>
      </x:c>
      <x:c r="O1464" s="63">
        <x:f t="shared" si="8"/>
        <x:v>0.40498750360000002</x:v>
      </x:c>
      <x:c r="P1464" s="63">
        <x:f t="shared" si="9"/>
        <x:v>28.824989729999999</x:v>
      </x:c>
      <x:c r="Q1464" s="49">
        <x:f t="shared" si="15"/>
        <x:v>0</x:v>
      </x:c>
      <x:c r="R1464" s="49">
        <x:f t="shared" si="16"/>
        <x:v>0</x:v>
      </x:c>
      <x:c r="S1464" s="49">
        <x:f t="shared" si="17"/>
        <x:v>2</x:v>
      </x:c>
      <x:c r="T1464" s="51">
        <x:f t="shared" si="18"/>
        <x:v>0</x:v>
      </x:c>
      <x:c r="U1464" s="52">
        <x:f t="shared" si="3"/>
        <x:v>-0.044248212930000003</x:v>
      </x:c>
      <x:c r="V1464" s="63">
        <x:f t="shared" si="19"/>
        <x:v>0</x:v>
      </x:c>
      <x:c r="W1464" s="52">
        <x:f t="shared" ref="W1464:X1464" si="1462">W1463*(1+U1464)</x:f>
        <x:v>1131.2711019999999</x:v>
      </x:c>
      <x:c r="X1464" s="52">
        <x:f t="shared" si="1462"/>
        <x:v>645.88201460000005</x:v>
      </x:c>
    </x:row>
    <x:row r="1465" spans="1:24" ht="15.75" customHeight="1">
      <x:c r="A1465" s="34">
        <x:v>44329</x:v>
      </x:c>
      <x:c r="B1465" s="47">
        <x:v>601.53997802734398</x:v>
      </x:c>
      <x:c r="C1465" s="47">
        <x:v>606.46002197265602</x:v>
      </x:c>
      <x:c r="D1465" s="47">
        <x:v>559.65002441406295</x:v>
      </x:c>
      <x:c r="E1465" s="47">
        <x:v>571.69000244140602</x:v>
      </x:c>
      <x:c r="F1465" s="47">
        <x:v>44184900</x:v>
      </x:c>
      <x:c r="G1465" s="63">
        <x:f t="shared" si="10"/>
        <x:v>683.17800290000002</x:v>
      </x:c>
      <x:c r="H1465" s="63">
        <x:f t="shared" si="11"/>
        <x:v>49.294155000000003</x:v>
      </x:c>
      <x:c r="I1465" s="63">
        <x:f t="shared" si="12"/>
        <x:v>781.7663129</x:v>
      </x:c>
      <x:c r="J1465" s="63">
        <x:f t="shared" si="13"/>
        <x:v>584.58969290000005</x:v>
      </x:c>
      <x:c r="K1465" s="63">
        <x:f t="shared" si="14"/>
        <x:v>-0.065422008340000004</x:v>
      </x:c>
      <x:c r="L1465" s="52">
        <x:f t="shared" si="0"/>
        <x:v>579.26668289999998</x:v>
      </x:c>
      <x:c r="M1465" s="52">
        <x:f t="shared" si="1"/>
        <x:v>0</x:v>
      </x:c>
      <x:c r="N1465" s="52">
        <x:f t="shared" si="2"/>
        <x:v>25594840459</x:v>
      </x:c>
      <x:c r="O1465" s="63">
        <x:f t="shared" si="8"/>
        <x:v>0.38921188649999999</x:v>
      </x:c>
      <x:c r="P1465" s="63">
        <x:f t="shared" si="9"/>
        <x:v>28.016740299999999</x:v>
      </x:c>
      <x:c r="Q1465" s="49">
        <x:f t="shared" si="15"/>
        <x:v>0</x:v>
      </x:c>
      <x:c r="R1465" s="49">
        <x:f t="shared" si="16"/>
        <x:v>0</x:v>
      </x:c>
      <x:c r="S1465" s="49">
        <x:f t="shared" si="17"/>
        <x:v>2</x:v>
      </x:c>
      <x:c r="T1465" s="51">
        <x:f t="shared" si="18"/>
        <x:v>0</x:v>
      </x:c>
      <x:c r="U1465" s="52">
        <x:f t="shared" si="3"/>
        <x:v>-0.030853229850000002</x:v>
      </x:c>
      <x:c r="V1465" s="63">
        <x:f t="shared" si="19"/>
        <x:v>0</x:v>
      </x:c>
      <x:c r="W1465" s="52">
        <x:f t="shared" ref="W1465:X1465" si="1463">W1464*(1+U1465)</x:f>
        <x:v>1096.3677339999999</x:v>
      </x:c>
      <x:c r="X1465" s="52">
        <x:f t="shared" si="1463"/>
        <x:v>645.88201460000005</x:v>
      </x:c>
    </x:row>
    <x:row r="1466" spans="1:24" ht="15.75" customHeight="1">
      <x:c r="A1466" s="34">
        <x:v>44330</x:v>
      </x:c>
      <x:c r="B1466" s="47">
        <x:v>583.40997314453102</x:v>
      </x:c>
      <x:c r="C1466" s="47">
        <x:v>592.86999511718795</x:v>
      </x:c>
      <x:c r="D1466" s="47">
        <x:v>570.46002197265602</x:v>
      </x:c>
      <x:c r="E1466" s="47">
        <x:v>589.739990234375</x:v>
      </x:c>
      <x:c r="F1466" s="47">
        <x:v>33370900</x:v>
      </x:c>
      <x:c r="G1466" s="63">
        <x:f t="shared" si="10"/>
        <x:v>675.67600100000004</x:v>
      </x:c>
      <x:c r="H1466" s="63">
        <x:f t="shared" si="11"/>
        <x:v>51.590305489999999</x:v>
      </x:c>
      <x:c r="I1466" s="63">
        <x:f t="shared" si="12"/>
        <x:v>778.85661200000004</x:v>
      </x:c>
      <x:c r="J1466" s="63">
        <x:f t="shared" si="13"/>
        <x:v>572.49539000000004</x:v>
      </x:c>
      <x:c r="K1466" s="63">
        <x:f t="shared" si="14"/>
        <x:v>0.083565119830000012</x:v>
      </x:c>
      <x:c r="L1466" s="52">
        <x:f t="shared" si="0"/>
        <x:v>584.35666909999998</x:v>
      </x:c>
      <x:c r="M1466" s="52">
        <x:f t="shared" si="1"/>
        <x:v>19500507969</x:v>
      </x:c>
      <x:c r="N1466" s="52">
        <x:f t="shared" si="2"/>
        <x:v>0</x:v>
      </x:c>
      <x:c r="O1466" s="63">
        <x:f t="shared" si="8"/>
        <x:v>0.33044673200000002</x:v>
      </x:c>
      <x:c r="P1466" s="63">
        <x:f t="shared" si="9"/>
        <x:v>24.83727639</x:v>
      </x:c>
      <x:c r="Q1466" s="49">
        <x:f t="shared" si="15"/>
        <x:v>0</x:v>
      </x:c>
      <x:c r="R1466" s="49">
        <x:f t="shared" si="16"/>
        <x:v>0</x:v>
      </x:c>
      <x:c r="S1466" s="49">
        <x:f t="shared" si="17"/>
        <x:v>2</x:v>
      </x:c>
      <x:c r="T1466" s="51">
        <x:f t="shared" si="18"/>
        <x:v>0</x:v>
      </x:c>
      <x:c r="U1466" s="52">
        <x:f t="shared" si="3"/>
        <x:v>0.031573033839999998</x:v>
      </x:c>
      <x:c r="V1466" s="63">
        <x:f t="shared" si="19"/>
        <x:v>0</x:v>
      </x:c>
      <x:c r="W1466" s="52">
        <x:f t="shared" ref="W1466:X1466" si="1464">W1465*(1+U1466)</x:f>
        <x:v>1130.9833900000001</x:v>
      </x:c>
      <x:c r="X1466" s="52">
        <x:f t="shared" si="1464"/>
        <x:v>645.88201460000005</x:v>
      </x:c>
    </x:row>
    <x:row r="1467" spans="1:24" ht="15.75" customHeight="1">
      <x:c r="A1467" s="34">
        <x:v>44333</x:v>
      </x:c>
      <x:c r="B1467" s="47">
        <x:v>575.54998779296898</x:v>
      </x:c>
      <x:c r="C1467" s="47">
        <x:v>589.72998046875</x:v>
      </x:c>
      <x:c r="D1467" s="47">
        <x:v>561.20001220703102</x:v>
      </x:c>
      <x:c r="E1467" s="47">
        <x:v>576.83001708984398</x:v>
      </x:c>
      <x:c r="F1467" s="47">
        <x:v>32390400</x:v>
      </x:c>
      <x:c r="G1467" s="63">
        <x:f t="shared" si="10"/>
        <x:v>668.78600159999996</x:v>
      </x:c>
      <x:c r="H1467" s="63">
        <x:f t="shared" si="11"/>
        <x:v>55.190247550000002</x:v>
      </x:c>
      <x:c r="I1467" s="63">
        <x:f t="shared" si="12"/>
        <x:v>779.16649670000004</x:v>
      </x:c>
      <x:c r="J1467" s="63">
        <x:f t="shared" si="13"/>
        <x:v>558.4055065</x:v>
      </x:c>
      <x:c r="K1467" s="63">
        <x:f t="shared" si="14"/>
        <x:v>0.083459086640000002</x:v>
      </x:c>
      <x:c r="L1467" s="52">
        <x:f t="shared" si="0"/>
        <x:v>575.92000329999996</x:v>
      </x:c>
      <x:c r="M1467" s="52">
        <x:f t="shared" si="1"/>
        <x:v>0</x:v>
      </x:c>
      <x:c r="N1467" s="52">
        <x:f t="shared" si="2"/>
        <x:v>18654279273</x:v>
      </x:c>
      <x:c r="O1467" s="63">
        <x:f t="shared" si="8"/>
        <x:v>0.33048614549999999</x:v>
      </x:c>
      <x:c r="P1467" s="63">
        <x:f t="shared" si="9"/>
        <x:v>24.839502960000001</x:v>
      </x:c>
      <x:c r="Q1467" s="49">
        <x:f t="shared" si="15"/>
        <x:v>0</x:v>
      </x:c>
      <x:c r="R1467" s="49">
        <x:f t="shared" si="16"/>
        <x:v>0</x:v>
      </x:c>
      <x:c r="S1467" s="49">
        <x:f t="shared" si="17"/>
        <x:v>2</x:v>
      </x:c>
      <x:c r="T1467" s="51">
        <x:f t="shared" si="18"/>
        <x:v>0</x:v>
      </x:c>
      <x:c r="U1467" s="52">
        <x:f t="shared" si="3"/>
        <x:v>-0.02189095764</x:v>
      </x:c>
      <x:c r="V1467" s="63">
        <x:f t="shared" si="19"/>
        <x:v>0</x:v>
      </x:c>
      <x:c r="W1467" s="52">
        <x:f t="shared" ref="W1467:X1467" si="1465">W1466*(1+U1467)</x:f>
        <x:v>1106.2250799999999</x:v>
      </x:c>
      <x:c r="X1467" s="52">
        <x:f t="shared" si="1465"/>
        <x:v>645.88201460000005</x:v>
      </x:c>
    </x:row>
    <x:row r="1468" spans="1:24" ht="15.75" customHeight="1">
      <x:c r="A1468" s="34">
        <x:v>44334</x:v>
      </x:c>
      <x:c r="B1468" s="47">
        <x:v>568</x:v>
      </x:c>
      <x:c r="C1468" s="47">
        <x:v>596.25</x:v>
      </x:c>
      <x:c r="D1468" s="47">
        <x:v>563.38000488281205</x:v>
      </x:c>
      <x:c r="E1468" s="47">
        <x:v>577.86999511718795</x:v>
      </x:c>
      <x:c r="F1468" s="47">
        <x:v>36830600</x:v>
      </x:c>
      <x:c r="G1468" s="63">
        <x:f t="shared" si="10"/>
        <x:v>661.73000179999997</x:v>
      </x:c>
      <x:c r="H1468" s="63">
        <x:f t="shared" si="11"/>
        <x:v>57.410269659999997</x:v>
      </x:c>
      <x:c r="I1468" s="63">
        <x:f t="shared" si="12"/>
        <x:v>776.55054110000003</x:v>
      </x:c>
      <x:c r="J1468" s="63">
        <x:f t="shared" si="13"/>
        <x:v>546.90946250000002</x:v>
      </x:c>
      <x:c r="K1468" s="63">
        <x:f t="shared" si="14"/>
        <x:v>0.13482140379999999</x:v>
      </x:c>
      <x:c r="L1468" s="52">
        <x:f t="shared" si="0"/>
        <x:v>579.16666669999995</x:v>
      </x:c>
      <x:c r="M1468" s="52">
        <x:f t="shared" si="1"/>
        <x:v>21331055833</x:v>
      </x:c>
      <x:c r="N1468" s="52">
        <x:f t="shared" si="2"/>
        <x:v>0</x:v>
      </x:c>
      <x:c r="O1468" s="63">
        <x:f t="shared" si="8"/>
        <x:v>0.54271235449999999</x:v>
      </x:c>
      <x:c r="P1468" s="63">
        <x:f t="shared" si="9"/>
        <x:v>35.179102110000002</x:v>
      </x:c>
      <x:c r="Q1468" s="49">
        <x:f t="shared" si="15"/>
        <x:v>0</x:v>
      </x:c>
      <x:c r="R1468" s="49">
        <x:f t="shared" si="16"/>
        <x:v>0</x:v>
      </x:c>
      <x:c r="S1468" s="49">
        <x:f t="shared" si="17"/>
        <x:v>2</x:v>
      </x:c>
      <x:c r="T1468" s="51">
        <x:f t="shared" si="18"/>
        <x:v>0</x:v>
      </x:c>
      <x:c r="U1468" s="52">
        <x:f t="shared" si="3"/>
        <x:v>0.001802919398</x:v>
      </x:c>
      <x:c r="V1468" s="63">
        <x:f t="shared" si="19"/>
        <x:v>0</x:v>
      </x:c>
      <x:c r="W1468" s="52">
        <x:f t="shared" ref="W1468:X1468" si="1466">W1467*(1+U1468)</x:f>
        <x:v>1108.219515</x:v>
      </x:c>
      <x:c r="X1468" s="52">
        <x:f t="shared" si="1466"/>
        <x:v>645.88201460000005</x:v>
      </x:c>
    </x:row>
    <x:row r="1469" spans="1:24" ht="15.75" customHeight="1">
      <x:c r="A1469" s="34">
        <x:v>44335</x:v>
      </x:c>
      <x:c r="B1469" s="47">
        <x:v>552.54998779296898</x:v>
      </x:c>
      <x:c r="C1469" s="47">
        <x:v>566.21002197265602</x:v>
      </x:c>
      <x:c r="D1469" s="47">
        <x:v>546.97998046875</x:v>
      </x:c>
      <x:c r="E1469" s="47">
        <x:v>563.46002197265602</x:v>
      </x:c>
      <x:c r="F1469" s="47">
        <x:v>39578400</x:v>
      </x:c>
      <x:c r="G1469" s="63">
        <x:f t="shared" si="10"/>
        <x:v>652.69700320000004</x:v>
      </x:c>
      <x:c r="H1469" s="63">
        <x:f t="shared" si="11"/>
        <x:v>57.974503849999998</x:v>
      </x:c>
      <x:c r="I1469" s="63">
        <x:f t="shared" si="12"/>
        <x:v>768.64601089999996</x:v>
      </x:c>
      <x:c r="J1469" s="63">
        <x:f t="shared" si="13"/>
        <x:v>536.7479955</x:v>
      </x:c>
      <x:c r="K1469" s="63">
        <x:f t="shared" si="14"/>
        <x:v>0.11518868090000001</x:v>
      </x:c>
      <x:c r="L1469" s="52">
        <x:f t="shared" si="0"/>
        <x:v>558.88334150000003</x:v>
      </x:c>
      <x:c r="M1469" s="52">
        <x:f t="shared" si="1"/>
        <x:v>0</x:v>
      </x:c>
      <x:c r="N1469" s="52">
        <x:f t="shared" si="2"/>
        <x:v>22119708442</x:v>
      </x:c>
      <x:c r="O1469" s="63">
        <x:f t="shared" si="8"/>
        <x:v>0.36852620930000002</x:v>
      </x:c>
      <x:c r="P1469" s="63">
        <x:f t="shared" si="9"/>
        <x:v>26.92869211</x:v>
      </x:c>
      <x:c r="Q1469" s="49">
        <x:f t="shared" si="15"/>
        <x:v>0</x:v>
      </x:c>
      <x:c r="R1469" s="49">
        <x:f t="shared" si="16"/>
        <x:v>0</x:v>
      </x:c>
      <x:c r="S1469" s="49">
        <x:f t="shared" si="17"/>
        <x:v>2</x:v>
      </x:c>
      <x:c r="T1469" s="51">
        <x:f t="shared" si="18"/>
        <x:v>0</x:v>
      </x:c>
      <x:c r="U1469" s="52">
        <x:f t="shared" si="3"/>
        <x:v>-0.024936358119999999</x:v>
      </x:c>
      <x:c r="V1469" s="63">
        <x:f t="shared" si="19"/>
        <x:v>0</x:v>
      </x:c>
      <x:c r="W1469" s="52">
        <x:f t="shared" ref="W1469:X1469" si="1467">W1468*(1+U1469)</x:f>
        <x:v>1080.584556</x:v>
      </x:c>
      <x:c r="X1469" s="52">
        <x:f t="shared" si="1467"/>
        <x:v>645.88201460000005</x:v>
      </x:c>
    </x:row>
    <x:row r="1470" spans="1:24" ht="15.75" customHeight="1">
      <x:c r="A1470" s="34">
        <x:v>44336</x:v>
      </x:c>
      <x:c r="B1470" s="47">
        <x:v>575</x:v>
      </x:c>
      <x:c r="C1470" s="47">
        <x:v>588.84997558593705</x:v>
      </x:c>
      <x:c r="D1470" s="47">
        <x:v>571.07000732421898</x:v>
      </x:c>
      <x:c r="E1470" s="47">
        <x:v>586.780029296875</x:v>
      </x:c>
      <x:c r="F1470" s="47">
        <x:v>30821100</x:v>
      </x:c>
      <x:c r="G1470" s="63">
        <x:f t="shared" si="10"/>
        <x:v>646.05150449999996</x:v>
      </x:c>
      <x:c r="H1470" s="63">
        <x:f t="shared" si="11"/>
        <x:v>57.506773639999999</x:v>
      </x:c>
      <x:c r="I1470" s="63">
        <x:f t="shared" si="12"/>
        <x:v>761.06505179999999</x:v>
      </x:c>
      <x:c r="J1470" s="63">
        <x:f t="shared" si="13"/>
        <x:v>531.03795720000005</x:v>
      </x:c>
      <x:c r="K1470" s="63">
        <x:f t="shared" si="14"/>
        <x:v>0.24232828819999999</x:v>
      </x:c>
      <x:c r="L1470" s="52">
        <x:f t="shared" si="0"/>
        <x:v>582.23333739999998</x:v>
      </x:c>
      <x:c r="M1470" s="52">
        <x:f t="shared" si="1"/>
        <x:v>17945071915</x:v>
      </x:c>
      <x:c r="N1470" s="52">
        <x:f t="shared" si="2"/>
        <x:v>0</x:v>
      </x:c>
      <x:c r="O1470" s="63">
        <x:f t="shared" si="8"/>
        <x:v>0.55152777210000004</x:v>
      </x:c>
      <x:c r="P1470" s="63">
        <x:f t="shared" si="9"/>
        <x:v>35.54739928</x:v>
      </x:c>
      <x:c r="Q1470" s="49">
        <x:f t="shared" si="15"/>
        <x:v>0</x:v>
      </x:c>
      <x:c r="R1470" s="49">
        <x:f t="shared" si="16"/>
        <x:v>0</x:v>
      </x:c>
      <x:c r="S1470" s="49">
        <x:f t="shared" si="17"/>
        <x:v>2</x:v>
      </x:c>
      <x:c r="T1470" s="51">
        <x:f t="shared" si="18"/>
        <x:v>0</x:v>
      </x:c>
      <x:c r="U1470" s="52">
        <x:f t="shared" si="3"/>
        <x:v>0.041387155100000006</x:v>
      </x:c>
      <x:c r="V1470" s="63">
        <x:f t="shared" si="19"/>
        <x:v>0</x:v>
      </x:c>
      <x:c r="W1470" s="52">
        <x:f t="shared" ref="W1470:X1470" si="1468">W1469*(1+U1470)</x:f>
        <x:v>1125.306877</x:v>
      </x:c>
      <x:c r="X1470" s="52">
        <x:f t="shared" si="1468"/>
        <x:v>645.88201460000005</x:v>
      </x:c>
    </x:row>
    <x:row r="1471" spans="1:24" ht="15.75" customHeight="1">
      <x:c r="A1471" s="34">
        <x:v>44337</x:v>
      </x:c>
      <x:c r="B1471" s="47">
        <x:v>596.10998535156295</x:v>
      </x:c>
      <x:c r="C1471" s="47">
        <x:v>596.67999267578102</x:v>
      </x:c>
      <x:c r="D1471" s="47">
        <x:v>580</x:v>
      </x:c>
      <x:c r="E1471" s="47">
        <x:v>580.88000488281295</x:v>
      </x:c>
      <x:c r="F1471" s="47">
        <x:v>26030600</x:v>
      </x:c>
      <x:c r="G1471" s="63">
        <x:f t="shared" si="10"/>
        <x:v>638.62550350000004</x:v>
      </x:c>
      <x:c r="H1471" s="63">
        <x:f t="shared" si="11"/>
        <x:v>55.739521109999998</x:v>
      </x:c>
      <x:c r="I1471" s="63">
        <x:f t="shared" si="12"/>
        <x:v>750.10454579999998</x:v>
      </x:c>
      <x:c r="J1471" s="63">
        <x:f t="shared" si="13"/>
        <x:v>527.14646130000006</x:v>
      </x:c>
      <x:c r="K1471" s="63">
        <x:f t="shared" si="14"/>
        <x:v>0.24100289389999999</x:v>
      </x:c>
      <x:c r="L1471" s="52">
        <x:f t="shared" si="0"/>
        <x:v>585.85333249999996</x:v>
      </x:c>
      <x:c r="M1471" s="52">
        <x:f t="shared" si="1"/>
        <x:v>15250113757</x:v>
      </x:c>
      <x:c r="N1471" s="52">
        <x:f t="shared" si="2"/>
        <x:v>0</x:v>
      </x:c>
      <x:c r="O1471" s="63">
        <x:f t="shared" si="8"/>
        <x:v>0.54729338230000002</x:v>
      </x:c>
      <x:c r="P1471" s="63">
        <x:f t="shared" si="9"/>
        <x:v>35.371015509999999</x:v>
      </x:c>
      <x:c r="Q1471" s="49">
        <x:f t="shared" si="15"/>
        <x:v>0</x:v>
      </x:c>
      <x:c r="R1471" s="49">
        <x:f t="shared" si="16"/>
        <x:v>0</x:v>
      </x:c>
      <x:c r="S1471" s="49">
        <x:f t="shared" si="17"/>
        <x:v>2</x:v>
      </x:c>
      <x:c r="T1471" s="51">
        <x:f t="shared" si="18"/>
        <x:v>0</x:v>
      </x:c>
      <x:c r="U1471" s="52">
        <x:f t="shared" si="3"/>
        <x:v>-0.01005491687</x:v>
      </x:c>
      <x:c r="V1471" s="63">
        <x:f t="shared" si="19"/>
        <x:v>0</x:v>
      </x:c>
      <x:c r="W1471" s="52">
        <x:f t="shared" ref="W1471:X1471" si="1469">W1470*(1+U1471)</x:f>
        <x:v>1113.9920099999999</x:v>
      </x:c>
      <x:c r="X1471" s="52">
        <x:f t="shared" si="1469"/>
        <x:v>645.88201460000005</x:v>
      </x:c>
    </x:row>
    <x:row r="1472" spans="1:24" ht="15.75" customHeight="1">
      <x:c r="A1472" s="34">
        <x:v>44340</x:v>
      </x:c>
      <x:c r="B1472" s="47">
        <x:v>581.59997558593795</x:v>
      </x:c>
      <x:c r="C1472" s="47">
        <x:v>614.47998046875</x:v>
      </x:c>
      <x:c r="D1472" s="47">
        <x:v>573.65002441406295</x:v>
      </x:c>
      <x:c r="E1472" s="47">
        <x:v>606.44000244140602</x:v>
      </x:c>
      <x:c r="F1472" s="47">
        <x:v>34558100</x:v>
      </x:c>
      <x:c r="G1472" s="63">
        <x:f t="shared" si="10"/>
        <x:v>632.03750309999998</x:v>
      </x:c>
      <x:c r="H1472" s="63">
        <x:f t="shared" si="11"/>
        <x:v>50.930178599999998</x:v>
      </x:c>
      <x:c r="I1472" s="63">
        <x:f t="shared" si="12"/>
        <x:v>733.89786030000005</x:v>
      </x:c>
      <x:c r="J1472" s="63">
        <x:f t="shared" si="13"/>
        <x:v>530.17714579999995</x:v>
      </x:c>
      <x:c r="K1472" s="63">
        <x:f t="shared" si="14"/>
        <x:v>0.37435003509999998</x:v>
      </x:c>
      <x:c r="L1472" s="52">
        <x:f t="shared" si="0"/>
        <x:v>598.19000240000003</x:v>
      </x:c>
      <x:c r="M1472" s="52">
        <x:f t="shared" si="1"/>
        <x:v>20672309923</x:v>
      </x:c>
      <x:c r="N1472" s="52">
        <x:f t="shared" si="2"/>
        <x:v>0</x:v>
      </x:c>
      <x:c r="O1472" s="63">
        <x:f t="shared" si="8"/>
        <x:v>0.82239171040000003</x:v>
      </x:c>
      <x:c r="P1472" s="63">
        <x:f t="shared" si="9"/>
        <x:v>45.127055050000003</x:v>
      </x:c>
      <x:c r="Q1472" s="49">
        <x:f t="shared" si="15"/>
        <x:v>0</x:v>
      </x:c>
      <x:c r="R1472" s="49">
        <x:f t="shared" si="16"/>
        <x:v>0</x:v>
      </x:c>
      <x:c r="S1472" s="49">
        <x:f t="shared" si="17"/>
        <x:v>2</x:v>
      </x:c>
      <x:c r="T1472" s="51">
        <x:f t="shared" si="18"/>
        <x:v>0</x:v>
      </x:c>
      <x:c r="U1472" s="52">
        <x:f t="shared" si="3"/>
        <x:v>0.044002198979999996</x:v>
      </x:c>
      <x:c r="V1472" s="63">
        <x:f t="shared" si="19"/>
        <x:v>0</x:v>
      </x:c>
      <x:c r="W1472" s="52">
        <x:f t="shared" ref="W1472:X1472" si="1470">W1471*(1+U1472)</x:f>
        <x:v>1163.0101079999999</x:v>
      </x:c>
      <x:c r="X1472" s="52">
        <x:f t="shared" si="1470"/>
        <x:v>645.88201460000005</x:v>
      </x:c>
    </x:row>
    <x:row r="1473" spans="1:24" ht="15.75" customHeight="1">
      <x:c r="A1473" s="34">
        <x:v>44341</x:v>
      </x:c>
      <x:c r="B1473" s="47">
        <x:v>607.30999755859398</x:v>
      </x:c>
      <x:c r="C1473" s="47">
        <x:v>613.989990234375</x:v>
      </x:c>
      <x:c r="D1473" s="47">
        <x:v>595.71002197265602</x:v>
      </x:c>
      <x:c r="E1473" s="47">
        <x:v>604.69000244140602</x:v>
      </x:c>
      <x:c r="F1473" s="47">
        <x:v>28005900</x:v>
      </x:c>
      <x:c r="G1473" s="63">
        <x:f t="shared" si="10"/>
        <x:v>627.03500369999995</x:v>
      </x:c>
      <x:c r="H1473" s="63">
        <x:f t="shared" si="11"/>
        <x:v>48.25672187</x:v>
      </x:c>
      <x:c r="I1473" s="63">
        <x:f t="shared" si="12"/>
        <x:v>723.54844739999999</x:v>
      </x:c>
      <x:c r="J1473" s="63">
        <x:f t="shared" si="13"/>
        <x:v>530.52155990000006</x:v>
      </x:c>
      <x:c r="K1473" s="63">
        <x:f t="shared" si="14"/>
        <x:v>0.38423891869999999</x:v>
      </x:c>
      <x:c r="L1473" s="52">
        <x:f t="shared" si="0"/>
        <x:v>604.7966715</x:v>
      </x:c>
      <x:c r="M1473" s="52">
        <x:f t="shared" si="1"/>
        <x:v>16937875104</x:v>
      </x:c>
      <x:c r="N1473" s="52">
        <x:f t="shared" si="2"/>
        <x:v>0</x:v>
      </x:c>
      <x:c r="O1473" s="63">
        <x:f t="shared" si="8"/>
        <x:v>1.288664365</x:v>
      </x:c>
      <x:c r="P1473" s="63">
        <x:f t="shared" si="9"/>
        <x:v>56.306393579999998</x:v>
      </x:c>
      <x:c r="Q1473" s="49">
        <x:f t="shared" si="15"/>
        <x:v>0</x:v>
      </x:c>
      <x:c r="R1473" s="49">
        <x:f t="shared" si="16"/>
        <x:v>0</x:v>
      </x:c>
      <x:c r="S1473" s="49">
        <x:f t="shared" si="17"/>
        <x:v>2</x:v>
      </x:c>
      <x:c r="T1473" s="51">
        <x:f t="shared" si="18"/>
        <x:v>0</x:v>
      </x:c>
      <x:c r="U1473" s="52">
        <x:f t="shared" si="3"/>
        <x:v>-0.0028856935439999998</x:v>
      </x:c>
      <x:c r="V1473" s="63">
        <x:f t="shared" si="19"/>
        <x:v>0</x:v>
      </x:c>
      <x:c r="W1473" s="52">
        <x:f t="shared" ref="W1473:X1473" si="1471">W1472*(1+U1473)</x:f>
        <x:v>1159.6540170000001</x:v>
      </x:c>
      <x:c r="X1473" s="52">
        <x:f t="shared" si="1471"/>
        <x:v>645.88201460000005</x:v>
      </x:c>
    </x:row>
    <x:row r="1474" spans="1:24" ht="15.75" customHeight="1">
      <x:c r="A1474" s="34">
        <x:v>44342</x:v>
      </x:c>
      <x:c r="B1474" s="47">
        <x:v>607.55999755859398</x:v>
      </x:c>
      <x:c r="C1474" s="47">
        <x:v>626.16998291015602</x:v>
      </x:c>
      <x:c r="D1474" s="47">
        <x:v>601.5</x:v>
      </x:c>
      <x:c r="E1474" s="47">
        <x:v>619.13000488281295</x:v>
      </x:c>
      <x:c r="F1474" s="47">
        <x:v>28639300</x:v>
      </x:c>
      <x:c r="G1474" s="63">
        <x:f t="shared" si="10"/>
        <x:v>623.27150270000004</x:v>
      </x:c>
      <x:c r="H1474" s="63">
        <x:f t="shared" si="11"/>
        <x:v>45.587785240000002</x:v>
      </x:c>
      <x:c r="I1474" s="63">
        <x:f t="shared" si="12"/>
        <x:v>714.44707319999998</x:v>
      </x:c>
      <x:c r="J1474" s="63">
        <x:f t="shared" si="13"/>
        <x:v>532.09593219999999</x:v>
      </x:c>
      <x:c r="K1474" s="63">
        <x:f t="shared" si="14"/>
        <x:v>0.4772883362</x:v>
      </x:c>
      <x:c r="L1474" s="52">
        <x:f t="shared" si="0"/>
        <x:v>615.59999589999995</x:v>
      </x:c>
      <x:c r="M1474" s="52">
        <x:f t="shared" si="1"/>
        <x:v>17630352963</x:v>
      </x:c>
      <x:c r="N1474" s="52">
        <x:f t="shared" si="2"/>
        <x:v>0</x:v>
      </x:c>
      <x:c r="O1474" s="63">
        <x:f t="shared" si="8"/>
        <x:v>1.947710861</x:v>
      </x:c>
      <x:c r="P1474" s="63">
        <x:f t="shared" si="9"/>
        <x:v>66.075370100000001</x:v>
      </x:c>
      <x:c r="Q1474" s="49">
        <x:f t="shared" si="15"/>
        <x:v>0</x:v>
      </x:c>
      <x:c r="R1474" s="49">
        <x:f t="shared" si="16"/>
        <x:v>0</x:v>
      </x:c>
      <x:c r="S1474" s="49">
        <x:f t="shared" si="17"/>
        <x:v>2</x:v>
      </x:c>
      <x:c r="T1474" s="51">
        <x:f t="shared" si="18"/>
        <x:v>0</x:v>
      </x:c>
      <x:c r="U1474" s="52">
        <x:f t="shared" si="3"/>
        <x:v>0.02388000857</x:v>
      </x:c>
      <x:c r="V1474" s="63">
        <x:f t="shared" si="19"/>
        <x:v>0</x:v>
      </x:c>
      <x:c r="W1474" s="52">
        <x:f t="shared" ref="W1474:X1474" si="1472">W1473*(1+U1474)</x:f>
        <x:v>1187.3465650000001</x:v>
      </x:c>
      <x:c r="X1474" s="52">
        <x:f t="shared" si="1472"/>
        <x:v>645.88201460000005</x:v>
      </x:c>
    </x:row>
    <x:row r="1475" spans="1:24" ht="15.75" customHeight="1">
      <x:c r="A1475" s="34">
        <x:v>44343</x:v>
      </x:c>
      <x:c r="B1475" s="47">
        <x:v>620.239990234375</x:v>
      </x:c>
      <x:c r="C1475" s="47">
        <x:v>631.13000488281295</x:v>
      </x:c>
      <x:c r="D1475" s="47">
        <x:v>616.21002197265602</x:v>
      </x:c>
      <x:c r="E1475" s="47">
        <x:v>630.84997558593795</x:v>
      </x:c>
      <x:c r="F1475" s="47">
        <x:v>26370600</x:v>
      </x:c>
      <x:c r="G1475" s="63">
        <x:f t="shared" si="10"/>
        <x:v>620.96400149999999</x:v>
      </x:c>
      <x:c r="H1475" s="63">
        <x:f t="shared" si="11"/>
        <x:v>43.860345170000002</x:v>
      </x:c>
      <x:c r="I1475" s="63">
        <x:f t="shared" si="12"/>
        <x:v>708.6846918</x:v>
      </x:c>
      <x:c r="J1475" s="63">
        <x:f t="shared" si="13"/>
        <x:v>533.24331110000003</x:v>
      </x:c>
      <x:c r="K1475" s="63">
        <x:f t="shared" si="14"/>
        <x:v>0.55634915819999997</x:v>
      </x:c>
      <x:c r="L1475" s="52">
        <x:f t="shared" si="0"/>
        <x:v>626.06333410000002</x:v>
      </x:c>
      <x:c r="M1475" s="52">
        <x:f t="shared" si="1"/>
        <x:v>16509665759</x:v>
      </x:c>
      <x:c r="N1475" s="52">
        <x:f t="shared" si="2"/>
        <x:v>0</x:v>
      </x:c>
      <x:c r="O1475" s="63">
        <x:f t="shared" si="8"/>
        <x:v>3.5752439580000002</x:v>
      </x:c>
      <x:c r="P1475" s="63">
        <x:f t="shared" si="9"/>
        <x:v>78.143242000000001</x:v>
      </x:c>
      <x:c r="Q1475" s="49">
        <x:f t="shared" si="15"/>
        <x:v>0</x:v>
      </x:c>
      <x:c r="R1475" s="49">
        <x:f t="shared" si="16"/>
        <x:v>0</x:v>
      </x:c>
      <x:c r="S1475" s="49">
        <x:f t="shared" si="17"/>
        <x:v>2</x:v>
      </x:c>
      <x:c r="T1475" s="51">
        <x:f t="shared" si="18"/>
        <x:v>0</x:v>
      </x:c>
      <x:c r="U1475" s="52">
        <x:f t="shared" si="3"/>
        <x:v>0.018929741109999998</x:v>
      </x:c>
      <x:c r="V1475" s="63">
        <x:f t="shared" si="19"/>
        <x:v>0</x:v>
      </x:c>
      <x:c r="W1475" s="52">
        <x:f t="shared" ref="W1475:X1475" si="1473">W1474*(1+U1475)</x:f>
        <x:v>1209.8227280000001</x:v>
      </x:c>
      <x:c r="X1475" s="52">
        <x:f t="shared" si="1473"/>
        <x:v>645.88201460000005</x:v>
      </x:c>
    </x:row>
    <x:row r="1476" spans="1:24" ht="15.75" customHeight="1">
      <x:c r="A1476" s="34">
        <x:v>44344</x:v>
      </x:c>
      <x:c r="B1476" s="47">
        <x:v>628.5</x:v>
      </x:c>
      <x:c r="C1476" s="47">
        <x:v>635.59002685546898</x:v>
      </x:c>
      <x:c r="D1476" s="47">
        <x:v>622.38000488281295</x:v>
      </x:c>
      <x:c r="E1476" s="47">
        <x:v>625.219970703125</x:v>
      </x:c>
      <x:c r="F1476" s="47">
        <x:v>22737000</x:v>
      </x:c>
      <x:c r="G1476" s="63">
        <x:f t="shared" si="10"/>
        <x:v>616.75299989999996</x:v>
      </x:c>
      <x:c r="H1476" s="63">
        <x:f t="shared" si="11"/>
        <x:v>38.652519169999998</x:v>
      </x:c>
      <x:c r="I1476" s="63">
        <x:f t="shared" si="12"/>
        <x:v>694.05803820000006</x:v>
      </x:c>
      <x:c r="J1476" s="63">
        <x:f t="shared" si="13"/>
        <x:v>539.44796150000002</x:v>
      </x:c>
      <x:c r="K1476" s="63">
        <x:f t="shared" si="14"/>
        <x:v>0.55476338290000005</x:v>
      </x:c>
      <x:c r="L1476" s="52">
        <x:f t="shared" si="0"/>
        <x:v>627.73000079999997</x:v>
      </x:c>
      <x:c r="M1476" s="52">
        <x:f t="shared" si="1"/>
        <x:v>14272697029</x:v>
      </x:c>
      <x:c r="N1476" s="52">
        <x:f t="shared" si="2"/>
        <x:v>0</x:v>
      </x:c>
      <x:c r="O1476" s="63">
        <x:f t="shared" si="8"/>
        <x:v>3.4470295929999999</x:v>
      </x:c>
      <x:c r="P1476" s="63">
        <x:f t="shared" si="9"/>
        <x:v>77.51307971</x:v>
      </x:c>
      <x:c r="Q1476" s="49">
        <x:f t="shared" si="15"/>
        <x:v>0</x:v>
      </x:c>
      <x:c r="R1476" s="49">
        <x:f t="shared" si="16"/>
        <x:v>0</x:v>
      </x:c>
      <x:c r="S1476" s="49">
        <x:f t="shared" si="17"/>
        <x:v>2</x:v>
      </x:c>
      <x:c r="T1476" s="51">
        <x:f t="shared" si="18"/>
        <x:v>0</x:v>
      </x:c>
      <x:c r="U1476" s="52">
        <x:f t="shared" si="3"/>
        <x:v>-0.0089244750740000001</x:v>
      </x:c>
      <x:c r="V1476" s="63">
        <x:f t="shared" si="19"/>
        <x:v>0</x:v>
      </x:c>
      <x:c r="W1476" s="52">
        <x:f t="shared" ref="W1476:X1476" si="1474">W1475*(1+U1476)</x:f>
        <x:v>1199.025695</x:v>
      </x:c>
      <x:c r="X1476" s="52">
        <x:f t="shared" si="1474"/>
        <x:v>645.88201460000005</x:v>
      </x:c>
    </x:row>
    <x:row r="1477" spans="1:24" ht="15.75" customHeight="1">
      <x:c r="A1477" s="34">
        <x:v>44348</x:v>
      </x:c>
      <x:c r="B1477" s="47">
        <x:v>627.79998779296898</x:v>
      </x:c>
      <x:c r="C1477" s="47">
        <x:v>633.79998779296898</x:v>
      </x:c>
      <x:c r="D1477" s="47">
        <x:v>620.54998779296898</x:v>
      </x:c>
      <x:c r="E1477" s="47">
        <x:v>623.90002441406295</x:v>
      </x:c>
      <x:c r="F1477" s="47">
        <x:v>18084900</x:v>
      </x:c>
      <x:c r="G1477" s="63">
        <x:f t="shared" si="10"/>
        <x:v>613.70299990000001</x:v>
      </x:c>
      <x:c r="H1477" s="63">
        <x:f t="shared" si="11"/>
        <x:v>35.248994410000002</x:v>
      </x:c>
      <x:c r="I1477" s="63">
        <x:f t="shared" si="12"/>
        <x:v>684.20098870000004</x:v>
      </x:c>
      <x:c r="J1477" s="63">
        <x:f t="shared" si="13"/>
        <x:v>543.20501109999998</x:v>
      </x:c>
      <x:c r="K1477" s="63">
        <x:f t="shared" si="14"/>
        <x:v>0.57232138610000005</x:v>
      </x:c>
      <x:c r="L1477" s="52">
        <x:f t="shared" si="0"/>
        <x:v>626.08333330000005</x:v>
      </x:c>
      <x:c r="M1477" s="52">
        <x:f t="shared" si="1"/>
        <x:v>0</x:v>
      </x:c>
      <x:c r="N1477" s="52">
        <x:f t="shared" si="2"/>
        <x:v>11322654475</x:v>
      </x:c>
      <x:c r="O1477" s="63">
        <x:f t="shared" si="8"/>
        <x:v>4.202727619</x:v>
      </x:c>
      <x:c r="P1477" s="63">
        <x:f t="shared" si="9"/>
        <x:v>80.779312829999995</x:v>
      </x:c>
      <x:c r="Q1477" s="49">
        <x:f t="shared" si="15"/>
        <x:v>0</x:v>
      </x:c>
      <x:c r="R1477" s="49">
        <x:f t="shared" si="16"/>
        <x:v>0</x:v>
      </x:c>
      <x:c r="S1477" s="49">
        <x:f t="shared" si="17"/>
        <x:v>2</x:v>
      </x:c>
      <x:c r="T1477" s="51">
        <x:f t="shared" si="18"/>
        <x:v>0</x:v>
      </x:c>
      <x:c r="U1477" s="52">
        <x:f t="shared" si="3"/>
        <x:v>-0.0021111710290000002</x:v>
      </x:c>
      <x:c r="V1477" s="63">
        <x:f t="shared" si="19"/>
        <x:v>0</x:v>
      </x:c>
      <x:c r="W1477" s="52">
        <x:f t="shared" ref="W1477:X1477" si="1475">W1476*(1+U1477)</x:f>
        <x:v>1196.4943470000001</x:v>
      </x:c>
      <x:c r="X1477" s="52">
        <x:f t="shared" si="1475"/>
        <x:v>645.88201460000005</x:v>
      </x:c>
    </x:row>
    <x:row r="1478" spans="1:24" ht="15.75" customHeight="1">
      <x:c r="A1478" s="34">
        <x:v>44349</x:v>
      </x:c>
      <x:c r="B1478" s="47">
        <x:v>620.13000488281295</x:v>
      </x:c>
      <x:c r="C1478" s="47">
        <x:v>623.35998535156295</x:v>
      </x:c>
      <x:c r="D1478" s="47">
        <x:v>599.14001464843795</x:v>
      </x:c>
      <x:c r="E1478" s="47">
        <x:v>605.11999511718795</x:v>
      </x:c>
      <x:c r="F1478" s="47">
        <x:v>23302800</x:v>
      </x:c>
      <x:c r="G1478" s="63">
        <x:f t="shared" si="10"/>
        <x:v>610.27900090000003</x:v>
      </x:c>
      <x:c r="H1478" s="63">
        <x:f t="shared" si="11"/>
        <x:v>32.329622569999998</x:v>
      </x:c>
      <x:c r="I1478" s="63">
        <x:f t="shared" si="12"/>
        <x:v>674.93824600000005</x:v>
      </x:c>
      <x:c r="J1478" s="63">
        <x:f t="shared" si="13"/>
        <x:v>545.61975570000004</x:v>
      </x:c>
      <x:c r="K1478" s="63">
        <x:f t="shared" si="14"/>
        <x:v>0.46010620190000001</x:v>
      </x:c>
      <x:c r="L1478" s="52">
        <x:f t="shared" si="0"/>
        <x:v>609.20666500000004</x:v>
      </x:c>
      <x:c r="M1478" s="52">
        <x:f t="shared" si="1"/>
        <x:v>0</x:v>
      </x:c>
      <x:c r="N1478" s="52">
        <x:f t="shared" si="2"/>
        <x:v>14196221074</x:v>
      </x:c>
      <x:c r="O1478" s="63">
        <x:f t="shared" si="8"/>
        <x:v>2.5025531079999999</x:v>
      </x:c>
      <x:c r="P1478" s="63">
        <x:f t="shared" si="9"/>
        <x:v>71.449397939999997</x:v>
      </x:c>
      <x:c r="Q1478" s="49">
        <x:f t="shared" si="15"/>
        <x:v>0</x:v>
      </x:c>
      <x:c r="R1478" s="49">
        <x:f t="shared" si="16"/>
        <x:v>0</x:v>
      </x:c>
      <x:c r="S1478" s="49">
        <x:f t="shared" si="17"/>
        <x:v>2</x:v>
      </x:c>
      <x:c r="T1478" s="51">
        <x:f t="shared" si="18"/>
        <x:v>0</x:v>
      </x:c>
      <x:c r="U1478" s="52">
        <x:f t="shared" si="3"/>
        <x:v>-0.030101023500000001</x:v>
      </x:c>
      <x:c r="V1478" s="63">
        <x:f t="shared" si="19"/>
        <x:v>0</x:v>
      </x:c>
      <x:c r="W1478" s="52">
        <x:f t="shared" ref="W1478:X1478" si="1476">W1477*(1+U1478)</x:f>
        <x:v>1160.4786429999999</x:v>
      </x:c>
      <x:c r="X1478" s="52">
        <x:f t="shared" si="1476"/>
        <x:v>645.88201460000005</x:v>
      </x:c>
    </x:row>
    <x:row r="1479" spans="1:24" ht="15.75" customHeight="1">
      <x:c r="A1479" s="34">
        <x:v>44350</x:v>
      </x:c>
      <x:c r="B1479" s="47">
        <x:v>601.79998779296898</x:v>
      </x:c>
      <x:c r="C1479" s="47">
        <x:v>604.54998779296898</x:v>
      </x:c>
      <x:c r="D1479" s="47">
        <x:v>571.219970703125</x:v>
      </x:c>
      <x:c r="E1479" s="47">
        <x:v>572.84002685546898</x:v>
      </x:c>
      <x:c r="F1479" s="47">
        <x:v>30111900</x:v>
      </x:c>
      <x:c r="G1479" s="63">
        <x:f t="shared" si="10"/>
        <x:v>605.37400209999998</x:v>
      </x:c>
      <x:c r="H1479" s="63">
        <x:f t="shared" si="11"/>
        <x:v>29.999670890000001</x:v>
      </x:c>
      <x:c r="I1479" s="63">
        <x:f t="shared" si="12"/>
        <x:v>665.37334390000001</x:v>
      </x:c>
      <x:c r="J1479" s="63">
        <x:f t="shared" si="13"/>
        <x:v>545.37466029999996</x:v>
      </x:c>
      <x:c r="K1479" s="63">
        <x:f t="shared" si="14"/>
        <x:v>0.2288805656</x:v>
      </x:c>
      <x:c r="L1479" s="52">
        <x:f t="shared" si="0"/>
        <x:v>582.86999509999998</x:v>
      </x:c>
      <x:c r="M1479" s="52">
        <x:f t="shared" si="1"/>
        <x:v>0</x:v>
      </x:c>
      <x:c r="N1479" s="52">
        <x:f t="shared" si="2"/>
        <x:v>17551323006</x:v>
      </x:c>
      <x:c r="O1479" s="63">
        <x:f t="shared" si="8"/>
        <x:v>2.7679948190000001</x:v>
      </x:c>
      <x:c r="P1479" s="63">
        <x:f t="shared" si="9"/>
        <x:v>73.460685380000001</x:v>
      </x:c>
      <x:c r="Q1479" s="49">
        <x:f t="shared" si="15"/>
        <x:v>0</x:v>
      </x:c>
      <x:c r="R1479" s="49">
        <x:f t="shared" si="16"/>
        <x:v>0</x:v>
      </x:c>
      <x:c r="S1479" s="49">
        <x:f t="shared" si="17"/>
        <x:v>2</x:v>
      </x:c>
      <x:c r="T1479" s="51">
        <x:f t="shared" si="18"/>
        <x:v>0</x:v>
      </x:c>
      <x:c r="U1479" s="52">
        <x:f t="shared" si="3"/>
        <x:v>-0.053344739100000005</x:v>
      </x:c>
      <x:c r="V1479" s="63">
        <x:f t="shared" si="19"/>
        <x:v>0</x:v>
      </x:c>
      <x:c r="W1479" s="52">
        <x:f t="shared" ref="W1479:X1479" si="1477">W1478*(1+U1479)</x:f>
        <x:v>1098.573212</x:v>
      </x:c>
      <x:c r="X1479" s="52">
        <x:f t="shared" si="1477"/>
        <x:v>645.88201460000005</x:v>
      </x:c>
    </x:row>
    <x:row r="1480" spans="1:24" ht="15.75" customHeight="1">
      <x:c r="A1480" s="34">
        <x:v>44351</x:v>
      </x:c>
      <x:c r="B1480" s="47">
        <x:v>579.71002197265602</x:v>
      </x:c>
      <x:c r="C1480" s="47">
        <x:v>600.60998535156295</x:v>
      </x:c>
      <x:c r="D1480" s="47">
        <x:v>577.20001220703102</x:v>
      </x:c>
      <x:c r="E1480" s="47">
        <x:v>599.04998779296898</x:v>
      </x:c>
      <x:c r="F1480" s="47">
        <x:v>24036900</x:v>
      </x:c>
      <x:c r="G1480" s="63">
        <x:f t="shared" si="10"/>
        <x:v>602.14950260000001</x:v>
      </x:c>
      <x:c r="H1480" s="63">
        <x:f t="shared" si="11"/>
        <x:v>26.703428989999999</x:v>
      </x:c>
      <x:c r="I1480" s="63">
        <x:f t="shared" si="12"/>
        <x:v>655.55636049999998</x:v>
      </x:c>
      <x:c r="J1480" s="63">
        <x:f t="shared" si="13"/>
        <x:v>548.74264459999995</x:v>
      </x:c>
      <x:c r="K1480" s="63">
        <x:f t="shared" si="14"/>
        <x:v>0.4709820528</x:v>
      </x:c>
      <x:c r="L1480" s="52">
        <x:f t="shared" si="0"/>
        <x:v>592.28666180000005</x:v>
      </x:c>
      <x:c r="M1480" s="52">
        <x:f t="shared" si="1"/>
        <x:v>14236735261</x:v>
      </x:c>
      <x:c r="N1480" s="52">
        <x:f t="shared" si="2"/>
        <x:v>0</x:v>
      </x:c>
      <x:c r="O1480" s="63">
        <x:f t="shared" si="8"/>
        <x:v>2.6818949920000001</x:v>
      </x:c>
      <x:c r="P1480" s="63">
        <x:f t="shared" si="9"/>
        <x:v>72.84007278</x:v>
      </x:c>
      <x:c r="Q1480" s="49">
        <x:f t="shared" si="15"/>
        <x:v>0</x:v>
      </x:c>
      <x:c r="R1480" s="49">
        <x:f t="shared" si="16"/>
        <x:v>0</x:v>
      </x:c>
      <x:c r="S1480" s="49">
        <x:f t="shared" si="17"/>
        <x:v>2</x:v>
      </x:c>
      <x:c r="T1480" s="51">
        <x:f t="shared" si="18"/>
        <x:v>0</x:v>
      </x:c>
      <x:c r="U1480" s="52">
        <x:f t="shared" si="3"/>
        <x:v>0.045754416079999999</x:v>
      </x:c>
      <x:c r="V1480" s="63">
        <x:f t="shared" si="19"/>
        <x:v>0</x:v>
      </x:c>
      <x:c r="W1480" s="52">
        <x:f t="shared" ref="W1480:X1480" si="1478">W1479*(1+U1480)</x:f>
        <x:v>1148.837788</x:v>
      </x:c>
      <x:c r="X1480" s="52">
        <x:f t="shared" si="1478"/>
        <x:v>645.88201460000005</x:v>
      </x:c>
    </x:row>
    <x:row r="1481" spans="1:24" ht="15.75" customHeight="1">
      <x:c r="A1481" s="34">
        <x:v>44354</x:v>
      </x:c>
      <x:c r="B1481" s="47">
        <x:v>591.83001708984398</x:v>
      </x:c>
      <x:c r="C1481" s="47">
        <x:v>610</x:v>
      </x:c>
      <x:c r="D1481" s="47">
        <x:v>582.88000488281295</x:v>
      </x:c>
      <x:c r="E1481" s="47">
        <x:v>605.13000488281295</x:v>
      </x:c>
      <x:c r="F1481" s="47">
        <x:v>22543700</x:v>
      </x:c>
      <x:c r="G1481" s="63">
        <x:f t="shared" si="10"/>
        <x:v>598.78750309999998</x:v>
      </x:c>
      <x:c r="H1481" s="63">
        <x:f t="shared" si="11"/>
        <x:v>21.026667629999999</x:v>
      </x:c>
      <x:c r="I1481" s="63">
        <x:f t="shared" si="12"/>
        <x:v>640.84083829999997</x:v>
      </x:c>
      <x:c r="J1481" s="63">
        <x:f t="shared" si="13"/>
        <x:v>556.73416780000002</x:v>
      </x:c>
      <x:c r="K1481" s="63">
        <x:f t="shared" si="14"/>
        <x:v>0.57541021169999995</x:v>
      </x:c>
      <x:c r="L1481" s="52">
        <x:f t="shared" si="0"/>
        <x:v>599.33666989999995</x:v>
      </x:c>
      <x:c r="M1481" s="52">
        <x:f t="shared" si="1"/>
        <x:v>13511266086</x:v>
      </x:c>
      <x:c r="N1481" s="52">
        <x:f t="shared" si="2"/>
        <x:v>0</x:v>
      </x:c>
      <x:c r="O1481" s="63">
        <x:f t="shared" si="8"/>
        <x:v>2.641522583</x:v>
      </x:c>
      <x:c r="P1481" s="63">
        <x:f t="shared" si="9"/>
        <x:v>72.538959259999999</x:v>
      </x:c>
      <x:c r="Q1481" s="49">
        <x:f t="shared" si="15"/>
        <x:v>0</x:v>
      </x:c>
      <x:c r="R1481" s="49">
        <x:f t="shared" si="16"/>
        <x:v>0</x:v>
      </x:c>
      <x:c r="S1481" s="49">
        <x:f t="shared" si="17"/>
        <x:v>2</x:v>
      </x:c>
      <x:c r="T1481" s="51">
        <x:f t="shared" si="18"/>
        <x:v>0</x:v>
      </x:c>
      <x:c r="U1481" s="52">
        <x:f t="shared" si="3"/>
        <x:v>0.010149431959999999</x:v>
      </x:c>
      <x:c r="V1481" s="63">
        <x:f t="shared" si="19"/>
        <x:v>0</x:v>
      </x:c>
      <x:c r="W1481" s="52">
        <x:f t="shared" ref="W1481:X1481" si="1479">W1480*(1+U1481)</x:f>
        <x:v>1160.4978390000001</x:v>
      </x:c>
      <x:c r="X1481" s="52">
        <x:f t="shared" si="1479"/>
        <x:v>645.88201460000005</x:v>
      </x:c>
    </x:row>
    <x:row r="1482" spans="1:24" ht="15.75" customHeight="1">
      <x:c r="A1482" s="34">
        <x:v>44355</x:v>
      </x:c>
      <x:c r="B1482" s="47">
        <x:v>623.010009765625</x:v>
      </x:c>
      <x:c r="C1482" s="47">
        <x:v>623.09002685546898</x:v>
      </x:c>
      <x:c r="D1482" s="47">
        <x:v>595.5</x:v>
      </x:c>
      <x:c r="E1482" s="47">
        <x:v>603.59002685546898</x:v>
      </x:c>
      <x:c r="F1482" s="47">
        <x:v>26053400</x:v>
      </x:c>
      <x:c r="G1482" s="63">
        <x:f t="shared" si="10"/>
        <x:v>597.51500550000003</x:v>
      </x:c>
      <x:c r="H1482" s="63">
        <x:f t="shared" si="11"/>
        <x:v>19.835854390000002</x:v>
      </x:c>
      <x:c r="I1482" s="63">
        <x:f t="shared" si="12"/>
        <x:v>637.18671429999995</x:v>
      </x:c>
      <x:c r="J1482" s="63">
        <x:f t="shared" si="13"/>
        <x:v>557.8432967</x:v>
      </x:c>
      <x:c r="K1482" s="63">
        <x:f t="shared" si="14"/>
        <x:v>0.57656616699999996</x:v>
      </x:c>
      <x:c r="L1482" s="52">
        <x:f t="shared" si="0"/>
        <x:v>607.39335119999998</x:v>
      </x:c>
      <x:c r="M1482" s="52">
        <x:f t="shared" si="1"/>
        <x:v>15824661937</x:v>
      </x:c>
      <x:c r="N1482" s="52">
        <x:f t="shared" si="2"/>
        <x:v>0</x:v>
      </x:c>
      <x:c r="O1482" s="63">
        <x:f t="shared" si="8"/>
        <x:v>2.5289703270000001</x:v>
      </x:c>
      <x:c r="P1482" s="63">
        <x:f t="shared" si="9"/>
        <x:v>71.663122459999997</x:v>
      </x:c>
      <x:c r="Q1482" s="49">
        <x:f t="shared" si="15"/>
        <x:v>0</x:v>
      </x:c>
      <x:c r="R1482" s="49">
        <x:f t="shared" si="16"/>
        <x:v>0</x:v>
      </x:c>
      <x:c r="S1482" s="49">
        <x:f t="shared" si="17"/>
        <x:v>2</x:v>
      </x:c>
      <x:c r="T1482" s="51">
        <x:f t="shared" si="18"/>
        <x:v>0</x:v>
      </x:c>
      <x:c r="U1482" s="52">
        <x:f t="shared" si="3"/>
        <x:v>-0.0025448713750000002</x:v>
      </x:c>
      <x:c r="V1482" s="63">
        <x:f t="shared" si="19"/>
        <x:v>0</x:v>
      </x:c>
      <x:c r="W1482" s="52">
        <x:f t="shared" ref="W1482:X1482" si="1480">W1481*(1+U1482)</x:f>
        <x:v>1157.544521</x:v>
      </x:c>
      <x:c r="X1482" s="52">
        <x:f t="shared" si="1480"/>
        <x:v>645.88201460000005</x:v>
      </x:c>
    </x:row>
    <x:row r="1483" spans="1:24" ht="15.75" customHeight="1">
      <x:c r="A1483" s="34">
        <x:v>44356</x:v>
      </x:c>
      <x:c r="B1483" s="47">
        <x:v>602.16998291015602</x:v>
      </x:c>
      <x:c r="C1483" s="47">
        <x:v>611.78997802734398</x:v>
      </x:c>
      <x:c r="D1483" s="47">
        <x:v>597.63000488281295</x:v>
      </x:c>
      <x:c r="E1483" s="47">
        <x:v>598.780029296875</x:v>
      </x:c>
      <x:c r="F1483" s="47">
        <x:v>16584600</x:v>
      </x:c>
      <x:c r="G1483" s="63">
        <x:f t="shared" si="10"/>
        <x:v>596.59400630000005</x:v>
      </x:c>
      <x:c r="H1483" s="63">
        <x:f t="shared" si="11"/>
        <x:v>19.29398226</x:v>
      </x:c>
      <x:c r="I1483" s="63">
        <x:f t="shared" si="12"/>
        <x:v>635.18197090000001</x:v>
      </x:c>
      <x:c r="J1483" s="63">
        <x:f t="shared" si="13"/>
        <x:v>558.00604180000005</x:v>
      </x:c>
      <x:c r="K1483" s="63">
        <x:f t="shared" si="14"/>
        <x:v>0.52832519119999999</x:v>
      </x:c>
      <x:c r="L1483" s="52">
        <x:f t="shared" si="0"/>
        <x:v>602.73333739999998</x:v>
      </x:c>
      <x:c r="M1483" s="52">
        <x:f t="shared" si="1"/>
        <x:v>0</x:v>
      </x:c>
      <x:c r="N1483" s="52">
        <x:f t="shared" si="2"/>
        <x:v>9996091307</x:v>
      </x:c>
      <x:c r="O1483" s="63">
        <x:f t="shared" si="8"/>
        <x:v>1.7334051290000001</x:v>
      </x:c>
      <x:c r="P1483" s="63">
        <x:f t="shared" si="9"/>
        <x:v>63.415595099999997</x:v>
      </x:c>
      <x:c r="Q1483" s="49">
        <x:f t="shared" si="15"/>
        <x:v>0</x:v>
      </x:c>
      <x:c r="R1483" s="49">
        <x:f t="shared" si="16"/>
        <x:v>0</x:v>
      </x:c>
      <x:c r="S1483" s="49">
        <x:f t="shared" si="17"/>
        <x:v>2</x:v>
      </x:c>
      <x:c r="T1483" s="51">
        <x:f t="shared" si="18"/>
        <x:v>0</x:v>
      </x:c>
      <x:c r="U1483" s="52">
        <x:f t="shared" si="3"/>
        <x:v>-0.0079689811700000002</x:v>
      </x:c>
      <x:c r="V1483" s="63">
        <x:f t="shared" si="19"/>
        <x:v>0</x:v>
      </x:c>
      <x:c r="W1483" s="52">
        <x:f t="shared" ref="W1483:X1483" si="1481">W1482*(1+U1483)</x:f>
        <x:v>1148.3200710000001</x:v>
      </x:c>
      <x:c r="X1483" s="52">
        <x:f t="shared" si="1481"/>
        <x:v>645.88201460000005</x:v>
      </x:c>
    </x:row>
    <x:row r="1484" spans="1:24" ht="15.75" customHeight="1">
      <x:c r="A1484" s="34">
        <x:v>44357</x:v>
      </x:c>
      <x:c r="B1484" s="47">
        <x:v>603.88000488281295</x:v>
      </x:c>
      <x:c r="C1484" s="47">
        <x:v>616.59002685546898</x:v>
      </x:c>
      <x:c r="D1484" s="47">
        <x:v>600.5</x:v>
      </x:c>
      <x:c r="E1484" s="47">
        <x:v>610.11999511718795</x:v>
      </x:c>
      <x:c r="F1484" s="47">
        <x:v>23919600</x:v>
      </x:c>
      <x:c r="G1484" s="63">
        <x:f t="shared" si="10"/>
        <x:v>597.60550539999997</x:v>
      </x:c>
      <x:c r="H1484" s="63">
        <x:f t="shared" si="11"/>
        <x:v>19.45364739</x:v>
      </x:c>
      <x:c r="I1484" s="63">
        <x:f t="shared" si="12"/>
        <x:v>636.51280020000002</x:v>
      </x:c>
      <x:c r="J1484" s="63">
        <x:f t="shared" si="13"/>
        <x:v>558.69821060000004</x:v>
      </x:c>
      <x:c r="K1484" s="63">
        <x:f t="shared" si="14"/>
        <x:v>0.66082446510000004</x:v>
      </x:c>
      <x:c r="L1484" s="52">
        <x:f t="shared" si="0"/>
        <x:v>609.07000730000004</x:v>
      </x:c>
      <x:c r="M1484" s="52">
        <x:f t="shared" si="1"/>
        <x:v>14568710947</x:v>
      </x:c>
      <x:c r="N1484" s="52">
        <x:f t="shared" si="2"/>
        <x:v>0</x:v>
      </x:c>
      <x:c r="O1484" s="63">
        <x:f t="shared" si="8"/>
        <x:v>1.6757104599999999</x:v>
      </x:c>
      <x:c r="P1484" s="63">
        <x:f t="shared" si="9"/>
        <x:v>62.626748489999997</x:v>
      </x:c>
      <x:c r="Q1484" s="49">
        <x:f t="shared" si="15"/>
        <x:v>0</x:v>
      </x:c>
      <x:c r="R1484" s="49">
        <x:f t="shared" si="16"/>
        <x:v>0</x:v>
      </x:c>
      <x:c r="S1484" s="49">
        <x:f t="shared" si="17"/>
        <x:v>2</x:v>
      </x:c>
      <x:c r="T1484" s="51">
        <x:f t="shared" si="18"/>
        <x:v>0</x:v>
      </x:c>
      <x:c r="U1484" s="52">
        <x:f t="shared" si="3"/>
        <x:v>0.018938450289999997</x:v>
      </x:c>
      <x:c r="V1484" s="63">
        <x:f t="shared" si="19"/>
        <x:v>0</x:v>
      </x:c>
      <x:c r="W1484" s="52">
        <x:f t="shared" ref="W1484:X1484" si="1482">W1483*(1+U1484)</x:f>
        <x:v>1170.0674730000001</x:v>
      </x:c>
      <x:c r="X1484" s="52">
        <x:f t="shared" si="1482"/>
        <x:v>645.88201460000005</x:v>
      </x:c>
    </x:row>
    <x:row r="1485" spans="1:24" ht="15.75" customHeight="1">
      <x:c r="A1485" s="34">
        <x:v>44358</x:v>
      </x:c>
      <x:c r="B1485" s="47">
        <x:v>610.22998046875</x:v>
      </x:c>
      <x:c r="C1485" s="47">
        <x:v>612.55999755859398</x:v>
      </x:c>
      <x:c r="D1485" s="47">
        <x:v>601.52001953125</x:v>
      </x:c>
      <x:c r="E1485" s="47">
        <x:v>609.89001464843795</x:v>
      </x:c>
      <x:c r="F1485" s="47">
        <x:v>16205300</x:v>
      </x:c>
      <x:c r="G1485" s="63">
        <x:f t="shared" si="10"/>
        <x:v>599.51550599999996</x:v>
      </x:c>
      <x:c r="H1485" s="63">
        <x:f t="shared" si="11"/>
        <x:v>18.633271560000001</x:v>
      </x:c>
      <x:c r="I1485" s="63">
        <x:f t="shared" si="12"/>
        <x:v>636.78204909999999</x:v>
      </x:c>
      <x:c r="J1485" s="63">
        <x:f t="shared" si="13"/>
        <x:v>562.24896290000004</x:v>
      </x:c>
      <x:c r="K1485" s="63">
        <x:f t="shared" si="14"/>
        <x:v>0.63919333270000001</x:v>
      </x:c>
      <x:c r="L1485" s="52">
        <x:f t="shared" si="0"/>
        <x:v>607.99001060000001</x:v>
      </x:c>
      <x:c r="M1485" s="52">
        <x:f t="shared" si="1"/>
        <x:v>0</x:v>
      </x:c>
      <x:c r="N1485" s="52">
        <x:f t="shared" si="2"/>
        <x:v>9852660518</x:v>
      </x:c>
      <x:c r="O1485" s="63">
        <x:f t="shared" si="8"/>
        <x:v>1.1509103510000001</x:v>
      </x:c>
      <x:c r="P1485" s="63">
        <x:f t="shared" si="9"/>
        <x:v>53.508057669999999</x:v>
      </x:c>
      <x:c r="Q1485" s="49">
        <x:f t="shared" si="15"/>
        <x:v>0</x:v>
      </x:c>
      <x:c r="R1485" s="49">
        <x:f t="shared" si="16"/>
        <x:v>0</x:v>
      </x:c>
      <x:c r="S1485" s="49">
        <x:f t="shared" si="17"/>
        <x:v>2</x:v>
      </x:c>
      <x:c r="T1485" s="51">
        <x:f t="shared" si="18"/>
        <x:v>0</x:v>
      </x:c>
      <x:c r="U1485" s="52">
        <x:f t="shared" si="3"/>
        <x:v>-0.00037694301219999998</x:v>
      </x:c>
      <x:c r="V1485" s="63">
        <x:f t="shared" si="19"/>
        <x:v>0</x:v>
      </x:c>
      <x:c r="W1485" s="52">
        <x:f t="shared" ref="W1485:X1485" si="1483">W1484*(1+U1485)</x:f>
        <x:v>1169.6264249999999</x:v>
      </x:c>
      <x:c r="X1485" s="52">
        <x:f t="shared" si="1483"/>
        <x:v>645.88201460000005</x:v>
      </x:c>
    </x:row>
    <x:row r="1486" spans="1:24" ht="15.75" customHeight="1">
      <x:c r="A1486" s="34">
        <x:v>44361</x:v>
      </x:c>
      <x:c r="B1486" s="47">
        <x:v>612.22998046875</x:v>
      </x:c>
      <x:c r="C1486" s="47">
        <x:v>625.489990234375</x:v>
      </x:c>
      <x:c r="D1486" s="47">
        <x:v>609.17999267578102</x:v>
      </x:c>
      <x:c r="E1486" s="47">
        <x:v>617.69000244140602</x:v>
      </x:c>
      <x:c r="F1486" s="47">
        <x:v>20424000</x:v>
      </x:c>
      <x:c r="G1486" s="63">
        <x:f t="shared" si="10"/>
        <x:v>600.91300660000002</x:v>
      </x:c>
      <x:c r="H1486" s="63">
        <x:f t="shared" si="11"/>
        <x:v>18.907627009999999</x:v>
      </x:c>
      <x:c r="I1486" s="63">
        <x:f t="shared" si="12"/>
        <x:v>638.7282606</x:v>
      </x:c>
      <x:c r="J1486" s="63">
        <x:f t="shared" si="13"/>
        <x:v>563.09775260000004</x:v>
      </x:c>
      <x:c r="K1486" s="63">
        <x:f t="shared" si="14"/>
        <x:v>0.72182841669999998</x:v>
      </x:c>
      <x:c r="L1486" s="52">
        <x:f t="shared" si="0"/>
        <x:v>617.4533285</x:v>
      </x:c>
      <x:c r="M1486" s="52">
        <x:f t="shared" si="1"/>
        <x:v>12610866780</x:v>
      </x:c>
      <x:c r="N1486" s="52">
        <x:f t="shared" si="2"/>
        <x:v>0</x:v>
      </x:c>
      <x:c r="O1486" s="63">
        <x:f t="shared" si="8"/>
        <x:v>1.1244981140000001</x:v>
      </x:c>
      <x:c r="P1486" s="63">
        <x:f t="shared" si="9"/>
        <x:v>52.930059399999998</x:v>
      </x:c>
      <x:c r="Q1486" s="49">
        <x:f t="shared" si="15"/>
        <x:v>0</x:v>
      </x:c>
      <x:c r="R1486" s="49">
        <x:f t="shared" si="16"/>
        <x:v>0</x:v>
      </x:c>
      <x:c r="S1486" s="49">
        <x:f t="shared" si="17"/>
        <x:v>2</x:v>
      </x:c>
      <x:c r="T1486" s="51">
        <x:f t="shared" si="18"/>
        <x:v>0</x:v>
      </x:c>
      <x:c r="U1486" s="52">
        <x:f t="shared" si="3"/>
        <x:v>0.012789171169999999</x:v>
      </x:c>
      <x:c r="V1486" s="63">
        <x:f t="shared" si="19"/>
        <x:v>0</x:v>
      </x:c>
      <x:c r="W1486" s="52">
        <x:f t="shared" ref="W1486:X1486" si="1484">W1485*(1+U1486)</x:f>
        <x:v>1184.584977</x:v>
      </x:c>
      <x:c r="X1486" s="52">
        <x:f t="shared" si="1484"/>
        <x:v>645.88201460000005</x:v>
      </x:c>
    </x:row>
    <x:row r="1487" spans="1:24" ht="15.75" customHeight="1">
      <x:c r="A1487" s="34">
        <x:v>44362</x:v>
      </x:c>
      <x:c r="B1487" s="47">
        <x:v>616.69000244140602</x:v>
      </x:c>
      <x:c r="C1487" s="47">
        <x:v>616.78997802734398</x:v>
      </x:c>
      <x:c r="D1487" s="47">
        <x:v>598.22998046875</x:v>
      </x:c>
      <x:c r="E1487" s="47">
        <x:v>599.35998535156295</x:v>
      </x:c>
      <x:c r="F1487" s="47">
        <x:v>17764100</x:v>
      </x:c>
      <x:c r="G1487" s="63">
        <x:f t="shared" si="10"/>
        <x:v>602.03950499999996</x:v>
      </x:c>
      <x:c r="H1487" s="63">
        <x:f t="shared" si="11"/>
        <x:v>18.048925239999999</x:v>
      </x:c>
      <x:c r="I1487" s="63">
        <x:f t="shared" si="12"/>
        <x:v>638.13735550000001</x:v>
      </x:c>
      <x:c r="J1487" s="63">
        <x:f t="shared" si="13"/>
        <x:v>565.94165450000003</x:v>
      </x:c>
      <x:c r="K1487" s="63">
        <x:f t="shared" si="14"/>
        <x:v>0.4628853295</x:v>
      </x:c>
      <x:c r="L1487" s="52">
        <x:f t="shared" si="0"/>
        <x:v>604.79331460000003</x:v>
      </x:c>
      <x:c r="M1487" s="52">
        <x:f t="shared" si="1"/>
        <x:v>0</x:v>
      </x:c>
      <x:c r="N1487" s="52">
        <x:f t="shared" si="2"/>
        <x:v>10743608920</x:v>
      </x:c>
      <x:c r="O1487" s="63">
        <x:f t="shared" si="8"/>
        <x:v>1.1349430389999999</x:v>
      </x:c>
      <x:c r="P1487" s="63">
        <x:f t="shared" si="9"/>
        <x:v>53.160342829999998</x:v>
      </x:c>
      <x:c r="Q1487" s="49">
        <x:f t="shared" si="15"/>
        <x:v>0</x:v>
      </x:c>
      <x:c r="R1487" s="49">
        <x:f t="shared" si="16"/>
        <x:v>0</x:v>
      </x:c>
      <x:c r="S1487" s="49">
        <x:f t="shared" si="17"/>
        <x:v>2</x:v>
      </x:c>
      <x:c r="T1487" s="51">
        <x:f t="shared" si="18"/>
        <x:v>0</x:v>
      </x:c>
      <x:c r="U1487" s="52">
        <x:f t="shared" si="3"/>
        <x:v>-0.029675107280000002</x:v>
      </x:c>
      <x:c r="V1487" s="63">
        <x:f t="shared" si="19"/>
        <x:v>0</x:v>
      </x:c>
      <x:c r="W1487" s="52">
        <x:f t="shared" ref="W1487:X1487" si="1485">W1486*(1+U1487)</x:f>
        <x:v>1149.4322910000001</x:v>
      </x:c>
      <x:c r="X1487" s="52">
        <x:f t="shared" si="1485"/>
        <x:v>645.88201460000005</x:v>
      </x:c>
    </x:row>
    <x:row r="1488" spans="1:24" ht="15.75" customHeight="1">
      <x:c r="A1488" s="34">
        <x:v>44363</x:v>
      </x:c>
      <x:c r="B1488" s="47">
        <x:v>597.53997802734398</x:v>
      </x:c>
      <x:c r="C1488" s="47">
        <x:v>608.5</x:v>
      </x:c>
      <x:c r="D1488" s="47">
        <x:v>593.5</x:v>
      </x:c>
      <x:c r="E1488" s="47">
        <x:v>604.86999511718705</x:v>
      </x:c>
      <x:c r="F1488" s="47">
        <x:v>22144100</x:v>
      </x:c>
      <x:c r="G1488" s="63">
        <x:f t="shared" si="10"/>
        <x:v>603.38950499999999</x:v>
      </x:c>
      <x:c r="H1488" s="63">
        <x:f t="shared" si="11"/>
        <x:v>17.132466569999998</x:v>
      </x:c>
      <x:c r="I1488" s="63">
        <x:f t="shared" si="12"/>
        <x:v>637.65443819999996</x:v>
      </x:c>
      <x:c r="J1488" s="63">
        <x:f t="shared" si="13"/>
        <x:v>569.12457189999998</x:v>
      </x:c>
      <x:c r="K1488" s="63">
        <x:f t="shared" si="14"/>
        <x:v>0.52160357509999999</x:v>
      </x:c>
      <x:c r="L1488" s="52">
        <x:f t="shared" si="0"/>
        <x:v>602.28999839999994</x:v>
      </x:c>
      <x:c r="M1488" s="52">
        <x:f t="shared" si="1"/>
        <x:v>0</x:v>
      </x:c>
      <x:c r="N1488" s="52">
        <x:f t="shared" si="2"/>
        <x:v>13337169953</x:v>
      </x:c>
      <x:c r="O1488" s="63">
        <x:f t="shared" si="8"/>
        <x:v>1.150801213</x:v>
      </x:c>
      <x:c r="P1488" s="63">
        <x:f t="shared" si="9"/>
        <x:v>53.505698529999997</x:v>
      </x:c>
      <x:c r="Q1488" s="49">
        <x:f t="shared" si="15"/>
        <x:v>0</x:v>
      </x:c>
      <x:c r="R1488" s="49">
        <x:f t="shared" si="16"/>
        <x:v>0</x:v>
      </x:c>
      <x:c r="S1488" s="49">
        <x:f t="shared" si="17"/>
        <x:v>2</x:v>
      </x:c>
      <x:c r="T1488" s="51">
        <x:f t="shared" si="18"/>
        <x:v>0</x:v>
      </x:c>
      <x:c r="U1488" s="52">
        <x:f t="shared" si="3"/>
        <x:v>0.0091931558669999991</x:v>
      </x:c>
      <x:c r="V1488" s="63">
        <x:f t="shared" si="19"/>
        <x:v>0</x:v>
      </x:c>
      <x:c r="W1488" s="52">
        <x:f t="shared" ref="W1488:X1488" si="1486">W1487*(1+U1488)</x:f>
        <x:v>1159.9992010000001</x:v>
      </x:c>
      <x:c r="X1488" s="52">
        <x:f t="shared" si="1486"/>
        <x:v>645.88201460000005</x:v>
      </x:c>
    </x:row>
    <x:row r="1489" spans="1:24" ht="15.75" customHeight="1">
      <x:c r="A1489" s="34">
        <x:v>44364</x:v>
      </x:c>
      <x:c r="B1489" s="47">
        <x:v>601.89001464843795</x:v>
      </x:c>
      <x:c r="C1489" s="47">
        <x:v>621.469970703125</x:v>
      </x:c>
      <x:c r="D1489" s="47">
        <x:v>601.34002685546898</x:v>
      </x:c>
      <x:c r="E1489" s="47">
        <x:v>616.59997558593795</x:v>
      </x:c>
      <x:c r="F1489" s="47">
        <x:v>22701400</x:v>
      </x:c>
      <x:c r="G1489" s="63">
        <x:f t="shared" si="10"/>
        <x:v>606.04650270000002</x:v>
      </x:c>
      <x:c r="H1489" s="63">
        <x:f t="shared" si="11"/>
        <x:v>14.53827433</x:v>
      </x:c>
      <x:c r="I1489" s="63">
        <x:f t="shared" si="12"/>
        <x:v>635.12305140000001</x:v>
      </x:c>
      <x:c r="J1489" s="63">
        <x:f t="shared" si="13"/>
        <x:v>576.96995400000003</x:v>
      </x:c>
      <x:c r="K1489" s="63">
        <x:f t="shared" si="14"/>
        <x:v>0.6814773999</x:v>
      </x:c>
      <x:c r="L1489" s="52">
        <x:f t="shared" si="0"/>
        <x:v>613.1366577</x:v>
      </x:c>
      <x:c r="M1489" s="52">
        <x:f t="shared" si="1"/>
        <x:v>13919060521</x:v>
      </x:c>
      <x:c r="N1489" s="52">
        <x:f t="shared" si="2"/>
        <x:v>0</x:v>
      </x:c>
      <x:c r="O1489" s="63">
        <x:f t="shared" si="8"/>
        <x:v>1.9274346929999999</x:v>
      </x:c>
      <x:c r="P1489" s="63">
        <x:f t="shared" si="9"/>
        <x:v>65.84039937</x:v>
      </x:c>
      <x:c r="Q1489" s="49">
        <x:f t="shared" si="15"/>
        <x:v>0</x:v>
      </x:c>
      <x:c r="R1489" s="49">
        <x:f t="shared" si="16"/>
        <x:v>0</x:v>
      </x:c>
      <x:c r="S1489" s="49">
        <x:f t="shared" si="17"/>
        <x:v>2</x:v>
      </x:c>
      <x:c r="T1489" s="51">
        <x:f t="shared" si="18"/>
        <x:v>0</x:v>
      </x:c>
      <x:c r="U1489" s="52">
        <x:f t="shared" si="3"/>
        <x:v>0.01939256462</x:v>
      </x:c>
      <x:c r="V1489" s="63">
        <x:f t="shared" si="19"/>
        <x:v>0</x:v>
      </x:c>
      <x:c r="W1489" s="52">
        <x:f t="shared" ref="W1489:X1489" si="1487">W1488*(1+U1489)</x:f>
        <x:v>1182.494561</x:v>
      </x:c>
      <x:c r="X1489" s="52">
        <x:f t="shared" si="1487"/>
        <x:v>645.88201460000005</x:v>
      </x:c>
    </x:row>
    <x:row r="1490" spans="1:24" ht="15.75" customHeight="1">
      <x:c r="A1490" s="34">
        <x:v>44365</x:v>
      </x:c>
      <x:c r="B1490" s="47">
        <x:v>613.36999511718705</x:v>
      </x:c>
      <x:c r="C1490" s="47">
        <x:v>628.34997558593795</x:v>
      </x:c>
      <x:c r="D1490" s="47">
        <x:v>611.79998779296898</x:v>
      </x:c>
      <x:c r="E1490" s="47">
        <x:v>623.30999755859398</x:v>
      </x:c>
      <x:c r="F1490" s="47">
        <x:v>24560900</x:v>
      </x:c>
      <x:c r="G1490" s="63">
        <x:f t="shared" si="10"/>
        <x:v>607.87300110000001</x:v>
      </x:c>
      <x:c r="H1490" s="63">
        <x:f t="shared" si="11"/>
        <x:v>14.28281323</x:v>
      </x:c>
      <x:c r="I1490" s="63">
        <x:f t="shared" si="12"/>
        <x:v>636.43862760000002</x:v>
      </x:c>
      <x:c r="J1490" s="63">
        <x:f t="shared" si="13"/>
        <x:v>579.3073746</x:v>
      </x:c>
      <x:c r="K1490" s="63">
        <x:f t="shared" si="14"/>
        <x:v>0.77020230909999998</x:v>
      </x:c>
      <x:c r="L1490" s="52">
        <x:f t="shared" si="0"/>
        <x:v>621.15332030000002</x:v>
      </x:c>
      <x:c r="M1490" s="52">
        <x:f t="shared" si="1"/>
        <x:v>15256084585</x:v>
      </x:c>
      <x:c r="N1490" s="52">
        <x:f t="shared" si="2"/>
        <x:v>0</x:v>
      </x:c>
      <x:c r="O1490" s="63">
        <x:f t="shared" si="8"/>
        <x:v>1.950638887</x:v>
      </x:c>
      <x:c r="P1490" s="63">
        <x:f t="shared" si="9"/>
        <x:v>66.109034739999998</x:v>
      </x:c>
      <x:c r="Q1490" s="49">
        <x:f t="shared" si="15"/>
        <x:v>0</x:v>
      </x:c>
      <x:c r="R1490" s="49">
        <x:f t="shared" si="16"/>
        <x:v>0</x:v>
      </x:c>
      <x:c r="S1490" s="49">
        <x:f t="shared" si="17"/>
        <x:v>2</x:v>
      </x:c>
      <x:c r="T1490" s="51">
        <x:f t="shared" si="18"/>
        <x:v>0</x:v>
      </x:c>
      <x:c r="U1490" s="52">
        <x:f t="shared" si="3"/>
        <x:v>0.010882293609999999</x:v>
      </x:c>
      <x:c r="V1490" s="63">
        <x:f t="shared" si="19"/>
        <x:v>0</x:v>
      </x:c>
      <x:c r="W1490" s="52">
        <x:f t="shared" ref="W1490:X1490" si="1488">W1489*(1+U1490)</x:f>
        <x:v>1195.3628140000001</x:v>
      </x:c>
      <x:c r="X1490" s="52">
        <x:f t="shared" si="1488"/>
        <x:v>645.88201460000005</x:v>
      </x:c>
    </x:row>
    <x:row r="1491" spans="1:24" ht="15.75" customHeight="1">
      <x:c r="A1491" s="34">
        <x:v>44368</x:v>
      </x:c>
      <x:c r="B1491" s="47">
        <x:v>624.47998046875</x:v>
      </x:c>
      <x:c r="C1491" s="47">
        <x:v>631.39001464843795</x:v>
      </x:c>
      <x:c r="D1491" s="47">
        <x:v>608.88000488281205</x:v>
      </x:c>
      <x:c r="E1491" s="47">
        <x:v>620.83001708984398</x:v>
      </x:c>
      <x:c r="F1491" s="47">
        <x:v>24812700</x:v>
      </x:c>
      <x:c r="G1491" s="63">
        <x:f t="shared" si="10"/>
        <x:v>609.87050169999998</x:v>
      </x:c>
      <x:c r="H1491" s="63">
        <x:f t="shared" si="11"/>
        <x:v>13.049377010000001</x:v>
      </x:c>
      <x:c r="I1491" s="63">
        <x:f t="shared" si="12"/>
        <x:v>635.96925569999996</x:v>
      </x:c>
      <x:c r="J1491" s="63">
        <x:f t="shared" si="13"/>
        <x:v>583.77174769999999</x:v>
      </x:c>
      <x:c r="K1491" s="63">
        <x:f t="shared" si="14"/>
        <x:v>0.70996242529999998</x:v>
      </x:c>
      <x:c r="L1491" s="52">
        <x:f t="shared" si="0"/>
        <x:v>620.36667890000001</x:v>
      </x:c>
      <x:c r="M1491" s="52">
        <x:f t="shared" si="1"/>
        <x:v>0</x:v>
      </x:c>
      <x:c r="N1491" s="52">
        <x:f t="shared" si="2"/>
        <x:v>15392972293</x:v>
      </x:c>
      <x:c r="O1491" s="63">
        <x:f t="shared" si="8"/>
        <x:v>1.216728579</x:v>
      </x:c>
      <x:c r="P1491" s="63">
        <x:f t="shared" si="9"/>
        <x:v>54.888478030000002</x:v>
      </x:c>
      <x:c r="Q1491" s="49">
        <x:f t="shared" si="15"/>
        <x:v>0</x:v>
      </x:c>
      <x:c r="R1491" s="49">
        <x:f t="shared" si="16"/>
        <x:v>0</x:v>
      </x:c>
      <x:c r="S1491" s="49">
        <x:f t="shared" si="17"/>
        <x:v>2</x:v>
      </x:c>
      <x:c r="T1491" s="51">
        <x:f t="shared" si="18"/>
        <x:v>0</x:v>
      </x:c>
      <x:c r="U1491" s="52">
        <x:f t="shared" si="3"/>
        <x:v>-0.0039787272440000004</x:v>
      </x:c>
      <x:c r="V1491" s="63">
        <x:f t="shared" si="19"/>
        <x:v>0</x:v>
      </x:c>
      <x:c r="W1491" s="52">
        <x:f t="shared" ref="W1491:X1491" si="1489">W1490*(1+U1491)</x:f>
        <x:v>1190.6067909999999</x:v>
      </x:c>
      <x:c r="X1491" s="52">
        <x:f t="shared" si="1489"/>
        <x:v>645.88201460000005</x:v>
      </x:c>
    </x:row>
    <x:row r="1492" spans="1:24" ht="15.75" customHeight="1">
      <x:c r="A1492" s="34">
        <x:v>44369</x:v>
      </x:c>
      <x:c r="B1492" s="47">
        <x:v>618.25</x:v>
      </x:c>
      <x:c r="C1492" s="47">
        <x:v>628.57000732421898</x:v>
      </x:c>
      <x:c r="D1492" s="47">
        <x:v>615.5</x:v>
      </x:c>
      <x:c r="E1492" s="47">
        <x:v>623.71002197265602</x:v>
      </x:c>
      <x:c r="F1492" s="47">
        <x:v>19158900</x:v>
      </x:c>
      <x:c r="G1492" s="63">
        <x:f t="shared" si="10"/>
        <x:v>610.73400270000002</x:v>
      </x:c>
      <x:c r="H1492" s="63">
        <x:f t="shared" si="11"/>
        <x:v>13.377691329999999</x:v>
      </x:c>
      <x:c r="I1492" s="63">
        <x:f t="shared" si="12"/>
        <x:v>637.48938539999995</x:v>
      </x:c>
      <x:c r="J1492" s="63">
        <x:f t="shared" si="13"/>
        <x:v>583.97861999999998</x:v>
      </x:c>
      <x:c r="K1492" s="63">
        <x:f t="shared" si="14"/>
        <x:v>0.74249362169999999</x:v>
      </x:c>
      <x:c r="L1492" s="52">
        <x:f t="shared" si="0"/>
        <x:v>622.59334309999997</x:v>
      </x:c>
      <x:c r="M1492" s="52">
        <x:f t="shared" si="1"/>
        <x:v>11928203601</x:v>
      </x:c>
      <x:c r="N1492" s="52">
        <x:f t="shared" si="2"/>
        <x:v>0</x:v>
      </x:c>
      <x:c r="O1492" s="63">
        <x:f t="shared" si="8"/>
        <x:v>1.151045944</x:v>
      </x:c>
      <x:c r="P1492" s="63">
        <x:f t="shared" si="9"/>
        <x:v>53.510988320000003</x:v>
      </x:c>
      <x:c r="Q1492" s="49">
        <x:f t="shared" si="15"/>
        <x:v>0</x:v>
      </x:c>
      <x:c r="R1492" s="49">
        <x:f t="shared" si="16"/>
        <x:v>0</x:v>
      </x:c>
      <x:c r="S1492" s="49">
        <x:f t="shared" si="17"/>
        <x:v>2</x:v>
      </x:c>
      <x:c r="T1492" s="51">
        <x:f t="shared" si="18"/>
        <x:v>0</x:v>
      </x:c>
      <x:c r="U1492" s="52">
        <x:f t="shared" si="3"/>
        <x:v>0.0046389588190000003</x:v>
      </x:c>
      <x:c r="V1492" s="63">
        <x:f t="shared" si="19"/>
        <x:v>0</x:v>
      </x:c>
      <x:c r="W1492" s="52">
        <x:f t="shared" ref="W1492:X1492" si="1490">W1491*(1+U1492)</x:f>
        <x:v>1196.1299670000001</x:v>
      </x:c>
      <x:c r="X1492" s="52">
        <x:f t="shared" si="1490"/>
        <x:v>645.88201460000005</x:v>
      </x:c>
    </x:row>
    <x:row r="1493" spans="1:24" ht="15.75" customHeight="1">
      <x:c r="A1493" s="34">
        <x:v>44370</x:v>
      </x:c>
      <x:c r="B1493" s="47">
        <x:v>632</x:v>
      </x:c>
      <x:c r="C1493" s="47">
        <x:v>657.20001220703102</x:v>
      </x:c>
      <x:c r="D1493" s="47">
        <x:v>630.03997802734398</x:v>
      </x:c>
      <x:c r="E1493" s="47">
        <x:v>656.57000732421898</x:v>
      </x:c>
      <x:c r="F1493" s="47">
        <x:v>31099200</x:v>
      </x:c>
      <x:c r="G1493" s="63">
        <x:f t="shared" si="10"/>
        <x:v>613.3280029</x:v>
      </x:c>
      <x:c r="H1493" s="63">
        <x:f t="shared" si="11"/>
        <x:v>16.74911234</x:v>
      </x:c>
      <x:c r="I1493" s="63">
        <x:f t="shared" si="12"/>
        <x:v>646.82622760000004</x:v>
      </x:c>
      <x:c r="J1493" s="63">
        <x:f t="shared" si="13"/>
        <x:v>579.82977819999996</x:v>
      </x:c>
      <x:c r="K1493" s="63">
        <x:f t="shared" si="14"/>
        <x:v>1.145437255</x:v>
      </x:c>
      <x:c r="L1493" s="52">
        <x:f t="shared" si="0"/>
        <x:v>647.93666589999998</x:v>
      </x:c>
      <x:c r="M1493" s="52">
        <x:f t="shared" si="1"/>
        <x:v>20150311959</x:v>
      </x:c>
      <x:c r="N1493" s="52">
        <x:f t="shared" si="2"/>
        <x:v>0</x:v>
      </x:c>
      <x:c r="O1493" s="63">
        <x:f t="shared" si="8"/>
        <x:v>1.7928171820000001</x:v>
      </x:c>
      <x:c r="P1493" s="63">
        <x:f t="shared" si="9"/>
        <x:v>64.193861080000005</x:v>
      </x:c>
      <x:c r="Q1493" s="49">
        <x:f t="shared" si="15"/>
        <x:v>0</x:v>
      </x:c>
      <x:c r="R1493" s="49">
        <x:f t="shared" si="16"/>
        <x:v>0</x:v>
      </x:c>
      <x:c r="S1493" s="49">
        <x:f t="shared" si="17"/>
        <x:v>2</x:v>
      </x:c>
      <x:c r="T1493" s="51">
        <x:f t="shared" si="18"/>
        <x:v>0</x:v>
      </x:c>
      <x:c r="U1493" s="52">
        <x:f t="shared" si="3"/>
        <x:v>0.052684715960000006</x:v>
      </x:c>
      <x:c r="V1493" s="63">
        <x:f t="shared" si="19"/>
        <x:v>0</x:v>
      </x:c>
      <x:c r="W1493" s="52">
        <x:f t="shared" ref="W1493:X1493" si="1491">W1492*(1+U1493)</x:f>
        <x:v>1259.1477339999999</x:v>
      </x:c>
      <x:c r="X1493" s="52">
        <x:f t="shared" si="1491"/>
        <x:v>645.88201460000005</x:v>
      </x:c>
    </x:row>
    <x:row r="1494" spans="1:24" ht="15.75" customHeight="1">
      <x:c r="A1494" s="34">
        <x:v>44371</x:v>
      </x:c>
      <x:c r="B1494" s="47">
        <x:v>674.989990234375</x:v>
      </x:c>
      <x:c r="C1494" s="47">
        <x:v>697.61999511718795</x:v>
      </x:c>
      <x:c r="D1494" s="47">
        <x:v>667.60998535156295</x:v>
      </x:c>
      <x:c r="E1494" s="47">
        <x:v>679.82000732421898</x:v>
      </x:c>
      <x:c r="F1494" s="47">
        <x:v>45982400</x:v>
      </x:c>
      <x:c r="G1494" s="63">
        <x:f t="shared" si="10"/>
        <x:v>616.36250310000003</x:v>
      </x:c>
      <x:c r="H1494" s="63">
        <x:f t="shared" si="11"/>
        <x:v>22.400049490000001</x:v>
      </x:c>
      <x:c r="I1494" s="63">
        <x:f t="shared" si="12"/>
        <x:v>661.16260199999999</x:v>
      </x:c>
      <x:c r="J1494" s="63">
        <x:f t="shared" si="13"/>
        <x:v>571.56240409999998</x:v>
      </x:c>
      <x:c r="K1494" s="63">
        <x:f t="shared" si="14"/>
        <x:v>1.20822951</x:v>
      </x:c>
      <x:c r="L1494" s="52">
        <x:f t="shared" si="0"/>
        <x:v>681.68332929999997</x:v>
      </x:c>
      <x:c r="M1494" s="52">
        <x:f t="shared" si="1"/>
        <x:v>31345435520</x:v>
      </x:c>
      <x:c r="N1494" s="52">
        <x:f t="shared" si="2"/>
        <x:v>0</x:v>
      </x:c>
      <x:c r="O1494" s="63">
        <x:f t="shared" si="8"/>
        <x:v>2.1329336429999999</x:v>
      </x:c>
      <x:c r="P1494" s="63">
        <x:f t="shared" si="9"/>
        <x:v>68.081034779999996</x:v>
      </x:c>
      <x:c r="Q1494" s="49">
        <x:f t="shared" si="15"/>
        <x:v>0</x:v>
      </x:c>
      <x:c r="R1494" s="49">
        <x:f t="shared" si="16"/>
        <x:v>0</x:v>
      </x:c>
      <x:c r="S1494" s="49">
        <x:f t="shared" si="17"/>
        <x:v>2</x:v>
      </x:c>
      <x:c r="T1494" s="51">
        <x:f t="shared" si="18"/>
        <x:v>0</x:v>
      </x:c>
      <x:c r="U1494" s="52">
        <x:f t="shared" si="3"/>
        <x:v>0.035411303810000005</x:v>
      </x:c>
      <x:c r="V1494" s="63">
        <x:f t="shared" si="19"/>
        <x:v>0</x:v>
      </x:c>
      <x:c r="W1494" s="52">
        <x:f t="shared" ref="W1494:X1494" si="1492">W1493*(1+U1494)</x:f>
        <x:v>1303.735797</x:v>
      </x:c>
      <x:c r="X1494" s="52">
        <x:f t="shared" si="1492"/>
        <x:v>645.88201460000005</x:v>
      </x:c>
    </x:row>
    <x:row r="1495" spans="1:24" ht="15.75" customHeight="1">
      <x:c r="A1495" s="34">
        <x:v>44372</x:v>
      </x:c>
      <x:c r="B1495" s="47">
        <x:v>689.58001708984398</x:v>
      </x:c>
      <x:c r="C1495" s="47">
        <x:v>693.80999755859398</x:v>
      </x:c>
      <x:c r="D1495" s="47">
        <x:v>668.70001220703102</x:v>
      </x:c>
      <x:c r="E1495" s="47">
        <x:v>671.86999511718705</x:v>
      </x:c>
      <x:c r="F1495" s="47">
        <x:v>32496700</x:v>
      </x:c>
      <x:c r="G1495" s="63">
        <x:f t="shared" si="10"/>
        <x:v>618.41350399999999</x:v>
      </x:c>
      <x:c r="H1495" s="63">
        <x:f t="shared" si="11"/>
        <x:v>25.464676090000001</x:v>
      </x:c>
      <x:c r="I1495" s="63">
        <x:f t="shared" si="12"/>
        <x:v>669.34285620000003</x:v>
      </x:c>
      <x:c r="J1495" s="63">
        <x:f t="shared" si="13"/>
        <x:v>567.48415190000003</x:v>
      </x:c>
      <x:c r="K1495" s="63">
        <x:f t="shared" si="14"/>
        <x:v>1.0248102400000001</x:v>
      </x:c>
      <x:c r="L1495" s="52">
        <x:f t="shared" si="0"/>
        <x:v>678.12666830000001</x:v>
      </x:c>
      <x:c r="M1495" s="52">
        <x:f t="shared" si="1"/>
        <x:v>0</x:v>
      </x:c>
      <x:c r="N1495" s="52">
        <x:f t="shared" si="2"/>
        <x:v>22036878902</x:v>
      </x:c>
      <x:c r="O1495" s="63">
        <x:f t="shared" si="8"/>
        <x:v>1.710435462</x:v>
      </x:c>
      <x:c r="P1495" s="63">
        <x:f t="shared" si="9"/>
        <x:v>63.105559460000002</x:v>
      </x:c>
      <x:c r="Q1495" s="49">
        <x:f t="shared" si="15"/>
        <x:v>0</x:v>
      </x:c>
      <x:c r="R1495" s="49">
        <x:f t="shared" si="16"/>
        <x:v>0</x:v>
      </x:c>
      <x:c r="S1495" s="49">
        <x:f t="shared" si="17"/>
        <x:v>2</x:v>
      </x:c>
      <x:c r="T1495" s="51">
        <x:f t="shared" si="18"/>
        <x:v>0</x:v>
      </x:c>
      <x:c r="U1495" s="52">
        <x:f t="shared" si="3"/>
        <x:v>-0.011694289839999999</x:v>
      </x:c>
      <x:c r="V1495" s="63">
        <x:f t="shared" si="19"/>
        <x:v>0</x:v>
      </x:c>
      <x:c r="W1495" s="52">
        <x:f t="shared" ref="W1495:X1495" si="1493">W1494*(1+U1495)</x:f>
        <x:v>1288.4895329999999</x:v>
      </x:c>
      <x:c r="X1495" s="52">
        <x:f t="shared" si="1493"/>
        <x:v>645.88201460000005</x:v>
      </x:c>
    </x:row>
    <x:row r="1496" spans="1:24" ht="15.75" customHeight="1">
      <x:c r="A1496" s="34">
        <x:v>44375</x:v>
      </x:c>
      <x:c r="B1496" s="47">
        <x:v>671.64001464843795</x:v>
      </x:c>
      <x:c r="C1496" s="47">
        <x:v>694.70001220703102</x:v>
      </x:c>
      <x:c r="D1496" s="47">
        <x:v>670.32000732421898</x:v>
      </x:c>
      <x:c r="E1496" s="47">
        <x:v>688.719970703125</x:v>
      </x:c>
      <x:c r="F1496" s="47">
        <x:v>21628200</x:v>
      </x:c>
      <x:c r="G1496" s="63">
        <x:f t="shared" si="10"/>
        <x:v>621.58850399999994</x:v>
      </x:c>
      <x:c r="H1496" s="63">
        <x:f t="shared" si="11"/>
        <x:v>29.925876500000001</x:v>
      </x:c>
      <x:c r="I1496" s="63">
        <x:f t="shared" si="12"/>
        <x:v>681.44025699999997</x:v>
      </x:c>
      <x:c r="J1496" s="63">
        <x:f t="shared" si="13"/>
        <x:v>561.73675100000003</x:v>
      </x:c>
      <x:c r="K1496" s="63">
        <x:f t="shared" si="14"/>
        <x:v>1.06081454</x:v>
      </x:c>
      <x:c r="L1496" s="52">
        <x:f t="shared" si="0"/>
        <x:v>684.57999670000004</x:v>
      </x:c>
      <x:c r="M1496" s="52">
        <x:f t="shared" si="1"/>
        <x:v>14806233086</x:v>
      </x:c>
      <x:c r="N1496" s="52">
        <x:f t="shared" si="2"/>
        <x:v>0</x:v>
      </x:c>
      <x:c r="O1496" s="63">
        <x:f t="shared" si="8"/>
        <x:v>1.7461263060000001</x:v>
      </x:c>
      <x:c r="P1496" s="63">
        <x:f t="shared" si="9"/>
        <x:v>63.585068980000003</x:v>
      </x:c>
      <x:c r="Q1496" s="49">
        <x:f t="shared" si="15"/>
        <x:v>0</x:v>
      </x:c>
      <x:c r="R1496" s="49">
        <x:f t="shared" si="16"/>
        <x:v>0</x:v>
      </x:c>
      <x:c r="S1496" s="49">
        <x:f t="shared" si="17"/>
        <x:v>2</x:v>
      </x:c>
      <x:c r="T1496" s="51">
        <x:f t="shared" si="18"/>
        <x:v>0</x:v>
      </x:c>
      <x:c r="U1496" s="52">
        <x:f t="shared" si="3"/>
        <x:v>0.025079220250000001</x:v>
      </x:c>
      <x:c r="V1496" s="63">
        <x:f t="shared" si="19"/>
        <x:v>0</x:v>
      </x:c>
      <x:c r="W1496" s="52">
        <x:f t="shared" ref="W1496:X1496" si="1494">W1495*(1+U1496)</x:f>
        <x:v>1320.803846</x:v>
      </x:c>
      <x:c r="X1496" s="52">
        <x:f t="shared" si="1494"/>
        <x:v>645.88201460000005</x:v>
      </x:c>
    </x:row>
    <x:row r="1497" spans="1:24" ht="15.75" customHeight="1">
      <x:c r="A1497" s="34">
        <x:v>44376</x:v>
      </x:c>
      <x:c r="B1497" s="47">
        <x:v>684.65002441406295</x:v>
      </x:c>
      <x:c r="C1497" s="47">
        <x:v>687.510009765625</x:v>
      </x:c>
      <x:c r="D1497" s="47">
        <x:v>675.89001464843795</x:v>
      </x:c>
      <x:c r="E1497" s="47">
        <x:v>680.760009765625</x:v>
      </x:c>
      <x:c r="F1497" s="47">
        <x:v>17381300</x:v>
      </x:c>
      <x:c r="G1497" s="63">
        <x:f t="shared" si="10"/>
        <x:v>624.43150330000003</x:v>
      </x:c>
      <x:c r="H1497" s="63">
        <x:f t="shared" si="11"/>
        <x:v>32.726839679999998</x:v>
      </x:c>
      <x:c r="I1497" s="63">
        <x:f t="shared" si="12"/>
        <x:v>689.88518269999997</x:v>
      </x:c>
      <x:c r="J1497" s="63">
        <x:f t="shared" si="13"/>
        <x:v>558.97782389999998</x:v>
      </x:c>
      <x:c r="K1497" s="63">
        <x:f t="shared" si="14"/>
        <x:v>0.93029289579999996</x:v>
      </x:c>
      <x:c r="L1497" s="52">
        <x:f t="shared" si="0"/>
        <x:v>681.38667810000004</x:v>
      </x:c>
      <x:c r="M1497" s="52">
        <x:f t="shared" si="1"/>
        <x:v>0</x:v>
      </x:c>
      <x:c r="N1497" s="52">
        <x:f t="shared" si="2"/>
        <x:v>11843386267</x:v>
      </x:c>
      <x:c r="O1497" s="63">
        <x:f t="shared" si="8"/>
        <x:v>1.715454885</x:v>
      </x:c>
      <x:c r="P1497" s="63">
        <x:f t="shared" si="9"/>
        <x:v>63.173757539999997</x:v>
      </x:c>
      <x:c r="Q1497" s="49">
        <x:f t="shared" si="15"/>
        <x:v>0</x:v>
      </x:c>
      <x:c r="R1497" s="49">
        <x:f t="shared" si="16"/>
        <x:v>0</x:v>
      </x:c>
      <x:c r="S1497" s="49">
        <x:f t="shared" si="17"/>
        <x:v>2</x:v>
      </x:c>
      <x:c r="T1497" s="51">
        <x:f t="shared" si="18"/>
        <x:v>0</x:v>
      </x:c>
      <x:c r="U1497" s="52">
        <x:f t="shared" si="3"/>
        <x:v>-0.011557615979999999</x:v>
      </x:c>
      <x:c r="V1497" s="63">
        <x:f t="shared" si="19"/>
        <x:v>0</x:v>
      </x:c>
      <x:c r="W1497" s="52">
        <x:f t="shared" ref="W1497:X1497" si="1495">W1496*(1+U1497)</x:f>
        <x:v>1305.5385020000001</x:v>
      </x:c>
      <x:c r="X1497" s="52">
        <x:f t="shared" si="1495"/>
        <x:v>645.88201460000005</x:v>
      </x:c>
    </x:row>
    <x:row r="1498" spans="1:24" ht="15.75" customHeight="1">
      <x:c r="A1498" s="34">
        <x:v>44377</x:v>
      </x:c>
      <x:c r="B1498" s="47">
        <x:v>679.77001953125</x:v>
      </x:c>
      <x:c r="C1498" s="47">
        <x:v>692.80999755859398</x:v>
      </x:c>
      <x:c r="D1498" s="47">
        <x:v>678.14001464843795</x:v>
      </x:c>
      <x:c r="E1498" s="47">
        <x:v>679.70001220703102</x:v>
      </x:c>
      <x:c r="F1498" s="47">
        <x:v>18924900</x:v>
      </x:c>
      <x:c r="G1498" s="63">
        <x:f t="shared" si="10"/>
        <x:v>628.16050419999999</x:v>
      </x:c>
      <x:c r="H1498" s="63">
        <x:f t="shared" si="11"/>
        <x:v>34.60562736</x:v>
      </x:c>
      <x:c r="I1498" s="63">
        <x:f t="shared" si="12"/>
        <x:v>697.37175890000003</x:v>
      </x:c>
      <x:c r="J1498" s="63">
        <x:f t="shared" si="13"/>
        <x:v>558.94924939999999</x:v>
      </x:c>
      <x:c r="K1498" s="63">
        <x:f t="shared" si="14"/>
        <x:v>0.87233473269999995</x:v>
      </x:c>
      <x:c r="L1498" s="52">
        <x:f t="shared" si="0"/>
        <x:v>683.55000810000001</x:v>
      </x:c>
      <x:c r="M1498" s="52">
        <x:f t="shared" si="1"/>
        <x:v>12936115549</x:v>
      </x:c>
      <x:c r="N1498" s="52">
        <x:f t="shared" si="2"/>
        <x:v>0</x:v>
      </x:c>
      <x:c r="O1498" s="63">
        <x:f t="shared" si="8"/>
        <x:v>2.4423287569999999</x:v>
      </x:c>
      <x:c r="P1498" s="63">
        <x:f t="shared" si="9"/>
        <x:v>70.949898439999998</x:v>
      </x:c>
      <x:c r="Q1498" s="49">
        <x:f t="shared" si="15"/>
        <x:v>0</x:v>
      </x:c>
      <x:c r="R1498" s="49">
        <x:f t="shared" si="16"/>
        <x:v>0</x:v>
      </x:c>
      <x:c r="S1498" s="49">
        <x:f t="shared" si="17"/>
        <x:v>2</x:v>
      </x:c>
      <x:c r="T1498" s="51">
        <x:f t="shared" si="18"/>
        <x:v>0</x:v>
      </x:c>
      <x:c r="U1498" s="52">
        <x:f t="shared" si="3"/>
        <x:v>-0.0015570796510000001</x:v>
      </x:c>
      <x:c r="V1498" s="63">
        <x:f t="shared" si="19"/>
        <x:v>0</x:v>
      </x:c>
      <x:c r="W1498" s="52">
        <x:f t="shared" ref="W1498:X1498" si="1496">W1497*(1+U1498)</x:f>
        <x:v>1303.5056750000001</x:v>
      </x:c>
      <x:c r="X1498" s="52">
        <x:f t="shared" si="1496"/>
        <x:v>645.88201460000005</x:v>
      </x:c>
    </x:row>
    <x:row r="1499" spans="1:24" ht="15.75" customHeight="1">
      <x:c r="A1499" s="34">
        <x:v>44378</x:v>
      </x:c>
      <x:c r="B1499" s="47">
        <x:v>683.91998291015602</x:v>
      </x:c>
      <x:c r="C1499" s="47">
        <x:v>687.989990234375</x:v>
      </x:c>
      <x:c r="D1499" s="47">
        <x:v>672.79998779296898</x:v>
      </x:c>
      <x:c r="E1499" s="47">
        <x:v>677.91998291015602</x:v>
      </x:c>
      <x:c r="F1499" s="47">
        <x:v>18634500</x:v>
      </x:c>
      <x:c r="G1499" s="63">
        <x:f t="shared" si="10"/>
        <x:v>633.41450199999997</x:v>
      </x:c>
      <x:c r="H1499" s="63">
        <x:f t="shared" si="11"/>
        <x:v>33.730355000000003</x:v>
      </x:c>
      <x:c r="I1499" s="63">
        <x:f t="shared" si="12"/>
        <x:v>700.87521189999995</x:v>
      </x:c>
      <x:c r="J1499" s="63">
        <x:f t="shared" si="13"/>
        <x:v>565.95379200000002</x:v>
      </x:c>
      <x:c r="K1499" s="63">
        <x:f t="shared" si="14"/>
        <x:v>0.8298622336</x:v>
      </x:c>
      <x:c r="L1499" s="52">
        <x:f t="shared" si="0"/>
        <x:v>679.56998699999997</x:v>
      </x:c>
      <x:c r="M1499" s="52">
        <x:f t="shared" si="1"/>
        <x:v>0</x:v>
      </x:c>
      <x:c r="N1499" s="52">
        <x:f t="shared" si="2"/>
        <x:v>12663446922</x:v>
      </x:c>
      <x:c r="O1499" s="63">
        <x:f t="shared" si="8"/>
        <x:v>1.7182447750000001</x:v>
      </x:c>
      <x:c r="P1499" s="63">
        <x:f t="shared" si="9"/>
        <x:v>63.211554409999998</x:v>
      </x:c>
      <x:c r="Q1499" s="49">
        <x:f t="shared" si="15"/>
        <x:v>0</x:v>
      </x:c>
      <x:c r="R1499" s="49">
        <x:f t="shared" si="16"/>
        <x:v>0</x:v>
      </x:c>
      <x:c r="S1499" s="49">
        <x:f t="shared" si="17"/>
        <x:v>2</x:v>
      </x:c>
      <x:c r="T1499" s="51">
        <x:f t="shared" si="18"/>
        <x:v>0</x:v>
      </x:c>
      <x:c r="U1499" s="52">
        <x:f t="shared" si="3"/>
        <x:v>-0.0026188454680000001</x:v>
      </x:c>
      <x:c r="V1499" s="63">
        <x:f t="shared" si="19"/>
        <x:v>0</x:v>
      </x:c>
      <x:c r="W1499" s="52">
        <x:f t="shared" ref="W1499:X1499" si="1497">W1498*(1+U1499)</x:f>
        <x:v>1300.091995</x:v>
      </x:c>
      <x:c r="X1499" s="52">
        <x:f t="shared" si="1497"/>
        <x:v>645.88201460000005</x:v>
      </x:c>
    </x:row>
    <x:row r="1500" spans="1:24" ht="15.75" customHeight="1">
      <x:c r="A1500" s="34">
        <x:v>44379</x:v>
      </x:c>
      <x:c r="B1500" s="47">
        <x:v>678.97998046875</x:v>
      </x:c>
      <x:c r="C1500" s="47">
        <x:v>700</x:v>
      </x:c>
      <x:c r="D1500" s="47">
        <x:v>673.260009765625</x:v>
      </x:c>
      <x:c r="E1500" s="47">
        <x:v>678.90002441406295</x:v>
      </x:c>
      <x:c r="F1500" s="47">
        <x:v>27054500</x:v>
      </x:c>
      <x:c r="G1500" s="63">
        <x:f t="shared" si="10"/>
        <x:v>637.40700379999998</x:v>
      </x:c>
      <x:c r="H1500" s="63">
        <x:f t="shared" si="11"/>
        <x:v>34.171557589999999</x:v>
      </x:c>
      <x:c r="I1500" s="63">
        <x:f t="shared" si="12"/>
        <x:v>705.75011900000004</x:v>
      </x:c>
      <x:c r="J1500" s="63">
        <x:f t="shared" si="13"/>
        <x:v>569.06388860000004</x:v>
      </x:c>
      <x:c r="K1500" s="63">
        <x:f t="shared" si="14"/>
        <x:v>0.80356401310000003</x:v>
      </x:c>
      <x:c r="L1500" s="52">
        <x:f t="shared" si="0"/>
        <x:v>684.05334470000003</x:v>
      </x:c>
      <x:c r="M1500" s="52">
        <x:f t="shared" si="1"/>
        <x:v>18506721215</x:v>
      </x:c>
      <x:c r="N1500" s="52">
        <x:f t="shared" si="2"/>
        <x:v>0</x:v>
      </x:c>
      <x:c r="O1500" s="63">
        <x:f t="shared" si="8"/>
        <x:v>1.7707279950000001</x:v>
      </x:c>
      <x:c r="P1500" s="63">
        <x:f t="shared" si="9"/>
        <x:v>63.908402340000002</x:v>
      </x:c>
      <x:c r="Q1500" s="49">
        <x:f t="shared" si="15"/>
        <x:v>0</x:v>
      </x:c>
      <x:c r="R1500" s="49">
        <x:f t="shared" si="16"/>
        <x:v>0</x:v>
      </x:c>
      <x:c r="S1500" s="49">
        <x:f t="shared" si="17"/>
        <x:v>2</x:v>
      </x:c>
      <x:c r="T1500" s="51">
        <x:f t="shared" si="18"/>
        <x:v>0</x:v>
      </x:c>
      <x:c r="U1500" s="52">
        <x:f t="shared" si="3"/>
        <x:v>0.00144565956</x:v>
      </x:c>
      <x:c r="V1500" s="63">
        <x:f t="shared" si="19"/>
        <x:v>0</x:v>
      </x:c>
      <x:c r="W1500" s="52">
        <x:f t="shared" ref="W1500:X1500" si="1498">W1499*(1+U1500)</x:f>
        <x:v>1301.971485</x:v>
      </x:c>
      <x:c r="X1500" s="52">
        <x:f t="shared" si="1498"/>
        <x:v>645.88201460000005</x:v>
      </x:c>
    </x:row>
    <x:row r="1501" spans="1:24" ht="15.75" customHeight="1">
      <x:c r="A1501" s="34">
        <x:v>44383</x:v>
      </x:c>
      <x:c r="B1501" s="47">
        <x:v>681.71002197265602</x:v>
      </x:c>
      <x:c r="C1501" s="47">
        <x:v>684</x:v>
      </x:c>
      <x:c r="D1501" s="47">
        <x:v>651.40002441406295</x:v>
      </x:c>
      <x:c r="E1501" s="47">
        <x:v>659.58001708984398</x:v>
      </x:c>
      <x:c r="F1501" s="47">
        <x:v>23284500</x:v>
      </x:c>
      <x:c r="G1501" s="63">
        <x:f t="shared" si="10"/>
        <x:v>640.12950439999997</x:v>
      </x:c>
      <x:c r="H1501" s="63">
        <x:f t="shared" si="11"/>
        <x:v>33.629411689999998</x:v>
      </x:c>
      <x:c r="I1501" s="63">
        <x:f t="shared" si="12"/>
        <x:v>707.38832779999996</x:v>
      </x:c>
      <x:c r="J1501" s="63">
        <x:f t="shared" si="13"/>
        <x:v>572.87068099999999</x:v>
      </x:c>
      <x:c r="K1501" s="63">
        <x:f t="shared" si="14"/>
        <x:v>0.64459450610000002</x:v>
      </x:c>
      <x:c r="L1501" s="52">
        <x:f t="shared" si="0"/>
        <x:v>664.99334720000002</x:v>
      </x:c>
      <x:c r="M1501" s="52">
        <x:f t="shared" si="1"/>
        <x:v>0</x:v>
      </x:c>
      <x:c r="N1501" s="52">
        <x:f t="shared" si="2"/>
        <x:v>15484037592</x:v>
      </x:c>
      <x:c r="O1501" s="63">
        <x:f t="shared" si="8"/>
        <x:v>1.7681283210000001</x:v>
      </x:c>
      <x:c r="P1501" s="63">
        <x:f t="shared" si="9"/>
        <x:v>63.874507110000003</x:v>
      </x:c>
      <x:c r="Q1501" s="49">
        <x:f t="shared" si="15"/>
        <x:v>0</x:v>
      </x:c>
      <x:c r="R1501" s="49">
        <x:f t="shared" si="16"/>
        <x:v>0</x:v>
      </x:c>
      <x:c r="S1501" s="49">
        <x:f t="shared" si="17"/>
        <x:v>2</x:v>
      </x:c>
      <x:c r="T1501" s="51">
        <x:f t="shared" si="18"/>
        <x:v>0</x:v>
      </x:c>
      <x:c r="U1501" s="52">
        <x:f t="shared" si="3"/>
        <x:v>-0.028457809150000002</x:v>
      </x:c>
      <x:c r="V1501" s="63">
        <x:f t="shared" si="19"/>
        <x:v>0</x:v>
      </x:c>
      <x:c r="W1501" s="52">
        <x:f t="shared" ref="W1501:X1501" si="1499">W1500*(1+U1501)</x:f>
        <x:v>1264.9202290000001</x:v>
      </x:c>
      <x:c r="X1501" s="52">
        <x:f t="shared" si="1499"/>
        <x:v>645.88201460000005</x:v>
      </x:c>
    </x:row>
    <x:row r="1502" spans="1:24" ht="15.75" customHeight="1">
      <x:c r="A1502" s="34">
        <x:v>44384</x:v>
      </x:c>
      <x:c r="B1502" s="47">
        <x:v>664.27001953125</x:v>
      </x:c>
      <x:c r="C1502" s="47">
        <x:v>665.70001220703102</x:v>
      </x:c>
      <x:c r="D1502" s="47">
        <x:v>638.32000732421898</x:v>
      </x:c>
      <x:c r="E1502" s="47">
        <x:v>644.65002441406295</x:v>
      </x:c>
      <x:c r="F1502" s="47">
        <x:v>18792000</x:v>
      </x:c>
      <x:c r="G1502" s="63">
        <x:f t="shared" si="10"/>
        <x:v>642.18250430000001</x:v>
      </x:c>
      <x:c r="H1502" s="63">
        <x:f t="shared" si="11"/>
        <x:v>32.516242740000003</x:v>
      </x:c>
      <x:c r="I1502" s="63">
        <x:f t="shared" si="12"/>
        <x:v>707.21498980000001</x:v>
      </x:c>
      <x:c r="J1502" s="63">
        <x:f t="shared" si="13"/>
        <x:v>577.1500188</x:v>
      </x:c>
      <x:c r="K1502" s="63">
        <x:f t="shared" si="14"/>
        <x:v>0.51897144269999995</x:v>
      </x:c>
      <x:c r="L1502" s="52">
        <x:f t="shared" si="0"/>
        <x:v>649.55668130000004</x:v>
      </x:c>
      <x:c r="M1502" s="52">
        <x:f t="shared" si="1"/>
        <x:v>0</x:v>
      </x:c>
      <x:c r="N1502" s="52">
        <x:f t="shared" si="2"/>
        <x:v>12206469155</x:v>
      </x:c>
      <x:c r="O1502" s="63">
        <x:f t="shared" si="8"/>
        <x:v>1.316708371</x:v>
      </x:c>
      <x:c r="P1502" s="63">
        <x:f t="shared" si="9"/>
        <x:v>56.835309410000001</x:v>
      </x:c>
      <x:c r="Q1502" s="49">
        <x:f t="shared" si="15"/>
        <x:v>0</x:v>
      </x:c>
      <x:c r="R1502" s="49">
        <x:f t="shared" si="16"/>
        <x:v>0</x:v>
      </x:c>
      <x:c r="S1502" s="49">
        <x:f t="shared" si="17"/>
        <x:v>2</x:v>
      </x:c>
      <x:c r="T1502" s="51">
        <x:f t="shared" si="18"/>
        <x:v>0</x:v>
      </x:c>
      <x:c r="U1502" s="52">
        <x:f t="shared" si="3"/>
        <x:v>-0.022635604909999998</x:v>
      </x:c>
      <x:c r="V1502" s="63">
        <x:f t="shared" si="19"/>
        <x:v>0</x:v>
      </x:c>
      <x:c r="W1502" s="52">
        <x:f t="shared" ref="W1502:X1502" si="1500">W1501*(1+U1502)</x:f>
        <x:v>1236.2879949999999</x:v>
      </x:c>
      <x:c r="X1502" s="52">
        <x:f t="shared" si="1500"/>
        <x:v>645.88201460000005</x:v>
      </x:c>
    </x:row>
    <x:row r="1503" spans="1:24" ht="15.75" customHeight="1">
      <x:c r="A1503" s="34">
        <x:v>44385</x:v>
      </x:c>
      <x:c r="B1503" s="47">
        <x:v>628.36999511718795</x:v>
      </x:c>
      <x:c r="C1503" s="47">
        <x:v>654.42999267578102</x:v>
      </x:c>
      <x:c r="D1503" s="47">
        <x:v>620.46002197265602</x:v>
      </x:c>
      <x:c r="E1503" s="47">
        <x:v>652.80999755859398</x:v>
      </x:c>
      <x:c r="F1503" s="47">
        <x:v>22773300</x:v>
      </x:c>
      <x:c r="G1503" s="63">
        <x:f t="shared" si="10"/>
        <x:v>644.8840027</x:v>
      </x:c>
      <x:c r="H1503" s="63">
        <x:f t="shared" si="11"/>
        <x:v>30.926076299999998</x:v>
      </x:c>
      <x:c r="I1503" s="63">
        <x:f t="shared" si="12"/>
        <x:v>706.73615529999995</x:v>
      </x:c>
      <x:c r="J1503" s="63">
        <x:f t="shared" si="13"/>
        <x:v>583.03185010000004</x:v>
      </x:c>
      <x:c r="K1503" s="63">
        <x:f t="shared" si="14"/>
        <x:v>0.56407210210000003</x:v>
      </x:c>
      <x:c r="L1503" s="52">
        <x:f t="shared" si="0"/>
        <x:v>642.56667070000003</x:v>
      </x:c>
      <x:c r="M1503" s="52">
        <x:f t="shared" si="1"/>
        <x:v>0</x:v>
      </x:c>
      <x:c r="N1503" s="52">
        <x:f t="shared" si="2"/>
        <x:v>14633363563</x:v>
      </x:c>
      <x:c r="O1503" s="63">
        <x:f t="shared" si="8"/>
        <x:v>0.87314747709999996</x:v>
      </x:c>
      <x:c r="P1503" s="63">
        <x:f t="shared" si="9"/>
        <x:v>46.613920569999998</x:v>
      </x:c>
      <x:c r="Q1503" s="49">
        <x:f t="shared" si="15"/>
        <x:v>0</x:v>
      </x:c>
      <x:c r="R1503" s="49">
        <x:f t="shared" si="16"/>
        <x:v>0</x:v>
      </x:c>
      <x:c r="S1503" s="49">
        <x:f t="shared" si="17"/>
        <x:v>2</x:v>
      </x:c>
      <x:c r="T1503" s="51">
        <x:f t="shared" si="18"/>
        <x:v>0</x:v>
      </x:c>
      <x:c r="U1503" s="52">
        <x:f t="shared" si="3"/>
        <x:v>0.012657989349999998</x:v>
      </x:c>
      <x:c r="V1503" s="63">
        <x:f t="shared" si="19"/>
        <x:v>0</x:v>
      </x:c>
      <x:c r="W1503" s="52">
        <x:f t="shared" ref="W1503:X1503" si="1501">W1502*(1+U1503)</x:f>
        <x:v>1251.936915</x:v>
      </x:c>
      <x:c r="X1503" s="52">
        <x:f t="shared" si="1501"/>
        <x:v>645.88201460000005</x:v>
      </x:c>
    </x:row>
    <x:row r="1504" spans="1:24" ht="15.75" customHeight="1">
      <x:c r="A1504" s="34">
        <x:v>44386</x:v>
      </x:c>
      <x:c r="B1504" s="47">
        <x:v>653.17999267578102</x:v>
      </x:c>
      <x:c r="C1504" s="47">
        <x:v>658.90997314453102</x:v>
      </x:c>
      <x:c r="D1504" s="47">
        <x:v>644.69000244140602</x:v>
      </x:c>
      <x:c r="E1504" s="47">
        <x:v>656.95001220703102</x:v>
      </x:c>
      <x:c r="F1504" s="47">
        <x:v>18118500</x:v>
      </x:c>
      <x:c r="G1504" s="63">
        <x:f t="shared" si="10"/>
        <x:v>647.22550349999995</x:v>
      </x:c>
      <x:c r="H1504" s="63">
        <x:f t="shared" si="11"/>
        <x:v>29.911643170000001</x:v>
      </x:c>
      <x:c r="I1504" s="63">
        <x:f t="shared" si="12"/>
        <x:v>707.04878989999997</x:v>
      </x:c>
      <x:c r="J1504" s="63">
        <x:f t="shared" si="13"/>
        <x:v>587.4022172</x:v>
      </x:c>
      <x:c r="K1504" s="63">
        <x:f t="shared" si="14"/>
        <x:v>0.58127695140000002</x:v>
      </x:c>
      <x:c r="L1504" s="52">
        <x:f t="shared" si="0"/>
        <x:v>653.51666260000002</x:v>
      </x:c>
      <x:c r="M1504" s="52">
        <x:f t="shared" si="1"/>
        <x:v>11840741651</x:v>
      </x:c>
      <x:c r="N1504" s="52">
        <x:f t="shared" si="2"/>
        <x:v>0</x:v>
      </x:c>
      <x:c r="O1504" s="63">
        <x:f t="shared" si="8"/>
        <x:v>0.65366706210000003</x:v>
      </x:c>
      <x:c r="P1504" s="63">
        <x:f t="shared" si="9"/>
        <x:v>39.52833536</x:v>
      </x:c>
      <x:c r="Q1504" s="49">
        <x:f t="shared" si="15"/>
        <x:v>0</x:v>
      </x:c>
      <x:c r="R1504" s="49">
        <x:f t="shared" si="16"/>
        <x:v>0</x:v>
      </x:c>
      <x:c r="S1504" s="49">
        <x:f t="shared" si="17"/>
        <x:v>2</x:v>
      </x:c>
      <x:c r="T1504" s="51">
        <x:f t="shared" si="18"/>
        <x:v>0</x:v>
      </x:c>
      <x:c r="U1504" s="52">
        <x:f t="shared" si="3"/>
        <x:v>0.0063418370800000001</x:v>
      </x:c>
      <x:c r="V1504" s="63">
        <x:f t="shared" si="19"/>
        <x:v>0</x:v>
      </x:c>
      <x:c r="W1504" s="52">
        <x:f t="shared" ref="W1504:X1504" si="1502">W1503*(1+U1504)</x:f>
        <x:v>1259.876495</x:v>
      </x:c>
      <x:c r="X1504" s="52">
        <x:f t="shared" si="1502"/>
        <x:v>645.88201460000005</x:v>
      </x:c>
    </x:row>
    <x:row r="1505" spans="1:24" ht="15.75" customHeight="1">
      <x:c r="A1505" s="34">
        <x:v>44389</x:v>
      </x:c>
      <x:c r="B1505" s="47">
        <x:v>662.20001220703102</x:v>
      </x:c>
      <x:c r="C1505" s="47">
        <x:v>687.239990234375</x:v>
      </x:c>
      <x:c r="D1505" s="47">
        <x:v>662.15997314453102</x:v>
      </x:c>
      <x:c r="E1505" s="47">
        <x:v>685.70001220703102</x:v>
      </x:c>
      <x:c r="F1505" s="47">
        <x:v>25927000</x:v>
      </x:c>
      <x:c r="G1505" s="63">
        <x:f t="shared" si="10"/>
        <x:v>651.01600340000005</x:v>
      </x:c>
      <x:c r="H1505" s="63">
        <x:f t="shared" si="11"/>
        <x:v>29.73427302</x:v>
      </x:c>
      <x:c r="I1505" s="63">
        <x:f t="shared" si="12"/>
        <x:v>710.48454939999999</x:v>
      </x:c>
      <x:c r="J1505" s="63">
        <x:f t="shared" si="13"/>
        <x:v>591.54745739999998</x:v>
      </x:c>
      <x:c r="K1505" s="63">
        <x:f t="shared" si="14"/>
        <x:v>0.79161641829999996</x:v>
      </x:c>
      <x:c r="L1505" s="52">
        <x:f t="shared" si="0"/>
        <x:v>678.36665849999997</x:v>
      </x:c>
      <x:c r="M1505" s="52">
        <x:f t="shared" si="1"/>
        <x:v>17588012356</x:v>
      </x:c>
      <x:c r="N1505" s="52">
        <x:f t="shared" si="2"/>
        <x:v>0</x:v>
      </x:c>
      <x:c r="O1505" s="63">
        <x:f t="shared" si="8"/>
        <x:v>1.1323810750000001</x:v>
      </x:c>
      <x:c r="P1505" s="63">
        <x:f t="shared" si="9"/>
        <x:v>53.104067010000001</x:v>
      </x:c>
      <x:c r="Q1505" s="49">
        <x:f t="shared" si="15"/>
        <x:v>0</x:v>
      </x:c>
      <x:c r="R1505" s="49">
        <x:f t="shared" si="16"/>
        <x:v>0</x:v>
      </x:c>
      <x:c r="S1505" s="49">
        <x:f t="shared" si="17"/>
        <x:v>2</x:v>
      </x:c>
      <x:c r="T1505" s="51">
        <x:f t="shared" si="18"/>
        <x:v>0</x:v>
      </x:c>
      <x:c r="U1505" s="52">
        <x:f t="shared" si="3"/>
        <x:v>0.043762842629999998</x:v>
      </x:c>
      <x:c r="V1505" s="63">
        <x:f t="shared" si="19"/>
        <x:v>0</x:v>
      </x:c>
      <x:c r="W1505" s="52">
        <x:f t="shared" ref="W1505:X1505" si="1503">W1504*(1+U1505)</x:f>
        <x:v>1315.0122719999999</x:v>
      </x:c>
      <x:c r="X1505" s="52">
        <x:f t="shared" si="1503"/>
        <x:v>645.88201460000005</x:v>
      </x:c>
    </x:row>
    <x:row r="1506" spans="1:24" ht="15.75" customHeight="1">
      <x:c r="A1506" s="34">
        <x:v>44390</x:v>
      </x:c>
      <x:c r="B1506" s="47">
        <x:v>686.32000732421898</x:v>
      </x:c>
      <x:c r="C1506" s="47">
        <x:v>693.280029296875</x:v>
      </x:c>
      <x:c r="D1506" s="47">
        <x:v>666.29998779296898</x:v>
      </x:c>
      <x:c r="E1506" s="47">
        <x:v>668.53997802734398</x:v>
      </x:c>
      <x:c r="F1506" s="47">
        <x:v>20966100</x:v>
      </x:c>
      <x:c r="G1506" s="63">
        <x:f t="shared" si="10"/>
        <x:v>653.55850220000002</x:v>
      </x:c>
      <x:c r="H1506" s="63">
        <x:f t="shared" si="11"/>
        <x:v>28.896907670000001</x:v>
      </x:c>
      <x:c r="I1506" s="63">
        <x:f t="shared" si="12"/>
        <x:v>711.35231750000003</x:v>
      </x:c>
      <x:c r="J1506" s="63">
        <x:f t="shared" si="13"/>
        <x:v>595.76468690000002</x:v>
      </x:c>
      <x:c r="K1506" s="63">
        <x:f t="shared" si="14"/>
        <x:v>0.62961141030000001</x:v>
      </x:c>
      <x:c r="L1506" s="52">
        <x:f t="shared" si="0"/>
        <x:v>676.03999839999994</x:v>
      </x:c>
      <x:c r="M1506" s="52">
        <x:f t="shared" si="1"/>
        <x:v>0</x:v>
      </x:c>
      <x:c r="N1506" s="52">
        <x:f t="shared" si="2"/>
        <x:v>14173922210</x:v>
      </x:c>
      <x:c r="O1506" s="63">
        <x:f t="shared" si="8"/>
        <x:v>0.75145820669999996</x:v>
      </x:c>
      <x:c r="P1506" s="63">
        <x:f t="shared" si="9"/>
        <x:v>42.904718129999999</x:v>
      </x:c>
      <x:c r="Q1506" s="49">
        <x:f t="shared" si="15"/>
        <x:v>0</x:v>
      </x:c>
      <x:c r="R1506" s="49">
        <x:f t="shared" si="16"/>
        <x:v>0</x:v>
      </x:c>
      <x:c r="S1506" s="49">
        <x:f t="shared" si="17"/>
        <x:v>2</x:v>
      </x:c>
      <x:c r="T1506" s="51">
        <x:f t="shared" si="18"/>
        <x:v>0</x:v>
      </x:c>
      <x:c r="U1506" s="52">
        <x:f t="shared" si="3"/>
        <x:v>-0.02502557077</x:v>
      </x:c>
      <x:c r="V1506" s="63">
        <x:f t="shared" si="19"/>
        <x:v>0</x:v>
      </x:c>
      <x:c r="W1506" s="52">
        <x:f t="shared" ref="W1506:X1506" si="1504">W1505*(1+U1506)</x:f>
        <x:v>1282.103339</x:v>
      </x:c>
      <x:c r="X1506" s="52">
        <x:f t="shared" si="1504"/>
        <x:v>645.88201460000005</x:v>
      </x:c>
    </x:row>
    <x:row r="1507" spans="1:24" ht="15.75" customHeight="1">
      <x:c r="A1507" s="34">
        <x:v>44391</x:v>
      </x:c>
      <x:c r="B1507" s="47">
        <x:v>670.75</x:v>
      </x:c>
      <x:c r="C1507" s="47">
        <x:v>678.60998535156295</x:v>
      </x:c>
      <x:c r="D1507" s="47">
        <x:v>652.84002685546898</x:v>
      </x:c>
      <x:c r="E1507" s="47">
        <x:v>653.38000488281295</x:v>
      </x:c>
      <x:c r="F1507" s="47">
        <x:v>21641200</x:v>
      </x:c>
      <x:c r="G1507" s="63">
        <x:f t="shared" si="10"/>
        <x:v>656.25950320000004</x:v>
      </x:c>
      <x:c r="H1507" s="63">
        <x:f t="shared" si="11"/>
        <x:v>25.937413230000001</x:v>
      </x:c>
      <x:c r="I1507" s="63">
        <x:f t="shared" si="12"/>
        <x:v>708.1343296</x:v>
      </x:c>
      <x:c r="J1507" s="63">
        <x:f t="shared" si="13"/>
        <x:v>604.3846767</x:v>
      </x:c>
      <x:c r="K1507" s="63">
        <x:f t="shared" si="14"/>
        <x:v>0.4722457068</x:v>
      </x:c>
      <x:c r="L1507" s="52">
        <x:f t="shared" si="0"/>
        <x:v>661.61000569999999</x:v>
      </x:c>
      <x:c r="M1507" s="52">
        <x:f t="shared" si="1"/>
        <x:v>0</x:v>
      </x:c>
      <x:c r="N1507" s="52">
        <x:f t="shared" si="2"/>
        <x:v>14318034455</x:v>
      </x:c>
      <x:c r="O1507" s="63">
        <x:f t="shared" si="8"/>
        <x:v>0.72918208230000003</x:v>
      </x:c>
      <x:c r="P1507" s="63">
        <x:f t="shared" si="9"/>
        <x:v>42.169190260000001</x:v>
      </x:c>
      <x:c r="Q1507" s="49">
        <x:f t="shared" si="15"/>
        <x:v>0</x:v>
      </x:c>
      <x:c r="R1507" s="49">
        <x:f t="shared" si="16"/>
        <x:v>0</x:v>
      </x:c>
      <x:c r="S1507" s="49">
        <x:f t="shared" si="17"/>
        <x:v>2</x:v>
      </x:c>
      <x:c r="T1507" s="51">
        <x:f t="shared" si="18"/>
        <x:v>0</x:v>
      </x:c>
      <x:c r="U1507" s="52">
        <x:f t="shared" si="3"/>
        <x:v>-0.02267624023</x:v>
      </x:c>
      <x:c r="V1507" s="63">
        <x:f t="shared" si="19"/>
        <x:v>0</x:v>
      </x:c>
      <x:c r="W1507" s="52">
        <x:f t="shared" ref="W1507:X1507" si="1505">W1506*(1+U1507)</x:f>
        <x:v>1253.0300560000001</x:v>
      </x:c>
      <x:c r="X1507" s="52">
        <x:f t="shared" si="1505"/>
        <x:v>645.88201460000005</x:v>
      </x:c>
    </x:row>
    <x:row r="1508" spans="1:24" ht="15.75" customHeight="1">
      <x:c r="A1508" s="34">
        <x:v>44392</x:v>
      </x:c>
      <x:c r="B1508" s="47">
        <x:v>658.39001464843795</x:v>
      </x:c>
      <x:c r="C1508" s="47">
        <x:v>666.14001464843795</x:v>
      </x:c>
      <x:c r="D1508" s="47">
        <x:v>637.88000488281295</x:v>
      </x:c>
      <x:c r="E1508" s="47">
        <x:v>650.59997558593795</x:v>
      </x:c>
      <x:c r="F1508" s="47">
        <x:v>20209600</x:v>
      </x:c>
      <x:c r="G1508" s="63">
        <x:f t="shared" si="10"/>
        <x:v>658.54600219999998</x:v>
      </x:c>
      <x:c r="H1508" s="63">
        <x:f t="shared" si="11"/>
        <x:v>23.020386680000001</x:v>
      </x:c>
      <x:c r="I1508" s="63">
        <x:f t="shared" si="12"/>
        <x:v>704.58677560000001</x:v>
      </x:c>
      <x:c r="J1508" s="63">
        <x:f t="shared" si="13"/>
        <x:v>612.50522880000005</x:v>
      </x:c>
      <x:c r="K1508" s="63">
        <x:f t="shared" si="14"/>
        <x:v>0.41370663400000002</x:v>
      </x:c>
      <x:c r="L1508" s="52">
        <x:f t="shared" si="0"/>
        <x:v>651.53999839999994</x:v>
      </x:c>
      <x:c r="M1508" s="52">
        <x:f t="shared" si="1"/>
        <x:v>0</x:v>
      </x:c>
      <x:c r="N1508" s="52">
        <x:f t="shared" si="2"/>
        <x:v>13167362751</x:v>
      </x:c>
      <x:c r="O1508" s="63">
        <x:f t="shared" si="8"/>
        <x:v>0.4959869985</x:v>
      </x:c>
      <x:c r="P1508" s="63">
        <x:f t="shared" si="9"/>
        <x:v>33.154499270000002</x:v>
      </x:c>
      <x:c r="Q1508" s="49">
        <x:f t="shared" si="15"/>
        <x:v>0</x:v>
      </x:c>
      <x:c r="R1508" s="49">
        <x:f t="shared" si="16"/>
        <x:v>0</x:v>
      </x:c>
      <x:c r="S1508" s="49">
        <x:f t="shared" si="17"/>
        <x:v>2</x:v>
      </x:c>
      <x:c r="T1508" s="51">
        <x:f t="shared" si="18"/>
        <x:v>0</x:v>
      </x:c>
      <x:c r="U1508" s="52">
        <x:f t="shared" si="3"/>
        <x:v>-0.0042548429339999999</x:v>
      </x:c>
      <x:c r="V1508" s="63">
        <x:f t="shared" si="19"/>
        <x:v>0</x:v>
      </x:c>
      <x:c r="W1508" s="52">
        <x:f t="shared" ref="W1508:X1508" si="1506">W1507*(1+U1508)</x:f>
        <x:v>1247.6986099999999</x:v>
      </x:c>
      <x:c r="X1508" s="52">
        <x:f t="shared" si="1506"/>
        <x:v>645.88201460000005</x:v>
      </x:c>
    </x:row>
    <x:row r="1509" spans="1:24" ht="15.75" customHeight="1">
      <x:c r="A1509" s="34">
        <x:v>44393</x:v>
      </x:c>
      <x:c r="B1509" s="47">
        <x:v>654.67999267578102</x:v>
      </x:c>
      <x:c r="C1509" s="47">
        <x:v>656.70001220703102</x:v>
      </x:c>
      <x:c r="D1509" s="47">
        <x:v>642.20001220703102</x:v>
      </x:c>
      <x:c r="E1509" s="47">
        <x:v>644.219970703125</x:v>
      </x:c>
      <x:c r="F1509" s="47">
        <x:v>16339800</x:v>
      </x:c>
      <x:c r="G1509" s="63">
        <x:f t="shared" si="10"/>
        <x:v>659.92700200000002</x:v>
      </x:c>
      <x:c r="H1509" s="63">
        <x:f t="shared" si="11"/>
        <x:v>21.121763130000001</x:v>
      </x:c>
      <x:c r="I1509" s="63">
        <x:f t="shared" si="12"/>
        <x:v>702.17052820000004</x:v>
      </x:c>
      <x:c r="J1509" s="63">
        <x:f t="shared" si="13"/>
        <x:v>617.68347570000003</x:v>
      </x:c>
      <x:c r="K1509" s="63">
        <x:f t="shared" si="14"/>
        <x:v>0.31408948730000003</x:v>
      </x:c>
      <x:c r="L1509" s="52">
        <x:f t="shared" si="0"/>
        <x:v>647.70666500000004</x:v>
      </x:c>
      <x:c r="M1509" s="52">
        <x:f t="shared" si="1"/>
        <x:v>0</x:v>
      </x:c>
      <x:c r="N1509" s="52">
        <x:f t="shared" si="2"/>
        <x:v>10583397365</x:v>
      </x:c>
      <x:c r="O1509" s="63">
        <x:f t="shared" si="8"/>
        <x:v>0.5068965339</x:v>
      </x:c>
      <x:c r="P1509" s="63">
        <x:f t="shared" si="9"/>
        <x:v>33.638443150000001</x:v>
      </x:c>
      <x:c r="Q1509" s="49">
        <x:f t="shared" si="15"/>
        <x:v>0</x:v>
      </x:c>
      <x:c r="R1509" s="49">
        <x:f t="shared" si="16"/>
        <x:v>0</x:v>
      </x:c>
      <x:c r="S1509" s="49">
        <x:f t="shared" si="17"/>
        <x:v>2</x:v>
      </x:c>
      <x:c r="T1509" s="51">
        <x:f t="shared" si="18"/>
        <x:v>0</x:v>
      </x:c>
      <x:c r="U1509" s="52">
        <x:f t="shared" si="3"/>
        <x:v>-0.0098063404890000005</x:v>
      </x:c>
      <x:c r="V1509" s="63">
        <x:f t="shared" si="19"/>
        <x:v>0</x:v>
      </x:c>
      <x:c r="W1509" s="52">
        <x:f t="shared" ref="W1509:X1509" si="1507">W1508*(1+U1509)</x:f>
        <x:v>1235.463252</x:v>
      </x:c>
      <x:c r="X1509" s="52">
        <x:f t="shared" si="1507"/>
        <x:v>645.88201460000005</x:v>
      </x:c>
    </x:row>
    <x:row r="1510" spans="1:24" ht="15.75" customHeight="1">
      <x:c r="A1510" s="34">
        <x:v>44396</x:v>
      </x:c>
      <x:c r="B1510" s="47">
        <x:v>629.89001464843705</x:v>
      </x:c>
      <x:c r="C1510" s="47">
        <x:v>647.20001220703102</x:v>
      </x:c>
      <x:c r="D1510" s="47">
        <x:v>621.28997802734398</x:v>
      </x:c>
      <x:c r="E1510" s="47">
        <x:v>646.219970703125</x:v>
      </x:c>
      <x:c r="F1510" s="47">
        <x:v>21297100</x:v>
      </x:c>
      <x:c r="G1510" s="63">
        <x:f t="shared" si="10"/>
        <x:v>661.07250060000001</x:v>
      </x:c>
      <x:c r="H1510" s="63">
        <x:f t="shared" si="11"/>
        <x:v>19.597640869999999</x:v>
      </x:c>
      <x:c r="I1510" s="63">
        <x:f t="shared" si="12"/>
        <x:v>700.26778239999999</x:v>
      </x:c>
      <x:c r="J1510" s="63">
        <x:f t="shared" si="13"/>
        <x:v>621.8772189</x:v>
      </x:c>
      <x:c r="K1510" s="63">
        <x:f t="shared" si="14"/>
        <x:v>0.31053166040000002</x:v>
      </x:c>
      <x:c r="L1510" s="52">
        <x:f t="shared" si="0"/>
        <x:v>638.23665359999995</x:v>
      </x:c>
      <x:c r="M1510" s="52">
        <x:f t="shared" si="1"/>
        <x:v>0</x:v>
      </x:c>
      <x:c r="N1510" s="52">
        <x:f t="shared" si="2"/>
        <x:v>13592589836</x:v>
      </x:c>
      <x:c r="O1510" s="63">
        <x:f t="shared" si="8"/>
        <x:v>0.27208744410000002</x:v>
      </x:c>
      <x:c r="P1510" s="63">
        <x:f t="shared" si="9"/>
        <x:v>21.389051940000002</x:v>
      </x:c>
      <x:c r="Q1510" s="49">
        <x:f t="shared" si="15"/>
        <x:v>0</x:v>
      </x:c>
      <x:c r="R1510" s="49">
        <x:f t="shared" si="16"/>
        <x:v>0</x:v>
      </x:c>
      <x:c r="S1510" s="49">
        <x:f t="shared" si="17"/>
        <x:v>2</x:v>
      </x:c>
      <x:c r="T1510" s="51">
        <x:f t="shared" si="18"/>
        <x:v>0</x:v>
      </x:c>
      <x:c r="U1510" s="52">
        <x:f t="shared" si="3"/>
        <x:v>0.0031045296499999997</x:v>
      </x:c>
      <x:c r="V1510" s="63">
        <x:f t="shared" si="19"/>
        <x:v>0</x:v>
      </x:c>
      <x:c r="W1510" s="52">
        <x:f t="shared" ref="W1510:X1510" si="1508">W1509*(1+U1510)</x:f>
        <x:v>1239.298785</x:v>
      </x:c>
      <x:c r="X1510" s="52">
        <x:f t="shared" si="1508"/>
        <x:v>645.88201460000005</x:v>
      </x:c>
    </x:row>
    <x:row r="1511" spans="1:24" ht="15.75" customHeight="1">
      <x:c r="A1511" s="34">
        <x:v>44397</x:v>
      </x:c>
      <x:c r="B1511" s="47">
        <x:v>651.989990234375</x:v>
      </x:c>
      <x:c r="C1511" s="47">
        <x:v>662.39001464843795</x:v>
      </x:c>
      <x:c r="D1511" s="47">
        <x:v>640.5</x:v>
      </x:c>
      <x:c r="E1511" s="47">
        <x:v>660.5</x:v>
      </x:c>
      <x:c r="F1511" s="47">
        <x:v>15487100</x:v>
      </x:c>
      <x:c r="G1511" s="63">
        <x:f t="shared" si="10"/>
        <x:v>663.0559998</x:v>
      </x:c>
      <x:c r="H1511" s="63">
        <x:f t="shared" si="11"/>
        <x:v>17.1670859</x:v>
      </x:c>
      <x:c r="I1511" s="63">
        <x:f t="shared" si="12"/>
        <x:v>697.39017160000003</x:v>
      </x:c>
      <x:c r="J1511" s="63">
        <x:f t="shared" si="13"/>
        <x:v>628.72182799999996</x:v>
      </x:c>
      <x:c r="K1511" s="63">
        <x:f t="shared" si="14"/>
        <x:v>0.46277761160000003</x:v>
      </x:c>
      <x:c r="L1511" s="52">
        <x:f t="shared" si="0"/>
        <x:v>654.46333819999995</x:v>
      </x:c>
      <x:c r="M1511" s="52">
        <x:f t="shared" si="1"/>
        <x:v>10135739165</x:v>
      </x:c>
      <x:c r="N1511" s="52">
        <x:f t="shared" si="2"/>
        <x:v>0</x:v>
      </x:c>
      <x:c r="O1511" s="63">
        <x:f t="shared" si="8"/>
        <x:v>0.42691592859999999</x:v>
      </x:c>
      <x:c r="P1511" s="63">
        <x:f t="shared" si="9"/>
        <x:v>29.918786390000001</x:v>
      </x:c>
      <x:c r="Q1511" s="49">
        <x:f t="shared" si="15"/>
        <x:v>0</x:v>
      </x:c>
      <x:c r="R1511" s="49">
        <x:f t="shared" si="16"/>
        <x:v>0</x:v>
      </x:c>
      <x:c r="S1511" s="49">
        <x:f t="shared" si="17"/>
        <x:v>2</x:v>
      </x:c>
      <x:c r="T1511" s="51">
        <x:f t="shared" si="18"/>
        <x:v>0</x:v>
      </x:c>
      <x:c r="U1511" s="52">
        <x:f t="shared" si="3"/>
        <x:v>0.022097783950000002</x:v>
      </x:c>
      <x:c r="V1511" s="63">
        <x:f t="shared" si="19"/>
        <x:v>0</x:v>
      </x:c>
      <x:c r="W1511" s="52">
        <x:f t="shared" ref="W1511:X1511" si="1509">W1510*(1+U1511)</x:f>
        <x:v>1266.6845410000001</x:v>
      </x:c>
      <x:c r="X1511" s="52">
        <x:f t="shared" si="1509"/>
        <x:v>645.88201460000005</x:v>
      </x:c>
    </x:row>
    <x:row r="1512" spans="1:24" ht="15.75" customHeight="1">
      <x:c r="A1512" s="34">
        <x:v>44398</x:v>
      </x:c>
      <x:c r="B1512" s="47">
        <x:v>659.60998535156295</x:v>
      </x:c>
      <x:c r="C1512" s="47">
        <x:v>664.85998535156295</x:v>
      </x:c>
      <x:c r="D1512" s="47">
        <x:v>650.28997802734398</x:v>
      </x:c>
      <x:c r="E1512" s="47">
        <x:v>655.28997802734398</x:v>
      </x:c>
      <x:c r="F1512" s="47">
        <x:v>13953300</x:v>
      </x:c>
      <x:c r="G1512" s="63">
        <x:f t="shared" si="10"/>
        <x:v>664.63499760000002</x:v>
      </x:c>
      <x:c r="H1512" s="63">
        <x:f t="shared" si="11"/>
        <x:v>14.621196530000001</x:v>
      </x:c>
      <x:c r="I1512" s="63">
        <x:f t="shared" si="12"/>
        <x:v>693.87739060000001</x:v>
      </x:c>
      <x:c r="J1512" s="63">
        <x:f t="shared" si="13"/>
        <x:v>635.39260449999995</x:v>
      </x:c>
      <x:c r="K1512" s="63">
        <x:f t="shared" si="14"/>
        <x:v>0.34021452159999999</x:v>
      </x:c>
      <x:c r="L1512" s="52">
        <x:f t="shared" si="0"/>
        <x:v>656.81331379999995</x:v>
      </x:c>
      <x:c r="M1512" s="52">
        <x:f t="shared" si="1"/>
        <x:v>9164713211</x:v>
      </x:c>
      <x:c r="N1512" s="52">
        <x:f t="shared" si="2"/>
        <x:v>0</x:v>
      </x:c>
      <x:c r="O1512" s="63">
        <x:f t="shared" si="8"/>
        <x:v>0.60556743729999996</x:v>
      </x:c>
      <x:c r="P1512" s="63">
        <x:f t="shared" si="9"/>
        <x:v>37.716723899999998</x:v>
      </x:c>
      <x:c r="Q1512" s="49">
        <x:f t="shared" si="15"/>
        <x:v>0</x:v>
      </x:c>
      <x:c r="R1512" s="49">
        <x:f t="shared" si="16"/>
        <x:v>0</x:v>
      </x:c>
      <x:c r="S1512" s="49">
        <x:f t="shared" si="17"/>
        <x:v>2</x:v>
      </x:c>
      <x:c r="T1512" s="51">
        <x:f t="shared" si="18"/>
        <x:v>0</x:v>
      </x:c>
      <x:c r="U1512" s="52">
        <x:f t="shared" si="3"/>
        <x:v>-0.0078879969310000009</x:v>
      </x:c>
      <x:c r="V1512" s="63">
        <x:f t="shared" si="19"/>
        <x:v>0</x:v>
      </x:c>
      <x:c r="W1512" s="52">
        <x:f t="shared" ref="W1512:X1512" si="1510">W1511*(1+U1512)</x:f>
        <x:v>1256.6929379999999</x:v>
      </x:c>
      <x:c r="X1512" s="52">
        <x:f t="shared" si="1510"/>
        <x:v>645.88201460000005</x:v>
      </x:c>
    </x:row>
    <x:row r="1513" spans="1:24" ht="15.75" customHeight="1">
      <x:c r="A1513" s="34">
        <x:v>44399</x:v>
      </x:c>
      <x:c r="B1513" s="47">
        <x:v>656.44000244140602</x:v>
      </x:c>
      <x:c r="C1513" s="47">
        <x:v>662.16998291015602</x:v>
      </x:c>
      <x:c r="D1513" s="47">
        <x:v>644.59997558593795</x:v>
      </x:c>
      <x:c r="E1513" s="47">
        <x:v>649.260009765625</x:v>
      </x:c>
      <x:c r="F1513" s="47">
        <x:v>15105700</x:v>
      </x:c>
      <x:c r="G1513" s="63">
        <x:f t="shared" si="10"/>
        <x:v>664.26949769999999</x:v>
      </x:c>
      <x:c r="H1513" s="63">
        <x:f t="shared" si="11"/>
        <x:v>14.92169518</x:v>
      </x:c>
      <x:c r="I1513" s="63">
        <x:f t="shared" si="12"/>
        <x:v>694.112888</x:v>
      </x:c>
      <x:c r="J1513" s="63">
        <x:f t="shared" si="13"/>
        <x:v>634.42610730000001</x:v>
      </x:c>
      <x:c r="K1513" s="63">
        <x:f t="shared" si="14"/>
        <x:v>0.24852910919999999</x:v>
      </x:c>
      <x:c r="L1513" s="52">
        <x:f t="shared" si="0"/>
        <x:v>652.00998939999999</x:v>
      </x:c>
      <x:c r="M1513" s="52">
        <x:f t="shared" si="1"/>
        <x:v>0</x:v>
      </x:c>
      <x:c r="N1513" s="52">
        <x:f t="shared" si="2"/>
        <x:v>9849067297</x:v>
      </x:c>
      <x:c r="O1513" s="63">
        <x:f t="shared" si="8"/>
        <x:v>0.64384765129999999</x:v>
      </x:c>
      <x:c r="P1513" s="63">
        <x:f t="shared" si="9"/>
        <x:v>39.167112039999999</x:v>
      </x:c>
      <x:c r="Q1513" s="49">
        <x:f t="shared" si="15"/>
        <x:v>0</x:v>
      </x:c>
      <x:c r="R1513" s="49">
        <x:f t="shared" si="16"/>
        <x:v>0</x:v>
      </x:c>
      <x:c r="S1513" s="49">
        <x:f t="shared" si="17"/>
        <x:v>2</x:v>
      </x:c>
      <x:c r="T1513" s="51">
        <x:f t="shared" si="18"/>
        <x:v>0</x:v>
      </x:c>
      <x:c r="U1513" s="52">
        <x:f t="shared" si="3"/>
        <x:v>-0.0092019845620000007</x:v>
      </x:c>
      <x:c r="V1513" s="63">
        <x:f t="shared" si="19"/>
        <x:v>0</x:v>
      </x:c>
      <x:c r="W1513" s="52">
        <x:f t="shared" ref="W1513:X1513" si="1511">W1512*(1+U1513)</x:f>
        <x:v>1245.1288689999999</x:v>
      </x:c>
      <x:c r="X1513" s="52">
        <x:f t="shared" si="1511"/>
        <x:v>645.88201460000005</x:v>
      </x:c>
    </x:row>
    <x:row r="1514" spans="1:24" ht="15.75" customHeight="1">
      <x:c r="A1514" s="34">
        <x:v>44400</x:v>
      </x:c>
      <x:c r="B1514" s="47">
        <x:v>646.35998535156295</x:v>
      </x:c>
      <x:c r="C1514" s="47">
        <x:v>648.79998779296898</x:v>
      </x:c>
      <x:c r="D1514" s="47">
        <x:v>637.29998779296898</x:v>
      </x:c>
      <x:c r="E1514" s="47">
        <x:v>643.38000488281295</x:v>
      </x:c>
      <x:c r="F1514" s="47">
        <x:v>14581300</x:v>
      </x:c>
      <x:c r="G1514" s="63">
        <x:f t="shared" si="10"/>
        <x:v>662.44749760000002</x:v>
      </x:c>
      <x:c r="H1514" s="63">
        <x:f t="shared" si="11"/>
        <x:v>15.14602887</x:v>
      </x:c>
      <x:c r="I1514" s="63">
        <x:f t="shared" si="12"/>
        <x:v>692.73955530000001</x:v>
      </x:c>
      <x:c r="J1514" s="63">
        <x:f t="shared" si="13"/>
        <x:v>632.15543979999995</x:v>
      </x:c>
      <x:c r="K1514" s="63">
        <x:f t="shared" si="14"/>
        <x:v>0.18527240980000001</x:v>
      </x:c>
      <x:c r="L1514" s="52">
        <x:f t="shared" si="0"/>
        <x:v>643.15999350000004</x:v>
      </x:c>
      <x:c r="M1514" s="52">
        <x:f t="shared" si="1"/>
        <x:v>0</x:v>
      </x:c>
      <x:c r="N1514" s="52">
        <x:f t="shared" si="2"/>
        <x:v>9378108813</x:v>
      </x:c>
      <x:c r="O1514" s="63">
        <x:f t="shared" si="8"/>
        <x:v>0.43366315620000001</x:v>
      </x:c>
      <x:c r="P1514" s="63">
        <x:f t="shared" si="9"/>
        <x:v>30.248608560000001</x:v>
      </x:c>
      <x:c r="Q1514" s="49">
        <x:f t="shared" si="15"/>
        <x:v>0</x:v>
      </x:c>
      <x:c r="R1514" s="49">
        <x:f t="shared" si="16"/>
        <x:v>0</x:v>
      </x:c>
      <x:c r="S1514" s="49">
        <x:f t="shared" si="17"/>
        <x:v>2</x:v>
      </x:c>
      <x:c r="T1514" s="51">
        <x:f t="shared" si="18"/>
        <x:v>0</x:v>
      </x:c>
      <x:c r="U1514" s="52">
        <x:f t="shared" si="3"/>
        <x:v>-0.0090564716670000001</x:v>
      </x:c>
      <x:c r="V1514" s="63">
        <x:f t="shared" si="19"/>
        <x:v>0</x:v>
      </x:c>
      <x:c r="W1514" s="52">
        <x:f t="shared" ref="W1514:X1514" si="1512">W1513*(1+U1514)</x:f>
        <x:v>1233.852394</x:v>
      </x:c>
      <x:c r="X1514" s="52">
        <x:f t="shared" si="1512"/>
        <x:v>645.88201460000005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AG1514"/>
  <x:sheetViews>
    <x:sheetView showGridLines="0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17.2890625" customWidth="1"/>
    <x:col min="2" max="17" width="14.4296875" customWidth="1"/>
    <x:col min="21" max="21" width="19.4296875" customWidth="1"/>
    <x:col min="22" max="22" width="16.859375" customWidth="1"/>
  </x:cols>
  <x:sheetData>
    <x:row r="1" spans="1:24" ht="15.75" customHeight="1">
      <x:c r="A1" s="39" t="s">
        <x:v>70</x:v>
      </x:c>
      <x:c r="B1" s="40" t="s">
        <x:v>83</x:v>
      </x:c>
      <x:c r="C1" s="40" t="s">
        <x:v>89</x:v>
      </x:c>
      <x:c r="D1" s="40" t="s">
        <x:v>13</x:v>
      </x:c>
      <x:c r="E1" s="40" t="s">
        <x:v>69</x:v>
      </x:c>
      <x:c r="F1" s="40" t="s">
        <x:v>74</x:v>
      </x:c>
      <x:c r="G1" s="41" t="s">
        <x:v>65</x:v>
      </x:c>
      <x:c r="H1" s="41" t="s">
        <x:v>66</x:v>
      </x:c>
      <x:c r="I1" s="42" t="s">
        <x:v>75</x:v>
      </x:c>
      <x:c r="J1" s="42" t="s">
        <x:v>80</x:v>
      </x:c>
      <x:c r="K1" s="41" t="s">
        <x:v>8</x:v>
      </x:c>
      <x:c r="L1" s="42" t="s">
        <x:v>14</x:v>
      </x:c>
      <x:c r="M1" s="42" t="s">
        <x:v>9</x:v>
      </x:c>
      <x:c r="N1" s="42" t="s">
        <x:v>11</x:v>
      </x:c>
      <x:c r="O1" s="42" t="s">
        <x:v>12</x:v>
      </x:c>
      <x:c r="P1" s="42" t="s">
        <x:v>86</x:v>
      </x:c>
      <x:c r="Q1" s="43" t="s">
        <x:v>125</x:v>
      </x:c>
      <x:c r="R1" s="43" t="s">
        <x:v>103</x:v>
      </x:c>
      <x:c r="S1" s="43" t="s">
        <x:v>126</x:v>
      </x:c>
      <x:c r="T1" s="44" t="s">
        <x:v>73</x:v>
      </x:c>
      <x:c r="U1" s="45" t="s">
        <x:v>102</x:v>
      </x:c>
      <x:c r="V1" s="45" t="s">
        <x:v>24</x:v>
      </x:c>
      <x:c r="W1" s="46" t="s">
        <x:v>124</x:v>
      </x:c>
      <x:c r="X1" s="46" t="s">
        <x:v>123</x:v>
      </x:c>
    </x:row>
    <x:row r="2" spans="1:33" ht="15.75" customHeight="1">
      <x:c r="A2" s="34">
        <x:v>42207</x:v>
      </x:c>
      <x:c r="B2" s="47">
        <x:v>52.254001617431598</x:v>
      </x:c>
      <x:c r="C2" s="47">
        <x:v>53.8880004882813</x:v>
      </x:c>
      <x:c r="D2" s="47">
        <x:v>52.172000885009801</x:v>
      </x:c>
      <x:c r="E2" s="47">
        <x:v>53.574001312255902</x:v>
      </x:c>
      <x:c r="F2" s="47">
        <x:v>15525000</x:v>
      </x:c>
      <x:c r="G2" s="48"/>
      <x:c r="H2" s="48"/>
      <x:c r="I2" s="48"/>
      <x:c r="J2" s="48"/>
      <x:c r="K2" s="48"/>
      <x:c r="L2" s="49">
        <x:f t="shared" ref="L2:L1514" si="0">(C2+D2+E2)/3</x:f>
        <x:v>53.211334229999999</x:v>
      </x:c>
      <x:c r="M2" s="50">
        <x:v>0</x:v>
      </x:c>
      <x:c r="N2" s="50">
        <x:v>0</x:v>
      </x:c>
      <x:c r="O2" s="48"/>
      <x:c r="P2" s="48"/>
      <x:c r="Q2" s="48"/>
      <x:c r="R2" s="48"/>
      <x:c r="S2" s="51"/>
      <x:c r="T2" s="51"/>
      <x:c r="U2" s="51"/>
      <x:c r="V2" s="51"/>
      <x:c r="W2" s="51"/>
      <x:c r="X2" s="51"/>
      <x:c r="Y2" s="1"/>
      <x:c r="Z2" s="1"/>
      <x:c r="AA2" s="1"/>
      <x:c r="AB2" s="1"/>
      <x:c r="AC2" s="1"/>
      <x:c r="AD2" s="1"/>
      <x:c r="AE2" s="1"/>
      <x:c r="AF2" s="1"/>
      <x:c r="AG2" s="1"/>
    </x:row>
    <x:row r="3" spans="1:32" ht="15.75" customHeight="1">
      <x:c r="A3" s="34">
        <x:v>42208</x:v>
      </x:c>
      <x:c r="B3" s="47">
        <x:v>53.930000305175803</x:v>
      </x:c>
      <x:c r="C3" s="47">
        <x:v>53.9799995422363</x:v>
      </x:c>
      <x:c r="D3" s="47">
        <x:v>53.054000854492202</x:v>
      </x:c>
      <x:c r="E3" s="47">
        <x:v>53.439998626708999</x:v>
      </x:c>
      <x:c r="F3" s="47">
        <x:v>11136000</x:v>
      </x:c>
      <x:c r="G3" s="48"/>
      <x:c r="H3" s="48"/>
      <x:c r="I3" s="48"/>
      <x:c r="J3" s="48"/>
      <x:c r="K3" s="48"/>
      <x:c r="L3" s="49">
        <x:f t="shared" si="0"/>
        <x:v>53.491333009999998</x:v>
      </x:c>
      <x:c r="M3" s="49">
        <x:f t="shared" ref="M3:M1514" si="1">IF(L3&gt;L2,L3*F3,0)</x:f>
        <x:v>595679484.39999998</x:v>
      </x:c>
      <x:c r="N3" s="52">
        <x:f t="shared" ref="N3:N1514" si="2">IF(L3&lt;=L2,L3*F3,0)</x:f>
        <x:v>0</x:v>
      </x:c>
      <x:c r="O3" s="53"/>
      <x:c r="P3" s="53"/>
      <x:c r="Q3" s="53"/>
      <x:c r="R3" s="53"/>
      <x:c r="S3" s="54"/>
      <x:c r="T3" s="54"/>
      <x:c r="U3" s="52">
        <x:f t="shared" ref="U3:U1514" si="3">E3/E2-1</x:f>
        <x:v>-0.0025012633420000002</x:v>
      </x:c>
      <x:c r="V3" s="54"/>
      <x:c r="W3" s="54"/>
      <x:c r="X3" s="54"/>
      <x:c r="Z3" s="55" t="s">
        <x:v>79</x:v>
      </x:c>
      <x:c r="AA3" s="56" t="s">
        <x:v>124</x:v>
      </x:c>
      <x:c r="AB3" s="56" t="s">
        <x:v>123</x:v>
      </x:c>
      <x:c r="AF3" s="1" t="s">
        <x:v>17</x:v>
      </x:c>
    </x:row>
    <x:row r="4" spans="1:32" ht="15.75" customHeight="1">
      <x:c r="A4" s="34">
        <x:v>42209</x:v>
      </x:c>
      <x:c r="B4" s="47">
        <x:v>53.476001739502003</x:v>
      </x:c>
      <x:c r="C4" s="47">
        <x:v>54.2179985046387</x:v>
      </x:c>
      <x:c r="D4" s="47">
        <x:v>52.784000396728501</x:v>
      </x:c>
      <x:c r="E4" s="47">
        <x:v>53.082000732421903</x:v>
      </x:c>
      <x:c r="F4" s="47">
        <x:v>14182500</x:v>
      </x:c>
      <x:c r="G4" s="48"/>
      <x:c r="H4" s="48"/>
      <x:c r="I4" s="48"/>
      <x:c r="J4" s="48"/>
      <x:c r="K4" s="48"/>
      <x:c r="L4" s="49">
        <x:f t="shared" si="0"/>
        <x:v>53.361333209999998</x:v>
      </x:c>
      <x:c r="M4" s="49">
        <x:f t="shared" si="1"/>
        <x:v>0</x:v>
      </x:c>
      <x:c r="N4" s="52">
        <x:f t="shared" si="2"/>
        <x:v>756797108.29999995</x:v>
      </x:c>
      <x:c r="O4" s="53"/>
      <x:c r="P4" s="53"/>
      <x:c r="Q4" s="53"/>
      <x:c r="R4" s="53"/>
      <x:c r="S4" s="54"/>
      <x:c r="T4" s="54"/>
      <x:c r="U4" s="52">
        <x:f t="shared" si="3"/>
        <x:v>-0.0066990625650000002</x:v>
      </x:c>
      <x:c r="V4" s="54"/>
      <x:c r="W4" s="54"/>
      <x:c r="X4" s="54"/>
      <x:c r="Z4" s="56" t="s">
        <x:v>81</x:v>
      </x:c>
      <x:c r="AA4" s="56">
        <x:v>100</x:v>
      </x:c>
      <x:c r="AB4" s="56">
        <x:v>100</x:v>
      </x:c>
      <x:c r="AF4" s="2" t="s">
        <x:v>33</x:v>
      </x:c>
    </x:row>
    <x:row r="5" spans="1:32" ht="15.75" customHeight="1">
      <x:c r="A5" s="34">
        <x:v>42212</x:v>
      </x:c>
      <x:c r="B5" s="47">
        <x:v>52.486000061035199</x:v>
      </x:c>
      <x:c r="C5" s="47">
        <x:v>52.886001586914098</x:v>
      </x:c>
      <x:c r="D5" s="47">
        <x:v>50.158000946044901</x:v>
      </x:c>
      <x:c r="E5" s="47">
        <x:v>50.602001190185597</x:v>
      </x:c>
      <x:c r="F5" s="47">
        <x:v>23471000</x:v>
      </x:c>
      <x:c r="G5" s="48"/>
      <x:c r="H5" s="48"/>
      <x:c r="I5" s="48"/>
      <x:c r="J5" s="48"/>
      <x:c r="K5" s="48"/>
      <x:c r="L5" s="49">
        <x:f t="shared" si="0"/>
        <x:v>51.215334570000003</x:v>
      </x:c>
      <x:c r="M5" s="49">
        <x:f t="shared" si="1"/>
        <x:v>0</x:v>
      </x:c>
      <x:c r="N5" s="52">
        <x:f t="shared" si="2"/>
        <x:v>1202075118</x:v>
      </x:c>
      <x:c r="O5" s="53"/>
      <x:c r="P5" s="53"/>
      <x:c r="Q5" s="53"/>
      <x:c r="R5" s="53"/>
      <x:c r="S5" s="54"/>
      <x:c r="T5" s="54"/>
      <x:c r="U5" s="52">
        <x:f t="shared" si="3"/>
        <x:v>-0.046720159529999999</x:v>
      </x:c>
      <x:c r="V5" s="54"/>
      <x:c r="W5" s="54"/>
      <x:c r="X5" s="54"/>
      <x:c r="Z5" s="56" t="s">
        <x:v>78</x:v>
      </x:c>
      <x:c r="AA5" s="57">
        <x:f t="shared" ref="AA5:AB5" si="4">W1514</x:f>
        <x:v>1233.852394</x:v>
      </x:c>
      <x:c r="AB5" s="57">
        <x:f t="shared" si="4"/>
        <x:v>810.62660559999995</x:v>
      </x:c>
      <x:c r="AF5" s="2" t="s">
        <x:v>37</x:v>
      </x:c>
    </x:row>
    <x:row r="6" spans="1:32" ht="15.75" customHeight="1">
      <x:c r="A6" s="34">
        <x:v>42213</x:v>
      </x:c>
      <x:c r="B6" s="47">
        <x:v>51.150001525878899</x:v>
      </x:c>
      <x:c r="C6" s="47">
        <x:v>53.080001831054702</x:v>
      </x:c>
      <x:c r="D6" s="47">
        <x:v>50.368000030517599</x:v>
      </x:c>
      <x:c r="E6" s="47">
        <x:v>52.964000701904297</x:v>
      </x:c>
      <x:c r="F6" s="47">
        <x:v>19479000</x:v>
      </x:c>
      <x:c r="G6" s="48"/>
      <x:c r="H6" s="48"/>
      <x:c r="I6" s="48"/>
      <x:c r="J6" s="48"/>
      <x:c r="K6" s="48"/>
      <x:c r="L6" s="49">
        <x:f t="shared" si="0"/>
        <x:v>52.137334189999997</x:v>
      </x:c>
      <x:c r="M6" s="49">
        <x:f t="shared" si="1"/>
        <x:v>1015583133</x:v>
      </x:c>
      <x:c r="N6" s="52">
        <x:f t="shared" si="2"/>
        <x:v>0</x:v>
      </x:c>
      <x:c r="O6" s="53"/>
      <x:c r="P6" s="53"/>
      <x:c r="Q6" s="53"/>
      <x:c r="R6" s="53"/>
      <x:c r="S6" s="54"/>
      <x:c r="T6" s="54"/>
      <x:c r="U6" s="52">
        <x:f t="shared" si="3"/>
        <x:v>0.046677986169999997</x:v>
      </x:c>
      <x:c r="V6" s="54"/>
      <x:c r="W6" s="54"/>
      <x:c r="X6" s="54"/>
      <x:c r="Z6" s="56" t="s">
        <x:v>85</x:v>
      </x:c>
      <x:c r="AA6" s="56">
        <x:v>5</x:v>
      </x:c>
      <x:c r="AB6" s="56">
        <x:v>5</x:v>
      </x:c>
      <x:c r="AF6" s="2" t="s">
        <x:v>18</x:v>
      </x:c>
    </x:row>
    <x:row r="7" spans="1:32" ht="15.75" customHeight="1">
      <x:c r="A7" s="34">
        <x:v>42214</x:v>
      </x:c>
      <x:c r="B7" s="47">
        <x:v>52.854000091552699</x:v>
      </x:c>
      <x:c r="C7" s="47">
        <x:v>53.577999114990199</x:v>
      </x:c>
      <x:c r="D7" s="47">
        <x:v>52.400001525878899</x:v>
      </x:c>
      <x:c r="E7" s="47">
        <x:v>52.763999938964801</x:v>
      </x:c>
      <x:c r="F7" s="47">
        <x:v>13950500</x:v>
      </x:c>
      <x:c r="G7" s="48"/>
      <x:c r="H7" s="48"/>
      <x:c r="I7" s="48"/>
      <x:c r="J7" s="48"/>
      <x:c r="K7" s="48"/>
      <x:c r="L7" s="49">
        <x:f t="shared" si="0"/>
        <x:v>52.914000190000003</x:v>
      </x:c>
      <x:c r="M7" s="49">
        <x:f t="shared" si="1"/>
        <x:v>738176759.70000005</x:v>
      </x:c>
      <x:c r="N7" s="52">
        <x:f t="shared" si="2"/>
        <x:v>0</x:v>
      </x:c>
      <x:c r="O7" s="53"/>
      <x:c r="P7" s="53"/>
      <x:c r="Q7" s="53"/>
      <x:c r="R7" s="53"/>
      <x:c r="S7" s="54"/>
      <x:c r="T7" s="54"/>
      <x:c r="U7" s="52">
        <x:f t="shared" si="3"/>
        <x:v>-0.003776164192</x:v>
      </x:c>
      <x:c r="V7" s="54"/>
      <x:c r="W7" s="54"/>
      <x:c r="X7" s="54"/>
      <x:c r="Z7" s="58" t="s">
        <x:v>87</x:v>
      </x:c>
      <x:c r="AA7" s="59">
        <x:f t="shared" ref="AA7:AB7" si="5">(AA5/AA4)^(1/AA6)-1</x:f>
        <x:v>0.65292307159999996</x:v>
      </x:c>
      <x:c r="AB7" s="59">
        <x:f t="shared" si="5"/>
        <x:v>0.51972207079999999</x:v>
      </x:c>
      <x:c r="AF7" s="2" t="s">
        <x:v>39</x:v>
      </x:c>
    </x:row>
    <x:row r="8" spans="1:32" ht="15.75" customHeight="1">
      <x:c r="A8" s="34">
        <x:v>42215</x:v>
      </x:c>
      <x:c r="B8" s="47">
        <x:v>52.537998199462898</x:v>
      </x:c>
      <x:c r="C8" s="47">
        <x:v>53.3880004882812</x:v>
      </x:c>
      <x:c r="D8" s="47">
        <x:v>52.422000885009801</x:v>
      </x:c>
      <x:c r="E8" s="47">
        <x:v>53.358001708984403</x:v>
      </x:c>
      <x:c r="F8" s="47">
        <x:v>10173000</x:v>
      </x:c>
      <x:c r="G8" s="48"/>
      <x:c r="H8" s="48"/>
      <x:c r="I8" s="48"/>
      <x:c r="J8" s="48"/>
      <x:c r="K8" s="48"/>
      <x:c r="L8" s="49">
        <x:f t="shared" si="0"/>
        <x:v>53.056001029999997</x:v>
      </x:c>
      <x:c r="M8" s="49">
        <x:f t="shared" si="1"/>
        <x:v>539738698.5</x:v>
      </x:c>
      <x:c r="N8" s="52">
        <x:f t="shared" si="2"/>
        <x:v>0</x:v>
      </x:c>
      <x:c r="O8" s="53"/>
      <x:c r="P8" s="53"/>
      <x:c r="Q8" s="53"/>
      <x:c r="R8" s="53"/>
      <x:c r="S8" s="54"/>
      <x:c r="T8" s="54"/>
      <x:c r="U8" s="52">
        <x:f t="shared" si="3"/>
        <x:v>0.011257709249999999</x:v>
      </x:c>
      <x:c r="V8" s="54"/>
      <x:c r="W8" s="54"/>
      <x:c r="X8" s="54"/>
      <x:c r="Z8" s="56" t="s">
        <x:v>77</x:v>
      </x:c>
      <x:c r="AA8" s="60">
        <x:f t="shared" ref="AA8:AB8" si="6">STDEV(U22:U1514)</x:f>
        <x:v>0.035984266360000006</x:v>
      </x:c>
      <x:c r="AB8" s="60">
        <x:f t="shared" si="6"/>
        <x:v>0.02383243518</x:v>
      </x:c>
      <x:c r="AF8" s="2" t="s">
        <x:v>35</x:v>
      </x:c>
    </x:row>
    <x:row r="9" spans="1:32" ht="15.75" customHeight="1">
      <x:c r="A9" s="34">
        <x:v>42216</x:v>
      </x:c>
      <x:c r="B9" s="47">
        <x:v>53.5200004577637</x:v>
      </x:c>
      <x:c r="C9" s="47">
        <x:v>53.872001647949197</x:v>
      </x:c>
      <x:c r="D9" s="47">
        <x:v>53.023998260498097</x:v>
      </x:c>
      <x:c r="E9" s="47">
        <x:v>53.2299995422363</x:v>
      </x:c>
      <x:c r="F9" s="47">
        <x:v>11113000</x:v>
      </x:c>
      <x:c r="G9" s="48"/>
      <x:c r="H9" s="48"/>
      <x:c r="I9" s="48"/>
      <x:c r="J9" s="48"/>
      <x:c r="K9" s="48"/>
      <x:c r="L9" s="49">
        <x:f t="shared" si="0"/>
        <x:v>53.375333150000003</x:v>
      </x:c>
      <x:c r="M9" s="49">
        <x:f t="shared" si="1"/>
        <x:v>593160077.29999995</x:v>
      </x:c>
      <x:c r="N9" s="52">
        <x:f t="shared" si="2"/>
        <x:v>0</x:v>
      </x:c>
      <x:c r="O9" s="53"/>
      <x:c r="P9" s="53"/>
      <x:c r="Q9" s="53"/>
      <x:c r="R9" s="53"/>
      <x:c r="S9" s="54"/>
      <x:c r="T9" s="54"/>
      <x:c r="U9" s="52">
        <x:f t="shared" si="3"/>
        <x:v>-0.0023989310439999997</x:v>
      </x:c>
      <x:c r="V9" s="54"/>
      <x:c r="W9" s="54"/>
      <x:c r="X9" s="54"/>
      <x:c r="Z9" s="58" t="s">
        <x:v>88</x:v>
      </x:c>
      <x:c r="AA9" s="59">
        <x:f t="shared" ref="AA9:AB9" si="7">AA8*SQRT(250)</x:f>
        <x:v>0.56896120809999995</x:v>
      </x:c>
      <x:c r="AB9" s="59">
        <x:f t="shared" si="7"/>
        <x:v>0.37682388690000002</x:v>
      </x:c>
      <x:c r="AF9" s="2" t="s">
        <x:v>46</x:v>
      </x:c>
    </x:row>
    <x:row r="10" spans="1:33" ht="15.75" customHeight="1">
      <x:c r="A10" s="34">
        <x:v>42219</x:v>
      </x:c>
      <x:c r="B10" s="47">
        <x:v>53.257999420166001</x:v>
      </x:c>
      <x:c r="C10" s="47">
        <x:v>53.341999053955099</x:v>
      </x:c>
      <x:c r="D10" s="47">
        <x:v>51.4140014648438</x:v>
      </x:c>
      <x:c r="E10" s="47">
        <x:v>51.998001098632798</x:v>
      </x:c>
      <x:c r="F10" s="47">
        <x:v>12767500</x:v>
      </x:c>
      <x:c r="G10" s="48"/>
      <x:c r="H10" s="48"/>
      <x:c r="I10" s="48"/>
      <x:c r="J10" s="48"/>
      <x:c r="K10" s="48"/>
      <x:c r="L10" s="49">
        <x:f t="shared" si="0"/>
        <x:v>52.251333870000003</x:v>
      </x:c>
      <x:c r="M10" s="49">
        <x:f t="shared" si="1"/>
        <x:v>0</x:v>
      </x:c>
      <x:c r="N10" s="49">
        <x:f t="shared" si="2"/>
        <x:v>667118905.20000005</x:v>
      </x:c>
      <x:c r="O10" s="48"/>
      <x:c r="P10" s="48"/>
      <x:c r="Q10" s="48"/>
      <x:c r="R10" s="48"/>
      <x:c r="S10" s="51"/>
      <x:c r="T10" s="51"/>
      <x:c r="U10" s="49">
        <x:f t="shared" si="3"/>
        <x:v>-0.023144814089999999</x:v>
      </x:c>
      <x:c r="V10" s="51"/>
      <x:c r="W10" s="51"/>
      <x:c r="X10" s="51"/>
      <x:c r="Y10" s="11"/>
      <x:c r="Z10" s="11"/>
      <x:c r="AA10" s="11"/>
      <x:c r="AB10" s="11"/>
      <x:c r="AC10" s="11"/>
      <x:c r="AD10" s="11"/>
      <x:c r="AE10" s="11"/>
      <x:c r="AF10" s="2" t="s">
        <x:v>47</x:v>
      </x:c>
      <x:c r="AG10" s="11"/>
    </x:row>
    <x:row r="11" spans="1:33" ht="15.75" customHeight="1">
      <x:c r="A11" s="34">
        <x:v>42220</x:v>
      </x:c>
      <x:c r="B11" s="47">
        <x:v>52.001998901367202</x:v>
      </x:c>
      <x:c r="C11" s="47">
        <x:v>53.344001770019503</x:v>
      </x:c>
      <x:c r="D11" s="47">
        <x:v>51.667999267578097</x:v>
      </x:c>
      <x:c r="E11" s="47">
        <x:v>53.2560005187988</x:v>
      </x:c>
      <x:c r="F11" s="47">
        <x:v>11762500</x:v>
      </x:c>
      <x:c r="G11" s="48"/>
      <x:c r="H11" s="48"/>
      <x:c r="I11" s="48"/>
      <x:c r="J11" s="48"/>
      <x:c r="K11" s="48"/>
      <x:c r="L11" s="49">
        <x:f t="shared" si="0"/>
        <x:v>52.756000520000001</x:v>
      </x:c>
      <x:c r="M11" s="49">
        <x:f t="shared" si="1"/>
        <x:v>620542456.10000002</x:v>
      </x:c>
      <x:c r="N11" s="49">
        <x:f t="shared" si="2"/>
        <x:v>0</x:v>
      </x:c>
      <x:c r="O11" s="50">
        <x:f t="shared" ref="O11:O1514" si="8">IF(SUM(N2:N11)&lt;&gt;0,SUM(M2:M11)/SUM(N2:N11),0)</x:f>
        <x:v>1.5624122110000001</x:v>
      </x:c>
      <x:c r="P11" s="50">
        <x:f t="shared" ref="P11:P1514" si="9">100-100/(1+O11)</x:f>
        <x:v>60.974272759999998</x:v>
      </x:c>
      <x:c r="Q11" s="48"/>
      <x:c r="R11" s="48"/>
      <x:c r="S11" s="51"/>
      <x:c r="T11" s="51"/>
      <x:c r="U11" s="49">
        <x:f t="shared" si="3"/>
        <x:v>0.024193226540000001</x:v>
      </x:c>
      <x:c r="V11" s="51"/>
      <x:c r="W11" s="51"/>
      <x:c r="X11" s="51"/>
      <x:c r="Y11" s="11"/>
      <x:c r="Z11" s="18" t="s">
        <x:v>23</x:v>
      </x:c>
      <x:c r="AA11" s="11"/>
      <x:c r="AB11" s="11"/>
      <x:c r="AC11" s="11"/>
      <x:c r="AD11" s="11"/>
      <x:c r="AE11" s="11"/>
      <x:c r="AF11" s="11"/>
      <x:c r="AG11" s="11"/>
    </x:row>
    <x:row r="12" spans="1:33" ht="15.75" customHeight="1">
      <x:c r="A12" s="34">
        <x:v>42221</x:v>
      </x:c>
      <x:c r="B12" s="47">
        <x:v>52.715999603271499</x:v>
      </x:c>
      <x:c r="C12" s="47">
        <x:v>54.200000762939503</x:v>
      </x:c>
      <x:c r="D12" s="47">
        <x:v>52.080001831054702</x:v>
      </x:c>
      <x:c r="E12" s="47">
        <x:v>54.0260009765625</x:v>
      </x:c>
      <x:c r="F12" s="47">
        <x:v>31071500</x:v>
      </x:c>
      <x:c r="G12" s="48"/>
      <x:c r="H12" s="48"/>
      <x:c r="I12" s="48"/>
      <x:c r="J12" s="48"/>
      <x:c r="K12" s="48"/>
      <x:c r="L12" s="49">
        <x:f t="shared" si="0"/>
        <x:v>53.435334519999998</x:v>
      </x:c>
      <x:c r="M12" s="49">
        <x:f t="shared" si="1"/>
        <x:v>1660315997</x:v>
      </x:c>
      <x:c r="N12" s="49">
        <x:f t="shared" si="2"/>
        <x:v>0</x:v>
      </x:c>
      <x:c r="O12" s="50">
        <x:f t="shared" si="8"/>
        <x:v>2.1946748170000001</x:v>
      </x:c>
      <x:c r="P12" s="50">
        <x:f t="shared" si="9"/>
        <x:v>68.697909569999993</x:v>
      </x:c>
      <x:c r="Q12" s="48"/>
      <x:c r="R12" s="48"/>
      <x:c r="S12" s="51"/>
      <x:c r="T12" s="51"/>
      <x:c r="U12" s="49">
        <x:f t="shared" si="3"/>
        <x:v>0.014458473229999999</x:v>
      </x:c>
      <x:c r="V12" s="51"/>
      <x:c r="W12" s="51"/>
      <x:c r="X12" s="51"/>
      <x:c r="Y12" s="11"/>
      <x:c r="Z12" s="18" t="s">
        <x:v>45</x:v>
      </x:c>
      <x:c r="AA12" s="11"/>
      <x:c r="AB12" s="11"/>
      <x:c r="AC12" s="11"/>
      <x:c r="AD12" s="11"/>
      <x:c r="AE12" s="11"/>
      <x:c r="AF12" s="11"/>
      <x:c r="AG12" s="11"/>
    </x:row>
    <x:row r="13" spans="1:33" ht="15.75" customHeight="1">
      <x:c r="A13" s="34">
        <x:v>42222</x:v>
      </x:c>
      <x:c r="B13" s="47">
        <x:v>49.908000946044901</x:v>
      </x:c>
      <x:c r="C13" s="47">
        <x:v>51</x:v>
      </x:c>
      <x:c r="D13" s="47">
        <x:v>47.2239990234375</x:v>
      </x:c>
      <x:c r="E13" s="47">
        <x:v>49.226001739502003</x:v>
      </x:c>
      <x:c r="F13" s="47">
        <x:v>73119000</x:v>
      </x:c>
      <x:c r="G13" s="48"/>
      <x:c r="H13" s="48"/>
      <x:c r="I13" s="48"/>
      <x:c r="J13" s="48"/>
      <x:c r="K13" s="48"/>
      <x:c r="L13" s="49">
        <x:f t="shared" si="0"/>
        <x:v>49.150000249999998</x:v>
      </x:c>
      <x:c r="M13" s="49">
        <x:f t="shared" si="1"/>
        <x:v>0</x:v>
      </x:c>
      <x:c r="N13" s="49">
        <x:f t="shared" si="2"/>
        <x:v>3593798869</x:v>
      </x:c>
      <x:c r="O13" s="50">
        <x:f t="shared" si="8"/>
        <x:v>0.83081858409999998</x:v>
      </x:c>
      <x:c r="P13" s="50">
        <x:f t="shared" si="9"/>
        <x:v>45.379623700000003</x:v>
      </x:c>
      <x:c r="Q13" s="48"/>
      <x:c r="R13" s="48"/>
      <x:c r="S13" s="51"/>
      <x:c r="T13" s="51"/>
      <x:c r="U13" s="49">
        <x:f t="shared" si="3"/>
        <x:v>-0.088846095400000002</x:v>
      </x:c>
      <x:c r="V13" s="51"/>
      <x:c r="W13" s="51"/>
      <x:c r="X13" s="51"/>
      <x:c r="Y13" s="11"/>
      <x:c r="Z13" s="61" t="s">
        <x:v>114</x:v>
      </x:c>
      <x:c r="AA13" s="62"/>
      <x:c r="AB13" s="62"/>
      <x:c r="AC13" s="62"/>
      <x:c r="AD13" s="11"/>
      <x:c r="AE13" s="11"/>
      <x:c r="AF13" s="11"/>
      <x:c r="AG13" s="11"/>
    </x:row>
    <x:row r="14" spans="1:33" ht="15.75" customHeight="1">
      <x:c r="A14" s="34">
        <x:v>42223</x:v>
      </x:c>
      <x:c r="B14" s="47">
        <x:v>48.715999603271499</x:v>
      </x:c>
      <x:c r="C14" s="47">
        <x:v>48.745998382568402</x:v>
      </x:c>
      <x:c r="D14" s="47">
        <x:v>47.678001403808601</x:v>
      </x:c>
      <x:c r="E14" s="47">
        <x:v>48.501998901367202</x:v>
      </x:c>
      <x:c r="F14" s="47">
        <x:v>25367000</x:v>
      </x:c>
      <x:c r="G14" s="48"/>
      <x:c r="H14" s="48"/>
      <x:c r="I14" s="48"/>
      <x:c r="J14" s="48"/>
      <x:c r="K14" s="48"/>
      <x:c r="L14" s="49">
        <x:f t="shared" si="0"/>
        <x:v>48.30866623</x:v>
      </x:c>
      <x:c r="M14" s="49">
        <x:f t="shared" si="1"/>
        <x:v>0</x:v>
      </x:c>
      <x:c r="N14" s="49">
        <x:f t="shared" si="2"/>
        <x:v>1225445936</x:v>
      </x:c>
      <x:c r="O14" s="50">
        <x:f t="shared" si="8"/>
        <x:v>0.77260437810000004</x:v>
      </x:c>
      <x:c r="P14" s="50">
        <x:f t="shared" si="9"/>
        <x:v>43.585832670000002</x:v>
      </x:c>
      <x:c r="Q14" s="48"/>
      <x:c r="R14" s="48"/>
      <x:c r="S14" s="51"/>
      <x:c r="T14" s="51"/>
      <x:c r="U14" s="49">
        <x:f t="shared" si="3"/>
        <x:v>-0.014707731939999999</x:v>
      </x:c>
      <x:c r="V14" s="51"/>
      <x:c r="W14" s="51"/>
      <x:c r="X14" s="51"/>
      <x:c r="Y14" s="11"/>
      <x:c r="Z14" s="61" t="s">
        <x:v>109</x:v>
      </x:c>
      <x:c r="AA14" s="62"/>
      <x:c r="AB14" s="62"/>
      <x:c r="AC14" s="62"/>
      <x:c r="AD14" s="11"/>
      <x:c r="AE14" s="11"/>
      <x:c r="AF14" s="11"/>
      <x:c r="AG14" s="11"/>
    </x:row>
    <x:row r="15" spans="1:33" ht="15.75" customHeight="1">
      <x:c r="A15" s="34">
        <x:v>42226</x:v>
      </x:c>
      <x:c r="B15" s="47">
        <x:v>47.630001068115199</x:v>
      </x:c>
      <x:c r="C15" s="47">
        <x:v>48.594001770019503</x:v>
      </x:c>
      <x:c r="D15" s="47">
        <x:v>47.209999084472699</x:v>
      </x:c>
      <x:c r="E15" s="47">
        <x:v>48.228000640869098</x:v>
      </x:c>
      <x:c r="F15" s="47">
        <x:v>20929500</x:v>
      </x:c>
      <x:c r="G15" s="48"/>
      <x:c r="H15" s="48"/>
      <x:c r="I15" s="48"/>
      <x:c r="J15" s="48"/>
      <x:c r="K15" s="48"/>
      <x:c r="L15" s="49">
        <x:f t="shared" si="0"/>
        <x:v>48.010667169999998</x:v>
      </x:c>
      <x:c r="M15" s="49">
        <x:f t="shared" si="1"/>
        <x:v>0</x:v>
      </x:c>
      <x:c r="N15" s="49">
        <x:f t="shared" si="2"/>
        <x:v>1004839258</x:v>
      </x:c>
      <x:c r="O15" s="50">
        <x:f t="shared" si="8"/>
        <x:v>0.79608004030000001</x:v>
      </x:c>
      <x:c r="P15" s="50">
        <x:f t="shared" si="9"/>
        <x:v>44.323193979999999</x:v>
      </x:c>
      <x:c r="Q15" s="48"/>
      <x:c r="R15" s="48"/>
      <x:c r="S15" s="51"/>
      <x:c r="T15" s="51"/>
      <x:c r="U15" s="49">
        <x:f t="shared" si="3"/>
        <x:v>-0.0056492158409999993</x:v>
      </x:c>
      <x:c r="V15" s="51"/>
      <x:c r="W15" s="51"/>
      <x:c r="X15" s="51"/>
      <x:c r="Y15" s="11"/>
      <x:c r="Z15" s="18" t="s">
        <x:v>101</x:v>
      </x:c>
      <x:c r="AA15" s="11"/>
      <x:c r="AB15" s="11"/>
      <x:c r="AC15" s="11"/>
      <x:c r="AD15" s="11"/>
      <x:c r="AE15" s="11"/>
      <x:c r="AF15" s="11"/>
      <x:c r="AG15" s="11"/>
    </x:row>
    <x:row r="16" spans="1:33" ht="15.75" customHeight="1">
      <x:c r="A16" s="34">
        <x:v>42227</x:v>
      </x:c>
      <x:c r="B16" s="47">
        <x:v>47.430000305175803</x:v>
      </x:c>
      <x:c r="C16" s="47">
        <x:v>47.860000610351598</x:v>
      </x:c>
      <x:c r="D16" s="47">
        <x:v>46.8880004882813</x:v>
      </x:c>
      <x:c r="E16" s="47">
        <x:v>47.4739990234375</x:v>
      </x:c>
      <x:c r="F16" s="47">
        <x:v>21324500</x:v>
      </x:c>
      <x:c r="G16" s="48"/>
      <x:c r="H16" s="48"/>
      <x:c r="I16" s="48"/>
      <x:c r="J16" s="48"/>
      <x:c r="K16" s="48"/>
      <x:c r="L16" s="49">
        <x:f t="shared" si="0"/>
        <x:v>47.407333370000003</x:v>
      </x:c>
      <x:c r="M16" s="49">
        <x:f t="shared" si="1"/>
        <x:v>0</x:v>
      </x:c>
      <x:c r="N16" s="49">
        <x:f t="shared" si="2"/>
        <x:v>1010937681</x:v>
      </x:c>
      <x:c r="O16" s="50">
        <x:f t="shared" si="8"/>
        <x:v>0.55343323759999996</x:v>
      </x:c>
      <x:c r="P16" s="50">
        <x:f t="shared" si="9"/>
        <x:v>35.626457850000001</x:v>
      </x:c>
      <x:c r="Q16" s="48"/>
      <x:c r="R16" s="48"/>
      <x:c r="S16" s="51"/>
      <x:c r="T16" s="51"/>
      <x:c r="U16" s="49">
        <x:f t="shared" si="3"/>
        <x:v>-0.01563410482</x:v>
      </x:c>
      <x:c r="V16" s="51"/>
      <x:c r="W16" s="51"/>
      <x:c r="X16" s="51"/>
      <x:c r="Y16" s="11"/>
      <x:c r="Z16" s="11"/>
      <x:c r="AA16" s="11"/>
      <x:c r="AB16" s="11"/>
      <x:c r="AC16" s="11"/>
      <x:c r="AD16" s="11"/>
      <x:c r="AE16" s="11"/>
      <x:c r="AF16" s="11"/>
      <x:c r="AG16" s="11"/>
    </x:row>
    <x:row r="17" spans="1:33" ht="15.75" customHeight="1">
      <x:c r="A17" s="34">
        <x:v>42228</x:v>
      </x:c>
      <x:c r="B17" s="47">
        <x:v>47</x:v>
      </x:c>
      <x:c r="C17" s="47">
        <x:v>47.9539985656738</x:v>
      </x:c>
      <x:c r="D17" s="47">
        <x:v>46.548000335693402</x:v>
      </x:c>
      <x:c r="E17" s="47">
        <x:v>47.633998870849602</x:v>
      </x:c>
      <x:c r="F17" s="47">
        <x:v>18640000</x:v>
      </x:c>
      <x:c r="G17" s="48"/>
      <x:c r="H17" s="48"/>
      <x:c r="I17" s="48"/>
      <x:c r="J17" s="48"/>
      <x:c r="K17" s="48"/>
      <x:c r="L17" s="49">
        <x:f t="shared" si="0"/>
        <x:v>47.378665920000003</x:v>
      </x:c>
      <x:c r="M17" s="49">
        <x:f t="shared" si="1"/>
        <x:v>0</x:v>
      </x:c>
      <x:c r="N17" s="49">
        <x:f t="shared" si="2"/>
        <x:v>883138332.79999995</x:v>
      </x:c>
      <x:c r="O17" s="50">
        <x:f t="shared" si="8"/>
        <x:v>0.40711313669999999</x:v>
      </x:c>
      <x:c r="P17" s="50">
        <x:f t="shared" si="9"/>
        <x:v>28.93250913</x:v>
      </x:c>
      <x:c r="Q17" s="48"/>
      <x:c r="R17" s="48"/>
      <x:c r="S17" s="51"/>
      <x:c r="T17" s="51"/>
      <x:c r="U17" s="49">
        <x:f t="shared" si="3"/>
        <x:v>0.003370262685</x:v>
      </x:c>
      <x:c r="V17" s="51"/>
      <x:c r="W17" s="51"/>
      <x:c r="X17" s="51"/>
      <x:c r="Y17" s="11"/>
      <x:c r="Z17" s="11"/>
      <x:c r="AA17" s="11"/>
      <x:c r="AB17" s="11"/>
      <x:c r="AC17" s="11"/>
      <x:c r="AD17" s="11"/>
      <x:c r="AE17" s="11"/>
      <x:c r="AF17" s="11"/>
      <x:c r="AG17" s="11"/>
    </x:row>
    <x:row r="18" spans="1:33" ht="15.75" customHeight="1">
      <x:c r="A18" s="34">
        <x:v>42229</x:v>
      </x:c>
      <x:c r="B18" s="47">
        <x:v>47.972000122070298</x:v>
      </x:c>
      <x:c r="C18" s="47">
        <x:v>49.2960014343262</x:v>
      </x:c>
      <x:c r="D18" s="47">
        <x:v>47.824001312255902</x:v>
      </x:c>
      <x:c r="E18" s="47">
        <x:v>48.501998901367202</x:v>
      </x:c>
      <x:c r="F18" s="47">
        <x:v>23446000</x:v>
      </x:c>
      <x:c r="G18" s="48"/>
      <x:c r="H18" s="48"/>
      <x:c r="I18" s="48"/>
      <x:c r="J18" s="48"/>
      <x:c r="K18" s="48"/>
      <x:c r="L18" s="49">
        <x:f t="shared" si="0"/>
        <x:v>48.540667220000003</x:v>
      </x:c>
      <x:c r="M18" s="49">
        <x:f t="shared" si="1"/>
        <x:v>1138084484</x:v>
      </x:c>
      <x:c r="N18" s="49">
        <x:f t="shared" si="2"/>
        <x:v>0</x:v>
      </x:c>
      <x:c r="O18" s="50">
        <x:f t="shared" si="8"/>
        <x:v>0.47846983059999998</x:v>
      </x:c>
      <x:c r="P18" s="50">
        <x:f t="shared" si="9"/>
        <x:v>32.362502139999997</x:v>
      </x:c>
      <x:c r="Q18" s="48"/>
      <x:c r="R18" s="48"/>
      <x:c r="S18" s="51"/>
      <x:c r="T18" s="51"/>
      <x:c r="U18" s="49">
        <x:f t="shared" si="3"/>
        <x:v>0.018222279280000001</x:v>
      </x:c>
      <x:c r="V18" s="51"/>
      <x:c r="W18" s="51"/>
      <x:c r="X18" s="51"/>
      <x:c r="Y18" s="11"/>
      <x:c r="Z18" s="11"/>
      <x:c r="AA18" s="11"/>
      <x:c r="AB18" s="11"/>
      <x:c r="AC18" s="11"/>
      <x:c r="AD18" s="11"/>
      <x:c r="AE18" s="11"/>
      <x:c r="AF18" s="11"/>
      <x:c r="AG18" s="11"/>
    </x:row>
    <x:row r="19" spans="1:33" ht="15.75" customHeight="1">
      <x:c r="A19" s="34">
        <x:v>42230</x:v>
      </x:c>
      <x:c r="B19" s="47">
        <x:v>49.448001861572301</x:v>
      </x:c>
      <x:c r="C19" s="47">
        <x:v>49.5859985351563</x:v>
      </x:c>
      <x:c r="D19" s="47">
        <x:v>48.354000091552699</x:v>
      </x:c>
      <x:c r="E19" s="47">
        <x:v>48.630001068115199</x:v>
      </x:c>
      <x:c r="F19" s="47">
        <x:v>21824000</x:v>
      </x:c>
      <x:c r="G19" s="48"/>
      <x:c r="H19" s="48"/>
      <x:c r="I19" s="48"/>
      <x:c r="J19" s="48"/>
      <x:c r="K19" s="48"/>
      <x:c r="L19" s="49">
        <x:f t="shared" si="0"/>
        <x:v>48.856666560000001</x:v>
      </x:c>
      <x:c r="M19" s="49">
        <x:f t="shared" si="1"/>
        <x:v>1066247891</x:v>
      </x:c>
      <x:c r="N19" s="49">
        <x:f t="shared" si="2"/>
        <x:v>0</x:v>
      </x:c>
      <x:c r="O19" s="50">
        <x:f t="shared" si="8"/>
        <x:v>0.53488868249999999</x:v>
      </x:c>
      <x:c r="P19" s="50">
        <x:f t="shared" si="9"/>
        <x:v>34.848695450000001</x:v>
      </x:c>
      <x:c r="Q19" s="48"/>
      <x:c r="R19" s="48"/>
      <x:c r="S19" s="51"/>
      <x:c r="T19" s="51"/>
      <x:c r="U19" s="49">
        <x:f t="shared" si="3"/>
        <x:v>0.0026391111630000003</x:v>
      </x:c>
      <x:c r="V19" s="51"/>
      <x:c r="W19" s="51"/>
      <x:c r="X19" s="51"/>
      <x:c r="Y19" s="11"/>
      <x:c r="Z19" s="11"/>
      <x:c r="AA19" s="11"/>
      <x:c r="AB19" s="11"/>
      <x:c r="AC19" s="11"/>
      <x:c r="AD19" s="11"/>
      <x:c r="AE19" s="11"/>
      <x:c r="AF19" s="11"/>
      <x:c r="AG19" s="11"/>
    </x:row>
    <x:row r="20" spans="1:33" ht="15.75" customHeight="1">
      <x:c r="A20" s="34">
        <x:v>42233</x:v>
      </x:c>
      <x:c r="B20" s="47">
        <x:v>51.1119995117187</x:v>
      </x:c>
      <x:c r="C20" s="47">
        <x:v>51.318000793457003</x:v>
      </x:c>
      <x:c r="D20" s="47">
        <x:v>50.102001190185497</x:v>
      </x:c>
      <x:c r="E20" s="47">
        <x:v>50.998001098632798</x:v>
      </x:c>
      <x:c r="F20" s="47">
        <x:v>35883500</x:v>
      </x:c>
      <x:c r="G20" s="48"/>
      <x:c r="H20" s="48"/>
      <x:c r="I20" s="48"/>
      <x:c r="J20" s="48"/>
      <x:c r="K20" s="48"/>
      <x:c r="L20" s="49">
        <x:f t="shared" si="0"/>
        <x:v>50.806001029999997</x:v>
      </x:c>
      <x:c r="M20" s="49">
        <x:f t="shared" si="1"/>
        <x:v>1823097138</x:v>
      </x:c>
      <x:c r="N20" s="49">
        <x:f t="shared" si="2"/>
        <x:v>0</x:v>
      </x:c>
      <x:c r="O20" s="50">
        <x:f t="shared" si="8"/>
        <x:v>0.81733054289999996</x:v>
      </x:c>
      <x:c r="P20" s="50">
        <x:f t="shared" si="9"/>
        <x:v>44.974236859999998</x:v>
      </x:c>
      <x:c r="Q20" s="48"/>
      <x:c r="R20" s="48"/>
      <x:c r="S20" s="51"/>
      <x:c r="T20" s="51"/>
      <x:c r="U20" s="49">
        <x:f t="shared" si="3"/>
        <x:v>0.048694221230000001</x:v>
      </x:c>
      <x:c r="V20" s="48"/>
      <x:c r="W20" s="51"/>
      <x:c r="X20" s="51"/>
      <x:c r="Y20" s="11"/>
      <x:c r="Z20" s="11"/>
      <x:c r="AA20" s="11"/>
      <x:c r="AB20" s="11"/>
      <x:c r="AC20" s="11"/>
      <x:c r="AD20" s="11"/>
      <x:c r="AE20" s="11"/>
      <x:c r="AF20" s="11"/>
      <x:c r="AG20" s="11"/>
    </x:row>
    <x:row r="21" spans="1:33" ht="15.75" customHeight="1">
      <x:c r="A21" s="34">
        <x:v>42234</x:v>
      </x:c>
      <x:c r="B21" s="47">
        <x:v>51.076000213622997</x:v>
      </x:c>
      <x:c r="C21" s="47">
        <x:v>52.189998626708999</x:v>
      </x:c>
      <x:c r="D21" s="47">
        <x:v>50.712001800537102</x:v>
      </x:c>
      <x:c r="E21" s="47">
        <x:v>52.144001007080099</x:v>
      </x:c>
      <x:c r="F21" s="47">
        <x:v>20975000</x:v>
      </x:c>
      <x:c r="G21" s="50">
        <x:f t="shared" ref="G21:G1514" si="10">AVERAGE(E2:E21)</x:f>
        <x:v>51.181600379999999</x:v>
      </x:c>
      <x:c r="H21" s="50">
        <x:f t="shared" ref="H21:H1514" si="11">STDEV(E2:E21)</x:f>
        <x:v>2.3300810489999999</x:v>
      </x:c>
      <x:c r="I21" s="50">
        <x:f t="shared" ref="I21:I1514" si="12">G21+2*H21</x:f>
        <x:v>55.84176248</x:v>
      </x:c>
      <x:c r="J21" s="50">
        <x:f t="shared" ref="J21:J1514" si="13">G21-2*H21</x:f>
        <x:v>46.521438279999998</x:v>
      </x:c>
      <x:c r="K21" s="50">
        <x:f t="shared" ref="K21:K1514" si="14">(E21-J21)/(I21-J21)</x:f>
        <x:v>0.60325827799999998</x:v>
      </x:c>
      <x:c r="L21" s="49">
        <x:f t="shared" si="0"/>
        <x:v>51.682000479999999</x:v>
      </x:c>
      <x:c r="M21" s="49">
        <x:f t="shared" si="1"/>
        <x:v>1084029960</x:v>
      </x:c>
      <x:c r="N21" s="49">
        <x:f t="shared" si="2"/>
        <x:v>0</x:v>
      </x:c>
      <x:c r="O21" s="50">
        <x:f t="shared" si="8"/>
        <x:v>0.87738209649999999</x:v>
      </x:c>
      <x:c r="P21" s="50">
        <x:f t="shared" si="9"/>
        <x:v>46.734338110000003</x:v>
      </x:c>
      <x:c r="Q21" s="49">
        <x:f t="shared" ref="Q21:Q1514" si="15">IF(AND(K21&gt;0.9,P21&gt;90),1,0)</x:f>
        <x:v>0</x:v>
      </x:c>
      <x:c r="R21" s="49">
        <x:f t="shared" ref="R21:R1514" si="16">IF(AND(K21&lt;0.2,P21&lt;20),1,0)</x:f>
        <x:v>0</x:v>
      </x:c>
      <x:c r="S21" s="49">
        <x:f t="shared" ref="S21:S1514" si="17">IF(Q21=1,1,IF(R21=1,0,2))</x:f>
        <x:v>2</x:v>
      </x:c>
      <x:c r="T21" s="51" t="str">
        <x:f t="shared" ref="T21:T1514" si="18">IF(S21=1,1,IF(S21=0,0,T20))</x:f>
        <x:v/>
      </x:c>
      <x:c r="U21" s="49">
        <x:f t="shared" si="3"/>
        <x:v>0.02247146719</x:v>
      </x:c>
      <x:c r="V21" s="51"/>
      <x:c r="W21" s="50">
        <x:v>100</x:v>
      </x:c>
      <x:c r="X21" s="50">
        <x:v>100</x:v>
      </x:c>
      <x:c r="Y21" s="11"/>
      <x:c r="Z21" s="11"/>
      <x:c r="AA21" s="11"/>
      <x:c r="AB21" s="11"/>
      <x:c r="AC21" s="11"/>
      <x:c r="AD21" s="11"/>
      <x:c r="AE21" s="11"/>
      <x:c r="AF21" s="11"/>
      <x:c r="AG21" s="11"/>
    </x:row>
    <x:row r="22" spans="1:24" ht="15.75" customHeight="1">
      <x:c r="A22" s="34">
        <x:v>42235</x:v>
      </x:c>
      <x:c r="B22" s="47">
        <x:v>52.066001892089801</x:v>
      </x:c>
      <x:c r="C22" s="47">
        <x:v>52.130001068115199</x:v>
      </x:c>
      <x:c r="D22" s="47">
        <x:v>51.004001617431598</x:v>
      </x:c>
      <x:c r="E22" s="47">
        <x:v>51.049999237060597</x:v>
      </x:c>
      <x:c r="F22" s="47">
        <x:v>18021500</x:v>
      </x:c>
      <x:c r="G22" s="63">
        <x:f t="shared" si="10"/>
        <x:v>51.055400280000001</x:v>
      </x:c>
      <x:c r="H22" s="63">
        <x:f t="shared" si="11"/>
        <x:v>2.2610137859999999</x:v>
      </x:c>
      <x:c r="I22" s="63">
        <x:f t="shared" si="12"/>
        <x:v>55.577427849999999</x:v>
      </x:c>
      <x:c r="J22" s="63">
        <x:f t="shared" si="13"/>
        <x:v>46.533372700000001</x:v>
      </x:c>
      <x:c r="K22" s="63">
        <x:f t="shared" si="14"/>
        <x:v>0.49940280780000001</x:v>
      </x:c>
      <x:c r="L22" s="52">
        <x:f t="shared" si="0"/>
        <x:v>51.394667310000003</x:v>
      </x:c>
      <x:c r="M22" s="52">
        <x:f t="shared" si="1"/>
        <x:v>0</x:v>
      </x:c>
      <x:c r="N22" s="52">
        <x:f t="shared" si="2"/>
        <x:v>926208996.89999998</x:v>
      </x:c>
      <x:c r="O22" s="63">
        <x:f t="shared" si="8"/>
        <x:v>0.59130509460000003</x:v>
      </x:c>
      <x:c r="P22" s="63">
        <x:f t="shared" si="9"/>
        <x:v>37.158499429999999</x:v>
      </x:c>
      <x:c r="Q22" s="49">
        <x:f t="shared" si="15"/>
        <x:v>0</x:v>
      </x:c>
      <x:c r="R22" s="49">
        <x:f t="shared" si="16"/>
        <x:v>0</x:v>
      </x:c>
      <x:c r="S22" s="49">
        <x:f t="shared" si="17"/>
        <x:v>2</x:v>
      </x:c>
      <x:c r="T22" s="51" t="str">
        <x:f t="shared" si="18"/>
        <x:v/>
      </x:c>
      <x:c r="U22" s="52">
        <x:f t="shared" si="3"/>
        <x:v>-0.020980395610000002</x:v>
      </x:c>
      <x:c r="V22" s="63">
        <x:f t="shared" ref="V22:V1514" si="19">IF(T21=1,U22,0)</x:f>
        <x:v>0</x:v>
      </x:c>
      <x:c r="W22" s="52">
        <x:f t="shared" ref="W22:X22" si="20">W21*(1+U22)</x:f>
        <x:v>97.901960439999996</x:v>
      </x:c>
      <x:c r="X22" s="52">
        <x:f t="shared" si="20"/>
        <x:v>100</x:v>
      </x:c>
    </x:row>
    <x:row r="23" spans="1:24" ht="15.75" customHeight="1">
      <x:c r="A23" s="34">
        <x:v>42236</x:v>
      </x:c>
      <x:c r="B23" s="47">
        <x:v>50.411998748779297</x:v>
      </x:c>
      <x:c r="C23" s="47">
        <x:v>50.911998748779297</x:v>
      </x:c>
      <x:c r="D23" s="47">
        <x:v>48.380001068115199</x:v>
      </x:c>
      <x:c r="E23" s="47">
        <x:v>48.436000823974602</x:v>
      </x:c>
      <x:c r="F23" s="47">
        <x:v>24529000</x:v>
      </x:c>
      <x:c r="G23" s="63">
        <x:f t="shared" si="10"/>
        <x:v>50.805200390000003</x:v>
      </x:c>
      <x:c r="H23" s="63">
        <x:f t="shared" si="11"/>
        <x:v>2.2601167640000002</x:v>
      </x:c>
      <x:c r="I23" s="63">
        <x:f t="shared" si="12"/>
        <x:v>55.325433910000001</x:v>
      </x:c>
      <x:c r="J23" s="63">
        <x:f t="shared" si="13"/>
        <x:v>46.284966859999997</x:v>
      </x:c>
      <x:c r="K23" s="63">
        <x:f t="shared" si="14"/>
        <x:v>0.2379339422</x:v>
      </x:c>
      <x:c r="L23" s="52">
        <x:f t="shared" si="0"/>
        <x:v>49.242666880000002</x:v>
      </x:c>
      <x:c r="M23" s="52">
        <x:f t="shared" si="1"/>
        <x:v>0</x:v>
      </x:c>
      <x:c r="N23" s="52">
        <x:f t="shared" si="2"/>
        <x:v>1207873376</x:v>
      </x:c>
      <x:c r="O23" s="63">
        <x:f t="shared" si="8"/>
        <x:v>0.81673013530000005</x:v>
      </x:c>
      <x:c r="P23" s="63">
        <x:f t="shared" si="9"/>
        <x:v>44.956051500000001</x:v>
      </x:c>
      <x:c r="Q23" s="49">
        <x:f t="shared" si="15"/>
        <x:v>0</x:v>
      </x:c>
      <x:c r="R23" s="49">
        <x:f t="shared" si="16"/>
        <x:v>0</x:v>
      </x:c>
      <x:c r="S23" s="49">
        <x:f t="shared" si="17"/>
        <x:v>2</x:v>
      </x:c>
      <x:c r="T23" s="51" t="str">
        <x:f t="shared" si="18"/>
        <x:v/>
      </x:c>
      <x:c r="U23" s="52">
        <x:f t="shared" si="3"/>
        <x:v>-0.051204670950000009</x:v>
      </x:c>
      <x:c r="V23" s="63">
        <x:f t="shared" si="19"/>
        <x:v>0</x:v>
      </x:c>
      <x:c r="W23" s="52">
        <x:f t="shared" ref="W23:X23" si="21">W22*(1+U23)</x:f>
        <x:v>92.888922769999994</x:v>
      </x:c>
      <x:c r="X23" s="52">
        <x:f t="shared" si="21"/>
        <x:v>100</x:v>
      </x:c>
    </x:row>
    <x:row r="24" spans="1:24" ht="15.75" customHeight="1">
      <x:c r="A24" s="34">
        <x:v>42237</x:v>
      </x:c>
      <x:c r="B24" s="47">
        <x:v>47.200000762939503</x:v>
      </x:c>
      <x:c r="C24" s="47">
        <x:v>48.759998321533203</x:v>
      </x:c>
      <x:c r="D24" s="47">
        <x:v>46.102001190185597</x:v>
      </x:c>
      <x:c r="E24" s="47">
        <x:v>46.153999328613303</x:v>
      </x:c>
      <x:c r="F24" s="47">
        <x:v>32951000</x:v>
      </x:c>
      <x:c r="G24" s="63">
        <x:f t="shared" si="10"/>
        <x:v>50.458800320000002</x:v>
      </x:c>
      <x:c r="H24" s="63">
        <x:f t="shared" si="11"/>
        <x:v>2.4181813440000002</x:v>
      </x:c>
      <x:c r="I24" s="63">
        <x:f t="shared" si="12"/>
        <x:v>55.295163000000002</x:v>
      </x:c>
      <x:c r="J24" s="63">
        <x:f t="shared" si="13"/>
        <x:v>45.62243763</x:v>
      </x:c>
      <x:c r="K24" s="63">
        <x:f t="shared" si="14"/>
        <x:v>0.054954697959999999</x:v>
      </x:c>
      <x:c r="L24" s="52">
        <x:f t="shared" si="0"/>
        <x:v>47.005332950000003</x:v>
      </x:c>
      <x:c r="M24" s="52">
        <x:f t="shared" si="1"/>
        <x:v>0</x:v>
      </x:c>
      <x:c r="N24" s="52">
        <x:f t="shared" si="2"/>
        <x:v>1548872726</x:v>
      </x:c>
      <x:c r="O24" s="63">
        <x:f t="shared" si="8"/>
        <x:v>0.77659680070000003</x:v>
      </x:c>
      <x:c r="P24" s="63">
        <x:f t="shared" si="9"/>
        <x:v>43.71260831</x:v>
      </x:c>
      <x:c r="Q24" s="49">
        <x:f t="shared" si="15"/>
        <x:v>0</x:v>
      </x:c>
      <x:c r="R24" s="49">
        <x:f t="shared" si="16"/>
        <x:v>0</x:v>
      </x:c>
      <x:c r="S24" s="49">
        <x:f t="shared" si="17"/>
        <x:v>2</x:v>
      </x:c>
      <x:c r="T24" s="51" t="str">
        <x:f t="shared" si="18"/>
        <x:v/>
      </x:c>
      <x:c r="U24" s="52">
        <x:f t="shared" si="3"/>
        <x:v>-0.047113747140000001</x:v>
      </x:c>
      <x:c r="V24" s="63">
        <x:f t="shared" si="19"/>
        <x:v>0</x:v>
      </x:c>
      <x:c r="W24" s="52">
        <x:f t="shared" ref="W24:X24" si="22">W23*(1+U24)</x:f>
        <x:v>88.512577550000003</x:v>
      </x:c>
      <x:c r="X24" s="52">
        <x:f t="shared" si="22"/>
        <x:v>100</x:v>
      </x:c>
    </x:row>
    <x:row r="25" spans="1:24" ht="15.75" customHeight="1">
      <x:c r="A25" s="34">
        <x:v>42240</x:v>
      </x:c>
      <x:c r="B25" s="47">
        <x:v>40.557998657226598</x:v>
      </x:c>
      <x:c r="C25" s="47">
        <x:v>46.279998779296903</x:v>
      </x:c>
      <x:c r="D25" s="47">
        <x:v>39</x:v>
      </x:c>
      <x:c r="E25" s="47">
        <x:v>43.773998260498097</x:v>
      </x:c>
      <x:c r="F25" s="47">
        <x:v>47908000</x:v>
      </x:c>
      <x:c r="G25" s="63">
        <x:f t="shared" si="10"/>
        <x:v>50.117400170000003</x:v>
      </x:c>
      <x:c r="H25" s="63">
        <x:f t="shared" si="11"/>
        <x:v>2.8417878929999998</x:v>
      </x:c>
      <x:c r="I25" s="63">
        <x:f t="shared" si="12"/>
        <x:v>55.800975950000002</x:v>
      </x:c>
      <x:c r="J25" s="63">
        <x:f t="shared" si="13"/>
        <x:v>44.433824379999997</x:v>
      </x:c>
      <x:c r="K25" s="63">
        <x:f t="shared" si="14"/>
        <x:v>-0.058046742810000007</x:v>
      </x:c>
      <x:c r="L25" s="52">
        <x:f t="shared" si="0"/>
        <x:v>43.017999009999997</x:v>
      </x:c>
      <x:c r="M25" s="52">
        <x:f t="shared" si="1"/>
        <x:v>0</x:v>
      </x:c>
      <x:c r="N25" s="52">
        <x:f t="shared" si="2"/>
        <x:v>2060906297</x:v>
      </x:c>
      <x:c r="O25" s="63">
        <x:f t="shared" si="8"/>
        <x:v>0.66921986909999998</x:v>
      </x:c>
      <x:c r="P25" s="63">
        <x:f t="shared" si="9"/>
        <x:v>40.091774690000001</x:v>
      </x:c>
      <x:c r="Q25" s="49">
        <x:f t="shared" si="15"/>
        <x:v>0</x:v>
      </x:c>
      <x:c r="R25" s="49">
        <x:f t="shared" si="16"/>
        <x:v>0</x:v>
      </x:c>
      <x:c r="S25" s="49">
        <x:f t="shared" si="17"/>
        <x:v>2</x:v>
      </x:c>
      <x:c r="T25" s="51" t="str">
        <x:f t="shared" si="18"/>
        <x:v/>
      </x:c>
      <x:c r="U25" s="52">
        <x:f t="shared" si="3"/>
        <x:v>-0.051566518669999994</x:v>
      </x:c>
      <x:c r="V25" s="63">
        <x:f t="shared" si="19"/>
        <x:v>0</x:v>
      </x:c>
      <x:c r="W25" s="52">
        <x:f t="shared" ref="W25:X25" si="23">W24*(1+U25)</x:f>
        <x:v>83.948292069999994</x:v>
      </x:c>
      <x:c r="X25" s="52">
        <x:f t="shared" si="23"/>
        <x:v>100</x:v>
      </x:c>
    </x:row>
    <x:row r="26" spans="1:24" ht="15.75" customHeight="1">
      <x:c r="A26" s="34">
        <x:v>42241</x:v>
      </x:c>
      <x:c r="B26" s="47">
        <x:v>46.104000091552699</x:v>
      </x:c>
      <x:c r="C26" s="47">
        <x:v>46.180000305175803</x:v>
      </x:c>
      <x:c r="D26" s="47">
        <x:v>43.824001312255902</x:v>
      </x:c>
      <x:c r="E26" s="47">
        <x:v>44.0060005187988</x:v>
      </x:c>
      <x:c r="F26" s="47">
        <x:v>21636500</x:v>
      </x:c>
      <x:c r="G26" s="63">
        <x:f t="shared" si="10"/>
        <x:v>49.669500159999998</x:v>
      </x:c>
      <x:c r="H26" s="63">
        <x:f t="shared" si="11"/>
        <x:v>3.066570112</x:v>
      </x:c>
      <x:c r="I26" s="63">
        <x:f t="shared" si="12"/>
        <x:v>55.802640390000001</x:v>
      </x:c>
      <x:c r="J26" s="63">
        <x:f t="shared" si="13"/>
        <x:v>43.536359939999997</x:v>
      </x:c>
      <x:c r="K26" s="63">
        <x:f t="shared" si="14"/>
        <x:v>0.038287122610000002</x:v>
      </x:c>
      <x:c r="L26" s="52">
        <x:f t="shared" si="0"/>
        <x:v>44.670000709999997</x:v>
      </x:c>
      <x:c r="M26" s="52">
        <x:f t="shared" si="1"/>
        <x:v>966502470.39999998</x:v>
      </x:c>
      <x:c r="N26" s="52">
        <x:f t="shared" si="2"/>
        <x:v>0</x:v>
      </x:c>
      <x:c r="O26" s="63">
        <x:f t="shared" si="8"/>
        <x:v>0.91715137950000003</x:v>
      </x:c>
      <x:c r="P26" s="63">
        <x:f t="shared" si="9"/>
        <x:v>47.839278069999999</x:v>
      </x:c>
      <x:c r="Q26" s="49">
        <x:f t="shared" si="15"/>
        <x:v>0</x:v>
      </x:c>
      <x:c r="R26" s="49">
        <x:f t="shared" si="16"/>
        <x:v>0</x:v>
      </x:c>
      <x:c r="S26" s="49">
        <x:f t="shared" si="17"/>
        <x:v>2</x:v>
      </x:c>
      <x:c r="T26" s="51" t="str">
        <x:f t="shared" si="18"/>
        <x:v/>
      </x:c>
      <x:c r="U26" s="52">
        <x:f t="shared" si="3"/>
        <x:v>0.0053000015420000002</x:v>
      </x:c>
      <x:c r="V26" s="63">
        <x:f t="shared" si="19"/>
        <x:v>0</x:v>
      </x:c>
      <x:c r="W26" s="52">
        <x:f t="shared" ref="W26:X26" si="24">W25*(1+U26)</x:f>
        <x:v>84.393218140000002</x:v>
      </x:c>
      <x:c r="X26" s="52">
        <x:f t="shared" si="24"/>
        <x:v>100</x:v>
      </x:c>
    </x:row>
    <x:row r="27" spans="1:24" ht="15.75" customHeight="1">
      <x:c r="A27" s="34">
        <x:v>42242</x:v>
      </x:c>
      <x:c r="B27" s="47">
        <x:v>45.5859985351563</x:v>
      </x:c>
      <x:c r="C27" s="47">
        <x:v>45.599998474121101</x:v>
      </x:c>
      <x:c r="D27" s="47">
        <x:v>43.102001190185597</x:v>
      </x:c>
      <x:c r="E27" s="47">
        <x:v>44.9679985046387</x:v>
      </x:c>
      <x:c r="F27" s="47">
        <x:v>24815000</x:v>
      </x:c>
      <x:c r="G27" s="63">
        <x:f t="shared" si="10"/>
        <x:v>49.279700089999999</x:v>
      </x:c>
      <x:c r="H27" s="63">
        <x:f t="shared" si="11"/>
        <x:v>3.1469492319999999</x:v>
      </x:c>
      <x:c r="I27" s="63">
        <x:f t="shared" si="12"/>
        <x:v>55.57359855</x:v>
      </x:c>
      <x:c r="J27" s="63">
        <x:f t="shared" si="13"/>
        <x:v>42.985801629999997</x:v>
      </x:c>
      <x:c r="K27" s="63">
        <x:f t="shared" si="14"/>
        <x:v>0.15746972170000001</x:v>
      </x:c>
      <x:c r="L27" s="52">
        <x:f t="shared" si="0"/>
        <x:v>44.556666059999998</x:v>
      </x:c>
      <x:c r="M27" s="52">
        <x:f t="shared" si="1"/>
        <x:v>0</x:v>
      </x:c>
      <x:c r="N27" s="52">
        <x:f t="shared" si="2"/>
        <x:v>1105673668</x:v>
      </x:c>
      <x:c r="O27" s="63">
        <x:f t="shared" si="8"/>
        <x:v>0.88735394249999999</x:v>
      </x:c>
      <x:c r="P27" s="63">
        <x:f t="shared" si="9"/>
        <x:v>47.01576755</x:v>
      </x:c>
      <x:c r="Q27" s="49">
        <x:f t="shared" si="15"/>
        <x:v>0</x:v>
      </x:c>
      <x:c r="R27" s="49">
        <x:f t="shared" si="16"/>
        <x:v>0</x:v>
      </x:c>
      <x:c r="S27" s="49">
        <x:f t="shared" si="17"/>
        <x:v>2</x:v>
      </x:c>
      <x:c r="T27" s="51" t="str">
        <x:f t="shared" si="18"/>
        <x:v/>
      </x:c>
      <x:c r="U27" s="52">
        <x:f t="shared" si="3"/>
        <x:v>0.021860609340000001</x:v>
      </x:c>
      <x:c r="V27" s="63">
        <x:f t="shared" si="19"/>
        <x:v>0</x:v>
      </x:c>
      <x:c r="W27" s="52">
        <x:f t="shared" ref="W27:X27" si="25">W26*(1+U27)</x:f>
        <x:v>86.238105320000003</x:v>
      </x:c>
      <x:c r="X27" s="52">
        <x:f t="shared" si="25"/>
        <x:v>100</x:v>
      </x:c>
    </x:row>
    <x:row r="28" spans="1:24" ht="15.75" customHeight="1">
      <x:c r="A28" s="34">
        <x:v>42243</x:v>
      </x:c>
      <x:c r="B28" s="47">
        <x:v>46.200000762939503</x:v>
      </x:c>
      <x:c r="C28" s="47">
        <x:v>48.950000762939503</x:v>
      </x:c>
      <x:c r="D28" s="47">
        <x:v>46.161998748779297</x:v>
      </x:c>
      <x:c r="E28" s="47">
        <x:v>48.597999572753899</x:v>
      </x:c>
      <x:c r="F28" s="47">
        <x:v>38280000</x:v>
      </x:c>
      <x:c r="G28" s="63">
        <x:f t="shared" si="10"/>
        <x:v>49.041699979999997</x:v>
      </x:c>
      <x:c r="H28" s="63">
        <x:f t="shared" si="11"/>
        <x:v>2.9987873889999999</x:v>
      </x:c>
      <x:c r="I28" s="63">
        <x:f t="shared" si="12"/>
        <x:v>55.039274759999998</x:v>
      </x:c>
      <x:c r="J28" s="63">
        <x:f t="shared" si="13"/>
        <x:v>43.044125200000003</x:v>
      </x:c>
      <x:c r="K28" s="63">
        <x:f t="shared" si="14"/>
        <x:v>0.4630100144</x:v>
      </x:c>
      <x:c r="L28" s="52">
        <x:f t="shared" si="0"/>
        <x:v>47.903333029999999</x:v>
      </x:c>
      <x:c r="M28" s="52">
        <x:f t="shared" si="1"/>
        <x:v>1833739588</x:v>
      </x:c>
      <x:c r="N28" s="52">
        <x:f t="shared" si="2"/>
        <x:v>0</x:v>
      </x:c>
      <x:c r="O28" s="63">
        <x:f t="shared" si="8"/>
        <x:v>0.98891632569999999</x:v>
      </x:c>
      <x:c r="P28" s="63">
        <x:f t="shared" si="9"/>
        <x:v>49.72136399</x:v>
      </x:c>
      <x:c r="Q28" s="49">
        <x:f t="shared" si="15"/>
        <x:v>0</x:v>
      </x:c>
      <x:c r="R28" s="49">
        <x:f t="shared" si="16"/>
        <x:v>0</x:v>
      </x:c>
      <x:c r="S28" s="49">
        <x:f t="shared" si="17"/>
        <x:v>2</x:v>
      </x:c>
      <x:c r="T28" s="51" t="str">
        <x:f t="shared" si="18"/>
        <x:v/>
      </x:c>
      <x:c r="U28" s="52">
        <x:f t="shared" si="3"/>
        <x:v>0.080724096889999997</x:v>
      </x:c>
      <x:c r="V28" s="63">
        <x:f t="shared" si="19"/>
        <x:v>0</x:v>
      </x:c>
      <x:c r="W28" s="52">
        <x:f t="shared" ref="W28:X28" si="26">W27*(1+U28)</x:f>
        <x:v>93.19959849</x:v>
      </x:c>
      <x:c r="X28" s="52">
        <x:f t="shared" si="26"/>
        <x:v>100</x:v>
      </x:c>
    </x:row>
    <x:row r="29" spans="1:24" ht="15.75" customHeight="1">
      <x:c r="A29" s="34">
        <x:v>42244</x:v>
      </x:c>
      <x:c r="B29" s="47">
        <x:v>48.372001647949197</x:v>
      </x:c>
      <x:c r="C29" s="47">
        <x:v>50.290000915527301</x:v>
      </x:c>
      <x:c r="D29" s="47">
        <x:v>48.313999176025398</x:v>
      </x:c>
      <x:c r="E29" s="47">
        <x:v>49.695999145507798</x:v>
      </x:c>
      <x:c r="F29" s="47">
        <x:v>27568500</x:v>
      </x:c>
      <x:c r="G29" s="63">
        <x:f t="shared" si="10"/>
        <x:v>48.864999959999999</x:v>
      </x:c>
      <x:c r="H29" s="63">
        <x:f t="shared" si="11"/>
        <x:v>2.8388617680000001</x:v>
      </x:c>
      <x:c r="I29" s="63">
        <x:f t="shared" si="12"/>
        <x:v>54.542723500000001</x:v>
      </x:c>
      <x:c r="J29" s="63">
        <x:f t="shared" si="13"/>
        <x:v>43.187276429999997</x:v>
      </x:c>
      <x:c r="K29" s="63">
        <x:f t="shared" si="14"/>
        <x:v>0.57318066639999998</x:v>
      </x:c>
      <x:c r="L29" s="52">
        <x:f t="shared" si="0"/>
        <x:v>49.433333079999997</x:v>
      </x:c>
      <x:c r="M29" s="52">
        <x:f t="shared" si="1"/>
        <x:v>1362802843</x:v>
      </x:c>
      <x:c r="N29" s="52">
        <x:f t="shared" si="2"/>
        <x:v>0</x:v>
      </x:c>
      <x:c r="O29" s="63">
        <x:f t="shared" si="8"/>
        <x:v>1.032211958</x:v>
      </x:c>
      <x:c r="P29" s="63">
        <x:f t="shared" si="9"/>
        <x:v>50.792534410000002</x:v>
      </x:c>
      <x:c r="Q29" s="49">
        <x:f t="shared" si="15"/>
        <x:v>0</x:v>
      </x:c>
      <x:c r="R29" s="49">
        <x:f t="shared" si="16"/>
        <x:v>0</x:v>
      </x:c>
      <x:c r="S29" s="49">
        <x:f t="shared" si="17"/>
        <x:v>2</x:v>
      </x:c>
      <x:c r="T29" s="51" t="str">
        <x:f t="shared" si="18"/>
        <x:v/>
      </x:c>
      <x:c r="U29" s="52">
        <x:f t="shared" si="3"/>
        <x:v>0.022593513770000001</x:v>
      </x:c>
      <x:c r="V29" s="63">
        <x:f t="shared" si="19"/>
        <x:v>0</x:v>
      </x:c>
      <x:c r="W29" s="52">
        <x:f t="shared" ref="W29:X29" si="27">W28*(1+U29)</x:f>
        <x:v>95.305304899999996</x:v>
      </x:c>
      <x:c r="X29" s="52">
        <x:f t="shared" si="27"/>
        <x:v>100</x:v>
      </x:c>
    </x:row>
    <x:row r="30" spans="1:24" ht="15.75" customHeight="1">
      <x:c r="A30" s="34">
        <x:v>42247</x:v>
      </x:c>
      <x:c r="B30" s="47">
        <x:v>49.124000549316399</x:v>
      </x:c>
      <x:c r="C30" s="47">
        <x:v>50.990001678466797</x:v>
      </x:c>
      <x:c r="D30" s="47">
        <x:v>49.102001190185597</x:v>
      </x:c>
      <x:c r="E30" s="47">
        <x:v>49.812000274658203</x:v>
      </x:c>
      <x:c r="F30" s="47">
        <x:v>23501000</x:v>
      </x:c>
      <x:c r="G30" s="63">
        <x:f t="shared" si="10"/>
        <x:v>48.755699919999998</x:v>
      </x:c>
      <x:c r="H30" s="63">
        <x:f t="shared" si="11"/>
        <x:v>2.7526615830000001</x:v>
      </x:c>
      <x:c r="I30" s="63">
        <x:f t="shared" si="12"/>
        <x:v>54.261023090000002</x:v>
      </x:c>
      <x:c r="J30" s="63">
        <x:f t="shared" si="13"/>
        <x:v>43.250376750000001</x:v>
      </x:c>
      <x:c r="K30" s="63">
        <x:f t="shared" si="14"/>
        <x:v>0.59593445489999997</x:v>
      </x:c>
      <x:c r="L30" s="52">
        <x:f t="shared" si="0"/>
        <x:v>49.968001049999998</x:v>
      </x:c>
      <x:c r="M30" s="52">
        <x:f t="shared" si="1"/>
        <x:v>1174297993</x:v>
      </x:c>
      <x:c r="N30" s="52">
        <x:f t="shared" si="2"/>
        <x:v>0</x:v>
      </x:c>
      <x:c r="O30" s="63">
        <x:f t="shared" si="8"/>
        <x:v>0.93749032519999997</x:v>
      </x:c>
      <x:c r="P30" s="63">
        <x:f t="shared" si="9"/>
        <x:v>48.386839049999999</x:v>
      </x:c>
      <x:c r="Q30" s="49">
        <x:f t="shared" si="15"/>
        <x:v>0</x:v>
      </x:c>
      <x:c r="R30" s="49">
        <x:f t="shared" si="16"/>
        <x:v>0</x:v>
      </x:c>
      <x:c r="S30" s="49">
        <x:f t="shared" si="17"/>
        <x:v>2</x:v>
      </x:c>
      <x:c r="T30" s="51" t="str">
        <x:f t="shared" si="18"/>
        <x:v/>
      </x:c>
      <x:c r="U30" s="52">
        <x:f t="shared" si="3"/>
        <x:v>0.0023342146479999998</x:v>
      </x:c>
      <x:c r="V30" s="63">
        <x:f t="shared" si="19"/>
        <x:v>0</x:v>
      </x:c>
      <x:c r="W30" s="52">
        <x:f t="shared" ref="W30:X30" si="28">W29*(1+U30)</x:f>
        <x:v>95.527767940000004</x:v>
      </x:c>
      <x:c r="X30" s="52">
        <x:f t="shared" si="28"/>
        <x:v>100</x:v>
      </x:c>
    </x:row>
    <x:row r="31" spans="1:24" ht="15.75" customHeight="1">
      <x:c r="A31" s="34">
        <x:v>42248</x:v>
      </x:c>
      <x:c r="B31" s="47">
        <x:v>48.068000793457003</x:v>
      </x:c>
      <x:c r="C31" s="47">
        <x:v>49.200000762939503</x:v>
      </x:c>
      <x:c r="D31" s="47">
        <x:v>47.394001007080099</x:v>
      </x:c>
      <x:c r="E31" s="47">
        <x:v>47.726001739502003</x:v>
      </x:c>
      <x:c r="F31" s="47">
        <x:v>27274000</x:v>
      </x:c>
      <x:c r="G31" s="63">
        <x:f t="shared" si="10"/>
        <x:v>48.479199979999997</x:v>
      </x:c>
      <x:c r="H31" s="63">
        <x:f t="shared" si="11"/>
        <x:v>2.5468690650000001</x:v>
      </x:c>
      <x:c r="I31" s="63">
        <x:f t="shared" si="12"/>
        <x:v>53.572938110000003</x:v>
      </x:c>
      <x:c r="J31" s="63">
        <x:f t="shared" si="13"/>
        <x:v>43.385461849999999</x:v>
      </x:c>
      <x:c r="K31" s="63">
        <x:f t="shared" si="14"/>
        <x:v>0.42606625790000002</x:v>
      </x:c>
      <x:c r="L31" s="52">
        <x:f t="shared" si="0"/>
        <x:v>48.10666784</x:v>
      </x:c>
      <x:c r="M31" s="52">
        <x:f t="shared" si="1"/>
        <x:v>0</x:v>
      </x:c>
      <x:c r="N31" s="52">
        <x:f t="shared" si="2"/>
        <x:v>1312061259</x:v>
      </x:c>
      <x:c r="O31" s="63">
        <x:f t="shared" si="8"/>
        <x:v>0.65395820670000004</x:v>
      </x:c>
      <x:c r="P31" s="63">
        <x:f t="shared" si="9"/>
        <x:v>39.538980129999999</x:v>
      </x:c>
      <x:c r="Q31" s="49">
        <x:f t="shared" si="15"/>
        <x:v>0</x:v>
      </x:c>
      <x:c r="R31" s="49">
        <x:f t="shared" si="16"/>
        <x:v>0</x:v>
      </x:c>
      <x:c r="S31" s="49">
        <x:f t="shared" si="17"/>
        <x:v>2</x:v>
      </x:c>
      <x:c r="T31" s="51" t="str">
        <x:f t="shared" si="18"/>
        <x:v/>
      </x:c>
      <x:c r="U31" s="52">
        <x:f t="shared" si="3"/>
        <x:v>-0.041877429610000005</x:v>
      </x:c>
      <x:c r="V31" s="63">
        <x:f t="shared" si="19"/>
        <x:v>0</x:v>
      </x:c>
      <x:c r="W31" s="52">
        <x:f t="shared" ref="W31:X31" si="29">W30*(1+U31)</x:f>
        <x:v>91.527310560000004</x:v>
      </x:c>
      <x:c r="X31" s="52">
        <x:f t="shared" si="29"/>
        <x:v>100</x:v>
      </x:c>
    </x:row>
    <x:row r="32" spans="1:24" ht="15.75" customHeight="1">
      <x:c r="A32" s="34">
        <x:v>42249</x:v>
      </x:c>
      <x:c r="B32" s="47">
        <x:v>49.060001373291001</x:v>
      </x:c>
      <x:c r="C32" s="47">
        <x:v>49.576000213623097</x:v>
      </x:c>
      <x:c r="D32" s="47">
        <x:v>47.956001281738303</x:v>
      </x:c>
      <x:c r="E32" s="47">
        <x:v>49.537998199462898</x:v>
      </x:c>
      <x:c r="F32" s="47">
        <x:v>23146000</x:v>
      </x:c>
      <x:c r="G32" s="63">
        <x:f t="shared" si="10"/>
        <x:v>48.254799839999997</x:v>
      </x:c>
      <x:c r="H32" s="63">
        <x:f t="shared" si="11"/>
        <x:v>2.2075378350000001</x:v>
      </x:c>
      <x:c r="I32" s="63">
        <x:f t="shared" si="12"/>
        <x:v>52.669875509999997</x:v>
      </x:c>
      <x:c r="J32" s="63">
        <x:f t="shared" si="13"/>
        <x:v>43.839724169999997</x:v>
      </x:c>
      <x:c r="K32" s="63">
        <x:f t="shared" si="14"/>
        <x:v>0.64532008649999995</x:v>
      </x:c>
      <x:c r="L32" s="52">
        <x:f t="shared" si="0"/>
        <x:v>49.023333229999999</x:v>
      </x:c>
      <x:c r="M32" s="52">
        <x:f t="shared" si="1"/>
        <x:v>1134694071</x:v>
      </x:c>
      <x:c r="N32" s="52">
        <x:f t="shared" si="2"/>
        <x:v>0</x:v>
      </x:c>
      <x:c r="O32" s="63">
        <x:f t="shared" si="8"/>
        <x:v>0.89449765079999999</x:v>
      </x:c>
      <x:c r="P32" s="63">
        <x:f t="shared" si="9"/>
        <x:v>47.215558719999997</x:v>
      </x:c>
      <x:c r="Q32" s="49">
        <x:f t="shared" si="15"/>
        <x:v>0</x:v>
      </x:c>
      <x:c r="R32" s="49">
        <x:f t="shared" si="16"/>
        <x:v>0</x:v>
      </x:c>
      <x:c r="S32" s="49">
        <x:f t="shared" si="17"/>
        <x:v>2</x:v>
      </x:c>
      <x:c r="T32" s="51" t="str">
        <x:f t="shared" si="18"/>
        <x:v/>
      </x:c>
      <x:c r="U32" s="52">
        <x:f t="shared" si="3"/>
        <x:v>0.037966651169999999</x:v>
      </x:c>
      <x:c r="V32" s="63">
        <x:f t="shared" si="19"/>
        <x:v>0</x:v>
      </x:c>
      <x:c r="W32" s="52">
        <x:f t="shared" ref="W32:X32" si="30">W31*(1+U32)</x:f>
        <x:v>95.002296029999997</x:v>
      </x:c>
      <x:c r="X32" s="52">
        <x:f t="shared" si="30"/>
        <x:v>100</x:v>
      </x:c>
    </x:row>
    <x:row r="33" spans="1:24" ht="15.75" customHeight="1">
      <x:c r="A33" s="34">
        <x:v>42250</x:v>
      </x:c>
      <x:c r="B33" s="47">
        <x:v>50.411998748779297</x:v>
      </x:c>
      <x:c r="C33" s="47">
        <x:v>50.416000366210902</x:v>
      </x:c>
      <x:c r="D33" s="47">
        <x:v>49</x:v>
      </x:c>
      <x:c r="E33" s="47">
        <x:v>49.113998413085902</x:v>
      </x:c>
      <x:c r="F33" s="47">
        <x:v>20974000</x:v>
      </x:c>
      <x:c r="G33" s="63">
        <x:f t="shared" si="10"/>
        <x:v>48.249199679999997</x:v>
      </x:c>
      <x:c r="H33" s="63">
        <x:f t="shared" si="11"/>
        <x:v>2.2050850849999999</x:v>
      </x:c>
      <x:c r="I33" s="63">
        <x:f t="shared" si="12"/>
        <x:v>52.659369849999997</x:v>
      </x:c>
      <x:c r="J33" s="63">
        <x:f t="shared" si="13"/>
        <x:v>43.839029510000003</x:v>
      </x:c>
      <x:c r="K33" s="63">
        <x:f t="shared" si="14"/>
        <x:v>0.5980459601</x:v>
      </x:c>
      <x:c r="L33" s="52">
        <x:f t="shared" si="0"/>
        <x:v>49.50999959</x:v>
      </x:c>
      <x:c r="M33" s="52">
        <x:f t="shared" si="1"/>
        <x:v>1038422731</x:v>
      </x:c>
      <x:c r="N33" s="52">
        <x:f t="shared" si="2"/>
        <x:v>0</x:v>
      </x:c>
      <x:c r="O33" s="63">
        <x:f t="shared" si="8"/>
        <x:v>1.246029418</x:v>
      </x:c>
      <x:c r="P33" s="63">
        <x:f t="shared" si="9"/>
        <x:v>55.476985650000003</x:v>
      </x:c>
      <x:c r="Q33" s="49">
        <x:f t="shared" si="15"/>
        <x:v>0</x:v>
      </x:c>
      <x:c r="R33" s="49">
        <x:f t="shared" si="16"/>
        <x:v>0</x:v>
      </x:c>
      <x:c r="S33" s="49">
        <x:f t="shared" si="17"/>
        <x:v>2</x:v>
      </x:c>
      <x:c r="T33" s="51" t="str">
        <x:f t="shared" si="18"/>
        <x:v/>
      </x:c>
      <x:c r="U33" s="52">
        <x:f t="shared" si="3"/>
        <x:v>-0.0085590819529999995</x:v>
      </x:c>
      <x:c r="V33" s="63">
        <x:f t="shared" si="19"/>
        <x:v>0</x:v>
      </x:c>
      <x:c r="W33" s="52">
        <x:f t="shared" ref="W33:X33" si="31">W32*(1+U33)</x:f>
        <x:v>94.189163590000007</x:v>
      </x:c>
      <x:c r="X33" s="52">
        <x:f t="shared" si="31"/>
        <x:v>100</x:v>
      </x:c>
    </x:row>
    <x:row r="34" spans="1:32" ht="15.75" customHeight="1">
      <x:c r="A34" s="34">
        <x:v>42251</x:v>
      </x:c>
      <x:c r="B34" s="47">
        <x:v>48.178001403808601</x:v>
      </x:c>
      <x:c r="C34" s="47">
        <x:v>48.818000793457003</x:v>
      </x:c>
      <x:c r="D34" s="47">
        <x:v>47.639999389648402</x:v>
      </x:c>
      <x:c r="E34" s="47">
        <x:v>48.386001586914098</x:v>
      </x:c>
      <x:c r="F34" s="47">
        <x:v>18446000</x:v>
      </x:c>
      <x:c r="G34" s="63">
        <x:f t="shared" si="10"/>
        <x:v>48.24339981</x:v>
      </x:c>
      <x:c r="H34" s="63">
        <x:f t="shared" si="11"/>
        <x:v>2.204537652</x:v>
      </x:c>
      <x:c r="I34" s="63">
        <x:f t="shared" si="12"/>
        <x:v>52.652475109999997</x:v>
      </x:c>
      <x:c r="J34" s="63">
        <x:f t="shared" si="13"/>
        <x:v>43.834324510000002</x:v>
      </x:c>
      <x:c r="K34" s="63">
        <x:f t="shared" si="14"/>
        <x:v>0.51617139270000001</x:v>
      </x:c>
      <x:c r="L34" s="52">
        <x:f t="shared" si="0"/>
        <x:v>48.281333920000002</x:v>
      </x:c>
      <x:c r="M34" s="52">
        <x:f t="shared" si="1"/>
        <x:v>0</x:v>
      </x:c>
      <x:c r="N34" s="52">
        <x:f t="shared" si="2"/>
        <x:v>890597485.5</x:v>
      </x:c>
      <x:c r="O34" s="63">
        <x:f t="shared" si="8"/>
        <x:v>1.3987941500000001</x:v>
      </x:c>
      <x:c r="P34" s="63">
        <x:f t="shared" si="9"/>
        <x:v>58.312387919999999</x:v>
      </x:c>
      <x:c r="Q34" s="49">
        <x:f t="shared" si="15"/>
        <x:v>0</x:v>
      </x:c>
      <x:c r="R34" s="49">
        <x:f t="shared" si="16"/>
        <x:v>0</x:v>
      </x:c>
      <x:c r="S34" s="49">
        <x:f t="shared" si="17"/>
        <x:v>2</x:v>
      </x:c>
      <x:c r="T34" s="51" t="str">
        <x:f t="shared" si="18"/>
        <x:v/>
      </x:c>
      <x:c r="U34" s="52">
        <x:f t="shared" si="3"/>
        <x:v>-0.014822593349999999</x:v>
      </x:c>
      <x:c r="V34" s="63">
        <x:f t="shared" si="19"/>
        <x:v>0</x:v>
      </x:c>
      <x:c r="W34" s="52">
        <x:f t="shared" ref="W34:X34" si="32">W33*(1+U34)</x:f>
        <x:v>92.793035919999994</x:v>
      </x:c>
      <x:c r="X34" s="52">
        <x:f t="shared" si="32"/>
        <x:v>100</x:v>
      </x:c>
      <x:c r="AF34" s="6" t="s">
        <x:v>16</x:v>
      </x:c>
    </x:row>
    <x:row r="35" spans="1:24" ht="15.75" customHeight="1">
      <x:c r="A35" s="34">
        <x:v>42255</x:v>
      </x:c>
      <x:c r="B35" s="47">
        <x:v>49.009998321533203</x:v>
      </x:c>
      <x:c r="C35" s="47">
        <x:v>49.832000732421903</x:v>
      </x:c>
      <x:c r="D35" s="47">
        <x:v>48.810001373291001</x:v>
      </x:c>
      <x:c r="E35" s="47">
        <x:v>49.633998870849602</x:v>
      </x:c>
      <x:c r="F35" s="47">
        <x:v>15691000</x:v>
      </x:c>
      <x:c r="G35" s="63">
        <x:f t="shared" si="10"/>
        <x:v>48.313699720000002</x:v>
      </x:c>
      <x:c r="H35" s="63">
        <x:f t="shared" si="11"/>
        <x:v>2.226330779</x:v>
      </x:c>
      <x:c r="I35" s="63">
        <x:f t="shared" si="12"/>
        <x:v>52.766361279999998</x:v>
      </x:c>
      <x:c r="J35" s="63">
        <x:f t="shared" si="13"/>
        <x:v>43.86103817</x:v>
      </x:c>
      <x:c r="K35" s="63">
        <x:f t="shared" si="14"/>
        <x:v>0.64825954450000001</x:v>
      </x:c>
      <x:c r="L35" s="52">
        <x:f t="shared" si="0"/>
        <x:v>49.42533366</x:v>
      </x:c>
      <x:c r="M35" s="52">
        <x:f t="shared" si="1"/>
        <x:v>775532910.39999998</x:v>
      </x:c>
      <x:c r="N35" s="52">
        <x:f t="shared" si="2"/>
        <x:v>0</x:v>
      </x:c>
      <x:c r="O35" s="63">
        <x:f t="shared" si="8"/>
        <x:v>2.5045828459999999</x:v>
      </x:c>
      <x:c r="P35" s="63">
        <x:f t="shared" si="9"/>
        <x:v>71.465933489999998</x:v>
      </x:c>
      <x:c r="Q35" s="49">
        <x:f t="shared" si="15"/>
        <x:v>0</x:v>
      </x:c>
      <x:c r="R35" s="49">
        <x:f t="shared" si="16"/>
        <x:v>0</x:v>
      </x:c>
      <x:c r="S35" s="49">
        <x:f t="shared" si="17"/>
        <x:v>2</x:v>
      </x:c>
      <x:c r="T35" s="51" t="str">
        <x:f t="shared" si="18"/>
        <x:v/>
      </x:c>
      <x:c r="U35" s="52">
        <x:f t="shared" si="3"/>
        <x:v>0.025792527650000002</x:v>
      </x:c>
      <x:c r="V35" s="63">
        <x:f t="shared" si="19"/>
        <x:v>0</x:v>
      </x:c>
      <x:c r="W35" s="52">
        <x:f t="shared" ref="W35:X35" si="33">W34*(1+U35)</x:f>
        <x:v>95.186402869999995</x:v>
      </x:c>
      <x:c r="X35" s="52">
        <x:f t="shared" si="33"/>
        <x:v>100</x:v>
      </x:c>
    </x:row>
    <x:row r="36" spans="1:24" ht="15.75" customHeight="1">
      <x:c r="A36" s="34">
        <x:v>42256</x:v>
      </x:c>
      <x:c r="B36" s="47">
        <x:v>50.409999847412102</x:v>
      </x:c>
      <x:c r="C36" s="47">
        <x:v>50.849998474121101</x:v>
      </x:c>
      <x:c r="D36" s="47">
        <x:v>49.659999847412102</x:v>
      </x:c>
      <x:c r="E36" s="47">
        <x:v>49.7820014953613</x:v>
      </x:c>
      <x:c r="F36" s="47">
        <x:v>16954000</x:v>
      </x:c>
      <x:c r="G36" s="63">
        <x:f t="shared" si="10"/>
        <x:v>48.42909985</x:v>
      </x:c>
      <x:c r="H36" s="63">
        <x:f t="shared" si="11"/>
        <x:v>2.240287752</x:v>
      </x:c>
      <x:c r="I36" s="63">
        <x:f t="shared" si="12"/>
        <x:v>52.909675350000001</x:v>
      </x:c>
      <x:c r="J36" s="63">
        <x:f t="shared" si="13"/>
        <x:v>43.948524339999999</x:v>
      </x:c>
      <x:c r="K36" s="63">
        <x:f t="shared" si="14"/>
        <x:v>0.65097409340000001</x:v>
      </x:c>
      <x:c r="L36" s="52">
        <x:f t="shared" si="0"/>
        <x:v>50.09733327</x:v>
      </x:c>
      <x:c r="M36" s="52">
        <x:f t="shared" si="1"/>
        <x:v>849350188.29999995</x:v>
      </x:c>
      <x:c r="N36" s="52">
        <x:f t="shared" si="2"/>
        <x:v>0</x:v>
      </x:c>
      <x:c r="O36" s="63">
        <x:f t="shared" si="8"/>
        <x:v>2.4691715670000001</x:v>
      </x:c>
      <x:c r="P36" s="63">
        <x:f t="shared" si="9"/>
        <x:v>71.174674390000007</x:v>
      </x:c>
      <x:c r="Q36" s="49">
        <x:f t="shared" si="15"/>
        <x:v>0</x:v>
      </x:c>
      <x:c r="R36" s="49">
        <x:f t="shared" si="16"/>
        <x:v>0</x:v>
      </x:c>
      <x:c r="S36" s="49">
        <x:f t="shared" si="17"/>
        <x:v>2</x:v>
      </x:c>
      <x:c r="T36" s="51" t="str">
        <x:f t="shared" si="18"/>
        <x:v/>
      </x:c>
      <x:c r="U36" s="52">
        <x:f t="shared" si="3"/>
        <x:v>0.002981879919</x:v>
      </x:c>
      <x:c r="V36" s="63">
        <x:f t="shared" si="19"/>
        <x:v>0</x:v>
      </x:c>
      <x:c r="W36" s="52">
        <x:f t="shared" ref="W36:X36" si="34">W35*(1+U36)</x:f>
        <x:v>95.47023729</x:v>
      </x:c>
      <x:c r="X36" s="52">
        <x:f t="shared" si="34"/>
        <x:v>100</x:v>
      </x:c>
    </x:row>
    <x:row r="37" spans="1:24" ht="15.75" customHeight="1">
      <x:c r="A37" s="34">
        <x:v>42257</x:v>
      </x:c>
      <x:c r="B37" s="47">
        <x:v>49.445999145507798</x:v>
      </x:c>
      <x:c r="C37" s="47">
        <x:v>50.144001007080099</x:v>
      </x:c>
      <x:c r="D37" s="47">
        <x:v>49.066001892089801</x:v>
      </x:c>
      <x:c r="E37" s="47">
        <x:v>49.695999145507798</x:v>
      </x:c>
      <x:c r="F37" s="47">
        <x:v>13545000</x:v>
      </x:c>
      <x:c r="G37" s="63">
        <x:f t="shared" si="10"/>
        <x:v>48.532199859999999</x:v>
      </x:c>
      <x:c r="H37" s="63">
        <x:f t="shared" si="11"/>
        <x:v>2.249200455</x:v>
      </x:c>
      <x:c r="I37" s="63">
        <x:f t="shared" si="12"/>
        <x:v>53.030600769999999</x:v>
      </x:c>
      <x:c r="J37" s="63">
        <x:f t="shared" si="13"/>
        <x:v>44.033798949999998</x:v>
      </x:c>
      <x:c r="K37" s="63">
        <x:f t="shared" si="14"/>
        <x:v>0.62935699919999999</x:v>
      </x:c>
      <x:c r="L37" s="52">
        <x:f t="shared" si="0"/>
        <x:v>49.635334010000001</x:v>
      </x:c>
      <x:c r="M37" s="52">
        <x:f t="shared" si="1"/>
        <x:v>0</x:v>
      </x:c>
      <x:c r="N37" s="52">
        <x:f t="shared" si="2"/>
        <x:v>672310599.20000005</x:v>
      </x:c>
      <x:c r="O37" s="63">
        <x:f t="shared" si="8"/>
        <x:v>2.8413660630000002</x:v>
      </x:c>
      <x:c r="P37" s="63">
        <x:f t="shared" si="9"/>
        <x:v>73.967594250000005</x:v>
      </x:c>
      <x:c r="Q37" s="49">
        <x:f t="shared" si="15"/>
        <x:v>0</x:v>
      </x:c>
      <x:c r="R37" s="49">
        <x:f t="shared" si="16"/>
        <x:v>0</x:v>
      </x:c>
      <x:c r="S37" s="49">
        <x:f t="shared" si="17"/>
        <x:v>2</x:v>
      </x:c>
      <x:c r="T37" s="51" t="str">
        <x:f t="shared" si="18"/>
        <x:v/>
      </x:c>
      <x:c r="U37" s="52">
        <x:f t="shared" si="3"/>
        <x:v>-0.0017275791909999999</x:v>
      </x:c>
      <x:c r="V37" s="63">
        <x:f t="shared" si="19"/>
        <x:v>0</x:v>
      </x:c>
      <x:c r="W37" s="52">
        <x:f t="shared" ref="W37:X37" si="35">W36*(1+U37)</x:f>
        <x:v>95.305304899999996</x:v>
      </x:c>
      <x:c r="X37" s="52">
        <x:f t="shared" si="35"/>
        <x:v>100</x:v>
      </x:c>
    </x:row>
    <x:row r="38" spans="1:24" ht="15.75" customHeight="1">
      <x:c r="A38" s="34">
        <x:v>42258</x:v>
      </x:c>
      <x:c r="B38" s="47">
        <x:v>49.527999877929702</x:v>
      </x:c>
      <x:c r="C38" s="47">
        <x:v>50.048000335693402</x:v>
      </x:c>
      <x:c r="D38" s="47">
        <x:v>48.945999145507798</x:v>
      </x:c>
      <x:c r="E38" s="47">
        <x:v>50.048000335693402</x:v>
      </x:c>
      <x:c r="F38" s="47">
        <x:v>11754000</x:v>
      </x:c>
      <x:c r="G38" s="63">
        <x:f t="shared" si="10"/>
        <x:v>48.609499929999998</x:v>
      </x:c>
      <x:c r="H38" s="63">
        <x:f t="shared" si="11"/>
        <x:v>2.2745315769999999</x:v>
      </x:c>
      <x:c r="I38" s="63">
        <x:f t="shared" si="12"/>
        <x:v>53.158563090000001</x:v>
      </x:c>
      <x:c r="J38" s="63">
        <x:f t="shared" si="13"/>
        <x:v>44.060436780000003</x:v>
      </x:c>
      <x:c r="K38" s="63">
        <x:f t="shared" si="14"/>
        <x:v>0.65810952229999997</x:v>
      </x:c>
      <x:c r="L38" s="52">
        <x:f t="shared" si="0"/>
        <x:v>49.680666610000003</x:v>
      </x:c>
      <x:c r="M38" s="52">
        <x:f t="shared" si="1"/>
        <x:v>583946555.29999995</x:v>
      </x:c>
      <x:c r="N38" s="52">
        <x:f t="shared" si="2"/>
        <x:v>0</x:v>
      </x:c>
      <x:c r="O38" s="63">
        <x:f t="shared" si="8"/>
        <x:v>2.4066508080000002</x:v>
      </x:c>
      <x:c r="P38" s="63">
        <x:f t="shared" si="9"/>
        <x:v>70.645655910000002</x:v>
      </x:c>
      <x:c r="Q38" s="49">
        <x:f t="shared" si="15"/>
        <x:v>0</x:v>
      </x:c>
      <x:c r="R38" s="49">
        <x:f t="shared" si="16"/>
        <x:v>0</x:v>
      </x:c>
      <x:c r="S38" s="49">
        <x:f t="shared" si="17"/>
        <x:v>2</x:v>
      </x:c>
      <x:c r="T38" s="51" t="str">
        <x:f t="shared" si="18"/>
        <x:v/>
      </x:c>
      <x:c r="U38" s="52">
        <x:f t="shared" si="3"/>
        <x:v>0.0070830891070000002</x:v>
      </x:c>
      <x:c r="V38" s="63">
        <x:f t="shared" si="19"/>
        <x:v>0</x:v>
      </x:c>
      <x:c r="W38" s="52">
        <x:f t="shared" ref="W38:X38" si="36">W37*(1+U38)</x:f>
        <x:v>95.980360860000005</x:v>
      </x:c>
      <x:c r="X38" s="52">
        <x:f t="shared" si="36"/>
        <x:v>100</x:v>
      </x:c>
    </x:row>
    <x:row r="39" spans="1:24" ht="15.75" customHeight="1">
      <x:c r="A39" s="34">
        <x:v>42261</x:v>
      </x:c>
      <x:c r="B39" s="47">
        <x:v>50.220001220703097</x:v>
      </x:c>
      <x:c r="C39" s="47">
        <x:v>50.849998474121101</x:v>
      </x:c>
      <x:c r="D39" s="47">
        <x:v>49.933998107910199</x:v>
      </x:c>
      <x:c r="E39" s="47">
        <x:v>50.6380004882813</x:v>
      </x:c>
      <x:c r="F39" s="47">
        <x:v>14454500</x:v>
      </x:c>
      <x:c r="G39" s="63">
        <x:f t="shared" si="10"/>
        <x:v>48.709899900000003</x:v>
      </x:c>
      <x:c r="H39" s="63">
        <x:f t="shared" si="11"/>
        <x:v>2.3193598839999998</x:v>
      </x:c>
      <x:c r="I39" s="63">
        <x:f t="shared" si="12"/>
        <x:v>53.348619669999998</x:v>
      </x:c>
      <x:c r="J39" s="63">
        <x:f t="shared" si="13"/>
        <x:v>44.071180130000002</x:v>
      </x:c>
      <x:c r="K39" s="63">
        <x:f t="shared" si="14"/>
        <x:v>0.7078268016</x:v>
      </x:c>
      <x:c r="L39" s="52">
        <x:f t="shared" si="0"/>
        <x:v>50.473999020000001</x:v>
      </x:c>
      <x:c r="M39" s="52">
        <x:f t="shared" si="1"/>
        <x:v>729576418.89999998</x:v>
      </x:c>
      <x:c r="N39" s="52">
        <x:f t="shared" si="2"/>
        <x:v>0</x:v>
      </x:c>
      <x:c r="O39" s="63">
        <x:f t="shared" si="8"/>
        <x:v>2.1863957900000002</x:v>
      </x:c>
      <x:c r="P39" s="63">
        <x:f t="shared" si="9"/>
        <x:v>68.616579169999994</x:v>
      </x:c>
      <x:c r="Q39" s="49">
        <x:f t="shared" si="15"/>
        <x:v>0</x:v>
      </x:c>
      <x:c r="R39" s="49">
        <x:f t="shared" si="16"/>
        <x:v>0</x:v>
      </x:c>
      <x:c r="S39" s="49">
        <x:f t="shared" si="17"/>
        <x:v>2</x:v>
      </x:c>
      <x:c r="T39" s="51" t="str">
        <x:f t="shared" si="18"/>
        <x:v/>
      </x:c>
      <x:c r="U39" s="52">
        <x:f t="shared" si="3"/>
        <x:v>0.011788685829999999</x:v>
      </x:c>
      <x:c r="V39" s="63">
        <x:f t="shared" si="19"/>
        <x:v>0</x:v>
      </x:c>
      <x:c r="W39" s="52">
        <x:f t="shared" ref="W39:X39" si="37">W38*(1+U39)</x:f>
        <x:v>97.111843179999994</x:v>
      </x:c>
      <x:c r="X39" s="52">
        <x:f t="shared" si="37"/>
        <x:v>100</x:v>
      </x:c>
    </x:row>
    <x:row r="40" spans="1:24" ht="15.75" customHeight="1">
      <x:c r="A40" s="34">
        <x:v>42262</x:v>
      </x:c>
      <x:c r="B40" s="47">
        <x:v>50.549999237060497</x:v>
      </x:c>
      <x:c r="C40" s="47">
        <x:v>50.919998168945298</x:v>
      </x:c>
      <x:c r="D40" s="47">
        <x:v>49.900001525878899</x:v>
      </x:c>
      <x:c r="E40" s="47">
        <x:v>50.714000701904297</x:v>
      </x:c>
      <x:c r="F40" s="47">
        <x:v>14667500</x:v>
      </x:c>
      <x:c r="G40" s="63">
        <x:f t="shared" si="10"/>
        <x:v>48.695699879999999</x:v>
      </x:c>
      <x:c r="H40" s="63">
        <x:f t="shared" si="11"/>
        <x:v>2.3054415640000001</x:v>
      </x:c>
      <x:c r="I40" s="63">
        <x:f t="shared" si="12"/>
        <x:v>53.306583009999997</x:v>
      </x:c>
      <x:c r="J40" s="63">
        <x:f t="shared" si="13"/>
        <x:v>44.084816760000002</x:v>
      </x:c>
      <x:c r="K40" s="63">
        <x:f t="shared" si="14"/>
        <x:v>0.71886271710000005</x:v>
      </x:c>
      <x:c r="L40" s="52">
        <x:f t="shared" si="0"/>
        <x:v>50.511333469999997</x:v>
      </x:c>
      <x:c r="M40" s="52">
        <x:f t="shared" si="1"/>
        <x:v>740874983.60000002</x:v>
      </x:c>
      <x:c r="N40" s="52">
        <x:f t="shared" si="2"/>
        <x:v>0</x:v>
      </x:c>
      <x:c r="O40" s="63">
        <x:f t="shared" si="8"/>
        <x:v>2.035638353</x:v>
      </x:c>
      <x:c r="P40" s="63">
        <x:f t="shared" si="9"/>
        <x:v>67.057999550000005</x:v>
      </x:c>
      <x:c r="Q40" s="49">
        <x:f t="shared" si="15"/>
        <x:v>0</x:v>
      </x:c>
      <x:c r="R40" s="49">
        <x:f t="shared" si="16"/>
        <x:v>0</x:v>
      </x:c>
      <x:c r="S40" s="49">
        <x:f t="shared" si="17"/>
        <x:v>2</x:v>
      </x:c>
      <x:c r="T40" s="51" t="str">
        <x:f t="shared" si="18"/>
        <x:v/>
      </x:c>
      <x:c r="U40" s="52">
        <x:f t="shared" si="3"/>
        <x:v>0.001500853369</x:v>
      </x:c>
      <x:c r="V40" s="63">
        <x:f t="shared" si="19"/>
        <x:v>0</x:v>
      </x:c>
      <x:c r="W40" s="52">
        <x:f t="shared" ref="W40:X40" si="38">W39*(1+U40)</x:f>
        <x:v>97.257593819999997</x:v>
      </x:c>
      <x:c r="X40" s="52">
        <x:f t="shared" si="38"/>
        <x:v>100</x:v>
      </x:c>
    </x:row>
    <x:row r="41" spans="1:24" ht="15.75" customHeight="1">
      <x:c r="A41" s="34">
        <x:v>42263</x:v>
      </x:c>
      <x:c r="B41" s="47">
        <x:v>50.608001708984403</x:v>
      </x:c>
      <x:c r="C41" s="47">
        <x:v>52.576000213623097</x:v>
      </x:c>
      <x:c r="D41" s="47">
        <x:v>50.576000213623097</x:v>
      </x:c>
      <x:c r="E41" s="47">
        <x:v>52.450000762939503</x:v>
      </x:c>
      <x:c r="F41" s="47">
        <x:v>22085500</x:v>
      </x:c>
      <x:c r="G41" s="63">
        <x:f t="shared" si="10"/>
        <x:v>48.710999870000002</x:v>
      </x:c>
      <x:c r="H41" s="63">
        <x:f t="shared" si="11"/>
        <x:v>2.3304107150000002</x:v>
      </x:c>
      <x:c r="I41" s="63">
        <x:f t="shared" si="12"/>
        <x:v>53.371821300000001</x:v>
      </x:c>
      <x:c r="J41" s="63">
        <x:f t="shared" si="13"/>
        <x:v>44.050178440000003</x:v>
      </x:c>
      <x:c r="K41" s="63">
        <x:f t="shared" si="14"/>
        <x:v>0.90110964859999998</x:v>
      </x:c>
      <x:c r="L41" s="52">
        <x:f t="shared" si="0"/>
        <x:v>51.867333729999999</x:v>
      </x:c>
      <x:c r="M41" s="52">
        <x:f t="shared" si="1"/>
        <x:v>1145515999</x:v>
      </x:c>
      <x:c r="N41" s="52">
        <x:f t="shared" si="2"/>
        <x:v>0</x:v>
      </x:c>
      <x:c r="O41" s="63">
        <x:f t="shared" si="8"/>
        <x:v>4.4774954630000003</x:v>
      </x:c>
      <x:c r="P41" s="63">
        <x:f t="shared" si="9"/>
        <x:v>81.743481000000003</x:v>
      </x:c>
      <x:c r="Q41" s="49">
        <x:f t="shared" si="15"/>
        <x:v>0</x:v>
      </x:c>
      <x:c r="R41" s="49">
        <x:f t="shared" si="16"/>
        <x:v>0</x:v>
      </x:c>
      <x:c r="S41" s="49">
        <x:f t="shared" si="17"/>
        <x:v>2</x:v>
      </x:c>
      <x:c r="T41" s="51" t="str">
        <x:f t="shared" si="18"/>
        <x:v/>
      </x:c>
      <x:c r="U41" s="52">
        <x:f t="shared" si="3"/>
        <x:v>0.034231179499999997</x:v>
      </x:c>
      <x:c r="V41" s="63">
        <x:f t="shared" si="19"/>
        <x:v>0</x:v>
      </x:c>
      <x:c r="W41" s="52">
        <x:f t="shared" ref="W41:X41" si="39">W40*(1+U41)</x:f>
        <x:v>100.58683600000001</x:v>
      </x:c>
      <x:c r="X41" s="52">
        <x:f t="shared" si="39"/>
        <x:v>100</x:v>
      </x:c>
    </x:row>
    <x:row r="42" spans="1:24" ht="15.75" customHeight="1">
      <x:c r="A42" s="34">
        <x:v>42264</x:v>
      </x:c>
      <x:c r="B42" s="47">
        <x:v>52.791999816894503</x:v>
      </x:c>
      <x:c r="C42" s="47">
        <x:v>53.099998474121101</x:v>
      </x:c>
      <x:c r="D42" s="47">
        <x:v>52.1380004882812</x:v>
      </x:c>
      <x:c r="E42" s="47">
        <x:v>52.4140014648438</x:v>
      </x:c>
      <x:c r="F42" s="47">
        <x:v>17929000</x:v>
      </x:c>
      <x:c r="G42" s="63">
        <x:f t="shared" si="10"/>
        <x:v>48.779199980000001</x:v>
      </x:c>
      <x:c r="H42" s="63">
        <x:f t="shared" si="11"/>
        <x:v>2.4206756949999999</x:v>
      </x:c>
      <x:c r="I42" s="63">
        <x:f t="shared" si="12"/>
        <x:v>53.620551370000001</x:v>
      </x:c>
      <x:c r="J42" s="63">
        <x:f t="shared" si="13"/>
        <x:v>43.937848590000002</x:v>
      </x:c>
      <x:c r="K42" s="63">
        <x:f t="shared" si="14"/>
        <x:v>0.87539120690000005</x:v>
      </x:c>
      <x:c r="L42" s="52">
        <x:f t="shared" si="0"/>
        <x:v>52.550666810000003</x:v>
      </x:c>
      <x:c r="M42" s="52">
        <x:f t="shared" si="1"/>
        <x:v>942180905.20000005</x:v>
      </x:c>
      <x:c r="N42" s="52">
        <x:f t="shared" si="2"/>
        <x:v>0</x:v>
      </x:c>
      <x:c r="O42" s="63">
        <x:f t="shared" si="8"/>
        <x:v>4.3543192069999996</x:v>
      </x:c>
      <x:c r="P42" s="63">
        <x:f t="shared" si="9"/>
        <x:v>81.323489289999998</x:v>
      </x:c>
      <x:c r="Q42" s="49">
        <x:f t="shared" si="15"/>
        <x:v>0</x:v>
      </x:c>
      <x:c r="R42" s="49">
        <x:f t="shared" si="16"/>
        <x:v>0</x:v>
      </x:c>
      <x:c r="S42" s="49">
        <x:f t="shared" si="17"/>
        <x:v>2</x:v>
      </x:c>
      <x:c r="T42" s="51" t="str">
        <x:f t="shared" si="18"/>
        <x:v/>
      </x:c>
      <x:c r="U42" s="52">
        <x:f t="shared" si="3"/>
        <x:v>-0.00068635457719999993</x:v>
      </x:c>
      <x:c r="V42" s="63">
        <x:f t="shared" si="19"/>
        <x:v>0</x:v>
      </x:c>
      <x:c r="W42" s="52">
        <x:f t="shared" ref="W42:X42" si="40">W41*(1+U42)</x:f>
        <x:v>100.5177977</x:v>
      </x:c>
      <x:c r="X42" s="52">
        <x:f t="shared" si="40"/>
        <x:v>100</x:v>
      </x:c>
    </x:row>
    <x:row r="43" spans="1:24" ht="15.75" customHeight="1">
      <x:c r="A43" s="34">
        <x:v>42265</x:v>
      </x:c>
      <x:c r="B43" s="47">
        <x:v>51.591999053955099</x:v>
      </x:c>
      <x:c r="C43" s="47">
        <x:v>52.763999938964801</x:v>
      </x:c>
      <x:c r="D43" s="47">
        <x:v>51.5</x:v>
      </x:c>
      <x:c r="E43" s="47">
        <x:v>52.124000549316399</x:v>
      </x:c>
      <x:c r="F43" s="47">
        <x:v>18815500</x:v>
      </x:c>
      <x:c r="G43" s="63">
        <x:f t="shared" si="10"/>
        <x:v>48.963599969999997</x:v>
      </x:c>
      <x:c r="H43" s="63">
        <x:f t="shared" si="11"/>
        <x:v>2.5311073469999998</x:v>
      </x:c>
      <x:c r="I43" s="63">
        <x:f t="shared" si="12"/>
        <x:v>54.025814660000002</x:v>
      </x:c>
      <x:c r="J43" s="63">
        <x:f t="shared" si="13"/>
        <x:v>43.901385269999999</x:v>
      </x:c>
      <x:c r="K43" s="63">
        <x:f t="shared" si="14"/>
        <x:v>0.81215592110000001</x:v>
      </x:c>
      <x:c r="L43" s="52">
        <x:f t="shared" si="0"/>
        <x:v>52.129333500000001</x:v>
      </x:c>
      <x:c r="M43" s="52">
        <x:f t="shared" si="1"/>
        <x:v>0</x:v>
      </x:c>
      <x:c r="N43" s="52">
        <x:f t="shared" si="2"/>
        <x:v>980839474.39999998</x:v>
      </x:c>
      <x:c r="O43" s="63">
        <x:f t="shared" si="8"/>
        <x:v>2.2671188180000001</x:v>
      </x:c>
      <x:c r="P43" s="63">
        <x:f t="shared" si="9"/>
        <x:v>69.391991669999996</x:v>
      </x:c>
      <x:c r="Q43" s="49">
        <x:f t="shared" si="15"/>
        <x:v>0</x:v>
      </x:c>
      <x:c r="R43" s="49">
        <x:f t="shared" si="16"/>
        <x:v>0</x:v>
      </x:c>
      <x:c r="S43" s="49">
        <x:f t="shared" si="17"/>
        <x:v>2</x:v>
      </x:c>
      <x:c r="T43" s="51" t="str">
        <x:f t="shared" si="18"/>
        <x:v/>
      </x:c>
      <x:c r="U43" s="52">
        <x:f t="shared" si="3"/>
        <x:v>-0.0055328902089999998</x:v>
      </x:c>
      <x:c r="V43" s="63">
        <x:f t="shared" si="19"/>
        <x:v>0</x:v>
      </x:c>
      <x:c r="W43" s="52">
        <x:f t="shared" ref="W43:X43" si="41">W42*(1+U43)</x:f>
        <x:v>99.961643800000004</x:v>
      </x:c>
      <x:c r="X43" s="52">
        <x:f t="shared" si="41"/>
        <x:v>100</x:v>
      </x:c>
    </x:row>
    <x:row r="44" spans="1:24" ht="15.75" customHeight="1">
      <x:c r="A44" s="34">
        <x:v>42268</x:v>
      </x:c>
      <x:c r="B44" s="47">
        <x:v>52.7960014343262</x:v>
      </x:c>
      <x:c r="C44" s="47">
        <x:v>54.313999176025398</x:v>
      </x:c>
      <x:c r="D44" s="47">
        <x:v>51.159999847412102</x:v>
      </x:c>
      <x:c r="E44" s="47">
        <x:v>52.840000152587898</x:v>
      </x:c>
      <x:c r="F44" s="47">
        <x:v>30601000</x:v>
      </x:c>
      <x:c r="G44" s="63">
        <x:f t="shared" si="10"/>
        <x:v>49.297900009999999</x:v>
      </x:c>
      <x:c r="H44" s="63">
        <x:f t="shared" si="11"/>
        <x:v>2.5815241919999998</x:v>
      </x:c>
      <x:c r="I44" s="63">
        <x:f t="shared" si="12"/>
        <x:v>54.460948389999999</x:v>
      </x:c>
      <x:c r="J44" s="63">
        <x:f t="shared" si="13"/>
        <x:v>44.134851619999999</x:v>
      </x:c>
      <x:c r="K44" s="63">
        <x:f t="shared" si="14"/>
        <x:v>0.84302410900000002</x:v>
      </x:c>
      <x:c r="L44" s="52">
        <x:f t="shared" si="0"/>
        <x:v>52.771333060000003</x:v>
      </x:c>
      <x:c r="M44" s="52">
        <x:f t="shared" si="1"/>
        <x:v>1614855563</x:v>
      </x:c>
      <x:c r="N44" s="52">
        <x:f t="shared" si="2"/>
        <x:v>0</x:v>
      </x:c>
      <x:c r="O44" s="63">
        <x:f t="shared" si="8"/>
        <x:v>4.4653136099999999</x:v>
      </x:c>
      <x:c r="P44" s="63">
        <x:f t="shared" si="9"/>
        <x:v>81.702788319999996</x:v>
      </x:c>
      <x:c r="Q44" s="49">
        <x:f t="shared" si="15"/>
        <x:v>0</x:v>
      </x:c>
      <x:c r="R44" s="49">
        <x:f t="shared" si="16"/>
        <x:v>0</x:v>
      </x:c>
      <x:c r="S44" s="49">
        <x:f t="shared" si="17"/>
        <x:v>2</x:v>
      </x:c>
      <x:c r="T44" s="51" t="str">
        <x:f t="shared" si="18"/>
        <x:v/>
      </x:c>
      <x:c r="U44" s="52">
        <x:f t="shared" si="3"/>
        <x:v>0.0137364668</x:v>
      </x:c>
      <x:c r="V44" s="63">
        <x:f t="shared" si="19"/>
        <x:v>0</x:v>
      </x:c>
      <x:c r="W44" s="52">
        <x:f t="shared" ref="W44:X44" si="42">W43*(1+U44)</x:f>
        <x:v>101.3347636</x:v>
      </x:c>
      <x:c r="X44" s="52">
        <x:f t="shared" si="42"/>
        <x:v>100</x:v>
      </x:c>
    </x:row>
    <x:row r="45" spans="1:24" ht="15.75" customHeight="1">
      <x:c r="A45" s="34">
        <x:v>42269</x:v>
      </x:c>
      <x:c r="B45" s="47">
        <x:v>51.805999755859403</x:v>
      </x:c>
      <x:c r="C45" s="47">
        <x:v>52.529998779296903</x:v>
      </x:c>
      <x:c r="D45" s="47">
        <x:v>51.173999786377003</x:v>
      </x:c>
      <x:c r="E45" s="47">
        <x:v>52.187999725341797</x:v>
      </x:c>
      <x:c r="F45" s="47">
        <x:v>18322000</x:v>
      </x:c>
      <x:c r="G45" s="63">
        <x:f t="shared" si="10"/>
        <x:v>49.718600080000002</x:v>
      </x:c>
      <x:c r="H45" s="63">
        <x:f t="shared" si="11"/>
        <x:v>2.3046919049999999</x:v>
      </x:c>
      <x:c r="I45" s="63">
        <x:f t="shared" si="12"/>
        <x:v>54.327983889999999</x:v>
      </x:c>
      <x:c r="J45" s="63">
        <x:f t="shared" si="13"/>
        <x:v>45.109216269999997</x:v>
      </x:c>
      <x:c r="K45" s="63">
        <x:f t="shared" si="14"/>
        <x:v>0.76786656789999996</x:v>
      </x:c>
      <x:c r="L45" s="52">
        <x:f t="shared" si="0"/>
        <x:v>51.963999430000001</x:v>
      </x:c>
      <x:c r="M45" s="52">
        <x:f t="shared" si="1"/>
        <x:v>0</x:v>
      </x:c>
      <x:c r="N45" s="52">
        <x:f t="shared" si="2"/>
        <x:v>952084397.60000002</x:v>
      </x:c>
      <x:c r="O45" s="63">
        <x:f t="shared" si="8"/>
        <x:v>2.5357796719999999</x:v>
      </x:c>
      <x:c r="P45" s="63">
        <x:f t="shared" si="9"/>
        <x:v>71.717694750000007</x:v>
      </x:c>
      <x:c r="Q45" s="49">
        <x:f t="shared" si="15"/>
        <x:v>0</x:v>
      </x:c>
      <x:c r="R45" s="49">
        <x:f t="shared" si="16"/>
        <x:v>0</x:v>
      </x:c>
      <x:c r="S45" s="49">
        <x:f t="shared" si="17"/>
        <x:v>2</x:v>
      </x:c>
      <x:c r="T45" s="51" t="str">
        <x:f t="shared" si="18"/>
        <x:v/>
      </x:c>
      <x:c r="U45" s="52">
        <x:f t="shared" si="3"/>
        <x:v>-0.01233914507</x:v>
      </x:c>
      <x:c r="V45" s="63">
        <x:f t="shared" si="19"/>
        <x:v>0</x:v>
      </x:c>
      <x:c r="W45" s="52">
        <x:f t="shared" ref="W45:X45" si="43">W44*(1+U45)</x:f>
        <x:v>100.08437929999999</x:v>
      </x:c>
      <x:c r="X45" s="52">
        <x:f t="shared" si="43"/>
        <x:v>100</x:v>
      </x:c>
    </x:row>
    <x:row r="46" spans="1:24" ht="15.75" customHeight="1">
      <x:c r="A46" s="34">
        <x:v>42270</x:v>
      </x:c>
      <x:c r="B46" s="47">
        <x:v>52.389999389648402</x:v>
      </x:c>
      <x:c r="C46" s="47">
        <x:v>52.416000366210902</x:v>
      </x:c>
      <x:c r="D46" s="47">
        <x:v>51.515998840332003</x:v>
      </x:c>
      <x:c r="E46" s="47">
        <x:v>52.212001800537102</x:v>
      </x:c>
      <x:c r="F46" s="47">
        <x:v>13004000</x:v>
      </x:c>
      <x:c r="G46" s="63">
        <x:f t="shared" si="10"/>
        <x:v>50.12890015</x:v>
      </x:c>
      <x:c r="H46" s="63">
        <x:f t="shared" si="11"/>
        <x:v>1.934953097</x:v>
      </x:c>
      <x:c r="I46" s="63">
        <x:f t="shared" si="12"/>
        <x:v>53.998806340000002</x:v>
      </x:c>
      <x:c r="J46" s="63">
        <x:f t="shared" si="13"/>
        <x:v>46.258993949999997</x:v>
      </x:c>
      <x:c r="K46" s="63">
        <x:f t="shared" si="14"/>
        <x:v>0.76914110440000005</x:v>
      </x:c>
      <x:c r="L46" s="52">
        <x:f t="shared" si="0"/>
        <x:v>52.048000340000002</x:v>
      </x:c>
      <x:c r="M46" s="52">
        <x:f t="shared" si="1"/>
        <x:v>676832196.39999998</x:v>
      </x:c>
      <x:c r="N46" s="52">
        <x:f t="shared" si="2"/>
        <x:v>0</x:v>
      </x:c>
      <x:c r="O46" s="63">
        <x:f t="shared" si="8"/>
        <x:v>2.4695599160000001</x:v>
      </x:c>
      <x:c r="P46" s="63">
        <x:f t="shared" si="9"/>
        <x:v>71.177900820000005</x:v>
      </x:c>
      <x:c r="Q46" s="49">
        <x:f t="shared" si="15"/>
        <x:v>0</x:v>
      </x:c>
      <x:c r="R46" s="49">
        <x:f t="shared" si="16"/>
        <x:v>0</x:v>
      </x:c>
      <x:c r="S46" s="49">
        <x:f t="shared" si="17"/>
        <x:v>2</x:v>
      </x:c>
      <x:c r="T46" s="51" t="str">
        <x:f t="shared" si="18"/>
        <x:v/>
      </x:c>
      <x:c r="U46" s="52">
        <x:f t="shared" si="3"/>
        <x:v>0.00045991559980000002</x:v>
      </x:c>
      <x:c r="V46" s="63">
        <x:f t="shared" si="19"/>
        <x:v>0</x:v>
      </x:c>
      <x:c r="W46" s="52">
        <x:f t="shared" ref="W46:X46" si="44">W45*(1+U46)</x:f>
        <x:v>100.13040959999999</x:v>
      </x:c>
      <x:c r="X46" s="52">
        <x:f t="shared" si="44"/>
        <x:v>100</x:v>
      </x:c>
    </x:row>
    <x:row r="47" spans="1:24" ht="15.75" customHeight="1">
      <x:c r="A47" s="34">
        <x:v>42271</x:v>
      </x:c>
      <x:c r="B47" s="47">
        <x:v>51.905998229980497</x:v>
      </x:c>
      <x:c r="C47" s="47">
        <x:v>52.689998626708999</x:v>
      </x:c>
      <x:c r="D47" s="47">
        <x:v>51.242000579833999</x:v>
      </x:c>
      <x:c r="E47" s="47">
        <x:v>52.624000549316399</x:v>
      </x:c>
      <x:c r="F47" s="47">
        <x:v>17241000</x:v>
      </x:c>
      <x:c r="G47" s="63">
        <x:f t="shared" si="10"/>
        <x:v>50.511700249999997</x:v>
      </x:c>
      <x:c r="H47" s="63">
        <x:f t="shared" si="11"/>
        <x:v>1.5860697560000001</x:v>
      </x:c>
      <x:c r="I47" s="63">
        <x:f t="shared" si="12"/>
        <x:v>53.683839759999998</x:v>
      </x:c>
      <x:c r="J47" s="63">
        <x:f t="shared" si="13"/>
        <x:v>47.339560740000003</x:v>
      </x:c>
      <x:c r="K47" s="63">
        <x:f t="shared" si="14"/>
        <x:v>0.83294568099999999</x:v>
      </x:c>
      <x:c r="L47" s="52">
        <x:f t="shared" si="0"/>
        <x:v>52.185333249999999</x:v>
      </x:c>
      <x:c r="M47" s="52">
        <x:f t="shared" si="1"/>
        <x:v>899727330.60000002</x:v>
      </x:c>
      <x:c r="N47" s="52">
        <x:f t="shared" si="2"/>
        <x:v>0</x:v>
      </x:c>
      <x:c r="O47" s="63">
        <x:f t="shared" si="8"/>
        <x:v>3.7939983349999999</x:v>
      </x:c>
      <x:c r="P47" s="63">
        <x:f t="shared" si="9"/>
        <x:v>79.140585160000001</x:v>
      </x:c>
      <x:c r="Q47" s="49">
        <x:f t="shared" si="15"/>
        <x:v>0</x:v>
      </x:c>
      <x:c r="R47" s="49">
        <x:f t="shared" si="16"/>
        <x:v>0</x:v>
      </x:c>
      <x:c r="S47" s="49">
        <x:f t="shared" si="17"/>
        <x:v>2</x:v>
      </x:c>
      <x:c r="T47" s="51" t="str">
        <x:f t="shared" si="18"/>
        <x:v/>
      </x:c>
      <x:c r="U47" s="52">
        <x:f t="shared" si="3"/>
        <x:v>0.0078908820690000003</x:v>
      </x:c>
      <x:c r="V47" s="63">
        <x:f t="shared" si="19"/>
        <x:v>0</x:v>
      </x:c>
      <x:c r="W47" s="52">
        <x:f t="shared" ref="W47:X47" si="45">W46*(1+U47)</x:f>
        <x:v>100.9205269</x:v>
      </x:c>
      <x:c r="X47" s="52">
        <x:f t="shared" si="45"/>
        <x:v>100</x:v>
      </x:c>
    </x:row>
    <x:row r="48" spans="1:24" ht="15.75" customHeight="1">
      <x:c r="A48" s="34">
        <x:v>42272</x:v>
      </x:c>
      <x:c r="B48" s="47">
        <x:v>53.321998596191399</x:v>
      </x:c>
      <x:c r="C48" s="47">
        <x:v>53.381999969482401</x:v>
      </x:c>
      <x:c r="D48" s="47">
        <x:v>51.2299995422363</x:v>
      </x:c>
      <x:c r="E48" s="47">
        <x:v>51.381999969482401</x:v>
      </x:c>
      <x:c r="F48" s="47">
        <x:v>18867000</x:v>
      </x:c>
      <x:c r="G48" s="63">
        <x:f t="shared" si="10"/>
        <x:v>50.650900270000001</x:v>
      </x:c>
      <x:c r="H48" s="63">
        <x:f t="shared" si="11"/>
        <x:v>1.53046891</x:v>
      </x:c>
      <x:c r="I48" s="63">
        <x:f t="shared" si="12"/>
        <x:v>53.711838090000001</x:v>
      </x:c>
      <x:c r="J48" s="63">
        <x:f t="shared" si="13"/>
        <x:v>47.589962450000002</x:v>
      </x:c>
      <x:c r="K48" s="63">
        <x:f t="shared" si="14"/>
        <x:v>0.61942413470000002</x:v>
      </x:c>
      <x:c r="L48" s="52">
        <x:f t="shared" si="0"/>
        <x:v>51.997999829999998</x:v>
      </x:c>
      <x:c r="M48" s="52">
        <x:f t="shared" si="1"/>
        <x:v>0</x:v>
      </x:c>
      <x:c r="N48" s="52">
        <x:f t="shared" si="2"/>
        <x:v>981046262.70000005</x:v>
      </x:c>
      <x:c r="O48" s="63">
        <x:f t="shared" si="8"/>
        <x:v>2.316277479</x:v>
      </x:c>
      <x:c r="P48" s="63">
        <x:f t="shared" si="9"/>
        <x:v>69.845707829999995</x:v>
      </x:c>
      <x:c r="Q48" s="49">
        <x:f t="shared" si="15"/>
        <x:v>0</x:v>
      </x:c>
      <x:c r="R48" s="49">
        <x:f t="shared" si="16"/>
        <x:v>0</x:v>
      </x:c>
      <x:c r="S48" s="49">
        <x:f t="shared" si="17"/>
        <x:v>2</x:v>
      </x:c>
      <x:c r="T48" s="51" t="str">
        <x:f t="shared" si="18"/>
        <x:v/>
      </x:c>
      <x:c r="U48" s="52">
        <x:f t="shared" si="3"/>
        <x:v>-0.023601409369999998</x:v>
      </x:c>
      <x:c r="V48" s="63">
        <x:f t="shared" si="19"/>
        <x:v>0</x:v>
      </x:c>
      <x:c r="W48" s="52">
        <x:f t="shared" ref="W48:X48" si="46">W47*(1+U48)</x:f>
        <x:v>98.538660199999995</x:v>
      </x:c>
      <x:c r="X48" s="52">
        <x:f t="shared" si="46"/>
        <x:v>100</x:v>
      </x:c>
    </x:row>
    <x:row r="49" spans="1:24" ht="15.75" customHeight="1">
      <x:c r="A49" s="34">
        <x:v>42275</x:v>
      </x:c>
      <x:c r="B49" s="47">
        <x:v>51.470001220703097</x:v>
      </x:c>
      <x:c r="C49" s="47">
        <x:v>51.958000183105497</x:v>
      </x:c>
      <x:c r="D49" s="47">
        <x:v>49.321998596191399</x:v>
      </x:c>
      <x:c r="E49" s="47">
        <x:v>49.686000823974602</x:v>
      </x:c>
      <x:c r="F49" s="47">
        <x:v>24505500</x:v>
      </x:c>
      <x:c r="G49" s="63">
        <x:f t="shared" si="10"/>
        <x:v>50.650400349999998</x:v>
      </x:c>
      <x:c r="H49" s="63">
        <x:f t="shared" si="11"/>
        <x:v>1.5307988349999999</x:v>
      </x:c>
      <x:c r="I49" s="63">
        <x:f t="shared" si="12"/>
        <x:v>53.711998020000003</x:v>
      </x:c>
      <x:c r="J49" s="63">
        <x:f t="shared" si="13"/>
        <x:v>47.588802680000001</x:v>
      </x:c>
      <x:c r="K49" s="63">
        <x:f t="shared" si="14"/>
        <x:v>0.34250061040000002</x:v>
      </x:c>
      <x:c r="L49" s="52">
        <x:f t="shared" si="0"/>
        <x:v>50.321999869999999</x:v>
      </x:c>
      <x:c r="M49" s="52">
        <x:f t="shared" si="1"/>
        <x:v>0</x:v>
      </x:c>
      <x:c r="N49" s="52">
        <x:f t="shared" si="2"/>
        <x:v>1233165768</x:v>
      </x:c>
      <x:c r="O49" s="63">
        <x:f t="shared" si="8"/>
        <x:v>1.4516010859999999</x:v>
      </x:c>
      <x:c r="P49" s="63">
        <x:f t="shared" si="9"/>
        <x:v>59.210329690000002</x:v>
      </x:c>
      <x:c r="Q49" s="49">
        <x:f t="shared" si="15"/>
        <x:v>0</x:v>
      </x:c>
      <x:c r="R49" s="49">
        <x:f t="shared" si="16"/>
        <x:v>0</x:v>
      </x:c>
      <x:c r="S49" s="49">
        <x:f t="shared" si="17"/>
        <x:v>2</x:v>
      </x:c>
      <x:c r="T49" s="51" t="str">
        <x:f t="shared" si="18"/>
        <x:v/>
      </x:c>
      <x:c r="U49" s="52">
        <x:f t="shared" si="3"/>
        <x:v>-0.033007651440000002</x:v>
      </x:c>
      <x:c r="V49" s="63">
        <x:f t="shared" si="19"/>
        <x:v>0</x:v>
      </x:c>
      <x:c r="W49" s="52">
        <x:f t="shared" ref="W49:X49" si="47">W48*(1+U49)</x:f>
        <x:v>95.286130450000002</x:v>
      </x:c>
      <x:c r="X49" s="52">
        <x:f t="shared" si="47"/>
        <x:v>100</x:v>
      </x:c>
    </x:row>
    <x:row r="50" spans="1:24" ht="15.75" customHeight="1">
      <x:c r="A50" s="34">
        <x:v>42276</x:v>
      </x:c>
      <x:c r="B50" s="47">
        <x:v>50.091999053955099</x:v>
      </x:c>
      <x:c r="C50" s="47">
        <x:v>50.945999145507798</x:v>
      </x:c>
      <x:c r="D50" s="47">
        <x:v>49.091999053955099</x:v>
      </x:c>
      <x:c r="E50" s="47">
        <x:v>49.330001831054702</x:v>
      </x:c>
      <x:c r="F50" s="47">
        <x:v>18516000</x:v>
      </x:c>
      <x:c r="G50" s="63">
        <x:f t="shared" si="10"/>
        <x:v>50.626300430000001</x:v>
      </x:c>
      <x:c r="H50" s="63">
        <x:f t="shared" si="11"/>
        <x:v>1.5483858800000001</x:v>
      </x:c>
      <x:c r="I50" s="63">
        <x:f t="shared" si="12"/>
        <x:v>53.723072190000003</x:v>
      </x:c>
      <x:c r="J50" s="63">
        <x:f t="shared" si="13"/>
        <x:v>47.529528669999998</x:v>
      </x:c>
      <x:c r="K50" s="63">
        <x:f t="shared" si="14"/>
        <x:v>0.2907016241</x:v>
      </x:c>
      <x:c r="L50" s="52">
        <x:f t="shared" si="0"/>
        <x:v>49.789333339999999</x:v>
      </x:c>
      <x:c r="M50" s="52">
        <x:f t="shared" si="1"/>
        <x:v>0</x:v>
      </x:c>
      <x:c r="N50" s="52">
        <x:f t="shared" si="2"/>
        <x:v>921899296.20000005</x:v>
      </x:c>
      <x:c r="O50" s="63">
        <x:f t="shared" si="8"/>
        <x:v>1.041443152</x:v>
      </x:c>
      <x:c r="P50" s="63">
        <x:f t="shared" si="9"/>
        <x:v>51.015045460000003</x:v>
      </x:c>
      <x:c r="Q50" s="49">
        <x:f t="shared" si="15"/>
        <x:v>0</x:v>
      </x:c>
      <x:c r="R50" s="49">
        <x:f t="shared" si="16"/>
        <x:v>0</x:v>
      </x:c>
      <x:c r="S50" s="49">
        <x:f t="shared" si="17"/>
        <x:v>2</x:v>
      </x:c>
      <x:c r="T50" s="51" t="str">
        <x:f t="shared" si="18"/>
        <x:v/>
      </x:c>
      <x:c r="U50" s="52">
        <x:f t="shared" si="3"/>
        <x:v>-0.0071649757879999998</x:v>
      </x:c>
      <x:c r="V50" s="63">
        <x:f t="shared" si="19"/>
        <x:v>0</x:v>
      </x:c>
      <x:c r="W50" s="52">
        <x:f t="shared" ref="W50:X50" si="48">W49*(1+U50)</x:f>
        <x:v>94.60340764</x:v>
      </x:c>
      <x:c r="X50" s="52">
        <x:f t="shared" si="48"/>
        <x:v>100</x:v>
      </x:c>
    </x:row>
    <x:row r="51" spans="1:24" ht="15.75" customHeight="1">
      <x:c r="A51" s="34">
        <x:v>42277</x:v>
      </x:c>
      <x:c r="B51" s="47">
        <x:v>50.400001525878899</x:v>
      </x:c>
      <x:c r="C51" s="47">
        <x:v>50.4799995422363</x:v>
      </x:c>
      <x:c r="D51" s="47">
        <x:v>48.4679985046387</x:v>
      </x:c>
      <x:c r="E51" s="47">
        <x:v>49.680000305175803</x:v>
      </x:c>
      <x:c r="F51" s="47">
        <x:v>24648000</x:v>
      </x:c>
      <x:c r="G51" s="63">
        <x:f t="shared" si="10"/>
        <x:v>50.724000359999998</x:v>
      </x:c>
      <x:c r="H51" s="63">
        <x:f t="shared" si="11"/>
        <x:v>1.4113324</x:v>
      </x:c>
      <x:c r="I51" s="63">
        <x:f t="shared" si="12"/>
        <x:v>53.546665160000003</x:v>
      </x:c>
      <x:c r="J51" s="63">
        <x:f t="shared" si="13"/>
        <x:v>47.90133556</x:v>
      </x:c>
      <x:c r="K51" s="63">
        <x:f t="shared" si="14"/>
        <x:v>0.3150683614</x:v>
      </x:c>
      <x:c r="L51" s="52">
        <x:f t="shared" si="0"/>
        <x:v>49.54266612</x:v>
      </x:c>
      <x:c r="M51" s="52">
        <x:f t="shared" si="1"/>
        <x:v>0</x:v>
      </x:c>
      <x:c r="N51" s="52">
        <x:f t="shared" si="2"/>
        <x:v>1221127634</x:v>
      </x:c>
      <x:c r="O51" s="63">
        <x:f t="shared" si="8"/>
        <x:v>0.65715246250000003</x:v>
      </x:c>
      <x:c r="P51" s="63">
        <x:f t="shared" si="9"/>
        <x:v>39.655522189999999</x:v>
      </x:c>
      <x:c r="Q51" s="49">
        <x:f t="shared" si="15"/>
        <x:v>0</x:v>
      </x:c>
      <x:c r="R51" s="49">
        <x:f t="shared" si="16"/>
        <x:v>0</x:v>
      </x:c>
      <x:c r="S51" s="49">
        <x:f t="shared" si="17"/>
        <x:v>2</x:v>
      </x:c>
      <x:c r="T51" s="51" t="str">
        <x:f t="shared" si="18"/>
        <x:v/>
      </x:c>
      <x:c r="U51" s="52">
        <x:f t="shared" si="3"/>
        <x:v>0.0070950427959999995</x:v>
      </x:c>
      <x:c r="V51" s="63">
        <x:f t="shared" si="19"/>
        <x:v>0</x:v>
      </x:c>
      <x:c r="W51" s="52">
        <x:f t="shared" ref="W51:X51" si="49">W50*(1+U51)</x:f>
        <x:v>95.274622859999994</x:v>
      </x:c>
      <x:c r="X51" s="52">
        <x:f t="shared" si="49"/>
        <x:v>100</x:v>
      </x:c>
    </x:row>
    <x:row r="52" spans="1:24" ht="15.75" customHeight="1">
      <x:c r="A52" s="34">
        <x:v>42278</x:v>
      </x:c>
      <x:c r="B52" s="47">
        <x:v>49.501998901367202</x:v>
      </x:c>
      <x:c r="C52" s="47">
        <x:v>49.700000762939503</x:v>
      </x:c>
      <x:c r="D52" s="47">
        <x:v>47.425998687744098</x:v>
      </x:c>
      <x:c r="E52" s="47">
        <x:v>47.976001739502003</x:v>
      </x:c>
      <x:c r="F52" s="47">
        <x:v>22865000</x:v>
      </x:c>
      <x:c r="G52" s="63">
        <x:f t="shared" si="10"/>
        <x:v>50.64590054</x:v>
      </x:c>
      <x:c r="H52" s="63">
        <x:f t="shared" si="11"/>
        <x:v>1.5194913860000001</x:v>
      </x:c>
      <x:c r="I52" s="63">
        <x:f t="shared" si="12"/>
        <x:v>53.684883309999996</x:v>
      </x:c>
      <x:c r="J52" s="63">
        <x:f t="shared" si="13"/>
        <x:v>47.606917760000002</x:v>
      </x:c>
      <x:c r="K52" s="63">
        <x:f t="shared" si="14"/>
        <x:v>0.060724920729999998</x:v>
      </x:c>
      <x:c r="L52" s="52">
        <x:f t="shared" si="0"/>
        <x:v>48.367333729999999</x:v>
      </x:c>
      <x:c r="M52" s="52">
        <x:f t="shared" si="1"/>
        <x:v>0</x:v>
      </x:c>
      <x:c r="N52" s="52">
        <x:f t="shared" si="2"/>
        <x:v>1105919086</x:v>
      </x:c>
      <x:c r="O52" s="63">
        <x:f t="shared" si="8"/>
        <x:v>0.4315007763</x:v>
      </x:c>
      <x:c r="P52" s="63">
        <x:f t="shared" si="9"/>
        <x:v>30.14324431</x:v>
      </x:c>
      <x:c r="Q52" s="49">
        <x:f t="shared" si="15"/>
        <x:v>0</x:v>
      </x:c>
      <x:c r="R52" s="49">
        <x:f t="shared" si="16"/>
        <x:v>0</x:v>
      </x:c>
      <x:c r="S52" s="49">
        <x:f t="shared" si="17"/>
        <x:v>2</x:v>
      </x:c>
      <x:c r="T52" s="51" t="str">
        <x:f t="shared" si="18"/>
        <x:v/>
      </x:c>
      <x:c r="U52" s="52">
        <x:f t="shared" si="3"/>
        <x:v>-0.034299487830000003</x:v>
      </x:c>
      <x:c r="V52" s="63">
        <x:f t="shared" si="19"/>
        <x:v>0</x:v>
      </x:c>
      <x:c r="W52" s="52">
        <x:f t="shared" ref="W52:X52" si="50">W51*(1+U52)</x:f>
        <x:v>92.0067521</x:v>
      </x:c>
      <x:c r="X52" s="52">
        <x:f t="shared" si="50"/>
        <x:v>100</x:v>
      </x:c>
    </x:row>
    <x:row r="53" spans="1:24" ht="15.75" customHeight="1">
      <x:c r="A53" s="34">
        <x:v>42279</x:v>
      </x:c>
      <x:c r="B53" s="47">
        <x:v>47.119998931884801</x:v>
      </x:c>
      <x:c r="C53" s="47">
        <x:v>49.540000915527301</x:v>
      </x:c>
      <x:c r="D53" s="47">
        <x:v>46.986000061035199</x:v>
      </x:c>
      <x:c r="E53" s="47">
        <x:v>49.513999938964801</x:v>
      </x:c>
      <x:c r="F53" s="47">
        <x:v>22120000</x:v>
      </x:c>
      <x:c r="G53" s="63">
        <x:f t="shared" si="10"/>
        <x:v>50.665900610000001</x:v>
      </x:c>
      <x:c r="H53" s="63">
        <x:f t="shared" si="11"/>
        <x:v>1.5007840429999999</x:v>
      </x:c>
      <x:c r="I53" s="63">
        <x:f t="shared" si="12"/>
        <x:v>53.667468700000001</x:v>
      </x:c>
      <x:c r="J53" s="63">
        <x:f t="shared" si="13"/>
        <x:v>47.664332530000003</x:v>
      </x:c>
      <x:c r="K53" s="63">
        <x:f t="shared" si="14"/>
        <x:v>0.30811685100000002</x:v>
      </x:c>
      <x:c r="L53" s="52">
        <x:f t="shared" si="0"/>
        <x:v>48.680000309999997</x:v>
      </x:c>
      <x:c r="M53" s="52">
        <x:f t="shared" si="1"/>
        <x:v>1076801607</x:v>
      </x:c>
      <x:c r="N53" s="52">
        <x:f t="shared" si="2"/>
        <x:v>0</x:v>
      </x:c>
      <x:c r="O53" s="63">
        <x:f t="shared" si="8"/>
        <x:v>0.66532430119999997</x:v>
      </x:c>
      <x:c r="P53" s="63">
        <x:f t="shared" si="9"/>
        <x:v>39.951635889999999</x:v>
      </x:c>
      <x:c r="Q53" s="49">
        <x:f t="shared" si="15"/>
        <x:v>0</x:v>
      </x:c>
      <x:c r="R53" s="49">
        <x:f t="shared" si="16"/>
        <x:v>0</x:v>
      </x:c>
      <x:c r="S53" s="49">
        <x:f t="shared" si="17"/>
        <x:v>2</x:v>
      </x:c>
      <x:c r="T53" s="51" t="str">
        <x:f t="shared" si="18"/>
        <x:v/>
      </x:c>
      <x:c r="U53" s="52">
        <x:f t="shared" si="3"/>
        <x:v>0.032057656820000002</x:v>
      </x:c>
      <x:c r="V53" s="63">
        <x:f t="shared" si="19"/>
        <x:v>0</x:v>
      </x:c>
      <x:c r="W53" s="52">
        <x:f t="shared" ref="W53:X53" si="51">W52*(1+U53)</x:f>
        <x:v>94.956272979999994</x:v>
      </x:c>
      <x:c r="X53" s="52">
        <x:f t="shared" si="51"/>
        <x:v>100</x:v>
      </x:c>
    </x:row>
    <x:row r="54" spans="1:24" ht="15.75" customHeight="1">
      <x:c r="A54" s="34">
        <x:v>42282</x:v>
      </x:c>
      <x:c r="B54" s="47">
        <x:v>49.768001556396499</x:v>
      </x:c>
      <x:c r="C54" s="47">
        <x:v>49.9679985046387</x:v>
      </x:c>
      <x:c r="D54" s="47">
        <x:v>48.826000213623097</x:v>
      </x:c>
      <x:c r="E54" s="47">
        <x:v>49.2299995422363</x:v>
      </x:c>
      <x:c r="F54" s="47">
        <x:v>18449500</x:v>
      </x:c>
      <x:c r="G54" s="63">
        <x:f t="shared" si="10"/>
        <x:v>50.708100510000001</x:v>
      </x:c>
      <x:c r="H54" s="63">
        <x:f t="shared" si="11"/>
        <x:v>1.4440979309999999</x:v>
      </x:c>
      <x:c r="I54" s="63">
        <x:f t="shared" si="12"/>
        <x:v>53.596296369999997</x:v>
      </x:c>
      <x:c r="J54" s="63">
        <x:f t="shared" si="13"/>
        <x:v>47.819904649999998</x:v>
      </x:c>
      <x:c r="K54" s="63">
        <x:f t="shared" si="14"/>
        <x:v>0.2441134469</x:v>
      </x:c>
      <x:c r="L54" s="52">
        <x:f t="shared" si="0"/>
        <x:v>49.341332749999999</x:v>
      </x:c>
      <x:c r="M54" s="52">
        <x:f t="shared" si="1"/>
        <x:v>910322918.60000002</x:v>
      </x:c>
      <x:c r="N54" s="52">
        <x:f t="shared" si="2"/>
        <x:v>0</x:v>
      </x:c>
      <x:c r="O54" s="63">
        <x:f t="shared" si="8"/>
        <x:v>0.55550263040000003</x:v>
      </x:c>
      <x:c r="P54" s="63">
        <x:f t="shared" si="9"/>
        <x:v>35.712098429999998</x:v>
      </x:c>
      <x:c r="Q54" s="49">
        <x:f t="shared" si="15"/>
        <x:v>0</x:v>
      </x:c>
      <x:c r="R54" s="49">
        <x:f t="shared" si="16"/>
        <x:v>0</x:v>
      </x:c>
      <x:c r="S54" s="49">
        <x:f t="shared" si="17"/>
        <x:v>2</x:v>
      </x:c>
      <x:c r="T54" s="51" t="str">
        <x:f t="shared" si="18"/>
        <x:v/>
      </x:c>
      <x:c r="U54" s="52">
        <x:f t="shared" si="3"/>
        <x:v>-0.0057357595239999992</x:v>
      </x:c>
      <x:c r="V54" s="63">
        <x:f t="shared" si="19"/>
        <x:v>0</x:v>
      </x:c>
      <x:c r="W54" s="52">
        <x:f t="shared" ref="W54:X54" si="52">W53*(1+U54)</x:f>
        <x:v>94.411626630000001</x:v>
      </x:c>
      <x:c r="X54" s="52">
        <x:f t="shared" si="52"/>
        <x:v>100</x:v>
      </x:c>
    </x:row>
    <x:row r="55" spans="1:24" ht="15.75" customHeight="1">
      <x:c r="A55" s="34">
        <x:v>42283</x:v>
      </x:c>
      <x:c r="B55" s="47">
        <x:v>48</x:v>
      </x:c>
      <x:c r="C55" s="47">
        <x:v>48.605998992919901</x:v>
      </x:c>
      <x:c r="D55" s="47">
        <x:v>47.116001129150398</x:v>
      </x:c>
      <x:c r="E55" s="47">
        <x:v>48.291999816894503</x:v>
      </x:c>
      <x:c r="F55" s="47">
        <x:v>26126000</x:v>
      </x:c>
      <x:c r="G55" s="63">
        <x:f t="shared" si="10"/>
        <x:v>50.641000560000002</x:v>
      </x:c>
      <x:c r="H55" s="63">
        <x:f t="shared" si="11"/>
        <x:v>1.5255155819999999</x:v>
      </x:c>
      <x:c r="I55" s="63">
        <x:f t="shared" si="12"/>
        <x:v>53.692031720000003</x:v>
      </x:c>
      <x:c r="J55" s="63">
        <x:f t="shared" si="13"/>
        <x:v>47.58996939</x:v>
      </x:c>
      <x:c r="K55" s="63">
        <x:f t="shared" si="14"/>
        <x:v>0.1150480584</x:v>
      </x:c>
      <x:c r="L55" s="52">
        <x:f t="shared" si="0"/>
        <x:v>48.004666649999997</x:v>
      </x:c>
      <x:c r="M55" s="52">
        <x:f t="shared" si="1"/>
        <x:v>0</x:v>
      </x:c>
      <x:c r="N55" s="52">
        <x:f t="shared" si="2"/>
        <x:v>1254169921</x:v>
      </x:c>
      <x:c r="O55" s="63">
        <x:f t="shared" si="8"/>
        <x:v>0.53052107469999998</x:v>
      </x:c>
      <x:c r="P55" s="63">
        <x:f t="shared" si="9"/>
        <x:v>34.662774880000001</x:v>
      </x:c>
      <x:c r="Q55" s="49">
        <x:f t="shared" si="15"/>
        <x:v>0</x:v>
      </x:c>
      <x:c r="R55" s="49">
        <x:f t="shared" si="16"/>
        <x:v>0</x:v>
      </x:c>
      <x:c r="S55" s="49">
        <x:f t="shared" si="17"/>
        <x:v>2</x:v>
      </x:c>
      <x:c r="T55" s="51" t="str">
        <x:f t="shared" si="18"/>
        <x:v/>
      </x:c>
      <x:c r="U55" s="52">
        <x:f t="shared" si="3"/>
        <x:v>-0.019053417310000001</x:v>
      </x:c>
      <x:c r="V55" s="63">
        <x:f t="shared" si="19"/>
        <x:v>0</x:v>
      </x:c>
      <x:c r="W55" s="52">
        <x:f t="shared" ref="W55:X55" si="53">W54*(1+U55)</x:f>
        <x:v>92.612762509999996</x:v>
      </x:c>
      <x:c r="X55" s="52">
        <x:f t="shared" si="53"/>
        <x:v>100</x:v>
      </x:c>
    </x:row>
    <x:row r="56" spans="1:24" ht="15.75" customHeight="1">
      <x:c r="A56" s="34">
        <x:v>42284</x:v>
      </x:c>
      <x:c r="B56" s="47">
        <x:v>47.326000213622997</x:v>
      </x:c>
      <x:c r="C56" s="47">
        <x:v>47.540000915527301</x:v>
      </x:c>
      <x:c r="D56" s="47">
        <x:v>45.824001312255902</x:v>
      </x:c>
      <x:c r="E56" s="47">
        <x:v>46.391998291015597</x:v>
      </x:c>
      <x:c r="F56" s="47">
        <x:v>34070000</x:v>
      </x:c>
      <x:c r="G56" s="63">
        <x:f t="shared" si="10"/>
        <x:v>50.471500399999996</x:v>
      </x:c>
      <x:c r="H56" s="63">
        <x:f t="shared" si="11"/>
        <x:v>1.7911815090000001</x:v>
      </x:c>
      <x:c r="I56" s="63">
        <x:f t="shared" si="12"/>
        <x:v>54.053863419999999</x:v>
      </x:c>
      <x:c r="J56" s="63">
        <x:f t="shared" si="13"/>
        <x:v>46.889137380000001</x:v>
      </x:c>
      <x:c r="K56" s="63">
        <x:f t="shared" si="14"/>
        <x:v>-0.069387033740000004</x:v>
      </x:c>
      <x:c r="L56" s="52">
        <x:f t="shared" si="0"/>
        <x:v>46.585333509999998</x:v>
      </x:c>
      <x:c r="M56" s="52">
        <x:f t="shared" si="1"/>
        <x:v>0</x:v>
      </x:c>
      <x:c r="N56" s="52">
        <x:f t="shared" si="2"/>
        <x:v>1587162313</x:v>
      </x:c>
      <x:c r="O56" s="63">
        <x:f t="shared" si="8"/>
        <x:v>0.34762541209999998</x:v>
      </x:c>
      <x:c r="P56" s="63">
        <x:f t="shared" si="9"/>
        <x:v>25.795403449999998</x:v>
      </x:c>
      <x:c r="Q56" s="49">
        <x:f t="shared" si="15"/>
        <x:v>0</x:v>
      </x:c>
      <x:c r="R56" s="49">
        <x:f t="shared" si="16"/>
        <x:v>0</x:v>
      </x:c>
      <x:c r="S56" s="49">
        <x:f t="shared" si="17"/>
        <x:v>2</x:v>
      </x:c>
      <x:c r="T56" s="51" t="str">
        <x:f t="shared" si="18"/>
        <x:v/>
      </x:c>
      <x:c r="U56" s="52">
        <x:f t="shared" si="3"/>
        <x:v>-0.039344022469999995</x:v>
      </x:c>
      <x:c r="V56" s="63">
        <x:f t="shared" si="19"/>
        <x:v>0</x:v>
      </x:c>
      <x:c r="W56" s="52">
        <x:f t="shared" ref="W56:X56" si="54">W55*(1+U56)</x:f>
        <x:v>88.969003900000004</x:v>
      </x:c>
      <x:c r="X56" s="52">
        <x:f t="shared" si="54"/>
        <x:v>100</x:v>
      </x:c>
    </x:row>
    <x:row r="57" spans="1:24" ht="15.75" customHeight="1">
      <x:c r="A57" s="34">
        <x:v>42285</x:v>
      </x:c>
      <x:c r="B57" s="47">
        <x:v>46.015998840332003</x:v>
      </x:c>
      <x:c r="C57" s="47">
        <x:v>46.144001007080099</x:v>
      </x:c>
      <x:c r="D57" s="47">
        <x:v>44.262001037597699</x:v>
      </x:c>
      <x:c r="E57" s="47">
        <x:v>45.344001770019503</x:v>
      </x:c>
      <x:c r="F57" s="47">
        <x:v>30666000</x:v>
      </x:c>
      <x:c r="G57" s="63">
        <x:f t="shared" si="10"/>
        <x:v>50.253900530000003</x:v>
      </x:c>
      <x:c r="H57" s="63">
        <x:f t="shared" si="11"/>
        <x:v>2.1238140799999998</x:v>
      </x:c>
      <x:c r="I57" s="63">
        <x:f t="shared" si="12"/>
        <x:v>54.501528690000001</x:v>
      </x:c>
      <x:c r="J57" s="63">
        <x:f t="shared" si="13"/>
        <x:v>46.006272369999998</x:v>
      </x:c>
      <x:c r="K57" s="63">
        <x:f t="shared" si="14"/>
        <x:v>-0.077957694560000002</x:v>
      </x:c>
      <x:c r="L57" s="52">
        <x:f t="shared" si="0"/>
        <x:v>45.250001269999998</x:v>
      </x:c>
      <x:c r="M57" s="52">
        <x:f t="shared" si="1"/>
        <x:v>0</x:v>
      </x:c>
      <x:c r="N57" s="52">
        <x:f t="shared" si="2"/>
        <x:v>1387636539</x:v>
      </x:c>
      <x:c r="O57" s="63">
        <x:f t="shared" si="8"/>
        <x:v>0.2050246104</x:v>
      </x:c>
      <x:c r="P57" s="63">
        <x:f t="shared" si="9"/>
        <x:v>17.014143000000001</x:v>
      </x:c>
      <x:c r="Q57" s="49">
        <x:f t="shared" si="15"/>
        <x:v>0</x:v>
      </x:c>
      <x:c r="R57" s="49">
        <x:f t="shared" si="16"/>
        <x:v>1</x:v>
      </x:c>
      <x:c r="S57" s="49">
        <x:f t="shared" si="17"/>
        <x:v>0</x:v>
      </x:c>
      <x:c r="T57" s="51">
        <x:f t="shared" si="18"/>
        <x:v>0</x:v>
      </x:c>
      <x:c r="U57" s="52">
        <x:f t="shared" si="3"/>
        <x:v>-0.022590027580000002</x:v>
      </x:c>
      <x:c r="V57" s="63">
        <x:f t="shared" si="19"/>
        <x:v>0</x:v>
      </x:c>
      <x:c r="W57" s="52">
        <x:f t="shared" ref="W57:X57" si="55">W56*(1+U57)</x:f>
        <x:v>86.959191649999994</x:v>
      </x:c>
      <x:c r="X57" s="52">
        <x:f t="shared" si="55"/>
        <x:v>100</x:v>
      </x:c>
    </x:row>
    <x:row r="58" spans="1:24" ht="15.75" customHeight="1">
      <x:c r="A58" s="34">
        <x:v>42286</x:v>
      </x:c>
      <x:c r="B58" s="47">
        <x:v>44.186000823974602</x:v>
      </x:c>
      <x:c r="C58" s="47">
        <x:v>44.874000549316399</x:v>
      </x:c>
      <x:c r="D58" s="47">
        <x:v>43.672000885009801</x:v>
      </x:c>
      <x:c r="E58" s="47">
        <x:v>44.1380004882813</x:v>
      </x:c>
      <x:c r="F58" s="47">
        <x:v>30792000</x:v>
      </x:c>
      <x:c r="G58" s="63">
        <x:f t="shared" si="10"/>
        <x:v>49.95840054</x:v>
      </x:c>
      <x:c r="H58" s="63">
        <x:f t="shared" si="11"/>
        <x:v>2.5268721269999999</x:v>
      </x:c>
      <x:c r="I58" s="63">
        <x:f t="shared" si="12"/>
        <x:v>55.012144790000001</x:v>
      </x:c>
      <x:c r="J58" s="63">
        <x:f t="shared" si="13"/>
        <x:v>44.904656279999998</x:v>
      </x:c>
      <x:c r="K58" s="63">
        <x:f t="shared" si="14"/>
        <x:v>-0.075850275989999993</x:v>
      </x:c>
      <x:c r="L58" s="52">
        <x:f t="shared" si="0"/>
        <x:v>44.228000639999998</x:v>
      </x:c>
      <x:c r="M58" s="52">
        <x:f t="shared" si="1"/>
        <x:v>0</x:v>
      </x:c>
      <x:c r="N58" s="52">
        <x:f t="shared" si="2"/>
        <x:v>1361868596</x:v>
      </x:c>
      <x:c r="O58" s="63">
        <x:f t="shared" si="8"/>
        <x:v>0.19727336009999999</x:v>
      </x:c>
      <x:c r="P58" s="63">
        <x:f t="shared" si="9"/>
        <x:v>16.476885450000001</x:v>
      </x:c>
      <x:c r="Q58" s="49">
        <x:f t="shared" si="15"/>
        <x:v>0</x:v>
      </x:c>
      <x:c r="R58" s="49">
        <x:f t="shared" si="16"/>
        <x:v>1</x:v>
      </x:c>
      <x:c r="S58" s="49">
        <x:f t="shared" si="17"/>
        <x:v>0</x:v>
      </x:c>
      <x:c r="T58" s="51">
        <x:f t="shared" si="18"/>
        <x:v>0</x:v>
      </x:c>
      <x:c r="U58" s="52">
        <x:f t="shared" si="3"/>
        <x:v>-0.026596710360000003</x:v>
      </x:c>
      <x:c r="V58" s="63">
        <x:f t="shared" si="19"/>
        <x:v>0</x:v>
      </x:c>
      <x:c r="W58" s="52">
        <x:f t="shared" ref="W58:X58" si="56">W57*(1+U58)</x:f>
        <x:v>84.646363219999998</x:v>
      </x:c>
      <x:c r="X58" s="52">
        <x:f t="shared" si="56"/>
        <x:v>100</x:v>
      </x:c>
    </x:row>
    <x:row r="59" spans="1:24" ht="15.75" customHeight="1">
      <x:c r="A59" s="34">
        <x:v>42289</x:v>
      </x:c>
      <x:c r="B59" s="47">
        <x:v>44.597999572753899</x:v>
      </x:c>
      <x:c r="C59" s="47">
        <x:v>44.599998474121101</x:v>
      </x:c>
      <x:c r="D59" s="47">
        <x:v>43.054000854492202</x:v>
      </x:c>
      <x:c r="E59" s="47">
        <x:v>43.116001129150398</x:v>
      </x:c>
      <x:c r="F59" s="47">
        <x:v>19181500</x:v>
      </x:c>
      <x:c r="G59" s="63">
        <x:f t="shared" si="10"/>
        <x:v>49.582300570000001</x:v>
      </x:c>
      <x:c r="H59" s="63">
        <x:f t="shared" si="11"/>
        <x:v>2.94550614</x:v>
      </x:c>
      <x:c r="I59" s="63">
        <x:f t="shared" si="12"/>
        <x:v>55.473312849999999</x:v>
      </x:c>
      <x:c r="J59" s="63">
        <x:f t="shared" si="13"/>
        <x:v>43.691288290000003</x:v>
      </x:c>
      <x:c r="K59" s="63">
        <x:f t="shared" si="14"/>
        <x:v>-0.048827530030000005</x:v>
      </x:c>
      <x:c r="L59" s="52">
        <x:f t="shared" si="0"/>
        <x:v>43.590000150000002</x:v>
      </x:c>
      <x:c r="M59" s="52">
        <x:f t="shared" si="1"/>
        <x:v>0</x:v>
      </x:c>
      <x:c r="N59" s="52">
        <x:f t="shared" si="2"/>
        <x:v>836121587.89999998</x:v>
      </x:c>
      <x:c r="O59" s="63">
        <x:f t="shared" si="8"/>
        <x:v>0.20536833830000001</x:v>
      </x:c>
      <x:c r="P59" s="63">
        <x:f t="shared" si="9"/>
        <x:v>17.03780759</x:v>
      </x:c>
      <x:c r="Q59" s="49">
        <x:f t="shared" si="15"/>
        <x:v>0</x:v>
      </x:c>
      <x:c r="R59" s="49">
        <x:f t="shared" si="16"/>
        <x:v>1</x:v>
      </x:c>
      <x:c r="S59" s="49">
        <x:f t="shared" si="17"/>
        <x:v>0</x:v>
      </x:c>
      <x:c r="T59" s="51">
        <x:f t="shared" si="18"/>
        <x:v>0</x:v>
      </x:c>
      <x:c r="U59" s="52">
        <x:f t="shared" si="3"/>
        <x:v>-0.023154636549999999</x:v>
      </x:c>
      <x:c r="V59" s="63">
        <x:f t="shared" si="19"/>
        <x:v>0</x:v>
      </x:c>
      <x:c r="W59" s="52">
        <x:f t="shared" ref="W59:X59" si="57">W58*(1+U59)</x:f>
        <x:v>82.686407439999996</x:v>
      </x:c>
      <x:c r="X59" s="52">
        <x:f t="shared" si="57"/>
        <x:v>100</x:v>
      </x:c>
    </x:row>
    <x:row r="60" spans="1:24" ht="15.75" customHeight="1">
      <x:c r="A60" s="34">
        <x:v>42290</x:v>
      </x:c>
      <x:c r="B60" s="47">
        <x:v>42.655998229980497</x:v>
      </x:c>
      <x:c r="C60" s="47">
        <x:v>44.504001617431598</x:v>
      </x:c>
      <x:c r="D60" s="47">
        <x:v>42.226001739502003</x:v>
      </x:c>
      <x:c r="E60" s="47">
        <x:v>43.849998474121101</x:v>
      </x:c>
      <x:c r="F60" s="47">
        <x:v>25857500</x:v>
      </x:c>
      <x:c r="G60" s="63">
        <x:f t="shared" si="10"/>
        <x:v>49.239100460000003</x:v>
      </x:c>
      <x:c r="H60" s="63">
        <x:f t="shared" si="11"/>
        <x:v>3.1959426400000002</x:v>
      </x:c>
      <x:c r="I60" s="63">
        <x:f t="shared" si="12"/>
        <x:v>55.63098574</x:v>
      </x:c>
      <x:c r="J60" s="63">
        <x:f t="shared" si="13"/>
        <x:v>42.847215179999999</x:v>
      </x:c>
      <x:c r="K60" s="63">
        <x:f t="shared" si="14"/>
        <x:v>0.078441903580000005</x:v>
      </x:c>
      <x:c r="L60" s="52">
        <x:f t="shared" si="0"/>
        <x:v>43.526667279999998</x:v>
      </x:c>
      <x:c r="M60" s="52">
        <x:f t="shared" si="1"/>
        <x:v>0</x:v>
      </x:c>
      <x:c r="N60" s="52">
        <x:f t="shared" si="2"/>
        <x:v>1125490799</x:v>
      </x:c>
      <x:c r="O60" s="63">
        <x:f t="shared" si="8"/>
        <x:v>0.20113621479999999</x:v>
      </x:c>
      <x:c r="P60" s="63">
        <x:f t="shared" si="9"/>
        <x:v>16.745495829999999</x:v>
      </x:c>
      <x:c r="Q60" s="49">
        <x:f t="shared" si="15"/>
        <x:v>0</x:v>
      </x:c>
      <x:c r="R60" s="49">
        <x:f t="shared" si="16"/>
        <x:v>1</x:v>
      </x:c>
      <x:c r="S60" s="49">
        <x:f t="shared" si="17"/>
        <x:v>0</x:v>
      </x:c>
      <x:c r="T60" s="51">
        <x:f t="shared" si="18"/>
        <x:v>0</x:v>
      </x:c>
      <x:c r="U60" s="52">
        <x:f t="shared" si="3"/>
        <x:v>0.017023780629999999</x:v>
      </x:c>
      <x:c r="V60" s="63">
        <x:f t="shared" si="19"/>
        <x:v>0</x:v>
      </x:c>
      <x:c r="W60" s="52">
        <x:f t="shared" ref="W60:X60" si="58">W59*(1+U60)</x:f>
        <x:v>84.094042700000003</x:v>
      </x:c>
      <x:c r="X60" s="52">
        <x:f t="shared" si="58"/>
        <x:v>100</x:v>
      </x:c>
    </x:row>
    <x:row r="61" spans="1:24" ht="15.75" customHeight="1">
      <x:c r="A61" s="34">
        <x:v>42291</x:v>
      </x:c>
      <x:c r="B61" s="47">
        <x:v>44.133998870849602</x:v>
      </x:c>
      <x:c r="C61" s="47">
        <x:v>44.189998626708999</x:v>
      </x:c>
      <x:c r="D61" s="47">
        <x:v>43.0859985351563</x:v>
      </x:c>
      <x:c r="E61" s="47">
        <x:v>43.375999450683601</x:v>
      </x:c>
      <x:c r="F61" s="47">
        <x:v>15522000</x:v>
      </x:c>
      <x:c r="G61" s="63">
        <x:f t="shared" si="10"/>
        <x:v>48.78540039</x:v>
      </x:c>
      <x:c r="H61" s="63">
        <x:f t="shared" si="11"/>
        <x:v>3.3561893760000001</x:v>
      </x:c>
      <x:c r="I61" s="63">
        <x:f t="shared" si="12"/>
        <x:v>55.497779139999999</x:v>
      </x:c>
      <x:c r="J61" s="63">
        <x:f t="shared" si="13"/>
        <x:v>42.07302164</x:v>
      </x:c>
      <x:c r="K61" s="63">
        <x:f t="shared" si="14"/>
        <x:v>0.097057828540000002</x:v>
      </x:c>
      <x:c r="L61" s="52">
        <x:f t="shared" si="0"/>
        <x:v>43.550665539999997</x:v>
      </x:c>
      <x:c r="M61" s="52">
        <x:f t="shared" si="1"/>
        <x:v>675993430.5</x:v>
      </x:c>
      <x:c r="N61" s="52">
        <x:f t="shared" si="2"/>
        <x:v>0</x:v>
      </x:c>
      <x:c r="O61" s="63">
        <x:f t="shared" si="8"/>
        <x:v>0.30757732830000001</x:v>
      </x:c>
      <x:c r="P61" s="63">
        <x:f t="shared" si="9"/>
        <x:v>23.522687470000001</x:v>
      </x:c>
      <x:c r="Q61" s="49">
        <x:f t="shared" si="15"/>
        <x:v>0</x:v>
      </x:c>
      <x:c r="R61" s="49">
        <x:f t="shared" si="16"/>
        <x:v>0</x:v>
      </x:c>
      <x:c r="S61" s="49">
        <x:f t="shared" si="17"/>
        <x:v>2</x:v>
      </x:c>
      <x:c r="T61" s="51">
        <x:f t="shared" si="18"/>
        <x:v>0</x:v>
      </x:c>
      <x:c r="U61" s="52">
        <x:f t="shared" si="3"/>
        <x:v>-0.01080955621</x:v>
      </x:c>
      <x:c r="V61" s="63">
        <x:f t="shared" si="19"/>
        <x:v>0</x:v>
      </x:c>
      <x:c r="W61" s="52">
        <x:f t="shared" ref="W61:X61" si="59">W60*(1+U61)</x:f>
        <x:v>83.185023419999993</x:v>
      </x:c>
      <x:c r="X61" s="52">
        <x:f t="shared" si="59"/>
        <x:v>100</x:v>
      </x:c>
    </x:row>
    <x:row r="62" spans="1:24" ht="15.75" customHeight="1">
      <x:c r="A62" s="34">
        <x:v>42292</x:v>
      </x:c>
      <x:c r="B62" s="47">
        <x:v>43.285999298095703</x:v>
      </x:c>
      <x:c r="C62" s="47">
        <x:v>44.346000671386697</x:v>
      </x:c>
      <x:c r="D62" s="47">
        <x:v>42.740001678466797</x:v>
      </x:c>
      <x:c r="E62" s="47">
        <x:v>44.262001037597699</x:v>
      </x:c>
      <x:c r="F62" s="47">
        <x:v>14221000</x:v>
      </x:c>
      <x:c r="G62" s="63">
        <x:f t="shared" si="10"/>
        <x:v>48.377800370000003</x:v>
      </x:c>
      <x:c r="H62" s="63">
        <x:f t="shared" si="11"/>
        <x:v>3.387187747</x:v>
      </x:c>
      <x:c r="I62" s="63">
        <x:f t="shared" si="12"/>
        <x:v>55.15217586</x:v>
      </x:c>
      <x:c r="J62" s="63">
        <x:f t="shared" si="13"/>
        <x:v>41.603424879999999</x:v>
      </x:c>
      <x:c r="K62" s="63">
        <x:f t="shared" si="14"/>
        <x:v>0.19622297029999999</x:v>
      </x:c>
      <x:c r="L62" s="52">
        <x:f t="shared" si="0"/>
        <x:v>43.782667799999999</x:v>
      </x:c>
      <x:c r="M62" s="52">
        <x:f t="shared" si="1"/>
        <x:v>622633318.70000005</x:v>
      </x:c>
      <x:c r="N62" s="52">
        <x:f t="shared" si="2"/>
        <x:v>0</x:v>
      </x:c>
      <x:c r="O62" s="63">
        <x:f t="shared" si="8"/>
        <x:v>0.43505768080000001</x:v>
      </x:c>
      <x:c r="P62" s="63">
        <x:f t="shared" si="9"/>
        <x:v>30.316389829999999</x:v>
      </x:c>
      <x:c r="Q62" s="49">
        <x:f t="shared" si="15"/>
        <x:v>0</x:v>
      </x:c>
      <x:c r="R62" s="49">
        <x:f t="shared" si="16"/>
        <x:v>0</x:v>
      </x:c>
      <x:c r="S62" s="49">
        <x:f t="shared" si="17"/>
        <x:v>2</x:v>
      </x:c>
      <x:c r="T62" s="51">
        <x:f t="shared" si="18"/>
        <x:v>0</x:v>
      </x:c>
      <x:c r="U62" s="52">
        <x:f t="shared" si="3"/>
        <x:v>0.020426078890000002</x:v>
      </x:c>
      <x:c r="V62" s="63">
        <x:f t="shared" si="19"/>
        <x:v>0</x:v>
      </x:c>
      <x:c r="W62" s="52">
        <x:f t="shared" ref="W62:X62" si="60">W61*(1+U62)</x:f>
        <x:v>84.884167270000006</x:v>
      </x:c>
      <x:c r="X62" s="52">
        <x:f t="shared" si="60"/>
        <x:v>100</x:v>
      </x:c>
    </x:row>
    <x:row r="63" spans="1:24" ht="15.75" customHeight="1">
      <x:c r="A63" s="34">
        <x:v>42293</x:v>
      </x:c>
      <x:c r="B63" s="47">
        <x:v>44.608001708984403</x:v>
      </x:c>
      <x:c r="C63" s="47">
        <x:v>46.096000671386697</x:v>
      </x:c>
      <x:c r="D63" s="47">
        <x:v>44.574001312255902</x:v>
      </x:c>
      <x:c r="E63" s="47">
        <x:v>45.402000427246101</x:v>
      </x:c>
      <x:c r="F63" s="47">
        <x:v>21672500</x:v>
      </x:c>
      <x:c r="G63" s="63">
        <x:f t="shared" si="10"/>
        <x:v>48.04170036</x:v>
      </x:c>
      <x:c r="H63" s="63">
        <x:f t="shared" si="11"/>
        <x:v>3.3288996210000001</x:v>
      </x:c>
      <x:c r="I63" s="63">
        <x:f t="shared" si="12"/>
        <x:v>54.699499609999997</x:v>
      </x:c>
      <x:c r="J63" s="63">
        <x:f t="shared" si="13"/>
        <x:v>41.383901119999997</x:v>
      </x:c>
      <x:c r="K63" s="63">
        <x:f t="shared" si="14"/>
        <x:v>0.3017588215</x:v>
      </x:c>
      <x:c r="L63" s="52">
        <x:f t="shared" si="0"/>
        <x:v>45.357334139999999</x:v>
      </x:c>
      <x:c r="M63" s="52">
        <x:f t="shared" si="1"/>
        <x:v>983006824.10000002</x:v>
      </x:c>
      <x:c r="N63" s="52">
        <x:f t="shared" si="2"/>
        <x:v>0</x:v>
      </x:c>
      <x:c r="O63" s="63">
        <x:f t="shared" si="8"/>
        <x:v>0.42263856039999997</x:v>
      </x:c>
      <x:c r="P63" s="63">
        <x:f t="shared" si="9"/>
        <x:v>29.708077100000001</x:v>
      </x:c>
      <x:c r="Q63" s="49">
        <x:f t="shared" si="15"/>
        <x:v>0</x:v>
      </x:c>
      <x:c r="R63" s="49">
        <x:f t="shared" si="16"/>
        <x:v>0</x:v>
      </x:c>
      <x:c r="S63" s="49">
        <x:f t="shared" si="17"/>
        <x:v>2</x:v>
      </x:c>
      <x:c r="T63" s="51">
        <x:f t="shared" si="18"/>
        <x:v>0</x:v>
      </x:c>
      <x:c r="U63" s="52">
        <x:f t="shared" si="3"/>
        <x:v>0.025755712869999997</x:v>
      </x:c>
      <x:c r="V63" s="63">
        <x:f t="shared" si="19"/>
        <x:v>0</x:v>
      </x:c>
      <x:c r="W63" s="52">
        <x:f t="shared" ref="W63:X63" si="61">W62*(1+U63)</x:f>
        <x:v>87.070419509999994</x:v>
      </x:c>
      <x:c r="X63" s="52">
        <x:f t="shared" si="61"/>
        <x:v>100</x:v>
      </x:c>
    </x:row>
    <x:row r="64" spans="1:24" ht="15.75" customHeight="1">
      <x:c r="A64" s="34">
        <x:v>42296</x:v>
      </x:c>
      <x:c r="B64" s="47">
        <x:v>45.299999237060597</x:v>
      </x:c>
      <x:c r="C64" s="47">
        <x:v>46.2299995422363</x:v>
      </x:c>
      <x:c r="D64" s="47">
        <x:v>44.987998962402301</x:v>
      </x:c>
      <x:c r="E64" s="47">
        <x:v>45.619998931884801</x:v>
      </x:c>
      <x:c r="F64" s="47">
        <x:v>12539500</x:v>
      </x:c>
      <x:c r="G64" s="63">
        <x:f t="shared" si="10"/>
        <x:v>47.680700299999998</x:v>
      </x:c>
      <x:c r="H64" s="63">
        <x:f t="shared" si="11"/>
        <x:v>3.1687986860000001</x:v>
      </x:c>
      <x:c r="I64" s="63">
        <x:f t="shared" si="12"/>
        <x:v>54.018297670000003</x:v>
      </x:c>
      <x:c r="J64" s="63">
        <x:f t="shared" si="13"/>
        <x:v>41.343102930000001</x:v>
      </x:c>
      <x:c r="K64" s="63">
        <x:f t="shared" si="14"/>
        <x:v>0.33742250810000002</x:v>
      </x:c>
      <x:c r="L64" s="52">
        <x:f t="shared" si="0"/>
        <x:v>45.612665810000003</x:v>
      </x:c>
      <x:c r="M64" s="52">
        <x:f t="shared" si="1"/>
        <x:v>571960023</x:v>
      </x:c>
      <x:c r="N64" s="52">
        <x:f t="shared" si="2"/>
        <x:v>0</x:v>
      </x:c>
      <x:c r="O64" s="63">
        <x:f t="shared" si="8"/>
        <x:v>0.37783681969999999</x:v>
      </x:c>
      <x:c r="P64" s="63">
        <x:f t="shared" si="9"/>
        <x:v>27.422464999999999</x:v>
      </x:c>
      <x:c r="Q64" s="49">
        <x:f t="shared" si="15"/>
        <x:v>0</x:v>
      </x:c>
      <x:c r="R64" s="49">
        <x:f t="shared" si="16"/>
        <x:v>0</x:v>
      </x:c>
      <x:c r="S64" s="49">
        <x:f t="shared" si="17"/>
        <x:v>2</x:v>
      </x:c>
      <x:c r="T64" s="51">
        <x:f t="shared" si="18"/>
        <x:v>0</x:v>
      </x:c>
      <x:c r="U64" s="52">
        <x:f t="shared" si="3"/>
        <x:v>0.0048015176109999996</x:v>
      </x:c>
      <x:c r="V64" s="63">
        <x:f t="shared" si="19"/>
        <x:v>0</x:v>
      </x:c>
      <x:c r="W64" s="52">
        <x:f t="shared" ref="W64:X64" si="62">W63*(1+U64)</x:f>
        <x:v>87.488489659999999</x:v>
      </x:c>
      <x:c r="X64" s="52">
        <x:f t="shared" si="62"/>
        <x:v>100</x:v>
      </x:c>
    </x:row>
    <x:row r="65" spans="1:24" ht="15.75" customHeight="1">
      <x:c r="A65" s="34">
        <x:v>42297</x:v>
      </x:c>
      <x:c r="B65" s="47">
        <x:v>45.543998718261697</x:v>
      </x:c>
      <x:c r="C65" s="47">
        <x:v>45.720001220703097</x:v>
      </x:c>
      <x:c r="D65" s="47">
        <x:v>40.400001525878899</x:v>
      </x:c>
      <x:c r="E65" s="47">
        <x:v>42.605998992919901</x:v>
      </x:c>
      <x:c r="F65" s="47">
        <x:v>74500000</x:v>
      </x:c>
      <x:c r="G65" s="63">
        <x:f t="shared" si="10"/>
        <x:v>47.20160027</x:v>
      </x:c>
      <x:c r="H65" s="63">
        <x:f t="shared" si="11"/>
        <x:v>3.1758175529999999</x:v>
      </x:c>
      <x:c r="I65" s="63">
        <x:f t="shared" si="12"/>
        <x:v>53.553235370000003</x:v>
      </x:c>
      <x:c r="J65" s="63">
        <x:f t="shared" si="13"/>
        <x:v>40.849965160000004</x:v>
      </x:c>
      <x:c r="K65" s="63">
        <x:f t="shared" si="14"/>
        <x:v>0.13823478559999999</x:v>
      </x:c>
      <x:c r="L65" s="52">
        <x:f t="shared" si="0"/>
        <x:v>42.908667250000001</x:v>
      </x:c>
      <x:c r="M65" s="52">
        <x:f t="shared" si="1"/>
        <x:v>0</x:v>
      </x:c>
      <x:c r="N65" s="52">
        <x:f t="shared" si="2"/>
        <x:v>3196695710</x:v>
      </x:c>
      <x:c r="O65" s="63">
        <x:f t="shared" si="8"/>
        <x:v>0.30053722440000002</x:v>
      </x:c>
      <x:c r="P65" s="63">
        <x:f t="shared" si="9"/>
        <x:v>23.108698369999999</x:v>
      </x:c>
      <x:c r="Q65" s="49">
        <x:f t="shared" si="15"/>
        <x:v>0</x:v>
      </x:c>
      <x:c r="R65" s="49">
        <x:f t="shared" si="16"/>
        <x:v>0</x:v>
      </x:c>
      <x:c r="S65" s="49">
        <x:f t="shared" si="17"/>
        <x:v>2</x:v>
      </x:c>
      <x:c r="T65" s="51">
        <x:f t="shared" si="18"/>
        <x:v>0</x:v>
      </x:c>
      <x:c r="U65" s="52">
        <x:f t="shared" si="3"/>
        <x:v>-0.06606751446000001</x:v>
      </x:c>
      <x:c r="V65" s="63">
        <x:f t="shared" si="19"/>
        <x:v>0</x:v>
      </x:c>
      <x:c r="W65" s="52">
        <x:f t="shared" ref="W65:X65" si="63">W64*(1+U65)</x:f>
        <x:v>81.708342610000003</x:v>
      </x:c>
      <x:c r="X65" s="52">
        <x:f t="shared" si="63"/>
        <x:v>100</x:v>
      </x:c>
    </x:row>
    <x:row r="66" spans="1:24" ht="15.75" customHeight="1">
      <x:c r="A66" s="34">
        <x:v>42298</x:v>
      </x:c>
      <x:c r="B66" s="47">
        <x:v>42.397998809814503</x:v>
      </x:c>
      <x:c r="C66" s="47">
        <x:v>42.962001800537102</x:v>
      </x:c>
      <x:c r="D66" s="47">
        <x:v>41.759998321533203</x:v>
      </x:c>
      <x:c r="E66" s="47">
        <x:v>42.018001556396499</x:v>
      </x:c>
      <x:c r="F66" s="47">
        <x:v>20757500</x:v>
      </x:c>
      <x:c r="G66" s="63">
        <x:f t="shared" si="10"/>
        <x:v>46.691900250000003</x:v>
      </x:c>
      <x:c r="H66" s="63">
        <x:f t="shared" si="11"/>
        <x:v>3.1472646059999998</x:v>
      </x:c>
      <x:c r="I66" s="63">
        <x:f t="shared" si="12"/>
        <x:v>52.986429469999997</x:v>
      </x:c>
      <x:c r="J66" s="63">
        <x:f t="shared" si="13"/>
        <x:v>40.397371040000003</x:v>
      </x:c>
      <x:c r="K66" s="63">
        <x:f t="shared" si="14"/>
        <x:v>0.12873325869999999</x:v>
      </x:c>
      <x:c r="L66" s="52">
        <x:f t="shared" si="0"/>
        <x:v>42.24666723</x:v>
      </x:c>
      <x:c r="M66" s="52">
        <x:f t="shared" si="1"/>
        <x:v>0</x:v>
      </x:c>
      <x:c r="N66" s="52">
        <x:f t="shared" si="2"/>
        <x:v>876935194.89999998</x:v>
      </x:c>
      <x:c r="O66" s="63">
        <x:f t="shared" si="8"/>
        <x:v>0.32483498189999999</x:v>
      </x:c>
      <x:c r="P66" s="63">
        <x:f t="shared" si="9"/>
        <x:v>24.518901320000001</x:v>
      </x:c>
      <x:c r="Q66" s="49">
        <x:f t="shared" si="15"/>
        <x:v>0</x:v>
      </x:c>
      <x:c r="R66" s="49">
        <x:f t="shared" si="16"/>
        <x:v>0</x:v>
      </x:c>
      <x:c r="S66" s="49">
        <x:f t="shared" si="17"/>
        <x:v>2</x:v>
      </x:c>
      <x:c r="T66" s="51">
        <x:f t="shared" si="18"/>
        <x:v>0</x:v>
      </x:c>
      <x:c r="U66" s="52">
        <x:f t="shared" si="3"/>
        <x:v>-0.013800813279999999</x:v>
      </x:c>
      <x:c r="V66" s="63">
        <x:f t="shared" si="19"/>
        <x:v>0</x:v>
      </x:c>
      <x:c r="W66" s="52">
        <x:f t="shared" ref="W66:X66" si="64">W65*(1+U66)</x:f>
        <x:v>80.58070103</x:v>
      </x:c>
      <x:c r="X66" s="52">
        <x:f t="shared" si="64"/>
        <x:v>100</x:v>
      </x:c>
    </x:row>
    <x:row r="67" spans="1:24" ht="15.75" customHeight="1">
      <x:c r="A67" s="34">
        <x:v>42299</x:v>
      </x:c>
      <x:c r="B67" s="47">
        <x:v>42.312000274658203</x:v>
      </x:c>
      <x:c r="C67" s="47">
        <x:v>43.150001525878899</x:v>
      </x:c>
      <x:c r="D67" s="47">
        <x:v>41.880001068115199</x:v>
      </x:c>
      <x:c r="E67" s="47">
        <x:v>42.344001770019503</x:v>
      </x:c>
      <x:c r="F67" s="47">
        <x:v>14126000</x:v>
      </x:c>
      <x:c r="G67" s="63">
        <x:f t="shared" si="10"/>
        <x:v>46.177900309999998</x:v>
      </x:c>
      <x:c r="H67" s="63">
        <x:f t="shared" si="11"/>
        <x:v>2.9614248349999999</x:v>
      </x:c>
      <x:c r="I67" s="63">
        <x:f t="shared" si="12"/>
        <x:v>52.100749980000003</x:v>
      </x:c>
      <x:c r="J67" s="63">
        <x:f t="shared" si="13"/>
        <x:v>40.25505064</x:v>
      </x:c>
      <x:c r="K67" s="63">
        <x:f t="shared" si="14"/>
        <x:v>0.17634679610000001</x:v>
      </x:c>
      <x:c r="L67" s="52">
        <x:f t="shared" si="0"/>
        <x:v>42.458001449999998</x:v>
      </x:c>
      <x:c r="M67" s="52">
        <x:f t="shared" si="1"/>
        <x:v>599761728.5</x:v>
      </x:c>
      <x:c r="N67" s="52">
        <x:f t="shared" si="2"/>
        <x:v>0</x:v>
      </x:c>
      <x:c r="O67" s="63">
        <x:f t="shared" si="8"/>
        <x:v>0.46685184400000002</x:v>
      </x:c>
      <x:c r="P67" s="63">
        <x:f t="shared" si="9"/>
        <x:v>31.826789179999999</x:v>
      </x:c>
      <x:c r="Q67" s="49">
        <x:f t="shared" si="15"/>
        <x:v>0</x:v>
      </x:c>
      <x:c r="R67" s="49">
        <x:f t="shared" si="16"/>
        <x:v>0</x:v>
      </x:c>
      <x:c r="S67" s="49">
        <x:f t="shared" si="17"/>
        <x:v>2</x:v>
      </x:c>
      <x:c r="T67" s="51">
        <x:f t="shared" si="18"/>
        <x:v>0</x:v>
      </x:c>
      <x:c r="U67" s="52">
        <x:f t="shared" si="3"/>
        <x:v>0.0077585844530000003</x:v>
      </x:c>
      <x:c r="V67" s="63">
        <x:f t="shared" si="19"/>
        <x:v>0</x:v>
      </x:c>
      <x:c r="W67" s="52">
        <x:f t="shared" ref="W67:X67" si="65">W66*(1+U67)</x:f>
        <x:v>81.205893200000006</x:v>
      </x:c>
      <x:c r="X67" s="52">
        <x:f t="shared" si="65"/>
        <x:v>100</x:v>
      </x:c>
    </x:row>
    <x:row r="68" spans="1:24" ht="15.75" customHeight="1">
      <x:c r="A68" s="34">
        <x:v>42300</x:v>
      </x:c>
      <x:c r="B68" s="47">
        <x:v>43</x:v>
      </x:c>
      <x:c r="C68" s="47">
        <x:v>43.069999694824197</x:v>
      </x:c>
      <x:c r="D68" s="47">
        <x:v>41.537998199462898</x:v>
      </x:c>
      <x:c r="E68" s="47">
        <x:v>41.818000793457003</x:v>
      </x:c>
      <x:c r="F68" s="47">
        <x:v>21177500</x:v>
      </x:c>
      <x:c r="G68" s="63">
        <x:f t="shared" si="10"/>
        <x:v>45.699700360000001</x:v>
      </x:c>
      <x:c r="H68" s="63">
        <x:f t="shared" si="11"/>
        <x:v>2.846819746</x:v>
      </x:c>
      <x:c r="I68" s="63">
        <x:f t="shared" si="12"/>
        <x:v>51.393339849999997</x:v>
      </x:c>
      <x:c r="J68" s="63">
        <x:f t="shared" si="13"/>
        <x:v>40.006060859999998</x:v>
      </x:c>
      <x:c r="K68" s="63">
        <x:f t="shared" si="14"/>
        <x:v>0.15911965729999999</x:v>
      </x:c>
      <x:c r="L68" s="52">
        <x:f t="shared" si="0"/>
        <x:v>42.141999560000002</x:v>
      </x:c>
      <x:c r="M68" s="52">
        <x:f t="shared" si="1"/>
        <x:v>0</x:v>
      </x:c>
      <x:c r="N68" s="52">
        <x:f t="shared" si="2"/>
        <x:v>892462195.70000005</x:v>
      </x:c>
      <x:c r="O68" s="63">
        <x:f t="shared" si="8"/>
        <x:v>0.49848471919999998</x:v>
      </x:c>
      <x:c r="P68" s="63">
        <x:f t="shared" si="9"/>
        <x:v>33.265919420000003</x:v>
      </x:c>
      <x:c r="Q68" s="49">
        <x:f t="shared" si="15"/>
        <x:v>0</x:v>
      </x:c>
      <x:c r="R68" s="49">
        <x:f t="shared" si="16"/>
        <x:v>0</x:v>
      </x:c>
      <x:c r="S68" s="49">
        <x:f t="shared" si="17"/>
        <x:v>2</x:v>
      </x:c>
      <x:c r="T68" s="51">
        <x:f t="shared" si="18"/>
        <x:v>0</x:v>
      </x:c>
      <x:c r="U68" s="52">
        <x:f t="shared" si="3"/>
        <x:v>-0.012422089420000001</x:v>
      </x:c>
      <x:c r="V68" s="63">
        <x:f t="shared" si="19"/>
        <x:v>0</x:v>
      </x:c>
      <x:c r="W68" s="52">
        <x:f t="shared" ref="W68:X68" si="66">W67*(1+U68)</x:f>
        <x:v>80.197146340000003</x:v>
      </x:c>
      <x:c r="X68" s="52">
        <x:f t="shared" si="66"/>
        <x:v>100</x:v>
      </x:c>
    </x:row>
    <x:row r="69" spans="1:24" ht="15.75" customHeight="1">
      <x:c r="A69" s="34">
        <x:v>42303</x:v>
      </x:c>
      <x:c r="B69" s="47">
        <x:v>42.2760009765625</x:v>
      </x:c>
      <x:c r="C69" s="47">
        <x:v>43.175998687744098</x:v>
      </x:c>
      <x:c r="D69" s="47">
        <x:v>42</x:v>
      </x:c>
      <x:c r="E69" s="47">
        <x:v>43.051998138427699</x:v>
      </x:c>
      <x:c r="F69" s="47">
        <x:v>16957000</x:v>
      </x:c>
      <x:c r="G69" s="63">
        <x:f t="shared" si="10"/>
        <x:v>45.368000219999999</x:v>
      </x:c>
      <x:c r="H69" s="63">
        <x:f t="shared" si="11"/>
        <x:v>2.7424778139999999</x:v>
      </x:c>
      <x:c r="I69" s="63">
        <x:f t="shared" si="12"/>
        <x:v>50.852955850000001</x:v>
      </x:c>
      <x:c r="J69" s="63">
        <x:f t="shared" si="13"/>
        <x:v>39.883044589999997</x:v>
      </x:c>
      <x:c r="K69" s="63">
        <x:f t="shared" si="14"/>
        <x:v>0.2888768625</x:v>
      </x:c>
      <x:c r="L69" s="52">
        <x:f t="shared" si="0"/>
        <x:v>42.742665610000003</x:v>
      </x:c>
      <x:c r="M69" s="52">
        <x:f t="shared" si="1"/>
        <x:v>724787380.70000005</x:v>
      </x:c>
      <x:c r="N69" s="52">
        <x:f t="shared" si="2"/>
        <x:v>0</x:v>
      </x:c>
      <x:c r="O69" s="63">
        <x:f t="shared" si="8"/>
        <x:v>0.68588773859999996</x:v>
      </x:c>
      <x:c r="P69" s="63">
        <x:f t="shared" si="9"/>
        <x:v>40.684069460000003</x:v>
      </x:c>
      <x:c r="Q69" s="49">
        <x:f t="shared" si="15"/>
        <x:v>0</x:v>
      </x:c>
      <x:c r="R69" s="49">
        <x:f t="shared" si="16"/>
        <x:v>0</x:v>
      </x:c>
      <x:c r="S69" s="49">
        <x:f t="shared" si="17"/>
        <x:v>2</x:v>
      </x:c>
      <x:c r="T69" s="51">
        <x:f t="shared" si="18"/>
        <x:v>0</x:v>
      </x:c>
      <x:c r="U69" s="52">
        <x:f t="shared" si="3"/>
        <x:v>0.029508759900000003</x:v>
      </x:c>
      <x:c r="V69" s="63">
        <x:f t="shared" si="19"/>
        <x:v>0</x:v>
      </x:c>
      <x:c r="W69" s="52">
        <x:f t="shared" ref="W69:X69" si="67">W68*(1+U69)</x:f>
        <x:v>82.563664669999994</x:v>
      </x:c>
      <x:c r="X69" s="52">
        <x:f t="shared" si="67"/>
        <x:v>100</x:v>
      </x:c>
    </x:row>
    <x:row r="70" spans="1:24" ht="15.75" customHeight="1">
      <x:c r="A70" s="34">
        <x:v>42304</x:v>
      </x:c>
      <x:c r="B70" s="47">
        <x:v>42.9679985046387</x:v>
      </x:c>
      <x:c r="C70" s="47">
        <x:v>43.419998168945298</x:v>
      </x:c>
      <x:c r="D70" s="47">
        <x:v>41.501998901367202</x:v>
      </x:c>
      <x:c r="E70" s="47">
        <x:v>42.069999694824197</x:v>
      </x:c>
      <x:c r="F70" s="47">
        <x:v>17597000</x:v>
      </x:c>
      <x:c r="G70" s="63">
        <x:f t="shared" si="10"/>
        <x:v>45.005000109999997</x:v>
      </x:c>
      <x:c r="H70" s="63">
        <x:f t="shared" si="11"/>
        <x:v>2.669974136</x:v>
      </x:c>
      <x:c r="I70" s="63">
        <x:f t="shared" si="12"/>
        <x:v>50.344948389999999</x:v>
      </x:c>
      <x:c r="J70" s="63">
        <x:f t="shared" si="13"/>
        <x:v>39.665051839999997</x:v>
      </x:c>
      <x:c r="K70" s="63">
        <x:f t="shared" si="14"/>
        <x:v>0.22518456449999999</x:v>
      </x:c>
      <x:c r="L70" s="52">
        <x:f t="shared" si="0"/>
        <x:v>42.330665590000002</x:v>
      </x:c>
      <x:c r="M70" s="52">
        <x:f t="shared" si="1"/>
        <x:v>0</x:v>
      </x:c>
      <x:c r="N70" s="52">
        <x:f t="shared" si="2"/>
        <x:v>744892722.39999998</x:v>
      </x:c>
      <x:c r="O70" s="63">
        <x:f t="shared" si="8"/>
        <x:v>0.73159745710000001</x:v>
      </x:c>
      <x:c r="P70" s="63">
        <x:f t="shared" si="9"/>
        <x:v>42.24985744</x:v>
      </x:c>
      <x:c r="Q70" s="49">
        <x:f t="shared" si="15"/>
        <x:v>0</x:v>
      </x:c>
      <x:c r="R70" s="49">
        <x:f t="shared" si="16"/>
        <x:v>0</x:v>
      </x:c>
      <x:c r="S70" s="49">
        <x:f t="shared" si="17"/>
        <x:v>2</x:v>
      </x:c>
      <x:c r="T70" s="51">
        <x:f t="shared" si="18"/>
        <x:v>0</x:v>
      </x:c>
      <x:c r="U70" s="52">
        <x:f t="shared" si="3"/>
        <x:v>-0.022809590399999999</x:v>
      </x:c>
      <x:c r="V70" s="63">
        <x:f t="shared" si="19"/>
        <x:v>0</x:v>
      </x:c>
      <x:c r="W70" s="52">
        <x:f t="shared" ref="W70:X70" si="68">W69*(1+U70)</x:f>
        <x:v>80.680421300000006</x:v>
      </x:c>
      <x:c r="X70" s="52">
        <x:f t="shared" si="68"/>
        <x:v>100</x:v>
      </x:c>
    </x:row>
    <x:row r="71" spans="1:24" ht="15.75" customHeight="1">
      <x:c r="A71" s="34">
        <x:v>42305</x:v>
      </x:c>
      <x:c r="B71" s="47">
        <x:v>42.262001037597699</x:v>
      </x:c>
      <x:c r="C71" s="47">
        <x:v>42.689998626708999</x:v>
      </x:c>
      <x:c r="D71" s="47">
        <x:v>41.659999847412102</x:v>
      </x:c>
      <x:c r="E71" s="47">
        <x:v>42.591999053955099</x:v>
      </x:c>
      <x:c r="F71" s="47">
        <x:v>13643000</x:v>
      </x:c>
      <x:c r="G71" s="63">
        <x:f t="shared" si="10"/>
        <x:v>44.650600050000001</x:v>
      </x:c>
      <x:c r="H71" s="63">
        <x:f t="shared" si="11"/>
        <x:v>2.4804650989999999</x:v>
      </x:c>
      <x:c r="I71" s="63">
        <x:f t="shared" si="12"/>
        <x:v>49.611530250000001</x:v>
      </x:c>
      <x:c r="J71" s="63">
        <x:f t="shared" si="13"/>
        <x:v>39.689669850000001</x:v>
      </x:c>
      <x:c r="K71" s="63">
        <x:f t="shared" si="14"/>
        <x:v>0.29251864919999998</x:v>
      </x:c>
      <x:c r="L71" s="52">
        <x:f t="shared" si="0"/>
        <x:v>42.313999180000003</x:v>
      </x:c>
      <x:c r="M71" s="52">
        <x:f t="shared" si="1"/>
        <x:v>0</x:v>
      </x:c>
      <x:c r="N71" s="52">
        <x:f t="shared" si="2"/>
        <x:v>577289890.79999995</x:v>
      </x:c>
      <x:c r="O71" s="63">
        <x:f t="shared" si="8"/>
        <x:v>0.55693316169999996</x:v>
      </x:c>
      <x:c r="P71" s="63">
        <x:f t="shared" si="9"/>
        <x:v>35.77116702</x:v>
      </x:c>
      <x:c r="Q71" s="49">
        <x:f t="shared" si="15"/>
        <x:v>0</x:v>
      </x:c>
      <x:c r="R71" s="49">
        <x:f t="shared" si="16"/>
        <x:v>0</x:v>
      </x:c>
      <x:c r="S71" s="49">
        <x:f t="shared" si="17"/>
        <x:v>2</x:v>
      </x:c>
      <x:c r="T71" s="51">
        <x:f t="shared" si="18"/>
        <x:v>0</x:v>
      </x:c>
      <x:c r="U71" s="52">
        <x:f t="shared" si="3"/>
        <x:v>0.012407876470000001</x:v>
      </x:c>
      <x:c r="V71" s="63">
        <x:f t="shared" si="19"/>
        <x:v>0</x:v>
      </x:c>
      <x:c r="W71" s="52">
        <x:f t="shared" ref="W71:X71" si="69">W70*(1+U71)</x:f>
        <x:v>81.681494000000001</x:v>
      </x:c>
      <x:c r="X71" s="52">
        <x:f t="shared" si="69"/>
        <x:v>100</x:v>
      </x:c>
    </x:row>
    <x:row r="72" spans="1:24" ht="15.75" customHeight="1">
      <x:c r="A72" s="34">
        <x:v>42306</x:v>
      </x:c>
      <x:c r="B72" s="47">
        <x:v>42.349998474121101</x:v>
      </x:c>
      <x:c r="C72" s="47">
        <x:v>42.75</x:v>
      </x:c>
      <x:c r="D72" s="47">
        <x:v>42.127998352050803</x:v>
      </x:c>
      <x:c r="E72" s="47">
        <x:v>42.326000213622997</x:v>
      </x:c>
      <x:c r="F72" s="47">
        <x:v>9025000</x:v>
      </x:c>
      <x:c r="G72" s="63">
        <x:f t="shared" si="10"/>
        <x:v>44.368099979999997</x:v>
      </x:c>
      <x:c r="H72" s="63">
        <x:f t="shared" si="11"/>
        <x:v>2.4023100419999999</x:v>
      </x:c>
      <x:c r="I72" s="63">
        <x:f t="shared" si="12"/>
        <x:v>49.172720060000003</x:v>
      </x:c>
      <x:c r="J72" s="63">
        <x:f t="shared" si="13"/>
        <x:v>39.563479890000004</x:v>
      </x:c>
      <x:c r="K72" s="63">
        <x:f t="shared" si="14"/>
        <x:v>0.28748582340000001</x:v>
      </x:c>
      <x:c r="L72" s="52">
        <x:f t="shared" si="0"/>
        <x:v>42.401332859999997</x:v>
      </x:c>
      <x:c r="M72" s="52">
        <x:f t="shared" si="1"/>
        <x:v>382672029</x:v>
      </x:c>
      <x:c r="N72" s="52">
        <x:f t="shared" si="2"/>
        <x:v>0</x:v>
      </x:c>
      <x:c r="O72" s="63">
        <x:f t="shared" si="8"/>
        <x:v>0.51877305220000003</x:v>
      </x:c>
      <x:c r="P72" s="63">
        <x:f t="shared" si="9"/>
        <x:v>34.157377990000001</x:v>
      </x:c>
      <x:c r="Q72" s="49">
        <x:f t="shared" si="15"/>
        <x:v>0</x:v>
      </x:c>
      <x:c r="R72" s="49">
        <x:f t="shared" si="16"/>
        <x:v>0</x:v>
      </x:c>
      <x:c r="S72" s="49">
        <x:f t="shared" si="17"/>
        <x:v>2</x:v>
      </x:c>
      <x:c r="T72" s="51">
        <x:f t="shared" si="18"/>
        <x:v>0</x:v>
      </x:c>
      <x:c r="U72" s="52">
        <x:f t="shared" si="3"/>
        <x:v>-0.0062452771939999996</x:v>
      </x:c>
      <x:c r="V72" s="63">
        <x:f t="shared" si="19"/>
        <x:v>0</x:v>
      </x:c>
      <x:c r="W72" s="52">
        <x:f t="shared" ref="W72:X72" si="70">W71*(1+U72)</x:f>
        <x:v>81.171370429999996</x:v>
      </x:c>
      <x:c r="X72" s="52">
        <x:f t="shared" si="70"/>
        <x:v>100</x:v>
      </x:c>
    </x:row>
    <x:row r="73" spans="1:24" ht="15.75" customHeight="1">
      <x:c r="A73" s="34">
        <x:v>42307</x:v>
      </x:c>
      <x:c r="B73" s="47">
        <x:v>42.080001831054702</x:v>
      </x:c>
      <x:c r="C73" s="47">
        <x:v>42.326000213622997</x:v>
      </x:c>
      <x:c r="D73" s="47">
        <x:v>40.777999877929702</x:v>
      </x:c>
      <x:c r="E73" s="47">
        <x:v>41.386001586914098</x:v>
      </x:c>
      <x:c r="F73" s="47">
        <x:v>22194500</x:v>
      </x:c>
      <x:c r="G73" s="63">
        <x:f t="shared" si="10"/>
        <x:v>43.961700059999998</x:v>
      </x:c>
      <x:c r="H73" s="63">
        <x:f t="shared" si="11"/>
        <x:v>2.1613858100000001</x:v>
      </x:c>
      <x:c r="I73" s="63">
        <x:f t="shared" si="12"/>
        <x:v>48.284471680000003</x:v>
      </x:c>
      <x:c r="J73" s="63">
        <x:f t="shared" si="13"/>
        <x:v>39.638928440000001</x:v>
      </x:c>
      <x:c r="K73" s="63">
        <x:f t="shared" si="14"/>
        <x:v>0.2020778915</x:v>
      </x:c>
      <x:c r="L73" s="52">
        <x:f t="shared" si="0"/>
        <x:v>41.49666723</x:v>
      </x:c>
      <x:c r="M73" s="52">
        <x:f t="shared" si="1"/>
        <x:v>0</x:v>
      </x:c>
      <x:c r="N73" s="52">
        <x:f t="shared" si="2"/>
        <x:v>920997780.79999995</x:v>
      </x:c>
      <x:c r="O73" s="63">
        <x:f t="shared" si="8"/>
        <x:v>0.316145748</x:v>
      </x:c>
      <x:c r="P73" s="63">
        <x:f t="shared" si="9"/>
        <x:v>24.020572829999999</x:v>
      </x:c>
      <x:c r="Q73" s="49">
        <x:f t="shared" si="15"/>
        <x:v>0</x:v>
      </x:c>
      <x:c r="R73" s="49">
        <x:f t="shared" si="16"/>
        <x:v>0</x:v>
      </x:c>
      <x:c r="S73" s="49">
        <x:f t="shared" si="17"/>
        <x:v>2</x:v>
      </x:c>
      <x:c r="T73" s="51">
        <x:f t="shared" si="18"/>
        <x:v>0</x:v>
      </x:c>
      <x:c r="U73" s="52">
        <x:f t="shared" si="3"/>
        <x:v>-0.02220853901</x:v>
      </x:c>
      <x:c r="V73" s="63">
        <x:f t="shared" si="19"/>
        <x:v>0</x:v>
      </x:c>
      <x:c r="W73" s="52">
        <x:f t="shared" ref="W73:X73" si="71">W72*(1+U73)</x:f>
        <x:v>79.368672880000005</x:v>
      </x:c>
      <x:c r="X73" s="52">
        <x:f t="shared" si="71"/>
        <x:v>100</x:v>
      </x:c>
    </x:row>
    <x:row r="74" spans="1:24" ht="15.75" customHeight="1">
      <x:c r="A74" s="34">
        <x:v>42310</x:v>
      </x:c>
      <x:c r="B74" s="47">
        <x:v>41.784000396728501</x:v>
      </x:c>
      <x:c r="C74" s="47">
        <x:v>43.159999847412102</x:v>
      </x:c>
      <x:c r="D74" s="47">
        <x:v>41.444000244140597</x:v>
      </x:c>
      <x:c r="E74" s="47">
        <x:v>42.757999420166001</x:v>
      </x:c>
      <x:c r="F74" s="47">
        <x:v>19639500</x:v>
      </x:c>
      <x:c r="G74" s="63">
        <x:f t="shared" si="10"/>
        <x:v>43.638100049999998</x:v>
      </x:c>
      <x:c r="H74" s="63">
        <x:f t="shared" si="11"/>
        <x:v>1.7823662600000001</x:v>
      </x:c>
      <x:c r="I74" s="63">
        <x:f t="shared" si="12"/>
        <x:v>47.202832569999998</x:v>
      </x:c>
      <x:c r="J74" s="63">
        <x:f t="shared" si="13"/>
        <x:v>40.073367529999999</x:v>
      </x:c>
      <x:c r="K74" s="63">
        <x:f t="shared" si="14"/>
        <x:v>0.37655446419999999</x:v>
      </x:c>
      <x:c r="L74" s="52">
        <x:f t="shared" si="0"/>
        <x:v>42.453999840000002</x:v>
      </x:c>
      <x:c r="M74" s="52">
        <x:f t="shared" si="1"/>
        <x:v>833775329.79999995</x:v>
      </x:c>
      <x:c r="N74" s="52">
        <x:f t="shared" si="2"/>
        <x:v>0</x:v>
      </x:c>
      <x:c r="O74" s="63">
        <x:f t="shared" si="8"/>
        <x:v>0.35246221</x:v>
      </x:c>
      <x:c r="P74" s="63">
        <x:f t="shared" si="9"/>
        <x:v>26.060780650000002</x:v>
      </x:c>
      <x:c r="Q74" s="49">
        <x:f t="shared" si="15"/>
        <x:v>0</x:v>
      </x:c>
      <x:c r="R74" s="49">
        <x:f t="shared" si="16"/>
        <x:v>0</x:v>
      </x:c>
      <x:c r="S74" s="49">
        <x:f t="shared" si="17"/>
        <x:v>2</x:v>
      </x:c>
      <x:c r="T74" s="51">
        <x:f t="shared" si="18"/>
        <x:v>0</x:v>
      </x:c>
      <x:c r="U74" s="52">
        <x:f t="shared" si="3"/>
        <x:v>0.033151253579999995</x:v>
      </x:c>
      <x:c r="V74" s="63">
        <x:f t="shared" si="19"/>
        <x:v>0</x:v>
      </x:c>
      <x:c r="W74" s="52">
        <x:f t="shared" ref="W74:X74" si="72">W73*(1+U74)</x:f>
        <x:v>81.99984388</x:v>
      </x:c>
      <x:c r="X74" s="52">
        <x:f t="shared" si="72"/>
        <x:v>100</x:v>
      </x:c>
    </x:row>
    <x:row r="75" spans="1:24" ht="15.75" customHeight="1">
      <x:c r="A75" s="34">
        <x:v>42311</x:v>
      </x:c>
      <x:c r="B75" s="47">
        <x:v>42.7700004577637</x:v>
      </x:c>
      <x:c r="C75" s="47">
        <x:v>42.8880004882813</x:v>
      </x:c>
      <x:c r="D75" s="47">
        <x:v>41.549999237060597</x:v>
      </x:c>
      <x:c r="E75" s="47">
        <x:v>41.669998168945298</x:v>
      </x:c>
      <x:c r="F75" s="47">
        <x:v>41662500</x:v>
      </x:c>
      <x:c r="G75" s="63">
        <x:f t="shared" si="10"/>
        <x:v>43.30699997</x:v>
      </x:c>
      <x:c r="H75" s="63">
        <x:f t="shared" si="11"/>
        <x:v>1.457861753</x:v>
      </x:c>
      <x:c r="I75" s="63">
        <x:f t="shared" si="12"/>
        <x:v>46.222723479999999</x:v>
      </x:c>
      <x:c r="J75" s="63">
        <x:f t="shared" si="13"/>
        <x:v>40.39127646</x:v>
      </x:c>
      <x:c r="K75" s="63">
        <x:f t="shared" si="14"/>
        <x:v>0.2192803438</x:v>
      </x:c>
      <x:c r="L75" s="52">
        <x:f t="shared" si="0"/>
        <x:v>42.0359993</x:v>
      </x:c>
      <x:c r="M75" s="52">
        <x:f t="shared" si="1"/>
        <x:v>0</x:v>
      </x:c>
      <x:c r="N75" s="52">
        <x:f t="shared" si="2"/>
        <x:v>1751324821</x:v>
      </x:c>
      <x:c r="O75" s="63">
        <x:f t="shared" si="8"/>
        <x:v>0.44084653089999998</x:v>
      </x:c>
      <x:c r="P75" s="63">
        <x:f t="shared" si="9"/>
        <x:v>30.59635579</x:v>
      </x:c>
      <x:c r="Q75" s="49">
        <x:f t="shared" si="15"/>
        <x:v>0</x:v>
      </x:c>
      <x:c r="R75" s="49">
        <x:f t="shared" si="16"/>
        <x:v>0</x:v>
      </x:c>
      <x:c r="S75" s="49">
        <x:f t="shared" si="17"/>
        <x:v>2</x:v>
      </x:c>
      <x:c r="T75" s="51">
        <x:f t="shared" si="18"/>
        <x:v>0</x:v>
      </x:c>
      <x:c r="U75" s="52">
        <x:f t="shared" si="3"/>
        <x:v>-0.025445560270000001</x:v>
      </x:c>
      <x:c r="V75" s="63">
        <x:f t="shared" si="19"/>
        <x:v>0</x:v>
      </x:c>
      <x:c r="W75" s="52">
        <x:f t="shared" ref="W75:X75" si="73">W74*(1+U75)</x:f>
        <x:v>79.913311910000004</x:v>
      </x:c>
      <x:c r="X75" s="52">
        <x:f t="shared" si="73"/>
        <x:v>100</x:v>
      </x:c>
    </x:row>
    <x:row r="76" spans="1:24" ht="15.75" customHeight="1">
      <x:c r="A76" s="34">
        <x:v>42312</x:v>
      </x:c>
      <x:c r="B76" s="47">
        <x:v>45.400001525878899</x:v>
      </x:c>
      <x:c r="C76" s="47">
        <x:v>46.548000335693402</x:v>
      </x:c>
      <x:c r="D76" s="47">
        <x:v>45.040000915527301</x:v>
      </x:c>
      <x:c r="E76" s="47">
        <x:v>46.326000213623097</x:v>
      </x:c>
      <x:c r="F76" s="47">
        <x:v>63632000</x:v>
      </x:c>
      <x:c r="G76" s="63">
        <x:f t="shared" si="10"/>
        <x:v>43.303700069999998</x:v>
      </x:c>
      <x:c r="H76" s="63">
        <x:f t="shared" si="11"/>
        <x:v>1.4505677109999999</x:v>
      </x:c>
      <x:c r="I76" s="63">
        <x:f t="shared" si="12"/>
        <x:v>46.204835490000001</x:v>
      </x:c>
      <x:c r="J76" s="63">
        <x:f t="shared" si="13"/>
        <x:v>40.402564640000001</x:v>
      </x:c>
      <x:c r="K76" s="63">
        <x:f t="shared" si="14"/>
        <x:v>1.020882294</x:v>
      </x:c>
      <x:c r="L76" s="52">
        <x:f t="shared" si="0"/>
        <x:v>45.971333819999998</x:v>
      </x:c>
      <x:c r="M76" s="52">
        <x:f t="shared" si="1"/>
        <x:v>2925247914</x:v>
      </x:c>
      <x:c r="N76" s="52">
        <x:f t="shared" si="2"/>
        <x:v>0</x:v>
      </x:c>
      <x:c r="O76" s="63">
        <x:f t="shared" si="8"/>
        <x:v>1.1185350590000001</x:v>
      </x:c>
      <x:c r="P76" s="63">
        <x:f t="shared" si="9"/>
        <x:v>52.797571339999998</x:v>
      </x:c>
      <x:c r="Q76" s="49">
        <x:f t="shared" si="15"/>
        <x:v>0</x:v>
      </x:c>
      <x:c r="R76" s="49">
        <x:f t="shared" si="16"/>
        <x:v>0</x:v>
      </x:c>
      <x:c r="S76" s="49">
        <x:f t="shared" si="17"/>
        <x:v>2</x:v>
      </x:c>
      <x:c r="T76" s="51">
        <x:f t="shared" si="18"/>
        <x:v>0</x:v>
      </x:c>
      <x:c r="U76" s="52">
        <x:f t="shared" si="3"/>
        <x:v>0.1117351152</x:v>
      </x:c>
      <x:c r="V76" s="63">
        <x:f t="shared" si="19"/>
        <x:v>0</x:v>
      </x:c>
      <x:c r="W76" s="52">
        <x:f t="shared" ref="W76:X76" si="74">W75*(1+U76)</x:f>
        <x:v>88.842435019999996</x:v>
      </x:c>
      <x:c r="X76" s="52">
        <x:f t="shared" si="74"/>
        <x:v>100</x:v>
      </x:c>
    </x:row>
    <x:row r="77" spans="1:24" ht="15.75" customHeight="1">
      <x:c r="A77" s="34">
        <x:v>42313</x:v>
      </x:c>
      <x:c r="B77" s="47">
        <x:v>46.116001129150398</x:v>
      </x:c>
      <x:c r="C77" s="47">
        <x:v>46.916000366210902</x:v>
      </x:c>
      <x:c r="D77" s="47">
        <x:v>45.838001251220703</x:v>
      </x:c>
      <x:c r="E77" s="47">
        <x:v>46.354000091552699</x:v>
      </x:c>
      <x:c r="F77" s="47">
        <x:v>22484000</x:v>
      </x:c>
      <x:c r="G77" s="63">
        <x:f t="shared" si="10"/>
        <x:v>43.354199979999997</x:v>
      </x:c>
      <x:c r="H77" s="63">
        <x:f t="shared" si="11"/>
        <x:v>1.540151759</x:v>
      </x:c>
      <x:c r="I77" s="63">
        <x:f t="shared" si="12"/>
        <x:v>46.434503499999998</x:v>
      </x:c>
      <x:c r="J77" s="63">
        <x:f t="shared" si="13"/>
        <x:v>40.273896460000003</x:v>
      </x:c>
      <x:c r="K77" s="63">
        <x:f t="shared" si="14"/>
        <x:v>0.98693255270000002</x:v>
      </x:c>
      <x:c r="L77" s="52">
        <x:f t="shared" si="0"/>
        <x:v>46.369333900000001</x:v>
      </x:c>
      <x:c r="M77" s="52">
        <x:f t="shared" si="1"/>
        <x:v>1042568103</x:v>
      </x:c>
      <x:c r="N77" s="52">
        <x:f t="shared" si="2"/>
        <x:v>0</x:v>
      </x:c>
      <x:c r="O77" s="63">
        <x:f t="shared" si="8"/>
        <x:v>1.209144703</x:v>
      </x:c>
      <x:c r="P77" s="63">
        <x:f t="shared" si="9"/>
        <x:v>54.733612569999998</x:v>
      </x:c>
      <x:c r="Q77" s="49">
        <x:f t="shared" si="15"/>
        <x:v>0</x:v>
      </x:c>
      <x:c r="R77" s="49">
        <x:f t="shared" si="16"/>
        <x:v>0</x:v>
      </x:c>
      <x:c r="S77" s="49">
        <x:f t="shared" si="17"/>
        <x:v>2</x:v>
      </x:c>
      <x:c r="T77" s="51">
        <x:f t="shared" si="18"/>
        <x:v>0</x:v>
      </x:c>
      <x:c r="U77" s="52">
        <x:f t="shared" si="3"/>
        <x:v>0.00060440957130000006</x:v>
      </x:c>
      <x:c r="V77" s="63">
        <x:f t="shared" si="19"/>
        <x:v>0</x:v>
      </x:c>
      <x:c r="W77" s="52">
        <x:f t="shared" ref="W77:X77" si="75">W76*(1+U77)</x:f>
        <x:v>88.89613224</x:v>
      </x:c>
      <x:c r="X77" s="52">
        <x:f t="shared" si="75"/>
        <x:v>100</x:v>
      </x:c>
    </x:row>
    <x:row r="78" spans="1:24" ht="15.75" customHeight="1">
      <x:c r="A78" s="34">
        <x:v>42314</x:v>
      </x:c>
      <x:c r="B78" s="47">
        <x:v>46.139999389648402</x:v>
      </x:c>
      <x:c r="C78" s="47">
        <x:v>46.672000885009801</x:v>
      </x:c>
      <x:c r="D78" s="47">
        <x:v>45.900001525878899</x:v>
      </x:c>
      <x:c r="E78" s="47">
        <x:v>46.472000122070298</x:v>
      </x:c>
      <x:c r="F78" s="47">
        <x:v>12226500</x:v>
      </x:c>
      <x:c r="G78" s="63">
        <x:f t="shared" si="10"/>
        <x:v>43.470899959999997</x:v>
      </x:c>
      <x:c r="H78" s="63">
        <x:f t="shared" si="11"/>
        <x:v>1.6843433539999999</x:v>
      </x:c>
      <x:c r="I78" s="63">
        <x:f t="shared" si="12"/>
        <x:v>46.839586670000003</x:v>
      </x:c>
      <x:c r="J78" s="63">
        <x:f t="shared" si="13"/>
        <x:v>40.102213259999999</x:v>
      </x:c>
      <x:c r="K78" s="63">
        <x:f t="shared" si="14"/>
        <x:v>0.94544067460000003</x:v>
      </x:c>
      <x:c r="L78" s="52">
        <x:f t="shared" si="0"/>
        <x:v>46.348000839999997</x:v>
      </x:c>
      <x:c r="M78" s="52">
        <x:f t="shared" si="1"/>
        <x:v>0</x:v>
      </x:c>
      <x:c r="N78" s="52">
        <x:f t="shared" si="2"/>
        <x:v>566673832.29999995</x:v>
      </x:c>
      <x:c r="O78" s="63">
        <x:f t="shared" si="8"/>
        <x:v>1.295509493</x:v>
      </x:c>
      <x:c r="P78" s="63">
        <x:f t="shared" si="9"/>
        <x:v>56.436686369999997</x:v>
      </x:c>
      <x:c r="Q78" s="49">
        <x:f t="shared" si="15"/>
        <x:v>0</x:v>
      </x:c>
      <x:c r="R78" s="49">
        <x:f t="shared" si="16"/>
        <x:v>0</x:v>
      </x:c>
      <x:c r="S78" s="49">
        <x:f t="shared" si="17"/>
        <x:v>2</x:v>
      </x:c>
      <x:c r="T78" s="51">
        <x:f t="shared" si="18"/>
        <x:v>0</x:v>
      </x:c>
      <x:c r="U78" s="52">
        <x:f t="shared" si="3"/>
        <x:v>0.0025456277839999997</x:v>
      </x:c>
      <x:c r="V78" s="63">
        <x:f t="shared" si="19"/>
        <x:v>0</x:v>
      </x:c>
      <x:c r="W78" s="52">
        <x:f t="shared" ref="W78:X78" si="76">W77*(1+U78)</x:f>
        <x:v>89.122428709999994</x:v>
      </x:c>
      <x:c r="X78" s="52">
        <x:f t="shared" si="76"/>
        <x:v>100</x:v>
      </x:c>
    </x:row>
    <x:row r="79" spans="1:24" ht="15.75" customHeight="1">
      <x:c r="A79" s="34">
        <x:v>42317</x:v>
      </x:c>
      <x:c r="B79" s="47">
        <x:v>46.597999572753899</x:v>
      </x:c>
      <x:c r="C79" s="47">
        <x:v>46.597999572753899</x:v>
      </x:c>
      <x:c r="D79" s="47">
        <x:v>44.8619995117187</x:v>
      </x:c>
      <x:c r="E79" s="47">
        <x:v>45.066001892089801</x:v>
      </x:c>
      <x:c r="F79" s="47">
        <x:v>19254500</x:v>
      </x:c>
      <x:c r="G79" s="63">
        <x:f t="shared" si="10"/>
        <x:v>43.568399999999997</x:v>
      </x:c>
      <x:c r="H79" s="63">
        <x:f t="shared" si="11"/>
        <x:v>1.7188048170000001</x:v>
      </x:c>
      <x:c r="I79" s="63">
        <x:f t="shared" si="12"/>
        <x:v>47.006009630000001</x:v>
      </x:c>
      <x:c r="J79" s="63">
        <x:f t="shared" si="13"/>
        <x:v>40.13079037</x:v>
      </x:c>
      <x:c r="K79" s="63">
        <x:f t="shared" si="14"/>
        <x:v>0.71782605509999997</x:v>
      </x:c>
      <x:c r="L79" s="52">
        <x:f t="shared" si="0"/>
        <x:v>45.508666990000002</x:v>
      </x:c>
      <x:c r="M79" s="52">
        <x:f t="shared" si="1"/>
        <x:v>0</x:v>
      </x:c>
      <x:c r="N79" s="52">
        <x:f t="shared" si="2"/>
        <x:v>876246628.60000002</x:v>
      </x:c>
      <x:c r="O79" s="63">
        <x:f t="shared" si="8"/>
        <x:v>0.95344077979999997</x:v>
      </x:c>
      <x:c r="P79" s="63">
        <x:f t="shared" si="9"/>
        <x:v>48.808276640000003</x:v>
      </x:c>
      <x:c r="Q79" s="49">
        <x:f t="shared" si="15"/>
        <x:v>0</x:v>
      </x:c>
      <x:c r="R79" s="49">
        <x:f t="shared" si="16"/>
        <x:v>0</x:v>
      </x:c>
      <x:c r="S79" s="49">
        <x:f t="shared" si="17"/>
        <x:v>2</x:v>
      </x:c>
      <x:c r="T79" s="51">
        <x:f t="shared" si="18"/>
        <x:v>0</x:v>
      </x:c>
      <x:c r="U79" s="52">
        <x:f t="shared" si="3"/>
        <x:v>-0.0302547389</x:v>
      </x:c>
      <x:c r="V79" s="63">
        <x:f t="shared" si="19"/>
        <x:v>0</x:v>
      </x:c>
      <x:c r="W79" s="52">
        <x:f t="shared" ref="W79:X79" si="77">W78*(1+U79)</x:f>
        <x:v>86.426052900000002</x:v>
      </x:c>
      <x:c r="X79" s="52">
        <x:f t="shared" si="77"/>
        <x:v>100</x:v>
      </x:c>
    </x:row>
    <x:row r="80" spans="1:24" ht="15.75" customHeight="1">
      <x:c r="A80" s="34">
        <x:v>42318</x:v>
      </x:c>
      <x:c r="B80" s="47">
        <x:v>44.695999145507798</x:v>
      </x:c>
      <x:c r="C80" s="47">
        <x:v>44.740001678466797</x:v>
      </x:c>
      <x:c r="D80" s="47">
        <x:v>43.215999603271499</x:v>
      </x:c>
      <x:c r="E80" s="47">
        <x:v>43.299999237060597</x:v>
      </x:c>
      <x:c r="F80" s="47">
        <x:v>23085000</x:v>
      </x:c>
      <x:c r="G80" s="63">
        <x:f t="shared" si="10"/>
        <x:v>43.540900039999997</x:v>
      </x:c>
      <x:c r="H80" s="63">
        <x:f t="shared" si="11"/>
        <x:v>1.7184620770000001</x:v>
      </x:c>
      <x:c r="I80" s="63">
        <x:f t="shared" si="12"/>
        <x:v>46.97782419</x:v>
      </x:c>
      <x:c r="J80" s="63">
        <x:f t="shared" si="13"/>
        <x:v>40.103975890000001</x:v>
      </x:c>
      <x:c r="K80" s="63">
        <x:f t="shared" si="14"/>
        <x:v>0.46495401240000001</x:v>
      </x:c>
      <x:c r="L80" s="52">
        <x:f t="shared" si="0"/>
        <x:v>43.752000170000002</x:v>
      </x:c>
      <x:c r="M80" s="52">
        <x:f t="shared" si="1"/>
        <x:v>0</x:v>
      </x:c>
      <x:c r="N80" s="52">
        <x:f t="shared" si="2"/>
        <x:v>1010014924</x:v>
      </x:c>
      <x:c r="O80" s="63">
        <x:f t="shared" si="8"/>
        <x:v>0.90911352040000004</x:v>
      </x:c>
      <x:c r="P80" s="63">
        <x:f t="shared" si="9"/>
        <x:v>47.619668009999998</x:v>
      </x:c>
      <x:c r="Q80" s="49">
        <x:f t="shared" si="15"/>
        <x:v>0</x:v>
      </x:c>
      <x:c r="R80" s="49">
        <x:f t="shared" si="16"/>
        <x:v>0</x:v>
      </x:c>
      <x:c r="S80" s="49">
        <x:f t="shared" si="17"/>
        <x:v>2</x:v>
      </x:c>
      <x:c r="T80" s="51">
        <x:f t="shared" si="18"/>
        <x:v>0</x:v>
      </x:c>
      <x:c r="U80" s="52">
        <x:f t="shared" si="3"/>
        <x:v>-0.039187027489999998</x:v>
      </x:c>
      <x:c r="V80" s="63">
        <x:f t="shared" si="19"/>
        <x:v>0</x:v>
      </x:c>
      <x:c r="W80" s="52">
        <x:f t="shared" ref="W80:X80" si="78">W79*(1+U80)</x:f>
        <x:v>83.039272780000005</x:v>
      </x:c>
      <x:c r="X80" s="52">
        <x:f t="shared" si="78"/>
        <x:v>100</x:v>
      </x:c>
    </x:row>
    <x:row r="81" spans="1:24" ht="15.75" customHeight="1">
      <x:c r="A81" s="34">
        <x:v>42319</x:v>
      </x:c>
      <x:c r="B81" s="47">
        <x:v>43.554000854492202</x:v>
      </x:c>
      <x:c r="C81" s="47">
        <x:v>43.895999908447301</x:v>
      </x:c>
      <x:c r="D81" s="47">
        <x:v>42.726001739502003</x:v>
      </x:c>
      <x:c r="E81" s="47">
        <x:v>43.816001892089801</x:v>
      </x:c>
      <x:c r="F81" s="47">
        <x:v>16739000</x:v>
      </x:c>
      <x:c r="G81" s="63">
        <x:f t="shared" si="10"/>
        <x:v>43.562900159999998</x:v>
      </x:c>
      <x:c r="H81" s="63">
        <x:f t="shared" si="11"/>
        <x:v>1.7190562739999999</x:v>
      </x:c>
      <x:c r="I81" s="63">
        <x:f t="shared" si="12"/>
        <x:v>47.001012709999998</x:v>
      </x:c>
      <x:c r="J81" s="63">
        <x:f t="shared" si="13"/>
        <x:v>40.124787609999998</x:v>
      </x:c>
      <x:c r="K81" s="63">
        <x:f t="shared" si="14"/>
        <x:v>0.5368082381</x:v>
      </x:c>
      <x:c r="L81" s="52">
        <x:f t="shared" si="0"/>
        <x:v>43.479334510000001</x:v>
      </x:c>
      <x:c r="M81" s="52">
        <x:f t="shared" si="1"/>
        <x:v>0</x:v>
      </x:c>
      <x:c r="N81" s="52">
        <x:f t="shared" si="2"/>
        <x:v>727800580.39999998</x:v>
      </x:c>
      <x:c r="O81" s="63">
        <x:f t="shared" si="8"/>
        <x:v>0.88573577670000003</x:v>
      </x:c>
      <x:c r="P81" s="63">
        <x:f t="shared" si="9"/>
        <x:v>46.970301339999999</x:v>
      </x:c>
      <x:c r="Q81" s="49">
        <x:f t="shared" si="15"/>
        <x:v>0</x:v>
      </x:c>
      <x:c r="R81" s="49">
        <x:f t="shared" si="16"/>
        <x:v>0</x:v>
      </x:c>
      <x:c r="S81" s="49">
        <x:f t="shared" si="17"/>
        <x:v>2</x:v>
      </x:c>
      <x:c r="T81" s="51">
        <x:f t="shared" si="18"/>
        <x:v>0</x:v>
      </x:c>
      <x:c r="U81" s="52">
        <x:f t="shared" si="3"/>
        <x:v>0.011916920649999999</x:v>
      </x:c>
      <x:c r="V81" s="63">
        <x:f t="shared" si="19"/>
        <x:v>0</x:v>
      </x:c>
      <x:c r="W81" s="52">
        <x:f t="shared" ref="W81:X81" si="79">W80*(1+U81)</x:f>
        <x:v>84.02884521</x:v>
      </x:c>
      <x:c r="X81" s="52">
        <x:f t="shared" si="79"/>
        <x:v>100</x:v>
      </x:c>
    </x:row>
    <x:row r="82" spans="1:24" ht="15.75" customHeight="1">
      <x:c r="A82" s="34">
        <x:v>42320</x:v>
      </x:c>
      <x:c r="B82" s="47">
        <x:v>43.569999694824197</x:v>
      </x:c>
      <x:c r="C82" s="47">
        <x:v>43.799999237060497</x:v>
      </x:c>
      <x:c r="D82" s="47">
        <x:v>42.5320014953613</x:v>
      </x:c>
      <x:c r="E82" s="47">
        <x:v>42.588001251220703</x:v>
      </x:c>
      <x:c r="F82" s="47">
        <x:v>14579500</x:v>
      </x:c>
      <x:c r="G82" s="63">
        <x:f t="shared" si="10"/>
        <x:v>43.479200169999999</x:v>
      </x:c>
      <x:c r="H82" s="63">
        <x:f t="shared" si="11"/>
        <x:v>1.7239719600000001</x:v>
      </x:c>
      <x:c r="I82" s="63">
        <x:f t="shared" si="12"/>
        <x:v>46.927144089999999</x:v>
      </x:c>
      <x:c r="J82" s="63">
        <x:f t="shared" si="13"/>
        <x:v>40.031256249999998</x:v>
      </x:c>
      <x:c r="K82" s="63">
        <x:f t="shared" si="14"/>
        <x:v>0.3707637157</x:v>
      </x:c>
      <x:c r="L82" s="52">
        <x:f t="shared" si="0"/>
        <x:v>42.97333399</x:v>
      </x:c>
      <x:c r="M82" s="52">
        <x:f t="shared" si="1"/>
        <x:v>0</x:v>
      </x:c>
      <x:c r="N82" s="52">
        <x:f t="shared" si="2"/>
        <x:v>626529723</x:v>
      </x:c>
      <x:c r="O82" s="63">
        <x:f t="shared" si="8"/>
        <x:v>0.74103340090000003</x:v>
      </x:c>
      <x:c r="P82" s="63">
        <x:f t="shared" si="9"/>
        <x:v>42.562848049999999</x:v>
      </x:c>
      <x:c r="Q82" s="49">
        <x:f t="shared" si="15"/>
        <x:v>0</x:v>
      </x:c>
      <x:c r="R82" s="49">
        <x:f t="shared" si="16"/>
        <x:v>0</x:v>
      </x:c>
      <x:c r="S82" s="49">
        <x:f t="shared" si="17"/>
        <x:v>2</x:v>
      </x:c>
      <x:c r="T82" s="51">
        <x:f t="shared" si="18"/>
        <x:v>0</x:v>
      </x:c>
      <x:c r="U82" s="52">
        <x:f t="shared" si="3"/>
        <x:v>-0.02802630518</x:v>
      </x:c>
      <x:c r="V82" s="63">
        <x:f t="shared" si="19"/>
        <x:v>0</x:v>
      </x:c>
      <x:c r="W82" s="52">
        <x:f t="shared" ref="W82:X82" si="80">W81*(1+U82)</x:f>
        <x:v>81.673827149999994</x:v>
      </x:c>
      <x:c r="X82" s="52">
        <x:f t="shared" si="80"/>
        <x:v>100</x:v>
      </x:c>
    </x:row>
    <x:row r="83" spans="1:24" ht="15.75" customHeight="1">
      <x:c r="A83" s="34">
        <x:v>42321</x:v>
      </x:c>
      <x:c r="B83" s="47">
        <x:v>42.590000152587898</x:v>
      </x:c>
      <x:c r="C83" s="47">
        <x:v>42.597999572753899</x:v>
      </x:c>
      <x:c r="D83" s="47">
        <x:v>41.304000854492202</x:v>
      </x:c>
      <x:c r="E83" s="47">
        <x:v>41.437999725341797</x:v>
      </x:c>
      <x:c r="F83" s="47">
        <x:v>17151500</x:v>
      </x:c>
      <x:c r="G83" s="63">
        <x:f t="shared" si="10"/>
        <x:v>43.281000140000003</x:v>
      </x:c>
      <x:c r="H83" s="63">
        <x:f t="shared" si="11"/>
        <x:v>1.7191365709999999</x:v>
      </x:c>
      <x:c r="I83" s="63">
        <x:f t="shared" si="12"/>
        <x:v>46.719273280000003</x:v>
      </x:c>
      <x:c r="J83" s="63">
        <x:f t="shared" si="13"/>
        <x:v>39.842726999999996</x:v>
      </x:c>
      <x:c r="K83" s="63">
        <x:f t="shared" si="14"/>
        <x:v>0.23198749260000001</x:v>
      </x:c>
      <x:c r="L83" s="52">
        <x:f t="shared" si="0"/>
        <x:v>41.780000049999998</x:v>
      </x:c>
      <x:c r="M83" s="52">
        <x:f t="shared" si="1"/>
        <x:v>0</x:v>
      </x:c>
      <x:c r="N83" s="52">
        <x:f t="shared" si="2"/>
        <x:v>716589670.89999998</x:v>
      </x:c>
      <x:c r="O83" s="63">
        <x:f t="shared" si="8"/>
        <x:v>0.76517186910000001</x:v>
      </x:c>
      <x:c r="P83" s="63">
        <x:f t="shared" si="9"/>
        <x:v>43.348292729999997</x:v>
      </x:c>
      <x:c r="Q83" s="49">
        <x:f t="shared" si="15"/>
        <x:v>0</x:v>
      </x:c>
      <x:c r="R83" s="49">
        <x:f t="shared" si="16"/>
        <x:v>0</x:v>
      </x:c>
      <x:c r="S83" s="49">
        <x:f t="shared" si="17"/>
        <x:v>2</x:v>
      </x:c>
      <x:c r="T83" s="51">
        <x:f t="shared" si="18"/>
        <x:v>0</x:v>
      </x:c>
      <x:c r="U83" s="52">
        <x:f t="shared" si="3"/>
        <x:v>-0.027002946650000004</x:v>
      </x:c>
      <x:c r="V83" s="63">
        <x:f t="shared" si="19"/>
        <x:v>0</x:v>
      </x:c>
      <x:c r="W83" s="52">
        <x:f t="shared" ref="W83:X83" si="81">W82*(1+U83)</x:f>
        <x:v>79.468393149999997</x:v>
      </x:c>
      <x:c r="X83" s="52">
        <x:f t="shared" si="81"/>
        <x:v>100</x:v>
      </x:c>
    </x:row>
    <x:row r="84" spans="1:24" ht="15.75" customHeight="1">
      <x:c r="A84" s="34">
        <x:v>42324</x:v>
      </x:c>
      <x:c r="B84" s="47">
        <x:v>41.2179985046387</x:v>
      </x:c>
      <x:c r="C84" s="47">
        <x:v>42.995998382568402</x:v>
      </x:c>
      <x:c r="D84" s="47">
        <x:v>41.159999847412102</x:v>
      </x:c>
      <x:c r="E84" s="47">
        <x:v>42.8619995117188</x:v>
      </x:c>
      <x:c r="F84" s="47">
        <x:v>14627000</x:v>
      </x:c>
      <x:c r="G84" s="63">
        <x:f t="shared" si="10"/>
        <x:v>43.143100169999997</x:v>
      </x:c>
      <x:c r="H84" s="63">
        <x:f t="shared" si="11"/>
        <x:v>1.629941855</x:v>
      </x:c>
      <x:c r="I84" s="63">
        <x:f t="shared" si="12"/>
        <x:v>46.402983880000001</x:v>
      </x:c>
      <x:c r="J84" s="63">
        <x:f t="shared" si="13"/>
        <x:v>39.88321646</x:v>
      </x:c>
      <x:c r="K84" s="63">
        <x:f t="shared" si="14"/>
        <x:v>0.4568848647</x:v>
      </x:c>
      <x:c r="L84" s="52">
        <x:f t="shared" si="0"/>
        <x:v>42.339332579999997</x:v>
      </x:c>
      <x:c r="M84" s="52">
        <x:f t="shared" si="1"/>
        <x:v>619297417.70000005</x:v>
      </x:c>
      <x:c r="N84" s="52">
        <x:f t="shared" si="2"/>
        <x:v>0</x:v>
      </x:c>
      <x:c r="O84" s="63">
        <x:f t="shared" si="8"/>
        <x:v>0.73099310350000002</x:v>
      </x:c>
      <x:c r="P84" s="63">
        <x:f t="shared" si="9"/>
        <x:v>42.229694739999999</x:v>
      </x:c>
      <x:c r="Q84" s="49">
        <x:f t="shared" si="15"/>
        <x:v>0</x:v>
      </x:c>
      <x:c r="R84" s="49">
        <x:f t="shared" si="16"/>
        <x:v>0</x:v>
      </x:c>
      <x:c r="S84" s="49">
        <x:f t="shared" si="17"/>
        <x:v>2</x:v>
      </x:c>
      <x:c r="T84" s="51">
        <x:f t="shared" si="18"/>
        <x:v>0</x:v>
      </x:c>
      <x:c r="U84" s="52">
        <x:f t="shared" si="3"/>
        <x:v>0.034364587959999998</x:v>
      </x:c>
      <x:c r="V84" s="63">
        <x:f t="shared" si="19"/>
        <x:v>0</x:v>
      </x:c>
      <x:c r="W84" s="52">
        <x:f t="shared" ref="W84:X84" si="82">W83*(1+U84)</x:f>
        <x:v>82.199291740000007</x:v>
      </x:c>
      <x:c r="X84" s="52">
        <x:f t="shared" si="82"/>
        <x:v>100</x:v>
      </x:c>
    </x:row>
    <x:row r="85" spans="1:24" ht="15.75" customHeight="1">
      <x:c r="A85" s="34">
        <x:v>42325</x:v>
      </x:c>
      <x:c r="B85" s="47">
        <x:v>43.040000915527301</x:v>
      </x:c>
      <x:c r="C85" s="47">
        <x:v>43.200000762939503</x:v>
      </x:c>
      <x:c r="D85" s="47">
        <x:v>42.279998779296903</x:v>
      </x:c>
      <x:c r="E85" s="47">
        <x:v>42.799999237060597</x:v>
      </x:c>
      <x:c r="F85" s="47">
        <x:v>10743500</x:v>
      </x:c>
      <x:c r="G85" s="63">
        <x:f t="shared" si="10"/>
        <x:v>43.15280018</x:v>
      </x:c>
      <x:c r="H85" s="63">
        <x:f t="shared" si="11"/>
        <x:v>1.627152135</x:v>
      </x:c>
      <x:c r="I85" s="63">
        <x:f t="shared" si="12"/>
        <x:v>46.407104449999999</x:v>
      </x:c>
      <x:c r="J85" s="63">
        <x:f t="shared" si="13"/>
        <x:v>39.898495910000001</x:v>
      </x:c>
      <x:c r="K85" s="63">
        <x:f t="shared" si="14"/>
        <x:v>0.44579472110000001</x:v>
      </x:c>
      <x:c r="L85" s="52">
        <x:f t="shared" si="0"/>
        <x:v>42.75999959</x:v>
      </x:c>
      <x:c r="M85" s="52">
        <x:f t="shared" si="1"/>
        <x:v>459392055.60000002</x:v>
      </x:c>
      <x:c r="N85" s="52">
        <x:f t="shared" si="2"/>
        <x:v>0</x:v>
      </x:c>
      <x:c r="O85" s="63">
        <x:f t="shared" si="8"/>
        <x:v>1.115532016</x:v>
      </x:c>
      <x:c r="P85" s="63">
        <x:f t="shared" si="9"/>
        <x:v>52.73056648</x:v>
      </x:c>
      <x:c r="Q85" s="49">
        <x:f t="shared" si="15"/>
        <x:v>0</x:v>
      </x:c>
      <x:c r="R85" s="49">
        <x:f t="shared" si="16"/>
        <x:v>0</x:v>
      </x:c>
      <x:c r="S85" s="49">
        <x:f t="shared" si="17"/>
        <x:v>2</x:v>
      </x:c>
      <x:c r="T85" s="51">
        <x:f t="shared" si="18"/>
        <x:v>0</x:v>
      </x:c>
      <x:c r="U85" s="52">
        <x:f t="shared" si="3"/>
        <x:v>-0.001446509154</x:v>
      </x:c>
      <x:c r="V85" s="63">
        <x:f t="shared" si="19"/>
        <x:v>0</x:v>
      </x:c>
      <x:c r="W85" s="52">
        <x:f t="shared" ref="W85:X85" si="83">W84*(1+U85)</x:f>
        <x:v>82.080389710000006</x:v>
      </x:c>
      <x:c r="X85" s="52">
        <x:f t="shared" si="83"/>
        <x:v>100</x:v>
      </x:c>
    </x:row>
    <x:row r="86" spans="1:24" ht="15.75" customHeight="1">
      <x:c r="A86" s="34">
        <x:v>42326</x:v>
      </x:c>
      <x:c r="B86" s="47">
        <x:v>42.900001525878899</x:v>
      </x:c>
      <x:c r="C86" s="47">
        <x:v>44.2760009765625</x:v>
      </x:c>
      <x:c r="D86" s="47">
        <x:v>42.504001617431598</x:v>
      </x:c>
      <x:c r="E86" s="47">
        <x:v>44.214000701904297</x:v>
      </x:c>
      <x:c r="F86" s="47">
        <x:v>14059500</x:v>
      </x:c>
      <x:c r="G86" s="63">
        <x:f t="shared" si="10"/>
        <x:v>43.262600140000004</x:v>
      </x:c>
      <x:c r="H86" s="63">
        <x:f t="shared" si="11"/>
        <x:v>1.6206255350000001</x:v>
      </x:c>
      <x:c r="I86" s="63">
        <x:f t="shared" si="12"/>
        <x:v>46.503851210000001</x:v>
      </x:c>
      <x:c r="J86" s="63">
        <x:f t="shared" si="13"/>
        <x:v>40.021349069999999</x:v>
      </x:c>
      <x:c r="K86" s="63">
        <x:f t="shared" si="14"/>
        <x:v>0.64676440449999995</x:v>
      </x:c>
      <x:c r="L86" s="52">
        <x:f t="shared" si="0"/>
        <x:v>43.664667770000001</x:v>
      </x:c>
      <x:c r="M86" s="52">
        <x:f t="shared" si="1"/>
        <x:v>613903396.39999998</x:v>
      </x:c>
      <x:c r="N86" s="52">
        <x:f t="shared" si="2"/>
        <x:v>0</x:v>
      </x:c>
      <x:c r="O86" s="63">
        <x:f t="shared" si="8"/>
        <x:v>0.60460840500000002</x:v>
      </x:c>
      <x:c r="P86" s="63">
        <x:f t="shared" si="9"/>
        <x:v>37.679498819999999</x:v>
      </x:c>
      <x:c r="Q86" s="49">
        <x:f t="shared" si="15"/>
        <x:v>0</x:v>
      </x:c>
      <x:c r="R86" s="49">
        <x:f t="shared" si="16"/>
        <x:v>0</x:v>
      </x:c>
      <x:c r="S86" s="49">
        <x:f t="shared" si="17"/>
        <x:v>2</x:v>
      </x:c>
      <x:c r="T86" s="51">
        <x:f t="shared" si="18"/>
        <x:v>0</x:v>
      </x:c>
      <x:c r="U86" s="52">
        <x:f t="shared" si="3"/>
        <x:v>0.033037417989999995</x:v>
      </x:c>
      <x:c r="V86" s="63">
        <x:f t="shared" si="19"/>
        <x:v>0</x:v>
      </x:c>
      <x:c r="W86" s="52">
        <x:f t="shared" ref="W86:X86" si="84">W85*(1+U86)</x:f>
        <x:v>84.792113850000007</x:v>
      </x:c>
      <x:c r="X86" s="52">
        <x:f t="shared" si="84"/>
        <x:v>100</x:v>
      </x:c>
    </x:row>
    <x:row r="87" spans="1:24" ht="15.75" customHeight="1">
      <x:c r="A87" s="34">
        <x:v>42327</x:v>
      </x:c>
      <x:c r="B87" s="47">
        <x:v>44.108001708984403</x:v>
      </x:c>
      <x:c r="C87" s="47">
        <x:v>45.237998962402301</x:v>
      </x:c>
      <x:c r="D87" s="47">
        <x:v>44.060001373291001</x:v>
      </x:c>
      <x:c r="E87" s="47">
        <x:v>44.360000610351598</x:v>
      </x:c>
      <x:c r="F87" s="47">
        <x:v>12522000</x:v>
      </x:c>
      <x:c r="G87" s="63">
        <x:f t="shared" si="10"/>
        <x:v>43.363400079999998</x:v>
      </x:c>
      <x:c r="H87" s="63">
        <x:f t="shared" si="11"/>
        <x:v>1.623176996</x:v>
      </x:c>
      <x:c r="I87" s="63">
        <x:f t="shared" si="12"/>
        <x:v>46.609754070000001</x:v>
      </x:c>
      <x:c r="J87" s="63">
        <x:f t="shared" si="13"/>
        <x:v>40.117046090000002</x:v>
      </x:c>
      <x:c r="K87" s="63">
        <x:f t="shared" si="14"/>
        <x:v>0.65349535739999998</x:v>
      </x:c>
      <x:c r="L87" s="52">
        <x:f t="shared" si="0"/>
        <x:v>44.552666979999998</x:v>
      </x:c>
      <x:c r="M87" s="52">
        <x:f t="shared" si="1"/>
        <x:v>557888495.89999998</x:v>
      </x:c>
      <x:c r="N87" s="52">
        <x:f t="shared" si="2"/>
        <x:v>0</x:v>
      </x:c>
      <x:c r="O87" s="63">
        <x:f t="shared" si="8"/>
        <x:v>0.49746978780000001</x:v>
      </x:c>
      <x:c r="P87" s="63">
        <x:f t="shared" si="9"/>
        <x:v>33.220689450000002</x:v>
      </x:c>
      <x:c r="Q87" s="49">
        <x:f t="shared" si="15"/>
        <x:v>0</x:v>
      </x:c>
      <x:c r="R87" s="49">
        <x:f t="shared" si="16"/>
        <x:v>0</x:v>
      </x:c>
      <x:c r="S87" s="49">
        <x:f t="shared" si="17"/>
        <x:v>2</x:v>
      </x:c>
      <x:c r="T87" s="51">
        <x:f t="shared" si="18"/>
        <x:v>0</x:v>
      </x:c>
      <x:c r="U87" s="52">
        <x:f t="shared" si="3"/>
        <x:v>0.0033021193770000001</x:v>
      </x:c>
      <x:c r="V87" s="63">
        <x:f t="shared" si="19"/>
        <x:v>0</x:v>
      </x:c>
      <x:c r="W87" s="52">
        <x:f t="shared" ref="W87:X87" si="85">W86*(1+U87)</x:f>
        <x:v>85.072107540000005</x:v>
      </x:c>
      <x:c r="X87" s="52">
        <x:f t="shared" si="85"/>
        <x:v>100</x:v>
      </x:c>
    </x:row>
    <x:row r="88" spans="1:24" ht="15.75" customHeight="1">
      <x:c r="A88" s="34">
        <x:v>42328</x:v>
      </x:c>
      <x:c r="B88" s="47">
        <x:v>44.698001861572301</x:v>
      </x:c>
      <x:c r="C88" s="47">
        <x:v>45</x:v>
      </x:c>
      <x:c r="D88" s="47">
        <x:v>42.715999603271499</x:v>
      </x:c>
      <x:c r="E88" s="47">
        <x:v>44.001998901367202</x:v>
      </x:c>
      <x:c r="F88" s="47">
        <x:v>22003500</x:v>
      </x:c>
      <x:c r="G88" s="63">
        <x:f t="shared" si="10"/>
        <x:v>43.472599979999998</x:v>
      </x:c>
      <x:c r="H88" s="63">
        <x:f t="shared" si="11"/>
        <x:v>1.5867945969999999</x:v>
      </x:c>
      <x:c r="I88" s="63">
        <x:f t="shared" si="12"/>
        <x:v>46.64618918</x:v>
      </x:c>
      <x:c r="J88" s="63">
        <x:f t="shared" si="13"/>
        <x:v>40.299010789999997</x:v>
      </x:c>
      <x:c r="K88" s="63">
        <x:f t="shared" si="14"/>
        <x:v>0.58340697009999998</x:v>
      </x:c>
      <x:c r="L88" s="52">
        <x:f t="shared" si="0"/>
        <x:v>43.9059995</x:v>
      </x:c>
      <x:c r="M88" s="52">
        <x:f t="shared" si="1"/>
        <x:v>0</x:v>
      </x:c>
      <x:c r="N88" s="52">
        <x:f t="shared" si="2"/>
        <x:v>966085660</x:v>
      </x:c>
      <x:c r="O88" s="63">
        <x:f t="shared" si="8"/>
        <x:v>0.45711136130000002</x:v>
      </x:c>
      <x:c r="P88" s="63">
        <x:f t="shared" si="9"/>
        <x:v>31.37106562</x:v>
      </x:c>
      <x:c r="Q88" s="49">
        <x:f t="shared" si="15"/>
        <x:v>0</x:v>
      </x:c>
      <x:c r="R88" s="49">
        <x:f t="shared" si="16"/>
        <x:v>0</x:v>
      </x:c>
      <x:c r="S88" s="49">
        <x:f t="shared" si="17"/>
        <x:v>2</x:v>
      </x:c>
      <x:c r="T88" s="51">
        <x:f t="shared" si="18"/>
        <x:v>0</x:v>
      </x:c>
      <x:c r="U88" s="52">
        <x:f t="shared" si="3"/>
        <x:v>-0.0080703720480000007</x:v>
      </x:c>
      <x:c r="V88" s="63">
        <x:f t="shared" si="19"/>
        <x:v>0</x:v>
      </x:c>
      <x:c r="W88" s="52">
        <x:f t="shared" ref="W88:X88" si="86">W87*(1+U88)</x:f>
        <x:v>84.385543979999994</x:v>
      </x:c>
      <x:c r="X88" s="52">
        <x:f t="shared" si="86"/>
        <x:v>100</x:v>
      </x:c>
    </x:row>
    <x:row r="89" spans="1:24" ht="15.75" customHeight="1">
      <x:c r="A89" s="34">
        <x:v>42331</x:v>
      </x:c>
      <x:c r="B89" s="47">
        <x:v>43.470001220703097</x:v>
      </x:c>
      <x:c r="C89" s="47">
        <x:v>43.8359985351562</x:v>
      </x:c>
      <x:c r="D89" s="47">
        <x:v>42.936000823974602</x:v>
      </x:c>
      <x:c r="E89" s="47">
        <x:v>43.549999237060597</x:v>
      </x:c>
      <x:c r="F89" s="47">
        <x:v>12631000</x:v>
      </x:c>
      <x:c r="G89" s="63">
        <x:f t="shared" si="10"/>
        <x:v>43.497500039999998</x:v>
      </x:c>
      <x:c r="H89" s="63">
        <x:f t="shared" si="11"/>
        <x:v>1.58375153</x:v>
      </x:c>
      <x:c r="I89" s="63">
        <x:f t="shared" si="12"/>
        <x:v>46.6650031</x:v>
      </x:c>
      <x:c r="J89" s="63">
        <x:f t="shared" si="13"/>
        <x:v>40.329996979999997</x:v>
      </x:c>
      <x:c r="K89" s="63">
        <x:f t="shared" si="14"/>
        <x:v>0.50828715840000005</x:v>
      </x:c>
      <x:c r="L89" s="52">
        <x:f t="shared" si="0"/>
        <x:v>43.440666200000003</x:v>
      </x:c>
      <x:c r="M89" s="52">
        <x:f t="shared" si="1"/>
        <x:v>0</x:v>
      </x:c>
      <x:c r="N89" s="52">
        <x:f t="shared" si="2"/>
        <x:v>548699054.79999995</x:v>
      </x:c>
      <x:c r="O89" s="63">
        <x:f t="shared" si="8"/>
        <x:v>0.48969074600000001</x:v>
      </x:c>
      <x:c r="P89" s="63">
        <x:f t="shared" si="9"/>
        <x:v>32.871973420000003</x:v>
      </x:c>
      <x:c r="Q89" s="49">
        <x:f t="shared" si="15"/>
        <x:v>0</x:v>
      </x:c>
      <x:c r="R89" s="49">
        <x:f t="shared" si="16"/>
        <x:v>0</x:v>
      </x:c>
      <x:c r="S89" s="49">
        <x:f t="shared" si="17"/>
        <x:v>2</x:v>
      </x:c>
      <x:c r="T89" s="51">
        <x:f t="shared" si="18"/>
        <x:v>0</x:v>
      </x:c>
      <x:c r="U89" s="52">
        <x:f t="shared" si="3"/>
        <x:v>-0.01027225298</x:v>
      </x:c>
      <x:c r="V89" s="63">
        <x:f t="shared" si="19"/>
        <x:v>0</x:v>
      </x:c>
      <x:c r="W89" s="52">
        <x:f t="shared" ref="W89:X89" si="87">W88*(1+U89)</x:f>
        <x:v>83.518714320000001</x:v>
      </x:c>
      <x:c r="X89" s="52">
        <x:f t="shared" si="87"/>
        <x:v>100</x:v>
      </x:c>
    </x:row>
    <x:row r="90" spans="1:24" ht="15.75" customHeight="1">
      <x:c r="A90" s="34">
        <x:v>42332</x:v>
      </x:c>
      <x:c r="B90" s="47">
        <x:v>43.074001312255902</x:v>
      </x:c>
      <x:c r="C90" s="47">
        <x:v>44.200000762939503</x:v>
      </x:c>
      <x:c r="D90" s="47">
        <x:v>43</x:v>
      </x:c>
      <x:c r="E90" s="47">
        <x:v>43.650001525878899</x:v>
      </x:c>
      <x:c r="F90" s="47">
        <x:v>12401500</x:v>
      </x:c>
      <x:c r="G90" s="63">
        <x:f t="shared" si="10"/>
        <x:v>43.576500129999999</x:v>
      </x:c>
      <x:c r="H90" s="63">
        <x:f t="shared" si="11"/>
        <x:v>1.547796199</x:v>
      </x:c>
      <x:c r="I90" s="63">
        <x:f t="shared" si="12"/>
        <x:v>46.67209253</x:v>
      </x:c>
      <x:c r="J90" s="63">
        <x:f t="shared" si="13"/>
        <x:v>40.480907729999998</x:v>
      </x:c>
      <x:c r="K90" s="63">
        <x:f t="shared" si="14"/>
        <x:v>0.51187194349999998</x:v>
      </x:c>
      <x:c r="L90" s="52">
        <x:f t="shared" si="0"/>
        <x:v>43.61666743</x:v>
      </x:c>
      <x:c r="M90" s="52">
        <x:f t="shared" si="1"/>
        <x:v>540912101.10000002</x:v>
      </x:c>
      <x:c r="N90" s="52">
        <x:f t="shared" si="2"/>
        <x:v>0</x:v>
      </x:c>
      <x:c r="O90" s="63">
        <x:f t="shared" si="8"/>
        <x:v>0.77847834910000002</x:v>
      </x:c>
      <x:c r="P90" s="63">
        <x:f t="shared" si="9"/>
        <x:v>43.772157780000001</x:v>
      </x:c>
      <x:c r="Q90" s="49">
        <x:f t="shared" si="15"/>
        <x:v>0</x:v>
      </x:c>
      <x:c r="R90" s="49">
        <x:f t="shared" si="16"/>
        <x:v>0</x:v>
      </x:c>
      <x:c r="S90" s="49">
        <x:f t="shared" si="17"/>
        <x:v>2</x:v>
      </x:c>
      <x:c r="T90" s="51">
        <x:f t="shared" si="18"/>
        <x:v>0</x:v>
      </x:c>
      <x:c r="U90" s="52">
        <x:f t="shared" si="3"/>
        <x:v>0.0022962638479999997</x:v>
      </x:c>
      <x:c r="V90" s="63">
        <x:f t="shared" si="19"/>
        <x:v>0</x:v>
      </x:c>
      <x:c r="W90" s="52">
        <x:f t="shared" ref="W90:X90" si="88">W89*(1+U90)</x:f>
        <x:v>83.710495330000001</x:v>
      </x:c>
      <x:c r="X90" s="52">
        <x:f t="shared" si="88"/>
        <x:v>100</x:v>
      </x:c>
    </x:row>
    <x:row r="91" spans="1:24" ht="15.75" customHeight="1">
      <x:c r="A91" s="34">
        <x:v>42333</x:v>
      </x:c>
      <x:c r="B91" s="47">
        <x:v>44.268001556396499</x:v>
      </x:c>
      <x:c r="C91" s="47">
        <x:v>46.166000366210902</x:v>
      </x:c>
      <x:c r="D91" s="47">
        <x:v>44.076000213622997</x:v>
      </x:c>
      <x:c r="E91" s="47">
        <x:v>45.928001403808601</x:v>
      </x:c>
      <x:c r="F91" s="47">
        <x:v>19954000</x:v>
      </x:c>
      <x:c r="G91" s="63">
        <x:f t="shared" si="10"/>
        <x:v>43.743300249999997</x:v>
      </x:c>
      <x:c r="H91" s="63">
        <x:f t="shared" si="11"/>
        <x:v>1.6144358430000001</x:v>
      </x:c>
      <x:c r="I91" s="63">
        <x:f t="shared" si="12"/>
        <x:v>46.972171930000002</x:v>
      </x:c>
      <x:c r="J91" s="63">
        <x:f t="shared" si="13"/>
        <x:v>40.514428559999999</x:v>
      </x:c>
      <x:c r="K91" s="63">
        <x:f t="shared" si="14"/>
        <x:v>0.83830721210000003</x:v>
      </x:c>
      <x:c r="L91" s="52">
        <x:f t="shared" si="0"/>
        <x:v>45.390000659999998</x:v>
      </x:c>
      <x:c r="M91" s="52">
        <x:f t="shared" si="1"/>
        <x:v>905712073.20000005</x:v>
      </x:c>
      <x:c r="N91" s="52">
        <x:f t="shared" si="2"/>
        <x:v>0</x:v>
      </x:c>
      <x:c r="O91" s="63">
        <x:f t="shared" si="8"/>
        <x:v>1.293642264</x:v>
      </x:c>
      <x:c r="P91" s="63">
        <x:f t="shared" si="9"/>
        <x:v>56.401221939999999</x:v>
      </x:c>
      <x:c r="Q91" s="49">
        <x:f t="shared" si="15"/>
        <x:v>0</x:v>
      </x:c>
      <x:c r="R91" s="49">
        <x:f t="shared" si="16"/>
        <x:v>0</x:v>
      </x:c>
      <x:c r="S91" s="49">
        <x:f t="shared" si="17"/>
        <x:v>2</x:v>
      </x:c>
      <x:c r="T91" s="51">
        <x:f t="shared" si="18"/>
        <x:v>0</x:v>
      </x:c>
      <x:c r="U91" s="52">
        <x:f t="shared" si="3"/>
        <x:v>0.052187853340000001</x:v>
      </x:c>
      <x:c r="V91" s="63">
        <x:f t="shared" si="19"/>
        <x:v>0</x:v>
      </x:c>
      <x:c r="W91" s="52">
        <x:f t="shared" ref="W91:X91" si="89">W90*(1+U91)</x:f>
        <x:v>88.079166380000004</x:v>
      </x:c>
      <x:c r="X91" s="52">
        <x:f t="shared" si="89"/>
        <x:v>100</x:v>
      </x:c>
    </x:row>
    <x:row r="92" spans="1:24" ht="15.75" customHeight="1">
      <x:c r="A92" s="34">
        <x:v>42335</x:v>
      </x:c>
      <x:c r="B92" s="47">
        <x:v>46.212001800537102</x:v>
      </x:c>
      <x:c r="C92" s="47">
        <x:v>46.450000762939503</x:v>
      </x:c>
      <x:c r="D92" s="47">
        <x:v>45.402000427246101</x:v>
      </x:c>
      <x:c r="E92" s="47">
        <x:v>46.321998596191399</x:v>
      </x:c>
      <x:c r="F92" s="47">
        <x:v>9747000</x:v>
      </x:c>
      <x:c r="G92" s="63">
        <x:f t="shared" si="10"/>
        <x:v>43.943100170000001</x:v>
      </x:c>
      <x:c r="H92" s="63">
        <x:f t="shared" si="11"/>
        <x:v>1.6759004550000001</x:v>
      </x:c>
      <x:c r="I92" s="63">
        <x:f t="shared" si="12"/>
        <x:v>47.294901080000002</x:v>
      </x:c>
      <x:c r="J92" s="63">
        <x:f t="shared" si="13"/>
        <x:v>40.59129926</x:v>
      </x:c>
      <x:c r="K92" s="63">
        <x:f t="shared" si="14"/>
        <x:v>0.85486869509999996</x:v>
      </x:c>
      <x:c r="L92" s="52">
        <x:f t="shared" si="0"/>
        <x:v>46.057999930000001</x:v>
      </x:c>
      <x:c r="M92" s="52">
        <x:f t="shared" si="1"/>
        <x:v>448927325.30000001</x:v>
      </x:c>
      <x:c r="N92" s="52">
        <x:f t="shared" si="2"/>
        <x:v>0</x:v>
      </x:c>
      <x:c r="O92" s="63">
        <x:f t="shared" si="8"/>
        <x:v>1.858062409</x:v>
      </x:c>
      <x:c r="P92" s="63">
        <x:f t="shared" si="9"/>
        <x:v>65.011260879999995</x:v>
      </x:c>
      <x:c r="Q92" s="49">
        <x:f t="shared" si="15"/>
        <x:v>0</x:v>
      </x:c>
      <x:c r="R92" s="49">
        <x:f t="shared" si="16"/>
        <x:v>0</x:v>
      </x:c>
      <x:c r="S92" s="49">
        <x:f t="shared" si="17"/>
        <x:v>2</x:v>
      </x:c>
      <x:c r="T92" s="51">
        <x:f t="shared" si="18"/>
        <x:v>0</x:v>
      </x:c>
      <x:c r="U92" s="52">
        <x:f t="shared" si="3"/>
        <x:v>0.0085785834419999996</x:v>
      </x:c>
      <x:c r="V92" s="63">
        <x:f t="shared" si="19"/>
        <x:v>0</x:v>
      </x:c>
      <x:c r="W92" s="52">
        <x:f t="shared" ref="W92:X92" si="90">W91*(1+U92)</x:f>
        <x:v>88.834760860000003</x:v>
      </x:c>
      <x:c r="X92" s="52">
        <x:f t="shared" si="90"/>
        <x:v>100</x:v>
      </x:c>
    </x:row>
    <x:row r="93" spans="1:24" ht="15.75" customHeight="1">
      <x:c r="A93" s="34">
        <x:v>42338</x:v>
      </x:c>
      <x:c r="B93" s="47">
        <x:v>46.358001708984403</x:v>
      </x:c>
      <x:c r="C93" s="47">
        <x:v>46.855998992919901</x:v>
      </x:c>
      <x:c r="D93" s="47">
        <x:v>45.816001892089801</x:v>
      </x:c>
      <x:c r="E93" s="47">
        <x:v>46.051998138427699</x:v>
      </x:c>
      <x:c r="F93" s="47">
        <x:v>13299000</x:v>
      </x:c>
      <x:c r="G93" s="63">
        <x:f t="shared" si="10"/>
        <x:v>44.17639999</x:v>
      </x:c>
      <x:c r="H93" s="63">
        <x:f t="shared" si="11"/>
        <x:v>1.625201618</x:v>
      </x:c>
      <x:c r="I93" s="63">
        <x:f t="shared" si="12"/>
        <x:v>47.426803229999997</x:v>
      </x:c>
      <x:c r="J93" s="63">
        <x:f t="shared" si="13"/>
        <x:v>40.925996759999997</x:v>
      </x:c>
      <x:c r="K93" s="63">
        <x:f t="shared" si="14"/>
        <x:v>0.78851776360000003</x:v>
      </x:c>
      <x:c r="L93" s="52">
        <x:f t="shared" si="0"/>
        <x:v>46.241333009999998</x:v>
      </x:c>
      <x:c r="M93" s="52">
        <x:f t="shared" si="1"/>
        <x:v>614963487.70000005</x:v>
      </x:c>
      <x:c r="N93" s="52">
        <x:f t="shared" si="2"/>
        <x:v>0</x:v>
      </x:c>
      <x:c r="O93" s="63">
        <x:f t="shared" si="8"/>
        <x:v>3.1430184809999999</x:v>
      </x:c>
      <x:c r="P93" s="63">
        <x:f t="shared" si="9"/>
        <x:v>75.863008949999994</x:v>
      </x:c>
      <x:c r="Q93" s="49">
        <x:f t="shared" si="15"/>
        <x:v>0</x:v>
      </x:c>
      <x:c r="R93" s="49">
        <x:f t="shared" si="16"/>
        <x:v>0</x:v>
      </x:c>
      <x:c r="S93" s="49">
        <x:f t="shared" si="17"/>
        <x:v>2</x:v>
      </x:c>
      <x:c r="T93" s="51">
        <x:f t="shared" si="18"/>
        <x:v>0</x:v>
      </x:c>
      <x:c r="U93" s="52">
        <x:f t="shared" si="3"/>
        <x:v>-0.0058287739289999996</x:v>
      </x:c>
      <x:c r="V93" s="63">
        <x:f t="shared" si="19"/>
        <x:v>0</x:v>
      </x:c>
      <x:c r="W93" s="52">
        <x:f t="shared" ref="W93:X93" si="91">W92*(1+U93)</x:f>
        <x:v>88.316963119999997</x:v>
      </x:c>
      <x:c r="X93" s="52">
        <x:f t="shared" si="91"/>
        <x:v>100</x:v>
      </x:c>
    </x:row>
    <x:row r="94" spans="1:24" ht="15.75" customHeight="1">
      <x:c r="A94" s="34">
        <x:v>42339</x:v>
      </x:c>
      <x:c r="B94" s="47">
        <x:v>46.212001800537102</x:v>
      </x:c>
      <x:c r="C94" s="47">
        <x:v>47.599998474121101</x:v>
      </x:c>
      <x:c r="D94" s="47">
        <x:v>46.209999084472699</x:v>
      </x:c>
      <x:c r="E94" s="47">
        <x:v>47.437999725341797</x:v>
      </x:c>
      <x:c r="F94" s="47">
        <x:v>18670000</x:v>
      </x:c>
      <x:c r="G94" s="63">
        <x:f t="shared" si="10"/>
        <x:v>44.410400009999996</x:v>
      </x:c>
      <x:c r="H94" s="63">
        <x:f t="shared" si="11"/>
        <x:v>1.742885963</x:v>
      </x:c>
      <x:c r="I94" s="63">
        <x:f t="shared" si="12"/>
        <x:v>47.896171940000002</x:v>
      </x:c>
      <x:c r="J94" s="63">
        <x:f t="shared" si="13"/>
        <x:v>40.924628079999998</x:v>
      </x:c>
      <x:c r="K94" s="63">
        <x:f t="shared" si="14"/>
        <x:v>0.93427966309999999</x:v>
      </x:c>
      <x:c r="L94" s="52">
        <x:f t="shared" si="0"/>
        <x:v>47.082665759999998</x:v>
      </x:c>
      <x:c r="M94" s="52">
        <x:f t="shared" si="1"/>
        <x:v>879033369.79999995</x:v>
      </x:c>
      <x:c r="N94" s="52">
        <x:f t="shared" si="2"/>
        <x:v>0</x:v>
      </x:c>
      <x:c r="O94" s="63">
        <x:f t="shared" si="8"/>
        <x:v>3.3144857189999999</x:v>
      </x:c>
      <x:c r="P94" s="63">
        <x:f t="shared" si="9"/>
        <x:v>76.822266540000001</x:v>
      </x:c>
      <x:c r="Q94" s="49">
        <x:f t="shared" si="15"/>
        <x:v>0</x:v>
      </x:c>
      <x:c r="R94" s="49">
        <x:f t="shared" si="16"/>
        <x:v>0</x:v>
      </x:c>
      <x:c r="S94" s="49">
        <x:f t="shared" si="17"/>
        <x:v>2</x:v>
      </x:c>
      <x:c r="T94" s="51">
        <x:f t="shared" si="18"/>
        <x:v>0</x:v>
      </x:c>
      <x:c r="U94" s="52">
        <x:f t="shared" si="3"/>
        <x:v>0.03009644843</x:v>
      </x:c>
      <x:c r="V94" s="63">
        <x:f t="shared" si="19"/>
        <x:v>0</x:v>
      </x:c>
      <x:c r="W94" s="52">
        <x:f t="shared" ref="W94:X94" si="92">W93*(1+U94)</x:f>
        <x:v>90.974990050000002</x:v>
      </x:c>
      <x:c r="X94" s="52">
        <x:f t="shared" si="92"/>
        <x:v>100</x:v>
      </x:c>
    </x:row>
    <x:row r="95" spans="1:24" ht="15.75" customHeight="1">
      <x:c r="A95" s="34">
        <x:v>42340</x:v>
      </x:c>
      <x:c r="B95" s="47">
        <x:v>47.400001525878899</x:v>
      </x:c>
      <x:c r="C95" s="47">
        <x:v>47.720001220703097</x:v>
      </x:c>
      <x:c r="D95" s="47">
        <x:v>46.245998382568402</x:v>
      </x:c>
      <x:c r="E95" s="47">
        <x:v>46.397998809814503</x:v>
      </x:c>
      <x:c r="F95" s="47">
        <x:v>14907500</x:v>
      </x:c>
      <x:c r="G95" s="63">
        <x:f t="shared" si="10"/>
        <x:v>44.646800040000002</x:v>
      </x:c>
      <x:c r="H95" s="63">
        <x:f t="shared" si="11"/>
        <x:v>1.670777087</x:v>
      </x:c>
      <x:c r="I95" s="63">
        <x:f t="shared" si="12"/>
        <x:v>47.988354209999997</x:v>
      </x:c>
      <x:c r="J95" s="63">
        <x:f t="shared" si="13"/>
        <x:v>41.30524587</x:v>
      </x:c>
      <x:c r="K95" s="63">
        <x:f t="shared" si="14"/>
        <x:v>0.76203357449999998</x:v>
      </x:c>
      <x:c r="L95" s="52">
        <x:f t="shared" si="0"/>
        <x:v>46.787999470000003</x:v>
      </x:c>
      <x:c r="M95" s="52">
        <x:f t="shared" si="1"/>
        <x:v>0</x:v>
      </x:c>
      <x:c r="N95" s="52">
        <x:f t="shared" si="2"/>
        <x:v>697492102.10000002</x:v>
      </x:c>
      <x:c r="O95" s="63">
        <x:f t="shared" si="8"/>
        <x:v>2.0618306959999999</x:v>
      </x:c>
      <x:c r="P95" s="63">
        <x:f t="shared" si="9"/>
        <x:v>67.339800949999997</x:v>
      </x:c>
      <x:c r="Q95" s="49">
        <x:f t="shared" si="15"/>
        <x:v>0</x:v>
      </x:c>
      <x:c r="R95" s="49">
        <x:f t="shared" si="16"/>
        <x:v>0</x:v>
      </x:c>
      <x:c r="S95" s="49">
        <x:f t="shared" si="17"/>
        <x:v>2</x:v>
      </x:c>
      <x:c r="T95" s="51">
        <x:f t="shared" si="18"/>
        <x:v>0</x:v>
      </x:c>
      <x:c r="U95" s="52">
        <x:f t="shared" si="3"/>
        <x:v>-0.02192337201</x:v>
      </x:c>
      <x:c r="V95" s="63">
        <x:f t="shared" si="19"/>
        <x:v>0</x:v>
      </x:c>
      <x:c r="W95" s="52">
        <x:f t="shared" ref="W95:X95" si="93">W94*(1+U95)</x:f>
        <x:v>88.980511489999998</x:v>
      </x:c>
      <x:c r="X95" s="52">
        <x:f t="shared" si="93"/>
        <x:v>100</x:v>
      </x:c>
    </x:row>
    <x:row r="96" spans="1:24" ht="15.75" customHeight="1">
      <x:c r="A96" s="34">
        <x:v>42341</x:v>
      </x:c>
      <x:c r="B96" s="47">
        <x:v>47.096000671386697</x:v>
      </x:c>
      <x:c r="C96" s="47">
        <x:v>47.490001678466797</x:v>
      </x:c>
      <x:c r="D96" s="47">
        <x:v>46</x:v>
      </x:c>
      <x:c r="E96" s="47">
        <x:v>46.541999816894503</x:v>
      </x:c>
      <x:c r="F96" s="47">
        <x:v>14698000</x:v>
      </x:c>
      <x:c r="G96" s="63">
        <x:f t="shared" si="10"/>
        <x:v>44.657600019999997</x:v>
      </x:c>
      <x:c r="H96" s="63">
        <x:f t="shared" si="11"/>
        <x:v>1.682857244</x:v>
      </x:c>
      <x:c r="I96" s="63">
        <x:f t="shared" si="12"/>
        <x:v>48.023314509999999</x:v>
      </x:c>
      <x:c r="J96" s="63">
        <x:f t="shared" si="13"/>
        <x:v>41.291885530000002</x:v>
      </x:c>
      <x:c r="K96" s="63">
        <x:f t="shared" si="14"/>
        <x:v>0.77994052999999997</x:v>
      </x:c>
      <x:c r="L96" s="52">
        <x:f t="shared" si="0"/>
        <x:v>46.677333830000002</x:v>
      </x:c>
      <x:c r="M96" s="52">
        <x:f t="shared" si="1"/>
        <x:v>0</x:v>
      </x:c>
      <x:c r="N96" s="52">
        <x:f t="shared" si="2"/>
        <x:v>686063452.70000005</x:v>
      </x:c>
      <x:c r="O96" s="63">
        <x:f t="shared" si="8"/>
        <x:v>1.361964602</x:v>
      </x:c>
      <x:c r="P96" s="63">
        <x:f t="shared" si="9"/>
        <x:v>57.662362979999997</x:v>
      </x:c>
      <x:c r="Q96" s="49">
        <x:f t="shared" si="15"/>
        <x:v>0</x:v>
      </x:c>
      <x:c r="R96" s="49">
        <x:f t="shared" si="16"/>
        <x:v>0</x:v>
      </x:c>
      <x:c r="S96" s="49">
        <x:f t="shared" si="17"/>
        <x:v>2</x:v>
      </x:c>
      <x:c r="T96" s="51">
        <x:f t="shared" si="18"/>
        <x:v>0</x:v>
      </x:c>
      <x:c r="U96" s="52">
        <x:f t="shared" si="3"/>
        <x:v>0.0031036038360000001</x:v>
      </x:c>
      <x:c r="V96" s="63">
        <x:f t="shared" si="19"/>
        <x:v>0</x:v>
      </x:c>
      <x:c r="W96" s="52">
        <x:f t="shared" ref="W96:X96" si="94">W95*(1+U96)</x:f>
        <x:v>89.256671749999995</x:v>
      </x:c>
      <x:c r="X96" s="52">
        <x:f t="shared" si="94"/>
        <x:v>100</x:v>
      </x:c>
    </x:row>
    <x:row r="97" spans="1:24" ht="15.75" customHeight="1">
      <x:c r="A97" s="34">
        <x:v>42342</x:v>
      </x:c>
      <x:c r="B97" s="47">
        <x:v>46.492000579833999</x:v>
      </x:c>
      <x:c r="C97" s="47">
        <x:v>46.653999328613303</x:v>
      </x:c>
      <x:c r="D97" s="47">
        <x:v>45.5320014953613</x:v>
      </x:c>
      <x:c r="E97" s="47">
        <x:v>46.076000213622997</x:v>
      </x:c>
      <x:c r="F97" s="47">
        <x:v>12868000</x:v>
      </x:c>
      <x:c r="G97" s="63">
        <x:f t="shared" si="10"/>
        <x:v>44.643700029999998</x:v>
      </x:c>
      <x:c r="H97" s="63">
        <x:f t="shared" si="11"/>
        <x:v>1.669200617</x:v>
      </x:c>
      <x:c r="I97" s="63">
        <x:f t="shared" si="12"/>
        <x:v>47.98210126</x:v>
      </x:c>
      <x:c r="J97" s="63">
        <x:f t="shared" si="13"/>
        <x:v>41.305298790000002</x:v>
      </x:c>
      <x:c r="K97" s="63">
        <x:f t="shared" si="14"/>
        <x:v>0.71451887979999995</x:v>
      </x:c>
      <x:c r="L97" s="52">
        <x:f t="shared" si="0"/>
        <x:v>46.08733368</x:v>
      </x:c>
      <x:c r="M97" s="52">
        <x:f t="shared" si="1"/>
        <x:v>0</x:v>
      </x:c>
      <x:c r="N97" s="52">
        <x:f t="shared" si="2"/>
        <x:v>593051809.79999995</x:v>
      </x:c>
      <x:c r="O97" s="63">
        <x:f t="shared" si="8"/>
        <x:v>0.97083005290000002</x:v>
      </x:c>
      <x:c r="P97" s="63">
        <x:f t="shared" si="9"/>
        <x:v>49.259957829999998</x:v>
      </x:c>
      <x:c r="Q97" s="49">
        <x:f t="shared" si="15"/>
        <x:v>0</x:v>
      </x:c>
      <x:c r="R97" s="49">
        <x:f t="shared" si="16"/>
        <x:v>0</x:v>
      </x:c>
      <x:c r="S97" s="49">
        <x:f t="shared" si="17"/>
        <x:v>2</x:v>
      </x:c>
      <x:c r="T97" s="51">
        <x:f t="shared" si="18"/>
        <x:v>0</x:v>
      </x:c>
      <x:c r="U97" s="52">
        <x:f t="shared" si="3"/>
        <x:v>-0.01001245338</x:v>
      </x:c>
      <x:c r="V97" s="63">
        <x:f t="shared" si="19"/>
        <x:v>0</x:v>
      </x:c>
      <x:c r="W97" s="52">
        <x:f t="shared" ref="W97:X97" si="95">W96*(1+U97)</x:f>
        <x:v>88.362993489999994</x:v>
      </x:c>
      <x:c r="X97" s="52">
        <x:f t="shared" si="95"/>
        <x:v>100</x:v>
      </x:c>
    </x:row>
    <x:row r="98" spans="1:24" ht="15.75" customHeight="1">
      <x:c r="A98" s="34">
        <x:v>42345</x:v>
      </x:c>
      <x:c r="B98" s="47">
        <x:v>45.540000915527301</x:v>
      </x:c>
      <x:c r="C98" s="47">
        <x:v>47.125999450683601</x:v>
      </x:c>
      <x:c r="D98" s="47">
        <x:v>45.2299995422363</x:v>
      </x:c>
      <x:c r="E98" s="47">
        <x:v>46.226001739502003</x:v>
      </x:c>
      <x:c r="F98" s="47">
        <x:v>15721000</x:v>
      </x:c>
      <x:c r="G98" s="63">
        <x:f t="shared" si="10"/>
        <x:v>44.631400110000001</x:v>
      </x:c>
      <x:c r="H98" s="63">
        <x:f t="shared" si="11"/>
        <x:v>1.655872405</x:v>
      </x:c>
      <x:c r="I98" s="63">
        <x:f t="shared" si="12"/>
        <x:v>47.943144920000002</x:v>
      </x:c>
      <x:c r="J98" s="63">
        <x:f t="shared" si="13"/>
        <x:v>41.319655300000001</x:v>
      </x:c>
      <x:c r="K98" s="63">
        <x:f t="shared" si="14"/>
        <x:v>0.7407494724</x:v>
      </x:c>
      <x:c r="L98" s="52">
        <x:f t="shared" si="0"/>
        <x:v>46.194000240000001</x:v>
      </x:c>
      <x:c r="M98" s="52">
        <x:f t="shared" si="1"/>
        <x:v>726215877.79999995</x:v>
      </x:c>
      <x:c r="N98" s="52">
        <x:f t="shared" si="2"/>
        <x:v>0</x:v>
      </x:c>
      <x:c r="O98" s="63">
        <x:f t="shared" si="8"/>
        <x:v>1.6298078540000001</x:v>
      </x:c>
      <x:c r="P98" s="63">
        <x:f t="shared" si="9"/>
        <x:v>61.974408179999998</x:v>
      </x:c>
      <x:c r="Q98" s="49">
        <x:f t="shared" si="15"/>
        <x:v>0</x:v>
      </x:c>
      <x:c r="R98" s="49">
        <x:f t="shared" si="16"/>
        <x:v>0</x:v>
      </x:c>
      <x:c r="S98" s="49">
        <x:f t="shared" si="17"/>
        <x:v>2</x:v>
      </x:c>
      <x:c r="T98" s="51">
        <x:f t="shared" si="18"/>
        <x:v>0</x:v>
      </x:c>
      <x:c r="U98" s="52">
        <x:f t="shared" si="3"/>
        <x:v>0.0032555240299999999</x:v>
      </x:c>
      <x:c r="V98" s="63">
        <x:f t="shared" si="19"/>
        <x:v>0</x:v>
      </x:c>
      <x:c r="W98" s="52">
        <x:f t="shared" ref="W98:X98" si="96">W97*(1+U98)</x:f>
        <x:v>88.650661339999999</x:v>
      </x:c>
      <x:c r="X98" s="52">
        <x:f t="shared" si="96"/>
        <x:v>100</x:v>
      </x:c>
    </x:row>
    <x:row r="99" spans="1:24" ht="15.75" customHeight="1">
      <x:c r="A99" s="34">
        <x:v>42346</x:v>
      </x:c>
      <x:c r="B99" s="47">
        <x:v>45.504001617431598</x:v>
      </x:c>
      <x:c r="C99" s="47">
        <x:v>45.759998321533203</x:v>
      </x:c>
      <x:c r="D99" s="47">
        <x:v>44.840000152587898</x:v>
      </x:c>
      <x:c r="E99" s="47">
        <x:v>45.344001770019503</x:v>
      </x:c>
      <x:c r="F99" s="47">
        <x:v>13438000</x:v>
      </x:c>
      <x:c r="G99" s="63">
        <x:f t="shared" si="10"/>
        <x:v>44.6453001</x:v>
      </x:c>
      <x:c r="H99" s="63">
        <x:f t="shared" si="11"/>
        <x:v>1.660871889</x:v>
      </x:c>
      <x:c r="I99" s="63">
        <x:f t="shared" si="12"/>
        <x:v>47.967043879999999</x:v>
      </x:c>
      <x:c r="J99" s="63">
        <x:f t="shared" si="13"/>
        <x:v>41.323556320000002</x:v>
      </x:c>
      <x:c r="K99" s="63">
        <x:f t="shared" si="14"/>
        <x:v>0.60517091540000001</x:v>
      </x:c>
      <x:c r="L99" s="52">
        <x:f t="shared" si="0"/>
        <x:v>45.314666750000001</x:v>
      </x:c>
      <x:c r="M99" s="52">
        <x:f t="shared" si="1"/>
        <x:v>0</x:v>
      </x:c>
      <x:c r="N99" s="52">
        <x:f t="shared" si="2"/>
        <x:v>608938491.79999995</x:v>
      </x:c>
      <x:c r="O99" s="63">
        <x:f t="shared" si="8"/>
        <x:v>1.5918357139999999</x:v>
      </x:c>
      <x:c r="P99" s="63">
        <x:f t="shared" si="9"/>
        <x:v>61.417307639999997</x:v>
      </x:c>
      <x:c r="Q99" s="49">
        <x:f t="shared" si="15"/>
        <x:v>0</x:v>
      </x:c>
      <x:c r="R99" s="49">
        <x:f t="shared" si="16"/>
        <x:v>0</x:v>
      </x:c>
      <x:c r="S99" s="49">
        <x:f t="shared" si="17"/>
        <x:v>2</x:v>
      </x:c>
      <x:c r="T99" s="51">
        <x:f t="shared" si="18"/>
        <x:v>0</x:v>
      </x:c>
      <x:c r="U99" s="52">
        <x:f t="shared" si="3"/>
        <x:v>-0.01908016995</x:v>
      </x:c>
      <x:c r="V99" s="63">
        <x:f t="shared" si="19"/>
        <x:v>0</x:v>
      </x:c>
      <x:c r="W99" s="52">
        <x:f t="shared" ref="W99:X99" si="97">W98*(1+U99)</x:f>
        <x:v>86.959191649999994</x:v>
      </x:c>
      <x:c r="X99" s="52">
        <x:f t="shared" si="97"/>
        <x:v>100</x:v>
      </x:c>
    </x:row>
    <x:row r="100" spans="1:24" ht="15.75" customHeight="1">
      <x:c r="A100" s="34">
        <x:v>42347</x:v>
      </x:c>
      <x:c r="B100" s="47">
        <x:v>45.340000152587898</x:v>
      </x:c>
      <x:c r="C100" s="47">
        <x:v>45.5</x:v>
      </x:c>
      <x:c r="D100" s="47">
        <x:v>44.144001007080099</x:v>
      </x:c>
      <x:c r="E100" s="47">
        <x:v>44.903999328613303</x:v>
      </x:c>
      <x:c r="F100" s="47">
        <x:v>15289000</x:v>
      </x:c>
      <x:c r="G100" s="63">
        <x:f t="shared" si="10"/>
        <x:v>44.725500109999999</x:v>
      </x:c>
      <x:c r="H100" s="63">
        <x:f t="shared" si="11"/>
        <x:v>1.630948437</x:v>
      </x:c>
      <x:c r="I100" s="63">
        <x:f t="shared" si="12"/>
        <x:v>47.98739698</x:v>
      </x:c>
      <x:c r="J100" s="63">
        <x:f t="shared" si="13"/>
        <x:v>41.463603229999997</x:v>
      </x:c>
      <x:c r="K100" s="63">
        <x:f t="shared" si="14"/>
        <x:v>0.5273612607</x:v>
      </x:c>
      <x:c r="L100" s="52">
        <x:f t="shared" si="0"/>
        <x:v>44.849333450000003</x:v>
      </x:c>
      <x:c r="M100" s="52">
        <x:f t="shared" si="1"/>
        <x:v>0</x:v>
      </x:c>
      <x:c r="N100" s="52">
        <x:f t="shared" si="2"/>
        <x:v>685701459</x:v>
      </x:c>
      <x:c r="O100" s="63">
        <x:f t="shared" si="8"/>
        <x:v>1.092810109</x:v>
      </x:c>
      <x:c r="P100" s="63">
        <x:f t="shared" si="9"/>
        <x:v>52.217356180000003</x:v>
      </x:c>
      <x:c r="Q100" s="49">
        <x:f t="shared" si="15"/>
        <x:v>0</x:v>
      </x:c>
      <x:c r="R100" s="49">
        <x:f t="shared" si="16"/>
        <x:v>0</x:v>
      </x:c>
      <x:c r="S100" s="49">
        <x:f t="shared" si="17"/>
        <x:v>2</x:v>
      </x:c>
      <x:c r="T100" s="51">
        <x:f t="shared" si="18"/>
        <x:v>0</x:v>
      </x:c>
      <x:c r="U100" s="52">
        <x:f t="shared" si="3"/>
        <x:v>-0.0097036526159999992</x:v>
      </x:c>
      <x:c r="V100" s="63">
        <x:f t="shared" si="19"/>
        <x:v>0</x:v>
      </x:c>
      <x:c r="W100" s="52">
        <x:f t="shared" ref="W100:X100" si="98">W99*(1+U100)</x:f>
        <x:v>86.115369860000001</x:v>
      </x:c>
      <x:c r="X100" s="52">
        <x:f t="shared" si="98"/>
        <x:v>100</x:v>
      </x:c>
    </x:row>
    <x:row r="101" spans="1:24" ht="15.75" customHeight="1">
      <x:c r="A101" s="34">
        <x:v>42348</x:v>
      </x:c>
      <x:c r="B101" s="47">
        <x:v>44.942001342773402</x:v>
      </x:c>
      <x:c r="C101" s="47">
        <x:v>45.698001861572301</x:v>
      </x:c>
      <x:c r="D101" s="47">
        <x:v>44.728000640869098</x:v>
      </x:c>
      <x:c r="E101" s="47">
        <x:v>45.4140014648438</x:v>
      </x:c>
      <x:c r="F101" s="47">
        <x:v>10358500</x:v>
      </x:c>
      <x:c r="G101" s="63">
        <x:f t="shared" si="10"/>
        <x:v>44.805400089999999</x:v>
      </x:c>
      <x:c r="H101" s="63">
        <x:f t="shared" si="11"/>
        <x:v>1.6231715259999999</x:v>
      </x:c>
      <x:c r="I101" s="63">
        <x:f t="shared" si="12"/>
        <x:v>48.051743139999999</x:v>
      </x:c>
      <x:c r="J101" s="63">
        <x:f t="shared" si="13"/>
        <x:v>41.559057029999998</x:v>
      </x:c>
      <x:c r="K101" s="63">
        <x:f t="shared" si="14"/>
        <x:v>0.59373645509999995</x:v>
      </x:c>
      <x:c r="L101" s="52">
        <x:f t="shared" si="0"/>
        <x:v>45.280001319999997</x:v>
      </x:c>
      <x:c r="M101" s="52">
        <x:f t="shared" si="1"/>
        <x:v>469032893.69999999</x:v>
      </x:c>
      <x:c r="N101" s="52">
        <x:f t="shared" si="2"/>
        <x:v>0</x:v>
      </x:c>
      <x:c r="O101" s="63">
        <x:f t="shared" si="8"/>
        <x:v>0.95931999379999999</x:v>
      </x:c>
      <x:c r="P101" s="63">
        <x:f t="shared" si="9"/>
        <x:v>48.961884570000002</x:v>
      </x:c>
      <x:c r="Q101" s="49">
        <x:f t="shared" si="15"/>
        <x:v>0</x:v>
      </x:c>
      <x:c r="R101" s="49">
        <x:f t="shared" si="16"/>
        <x:v>0</x:v>
      </x:c>
      <x:c r="S101" s="49">
        <x:f t="shared" si="17"/>
        <x:v>2</x:v>
      </x:c>
      <x:c r="T101" s="51">
        <x:f t="shared" si="18"/>
        <x:v>0</x:v>
      </x:c>
      <x:c r="U101" s="52">
        <x:f t="shared" si="3"/>
        <x:v>0.01135761054</x:v>
      </x:c>
      <x:c r="V101" s="63">
        <x:f t="shared" si="19"/>
        <x:v>0</x:v>
      </x:c>
      <x:c r="W101" s="52">
        <x:f t="shared" ref="W101:X101" si="99">W100*(1+U101)</x:f>
        <x:v>87.093434700000003</x:v>
      </x:c>
      <x:c r="X101" s="52">
        <x:f t="shared" si="99"/>
        <x:v>100</x:v>
      </x:c>
    </x:row>
    <x:row r="102" spans="1:24" ht="15.75" customHeight="1">
      <x:c r="A102" s="34">
        <x:v>42349</x:v>
      </x:c>
      <x:c r="B102" s="47">
        <x:v>45.048000335693402</x:v>
      </x:c>
      <x:c r="C102" s="47">
        <x:v>45.150001525878899</x:v>
      </x:c>
      <x:c r="D102" s="47">
        <x:v>43.327999114990199</x:v>
      </x:c>
      <x:c r="E102" s="47">
        <x:v>43.403999328613303</x:v>
      </x:c>
      <x:c r="F102" s="47">
        <x:v>16343500</x:v>
      </x:c>
      <x:c r="G102" s="63">
        <x:f t="shared" si="10"/>
        <x:v>44.846199990000002</x:v>
      </x:c>
      <x:c r="H102" s="63">
        <x:f t="shared" si="11"/>
        <x:v>1.5740127079999999</x:v>
      </x:c>
      <x:c r="I102" s="63">
        <x:f t="shared" si="12"/>
        <x:v>47.994225409999999</x:v>
      </x:c>
      <x:c r="J102" s="63">
        <x:f t="shared" si="13"/>
        <x:v>41.698174569999999</x:v>
      </x:c>
      <x:c r="K102" s="63">
        <x:f t="shared" si="14"/>
        <x:v>0.27093567079999997</x:v>
      </x:c>
      <x:c r="L102" s="52">
        <x:f t="shared" si="0"/>
        <x:v>43.960666660000001</x:v>
      </x:c>
      <x:c r="M102" s="52">
        <x:f t="shared" si="1"/>
        <x:v>0</x:v>
      </x:c>
      <x:c r="N102" s="52">
        <x:f t="shared" si="2"/>
        <x:v>718471155.5</x:v>
      </x:c>
      <x:c r="O102" s="63">
        <x:f t="shared" si="8"/>
        <x:v>0.67404395790000005</x:v>
      </x:c>
      <x:c r="P102" s="63">
        <x:f t="shared" si="9"/>
        <x:v>40.264412100000001</x:v>
      </x:c>
      <x:c r="Q102" s="49">
        <x:f t="shared" si="15"/>
        <x:v>0</x:v>
      </x:c>
      <x:c r="R102" s="49">
        <x:f t="shared" si="16"/>
        <x:v>0</x:v>
      </x:c>
      <x:c r="S102" s="49">
        <x:f t="shared" si="17"/>
        <x:v>2</x:v>
      </x:c>
      <x:c r="T102" s="51">
        <x:f t="shared" si="18"/>
        <x:v>0</x:v>
      </x:c>
      <x:c r="U102" s="52">
        <x:f t="shared" si="3"/>
        <x:v>-0.04425952507</x:v>
      </x:c>
      <x:c r="V102" s="63">
        <x:f t="shared" si="19"/>
        <x:v>0</x:v>
      </x:c>
      <x:c r="W102" s="52">
        <x:f t="shared" ref="W102:X102" si="100">W101*(1+U102)</x:f>
        <x:v>83.238720639999997</x:v>
      </x:c>
      <x:c r="X102" s="52">
        <x:f t="shared" si="100"/>
        <x:v>100</x:v>
      </x:c>
    </x:row>
    <x:row r="103" spans="1:24" ht="15.75" customHeight="1">
      <x:c r="A103" s="34">
        <x:v>42352</x:v>
      </x:c>
      <x:c r="B103" s="47">
        <x:v>43.501998901367202</x:v>
      </x:c>
      <x:c r="C103" s="47">
        <x:v>44.183998107910199</x:v>
      </x:c>
      <x:c r="D103" s="47">
        <x:v>42.9739990234375</x:v>
      </x:c>
      <x:c r="E103" s="47">
        <x:v>43.715999603271499</x:v>
      </x:c>
      <x:c r="F103" s="47">
        <x:v>14135500</x:v>
      </x:c>
      <x:c r="G103" s="63">
        <x:f t="shared" si="10"/>
        <x:v>44.960099980000003</x:v>
      </x:c>
      <x:c r="H103" s="63">
        <x:f t="shared" si="11"/>
        <x:v>1.385543097</x:v>
      </x:c>
      <x:c r="I103" s="63">
        <x:f t="shared" si="12"/>
        <x:v>47.731186180000002</x:v>
      </x:c>
      <x:c r="J103" s="63">
        <x:f t="shared" si="13"/>
        <x:v>42.189013789999997</x:v>
      </x:c>
      <x:c r="K103" s="63">
        <x:f t="shared" si="14"/>
        <x:v>0.27552116879999999</x:v>
      </x:c>
      <x:c r="L103" s="52">
        <x:f t="shared" si="0"/>
        <x:v>43.624665579999998</x:v>
      </x:c>
      <x:c r="M103" s="52">
        <x:f t="shared" si="1"/>
        <x:v>0</x:v>
      </x:c>
      <x:c r="N103" s="52">
        <x:f t="shared" si="2"/>
        <x:v>616656460.29999995</x:v>
      </x:c>
      <x:c r="O103" s="63">
        <x:f t="shared" si="8"/>
        <x:v>0.45030684050000003</x:v>
      </x:c>
      <x:c r="P103" s="63">
        <x:f t="shared" si="9"/>
        <x:v>31.049073750000002</x:v>
      </x:c>
      <x:c r="Q103" s="49">
        <x:f t="shared" si="15"/>
        <x:v>0</x:v>
      </x:c>
      <x:c r="R103" s="49">
        <x:f t="shared" si="16"/>
        <x:v>0</x:v>
      </x:c>
      <x:c r="S103" s="49">
        <x:f t="shared" si="17"/>
        <x:v>2</x:v>
      </x:c>
      <x:c r="T103" s="51">
        <x:f t="shared" si="18"/>
        <x:v>0</x:v>
      </x:c>
      <x:c r="U103" s="52">
        <x:f t="shared" si="3"/>
        <x:v>0.0071882840169999995</x:v>
      </x:c>
      <x:c r="V103" s="63">
        <x:f t="shared" si="19"/>
        <x:v>0</x:v>
      </x:c>
      <x:c r="W103" s="52">
        <x:f t="shared" ref="W103:X103" si="101">W102*(1+U103)</x:f>
        <x:v>83.8370642</x:v>
      </x:c>
      <x:c r="X103" s="52">
        <x:f t="shared" si="101"/>
        <x:v>100</x:v>
      </x:c>
    </x:row>
    <x:row r="104" spans="1:24" ht="15.75" customHeight="1">
      <x:c r="A104" s="34">
        <x:v>42353</x:v>
      </x:c>
      <x:c r="B104" s="47">
        <x:v>44.363998413085902</x:v>
      </x:c>
      <x:c r="C104" s="47">
        <x:v>44.444000244140597</x:v>
      </x:c>
      <x:c r="D104" s="47">
        <x:v>43.599998474121101</x:v>
      </x:c>
      <x:c r="E104" s="47">
        <x:v>44.2179985046387</x:v>
      </x:c>
      <x:c r="F104" s="47">
        <x:v>11222000</x:v>
      </x:c>
      <x:c r="G104" s="63">
        <x:f t="shared" si="10"/>
        <x:v>45.027899929999997</x:v>
      </x:c>
      <x:c r="H104" s="63">
        <x:f t="shared" si="11"/>
        <x:v>1.3085069069999999</x:v>
      </x:c>
      <x:c r="I104" s="63">
        <x:f t="shared" si="12"/>
        <x:v>47.644913750000001</x:v>
      </x:c>
      <x:c r="J104" s="63">
        <x:f t="shared" si="13"/>
        <x:v>42.410886120000001</x:v>
      </x:c>
      <x:c r="K104" s="63">
        <x:f t="shared" si="14"/>
        <x:v>0.34526229400000003</x:v>
      </x:c>
      <x:c r="L104" s="52">
        <x:f t="shared" si="0"/>
        <x:v>44.087332410000002</x:v>
      </x:c>
      <x:c r="M104" s="52">
        <x:f t="shared" si="1"/>
        <x:v>494748044.30000001</x:v>
      </x:c>
      <x:c r="N104" s="52">
        <x:f t="shared" si="2"/>
        <x:v>0</x:v>
      </x:c>
      <x:c r="O104" s="63">
        <x:f t="shared" si="8"/>
        <x:v>0.36688216680000002</x:v>
      </x:c>
      <x:c r="P104" s="63">
        <x:f t="shared" si="9"/>
        <x:v>26.840804259999999</x:v>
      </x:c>
      <x:c r="Q104" s="49">
        <x:f t="shared" si="15"/>
        <x:v>0</x:v>
      </x:c>
      <x:c r="R104" s="49">
        <x:f t="shared" si="16"/>
        <x:v>0</x:v>
      </x:c>
      <x:c r="S104" s="49">
        <x:f t="shared" si="17"/>
        <x:v>2</x:v>
      </x:c>
      <x:c r="T104" s="51">
        <x:f t="shared" si="18"/>
        <x:v>0</x:v>
      </x:c>
      <x:c r="U104" s="52">
        <x:f t="shared" si="3"/>
        <x:v>0.011483184780000001</x:v>
      </x:c>
      <x:c r="V104" s="63">
        <x:f t="shared" si="19"/>
        <x:v>0</x:v>
      </x:c>
      <x:c r="W104" s="52">
        <x:f t="shared" ref="W104:X104" si="102">W103*(1+U104)</x:f>
        <x:v>84.799780699999999</x:v>
      </x:c>
      <x:c r="X104" s="52">
        <x:f t="shared" si="102"/>
        <x:v>100</x:v>
      </x:c>
    </x:row>
    <x:row r="105" spans="1:24" ht="15.75" customHeight="1">
      <x:c r="A105" s="34">
        <x:v>42354</x:v>
      </x:c>
      <x:c r="B105" s="47">
        <x:v>44.419998168945298</x:v>
      </x:c>
      <x:c r="C105" s="47">
        <x:v>46.976001739502003</x:v>
      </x:c>
      <x:c r="D105" s="47">
        <x:v>44.145999908447301</x:v>
      </x:c>
      <x:c r="E105" s="47">
        <x:v>46.902000427246101</x:v>
      </x:c>
      <x:c r="F105" s="47">
        <x:v>25521500</x:v>
      </x:c>
      <x:c r="G105" s="63">
        <x:f t="shared" si="10"/>
        <x:v>45.232999990000003</x:v>
      </x:c>
      <x:c r="H105" s="63">
        <x:f t="shared" si="11"/>
        <x:v>1.261557238</x:v>
      </x:c>
      <x:c r="I105" s="63">
        <x:f t="shared" si="12"/>
        <x:v>47.75611447</x:v>
      </x:c>
      <x:c r="J105" s="63">
        <x:f t="shared" si="13"/>
        <x:v>42.70988552</x:v>
      </x:c>
      <x:c r="K105" s="63">
        <x:f t="shared" si="14"/>
        <x:v>0.83074211470000003</x:v>
      </x:c>
      <x:c r="L105" s="52">
        <x:f t="shared" si="0"/>
        <x:v>46.008000690000003</x:v>
      </x:c>
      <x:c r="M105" s="52">
        <x:f t="shared" si="1"/>
        <x:v>1174193190</x:v>
      </x:c>
      <x:c r="N105" s="52">
        <x:f t="shared" si="2"/>
        <x:v>0</x:v>
      </x:c>
      <x:c r="O105" s="63">
        <x:f t="shared" si="8"/>
        <x:v>0.73273877239999996</x:v>
      </x:c>
      <x:c r="P105" s="63">
        <x:f t="shared" si="9"/>
        <x:v>42.287896140000001</x:v>
      </x:c>
      <x:c r="Q105" s="49">
        <x:f t="shared" si="15"/>
        <x:v>0</x:v>
      </x:c>
      <x:c r="R105" s="49">
        <x:f t="shared" si="16"/>
        <x:v>0</x:v>
      </x:c>
      <x:c r="S105" s="49">
        <x:f t="shared" si="17"/>
        <x:v>2</x:v>
      </x:c>
      <x:c r="T105" s="51">
        <x:f t="shared" si="18"/>
        <x:v>0</x:v>
      </x:c>
      <x:c r="U105" s="52">
        <x:f t="shared" si="3"/>
        <x:v>0.060699308280000008</x:v>
      </x:c>
      <x:c r="V105" s="63">
        <x:f t="shared" si="19"/>
        <x:v>0</x:v>
      </x:c>
      <x:c r="W105" s="52">
        <x:f t="shared" ref="W105:X105" si="103">W104*(1+U105)</x:f>
        <x:v>89.947068740000006</x:v>
      </x:c>
      <x:c r="X105" s="52">
        <x:f t="shared" si="103"/>
        <x:v>100</x:v>
      </x:c>
    </x:row>
    <x:row r="106" spans="1:24" ht="15.75" customHeight="1">
      <x:c r="A106" s="34">
        <x:v>42355</x:v>
      </x:c>
      <x:c r="B106" s="47">
        <x:v>46.787998199462898</x:v>
      </x:c>
      <x:c r="C106" s="47">
        <x:v>47.551998138427699</x:v>
      </x:c>
      <x:c r="D106" s="47">
        <x:v>45.962001800537102</x:v>
      </x:c>
      <x:c r="E106" s="47">
        <x:v>46.678001403808601</x:v>
      </x:c>
      <x:c r="F106" s="47">
        <x:v>16493000</x:v>
      </x:c>
      <x:c r="G106" s="63">
        <x:f t="shared" si="10"/>
        <x:v>45.356200029999997</x:v>
      </x:c>
      <x:c r="H106" s="63">
        <x:f t="shared" si="11"/>
        <x:v>1.2770259690000001</x:v>
      </x:c>
      <x:c r="I106" s="63">
        <x:f t="shared" si="12"/>
        <x:v>47.910251969999997</x:v>
      </x:c>
      <x:c r="J106" s="63">
        <x:f t="shared" si="13"/>
        <x:v>42.802148090000003</x:v>
      </x:c>
      <x:c r="K106" s="63">
        <x:f t="shared" si="14"/>
        <x:v>0.75876556319999999</x:v>
      </x:c>
      <x:c r="L106" s="52">
        <x:f t="shared" si="0"/>
        <x:v>46.730667109999999</x:v>
      </x:c>
      <x:c r="M106" s="52">
        <x:f t="shared" si="1"/>
        <x:v>770728892.70000005</x:v>
      </x:c>
      <x:c r="N106" s="52">
        <x:f t="shared" si="2"/>
        <x:v>0</x:v>
      </x:c>
      <x:c r="O106" s="63">
        <x:f t="shared" si="8"/>
        <x:v>1.127869258</x:v>
      </x:c>
      <x:c r="P106" s="63">
        <x:f t="shared" si="9"/>
        <x:v>53.004631449999998</x:v>
      </x:c>
      <x:c r="Q106" s="49">
        <x:f t="shared" si="15"/>
        <x:v>0</x:v>
      </x:c>
      <x:c r="R106" s="49">
        <x:f t="shared" si="16"/>
        <x:v>0</x:v>
      </x:c>
      <x:c r="S106" s="49">
        <x:f t="shared" si="17"/>
        <x:v>2</x:v>
      </x:c>
      <x:c r="T106" s="51">
        <x:f t="shared" si="18"/>
        <x:v>0</x:v>
      </x:c>
      <x:c r="U106" s="52">
        <x:f t="shared" si="3"/>
        <x:v>-0.0047758948740000001</x:v>
      </x:c>
      <x:c r="V106" s="63">
        <x:f t="shared" si="19"/>
        <x:v>0</x:v>
      </x:c>
      <x:c r="W106" s="52">
        <x:f t="shared" ref="W106:X106" si="104">W105*(1+U106)</x:f>
        <x:v>89.517490989999999</x:v>
      </x:c>
      <x:c r="X106" s="52">
        <x:f t="shared" si="104"/>
        <x:v>100</x:v>
      </x:c>
    </x:row>
    <x:row r="107" spans="1:24" ht="15.75" customHeight="1">
      <x:c r="A107" s="34">
        <x:v>42356</x:v>
      </x:c>
      <x:c r="B107" s="47">
        <x:v>46.577999114990199</x:v>
      </x:c>
      <x:c r="C107" s="47">
        <x:v>47.180000305175803</x:v>
      </x:c>
      <x:c r="D107" s="47">
        <x:v>45.858001708984403</x:v>
      </x:c>
      <x:c r="E107" s="47">
        <x:v>46.091999053955099</x:v>
      </x:c>
      <x:c r="F107" s="47">
        <x:v>15071000</x:v>
      </x:c>
      <x:c r="G107" s="63">
        <x:f t="shared" si="10"/>
        <x:v>45.442799950000001</x:v>
      </x:c>
      <x:c r="H107" s="63">
        <x:f t="shared" si="11"/>
        <x:v>1.2645803790000001</x:v>
      </x:c>
      <x:c r="I107" s="63">
        <x:f t="shared" si="12"/>
        <x:v>47.971960709999998</x:v>
      </x:c>
      <x:c r="J107" s="63">
        <x:f t="shared" si="13"/>
        <x:v>42.913639189999998</x:v>
      </x:c>
      <x:c r="K107" s="63">
        <x:f t="shared" si="14"/>
        <x:v>0.62834279159999995</x:v>
      </x:c>
      <x:c r="L107" s="52">
        <x:f t="shared" si="0"/>
        <x:v>46.376667019999999</x:v>
      </x:c>
      <x:c r="M107" s="52">
        <x:f t="shared" si="1"/>
        <x:v>0</x:v>
      </x:c>
      <x:c r="N107" s="52">
        <x:f t="shared" si="2"/>
        <x:v>698942748.70000005</x:v>
      </x:c>
      <x:c r="O107" s="63">
        <x:f t="shared" si="8"/>
        <x:v>1.0919901569999999</x:v>
      </x:c>
      <x:c r="P107" s="63">
        <x:f t="shared" si="9"/>
        <x:v>52.198627850000001</x:v>
      </x:c>
      <x:c r="Q107" s="49">
        <x:f t="shared" si="15"/>
        <x:v>0</x:v>
      </x:c>
      <x:c r="R107" s="49">
        <x:f t="shared" si="16"/>
        <x:v>0</x:v>
      </x:c>
      <x:c r="S107" s="49">
        <x:f t="shared" si="17"/>
        <x:v>2</x:v>
      </x:c>
      <x:c r="T107" s="51">
        <x:f t="shared" si="18"/>
        <x:v>0</x:v>
      </x:c>
      <x:c r="U107" s="52">
        <x:f t="shared" si="3"/>
        <x:v>-0.012554143970000001</x:v>
      </x:c>
      <x:c r="V107" s="63">
        <x:f t="shared" si="19"/>
        <x:v>0</x:v>
      </x:c>
      <x:c r="W107" s="52">
        <x:f t="shared" ref="W107:X107" si="105">W106*(1+U107)</x:f>
        <x:v>88.393675520000002</x:v>
      </x:c>
      <x:c r="X107" s="52">
        <x:f t="shared" si="105"/>
        <x:v>100</x:v>
      </x:c>
    </x:row>
    <x:row r="108" spans="1:24" ht="15.75" customHeight="1">
      <x:c r="A108" s="34">
        <x:v>42359</x:v>
      </x:c>
      <x:c r="B108" s="47">
        <x:v>46.338001251220703</x:v>
      </x:c>
      <x:c r="C108" s="47">
        <x:v>47.166000366210902</x:v>
      </x:c>
      <x:c r="D108" s="47">
        <x:v>46.215999603271499</x:v>
      </x:c>
      <x:c r="E108" s="47">
        <x:v>46.512001037597699</x:v>
      </x:c>
      <x:c r="F108" s="47">
        <x:v>9766000</x:v>
      </x:c>
      <x:c r="G108" s="63">
        <x:f t="shared" si="10"/>
        <x:v>45.568300059999999</x:v>
      </x:c>
      <x:c r="H108" s="63">
        <x:f t="shared" si="11"/>
        <x:v>1.238343226</x:v>
      </x:c>
      <x:c r="I108" s="63">
        <x:f t="shared" si="12"/>
        <x:v>48.044986510000001</x:v>
      </x:c>
      <x:c r="J108" s="63">
        <x:f t="shared" si="13"/>
        <x:v>43.091613610000003</x:v>
      </x:c>
      <x:c r="K108" s="63">
        <x:f t="shared" si="14"/>
        <x:v>0.69051684570000005</x:v>
      </x:c>
      <x:c r="L108" s="52">
        <x:f t="shared" si="0"/>
        <x:v>46.631333669999997</x:v>
      </x:c>
      <x:c r="M108" s="52">
        <x:f t="shared" si="1"/>
        <x:v>455401604.60000002</x:v>
      </x:c>
      <x:c r="N108" s="52">
        <x:f t="shared" si="2"/>
        <x:v>0</x:v>
      </x:c>
      <x:c r="O108" s="63">
        <x:f t="shared" si="8"/>
        <x:v>1.0106330400000001</x:v>
      </x:c>
      <x:c r="P108" s="63">
        <x:f t="shared" si="9"/>
        <x:v>50.264420200000004</x:v>
      </x:c>
      <x:c r="Q108" s="49">
        <x:f t="shared" si="15"/>
        <x:v>0</x:v>
      </x:c>
      <x:c r="R108" s="49">
        <x:f t="shared" si="16"/>
        <x:v>0</x:v>
      </x:c>
      <x:c r="S108" s="49">
        <x:f t="shared" si="17"/>
        <x:v>2</x:v>
      </x:c>
      <x:c r="T108" s="51">
        <x:f t="shared" si="18"/>
        <x:v>0</x:v>
      </x:c>
      <x:c r="U108" s="52">
        <x:f t="shared" si="3"/>
        <x:v>0.0091122535859999987</x:v>
      </x:c>
      <x:c r="V108" s="63">
        <x:f t="shared" si="19"/>
        <x:v>0</x:v>
      </x:c>
      <x:c r="W108" s="52">
        <x:f t="shared" ref="W108:X108" si="106">W107*(1+U108)</x:f>
        <x:v>89.199141109999999</x:v>
      </x:c>
      <x:c r="X108" s="52">
        <x:f t="shared" si="106"/>
        <x:v>100</x:v>
      </x:c>
    </x:row>
    <x:row r="109" spans="1:24" ht="15.75" customHeight="1">
      <x:c r="A109" s="34">
        <x:v>42360</x:v>
      </x:c>
      <x:c r="B109" s="47">
        <x:v>46.998001098632798</x:v>
      </x:c>
      <x:c r="C109" s="47">
        <x:v>47.310001373291001</x:v>
      </x:c>
      <x:c r="D109" s="47">
        <x:v>45.925998687744098</x:v>
      </x:c>
      <x:c r="E109" s="47">
        <x:v>45.990001678466797</x:v>
      </x:c>
      <x:c r="F109" s="47">
        <x:v>9807500</x:v>
      </x:c>
      <x:c r="G109" s="63">
        <x:f t="shared" si="10"/>
        <x:v>45.690300180000001</x:v>
      </x:c>
      <x:c r="H109" s="63">
        <x:f t="shared" si="11"/>
        <x:v>1.1457702169999999</x:v>
      </x:c>
      <x:c r="I109" s="63">
        <x:f t="shared" si="12"/>
        <x:v>47.981840609999999</x:v>
      </x:c>
      <x:c r="J109" s="63">
        <x:f t="shared" si="13"/>
        <x:v>43.398759740000003</x:v>
      </x:c>
      <x:c r="K109" s="63">
        <x:f t="shared" si="14"/>
        <x:v>0.56539302020000004</x:v>
      </x:c>
      <x:c r="L109" s="52">
        <x:f t="shared" si="0"/>
        <x:v>46.408667250000001</x:v>
      </x:c>
      <x:c r="M109" s="52">
        <x:f t="shared" si="1"/>
        <x:v>0</x:v>
      </x:c>
      <x:c r="N109" s="52">
        <x:f t="shared" si="2"/>
        <x:v>455153004</x:v>
      </x:c>
      <x:c r="O109" s="63">
        <x:f t="shared" si="8"/>
        <x:v>1.059585599</x:v>
      </x:c>
      <x:c r="P109" s="63">
        <x:f t="shared" si="9"/>
        <x:v>51.446543400000003</x:v>
      </x:c>
      <x:c r="Q109" s="49">
        <x:f t="shared" si="15"/>
        <x:v>0</x:v>
      </x:c>
      <x:c r="R109" s="49">
        <x:f t="shared" si="16"/>
        <x:v>0</x:v>
      </x:c>
      <x:c r="S109" s="49">
        <x:f t="shared" si="17"/>
        <x:v>2</x:v>
      </x:c>
      <x:c r="T109" s="51">
        <x:f t="shared" si="18"/>
        <x:v>0</x:v>
      </x:c>
      <x:c r="U109" s="52">
        <x:f t="shared" si="3"/>
        <x:v>-0.011222896189999999</x:v>
      </x:c>
      <x:c r="V109" s="63">
        <x:f t="shared" si="19"/>
        <x:v>0</x:v>
      </x:c>
      <x:c r="W109" s="52">
        <x:f t="shared" ref="W109:X109" si="107">W108*(1+U109)</x:f>
        <x:v>88.198068410000005</x:v>
      </x:c>
      <x:c r="X109" s="52">
        <x:f t="shared" si="107"/>
        <x:v>100</x:v>
      </x:c>
    </x:row>
    <x:row r="110" spans="1:24" ht="15.75" customHeight="1">
      <x:c r="A110" s="34">
        <x:v>42361</x:v>
      </x:c>
      <x:c r="B110" s="47">
        <x:v>46.436000823974602</x:v>
      </x:c>
      <x:c r="C110" s="47">
        <x:v>46.689998626708999</x:v>
      </x:c>
      <x:c r="D110" s="47">
        <x:v>45.625999450683601</x:v>
      </x:c>
      <x:c r="E110" s="47">
        <x:v>45.939998626708999</x:v>
      </x:c>
      <x:c r="F110" s="47">
        <x:v>7775000</x:v>
      </x:c>
      <x:c r="G110" s="63">
        <x:f t="shared" si="10"/>
        <x:v>45.804800030000003</x:v>
      </x:c>
      <x:c r="H110" s="63">
        <x:f t="shared" si="11"/>
        <x:v>1.040756931</x:v>
      </x:c>
      <x:c r="I110" s="63">
        <x:f t="shared" si="12"/>
        <x:v>47.886313899999998</x:v>
      </x:c>
      <x:c r="J110" s="63">
        <x:f t="shared" si="13"/>
        <x:v>43.723286170000002</x:v>
      </x:c>
      <x:c r="K110" s="63">
        <x:f t="shared" si="14"/>
        <x:v>0.53247602520000004</x:v>
      </x:c>
      <x:c r="L110" s="52">
        <x:f t="shared" si="0"/>
        <x:v>46.085332229999999</x:v>
      </x:c>
      <x:c r="M110" s="52">
        <x:f t="shared" si="1"/>
        <x:v>0</x:v>
      </x:c>
      <x:c r="N110" s="52">
        <x:f t="shared" si="2"/>
        <x:v>358313458.10000002</x:v>
      </x:c>
      <x:c r="O110" s="63">
        <x:f t="shared" si="8"/>
        <x:v>1.1814086450000001</x:v>
      </x:c>
      <x:c r="P110" s="63">
        <x:f t="shared" si="9"/>
        <x:v>54.158061940000003</x:v>
      </x:c>
      <x:c r="Q110" s="49">
        <x:f t="shared" si="15"/>
        <x:v>0</x:v>
      </x:c>
      <x:c r="R110" s="49">
        <x:f t="shared" si="16"/>
        <x:v>0</x:v>
      </x:c>
      <x:c r="S110" s="49">
        <x:f t="shared" si="17"/>
        <x:v>2</x:v>
      </x:c>
      <x:c r="T110" s="51">
        <x:f t="shared" si="18"/>
        <x:v>0</x:v>
      </x:c>
      <x:c r="U110" s="52">
        <x:f t="shared" si="3"/>
        <x:v>-0.001087259185</x:v>
      </x:c>
      <x:c r="V110" s="63">
        <x:f t="shared" si="19"/>
        <x:v>0</x:v>
      </x:c>
      <x:c r="W110" s="52">
        <x:f t="shared" ref="W110:X110" si="108">W109*(1+U110)</x:f>
        <x:v>88.102174250000004</x:v>
      </x:c>
      <x:c r="X110" s="52">
        <x:f t="shared" si="108"/>
        <x:v>100</x:v>
      </x:c>
    </x:row>
    <x:row r="111" spans="1:24" ht="15.75" customHeight="1">
      <x:c r="A111" s="34">
        <x:v>42362</x:v>
      </x:c>
      <x:c r="B111" s="47">
        <x:v>46.1119995117187</x:v>
      </x:c>
      <x:c r="C111" s="47">
        <x:v>46.375999450683601</x:v>
      </x:c>
      <x:c r="D111" s="47">
        <x:v>45.655998229980497</x:v>
      </x:c>
      <x:c r="E111" s="47">
        <x:v>46.113998413085902</x:v>
      </x:c>
      <x:c r="F111" s="47">
        <x:v>3540000</x:v>
      </x:c>
      <x:c r="G111" s="63">
        <x:f t="shared" si="10"/>
        <x:v>45.814099880000001</x:v>
      </x:c>
      <x:c r="H111" s="63">
        <x:f t="shared" si="11"/>
        <x:v>1.0427448619999999</x:v>
      </x:c>
      <x:c r="I111" s="63">
        <x:f t="shared" si="12"/>
        <x:v>47.89958961</x:v>
      </x:c>
      <x:c r="J111" s="63">
        <x:f t="shared" si="13"/>
        <x:v>43.728610160000002</x:v>
      </x:c>
      <x:c r="K111" s="63">
        <x:f t="shared" si="14"/>
        <x:v>0.57190122430000001</x:v>
      </x:c>
      <x:c r="L111" s="52">
        <x:f t="shared" si="0"/>
        <x:v>46.048665360000001</x:v>
      </x:c>
      <x:c r="M111" s="52">
        <x:f t="shared" si="1"/>
        <x:v>0</x:v>
      </x:c>
      <x:c r="N111" s="52">
        <x:f t="shared" si="2"/>
        <x:v>163012275.40000001</x:v>
      </x:c>
      <x:c r="O111" s="63">
        <x:f t="shared" si="8"/>
        <x:v>0.96164242239999997</x:v>
      </x:c>
      <x:c r="P111" s="63">
        <x:f t="shared" si="9"/>
        <x:v>49.022309640000003</x:v>
      </x:c>
      <x:c r="Q111" s="49">
        <x:f t="shared" si="15"/>
        <x:v>0</x:v>
      </x:c>
      <x:c r="R111" s="49">
        <x:f t="shared" si="16"/>
        <x:v>0</x:v>
      </x:c>
      <x:c r="S111" s="49">
        <x:f t="shared" si="17"/>
        <x:v>2</x:v>
      </x:c>
      <x:c r="T111" s="51">
        <x:f t="shared" si="18"/>
        <x:v>0</x:v>
      </x:c>
      <x:c r="U111" s="52">
        <x:f t="shared" si="3"/>
        <x:v>0.0037875444399999997</x:v>
      </x:c>
      <x:c r="V111" s="63">
        <x:f t="shared" si="19"/>
        <x:v>0</x:v>
      </x:c>
      <x:c r="W111" s="52">
        <x:f t="shared" ref="W111:X111" si="109">W110*(1+U111)</x:f>
        <x:v>88.435865149999998</x:v>
      </x:c>
      <x:c r="X111" s="52">
        <x:f t="shared" si="109"/>
        <x:v>100</x:v>
      </x:c>
    </x:row>
    <x:row r="112" spans="1:24" ht="15.75" customHeight="1">
      <x:c r="A112" s="34">
        <x:v>42366</x:v>
      </x:c>
      <x:c r="B112" s="47">
        <x:v>46.298000335693402</x:v>
      </x:c>
      <x:c r="C112" s="47">
        <x:v>46.395999908447301</x:v>
      </x:c>
      <x:c r="D112" s="47">
        <x:v>45.108001708984403</x:v>
      </x:c>
      <x:c r="E112" s="47">
        <x:v>45.790000915527301</x:v>
      </x:c>
      <x:c r="F112" s="47">
        <x:v>9506500</x:v>
      </x:c>
      <x:c r="G112" s="63">
        <x:f t="shared" si="10"/>
        <x:v>45.787500000000001</x:v>
      </x:c>
      <x:c r="H112" s="63">
        <x:f t="shared" si="11"/>
        <x:v>1.035869548</x:v>
      </x:c>
      <x:c r="I112" s="63">
        <x:f t="shared" si="12"/>
        <x:v>47.859239100000003</x:v>
      </x:c>
      <x:c r="J112" s="63">
        <x:f t="shared" si="13"/>
        <x:v>43.715760899999999</x:v>
      </x:c>
      <x:c r="K112" s="63">
        <x:f t="shared" si="14"/>
        <x:v>0.50060357879999995</x:v>
      </x:c>
      <x:c r="L112" s="52">
        <x:f t="shared" si="0"/>
        <x:v>45.764667510000002</x:v>
      </x:c>
      <x:c r="M112" s="52">
        <x:f t="shared" si="1"/>
        <x:v>0</x:v>
      </x:c>
      <x:c r="N112" s="52">
        <x:f t="shared" si="2"/>
        <x:v>435061811.69999999</x:v>
      </x:c>
      <x:c r="O112" s="63">
        <x:f t="shared" si="8"/>
        <x:v>1.0615780589999999</x:v>
      </x:c>
      <x:c r="P112" s="63">
        <x:f t="shared" si="9"/>
        <x:v>51.493469009999998</x:v>
      </x:c>
      <x:c r="Q112" s="49">
        <x:f t="shared" si="15"/>
        <x:v>0</x:v>
      </x:c>
      <x:c r="R112" s="49">
        <x:f t="shared" si="16"/>
        <x:v>0</x:v>
      </x:c>
      <x:c r="S112" s="49">
        <x:f t="shared" si="17"/>
        <x:v>2</x:v>
      </x:c>
      <x:c r="T112" s="51">
        <x:f t="shared" si="18"/>
        <x:v>0</x:v>
      </x:c>
      <x:c r="U112" s="52">
        <x:f t="shared" si="3"/>
        <x:v>-0.0070260118119999992</x:v>
      </x:c>
      <x:c r="V112" s="63">
        <x:f t="shared" si="19"/>
        <x:v>0</x:v>
      </x:c>
      <x:c r="W112" s="52">
        <x:f t="shared" ref="W112:X112" si="110">W111*(1+U112)</x:f>
        <x:v>87.81451371</x:v>
      </x:c>
      <x:c r="X112" s="52">
        <x:f t="shared" si="110"/>
        <x:v>100</x:v>
      </x:c>
    </x:row>
    <x:row r="113" spans="1:24" ht="15.75" customHeight="1">
      <x:c r="A113" s="34">
        <x:v>42367</x:v>
      </x:c>
      <x:c r="B113" s="47">
        <x:v>46.012001037597699</x:v>
      </x:c>
      <x:c r="C113" s="47">
        <x:v>47.543998718261697</x:v>
      </x:c>
      <x:c r="D113" s="47">
        <x:v>45.909999847412102</x:v>
      </x:c>
      <x:c r="E113" s="47">
        <x:v>47.437999725341797</x:v>
      </x:c>
      <x:c r="F113" s="47">
        <x:v>12031500</x:v>
      </x:c>
      <x:c r="G113" s="63">
        <x:f t="shared" si="10"/>
        <x:v>45.856800079999999</x:v>
      </x:c>
      <x:c r="H113" s="63">
        <x:f t="shared" si="11"/>
        <x:v>1.098937974</x:v>
      </x:c>
      <x:c r="I113" s="63">
        <x:f t="shared" si="12"/>
        <x:v>48.054676030000003</x:v>
      </x:c>
      <x:c r="J113" s="63">
        <x:f t="shared" si="13"/>
        <x:v>43.658924130000003</x:v>
      </x:c>
      <x:c r="K113" s="63">
        <x:f t="shared" si="14"/>
        <x:v>0.85971084880000004</x:v>
      </x:c>
      <x:c r="L113" s="52">
        <x:f t="shared" si="0"/>
        <x:v>46.963999430000001</x:v>
      </x:c>
      <x:c r="M113" s="52">
        <x:f t="shared" si="1"/>
        <x:v>565047359.10000002</x:v>
      </x:c>
      <x:c r="N113" s="52">
        <x:f t="shared" si="2"/>
        <x:v>0</x:v>
      </x:c>
      <x:c r="O113" s="63">
        <x:f t="shared" si="8"/>
        <x:v>1.63949134</x:v>
      </x:c>
      <x:c r="P113" s="63">
        <x:f t="shared" si="9"/>
        <x:v>62.113912450000001</x:v>
      </x:c>
      <x:c r="Q113" s="49">
        <x:f t="shared" si="15"/>
        <x:v>0</x:v>
      </x:c>
      <x:c r="R113" s="49">
        <x:f t="shared" si="16"/>
        <x:v>0</x:v>
      </x:c>
      <x:c r="S113" s="49">
        <x:f t="shared" si="17"/>
        <x:v>2</x:v>
      </x:c>
      <x:c r="T113" s="51">
        <x:f t="shared" si="18"/>
        <x:v>0</x:v>
      </x:c>
      <x:c r="U113" s="52">
        <x:f t="shared" si="3"/>
        <x:v>0.035990364200000002</x:v>
      </x:c>
      <x:c r="V113" s="63">
        <x:f t="shared" si="19"/>
        <x:v>0</x:v>
      </x:c>
      <x:c r="W113" s="52">
        <x:f t="shared" ref="W113:X113" si="111">W112*(1+U113)</x:f>
        <x:v>90.974990050000002</x:v>
      </x:c>
      <x:c r="X113" s="52">
        <x:f t="shared" si="111"/>
        <x:v>100</x:v>
      </x:c>
    </x:row>
    <x:row r="114" spans="1:24" ht="15.75" customHeight="1">
      <x:c r="A114" s="34">
        <x:v>42368</x:v>
      </x:c>
      <x:c r="B114" s="47">
        <x:v>47.319999694824197</x:v>
      </x:c>
      <x:c r="C114" s="47">
        <x:v>48.726001739502003</x:v>
      </x:c>
      <x:c r="D114" s="47">
        <x:v>47.133998870849602</x:v>
      </x:c>
      <x:c r="E114" s="47">
        <x:v>47.618000030517599</x:v>
      </x:c>
      <x:c r="F114" s="47">
        <x:v>18489500</x:v>
      </x:c>
      <x:c r="G114" s="63">
        <x:f t="shared" si="10"/>
        <x:v>45.86580009</x:v>
      </x:c>
      <x:c r="H114" s="63">
        <x:f t="shared" si="11"/>
        <x:v>1.1132135009999999</x:v>
      </x:c>
      <x:c r="I114" s="63">
        <x:f t="shared" si="12"/>
        <x:v>48.092227100000002</x:v>
      </x:c>
      <x:c r="J114" s="63">
        <x:f t="shared" si="13"/>
        <x:v>43.639373089999999</x:v>
      </x:c>
      <x:c r="K114" s="63">
        <x:f t="shared" si="14"/>
        <x:v>0.8935004232</x:v>
      </x:c>
      <x:c r="L114" s="52">
        <x:f t="shared" si="0"/>
        <x:v>47.826000209999997</x:v>
      </x:c>
      <x:c r="M114" s="52">
        <x:f t="shared" si="1"/>
        <x:v>884278830.89999998</x:v>
      </x:c>
      <x:c r="N114" s="52">
        <x:f t="shared" si="2"/>
        <x:v>0</x:v>
      </x:c>
      <x:c r="O114" s="63">
        <x:f t="shared" si="8"/>
        <x:v>1.8240608119999999</x:v>
      </x:c>
      <x:c r="P114" s="63">
        <x:f t="shared" si="9"/>
        <x:v>64.589997640000007</x:v>
      </x:c>
      <x:c r="Q114" s="49">
        <x:f t="shared" si="15"/>
        <x:v>0</x:v>
      </x:c>
      <x:c r="R114" s="49">
        <x:f t="shared" si="16"/>
        <x:v>0</x:v>
      </x:c>
      <x:c r="S114" s="49">
        <x:f t="shared" si="17"/>
        <x:v>2</x:v>
      </x:c>
      <x:c r="T114" s="51">
        <x:f t="shared" si="18"/>
        <x:v>0</x:v>
      </x:c>
      <x:c r="U114" s="52">
        <x:f t="shared" si="3"/>
        <x:v>0.0037944328639999997</x:v>
      </x:c>
      <x:c r="V114" s="63">
        <x:f t="shared" si="19"/>
        <x:v>0</x:v>
      </x:c>
      <x:c r="W114" s="52">
        <x:f t="shared" ref="W114:X114" si="112">W113*(1+U114)</x:f>
        <x:v>91.320188540000004</x:v>
      </x:c>
      <x:c r="X114" s="52">
        <x:f t="shared" si="112"/>
        <x:v>100</x:v>
      </x:c>
    </x:row>
    <x:row r="115" spans="1:24" ht="15.75" customHeight="1">
      <x:c r="A115" s="34">
        <x:v>42369</x:v>
      </x:c>
      <x:c r="B115" s="47">
        <x:v>47.701999664306598</x:v>
      </x:c>
      <x:c r="C115" s="47">
        <x:v>48.689998626708999</x:v>
      </x:c>
      <x:c r="D115" s="47">
        <x:v>47.673999786377003</x:v>
      </x:c>
      <x:c r="E115" s="47">
        <x:v>48.001998901367202</x:v>
      </x:c>
      <x:c r="F115" s="47">
        <x:v>13575000</x:v>
      </x:c>
      <x:c r="G115" s="63">
        <x:f t="shared" si="10"/>
        <x:v>45.946000099999999</x:v>
      </x:c>
      <x:c r="H115" s="63">
        <x:f t="shared" si="11"/>
        <x:v>1.207370147</x:v>
      </x:c>
      <x:c r="I115" s="63">
        <x:f t="shared" si="12"/>
        <x:v>48.360740389999997</x:v>
      </x:c>
      <x:c r="J115" s="63">
        <x:f t="shared" si="13"/>
        <x:v>43.531259810000002</x:v>
      </x:c>
      <x:c r="K115" s="63">
        <x:f t="shared" si="14"/>
        <x:v>0.92571841119999998</x:v>
      </x:c>
      <x:c r="L115" s="52">
        <x:f t="shared" si="0"/>
        <x:v>48.121999099999996</x:v>
      </x:c>
      <x:c r="M115" s="52">
        <x:f t="shared" si="1"/>
        <x:v>653256137.79999995</x:v>
      </x:c>
      <x:c r="N115" s="52">
        <x:f t="shared" si="2"/>
        <x:v>0</x:v>
      </x:c>
      <x:c r="O115" s="63">
        <x:f t="shared" si="8"/>
        <x:v>1.5772277509999999</x:v>
      </x:c>
      <x:c r="P115" s="63">
        <x:f t="shared" si="9"/>
        <x:v>61.198617400000003</x:v>
      </x:c>
      <x:c r="Q115" s="49">
        <x:f t="shared" si="15"/>
        <x:v>0</x:v>
      </x:c>
      <x:c r="R115" s="49">
        <x:f t="shared" si="16"/>
        <x:v>0</x:v>
      </x:c>
      <x:c r="S115" s="49">
        <x:f t="shared" si="17"/>
        <x:v>2</x:v>
      </x:c>
      <x:c r="T115" s="51">
        <x:f t="shared" si="18"/>
        <x:v>0</x:v>
      </x:c>
      <x:c r="U115" s="52">
        <x:f t="shared" si="3"/>
        <x:v>0.0080641536940000003</x:v>
      </x:c>
      <x:c r="V115" s="63">
        <x:f t="shared" si="19"/>
        <x:v>0</x:v>
      </x:c>
      <x:c r="W115" s="52">
        <x:f t="shared" ref="W115:X115" si="113">W114*(1+U115)</x:f>
        <x:v>92.056608569999995</x:v>
      </x:c>
      <x:c r="X115" s="52">
        <x:f t="shared" si="113"/>
        <x:v>100</x:v>
      </x:c>
    </x:row>
    <x:row r="116" spans="1:24" ht="15.75" customHeight="1">
      <x:c r="A116" s="34">
        <x:v>42373</x:v>
      </x:c>
      <x:c r="B116" s="47">
        <x:v>46.144001007080099</x:v>
      </x:c>
      <x:c r="C116" s="47">
        <x:v>46.2760009765625</x:v>
      </x:c>
      <x:c r="D116" s="47">
        <x:v>43.799999237060497</x:v>
      </x:c>
      <x:c r="E116" s="47">
        <x:v>44.681999206542997</x:v>
      </x:c>
      <x:c r="F116" s="47">
        <x:v>34135500</x:v>
      </x:c>
      <x:c r="G116" s="63">
        <x:f t="shared" si="10"/>
        <x:v>45.85300007</x:v>
      </x:c>
      <x:c r="H116" s="63">
        <x:f t="shared" si="11"/>
        <x:v>1.2304601879999999</x:v>
      </x:c>
      <x:c r="I116" s="63">
        <x:f t="shared" si="12"/>
        <x:v>48.313920449999998</x:v>
      </x:c>
      <x:c r="J116" s="63">
        <x:f t="shared" si="13"/>
        <x:v>43.392079690000003</x:v>
      </x:c>
      <x:c r="K116" s="63">
        <x:f t="shared" si="14"/>
        <x:v>0.26208070909999998</x:v>
      </x:c>
      <x:c r="L116" s="52">
        <x:f t="shared" si="0"/>
        <x:v>44.919333139999999</x:v>
      </x:c>
      <x:c r="M116" s="52">
        <x:f t="shared" si="1"/>
        <x:v>0</x:v>
      </x:c>
      <x:c r="N116" s="52">
        <x:f t="shared" si="2"/>
        <x:v>1533343896</x:v>
      </x:c>
      <x:c r="O116" s="63">
        <x:f t="shared" si="8"/>
        <x:v>0.70200473190000001</x:v>
      </x:c>
      <x:c r="P116" s="63">
        <x:f t="shared" si="9"/>
        <x:v>41.24575677</x:v>
      </x:c>
      <x:c r="Q116" s="49">
        <x:f t="shared" si="15"/>
        <x:v>0</x:v>
      </x:c>
      <x:c r="R116" s="49">
        <x:f t="shared" si="16"/>
        <x:v>0</x:v>
      </x:c>
      <x:c r="S116" s="49">
        <x:f t="shared" si="17"/>
        <x:v>2</x:v>
      </x:c>
      <x:c r="T116" s="51">
        <x:f t="shared" si="18"/>
        <x:v>0</x:v>
      </x:c>
      <x:c r="U116" s="52">
        <x:f t="shared" si="3"/>
        <x:v>-0.069163780070000003</x:v>
      </x:c>
      <x:c r="V116" s="63">
        <x:f t="shared" si="19"/>
        <x:v>0</x:v>
      </x:c>
      <x:c r="W116" s="52">
        <x:f t="shared" ref="W116:X116" si="114">W115*(1+U116)</x:f>
        <x:v>85.689625539999994</x:v>
      </x:c>
      <x:c r="X116" s="52">
        <x:f t="shared" si="114"/>
        <x:v>100</x:v>
      </x:c>
    </x:row>
    <x:row r="117" spans="1:24" ht="15.75" customHeight="1">
      <x:c r="A117" s="34">
        <x:v>42374</x:v>
      </x:c>
      <x:c r="B117" s="47">
        <x:v>45.271999359130902</x:v>
      </x:c>
      <x:c r="C117" s="47">
        <x:v>45.377998352050803</x:v>
      </x:c>
      <x:c r="D117" s="47">
        <x:v>44</x:v>
      </x:c>
      <x:c r="E117" s="47">
        <x:v>44.686000823974602</x:v>
      </x:c>
      <x:c r="F117" s="47">
        <x:v>15934000</x:v>
      </x:c>
      <x:c r="G117" s="63">
        <x:f t="shared" si="10"/>
        <x:v>45.783500099999998</x:v>
      </x:c>
      <x:c r="H117" s="63">
        <x:f t="shared" si="11"/>
        <x:v>1.2561881880000001</x:v>
      </x:c>
      <x:c r="I117" s="63">
        <x:f t="shared" si="12"/>
        <x:v>48.295876470000003</x:v>
      </x:c>
      <x:c r="J117" s="63">
        <x:f t="shared" si="13"/>
        <x:v>43.271123719999999</x:v>
      </x:c>
      <x:c r="K117" s="63">
        <x:f t="shared" si="14"/>
        <x:v>0.28158143699999999</x:v>
      </x:c>
      <x:c r="L117" s="52">
        <x:f t="shared" si="0"/>
        <x:v>44.687999730000001</x:v>
      </x:c>
      <x:c r="M117" s="52">
        <x:f t="shared" si="1"/>
        <x:v>0</x:v>
      </x:c>
      <x:c r="N117" s="52">
        <x:f t="shared" si="2"/>
        <x:v>712058587.60000002</x:v>
      </x:c>
      <x:c r="O117" s="63">
        <x:f t="shared" si="8"/>
        <x:v>0.69948695110000003</x:v>
      </x:c>
      <x:c r="P117" s="63">
        <x:f t="shared" si="9"/>
        <x:v>41.15871267</x:v>
      </x:c>
      <x:c r="Q117" s="49">
        <x:f t="shared" si="15"/>
        <x:v>0</x:v>
      </x:c>
      <x:c r="R117" s="49">
        <x:f t="shared" si="16"/>
        <x:v>0</x:v>
      </x:c>
      <x:c r="S117" s="49">
        <x:f t="shared" si="17"/>
        <x:v>2</x:v>
      </x:c>
      <x:c r="T117" s="51">
        <x:f t="shared" si="18"/>
        <x:v>0</x:v>
      </x:c>
      <x:c r="U117" s="52">
        <x:f t="shared" si="3"/>
        <x:v>0.000089557707859999991</x:v>
      </x:c>
      <x:c r="V117" s="63">
        <x:f t="shared" si="19"/>
        <x:v>0</x:v>
      </x:c>
      <x:c r="W117" s="52">
        <x:f t="shared" ref="W117:X117" si="115">W116*(1+U117)</x:f>
        <x:v>85.697299709999996</x:v>
      </x:c>
      <x:c r="X117" s="52">
        <x:f t="shared" si="115"/>
        <x:v>100</x:v>
      </x:c>
    </x:row>
    <x:row r="118" spans="1:24" ht="15.75" customHeight="1">
      <x:c r="A118" s="34">
        <x:v>42375</x:v>
      </x:c>
      <x:c r="B118" s="47">
        <x:v>44</x:v>
      </x:c>
      <x:c r="C118" s="47">
        <x:v>44.009998321533203</x:v>
      </x:c>
      <x:c r="D118" s="47">
        <x:v>43.195999145507798</x:v>
      </x:c>
      <x:c r="E118" s="47">
        <x:v>43.807998657226598</x:v>
      </x:c>
      <x:c r="F118" s="47">
        <x:v>18895500</x:v>
      </x:c>
      <x:c r="G118" s="63">
        <x:f t="shared" si="10"/>
        <x:v>45.662599950000001</x:v>
      </x:c>
      <x:c r="H118" s="63">
        <x:f t="shared" si="11"/>
        <x:v>1.325789294</x:v>
      </x:c>
      <x:c r="I118" s="63">
        <x:f t="shared" si="12"/>
        <x:v>48.31417853</x:v>
      </x:c>
      <x:c r="J118" s="63">
        <x:f t="shared" si="13"/>
        <x:v>43.011021360000001</x:v>
      </x:c>
      <x:c r="K118" s="63">
        <x:f t="shared" si="14"/>
        <x:v>0.15028355260000001</x:v>
      </x:c>
      <x:c r="L118" s="52">
        <x:f t="shared" si="0"/>
        <x:v>43.671332040000003</x:v>
      </x:c>
      <x:c r="M118" s="52">
        <x:f t="shared" si="1"/>
        <x:v>0</x:v>
      </x:c>
      <x:c r="N118" s="52">
        <x:f t="shared" si="2"/>
        <x:v>825191654.60000002</x:v>
      </x:c>
      <x:c r="O118" s="63">
        <x:f t="shared" si="8"/>
        <x:v>0.46910288830000002</x:v>
      </x:c>
      <x:c r="P118" s="63">
        <x:f t="shared" si="9"/>
        <x:v>31.931248109999999</x:v>
      </x:c>
      <x:c r="Q118" s="49">
        <x:f t="shared" si="15"/>
        <x:v>0</x:v>
      </x:c>
      <x:c r="R118" s="49">
        <x:f t="shared" si="16"/>
        <x:v>0</x:v>
      </x:c>
      <x:c r="S118" s="49">
        <x:f t="shared" si="17"/>
        <x:v>2</x:v>
      </x:c>
      <x:c r="T118" s="51">
        <x:f t="shared" si="18"/>
        <x:v>0</x:v>
      </x:c>
      <x:c r="U118" s="52">
        <x:f t="shared" si="3"/>
        <x:v>-0.019648260090000003</x:v>
      </x:c>
      <x:c r="V118" s="63">
        <x:f t="shared" si="19"/>
        <x:v>0</x:v>
      </x:c>
      <x:c r="W118" s="52">
        <x:f t="shared" ref="W118:X118" si="116">W117*(1+U118)</x:f>
        <x:v>84.013496880000005</x:v>
      </x:c>
      <x:c r="X118" s="52">
        <x:f t="shared" si="116"/>
        <x:v>100</x:v>
      </x:c>
    </x:row>
    <x:row r="119" spans="1:24" ht="15.75" customHeight="1">
      <x:c r="A119" s="34">
        <x:v>42376</x:v>
      </x:c>
      <x:c r="B119" s="47">
        <x:v>42.838001251220703</x:v>
      </x:c>
      <x:c r="C119" s="47">
        <x:v>43.687999725341797</x:v>
      </x:c>
      <x:c r="D119" s="47">
        <x:v>42.734001159667997</x:v>
      </x:c>
      <x:c r="E119" s="47">
        <x:v>43.130001068115199</x:v>
      </x:c>
      <x:c r="F119" s="47">
        <x:v>17771500</x:v>
      </x:c>
      <x:c r="G119" s="63">
        <x:f t="shared" si="10"/>
        <x:v>45.551899910000003</x:v>
      </x:c>
      <x:c r="H119" s="63">
        <x:f t="shared" si="11"/>
        <x:v>1.4411999769999999</x:v>
      </x:c>
      <x:c r="I119" s="63">
        <x:f t="shared" si="12"/>
        <x:v>48.434299860000003</x:v>
      </x:c>
      <x:c r="J119" s="63">
        <x:f t="shared" si="13"/>
        <x:v>42.669499960000003</x:v>
      </x:c>
      <x:c r="K119" s="63">
        <x:f t="shared" si="14"/>
        <x:v>0.079881543109999997</x:v>
      </x:c>
      <x:c r="L119" s="52">
        <x:f t="shared" si="0"/>
        <x:v>43.184000650000002</x:v>
      </x:c>
      <x:c r="M119" s="52">
        <x:f t="shared" si="1"/>
        <x:v>0</x:v>
      </x:c>
      <x:c r="N119" s="52">
        <x:f t="shared" si="2"/>
        <x:v>767444467.60000002</x:v>
      </x:c>
      <x:c r="O119" s="63">
        <x:f t="shared" si="8"/>
        <x:v>0.43854723410000002</x:v>
      </x:c>
      <x:c r="P119" s="63">
        <x:f t="shared" si="9"/>
        <x:v>30.485424720000001</x:v>
      </x:c>
      <x:c r="Q119" s="49">
        <x:f t="shared" si="15"/>
        <x:v>0</x:v>
      </x:c>
      <x:c r="R119" s="49">
        <x:f t="shared" si="16"/>
        <x:v>0</x:v>
      </x:c>
      <x:c r="S119" s="49">
        <x:f t="shared" si="17"/>
        <x:v>2</x:v>
      </x:c>
      <x:c r="T119" s="51">
        <x:f t="shared" si="18"/>
        <x:v>0</x:v>
      </x:c>
      <x:c r="U119" s="52">
        <x:f t="shared" si="3"/>
        <x:v>-0.015476570720000002</x:v>
      </x:c>
      <x:c r="V119" s="63">
        <x:f t="shared" si="19"/>
        <x:v>0</x:v>
      </x:c>
      <x:c r="W119" s="52">
        <x:f t="shared" ref="W119:X119" si="117">W118*(1+U119)</x:f>
        <x:v>82.713256049999998</x:v>
      </x:c>
      <x:c r="X119" s="52">
        <x:f t="shared" si="117"/>
        <x:v>100</x:v>
      </x:c>
    </x:row>
    <x:row r="120" spans="1:24" ht="15.75" customHeight="1">
      <x:c r="A120" s="34">
        <x:v>42377</x:v>
      </x:c>
      <x:c r="B120" s="47">
        <x:v>43.571998596191399</x:v>
      </x:c>
      <x:c r="C120" s="47">
        <x:v>44.088001251220703</x:v>
      </x:c>
      <x:c r="D120" s="47">
        <x:v>42.153999328613303</x:v>
      </x:c>
      <x:c r="E120" s="47">
        <x:v>42.200000762939503</x:v>
      </x:c>
      <x:c r="F120" s="47">
        <x:v>18140500</x:v>
      </x:c>
      <x:c r="G120" s="63">
        <x:f t="shared" si="10"/>
        <x:v>45.416699979999997</x:v>
      </x:c>
      <x:c r="H120" s="63">
        <x:f t="shared" si="11"/>
        <x:v>1.620817897</x:v>
      </x:c>
      <x:c r="I120" s="63">
        <x:f t="shared" si="12"/>
        <x:v>48.658335770000001</x:v>
      </x:c>
      <x:c r="J120" s="63">
        <x:f t="shared" si="13"/>
        <x:v>42.175064190000001</x:v>
      </x:c>
      <x:c r="K120" s="63">
        <x:f t="shared" si="14"/>
        <x:v>0.0038462949009999997</x:v>
      </x:c>
      <x:c r="L120" s="52">
        <x:f t="shared" si="0"/>
        <x:v>42.814000450000002</x:v>
      </x:c>
      <x:c r="M120" s="52">
        <x:f t="shared" si="1"/>
        <x:v>0</x:v>
      </x:c>
      <x:c r="N120" s="52">
        <x:f t="shared" si="2"/>
        <x:v>776667375.10000002</x:v>
      </x:c>
      <x:c r="O120" s="63">
        <x:f t="shared" si="8"/>
        <x:v>0.40335143629999998</x:v>
      </x:c>
      <x:c r="P120" s="63">
        <x:f t="shared" si="9"/>
        <x:v>28.742011869999999</x:v>
      </x:c>
      <x:c r="Q120" s="49">
        <x:f t="shared" si="15"/>
        <x:v>0</x:v>
      </x:c>
      <x:c r="R120" s="49">
        <x:f t="shared" si="16"/>
        <x:v>0</x:v>
      </x:c>
      <x:c r="S120" s="49">
        <x:f t="shared" si="17"/>
        <x:v>2</x:v>
      </x:c>
      <x:c r="T120" s="51">
        <x:f t="shared" si="18"/>
        <x:v>0</x:v>
      </x:c>
      <x:c r="U120" s="52">
        <x:f t="shared" si="3"/>
        <x:v>-0.021562723910000001</x:v>
      </x:c>
      <x:c r="V120" s="63">
        <x:f t="shared" si="19"/>
        <x:v>0</x:v>
      </x:c>
      <x:c r="W120" s="52">
        <x:f t="shared" ref="W120:X120" si="118">W119*(1+U120)</x:f>
        <x:v>80.929732950000002</x:v>
      </x:c>
      <x:c r="X120" s="52">
        <x:f t="shared" si="118"/>
        <x:v>100</x:v>
      </x:c>
    </x:row>
    <x:row r="121" spans="1:24" ht="15.75" customHeight="1">
      <x:c r="A121" s="34">
        <x:v>42380</x:v>
      </x:c>
      <x:c r="B121" s="47">
        <x:v>42.801998138427699</x:v>
      </x:c>
      <x:c r="C121" s="47">
        <x:v>42.889999389648402</x:v>
      </x:c>
      <x:c r="D121" s="47">
        <x:v>40.599998474121101</x:v>
      </x:c>
      <x:c r="E121" s="47">
        <x:v>41.569999694824197</x:v>
      </x:c>
      <x:c r="F121" s="47">
        <x:v>20457000</x:v>
      </x:c>
      <x:c r="G121" s="63">
        <x:f t="shared" si="10"/>
        <x:v>45.224499889999997</x:v>
      </x:c>
      <x:c r="H121" s="63">
        <x:f t="shared" si="11"/>
        <x:v>1.8349278019999999</x:v>
      </x:c>
      <x:c r="I121" s="63">
        <x:f t="shared" si="12"/>
        <x:v>48.894355500000003</x:v>
      </x:c>
      <x:c r="J121" s="63">
        <x:f t="shared" si="13"/>
        <x:v>41.554644289999999</x:v>
      </x:c>
      <x:c r="K121" s="63">
        <x:f t="shared" si="14"/>
        <x:v>0.0020920995340000001</x:v>
      </x:c>
      <x:c r="L121" s="52">
        <x:f t="shared" si="0"/>
        <x:v>41.686665849999997</x:v>
      </x:c>
      <x:c r="M121" s="52">
        <x:f t="shared" si="1"/>
        <x:v>0</x:v>
      </x:c>
      <x:c r="N121" s="52">
        <x:f t="shared" si="2"/>
        <x:v>852784123.39999998</x:v>
      </x:c>
      <x:c r="O121" s="63">
        <x:f t="shared" si="8"/>
        <x:v>0.35621581270000002</x:v>
      </x:c>
      <x:c r="P121" s="63">
        <x:f t="shared" si="9"/>
        <x:v>26.26542246</x:v>
      </x:c>
      <x:c r="Q121" s="49">
        <x:f t="shared" si="15"/>
        <x:v>0</x:v>
      </x:c>
      <x:c r="R121" s="49">
        <x:f t="shared" si="16"/>
        <x:v>0</x:v>
      </x:c>
      <x:c r="S121" s="49">
        <x:f t="shared" si="17"/>
        <x:v>2</x:v>
      </x:c>
      <x:c r="T121" s="51">
        <x:f t="shared" si="18"/>
        <x:v>0</x:v>
      </x:c>
      <x:c r="U121" s="52">
        <x:f t="shared" si="3"/>
        <x:v>-0.014928934990000001</x:v>
      </x:c>
      <x:c r="V121" s="63">
        <x:f t="shared" si="19"/>
        <x:v>0</x:v>
      </x:c>
      <x:c r="W121" s="52">
        <x:f t="shared" ref="W121:X121" si="119">W120*(1+U121)</x:f>
        <x:v>79.721538219999999</x:v>
      </x:c>
      <x:c r="X121" s="52">
        <x:f t="shared" si="119"/>
        <x:v>100</x:v>
      </x:c>
    </x:row>
    <x:row r="122" spans="1:24" ht="15.75" customHeight="1">
      <x:c r="A122" s="34">
        <x:v>42381</x:v>
      </x:c>
      <x:c r="B122" s="47">
        <x:v>42.319999694824197</x:v>
      </x:c>
      <x:c r="C122" s="47">
        <x:v>42.748001098632798</x:v>
      </x:c>
      <x:c r="D122" s="47">
        <x:v>41.062000274658203</x:v>
      </x:c>
      <x:c r="E122" s="47">
        <x:v>41.9939994812012</x:v>
      </x:c>
      <x:c r="F122" s="47">
        <x:v>15459500</x:v>
      </x:c>
      <x:c r="G122" s="63">
        <x:f t="shared" si="10"/>
        <x:v>45.153999900000002</x:v>
      </x:c>
      <x:c r="H122" s="63">
        <x:f t="shared" si="11"/>
        <x:v>1.933019813</x:v>
      </x:c>
      <x:c r="I122" s="63">
        <x:f t="shared" si="12"/>
        <x:v>49.020039529999998</x:v>
      </x:c>
      <x:c r="J122" s="63">
        <x:f t="shared" si="13"/>
        <x:v>41.287960269999999</x:v>
      </x:c>
      <x:c r="K122" s="63">
        <x:f t="shared" si="14"/>
        <x:v>0.091312981169999996</x:v>
      </x:c>
      <x:c r="L122" s="52">
        <x:f t="shared" si="0"/>
        <x:v>41.93466695</x:v>
      </x:c>
      <x:c r="M122" s="52">
        <x:f t="shared" si="1"/>
        <x:v>648288983.70000005</x:v>
      </x:c>
      <x:c r="N122" s="52">
        <x:f t="shared" si="2"/>
        <x:v>0</x:v>
      </x:c>
      <x:c r="O122" s="63">
        <x:f t="shared" si="8"/>
        <x:v>0.50313238049999998</x:v>
      </x:c>
      <x:c r="P122" s="63">
        <x:f t="shared" si="9"/>
        <x:v>33.472260130000002</x:v>
      </x:c>
      <x:c r="Q122" s="49">
        <x:f t="shared" si="15"/>
        <x:v>0</x:v>
      </x:c>
      <x:c r="R122" s="49">
        <x:f t="shared" si="16"/>
        <x:v>0</x:v>
      </x:c>
      <x:c r="S122" s="49">
        <x:f t="shared" si="17"/>
        <x:v>2</x:v>
      </x:c>
      <x:c r="T122" s="51">
        <x:f t="shared" si="18"/>
        <x:v>0</x:v>
      </x:c>
      <x:c r="U122" s="52">
        <x:f t="shared" si="3"/>
        <x:v>0.01019965815</x:v>
      </x:c>
      <x:c r="V122" s="63">
        <x:f t="shared" si="19"/>
        <x:v>0</x:v>
      </x:c>
      <x:c r="W122" s="52">
        <x:f t="shared" ref="W122:X122" si="120">W121*(1+U122)</x:f>
        <x:v>80.534670660000003</x:v>
      </x:c>
      <x:c r="X122" s="52">
        <x:f t="shared" si="120"/>
        <x:v>100</x:v>
      </x:c>
    </x:row>
    <x:row r="123" spans="1:24" ht="15.75" customHeight="1">
      <x:c r="A123" s="34">
        <x:v>42382</x:v>
      </x:c>
      <x:c r="B123" s="47">
        <x:v>42.402000427246101</x:v>
      </x:c>
      <x:c r="C123" s="47">
        <x:v>42.529998779296903</x:v>
      </x:c>
      <x:c r="D123" s="47">
        <x:v>40</x:v>
      </x:c>
      <x:c r="E123" s="47">
        <x:v>40.062000274658203</x:v>
      </x:c>
      <x:c r="F123" s="47">
        <x:v>20632000</x:v>
      </x:c>
      <x:c r="G123" s="63">
        <x:f t="shared" si="10"/>
        <x:v>44.971299930000001</x:v>
      </x:c>
      <x:c r="H123" s="63">
        <x:f t="shared" si="11"/>
        <x:v>2.2264885759999999</x:v>
      </x:c>
      <x:c r="I123" s="63">
        <x:f t="shared" si="12"/>
        <x:v>49.424277089999997</x:v>
      </x:c>
      <x:c r="J123" s="63">
        <x:f t="shared" si="13"/>
        <x:v>40.518322779999998</x:v>
      </x:c>
      <x:c r="K123" s="63">
        <x:f t="shared" si="14"/>
        <x:v>-0.051237912640000005</x:v>
      </x:c>
      <x:c r="L123" s="52">
        <x:f t="shared" si="0"/>
        <x:v>40.863999679999999</x:v>
      </x:c>
      <x:c r="M123" s="52">
        <x:f t="shared" si="1"/>
        <x:v>0</x:v>
      </x:c>
      <x:c r="N123" s="52">
        <x:f t="shared" si="2"/>
        <x:v>843106041.5</x:v>
      </x:c>
      <x:c r="O123" s="63">
        <x:f t="shared" si="8"/>
        <x:v>0.34637360750000001</x:v>
      </x:c>
      <x:c r="P123" s="63">
        <x:f t="shared" si="9"/>
        <x:v>25.72641097</x:v>
      </x:c>
      <x:c r="Q123" s="49">
        <x:f t="shared" si="15"/>
        <x:v>0</x:v>
      </x:c>
      <x:c r="R123" s="49">
        <x:f t="shared" si="16"/>
        <x:v>0</x:v>
      </x:c>
      <x:c r="S123" s="49">
        <x:f t="shared" si="17"/>
        <x:v>2</x:v>
      </x:c>
      <x:c r="T123" s="51">
        <x:f t="shared" si="18"/>
        <x:v>0</x:v>
      </x:c>
      <x:c r="U123" s="52">
        <x:f t="shared" si="3"/>
        <x:v>-0.046006554040000003</x:v>
      </x:c>
      <x:c r="V123" s="63">
        <x:f t="shared" si="19"/>
        <x:v>0</x:v>
      </x:c>
      <x:c r="W123" s="52">
        <x:f t="shared" ref="W123:X123" si="121">W122*(1+U123)</x:f>
        <x:v>76.829547980000001</x:v>
      </x:c>
      <x:c r="X123" s="52">
        <x:f t="shared" si="121"/>
        <x:v>100</x:v>
      </x:c>
    </x:row>
    <x:row r="124" spans="1:24" ht="15.75" customHeight="1">
      <x:c r="A124" s="34">
        <x:v>42383</x:v>
      </x:c>
      <x:c r="B124" s="47">
        <x:v>40.442001342773402</x:v>
      </x:c>
      <x:c r="C124" s="47">
        <x:v>42</x:v>
      </x:c>
      <x:c r="D124" s="47">
        <x:v>38.675998687744098</x:v>
      </x:c>
      <x:c r="E124" s="47">
        <x:v>41.236000061035199</x:v>
      </x:c>
      <x:c r="F124" s="47">
        <x:v>32453500</x:v>
      </x:c>
      <x:c r="G124" s="63">
        <x:f t="shared" si="10"/>
        <x:v>44.822200010000003</x:v>
      </x:c>
      <x:c r="H124" s="63">
        <x:f t="shared" si="11"/>
        <x:v>2.3745156019999998</x:v>
      </x:c>
      <x:c r="I124" s="63">
        <x:f t="shared" si="12"/>
        <x:v>49.571231220000001</x:v>
      </x:c>
      <x:c r="J124" s="63">
        <x:f t="shared" si="13"/>
        <x:v>40.073168809999999</x:v>
      </x:c>
      <x:c r="K124" s="63">
        <x:f t="shared" si="14"/>
        <x:v>0.1224282599</x:v>
      </x:c>
      <x:c r="L124" s="52">
        <x:f t="shared" si="0"/>
        <x:v>40.637332919999999</x:v>
      </x:c>
      <x:c r="M124" s="52">
        <x:f t="shared" si="1"/>
        <x:v>0</x:v>
      </x:c>
      <x:c r="N124" s="52">
        <x:f t="shared" si="2"/>
        <x:v>1318823684</x:v>
      </x:c>
      <x:c r="O124" s="63">
        <x:f t="shared" si="8"/>
        <x:v>0.1705955565</x:v>
      </x:c>
      <x:c r="P124" s="63">
        <x:f t="shared" si="9"/>
        <x:v>14.573398600000001</x:v>
      </x:c>
      <x:c r="Q124" s="49">
        <x:f t="shared" si="15"/>
        <x:v>0</x:v>
      </x:c>
      <x:c r="R124" s="49">
        <x:f t="shared" si="16"/>
        <x:v>1</x:v>
      </x:c>
      <x:c r="S124" s="49">
        <x:f t="shared" si="17"/>
        <x:v>0</x:v>
      </x:c>
      <x:c r="T124" s="51">
        <x:f t="shared" si="18"/>
        <x:v>0</x:v>
      </x:c>
      <x:c r="U124" s="52">
        <x:f t="shared" si="3"/>
        <x:v>0.029304572369999998</x:v>
      </x:c>
      <x:c r="V124" s="63">
        <x:f t="shared" si="19"/>
        <x:v>0</x:v>
      </x:c>
      <x:c r="W124" s="52">
        <x:f t="shared" ref="W124:X124" si="122">W123*(1+U124)</x:f>
        <x:v>79.08100503</x:v>
      </x:c>
      <x:c r="X124" s="52">
        <x:f t="shared" si="122"/>
        <x:v>100</x:v>
      </x:c>
    </x:row>
    <x:row r="125" spans="1:24" ht="15.75" customHeight="1">
      <x:c r="A125" s="34">
        <x:v>42384</x:v>
      </x:c>
      <x:c r="B125" s="47">
        <x:v>39.793998718261697</x:v>
      </x:c>
      <x:c r="C125" s="47">
        <x:v>41.013999938964801</x:v>
      </x:c>
      <x:c r="D125" s="47">
        <x:v>39.450000762939503</x:v>
      </x:c>
      <x:c r="E125" s="47">
        <x:v>40.998001098632798</x:v>
      </x:c>
      <x:c r="F125" s="47">
        <x:v>27893000</x:v>
      </x:c>
      <x:c r="G125" s="63">
        <x:f t="shared" si="10"/>
        <x:v>44.527000049999998</x:v>
      </x:c>
      <x:c r="H125" s="63">
        <x:f t="shared" si="11"/>
        <x:v>2.467517714</x:v>
      </x:c>
      <x:c r="I125" s="63">
        <x:f t="shared" si="12"/>
        <x:v>49.462035469999996</x:v>
      </x:c>
      <x:c r="J125" s="63">
        <x:f t="shared" si="13"/>
        <x:v>39.591964619999999</x:v>
      </x:c>
      <x:c r="K125" s="63">
        <x:f t="shared" si="14"/>
        <x:v>0.1424545478</x:v>
      </x:c>
      <x:c r="L125" s="52">
        <x:f t="shared" si="0"/>
        <x:v>40.487333929999998</x:v>
      </x:c>
      <x:c r="M125" s="52">
        <x:f t="shared" si="1"/>
        <x:v>0</x:v>
      </x:c>
      <x:c r="N125" s="52">
        <x:f t="shared" si="2"/>
        <x:v>1129313205</x:v>
      </x:c>
      <x:c r="O125" s="63">
        <x:f t="shared" si="8"/>
        <x:v>0.074016296780000002</x:v>
      </x:c>
      <x:c r="P125" s="63">
        <x:f t="shared" si="9"/>
        <x:v>6.8915431729999996</x:v>
      </x:c>
      <x:c r="Q125" s="49">
        <x:f t="shared" si="15"/>
        <x:v>0</x:v>
      </x:c>
      <x:c r="R125" s="49">
        <x:f t="shared" si="16"/>
        <x:v>1</x:v>
      </x:c>
      <x:c r="S125" s="49">
        <x:f t="shared" si="17"/>
        <x:v>0</x:v>
      </x:c>
      <x:c r="T125" s="51">
        <x:f t="shared" si="18"/>
        <x:v>0</x:v>
      </x:c>
      <x:c r="U125" s="52">
        <x:f t="shared" si="3"/>
        <x:v>-0.0057716306639999992</x:v>
      </x:c>
      <x:c r="V125" s="63">
        <x:f t="shared" si="19"/>
        <x:v>0</x:v>
      </x:c>
      <x:c r="W125" s="52">
        <x:f t="shared" ref="W125:X125" si="123">W124*(1+U125)</x:f>
        <x:v>78.624578679999999</x:v>
      </x:c>
      <x:c r="X125" s="52">
        <x:f t="shared" si="123"/>
        <x:v>100</x:v>
      </x:c>
    </x:row>
    <x:row r="126" spans="1:24" ht="15.75" customHeight="1">
      <x:c r="A126" s="34">
        <x:v>42388</x:v>
      </x:c>
      <x:c r="B126" s="47">
        <x:v>41.742000579833999</x:v>
      </x:c>
      <x:c r="C126" s="47">
        <x:v>42.094001770019503</x:v>
      </x:c>
      <x:c r="D126" s="47">
        <x:v>40.155998229980497</x:v>
      </x:c>
      <x:c r="E126" s="47">
        <x:v>40.944000244140597</x:v>
      </x:c>
      <x:c r="F126" s="47">
        <x:v>20193500</x:v>
      </x:c>
      <x:c r="G126" s="63">
        <x:f t="shared" si="10"/>
        <x:v>44.240299989999997</x:v>
      </x:c>
      <x:c r="H126" s="63">
        <x:f t="shared" si="11"/>
        <x:v>2.536588799</x:v>
      </x:c>
      <x:c r="I126" s="63">
        <x:f t="shared" si="12"/>
        <x:v>49.313477589999998</x:v>
      </x:c>
      <x:c r="J126" s="63">
        <x:f t="shared" si="13"/>
        <x:v>39.167122390000003</x:v>
      </x:c>
      <x:c r="K126" s="63">
        <x:f t="shared" si="14"/>
        <x:v>0.17512474380000001</x:v>
      </x:c>
      <x:c r="L126" s="52">
        <x:f t="shared" si="0"/>
        <x:v>41.064666750000001</x:v>
      </x:c>
      <x:c r="M126" s="52">
        <x:f t="shared" si="1"/>
        <x:v>829239348</x:v>
      </x:c>
      <x:c r="N126" s="52">
        <x:f t="shared" si="2"/>
        <x:v>0</x:v>
      </x:c>
      <x:c r="O126" s="63">
        <x:f t="shared" si="8"/>
        <x:v>0.20449117729999999</x:v>
      </x:c>
      <x:c r="P126" s="63">
        <x:f t="shared" si="9"/>
        <x:v>16.977391050000001</x:v>
      </x:c>
      <x:c r="Q126" s="49">
        <x:f t="shared" si="15"/>
        <x:v>0</x:v>
      </x:c>
      <x:c r="R126" s="49">
        <x:f t="shared" si="16"/>
        <x:v>1</x:v>
      </x:c>
      <x:c r="S126" s="49">
        <x:f t="shared" si="17"/>
        <x:v>0</x:v>
      </x:c>
      <x:c r="T126" s="51">
        <x:f t="shared" si="18"/>
        <x:v>0</x:v>
      </x:c>
      <x:c r="U126" s="52">
        <x:f t="shared" si="3"/>
        <x:v>-0.0013171582280000002</x:v>
      </x:c>
      <x:c r="V126" s="63">
        <x:f t="shared" si="19"/>
        <x:v>0</x:v>
      </x:c>
      <x:c r="W126" s="52">
        <x:f t="shared" ref="W126:X126" si="124">W125*(1+U126)</x:f>
        <x:v>78.521017670000006</x:v>
      </x:c>
      <x:c r="X126" s="52">
        <x:f t="shared" si="124"/>
        <x:v>100</x:v>
      </x:c>
    </x:row>
    <x:row r="127" spans="1:24" ht="15.75" customHeight="1">
      <x:c r="A127" s="34">
        <x:v>42389</x:v>
      </x:c>
      <x:c r="B127" s="47">
        <x:v>39.880001068115199</x:v>
      </x:c>
      <x:c r="C127" s="47">
        <x:v>40.2560005187988</x:v>
      </x:c>
      <x:c r="D127" s="47">
        <x:v>38.25</x:v>
      </x:c>
      <x:c r="E127" s="47">
        <x:v>39.740001678466797</x:v>
      </x:c>
      <x:c r="F127" s="47">
        <x:v>29193000</x:v>
      </x:c>
      <x:c r="G127" s="63">
        <x:f t="shared" si="10"/>
        <x:v>43.922700120000002</x:v>
      </x:c>
      <x:c r="H127" s="63">
        <x:f t="shared" si="11"/>
        <x:v>2.6858094330000002</x:v>
      </x:c>
      <x:c r="I127" s="63">
        <x:f t="shared" si="12"/>
        <x:v>49.29431898</x:v>
      </x:c>
      <x:c r="J127" s="63">
        <x:f t="shared" si="13"/>
        <x:v>38.551081250000003</x:v>
      </x:c>
      <x:c r="K127" s="63">
        <x:f t="shared" si="14"/>
        <x:v>0.1106668636</x:v>
      </x:c>
      <x:c r="L127" s="52">
        <x:f t="shared" si="0"/>
        <x:v>39.41533407</x:v>
      </x:c>
      <x:c r="M127" s="52">
        <x:f t="shared" si="1"/>
        <x:v>0</x:v>
      </x:c>
      <x:c r="N127" s="52">
        <x:f t="shared" si="2"/>
        <x:v>1150651847</x:v>
      </x:c>
      <x:c r="O127" s="63">
        <x:f t="shared" si="8"/>
        <x:v>0.19278858630000001</x:v>
      </x:c>
      <x:c r="P127" s="63">
        <x:f t="shared" si="9"/>
        <x:v>16.162846330000001</x:v>
      </x:c>
      <x:c r="Q127" s="49">
        <x:f t="shared" si="15"/>
        <x:v>0</x:v>
      </x:c>
      <x:c r="R127" s="49">
        <x:f t="shared" si="16"/>
        <x:v>1</x:v>
      </x:c>
      <x:c r="S127" s="49">
        <x:f t="shared" si="17"/>
        <x:v>0</x:v>
      </x:c>
      <x:c r="T127" s="51">
        <x:f t="shared" si="18"/>
        <x:v>0</x:v>
      </x:c>
      <x:c r="U127" s="52">
        <x:f t="shared" si="3"/>
        <x:v>-0.02940598277</x:v>
      </x:c>
      <x:c r="V127" s="63">
        <x:f t="shared" si="19"/>
        <x:v>0</x:v>
      </x:c>
      <x:c r="W127" s="52">
        <x:f t="shared" ref="W127:X127" si="125">W126*(1+U127)</x:f>
        <x:v>76.212029979999997</x:v>
      </x:c>
      <x:c r="X127" s="52">
        <x:f t="shared" si="125"/>
        <x:v>100</x:v>
      </x:c>
    </x:row>
    <x:row r="128" spans="1:24" ht="15.75" customHeight="1">
      <x:c r="A128" s="34">
        <x:v>42390</x:v>
      </x:c>
      <x:c r="B128" s="47">
        <x:v>40.310001373291001</x:v>
      </x:c>
      <x:c r="C128" s="47">
        <x:v>40.645999908447301</x:v>
      </x:c>
      <x:c r="D128" s="47">
        <x:v>39.004001617431598</x:v>
      </x:c>
      <x:c r="E128" s="47">
        <x:v>39.9939994812012</x:v>
      </x:c>
      <x:c r="F128" s="47">
        <x:v>15831000</x:v>
      </x:c>
      <x:c r="G128" s="63">
        <x:f t="shared" si="10"/>
        <x:v>43.596800039999998</x:v>
      </x:c>
      <x:c r="H128" s="63">
        <x:f t="shared" si="11"/>
        <x:v>2.749773829</x:v>
      </x:c>
      <x:c r="I128" s="63">
        <x:f t="shared" si="12"/>
        <x:v>49.096347700000003</x:v>
      </x:c>
      <x:c r="J128" s="63">
        <x:f t="shared" si="13"/>
        <x:v>38.09725238</x:v>
      </x:c>
      <x:c r="K128" s="63">
        <x:f t="shared" si="14"/>
        <x:v>0.17244573699999999</x:v>
      </x:c>
      <x:c r="L128" s="52">
        <x:f t="shared" si="0"/>
        <x:v>39.881333669999997</x:v>
      </x:c>
      <x:c r="M128" s="52">
        <x:f t="shared" si="1"/>
        <x:v>631361393.29999995</x:v>
      </x:c>
      <x:c r="N128" s="52">
        <x:f t="shared" si="2"/>
        <x:v>0</x:v>
      </x:c>
      <x:c r="O128" s="63">
        <x:f t="shared" si="8"/>
        <x:v>0.30837172889999998</x:v>
      </x:c>
      <x:c r="P128" s="63">
        <x:f t="shared" si="9"/>
        <x:v>23.569121989999999</x:v>
      </x:c>
      <x:c r="Q128" s="49">
        <x:f t="shared" si="15"/>
        <x:v>0</x:v>
      </x:c>
      <x:c r="R128" s="49">
        <x:f t="shared" si="16"/>
        <x:v>0</x:v>
      </x:c>
      <x:c r="S128" s="49">
        <x:f t="shared" si="17"/>
        <x:v>2</x:v>
      </x:c>
      <x:c r="T128" s="51">
        <x:f t="shared" si="18"/>
        <x:v>0</x:v>
      </x:c>
      <x:c r="U128" s="52">
        <x:f t="shared" si="3"/>
        <x:v>0.0063914894820000001</x:v>
      </x:c>
      <x:c r="V128" s="63">
        <x:f t="shared" si="19"/>
        <x:v>0</x:v>
      </x:c>
      <x:c r="W128" s="52">
        <x:f t="shared" ref="W128:X128" si="126">W127*(1+U128)</x:f>
        <x:v>76.699138360000006</x:v>
      </x:c>
      <x:c r="X128" s="52">
        <x:f t="shared" si="126"/>
        <x:v>100</x:v>
      </x:c>
    </x:row>
    <x:row r="129" spans="1:24" ht="15.75" customHeight="1">
      <x:c r="A129" s="34">
        <x:v>42391</x:v>
      </x:c>
      <x:c r="B129" s="47">
        <x:v>40.959999084472699</x:v>
      </x:c>
      <x:c r="C129" s="47">
        <x:v>41.099998474121101</x:v>
      </x:c>
      <x:c r="D129" s="47">
        <x:v>39.805999755859403</x:v>
      </x:c>
      <x:c r="E129" s="47">
        <x:v>40.509998321533203</x:v>
      </x:c>
      <x:c r="F129" s="47">
        <x:v>15620500</x:v>
      </x:c>
      <x:c r="G129" s="63">
        <x:f t="shared" si="10"/>
        <x:v>43.322799869999997</x:v>
      </x:c>
      <x:c r="H129" s="63">
        <x:f t="shared" si="11"/>
        <x:v>2.7716921970000001</x:v>
      </x:c>
      <x:c r="I129" s="63">
        <x:f t="shared" si="12"/>
        <x:v>48.866184269999998</x:v>
      </x:c>
      <x:c r="J129" s="63">
        <x:f t="shared" si="13"/>
        <x:v>37.779415479999997</x:v>
      </x:c>
      <x:c r="K129" s="63">
        <x:f t="shared" si="14"/>
        <x:v>0.24629203459999999</x:v>
      </x:c>
      <x:c r="L129" s="52">
        <x:f t="shared" si="0"/>
        <x:v>40.471998849999999</x:v>
      </x:c>
      <x:c r="M129" s="52">
        <x:f t="shared" si="1"/>
        <x:v>632192858</x:v>
      </x:c>
      <x:c r="N129" s="52">
        <x:f t="shared" si="2"/>
        <x:v>0</x:v>
      </x:c>
      <x:c r="O129" s="63">
        <x:f t="shared" si="8"/>
        <x:v>0.45147854500000001</x:v>
      </x:c>
      <x:c r="P129" s="63">
        <x:f t="shared" si="9"/>
        <x:v>31.104734310000001</x:v>
      </x:c>
      <x:c r="Q129" s="49">
        <x:f t="shared" si="15"/>
        <x:v>0</x:v>
      </x:c>
      <x:c r="R129" s="49">
        <x:f t="shared" si="16"/>
        <x:v>0</x:v>
      </x:c>
      <x:c r="S129" s="49">
        <x:f t="shared" si="17"/>
        <x:v>2</x:v>
      </x:c>
      <x:c r="T129" s="51">
        <x:f t="shared" si="18"/>
        <x:v>0</x:v>
      </x:c>
      <x:c r="U129" s="52">
        <x:f t="shared" si="3"/>
        <x:v>0.012901906459999998</x:v>
      </x:c>
      <x:c r="V129" s="63">
        <x:f t="shared" si="19"/>
        <x:v>0</x:v>
      </x:c>
      <x:c r="W129" s="52">
        <x:f t="shared" ref="W129:X129" si="127">W128*(1+U129)</x:f>
        <x:v>77.688703469999993</x:v>
      </x:c>
      <x:c r="X129" s="52">
        <x:f t="shared" si="127"/>
        <x:v>100</x:v>
      </x:c>
    </x:row>
    <x:row r="130" spans="1:24" ht="15.75" customHeight="1">
      <x:c r="A130" s="34">
        <x:v>42394</x:v>
      </x:c>
      <x:c r="B130" s="47">
        <x:v>40.012001037597699</x:v>
      </x:c>
      <x:c r="C130" s="47">
        <x:v>40.714000701904297</x:v>
      </x:c>
      <x:c r="D130" s="47">
        <x:v>39.175998687744098</x:v>
      </x:c>
      <x:c r="E130" s="47">
        <x:v>39.2760009765625</x:v>
      </x:c>
      <x:c r="F130" s="47">
        <x:v>13493500</x:v>
      </x:c>
      <x:c r="G130" s="63">
        <x:f t="shared" si="10"/>
        <x:v>42.989599990000002</x:v>
      </x:c>
      <x:c r="H130" s="63">
        <x:f t="shared" si="11"/>
        <x:v>2.8402157429999999</x:v>
      </x:c>
      <x:c r="I130" s="63">
        <x:f t="shared" si="12"/>
        <x:v>48.670031479999999</x:v>
      </x:c>
      <x:c r="J130" s="63">
        <x:f t="shared" si="13"/>
        <x:v>37.309168509999999</x:v>
      </x:c>
      <x:c r="K130" s="63">
        <x:f t="shared" si="14"/>
        <x:v>0.17312350970000001</x:v>
      </x:c>
      <x:c r="L130" s="52">
        <x:f t="shared" si="0"/>
        <x:v>39.722000119999997</x:v>
      </x:c>
      <x:c r="M130" s="52">
        <x:f t="shared" si="1"/>
        <x:v>0</x:v>
      </x:c>
      <x:c r="N130" s="52">
        <x:f t="shared" si="2"/>
        <x:v>535988808.60000002</x:v>
      </x:c>
      <x:c r="O130" s="63">
        <x:f t="shared" si="8"/>
        <x:v>0.47011469690000002</x:v>
      </x:c>
      <x:c r="P130" s="63">
        <x:f t="shared" si="9"/>
        <x:v>31.978096529999998</x:v>
      </x:c>
      <x:c r="Q130" s="49">
        <x:f t="shared" si="15"/>
        <x:v>0</x:v>
      </x:c>
      <x:c r="R130" s="49">
        <x:f t="shared" si="16"/>
        <x:v>0</x:v>
      </x:c>
      <x:c r="S130" s="49">
        <x:f t="shared" si="17"/>
        <x:v>2</x:v>
      </x:c>
      <x:c r="T130" s="51">
        <x:f t="shared" si="18"/>
        <x:v>0</x:v>
      </x:c>
      <x:c r="U130" s="52">
        <x:f t="shared" si="3"/>
        <x:v>-0.030461550140000004</x:v>
      </x:c>
      <x:c r="V130" s="63">
        <x:f t="shared" si="19"/>
        <x:v>0</x:v>
      </x:c>
      <x:c r="W130" s="52">
        <x:f t="shared" ref="W130:X130" si="128">W129*(1+U130)</x:f>
        <x:v>75.322185140000002</x:v>
      </x:c>
      <x:c r="X130" s="52">
        <x:f t="shared" si="128"/>
        <x:v>100</x:v>
      </x:c>
    </x:row>
    <x:row r="131" spans="1:24" ht="15.75" customHeight="1">
      <x:c r="A131" s="34">
        <x:v>42395</x:v>
      </x:c>
      <x:c r="B131" s="47">
        <x:v>39.340000152587898</x:v>
      </x:c>
      <x:c r="C131" s="47">
        <x:v>39.563999176025398</x:v>
      </x:c>
      <x:c r="D131" s="47">
        <x:v>37.7760009765625</x:v>
      </x:c>
      <x:c r="E131" s="47">
        <x:v>38.712001800537102</x:v>
      </x:c>
      <x:c r="F131" s="47">
        <x:v>24821000</x:v>
      </x:c>
      <x:c r="G131" s="63">
        <x:f t="shared" si="10"/>
        <x:v>42.619500160000001</x:v>
      </x:c>
      <x:c r="H131" s="63">
        <x:f t="shared" si="11"/>
        <x:v>2.8934243679999998</x:v>
      </x:c>
      <x:c r="I131" s="63">
        <x:f t="shared" si="12"/>
        <x:v>48.406348899999998</x:v>
      </x:c>
      <x:c r="J131" s="63">
        <x:f t="shared" si="13"/>
        <x:v>36.832651419999998</x:v>
      </x:c>
      <x:c r="K131" s="63">
        <x:f t="shared" si="14"/>
        <x:v>0.16238115610000001</x:v>
      </x:c>
      <x:c r="L131" s="52">
        <x:f t="shared" si="0"/>
        <x:v>38.684000650000002</x:v>
      </x:c>
      <x:c r="M131" s="52">
        <x:f t="shared" si="1"/>
        <x:v>0</x:v>
      </x:c>
      <x:c r="N131" s="52">
        <x:f t="shared" si="2"/>
        <x:v>960175580.20000005</x:v>
      </x:c>
      <x:c r="O131" s="63">
        <x:f t="shared" si="8"/>
        <x:v>0.46161254140000002</x:v>
      </x:c>
      <x:c r="P131" s="63">
        <x:f t="shared" si="9"/>
        <x:v>31.5824152</x:v>
      </x:c>
      <x:c r="Q131" s="49">
        <x:f t="shared" si="15"/>
        <x:v>0</x:v>
      </x:c>
      <x:c r="R131" s="49">
        <x:f t="shared" si="16"/>
        <x:v>0</x:v>
      </x:c>
      <x:c r="S131" s="49">
        <x:f t="shared" si="17"/>
        <x:v>2</x:v>
      </x:c>
      <x:c r="T131" s="51">
        <x:f t="shared" si="18"/>
        <x:v>0</x:v>
      </x:c>
      <x:c r="U131" s="52">
        <x:f t="shared" si="3"/>
        <x:v>-0.01435989312</x:v>
      </x:c>
      <x:c r="V131" s="63">
        <x:f t="shared" si="19"/>
        <x:v>0</x:v>
      </x:c>
      <x:c r="W131" s="52">
        <x:f t="shared" ref="W131:X131" si="129">W130*(1+U131)</x:f>
        <x:v>74.240566610000002</x:v>
      </x:c>
      <x:c r="X131" s="52">
        <x:f t="shared" si="129"/>
        <x:v>100</x:v>
      </x:c>
    </x:row>
    <x:row r="132" spans="1:24" ht="15.75" customHeight="1">
      <x:c r="A132" s="34">
        <x:v>42396</x:v>
      </x:c>
      <x:c r="B132" s="47">
        <x:v>38.476001739502003</x:v>
      </x:c>
      <x:c r="C132" s="47">
        <x:v>38.652000427246101</x:v>
      </x:c>
      <x:c r="D132" s="47">
        <x:v>37.153999328613303</x:v>
      </x:c>
      <x:c r="E132" s="47">
        <x:v>37.613998413085902</x:v>
      </x:c>
      <x:c r="F132" s="47">
        <x:v>18086000</x:v>
      </x:c>
      <x:c r="G132" s="63">
        <x:f t="shared" si="10"/>
        <x:v>42.210700039999999</x:v>
      </x:c>
      <x:c r="H132" s="63">
        <x:f t="shared" si="11"/>
        <x:v>2.9976026280000001</x:v>
      </x:c>
      <x:c r="I132" s="63">
        <x:f t="shared" si="12"/>
        <x:v>48.205905289999997</x:v>
      </x:c>
      <x:c r="J132" s="63">
        <x:f t="shared" si="13"/>
        <x:v>36.21549478</x:v>
      </x:c>
      <x:c r="K132" s="63">
        <x:f t="shared" si="14"/>
        <x:v>0.1166351754</x:v>
      </x:c>
      <x:c r="L132" s="52">
        <x:f t="shared" si="0"/>
        <x:v>37.806666059999998</x:v>
      </x:c>
      <x:c r="M132" s="52">
        <x:f t="shared" si="1"/>
        <x:v>0</x:v>
      </x:c>
      <x:c r="N132" s="52">
        <x:f t="shared" si="2"/>
        <x:v>683771362.29999995</x:v>
      </x:c>
      <x:c r="O132" s="63">
        <x:f t="shared" si="8"/>
        <x:v>0.31604457260000002</x:v>
      </x:c>
      <x:c r="P132" s="63">
        <x:f t="shared" si="9"/>
        <x:v>24.014731659999999</x:v>
      </x:c>
      <x:c r="Q132" s="49">
        <x:f t="shared" si="15"/>
        <x:v>0</x:v>
      </x:c>
      <x:c r="R132" s="49">
        <x:f t="shared" si="16"/>
        <x:v>0</x:v>
      </x:c>
      <x:c r="S132" s="49">
        <x:f t="shared" si="17"/>
        <x:v>2</x:v>
      </x:c>
      <x:c r="T132" s="51">
        <x:f t="shared" si="18"/>
        <x:v>0</x:v>
      </x:c>
      <x:c r="U132" s="52">
        <x:f t="shared" si="3"/>
        <x:v>-0.028363384390000002</x:v>
      </x:c>
      <x:c r="V132" s="63">
        <x:f t="shared" si="19"/>
        <x:v>0</x:v>
      </x:c>
      <x:c r="W132" s="52">
        <x:f t="shared" ref="W132:X132" si="130">W131*(1+U132)</x:f>
        <x:v>72.134852879999997</x:v>
      </x:c>
      <x:c r="X132" s="52">
        <x:f t="shared" si="130"/>
        <x:v>100</x:v>
      </x:c>
    </x:row>
    <x:row r="133" spans="1:24" ht="15.75" customHeight="1">
      <x:c r="A133" s="34">
        <x:v>42397</x:v>
      </x:c>
      <x:c r="B133" s="47">
        <x:v>38.158000946044901</x:v>
      </x:c>
      <x:c r="C133" s="47">
        <x:v>38.2560005187988</x:v>
      </x:c>
      <x:c r="D133" s="47">
        <x:v>36.481998443603501</x:v>
      </x:c>
      <x:c r="E133" s="47">
        <x:v>37.939998626708999</x:v>
      </x:c>
      <x:c r="F133" s="47">
        <x:v>22964000</x:v>
      </x:c>
      <x:c r="G133" s="63">
        <x:f t="shared" si="10"/>
        <x:v>41.735799980000003</x:v>
      </x:c>
      <x:c r="H133" s="63">
        <x:f t="shared" si="11"/>
        <x:v>2.8757647589999999</x:v>
      </x:c>
      <x:c r="I133" s="63">
        <x:f t="shared" si="12"/>
        <x:v>47.487329500000001</x:v>
      </x:c>
      <x:c r="J133" s="63">
        <x:f t="shared" si="13"/>
        <x:v>35.984270459999998</x:v>
      </x:c>
      <x:c r="K133" s="63">
        <x:f t="shared" si="14"/>
        <x:v>0.17001809330000001</x:v>
      </x:c>
      <x:c r="L133" s="52">
        <x:f t="shared" si="0"/>
        <x:v>37.559332529999999</x:v>
      </x:c>
      <x:c r="M133" s="52">
        <x:f t="shared" si="1"/>
        <x:v>0</x:v>
      </x:c>
      <x:c r="N133" s="52">
        <x:f t="shared" si="2"/>
        <x:v>862512512.20000005</x:v>
      </x:c>
      <x:c r="O133" s="63">
        <x:f t="shared" si="8"/>
        <x:v>0.31512105340000002</x:v>
      </x:c>
      <x:c r="P133" s="63">
        <x:f t="shared" si="9"/>
        <x:v>23.96137242</x:v>
      </x:c>
      <x:c r="Q133" s="49">
        <x:f t="shared" si="15"/>
        <x:v>0</x:v>
      </x:c>
      <x:c r="R133" s="49">
        <x:f t="shared" si="16"/>
        <x:v>0</x:v>
      </x:c>
      <x:c r="S133" s="49">
        <x:f t="shared" si="17"/>
        <x:v>2</x:v>
      </x:c>
      <x:c r="T133" s="51">
        <x:f t="shared" si="18"/>
        <x:v>0</x:v>
      </x:c>
      <x:c r="U133" s="52">
        <x:f t="shared" si="3"/>
        <x:v>0.0086669917419999998</x:v>
      </x:c>
      <x:c r="V133" s="63">
        <x:f t="shared" si="19"/>
        <x:v>0</x:v>
      </x:c>
      <x:c r="W133" s="52">
        <x:f t="shared" ref="W133:X133" si="131">W132*(1+U133)</x:f>
        <x:v>72.760045059999996</x:v>
      </x:c>
      <x:c r="X133" s="52">
        <x:f t="shared" si="131"/>
        <x:v>100</x:v>
      </x:c>
    </x:row>
    <x:row r="134" spans="1:24" ht="15.75" customHeight="1">
      <x:c r="A134" s="34">
        <x:v>42398</x:v>
      </x:c>
      <x:c r="B134" s="47">
        <x:v>37.990001678466797</x:v>
      </x:c>
      <x:c r="C134" s="47">
        <x:v>38.748001098632798</x:v>
      </x:c>
      <x:c r="D134" s="47">
        <x:v>37.616001129150398</x:v>
      </x:c>
      <x:c r="E134" s="47">
        <x:v>38.240001678466797</x:v>
      </x:c>
      <x:c r="F134" s="47">
        <x:v>14261500</x:v>
      </x:c>
      <x:c r="G134" s="63">
        <x:f t="shared" si="10"/>
        <x:v>41.266900059999998</x:v>
      </x:c>
      <x:c r="H134" s="63">
        <x:f t="shared" si="11"/>
        <x:v>2.61929502</x:v>
      </x:c>
      <x:c r="I134" s="63">
        <x:f t="shared" si="12"/>
        <x:v>46.505490100000003</x:v>
      </x:c>
      <x:c r="J134" s="63">
        <x:f t="shared" si="13"/>
        <x:v>36.028310019999999</x:v>
      </x:c>
      <x:c r="K134" s="63">
        <x:f t="shared" si="14"/>
        <x:v>0.2110960811</x:v>
      </x:c>
      <x:c r="L134" s="52">
        <x:f t="shared" si="0"/>
        <x:v>38.201334639999999</x:v>
      </x:c>
      <x:c r="M134" s="52">
        <x:f t="shared" si="1"/>
        <x:v>544808333.89999998</x:v>
      </x:c>
      <x:c r="N134" s="52">
        <x:f t="shared" si="2"/>
        <x:v>0</x:v>
      </x:c>
      <x:c r="O134" s="63">
        <x:f t="shared" si="8"/>
        <x:v>0.49556503349999997</x:v>
      </x:c>
      <x:c r="P134" s="63">
        <x:f t="shared" si="9"/>
        <x:v>33.1356392</x:v>
      </x:c>
      <x:c r="Q134" s="49">
        <x:f t="shared" si="15"/>
        <x:v>0</x:v>
      </x:c>
      <x:c r="R134" s="49">
        <x:f t="shared" si="16"/>
        <x:v>0</x:v>
      </x:c>
      <x:c r="S134" s="49">
        <x:f t="shared" si="17"/>
        <x:v>2</x:v>
      </x:c>
      <x:c r="T134" s="51">
        <x:f t="shared" si="18"/>
        <x:v>0</x:v>
      </x:c>
      <x:c r="U134" s="52">
        <x:f t="shared" si="3"/>
        <x:v>0.0079073026520000012</x:v>
      </x:c>
      <x:c r="V134" s="63">
        <x:f t="shared" si="19"/>
        <x:v>0</x:v>
      </x:c>
      <x:c r="W134" s="52">
        <x:f t="shared" ref="W134:X134" si="132">W133*(1+U134)</x:f>
        <x:v>73.335380749999999</x:v>
      </x:c>
      <x:c r="X134" s="52">
        <x:f t="shared" si="132"/>
        <x:v>100</x:v>
      </x:c>
    </x:row>
    <x:row r="135" spans="1:24" ht="15.75" customHeight="1">
      <x:c r="A135" s="34">
        <x:v>42401</x:v>
      </x:c>
      <x:c r="B135" s="47">
        <x:v>37.751998901367202</x:v>
      </x:c>
      <x:c r="C135" s="47">
        <x:v>39.903999328613303</x:v>
      </x:c>
      <x:c r="D135" s="47">
        <x:v>36.549999237060497</x:v>
      </x:c>
      <x:c r="E135" s="47">
        <x:v>39.3880004882812</x:v>
      </x:c>
      <x:c r="F135" s="47">
        <x:v>26488000</x:v>
      </x:c>
      <x:c r="G135" s="63">
        <x:f t="shared" si="10"/>
        <x:v>40.836200140000003</x:v>
      </x:c>
      <x:c r="H135" s="63">
        <x:f t="shared" si="11"/>
        <x:v>2.1127692040000001</x:v>
      </x:c>
      <x:c r="I135" s="63">
        <x:f t="shared" si="12"/>
        <x:v>45.061738550000001</x:v>
      </x:c>
      <x:c r="J135" s="63">
        <x:f t="shared" si="13"/>
        <x:v>36.610661729999997</x:v>
      </x:c>
      <x:c r="K135" s="63">
        <x:f t="shared" si="14"/>
        <x:v>0.32863726300000001</x:v>
      </x:c>
      <x:c r="L135" s="52">
        <x:f t="shared" si="0"/>
        <x:v>38.613999679999999</x:v>
      </x:c>
      <x:c r="M135" s="52">
        <x:f t="shared" si="1"/>
        <x:v>1022807624</x:v>
      </x:c>
      <x:c r="N135" s="52">
        <x:f t="shared" si="2"/>
        <x:v>0</x:v>
      </x:c>
      <x:c r="O135" s="63">
        <x:f t="shared" si="8"/>
        <x:v>0.87296021089999998</x:v>
      </x:c>
      <x:c r="P135" s="63">
        <x:f t="shared" si="9"/>
        <x:v>46.608582810000001</x:v>
      </x:c>
      <x:c r="Q135" s="49">
        <x:f t="shared" si="15"/>
        <x:v>0</x:v>
      </x:c>
      <x:c r="R135" s="49">
        <x:f t="shared" si="16"/>
        <x:v>0</x:v>
      </x:c>
      <x:c r="S135" s="49">
        <x:f t="shared" si="17"/>
        <x:v>2</x:v>
      </x:c>
      <x:c r="T135" s="51">
        <x:f t="shared" si="18"/>
        <x:v>0</x:v>
      </x:c>
      <x:c r="U135" s="52">
        <x:f t="shared" si="3"/>
        <x:v>0.030020888060000001</x:v>
      </x:c>
      <x:c r="V135" s="63">
        <x:f t="shared" si="19"/>
        <x:v>0</x:v>
      </x:c>
      <x:c r="W135" s="52">
        <x:f t="shared" ref="W135:X135" si="133">W134*(1+U135)</x:f>
        <x:v>75.536974009999994</x:v>
      </x:c>
      <x:c r="X135" s="52">
        <x:f t="shared" si="133"/>
        <x:v>100</x:v>
      </x:c>
    </x:row>
    <x:row r="136" spans="1:24" ht="15.75" customHeight="1">
      <x:c r="A136" s="34">
        <x:v>42402</x:v>
      </x:c>
      <x:c r="B136" s="47">
        <x:v>38.484001159667997</x:v>
      </x:c>
      <x:c r="C136" s="47">
        <x:v>38.624000549316399</x:v>
      </x:c>
      <x:c r="D136" s="47">
        <x:v>36.0460014343262</x:v>
      </x:c>
      <x:c r="E136" s="47">
        <x:v>36.555999755859403</x:v>
      </x:c>
      <x:c r="F136" s="47">
        <x:v>28868000</x:v>
      </x:c>
      <x:c r="G136" s="63">
        <x:f t="shared" si="10"/>
        <x:v>40.429900170000003</x:v>
      </x:c>
      <x:c r="H136" s="63">
        <x:f t="shared" si="11"/>
        <x:v>2.1156115450000001</x:v>
      </x:c>
      <x:c r="I136" s="63">
        <x:f t="shared" si="12"/>
        <x:v>44.661123259999997</x:v>
      </x:c>
      <x:c r="J136" s="63">
        <x:f t="shared" si="13"/>
        <x:v>36.198677080000003</x:v>
      </x:c>
      <x:c r="K136" s="63">
        <x:f t="shared" si="14"/>
        <x:v>0.042224514009999997</x:v>
      </x:c>
      <x:c r="L136" s="52">
        <x:f t="shared" si="0"/>
        <x:v>37.075333909999998</x:v>
      </x:c>
      <x:c r="M136" s="52">
        <x:f t="shared" si="1"/>
        <x:v>0</x:v>
      </x:c>
      <x:c r="N136" s="52">
        <x:f t="shared" si="2"/>
        <x:v>1070290739</x:v>
      </x:c>
      <x:c r="O136" s="63">
        <x:f t="shared" si="8"/>
        <x:v>0.5378985315</x:v>
      </x:c>
      <x:c r="P136" s="63">
        <x:f t="shared" si="9"/>
        <x:v>34.976204250000002</x:v>
      </x:c>
      <x:c r="Q136" s="49">
        <x:f t="shared" si="15"/>
        <x:v>0</x:v>
      </x:c>
      <x:c r="R136" s="49">
        <x:f t="shared" si="16"/>
        <x:v>0</x:v>
      </x:c>
      <x:c r="S136" s="49">
        <x:f t="shared" si="17"/>
        <x:v>2</x:v>
      </x:c>
      <x:c r="T136" s="51">
        <x:f t="shared" si="18"/>
        <x:v>0</x:v>
      </x:c>
      <x:c r="U136" s="52">
        <x:f t="shared" si="3"/>
        <x:v>-0.071900088789999994</x:v>
      </x:c>
      <x:c r="V136" s="63">
        <x:f t="shared" si="19"/>
        <x:v>0</x:v>
      </x:c>
      <x:c r="W136" s="52">
        <x:f t="shared" ref="W136:X136" si="134">W135*(1+U136)</x:f>
        <x:v>70.105858870000006</x:v>
      </x:c>
      <x:c r="X136" s="52">
        <x:f t="shared" si="134"/>
        <x:v>100</x:v>
      </x:c>
    </x:row>
    <x:row r="137" spans="1:24" ht="15.75" customHeight="1">
      <x:c r="A137" s="34">
        <x:v>42403</x:v>
      </x:c>
      <x:c r="B137" s="47">
        <x:v>36.7179985046387</x:v>
      </x:c>
      <x:c r="C137" s="47">
        <x:v>36.787998199462898</x:v>
      </x:c>
      <x:c r="D137" s="47">
        <x:v>34.035999298095703</x:v>
      </x:c>
      <x:c r="E137" s="47">
        <x:v>34.695999145507798</x:v>
      </x:c>
      <x:c r="F137" s="47">
        <x:v>39657000</x:v>
      </x:c>
      <x:c r="G137" s="63">
        <x:f t="shared" si="10"/>
        <x:v>39.930400089999999</x:v>
      </x:c>
      <x:c r="H137" s="63">
        <x:f t="shared" si="11"/>
        <x:v>2.2338738299999998</x:v>
      </x:c>
      <x:c r="I137" s="63">
        <x:f t="shared" si="12"/>
        <x:v>44.39814775</x:v>
      </x:c>
      <x:c r="J137" s="63">
        <x:f t="shared" si="13"/>
        <x:v>35.462652419999998</x:v>
      </x:c>
      <x:c r="K137" s="63">
        <x:f t="shared" si="14"/>
        <x:v>-0.085798632499999994</x:v>
      </x:c>
      <x:c r="L137" s="52">
        <x:f t="shared" si="0"/>
        <x:v>35.173332209999998</x:v>
      </x:c>
      <x:c r="M137" s="52">
        <x:f t="shared" si="1"/>
        <x:v>0</x:v>
      </x:c>
      <x:c r="N137" s="52">
        <x:f t="shared" si="2"/>
        <x:v>1394868836</x:v>
      </x:c>
      <x:c r="O137" s="63">
        <x:f t="shared" si="8"/>
        <x:v>0.51404716750000001</x:v>
      </x:c>
      <x:c r="P137" s="63">
        <x:f t="shared" si="9"/>
        <x:v>33.95185953</x:v>
      </x:c>
      <x:c r="Q137" s="49">
        <x:f t="shared" si="15"/>
        <x:v>0</x:v>
      </x:c>
      <x:c r="R137" s="49">
        <x:f t="shared" si="16"/>
        <x:v>0</x:v>
      </x:c>
      <x:c r="S137" s="49">
        <x:f t="shared" si="17"/>
        <x:v>2</x:v>
      </x:c>
      <x:c r="T137" s="51">
        <x:f t="shared" si="18"/>
        <x:v>0</x:v>
      </x:c>
      <x:c r="U137" s="52">
        <x:f t="shared" si="3"/>
        <x:v>-0.050880857390000001</x:v>
      </x:c>
      <x:c r="V137" s="63">
        <x:f t="shared" si="19"/>
        <x:v>0</x:v>
      </x:c>
      <x:c r="W137" s="52">
        <x:f t="shared" ref="W137:X137" si="135">W136*(1+U137)</x:f>
        <x:v>66.538812660000005</x:v>
      </x:c>
      <x:c r="X137" s="52">
        <x:f t="shared" si="135"/>
        <x:v>100</x:v>
      </x:c>
    </x:row>
    <x:row r="138" spans="1:24" ht="15.75" customHeight="1">
      <x:c r="A138" s="34">
        <x:v>42404</x:v>
      </x:c>
      <x:c r="B138" s="47">
        <x:v>34.139999389648402</x:v>
      </x:c>
      <x:c r="C138" s="47">
        <x:v>35.195999145507798</x:v>
      </x:c>
      <x:c r="D138" s="47">
        <x:v>33.397998809814503</x:v>
      </x:c>
      <x:c r="E138" s="47">
        <x:v>35.066001892089801</x:v>
      </x:c>
      <x:c r="F138" s="47">
        <x:v>21927000</x:v>
      </x:c>
      <x:c r="G138" s="63">
        <x:f t="shared" si="10"/>
        <x:v>39.493300249999997</x:v>
      </x:c>
      <x:c r="H138" s="63">
        <x:f t="shared" si="11"/>
        <x:v>2.2897842609999999</x:v>
      </x:c>
      <x:c r="I138" s="63">
        <x:f t="shared" si="12"/>
        <x:v>44.072868769999999</x:v>
      </x:c>
      <x:c r="J138" s="63">
        <x:f t="shared" si="13"/>
        <x:v>34.913731730000002</x:v>
      </x:c>
      <x:c r="K138" s="63">
        <x:f t="shared" si="14"/>
        <x:v>0.016624946779999999</x:v>
      </x:c>
      <x:c r="L138" s="52">
        <x:f t="shared" si="0"/>
        <x:v>34.553333279999997</x:v>
      </x:c>
      <x:c r="M138" s="52">
        <x:f t="shared" si="1"/>
        <x:v>0</x:v>
      </x:c>
      <x:c r="N138" s="52">
        <x:f t="shared" si="2"/>
        <x:v>757650938.89999998</x:v>
      </x:c>
      <x:c r="O138" s="63">
        <x:f t="shared" si="8"/>
        <x:v>0.35111220360000001</x:v>
      </x:c>
      <x:c r="P138" s="63">
        <x:f t="shared" si="9"/>
        <x:v>25.98690195</x:v>
      </x:c>
      <x:c r="Q138" s="49">
        <x:f t="shared" si="15"/>
        <x:v>0</x:v>
      </x:c>
      <x:c r="R138" s="49">
        <x:f t="shared" si="16"/>
        <x:v>0</x:v>
      </x:c>
      <x:c r="S138" s="49">
        <x:f t="shared" si="17"/>
        <x:v>2</x:v>
      </x:c>
      <x:c r="T138" s="51">
        <x:f t="shared" si="18"/>
        <x:v>0</x:v>
      </x:c>
      <x:c r="U138" s="52">
        <x:f t="shared" si="3"/>
        <x:v>0.01066413292</x:v>
      </x:c>
      <x:c r="V138" s="63">
        <x:f t="shared" si="19"/>
        <x:v>0</x:v>
      </x:c>
      <x:c r="W138" s="52">
        <x:f t="shared" ref="W138:X138" si="136">W137*(1+U138)</x:f>
        <x:v>67.248391409999996</x:v>
      </x:c>
      <x:c r="X138" s="52">
        <x:f t="shared" si="136"/>
        <x:v>100</x:v>
      </x:c>
    </x:row>
    <x:row r="139" spans="1:24" ht="15.75" customHeight="1">
      <x:c r="A139" s="34">
        <x:v>42405</x:v>
      </x:c>
      <x:c r="B139" s="47">
        <x:v>34.259998321533203</x:v>
      </x:c>
      <x:c r="C139" s="47">
        <x:v>34.599998474121101</x:v>
      </x:c>
      <x:c r="D139" s="47">
        <x:v>31.548000335693398</x:v>
      </x:c>
      <x:c r="E139" s="47">
        <x:v>32.5200004577637</x:v>
      </x:c>
      <x:c r="F139" s="47">
        <x:v>47188000</x:v>
      </x:c>
      <x:c r="G139" s="63">
        <x:f t="shared" si="10"/>
        <x:v>38.962800219999998</x:v>
      </x:c>
      <x:c r="H139" s="63">
        <x:f t="shared" si="11"/>
        <x:v>2.6096162120000002</x:v>
      </x:c>
      <x:c r="I139" s="63">
        <x:f t="shared" si="12"/>
        <x:v>44.182032640000003</x:v>
      </x:c>
      <x:c r="J139" s="63">
        <x:f t="shared" si="13"/>
        <x:v>33.74356779</x:v>
      </x:c>
      <x:c r="K139" s="63">
        <x:f t="shared" si="14"/>
        <x:v>-0.1172171726</x:v>
      </x:c>
      <x:c r="L139" s="52">
        <x:f t="shared" si="0"/>
        <x:v>32.889333090000001</x:v>
      </x:c>
      <x:c r="M139" s="52">
        <x:f t="shared" si="1"/>
        <x:v>0</x:v>
      </x:c>
      <x:c r="N139" s="52">
        <x:f t="shared" si="2"/>
        <x:v>1551981850</x:v>
      </x:c>
      <x:c r="O139" s="63">
        <x:f t="shared" si="8"/>
        <x:v>0.20053315899999999</x:v>
      </x:c>
      <x:c r="P139" s="63">
        <x:f t="shared" si="9"/>
        <x:v>16.703675149999999</x:v>
      </x:c>
      <x:c r="Q139" s="49">
        <x:f t="shared" si="15"/>
        <x:v>0</x:v>
      </x:c>
      <x:c r="R139" s="49">
        <x:f t="shared" si="16"/>
        <x:v>1</x:v>
      </x:c>
      <x:c r="S139" s="49">
        <x:f t="shared" si="17"/>
        <x:v>0</x:v>
      </x:c>
      <x:c r="T139" s="51">
        <x:f t="shared" si="18"/>
        <x:v>0</x:v>
      </x:c>
      <x:c r="U139" s="52">
        <x:f t="shared" si="3"/>
        <x:v>-0.072605980060000008</x:v>
      </x:c>
      <x:c r="V139" s="63">
        <x:f t="shared" si="19"/>
        <x:v>0</x:v>
      </x:c>
      <x:c r="W139" s="52">
        <x:f t="shared" ref="W139:X139" si="137">W138*(1+U139)</x:f>
        <x:v>62.365756040000001</x:v>
      </x:c>
      <x:c r="X139" s="52">
        <x:f t="shared" si="137"/>
        <x:v>100</x:v>
      </x:c>
    </x:row>
    <x:row r="140" spans="1:24" ht="15.75" customHeight="1">
      <x:c r="A140" s="34">
        <x:v>42408</x:v>
      </x:c>
      <x:c r="B140" s="47">
        <x:v>31.420000076293899</x:v>
      </x:c>
      <x:c r="C140" s="47">
        <x:v>31.430000305175799</x:v>
      </x:c>
      <x:c r="D140" s="47">
        <x:v>29.2000007629394</x:v>
      </x:c>
      <x:c r="E140" s="47">
        <x:v>29.597999572753899</x:v>
      </x:c>
      <x:c r="F140" s="47">
        <x:v>46565000</x:v>
      </x:c>
      <x:c r="G140" s="63">
        <x:f t="shared" si="10"/>
        <x:v>38.332700160000002</x:v>
      </x:c>
      <x:c r="H140" s="63">
        <x:f t="shared" si="11"/>
        <x:v>3.2336336139999999</x:v>
      </x:c>
      <x:c r="I140" s="63">
        <x:f t="shared" si="12"/>
        <x:v>44.799967389999999</x:v>
      </x:c>
      <x:c r="J140" s="63">
        <x:f t="shared" si="13"/>
        <x:v>31.865432930000001</x:v>
      </x:c>
      <x:c r="K140" s="63">
        <x:f t="shared" si="14"/>
        <x:v>-0.1753007318</x:v>
      </x:c>
      <x:c r="L140" s="52">
        <x:f t="shared" si="0"/>
        <x:v>30.07600021</x:v>
      </x:c>
      <x:c r="M140" s="52">
        <x:f t="shared" si="1"/>
        <x:v>0</x:v>
      </x:c>
      <x:c r="N140" s="52">
        <x:f t="shared" si="2"/>
        <x:v>1400488950</x:v>
      </x:c>
      <x:c r="O140" s="63">
        <x:f t="shared" si="8"/>
        <x:v>0.18056470459999999</x:v>
      </x:c>
      <x:c r="P140" s="63">
        <x:f t="shared" si="9"/>
        <x:v>15.2947741</x:v>
      </x:c>
      <x:c r="Q140" s="49">
        <x:f t="shared" si="15"/>
        <x:v>0</x:v>
      </x:c>
      <x:c r="R140" s="49">
        <x:f t="shared" si="16"/>
        <x:v>1</x:v>
      </x:c>
      <x:c r="S140" s="49">
        <x:f t="shared" si="17"/>
        <x:v>0</x:v>
      </x:c>
      <x:c r="T140" s="51">
        <x:f t="shared" si="18"/>
        <x:v>0</x:v>
      </x:c>
      <x:c r="U140" s="52">
        <x:f t="shared" si="3"/>
        <x:v>-0.089852424469999992</x:v>
      </x:c>
      <x:c r="V140" s="63">
        <x:f t="shared" si="19"/>
        <x:v>0</x:v>
      </x:c>
      <x:c r="W140" s="52">
        <x:f t="shared" ref="W140:X140" si="138">W139*(1+U140)</x:f>
        <x:v>56.762041660000001</x:v>
      </x:c>
      <x:c r="X140" s="52">
        <x:f t="shared" si="138"/>
        <x:v>100</x:v>
      </x:c>
    </x:row>
    <x:row r="141" spans="1:24" ht="15.75" customHeight="1">
      <x:c r="A141" s="34">
        <x:v>42409</x:v>
      </x:c>
      <x:c r="B141" s="47">
        <x:v>28.4640007019043</x:v>
      </x:c>
      <x:c r="C141" s="47">
        <x:v>31.958000183105501</x:v>
      </x:c>
      <x:c r="D141" s="47">
        <x:v>28.209999084472699</x:v>
      </x:c>
      <x:c r="E141" s="47">
        <x:v>29.649999618530298</x:v>
      </x:c>
      <x:c r="F141" s="47">
        <x:v>43258000</x:v>
      </x:c>
      <x:c r="G141" s="63">
        <x:f t="shared" si="10"/>
        <x:v>37.736700149999997</x:v>
      </x:c>
      <x:c r="H141" s="63">
        <x:f t="shared" si="11"/>
        <x:v>3.674064156</x:v>
      </x:c>
      <x:c r="I141" s="63">
        <x:f t="shared" si="12"/>
        <x:v>45.084828459999997</x:v>
      </x:c>
      <x:c r="J141" s="63">
        <x:f t="shared" si="13"/>
        <x:v>30.388571840000001</x:v>
      </x:c>
      <x:c r="K141" s="63">
        <x:f t="shared" si="14"/>
        <x:v>-0.050255806140000003</x:v>
      </x:c>
      <x:c r="L141" s="52">
        <x:f t="shared" si="0"/>
        <x:v>29.939332960000002</x:v>
      </x:c>
      <x:c r="M141" s="52">
        <x:f t="shared" si="1"/>
        <x:v>0</x:v>
      </x:c>
      <x:c r="N141" s="52">
        <x:f t="shared" si="2"/>
        <x:v>1295115665</x:v>
      </x:c>
      <x:c r="O141" s="63">
        <x:f t="shared" si="8"/>
        <x:v>0.17385731879999999</x:v>
      </x:c>
      <x:c r="P141" s="63">
        <x:f t="shared" si="9"/>
        <x:v>14.81077095</x:v>
      </x:c>
      <x:c r="Q141" s="49">
        <x:f t="shared" si="15"/>
        <x:v>0</x:v>
      </x:c>
      <x:c r="R141" s="49">
        <x:f t="shared" si="16"/>
        <x:v>1</x:v>
      </x:c>
      <x:c r="S141" s="49">
        <x:f t="shared" si="17"/>
        <x:v>0</x:v>
      </x:c>
      <x:c r="T141" s="51">
        <x:f t="shared" si="18"/>
        <x:v>0</x:v>
      </x:c>
      <x:c r="U141" s="52">
        <x:f t="shared" si="3"/>
        <x:v>0.001756877037</x:v>
      </x:c>
      <x:c r="V141" s="63">
        <x:f t="shared" si="19"/>
        <x:v>0</x:v>
      </x:c>
      <x:c r="W141" s="52">
        <x:f t="shared" ref="W141:X141" si="139">W140*(1+U141)</x:f>
        <x:v>56.861765579999997</x:v>
      </x:c>
      <x:c r="X141" s="52">
        <x:f t="shared" si="139"/>
        <x:v>100</x:v>
      </x:c>
    </x:row>
    <x:row r="142" spans="1:24" ht="15.75" customHeight="1">
      <x:c r="A142" s="34">
        <x:v>42410</x:v>
      </x:c>
      <x:c r="B142" s="47">
        <x:v>30.100000381469702</x:v>
      </x:c>
      <x:c r="C142" s="47">
        <x:v>30.9939994812012</x:v>
      </x:c>
      <x:c r="D142" s="47">
        <x:v>28.347999572753899</x:v>
      </x:c>
      <x:c r="E142" s="47">
        <x:v>28.7339992523193</x:v>
      </x:c>
      <x:c r="F142" s="47">
        <x:v>52032500</x:v>
      </x:c>
      <x:c r="G142" s="63">
        <x:f t="shared" si="10"/>
        <x:v>37.07370014</x:v>
      </x:c>
      <x:c r="H142" s="63">
        <x:f t="shared" si="11"/>
        <x:v>4.0432454819999997</x:v>
      </x:c>
      <x:c r="I142" s="63">
        <x:f t="shared" si="12"/>
        <x:v>45.16019111</x:v>
      </x:c>
      <x:c r="J142" s="63">
        <x:f t="shared" si="13"/>
        <x:v>28.987209180000001</x:v>
      </x:c>
      <x:c r="K142" s="63">
        <x:f t="shared" si="14"/>
        <x:v>-0.015656353649999999</x:v>
      </x:c>
      <x:c r="L142" s="52">
        <x:f t="shared" si="0"/>
        <x:v>29.358666100000001</x:v>
      </x:c>
      <x:c r="M142" s="52">
        <x:f t="shared" si="1"/>
        <x:v>0</x:v>
      </x:c>
      <x:c r="N142" s="52">
        <x:f t="shared" si="2"/>
        <x:v>1527604794</x:v>
      </x:c>
      <x:c r="O142" s="63">
        <x:f t="shared" si="8"/>
        <x:v>0.15897912750000001</x:v>
      </x:c>
      <x:c r="P142" s="63">
        <x:f t="shared" si="9"/>
        <x:v>13.717169159999999</x:v>
      </x:c>
      <x:c r="Q142" s="49">
        <x:f t="shared" si="15"/>
        <x:v>0</x:v>
      </x:c>
      <x:c r="R142" s="49">
        <x:f t="shared" si="16"/>
        <x:v>1</x:v>
      </x:c>
      <x:c r="S142" s="49">
        <x:f t="shared" si="17"/>
        <x:v>0</x:v>
      </x:c>
      <x:c r="T142" s="51">
        <x:f t="shared" si="18"/>
        <x:v>0</x:v>
      </x:c>
      <x:c r="U142" s="52">
        <x:f t="shared" si="3"/>
        <x:v>-0.030893773289999998</x:v>
      </x:c>
      <x:c r="V142" s="63">
        <x:f t="shared" si="19"/>
        <x:v>0</x:v>
      </x:c>
      <x:c r="W142" s="52">
        <x:f t="shared" ref="W142:X142" si="140">W141*(1+U142)</x:f>
        <x:v>55.105091090000002</x:v>
      </x:c>
      <x:c r="X142" s="52">
        <x:f t="shared" si="140"/>
        <x:v>100</x:v>
      </x:c>
    </x:row>
    <x:row r="143" spans="1:24" ht="15.75" customHeight="1">
      <x:c r="A143" s="34">
        <x:v>42411</x:v>
      </x:c>
      <x:c r="B143" s="47">
        <x:v>30.399999618530298</x:v>
      </x:c>
      <x:c r="C143" s="47">
        <x:v>32.652000427246101</x:v>
      </x:c>
      <x:c r="D143" s="47">
        <x:v>29.399999618530298</x:v>
      </x:c>
      <x:c r="E143" s="47">
        <x:v>30.093999862670898</x:v>
      </x:c>
      <x:c r="F143" s="47">
        <x:v>71262000</x:v>
      </x:c>
      <x:c r="G143" s="63">
        <x:f t="shared" si="10"/>
        <x:v>36.575300120000001</x:v>
      </x:c>
      <x:c r="H143" s="63">
        <x:f t="shared" si="11"/>
        <x:v>4.2638447770000001</x:v>
      </x:c>
      <x:c r="I143" s="63">
        <x:f t="shared" si="12"/>
        <x:v>45.102989669999999</x:v>
      </x:c>
      <x:c r="J143" s="63">
        <x:f t="shared" si="13"/>
        <x:v>28.04761057</x:v>
      </x:c>
      <x:c r="K143" s="63">
        <x:f t="shared" si="14"/>
        <x:v>0.1199849784</x:v>
      </x:c>
      <x:c r="L143" s="52">
        <x:f t="shared" si="0"/>
        <x:v>30.715333300000001</x:v>
      </x:c>
      <x:c r="M143" s="52">
        <x:f t="shared" si="1"/>
        <x:v>2188836082</x:v>
      </x:c>
      <x:c r="N143" s="52">
        <x:f t="shared" si="2"/>
        <x:v>0</x:v>
      </x:c>
      <x:c r="O143" s="63">
        <x:f t="shared" si="8"/>
        <x:v>0.41747625020000001</x:v>
      </x:c>
      <x:c r="P143" s="63">
        <x:f t="shared" si="9"/>
        <x:v>29.452080779999999</x:v>
      </x:c>
      <x:c r="Q143" s="49">
        <x:f t="shared" si="15"/>
        <x:v>0</x:v>
      </x:c>
      <x:c r="R143" s="49">
        <x:f t="shared" si="16"/>
        <x:v>0</x:v>
      </x:c>
      <x:c r="S143" s="49">
        <x:f t="shared" si="17"/>
        <x:v>2</x:v>
      </x:c>
      <x:c r="T143" s="51">
        <x:f t="shared" si="18"/>
        <x:v>0</x:v>
      </x:c>
      <x:c r="U143" s="52">
        <x:f t="shared" si="3"/>
        <x:v>0.047330710860000003</x:v>
      </x:c>
      <x:c r="V143" s="63">
        <x:f t="shared" si="19"/>
        <x:v>0</x:v>
      </x:c>
      <x:c r="W143" s="52">
        <x:f t="shared" ref="W143:X143" si="141">W142*(1+U143)</x:f>
        <x:v>57.713254220000003</x:v>
      </x:c>
      <x:c r="X143" s="52">
        <x:f t="shared" si="141"/>
        <x:v>100</x:v>
      </x:c>
    </x:row>
    <x:row r="144" spans="1:24" ht="15.75" customHeight="1">
      <x:c r="A144" s="34">
        <x:v>42412</x:v>
      </x:c>
      <x:c r="B144" s="47">
        <x:v>31</x:v>
      </x:c>
      <x:c r="C144" s="47">
        <x:v>31.402000427246101</x:v>
      </x:c>
      <x:c r="D144" s="47">
        <x:v>28.7399997711182</x:v>
      </x:c>
      <x:c r="E144" s="47">
        <x:v>30.208000183105501</x:v>
      </x:c>
      <x:c r="F144" s="47">
        <x:v>36179000</x:v>
      </x:c>
      <x:c r="G144" s="63">
        <x:f t="shared" si="10"/>
        <x:v>36.023900130000001</x:v>
      </x:c>
      <x:c r="H144" s="63">
        <x:f t="shared" si="11"/>
        <x:v>4.3417593979999998</x:v>
      </x:c>
      <x:c r="I144" s="63">
        <x:f t="shared" si="12"/>
        <x:v>44.707418920000002</x:v>
      </x:c>
      <x:c r="J144" s="63">
        <x:f t="shared" si="13"/>
        <x:v>27.34038133</x:v>
      </x:c>
      <x:c r="K144" s="63">
        <x:f t="shared" si="14"/>
        <x:v>0.1651184802</x:v>
      </x:c>
      <x:c r="L144" s="52">
        <x:f t="shared" si="0"/>
        <x:v>30.11666679</x:v>
      </x:c>
      <x:c r="M144" s="52">
        <x:f t="shared" si="1"/>
        <x:v>0</x:v>
      </x:c>
      <x:c r="N144" s="52">
        <x:f t="shared" si="2"/>
        <x:v>1089590888</x:v>
      </x:c>
      <x:c r="O144" s="63">
        <x:f t="shared" si="8"/>
        <x:v>0.31837563369999999</x:v>
      </x:c>
      <x:c r="P144" s="63">
        <x:f t="shared" si="9"/>
        <x:v>24.149083579999999</x:v>
      </x:c>
      <x:c r="Q144" s="49">
        <x:f t="shared" si="15"/>
        <x:v>0</x:v>
      </x:c>
      <x:c r="R144" s="49">
        <x:f t="shared" si="16"/>
        <x:v>0</x:v>
      </x:c>
      <x:c r="S144" s="49">
        <x:f t="shared" si="17"/>
        <x:v>2</x:v>
      </x:c>
      <x:c r="T144" s="51">
        <x:f t="shared" si="18"/>
        <x:v>0</x:v>
      </x:c>
      <x:c r="U144" s="52">
        <x:f t="shared" si="3"/>
        <x:v>0.003788141189</x:v>
      </x:c>
      <x:c r="V144" s="63">
        <x:f t="shared" si="19"/>
        <x:v>0</x:v>
      </x:c>
      <x:c r="W144" s="52">
        <x:f t="shared" ref="W144:X144" si="142">W143*(1+U144)</x:f>
        <x:v>57.93188018</x:v>
      </x:c>
      <x:c r="X144" s="52">
        <x:f t="shared" si="142"/>
        <x:v>100</x:v>
      </x:c>
    </x:row>
    <x:row r="145" spans="1:24" ht="15.75" customHeight="1">
      <x:c r="A145" s="34">
        <x:v>42416</x:v>
      </x:c>
      <x:c r="B145" s="47">
        <x:v>31.7399997711182</x:v>
      </x:c>
      <x:c r="C145" s="47">
        <x:v>32.590000152587898</x:v>
      </x:c>
      <x:c r="D145" s="47">
        <x:v>30.82200050354</x:v>
      </x:c>
      <x:c r="E145" s="47">
        <x:v>31.034000396728501</x:v>
      </x:c>
      <x:c r="F145" s="47">
        <x:v>27969000</x:v>
      </x:c>
      <x:c r="G145" s="63">
        <x:f t="shared" si="10"/>
        <x:v>35.525700090000001</x:v>
      </x:c>
      <x:c r="H145" s="63">
        <x:f t="shared" si="11"/>
        <x:v>4.3125274810000001</x:v>
      </x:c>
      <x:c r="I145" s="63">
        <x:f t="shared" si="12"/>
        <x:v>44.150755050000001</x:v>
      </x:c>
      <x:c r="J145" s="63">
        <x:f t="shared" si="13"/>
        <x:v>26.900645130000001</x:v>
      </x:c>
      <x:c r="K145" s="63">
        <x:f t="shared" si="14"/>
        <x:v>0.2396132711</x:v>
      </x:c>
      <x:c r="L145" s="52">
        <x:f t="shared" si="0"/>
        <x:v>31.48200035</x:v>
      </x:c>
      <x:c r="M145" s="52">
        <x:f t="shared" si="1"/>
        <x:v>880520067.79999995</x:v>
      </x:c>
      <x:c r="N145" s="52">
        <x:f t="shared" si="2"/>
        <x:v>0</x:v>
      </x:c>
      <x:c r="O145" s="63">
        <x:f t="shared" si="8"/>
        <x:v>0.30427042929999998</x:v>
      </x:c>
      <x:c r="P145" s="63">
        <x:f t="shared" si="9"/>
        <x:v>23.328783850000001</x:v>
      </x:c>
      <x:c r="Q145" s="49">
        <x:f t="shared" si="15"/>
        <x:v>0</x:v>
      </x:c>
      <x:c r="R145" s="49">
        <x:f t="shared" si="16"/>
        <x:v>0</x:v>
      </x:c>
      <x:c r="S145" s="49">
        <x:f t="shared" si="17"/>
        <x:v>2</x:v>
      </x:c>
      <x:c r="T145" s="51">
        <x:f t="shared" si="18"/>
        <x:v>0</x:v>
      </x:c>
      <x:c r="U145" s="52">
        <x:f t="shared" si="3"/>
        <x:v>0.02734375691</x:v>
      </x:c>
      <x:c r="V145" s="63">
        <x:f t="shared" si="19"/>
        <x:v>0</x:v>
      </x:c>
      <x:c r="W145" s="52">
        <x:f t="shared" ref="W145:X145" si="143">W144*(1+U145)</x:f>
        <x:v>59.515955429999998</x:v>
      </x:c>
      <x:c r="X145" s="52">
        <x:f t="shared" si="143"/>
        <x:v>100</x:v>
      </x:c>
    </x:row>
    <x:row r="146" spans="1:24" ht="15.75" customHeight="1">
      <x:c r="A146" s="34">
        <x:v>42417</x:v>
      </x:c>
      <x:c r="B146" s="47">
        <x:v>31.7999992370606</x:v>
      </x:c>
      <x:c r="C146" s="47">
        <x:v>33.868000030517599</x:v>
      </x:c>
      <x:c r="D146" s="47">
        <x:v>31.336000442504901</x:v>
      </x:c>
      <x:c r="E146" s="47">
        <x:v>33.736000061035199</x:v>
      </x:c>
      <x:c r="F146" s="47">
        <x:v>29126000</x:v>
      </x:c>
      <x:c r="G146" s="63">
        <x:f t="shared" si="10"/>
        <x:v>35.165300080000002</x:v>
      </x:c>
      <x:c r="H146" s="63">
        <x:f t="shared" si="11"/>
        <x:v>4.1333512499999996</x:v>
      </x:c>
      <x:c r="I146" s="63">
        <x:f t="shared" si="12"/>
        <x:v>43.432002580000002</x:v>
      </x:c>
      <x:c r="J146" s="63">
        <x:f t="shared" si="13"/>
        <x:v>26.898597580000001</x:v>
      </x:c>
      <x:c r="K146" s="63">
        <x:f t="shared" si="14"/>
        <x:v>0.4135507766</x:v>
      </x:c>
      <x:c r="L146" s="52">
        <x:f t="shared" si="0"/>
        <x:v>32.980000179999998</x:v>
      </x:c>
      <x:c r="M146" s="52">
        <x:f t="shared" si="1"/>
        <x:v>960575485.20000005</x:v>
      </x:c>
      <x:c r="N146" s="52">
        <x:f t="shared" si="2"/>
        <x:v>0</x:v>
      </x:c>
      <x:c r="O146" s="63">
        <x:f t="shared" si="8"/>
        <x:v>0.44691102389999998</x:v>
      </x:c>
      <x:c r="P146" s="63">
        <x:f t="shared" si="9"/>
        <x:v>30.887249910000001</x:v>
      </x:c>
      <x:c r="Q146" s="49">
        <x:f t="shared" si="15"/>
        <x:v>0</x:v>
      </x:c>
      <x:c r="R146" s="49">
        <x:f t="shared" si="16"/>
        <x:v>0</x:v>
      </x:c>
      <x:c r="S146" s="49">
        <x:f t="shared" si="17"/>
        <x:v>2</x:v>
      </x:c>
      <x:c r="T146" s="51">
        <x:f t="shared" si="18"/>
        <x:v>0</x:v>
      </x:c>
      <x:c r="U146" s="52">
        <x:f t="shared" si="3"/>
        <x:v>0.087065786869999995</x:v>
      </x:c>
      <x:c r="V146" s="63">
        <x:f t="shared" si="19"/>
        <x:v>0</x:v>
      </x:c>
      <x:c r="W146" s="52">
        <x:f t="shared" ref="W146:X146" si="144">W145*(1+U146)</x:f>
        <x:v>64.697758919999998</x:v>
      </x:c>
      <x:c r="X146" s="52">
        <x:f t="shared" si="144"/>
        <x:v>100</x:v>
      </x:c>
    </x:row>
    <x:row r="147" spans="1:24" ht="15.75" customHeight="1">
      <x:c r="A147" s="34">
        <x:v>42418</x:v>
      </x:c>
      <x:c r="B147" s="47">
        <x:v>34.484001159667997</x:v>
      </x:c>
      <x:c r="C147" s="47">
        <x:v>34.590000152587898</x:v>
      </x:c>
      <x:c r="D147" s="47">
        <x:v>32.9539985656738</x:v>
      </x:c>
      <x:c r="E147" s="47">
        <x:v>33.354000091552699</x:v>
      </x:c>
      <x:c r="F147" s="47">
        <x:v>19438000</x:v>
      </x:c>
      <x:c r="G147" s="63">
        <x:f t="shared" si="10"/>
        <x:v>34.845999999999997</x:v>
      </x:c>
      <x:c r="H147" s="63">
        <x:f t="shared" si="11"/>
        <x:v>4.0060554210000001</x:v>
      </x:c>
      <x:c r="I147" s="63">
        <x:f t="shared" si="12"/>
        <x:v>42.858110850000003</x:v>
      </x:c>
      <x:c r="J147" s="63">
        <x:f t="shared" si="13"/>
        <x:v>26.833889159999998</x:v>
      </x:c>
      <x:c r="K147" s="63">
        <x:f t="shared" si="14"/>
        <x:v>0.4068909591</x:v>
      </x:c>
      <x:c r="L147" s="52">
        <x:f t="shared" si="0"/>
        <x:v>33.632666270000001</x:v>
      </x:c>
      <x:c r="M147" s="52">
        <x:f t="shared" si="1"/>
        <x:v>653751767</x:v>
      </x:c>
      <x:c r="N147" s="52">
        <x:f t="shared" si="2"/>
        <x:v>0</x:v>
      </x:c>
      <x:c r="O147" s="63">
        <x:f t="shared" si="8"/>
        <x:v>0.61446041559999998</x:v>
      </x:c>
      <x:c r="P147" s="63">
        <x:f t="shared" si="9"/>
        <x:v>38.059800639999999</x:v>
      </x:c>
      <x:c r="Q147" s="49">
        <x:f t="shared" si="15"/>
        <x:v>0</x:v>
      </x:c>
      <x:c r="R147" s="49">
        <x:f t="shared" si="16"/>
        <x:v>0</x:v>
      </x:c>
      <x:c r="S147" s="49">
        <x:f t="shared" si="17"/>
        <x:v>2</x:v>
      </x:c>
      <x:c r="T147" s="51">
        <x:f t="shared" si="18"/>
        <x:v>0</x:v>
      </x:c>
      <x:c r="U147" s="52">
        <x:f t="shared" si="3"/>
        <x:v>-0.01132321463</x:v>
      </x:c>
      <x:c r="V147" s="63">
        <x:f t="shared" si="19"/>
        <x:v>0</x:v>
      </x:c>
      <x:c r="W147" s="52">
        <x:f t="shared" ref="W147:X147" si="145">W146*(1+U147)</x:f>
        <x:v>63.96517231</x:v>
      </x:c>
      <x:c r="X147" s="52">
        <x:f t="shared" si="145"/>
        <x:v>100</x:v>
      </x:c>
    </x:row>
    <x:row r="148" spans="1:24" ht="15.75" customHeight="1">
      <x:c r="A148" s="34">
        <x:v>42419</x:v>
      </x:c>
      <x:c r="B148" s="47">
        <x:v>32.731998443603501</x:v>
      </x:c>
      <x:c r="C148" s="47">
        <x:v>33.498001098632798</x:v>
      </x:c>
      <x:c r="D148" s="47">
        <x:v>32.5</x:v>
      </x:c>
      <x:c r="E148" s="47">
        <x:v>33.316001892089801</x:v>
      </x:c>
      <x:c r="F148" s="47">
        <x:v>14797000</x:v>
      </x:c>
      <x:c r="G148" s="63">
        <x:f t="shared" si="10"/>
        <x:v>34.512100119999999</x:v>
      </x:c>
      <x:c r="H148" s="63">
        <x:f t="shared" si="11"/>
        <x:v>3.8287715059999998</x:v>
      </x:c>
      <x:c r="I148" s="63">
        <x:f t="shared" si="12"/>
        <x:v>42.169643139999998</x:v>
      </x:c>
      <x:c r="J148" s="63">
        <x:f t="shared" si="13"/>
        <x:v>26.854557109999998</x:v>
      </x:c>
      <x:c r="K148" s="63">
        <x:f t="shared" si="14"/>
        <x:v>0.4219006521</x:v>
      </x:c>
      <x:c r="L148" s="52">
        <x:f t="shared" si="0"/>
        <x:v>33.104667659999997</x:v>
      </x:c>
      <x:c r="M148" s="52">
        <x:f t="shared" si="1"/>
        <x:v>0</x:v>
      </x:c>
      <x:c r="N148" s="52">
        <x:f t="shared" si="2"/>
        <x:v>489849767.39999998</x:v>
      </x:c>
      <x:c r="O148" s="63">
        <x:f t="shared" si="8"/>
        <x:v>0.63683450870000002</x:v>
      </x:c>
      <x:c r="P148" s="63">
        <x:f t="shared" si="9"/>
        <x:v>38.906468879999998</x:v>
      </x:c>
      <x:c r="Q148" s="49">
        <x:f t="shared" si="15"/>
        <x:v>0</x:v>
      </x:c>
      <x:c r="R148" s="49">
        <x:f t="shared" si="16"/>
        <x:v>0</x:v>
      </x:c>
      <x:c r="S148" s="49">
        <x:f t="shared" si="17"/>
        <x:v>2</x:v>
      </x:c>
      <x:c r="T148" s="51">
        <x:f t="shared" si="18"/>
        <x:v>0</x:v>
      </x:c>
      <x:c r="U148" s="52">
        <x:f t="shared" si="3"/>
        <x:v>-0.001139239652</x:v>
      </x:c>
      <x:c r="V148" s="63">
        <x:f t="shared" si="19"/>
        <x:v>0</x:v>
      </x:c>
      <x:c r="W148" s="52">
        <x:f t="shared" ref="W148:X148" si="146">W147*(1+U148)</x:f>
        <x:v>63.892300650000003</x:v>
      </x:c>
      <x:c r="X148" s="52">
        <x:f t="shared" si="146"/>
        <x:v>100</x:v>
      </x:c>
    </x:row>
    <x:row r="149" spans="1:24" ht="15.75" customHeight="1">
      <x:c r="A149" s="34">
        <x:v>42422</x:v>
      </x:c>
      <x:c r="B149" s="47">
        <x:v>34.023998260497997</x:v>
      </x:c>
      <x:c r="C149" s="47">
        <x:v>35.7820014953613</x:v>
      </x:c>
      <x:c r="D149" s="47">
        <x:v>33.970001220703097</x:v>
      </x:c>
      <x:c r="E149" s="47">
        <x:v>35.548000335693402</x:v>
      </x:c>
      <x:c r="F149" s="47">
        <x:v>25300500</x:v>
      </x:c>
      <x:c r="G149" s="63">
        <x:f t="shared" si="10"/>
        <x:v>34.264000230000001</x:v>
      </x:c>
      <x:c r="H149" s="63">
        <x:f t="shared" si="11"/>
        <x:v>3.5718016160000001</x:v>
      </x:c>
      <x:c r="I149" s="63">
        <x:f t="shared" si="12"/>
        <x:v>41.407603459999997</x:v>
      </x:c>
      <x:c r="J149" s="63">
        <x:f t="shared" si="13"/>
        <x:v>27.12039699</x:v>
      </x:c>
      <x:c r="K149" s="63">
        <x:f t="shared" si="14"/>
        <x:v>0.58987062050000005</x:v>
      </x:c>
      <x:c r="L149" s="52">
        <x:f t="shared" si="0"/>
        <x:v>35.100001020000001</x:v>
      </x:c>
      <x:c r="M149" s="52">
        <x:f t="shared" si="1"/>
        <x:v>888047575.70000005</x:v>
      </x:c>
      <x:c r="N149" s="52">
        <x:f t="shared" si="2"/>
        <x:v>0</x:v>
      </x:c>
      <x:c r="O149" s="63">
        <x:f t="shared" si="8"/>
        <x:v>0.96020454720000004</x:v>
      </x:c>
      <x:c r="P149" s="63">
        <x:f t="shared" si="9"/>
        <x:v>48.984915809999997</x:v>
      </x:c>
      <x:c r="Q149" s="49">
        <x:f t="shared" si="15"/>
        <x:v>0</x:v>
      </x:c>
      <x:c r="R149" s="49">
        <x:f t="shared" si="16"/>
        <x:v>0</x:v>
      </x:c>
      <x:c r="S149" s="49">
        <x:f t="shared" si="17"/>
        <x:v>2</x:v>
      </x:c>
      <x:c r="T149" s="51">
        <x:f t="shared" si="18"/>
        <x:v>0</x:v>
      </x:c>
      <x:c r="U149" s="52">
        <x:f t="shared" si="3"/>
        <x:v>0.066994786789999994</x:v>
      </x:c>
      <x:c r="V149" s="63">
        <x:f t="shared" si="19"/>
        <x:v>0</x:v>
      </x:c>
      <x:c r="W149" s="52">
        <x:f t="shared" ref="W149:X149" si="147">W148*(1+U149)</x:f>
        <x:v>68.17275171</x:v>
      </x:c>
      <x:c r="X149" s="52">
        <x:f t="shared" si="147"/>
        <x:v>100</x:v>
      </x:c>
    </x:row>
    <x:row r="150" spans="1:24" ht="15.75" customHeight="1">
      <x:c r="A150" s="34">
        <x:v>42423</x:v>
      </x:c>
      <x:c r="B150" s="47">
        <x:v>35.231998443603501</x:v>
      </x:c>
      <x:c r="C150" s="47">
        <x:v>36.346000671386697</x:v>
      </x:c>
      <x:c r="D150" s="47">
        <x:v>34.736000061035199</x:v>
      </x:c>
      <x:c r="E150" s="47">
        <x:v>35.442001342773402</x:v>
      </x:c>
      <x:c r="F150" s="47">
        <x:v>29922000</x:v>
      </x:c>
      <x:c r="G150" s="63">
        <x:f t="shared" si="10"/>
        <x:v>34.072300239999997</x:v>
      </x:c>
      <x:c r="H150" s="63">
        <x:f t="shared" si="11"/>
        <x:v>3.3867398259999999</x:v>
      </x:c>
      <x:c r="I150" s="63">
        <x:f t="shared" si="12"/>
        <x:v>40.845779899999997</x:v>
      </x:c>
      <x:c r="J150" s="63">
        <x:f t="shared" si="13"/>
        <x:v>27.298820589999998</x:v>
      </x:c>
      <x:c r="K150" s="63">
        <x:f t="shared" si="14"/>
        <x:v>0.60110764110000003</x:v>
      </x:c>
      <x:c r="L150" s="52">
        <x:f t="shared" si="0"/>
        <x:v>35.508000690000003</x:v>
      </x:c>
      <x:c r="M150" s="52">
        <x:f t="shared" si="1"/>
        <x:v>1062470397</x:v>
      </x:c>
      <x:c r="N150" s="52">
        <x:f t="shared" si="2"/>
        <x:v>0</x:v>
      </x:c>
      <x:c r="O150" s="63">
        <x:f t="shared" si="8"/>
        <x:v>1.5070328420000001</x:v>
      </x:c>
      <x:c r="P150" s="63">
        <x:f t="shared" si="9"/>
        <x:v>60.112209810000003</x:v>
      </x:c>
      <x:c r="Q150" s="49">
        <x:f t="shared" si="15"/>
        <x:v>0</x:v>
      </x:c>
      <x:c r="R150" s="49">
        <x:f t="shared" si="16"/>
        <x:v>0</x:v>
      </x:c>
      <x:c r="S150" s="49">
        <x:f t="shared" si="17"/>
        <x:v>2</x:v>
      </x:c>
      <x:c r="T150" s="51">
        <x:f t="shared" si="18"/>
        <x:v>0</x:v>
      </x:c>
      <x:c r="U150" s="52">
        <x:f t="shared" si="3"/>
        <x:v>-0.0029818552920000002</x:v>
      </x:c>
      <x:c r="V150" s="63">
        <x:f t="shared" si="19"/>
        <x:v>0</x:v>
      </x:c>
      <x:c r="W150" s="52">
        <x:f t="shared" ref="W150:X150" si="148">W149*(1+U150)</x:f>
        <x:v>67.969470419999993</x:v>
      </x:c>
      <x:c r="X150" s="52">
        <x:f t="shared" si="148"/>
        <x:v>100</x:v>
      </x:c>
    </x:row>
    <x:row r="151" spans="1:24" ht="15.75" customHeight="1">
      <x:c r="A151" s="34">
        <x:v>42424</x:v>
      </x:c>
      <x:c r="B151" s="47">
        <x:v>34.549999237060497</x:v>
      </x:c>
      <x:c r="C151" s="47">
        <x:v>35.900001525878899</x:v>
      </x:c>
      <x:c r="D151" s="47">
        <x:v>33.568000793457003</x:v>
      </x:c>
      <x:c r="E151" s="47">
        <x:v>35.799999237060497</x:v>
      </x:c>
      <x:c r="F151" s="47">
        <x:v>26978000</x:v>
      </x:c>
      <x:c r="G151" s="63">
        <x:f t="shared" si="10"/>
        <x:v>33.92670012</x:v>
      </x:c>
      <x:c r="H151" s="63">
        <x:f t="shared" si="11"/>
        <x:v>3.2360164899999999</x:v>
      </x:c>
      <x:c r="I151" s="63">
        <x:f t="shared" si="12"/>
        <x:v>40.39873309</x:v>
      </x:c>
      <x:c r="J151" s="63">
        <x:f t="shared" si="13"/>
        <x:v>27.454667140000002</x:v>
      </x:c>
      <x:c r="K151" s="63">
        <x:f t="shared" si="14"/>
        <x:v>0.64472261870000003</x:v>
      </x:c>
      <x:c r="L151" s="52">
        <x:f t="shared" si="0"/>
        <x:v>35.089333850000003</x:v>
      </x:c>
      <x:c r="M151" s="52">
        <x:f t="shared" si="1"/>
        <x:v>0</x:v>
      </x:c>
      <x:c r="N151" s="52">
        <x:f t="shared" si="2"/>
        <x:v>946640048.70000005</x:v>
      </x:c>
      <x:c r="O151" s="63">
        <x:f t="shared" si="8"/>
        <x:v>1.6365851220000001</x:v>
      </x:c>
      <x:c r="P151" s="63">
        <x:f t="shared" si="9"/>
        <x:v>62.072151900000001</x:v>
      </x:c>
      <x:c r="Q151" s="49">
        <x:f t="shared" si="15"/>
        <x:v>0</x:v>
      </x:c>
      <x:c r="R151" s="49">
        <x:f t="shared" si="16"/>
        <x:v>0</x:v>
      </x:c>
      <x:c r="S151" s="49">
        <x:f t="shared" si="17"/>
        <x:v>2</x:v>
      </x:c>
      <x:c r="T151" s="51">
        <x:f t="shared" si="18"/>
        <x:v>0</x:v>
      </x:c>
      <x:c r="U151" s="52">
        <x:f t="shared" si="3"/>
        <x:v>0.010100950310000001</x:v>
      </x:c>
      <x:c r="V151" s="63">
        <x:f t="shared" si="19"/>
        <x:v>0</x:v>
      </x:c>
      <x:c r="W151" s="52">
        <x:f t="shared" ref="W151:X151" si="149">W150*(1+U151)</x:f>
        <x:v>68.656026670000003</x:v>
      </x:c>
      <x:c r="X151" s="52">
        <x:f t="shared" si="149"/>
        <x:v>100</x:v>
      </x:c>
    </x:row>
    <x:row r="152" spans="1:24" ht="15.75" customHeight="1">
      <x:c r="A152" s="34">
        <x:v>42425</x:v>
      </x:c>
      <x:c r="B152" s="47">
        <x:v>35.7299995422363</x:v>
      </x:c>
      <x:c r="C152" s="47">
        <x:v>37.7039985656738</x:v>
      </x:c>
      <x:c r="D152" s="47">
        <x:v>35.040000915527301</x:v>
      </x:c>
      <x:c r="E152" s="47">
        <x:v>37.486000061035199</x:v>
      </x:c>
      <x:c r="F152" s="47">
        <x:v>28753500</x:v>
      </x:c>
      <x:c r="G152" s="63">
        <x:f t="shared" si="10"/>
        <x:v>33.9203002</x:v>
      </x:c>
      <x:c r="H152" s="63">
        <x:f t="shared" si="11"/>
        <x:v>3.2284579980000001</x:v>
      </x:c>
      <x:c r="I152" s="63">
        <x:f t="shared" si="12"/>
        <x:v>40.377216189999999</x:v>
      </x:c>
      <x:c r="J152" s="63">
        <x:f t="shared" si="13"/>
        <x:v>27.4633842</x:v>
      </x:c>
      <x:c r="K152" s="63">
        <x:f t="shared" si="14"/>
        <x:v>0.77611477870000001</x:v>
      </x:c>
      <x:c r="L152" s="52">
        <x:f t="shared" si="0"/>
        <x:v>36.74333318</x:v>
      </x:c>
      <x:c r="M152" s="52">
        <x:f t="shared" si="1"/>
        <x:v>1056499431</x:v>
      </x:c>
      <x:c r="N152" s="52">
        <x:f t="shared" si="2"/>
        <x:v>0</x:v>
      </x:c>
      <x:c r="O152" s="63">
        <x:f t="shared" si="8"/>
        <x:v>3.0445190420000001</x:v>
      </x:c>
      <x:c r="P152" s="63">
        <x:f t="shared" si="9"/>
        <x:v>75.275181309999994</x:v>
      </x:c>
      <x:c r="Q152" s="49">
        <x:f t="shared" si="15"/>
        <x:v>0</x:v>
      </x:c>
      <x:c r="R152" s="49">
        <x:f t="shared" si="16"/>
        <x:v>0</x:v>
      </x:c>
      <x:c r="S152" s="49">
        <x:f t="shared" si="17"/>
        <x:v>2</x:v>
      </x:c>
      <x:c r="T152" s="51">
        <x:f t="shared" si="18"/>
        <x:v>0</x:v>
      </x:c>
      <x:c r="U152" s="52">
        <x:f t="shared" si="3"/>
        <x:v>0.047094996090000002</x:v>
      </x:c>
      <x:c r="V152" s="63">
        <x:f t="shared" si="19"/>
        <x:v>0</x:v>
      </x:c>
      <x:c r="W152" s="52">
        <x:f t="shared" ref="W152:X152" si="150">W151*(1+U152)</x:f>
        <x:v>71.889381979999996</x:v>
      </x:c>
      <x:c r="X152" s="52">
        <x:f t="shared" si="150"/>
        <x:v>100</x:v>
      </x:c>
    </x:row>
    <x:row r="153" spans="1:24" ht="15.75" customHeight="1">
      <x:c r="A153" s="34">
        <x:v>42426</x:v>
      </x:c>
      <x:c r="B153" s="47">
        <x:v>37.740001678466797</x:v>
      </x:c>
      <x:c r="C153" s="47">
        <x:v>38.400001525878899</x:v>
      </x:c>
      <x:c r="D153" s="47">
        <x:v>37</x:v>
      </x:c>
      <x:c r="E153" s="47">
        <x:v>38.068000793457003</x:v>
      </x:c>
      <x:c r="F153" s="47">
        <x:v>30325500</x:v>
      </x:c>
      <x:c r="G153" s="63">
        <x:f t="shared" si="10"/>
        <x:v>33.926700310000001</x:v>
      </x:c>
      <x:c r="H153" s="63">
        <x:f t="shared" si="11"/>
        <x:v>3.2369617449999999</x:v>
      </x:c>
      <x:c r="I153" s="63">
        <x:f t="shared" si="12"/>
        <x:v>40.400623799999998</x:v>
      </x:c>
      <x:c r="J153" s="63">
        <x:f t="shared" si="13"/>
        <x:v>27.45277682</x:v>
      </x:c>
      <x:c r="K153" s="63">
        <x:f t="shared" si="14"/>
        <x:v>0.81984471969999995</x:v>
      </x:c>
      <x:c r="L153" s="52">
        <x:f t="shared" si="0"/>
        <x:v>37.822667439999996</x:v>
      </x:c>
      <x:c r="M153" s="52">
        <x:f t="shared" si="1"/>
        <x:v>1146991301</x:v>
      </x:c>
      <x:c r="N153" s="52">
        <x:f t="shared" si="2"/>
        <x:v>0</x:v>
      </x:c>
      <x:c r="O153" s="63">
        <x:f t="shared" si="8"/>
        <x:v>2.632083771</x:v>
      </x:c>
      <x:c r="P153" s="63">
        <x:f t="shared" si="9"/>
        <x:v>72.467595380000006</x:v>
      </x:c>
      <x:c r="Q153" s="49">
        <x:f t="shared" si="15"/>
        <x:v>0</x:v>
      </x:c>
      <x:c r="R153" s="49">
        <x:f t="shared" si="16"/>
        <x:v>0</x:v>
      </x:c>
      <x:c r="S153" s="49">
        <x:f t="shared" si="17"/>
        <x:v>2</x:v>
      </x:c>
      <x:c r="T153" s="51">
        <x:f t="shared" si="18"/>
        <x:v>0</x:v>
      </x:c>
      <x:c r="U153" s="52">
        <x:f t="shared" si="3"/>
        <x:v>0.015525815809999999</x:v>
      </x:c>
      <x:c r="V153" s="63">
        <x:f t="shared" si="19"/>
        <x:v>0</x:v>
      </x:c>
      <x:c r="W153" s="52">
        <x:f t="shared" ref="W153:X153" si="151">W152*(1+U153)</x:f>
        <x:v>73.005523280000006</x:v>
      </x:c>
      <x:c r="X153" s="52">
        <x:f t="shared" si="151"/>
        <x:v>100</x:v>
      </x:c>
    </x:row>
    <x:row r="154" spans="1:24" ht="15.75" customHeight="1">
      <x:c r="A154" s="34">
        <x:v>42429</x:v>
      </x:c>
      <x:c r="B154" s="47">
        <x:v>38.4799995422363</x:v>
      </x:c>
      <x:c r="C154" s="47">
        <x:v>39.2700004577637</x:v>
      </x:c>
      <x:c r="D154" s="47">
        <x:v>37.844001770019503</x:v>
      </x:c>
      <x:c r="E154" s="47">
        <x:v>38.386001586914098</x:v>
      </x:c>
      <x:c r="F154" s="47">
        <x:v>22495000</x:v>
      </x:c>
      <x:c r="G154" s="63">
        <x:f t="shared" si="10"/>
        <x:v>33.934000300000001</x:v>
      </x:c>
      <x:c r="H154" s="63">
        <x:f t="shared" si="11"/>
        <x:v>3.2473490310000002</x:v>
      </x:c>
      <x:c r="I154" s="63">
        <x:f t="shared" si="12"/>
        <x:v>40.428698359999999</x:v>
      </x:c>
      <x:c r="J154" s="63">
        <x:f t="shared" si="13"/>
        <x:v>27.43930224</x:v>
      </x:c>
      <x:c r="K154" s="63">
        <x:f t="shared" si="14"/>
        <x:v>0.84274120549999998</x:v>
      </x:c>
      <x:c r="L154" s="52">
        <x:f t="shared" si="0"/>
        <x:v>38.500001269999998</x:v>
      </x:c>
      <x:c r="M154" s="52">
        <x:f t="shared" si="1"/>
        <x:v>866057528.60000002</x:v>
      </x:c>
      <x:c r="N154" s="52">
        <x:f t="shared" si="2"/>
        <x:v>0</x:v>
      </x:c>
      <x:c r="O154" s="63">
        <x:f t="shared" si="8"/>
        <x:v>5.2314422760000001</x:v>
      </x:c>
      <x:c r="P154" s="63">
        <x:f t="shared" si="9"/>
        <x:v>83.95235074</x:v>
      </x:c>
      <x:c r="Q154" s="49">
        <x:f t="shared" si="15"/>
        <x:v>0</x:v>
      </x:c>
      <x:c r="R154" s="49">
        <x:f t="shared" si="16"/>
        <x:v>0</x:v>
      </x:c>
      <x:c r="S154" s="49">
        <x:f t="shared" si="17"/>
        <x:v>2</x:v>
      </x:c>
      <x:c r="T154" s="51">
        <x:f t="shared" si="18"/>
        <x:v>0</x:v>
      </x:c>
      <x:c r="U154" s="52">
        <x:f t="shared" si="3"/>
        <x:v>0.0083534934019999996</x:v>
      </x:c>
      <x:c r="V154" s="63">
        <x:f t="shared" si="19"/>
        <x:v>0</x:v>
      </x:c>
      <x:c r="W154" s="52">
        <x:f t="shared" ref="W154:X154" si="152">W153*(1+U154)</x:f>
        <x:v>73.615374439999997</x:v>
      </x:c>
      <x:c r="X154" s="52">
        <x:f t="shared" si="152"/>
        <x:v>100</x:v>
      </x:c>
    </x:row>
    <x:row r="155" spans="1:24" ht="15.75" customHeight="1">
      <x:c r="A155" s="34">
        <x:v>42430</x:v>
      </x:c>
      <x:c r="B155" s="47">
        <x:v>38.849998474121101</x:v>
      </x:c>
      <x:c r="C155" s="47">
        <x:v>39.189998626708999</x:v>
      </x:c>
      <x:c r="D155" s="47">
        <x:v>36.540000915527301</x:v>
      </x:c>
      <x:c r="E155" s="47">
        <x:v>37.2700004577637</x:v>
      </x:c>
      <x:c r="F155" s="47">
        <x:v>33561000</x:v>
      </x:c>
      <x:c r="G155" s="63">
        <x:f t="shared" si="10"/>
        <x:v>33.828100300000003</x:v>
      </x:c>
      <x:c r="H155" s="63">
        <x:f t="shared" si="11"/>
        <x:v>3.0908925780000001</x:v>
      </x:c>
      <x:c r="I155" s="63">
        <x:f t="shared" si="12"/>
        <x:v>40.00988546</x:v>
      </x:c>
      <x:c r="J155" s="63">
        <x:f t="shared" si="13"/>
        <x:v>27.646315139999999</x:v>
      </x:c>
      <x:c r="K155" s="63">
        <x:f t="shared" si="14"/>
        <x:v>0.7783904707</x:v>
      </x:c>
      <x:c r="L155" s="52">
        <x:f t="shared" si="0"/>
        <x:v>37.666666669999998</x:v>
      </x:c>
      <x:c r="M155" s="52">
        <x:f t="shared" si="1"/>
        <x:v>0</x:v>
      </x:c>
      <x:c r="N155" s="52">
        <x:f t="shared" si="2"/>
        <x:v>1264131000</x:v>
      </x:c>
      <x:c r="O155" s="63">
        <x:f t="shared" si="8"/>
        <x:v>2.4566179180000001</x:v>
      </x:c>
      <x:c r="P155" s="63">
        <x:f t="shared" si="9"/>
        <x:v>71.069987370000007</x:v>
      </x:c>
      <x:c r="Q155" s="49">
        <x:f t="shared" si="15"/>
        <x:v>0</x:v>
      </x:c>
      <x:c r="R155" s="49">
        <x:f t="shared" si="16"/>
        <x:v>0</x:v>
      </x:c>
      <x:c r="S155" s="49">
        <x:f t="shared" si="17"/>
        <x:v>2</x:v>
      </x:c>
      <x:c r="T155" s="51">
        <x:f t="shared" si="18"/>
        <x:v>0</x:v>
      </x:c>
      <x:c r="U155" s="52">
        <x:f t="shared" si="3"/>
        <x:v>-0.029073127779999997</x:v>
      </x:c>
      <x:c r="V155" s="63">
        <x:f t="shared" si="19"/>
        <x:v>0</x:v>
      </x:c>
      <x:c r="W155" s="52">
        <x:f t="shared" ref="W155:X155" si="153">W154*(1+U155)</x:f>
        <x:v>71.475145249999997</x:v>
      </x:c>
      <x:c r="X155" s="52">
        <x:f t="shared" si="153"/>
        <x:v>100</x:v>
      </x:c>
    </x:row>
    <x:row r="156" spans="1:24" ht="15.75" customHeight="1">
      <x:c r="A156" s="34">
        <x:v>42431</x:v>
      </x:c>
      <x:c r="B156" s="47">
        <x:v>36.745998382568402</x:v>
      </x:c>
      <x:c r="C156" s="47">
        <x:v>37.7039985656738</x:v>
      </x:c>
      <x:c r="D156" s="47">
        <x:v>36.299999237060497</x:v>
      </x:c>
      <x:c r="E156" s="47">
        <x:v>37.667999267578097</x:v>
      </x:c>
      <x:c r="F156" s="47">
        <x:v>24312000</x:v>
      </x:c>
      <x:c r="G156" s="63">
        <x:f t="shared" si="10"/>
        <x:v>33.883700279999999</x:v>
      </x:c>
      <x:c r="H156" s="63">
        <x:f t="shared" si="11"/>
        <x:v>3.1519441210000001</x:v>
      </x:c>
      <x:c r="I156" s="63">
        <x:f t="shared" si="12"/>
        <x:v>40.187588519999998</x:v>
      </x:c>
      <x:c r="J156" s="63">
        <x:f t="shared" si="13"/>
        <x:v>27.579812029999999</x:v>
      </x:c>
      <x:c r="K156" s="63">
        <x:f t="shared" si="14"/>
        <x:v>0.80015593920000005</x:v>
      </x:c>
      <x:c r="L156" s="52">
        <x:f t="shared" si="0"/>
        <x:v>37.223999020000001</x:v>
      </x:c>
      <x:c r="M156" s="52">
        <x:f t="shared" si="1"/>
        <x:v>0</x:v>
      </x:c>
      <x:c r="N156" s="52">
        <x:f t="shared" si="2"/>
        <x:v>904989864.29999995</x:v>
      </x:c>
      <x:c r="O156" s="63">
        <x:f t="shared" si="8"/>
        <x:v>1.573608052</x:v>
      </x:c>
      <x:c r="P156" s="63">
        <x:f t="shared" si="9"/>
        <x:v>61.144044479999998</x:v>
      </x:c>
      <x:c r="Q156" s="49">
        <x:f t="shared" si="15"/>
        <x:v>0</x:v>
      </x:c>
      <x:c r="R156" s="49">
        <x:f t="shared" si="16"/>
        <x:v>0</x:v>
      </x:c>
      <x:c r="S156" s="49">
        <x:f t="shared" si="17"/>
        <x:v>2</x:v>
      </x:c>
      <x:c r="T156" s="51">
        <x:f t="shared" si="18"/>
        <x:v>0</x:v>
      </x:c>
      <x:c r="U156" s="52">
        <x:f t="shared" si="3"/>
        <x:v>0.01067879809</x:v>
      </x:c>
      <x:c r="V156" s="63">
        <x:f t="shared" si="19"/>
        <x:v>0</x:v>
      </x:c>
      <x:c r="W156" s="52">
        <x:f t="shared" ref="W156:X156" si="154">W155*(1+U156)</x:f>
        <x:v>72.238413890000004</x:v>
      </x:c>
      <x:c r="X156" s="52">
        <x:f t="shared" si="154"/>
        <x:v>100</x:v>
      </x:c>
    </x:row>
    <x:row r="157" spans="1:24" ht="15.75" customHeight="1">
      <x:c r="A157" s="34">
        <x:v>42432</x:v>
      </x:c>
      <x:c r="B157" s="47">
        <x:v>37.655998229980497</x:v>
      </x:c>
      <x:c r="C157" s="47">
        <x:v>39.484001159667997</x:v>
      </x:c>
      <x:c r="D157" s="47">
        <x:v>36.844001770019503</x:v>
      </x:c>
      <x:c r="E157" s="47">
        <x:v>39.147998809814503</x:v>
      </x:c>
      <x:c r="F157" s="47">
        <x:v>24145000</x:v>
      </x:c>
      <x:c r="G157" s="63">
        <x:f t="shared" si="10"/>
        <x:v>34.106300259999998</x:v>
      </x:c>
      <x:c r="H157" s="63">
        <x:f t="shared" si="11"/>
        <x:v>3.3625043739999998</x:v>
      </x:c>
      <x:c r="I157" s="63">
        <x:f t="shared" si="12"/>
        <x:v>40.831309009999998</x:v>
      </x:c>
      <x:c r="J157" s="63">
        <x:f t="shared" si="13"/>
        <x:v>27.38129151</x:v>
      </x:c>
      <x:c r="K157" s="63">
        <x:f t="shared" si="14"/>
        <x:v>0.87484698829999996</x:v>
      </x:c>
      <x:c r="L157" s="52">
        <x:f t="shared" si="0"/>
        <x:v>38.492000580000003</x:v>
      </x:c>
      <x:c r="M157" s="52">
        <x:f t="shared" si="1"/>
        <x:v>929389354</x:v>
      </x:c>
      <x:c r="N157" s="52">
        <x:f t="shared" si="2"/>
        <x:v>0</x:v>
      </x:c>
      <x:c r="O157" s="63">
        <x:f t="shared" si="8"/>
        <x:v>1.650054905</x:v>
      </x:c>
      <x:c r="P157" s="63">
        <x:f t="shared" si="9"/>
        <x:v>62.264932770000001</x:v>
      </x:c>
      <x:c r="Q157" s="49">
        <x:f t="shared" si="15"/>
        <x:v>0</x:v>
      </x:c>
      <x:c r="R157" s="49">
        <x:f t="shared" si="16"/>
        <x:v>0</x:v>
      </x:c>
      <x:c r="S157" s="49">
        <x:f t="shared" si="17"/>
        <x:v>2</x:v>
      </x:c>
      <x:c r="T157" s="51">
        <x:f t="shared" si="18"/>
        <x:v>0</x:v>
      </x:c>
      <x:c r="U157" s="52">
        <x:f t="shared" si="3"/>
        <x:v>0.039290633190000002</x:v>
      </x:c>
      <x:c r="V157" s="63">
        <x:f t="shared" si="19"/>
        <x:v>0</x:v>
      </x:c>
      <x:c r="W157" s="52">
        <x:f t="shared" ref="W157:X157" si="155">W156*(1+U157)</x:f>
        <x:v>75.076706909999999</x:v>
      </x:c>
      <x:c r="X157" s="52">
        <x:f t="shared" si="155"/>
        <x:v>100</x:v>
      </x:c>
    </x:row>
    <x:row r="158" spans="1:24" ht="15.75" customHeight="1">
      <x:c r="A158" s="34">
        <x:v>42433</x:v>
      </x:c>
      <x:c r="B158" s="47">
        <x:v>39.599998474121101</x:v>
      </x:c>
      <x:c r="C158" s="47">
        <x:v>40.805999755859403</x:v>
      </x:c>
      <x:c r="D158" s="47">
        <x:v>39.5</x:v>
      </x:c>
      <x:c r="E158" s="47">
        <x:v>40.208000183105497</x:v>
      </x:c>
      <x:c r="F158" s="47">
        <x:v>32445500</x:v>
      </x:c>
      <x:c r="G158" s="63">
        <x:f t="shared" si="10"/>
        <x:v>34.363400169999998</x:v>
      </x:c>
      <x:c r="H158" s="63">
        <x:f t="shared" si="11"/>
        <x:v>3.6260024749999999</x:v>
      </x:c>
      <x:c r="I158" s="63">
        <x:f t="shared" si="12"/>
        <x:v>41.615405119999998</x:v>
      </x:c>
      <x:c r="J158" s="63">
        <x:f t="shared" si="13"/>
        <x:v>27.111395219999999</x:v>
      </x:c>
      <x:c r="K158" s="63">
        <x:f t="shared" si="14"/>
        <x:v>0.90296442499999996</x:v>
      </x:c>
      <x:c r="L158" s="52">
        <x:f t="shared" si="0"/>
        <x:v>40.171333310000001</x:v>
      </x:c>
      <x:c r="M158" s="52">
        <x:f t="shared" si="1"/>
        <x:v>1303378995</x:v>
      </x:c>
      <x:c r="N158" s="52">
        <x:f t="shared" si="2"/>
        <x:v>0</x:v>
      </x:c>
      <x:c r="O158" s="63">
        <x:f t="shared" si="8"/>
        <x:v>2.3277891930000001</x:v>
      </x:c>
      <x:c r="P158" s="63">
        <x:f t="shared" si="9"/>
        <x:v>69.950019609999998</x:v>
      </x:c>
      <x:c r="Q158" s="49">
        <x:f t="shared" si="15"/>
        <x:v>0</x:v>
      </x:c>
      <x:c r="R158" s="49">
        <x:f t="shared" si="16"/>
        <x:v>0</x:v>
      </x:c>
      <x:c r="S158" s="49">
        <x:f t="shared" si="17"/>
        <x:v>2</x:v>
      </x:c>
      <x:c r="T158" s="51">
        <x:f t="shared" si="18"/>
        <x:v>0</x:v>
      </x:c>
      <x:c r="U158" s="52">
        <x:f t="shared" si="3"/>
        <x:v>0.027076770350000001</x:v>
      </x:c>
      <x:c r="V158" s="63">
        <x:f t="shared" si="19"/>
        <x:v>0</x:v>
      </x:c>
      <x:c r="W158" s="52">
        <x:f t="shared" ref="W158:X158" si="156">W157*(1+U158)</x:f>
        <x:v>77.109541669999999</x:v>
      </x:c>
      <x:c r="X158" s="52">
        <x:f t="shared" si="156"/>
        <x:v>100</x:v>
      </x:c>
    </x:row>
    <x:row r="159" spans="1:24" ht="15.75" customHeight="1">
      <x:c r="A159" s="34">
        <x:v>42436</x:v>
      </x:c>
      <x:c r="B159" s="47">
        <x:v>39.535999298095703</x:v>
      </x:c>
      <x:c r="C159" s="47">
        <x:v>41.939998626708999</x:v>
      </x:c>
      <x:c r="D159" s="47">
        <x:v>39.4799995422363</x:v>
      </x:c>
      <x:c r="E159" s="47">
        <x:v>41.057998657226598</x:v>
      </x:c>
      <x:c r="F159" s="47">
        <x:v>26647000</x:v>
      </x:c>
      <x:c r="G159" s="63">
        <x:f t="shared" si="10"/>
        <x:v>34.790300080000002</x:v>
      </x:c>
      <x:c r="H159" s="63">
        <x:f t="shared" si="11"/>
        <x:v>3.8905055869999998</x:v>
      </x:c>
      <x:c r="I159" s="63">
        <x:f t="shared" si="12"/>
        <x:v>42.571311260000002</x:v>
      </x:c>
      <x:c r="J159" s="63">
        <x:f t="shared" si="13"/>
        <x:v>27.009288909999999</x:v>
      </x:c>
      <x:c r="K159" s="63">
        <x:f t="shared" si="14"/>
        <x:v>0.90275604499999995</x:v>
      </x:c>
      <x:c r="L159" s="52">
        <x:f t="shared" si="0"/>
        <x:v>40.825998939999998</x:v>
      </x:c>
      <x:c r="M159" s="52">
        <x:f t="shared" si="1"/>
        <x:v>1087890394</x:v>
      </x:c>
      <x:c r="N159" s="52">
        <x:f t="shared" si="2"/>
        <x:v>0</x:v>
      </x:c>
      <x:c r="O159" s="63">
        <x:f t="shared" si="8"/>
        <x:v>2.3919285239999999</x:v>
      </x:c>
      <x:c r="P159" s="63">
        <x:f t="shared" si="9"/>
        <x:v>70.518246680000004</x:v>
      </x:c>
      <x:c r="Q159" s="49">
        <x:f t="shared" si="15"/>
        <x:v>0</x:v>
      </x:c>
      <x:c r="R159" s="49">
        <x:f t="shared" si="16"/>
        <x:v>0</x:v>
      </x:c>
      <x:c r="S159" s="49">
        <x:f t="shared" si="17"/>
        <x:v>2</x:v>
      </x:c>
      <x:c r="T159" s="51">
        <x:f t="shared" si="18"/>
        <x:v>0</x:v>
      </x:c>
      <x:c r="U159" s="52">
        <x:f t="shared" si="3"/>
        <x:v>0.021140033579999998</x:v>
      </x:c>
      <x:c r="V159" s="63">
        <x:f t="shared" si="19"/>
        <x:v>0</x:v>
      </x:c>
      <x:c r="W159" s="52">
        <x:f t="shared" ref="W159:X159" si="157">W158*(1+U159)</x:f>
        <x:v>78.739639969999999</x:v>
      </x:c>
      <x:c r="X159" s="52">
        <x:f t="shared" si="157"/>
        <x:v>100</x:v>
      </x:c>
    </x:row>
    <x:row r="160" spans="1:24" ht="15.75" customHeight="1">
      <x:c r="A160" s="34">
        <x:v>42437</x:v>
      </x:c>
      <x:c r="B160" s="47">
        <x:v>40.700000762939503</x:v>
      </x:c>
      <x:c r="C160" s="47">
        <x:v>41.5</x:v>
      </x:c>
      <x:c r="D160" s="47">
        <x:v>40.439998626708999</x:v>
      </x:c>
      <x:c r="E160" s="47">
        <x:v>40.5200004577637</x:v>
      </x:c>
      <x:c r="F160" s="47">
        <x:v>20893500</x:v>
      </x:c>
      <x:c r="G160" s="63">
        <x:f t="shared" si="10"/>
        <x:v>35.336400130000001</x:v>
      </x:c>
      <x:c r="H160" s="63">
        <x:f t="shared" si="11"/>
        <x:v>3.8898627860000001</x:v>
      </x:c>
      <x:c r="I160" s="63">
        <x:f t="shared" si="12"/>
        <x:v>43.116125699999998</x:v>
      </x:c>
      <x:c r="J160" s="63">
        <x:f t="shared" si="13"/>
        <x:v>27.556674560000001</x:v>
      </x:c>
      <x:c r="K160" s="63">
        <x:f t="shared" si="14"/>
        <x:v>0.83314801930000004</x:v>
      </x:c>
      <x:c r="L160" s="52">
        <x:f t="shared" si="0"/>
        <x:v>40.819999690000003</x:v>
      </x:c>
      <x:c r="M160" s="52">
        <x:f t="shared" si="1"/>
        <x:v>0</x:v>
      </x:c>
      <x:c r="N160" s="52">
        <x:f t="shared" si="2"/>
        <x:v>852872663.60000002</x:v>
      </x:c>
      <x:c r="O160" s="63">
        <x:f t="shared" si="8"/>
        <x:v>1.610178133</x:v>
      </x:c>
      <x:c r="P160" s="63">
        <x:f t="shared" si="9"/>
        <x:v>61.688438529999999</x:v>
      </x:c>
      <x:c r="Q160" s="49">
        <x:f t="shared" si="15"/>
        <x:v>0</x:v>
      </x:c>
      <x:c r="R160" s="49">
        <x:f t="shared" si="16"/>
        <x:v>0</x:v>
      </x:c>
      <x:c r="S160" s="49">
        <x:f t="shared" si="17"/>
        <x:v>2</x:v>
      </x:c>
      <x:c r="T160" s="51">
        <x:f t="shared" si="18"/>
        <x:v>0</x:v>
      </x:c>
      <x:c r="U160" s="52">
        <x:f t="shared" si="3"/>
        <x:v>-0.013103371259999999</x:v>
      </x:c>
      <x:c r="V160" s="63">
        <x:f t="shared" si="19"/>
        <x:v>0</x:v>
      </x:c>
      <x:c r="W160" s="52">
        <x:f t="shared" ref="W160:X160" si="158">W159*(1+U160)</x:f>
        <x:v>77.707885230000002</x:v>
      </x:c>
      <x:c r="X160" s="52">
        <x:f t="shared" si="158"/>
        <x:v>100</x:v>
      </x:c>
    </x:row>
    <x:row r="161" spans="1:24" ht="15.75" customHeight="1">
      <x:c r="A161" s="34">
        <x:v>42438</x:v>
      </x:c>
      <x:c r="B161" s="47">
        <x:v>40.903999328613303</x:v>
      </x:c>
      <x:c r="C161" s="47">
        <x:v>41.874000549316399</x:v>
      </x:c>
      <x:c r="D161" s="47">
        <x:v>40.557998657226598</x:v>
      </x:c>
      <x:c r="E161" s="47">
        <x:v>41.7439994812012</x:v>
      </x:c>
      <x:c r="F161" s="47">
        <x:v>16043000</x:v>
      </x:c>
      <x:c r="G161" s="63">
        <x:f t="shared" si="10"/>
        <x:v>35.941100120000002</x:v>
      </x:c>
      <x:c r="H161" s="63">
        <x:f t="shared" si="11"/>
        <x:v>3.8993829099999999</x:v>
      </x:c>
      <x:c r="I161" s="63">
        <x:f t="shared" si="12"/>
        <x:v>43.739865940000001</x:v>
      </x:c>
      <x:c r="J161" s="63">
        <x:f t="shared" si="13"/>
        <x:v>28.142334300000002</x:v>
      </x:c>
      <x:c r="K161" s="63">
        <x:f t="shared" si="14"/>
        <x:v>0.87203959539999998</x:v>
      </x:c>
      <x:c r="L161" s="52">
        <x:f t="shared" si="0"/>
        <x:v>41.391999560000002</x:v>
      </x:c>
      <x:c r="M161" s="52">
        <x:f t="shared" si="1"/>
        <x:v>664051849</x:v>
      </x:c>
      <x:c r="N161" s="52">
        <x:f t="shared" si="2"/>
        <x:v>0</x:v>
      </x:c>
      <x:c r="O161" s="63">
        <x:f t="shared" si="8"/>
        <x:v>2.3343064060000001</x:v>
      </x:c>
      <x:c r="P161" s="63">
        <x:f t="shared" si="9"/>
        <x:v>70.008755100000002</x:v>
      </x:c>
      <x:c r="Q161" s="49">
        <x:f t="shared" si="15"/>
        <x:v>0</x:v>
      </x:c>
      <x:c r="R161" s="49">
        <x:f t="shared" si="16"/>
        <x:v>0</x:v>
      </x:c>
      <x:c r="S161" s="49">
        <x:f t="shared" si="17"/>
        <x:v>2</x:v>
      </x:c>
      <x:c r="T161" s="51">
        <x:f t="shared" si="18"/>
        <x:v>0</x:v>
      </x:c>
      <x:c r="U161" s="52">
        <x:f t="shared" si="3"/>
        <x:v>0.030207280590000002</x:v>
      </x:c>
      <x:c r="V161" s="63">
        <x:f t="shared" si="19"/>
        <x:v>0</x:v>
      </x:c>
      <x:c r="W161" s="52">
        <x:f t="shared" ref="W161:X161" si="159">W160*(1+U161)</x:f>
        <x:v>80.055229130000001</x:v>
      </x:c>
      <x:c r="X161" s="52">
        <x:f t="shared" si="159"/>
        <x:v>100</x:v>
      </x:c>
    </x:row>
    <x:row r="162" spans="1:24" ht="15.75" customHeight="1">
      <x:c r="A162" s="34">
        <x:v>42439</x:v>
      </x:c>
      <x:c r="B162" s="47">
        <x:v>42</x:v>
      </x:c>
      <x:c r="C162" s="47">
        <x:v>42.658000946044901</x:v>
      </x:c>
      <x:c r="D162" s="47">
        <x:v>40.133998870849602</x:v>
      </x:c>
      <x:c r="E162" s="47">
        <x:v>41.035999298095703</x:v>
      </x:c>
      <x:c r="F162" s="47">
        <x:v>25962500</x:v>
      </x:c>
      <x:c r="G162" s="63">
        <x:f t="shared" si="10"/>
        <x:v>36.55620012</x:v>
      </x:c>
      <x:c r="H162" s="63">
        <x:f t="shared" si="11"/>
        <x:v>3.6659693120000001</x:v>
      </x:c>
      <x:c r="I162" s="63">
        <x:f t="shared" si="12"/>
        <x:v>43.888138750000003</x:v>
      </x:c>
      <x:c r="J162" s="63">
        <x:f t="shared" si="13"/>
        <x:v>29.224261500000001</x:v>
      </x:c>
      <x:c r="K162" s="63">
        <x:f t="shared" si="14"/>
        <x:v>0.80549895500000002</x:v>
      </x:c>
      <x:c r="L162" s="52">
        <x:f t="shared" si="0"/>
        <x:v>41.2759997</x:v>
      </x:c>
      <x:c r="M162" s="52">
        <x:f t="shared" si="1"/>
        <x:v>0</x:v>
      </x:c>
      <x:c r="N162" s="52">
        <x:f t="shared" si="2"/>
        <x:v>1071628142</x:v>
      </x:c>
      <x:c r="O162" s="63">
        <x:f t="shared" si="8"/>
        <x:v>1.465147467</x:v>
      </x:c>
      <x:c r="P162" s="63">
        <x:f t="shared" si="9"/>
        <x:v>59.434475489999997</x:v>
      </x:c>
      <x:c r="Q162" s="49">
        <x:f t="shared" si="15"/>
        <x:v>0</x:v>
      </x:c>
      <x:c r="R162" s="49">
        <x:f t="shared" si="16"/>
        <x:v>0</x:v>
      </x:c>
      <x:c r="S162" s="49">
        <x:f t="shared" si="17"/>
        <x:v>2</x:v>
      </x:c>
      <x:c r="T162" s="51">
        <x:f t="shared" si="18"/>
        <x:v>0</x:v>
      </x:c>
      <x:c r="U162" s="52">
        <x:f t="shared" si="3"/>
        <x:v>-0.016960525869999998</x:v>
      </x:c>
      <x:c r="V162" s="63">
        <x:f t="shared" si="19"/>
        <x:v>0</x:v>
      </x:c>
      <x:c r="W162" s="52">
        <x:f t="shared" ref="W162:X162" si="160">W161*(1+U162)</x:f>
        <x:v>78.697450340000003</x:v>
      </x:c>
      <x:c r="X162" s="52">
        <x:f t="shared" si="160"/>
        <x:v>100</x:v>
      </x:c>
    </x:row>
    <x:row r="163" spans="1:24" ht="15.75" customHeight="1">
      <x:c r="A163" s="34">
        <x:v>42440</x:v>
      </x:c>
      <x:c r="B163" s="47">
        <x:v>41.5859985351563</x:v>
      </x:c>
      <x:c r="C163" s="47">
        <x:v>41.883998870849602</x:v>
      </x:c>
      <x:c r="D163" s="47">
        <x:v>41.066001892089801</x:v>
      </x:c>
      <x:c r="E163" s="47">
        <x:v>41.5</x:v>
      </x:c>
      <x:c r="F163" s="47">
        <x:v>16715500</x:v>
      </x:c>
      <x:c r="G163" s="63">
        <x:f t="shared" si="10"/>
        <x:v>37.126500129999997</x:v>
      </x:c>
      <x:c r="H163" s="63">
        <x:f t="shared" si="11"/>
        <x:v>3.4907665570000002</x:v>
      </x:c>
      <x:c r="I163" s="63">
        <x:f t="shared" si="12"/>
        <x:v>44.108033239999997</x:v>
      </x:c>
      <x:c r="J163" s="63">
        <x:f t="shared" si="13"/>
        <x:v>30.144967009999998</x:v>
      </x:c>
      <x:c r="K163" s="63">
        <x:f t="shared" si="14"/>
        <x:v>0.81321915960000002</x:v>
      </x:c>
      <x:c r="L163" s="52">
        <x:f t="shared" si="0"/>
        <x:v>41.483333590000001</x:v>
      </x:c>
      <x:c r="M163" s="52">
        <x:f t="shared" si="1"/>
        <x:v>693414662.60000002</x:v>
      </x:c>
      <x:c r="N163" s="52">
        <x:f t="shared" si="2"/>
        <x:v>0</x:v>
      </x:c>
      <x:c r="O163" s="63">
        <x:f t="shared" si="8"/>
        <x:v>1.3543466470000001</x:v>
      </x:c>
      <x:c r="P163" s="63">
        <x:f t="shared" si="9"/>
        <x:v>57.525371159999999</x:v>
      </x:c>
      <x:c r="Q163" s="49">
        <x:f t="shared" si="15"/>
        <x:v>0</x:v>
      </x:c>
      <x:c r="R163" s="49">
        <x:f t="shared" si="16"/>
        <x:v>0</x:v>
      </x:c>
      <x:c r="S163" s="49">
        <x:f t="shared" si="17"/>
        <x:v>2</x:v>
      </x:c>
      <x:c r="T163" s="51">
        <x:f t="shared" si="18"/>
        <x:v>0</x:v>
      </x:c>
      <x:c r="U163" s="52">
        <x:f t="shared" si="3"/>
        <x:v>0.01130716224</x:v>
      </x:c>
      <x:c r="V163" s="63">
        <x:f t="shared" si="19"/>
        <x:v>0</x:v>
      </x:c>
      <x:c r="W163" s="52">
        <x:f t="shared" ref="W163:X163" si="161">W162*(1+U163)</x:f>
        <x:v>79.587295179999998</x:v>
      </x:c>
      <x:c r="X163" s="52">
        <x:f t="shared" si="161"/>
        <x:v>100</x:v>
      </x:c>
    </x:row>
    <x:row r="164" spans="1:24" ht="15.75" customHeight="1">
      <x:c r="A164" s="34">
        <x:v>42443</x:v>
      </x:c>
      <x:c r="B164" s="47">
        <x:v>42.529998779296903</x:v>
      </x:c>
      <x:c r="C164" s="47">
        <x:v>43.344001770019503</x:v>
      </x:c>
      <x:c r="D164" s="47">
        <x:v>42.127998352050803</x:v>
      </x:c>
      <x:c r="E164" s="47">
        <x:v>43.029998779296903</x:v>
      </x:c>
      <x:c r="F164" s="47">
        <x:v>20328500</x:v>
      </x:c>
      <x:c r="G164" s="63">
        <x:f t="shared" si="10"/>
        <x:v>37.767600059999999</x:v>
      </x:c>
      <x:c r="H164" s="63">
        <x:f t="shared" si="11"/>
        <x:v>3.3268370030000001</x:v>
      </x:c>
      <x:c r="I164" s="63">
        <x:f t="shared" si="12"/>
        <x:v>44.421274060000002</x:v>
      </x:c>
      <x:c r="J164" s="63">
        <x:f t="shared" si="13"/>
        <x:v>31.11392605</x:v>
      </x:c>
      <x:c r="K164" s="63">
        <x:f t="shared" si="14"/>
        <x:v>0.89545059729999998</x:v>
      </x:c>
      <x:c r="L164" s="52">
        <x:f t="shared" si="0"/>
        <x:v>42.833999630000001</x:v>
      </x:c>
      <x:c r="M164" s="52">
        <x:f t="shared" si="1"/>
        <x:v>870750961.60000002</x:v>
      </x:c>
      <x:c r="N164" s="52">
        <x:f t="shared" si="2"/>
        <x:v>0</x:v>
      </x:c>
      <x:c r="O164" s="63">
        <x:f t="shared" si="8"/>
        <x:v>1.3554931699999999</x:v>
      </x:c>
      <x:c r="P164" s="63">
        <x:f t="shared" si="9"/>
        <x:v>57.546045450000001</x:v>
      </x:c>
      <x:c r="Q164" s="49">
        <x:f t="shared" si="15"/>
        <x:v>0</x:v>
      </x:c>
      <x:c r="R164" s="49">
        <x:f t="shared" si="16"/>
        <x:v>0</x:v>
      </x:c>
      <x:c r="S164" s="49">
        <x:f t="shared" si="17"/>
        <x:v>2</x:v>
      </x:c>
      <x:c r="T164" s="51">
        <x:f t="shared" si="18"/>
        <x:v>0</x:v>
      </x:c>
      <x:c r="U164" s="52">
        <x:f t="shared" si="3"/>
        <x:v>0.036867440460000001</x:v>
      </x:c>
      <x:c r="V164" s="63">
        <x:f t="shared" si="19"/>
        <x:v>0</x:v>
      </x:c>
      <x:c r="W164" s="52">
        <x:f t="shared" ref="W164:X164" si="162">W163*(1+U164)</x:f>
        <x:v>82.521475050000006</x:v>
      </x:c>
      <x:c r="X164" s="52">
        <x:f t="shared" si="162"/>
        <x:v>100</x:v>
      </x:c>
    </x:row>
    <x:row r="165" spans="1:24" ht="15.75" customHeight="1">
      <x:c r="A165" s="34">
        <x:v>42444</x:v>
      </x:c>
      <x:c r="B165" s="47">
        <x:v>42.854000091552699</x:v>
      </x:c>
      <x:c r="C165" s="47">
        <x:v>43.793998718261697</x:v>
      </x:c>
      <x:c r="D165" s="47">
        <x:v>42.299999237060597</x:v>
      </x:c>
      <x:c r="E165" s="47">
        <x:v>43.667999267578097</x:v>
      </x:c>
      <x:c r="F165" s="47">
        <x:v>15902500</x:v>
      </x:c>
      <x:c r="G165" s="63">
        <x:f t="shared" si="10"/>
        <x:v>38.399299999999997</x:v>
      </x:c>
      <x:c r="H165" s="63">
        <x:f t="shared" si="11"/>
        <x:v>3.1770682809999999</x:v>
      </x:c>
      <x:c r="I165" s="63">
        <x:f t="shared" si="12"/>
        <x:v>44.753436569999998</x:v>
      </x:c>
      <x:c r="J165" s="63">
        <x:f t="shared" si="13"/>
        <x:v>32.045163440000003</x:v>
      </x:c>
      <x:c r="K165" s="63">
        <x:f t="shared" si="14"/>
        <x:v>0.91458813579999998</x:v>
      </x:c>
      <x:c r="L165" s="52">
        <x:f t="shared" si="0"/>
        <x:v>43.253999069999999</x:v>
      </x:c>
      <x:c r="M165" s="52">
        <x:f t="shared" si="1"/>
        <x:v>687846720.29999995</x:v>
      </x:c>
      <x:c r="N165" s="52">
        <x:f t="shared" si="2"/>
        <x:v>0</x:v>
      </x:c>
      <x:c r="O165" s="63">
        <x:f t="shared" si="8"/>
        <x:v>2.2041857220000001</x:v>
      </x:c>
      <x:c r="P165" s="63">
        <x:f t="shared" si="9"/>
        <x:v>68.790822790000007</x:v>
      </x:c>
      <x:c r="Q165" s="49">
        <x:f t="shared" si="15"/>
        <x:v>0</x:v>
      </x:c>
      <x:c r="R165" s="49">
        <x:f t="shared" si="16"/>
        <x:v>0</x:v>
      </x:c>
      <x:c r="S165" s="49">
        <x:f t="shared" si="17"/>
        <x:v>2</x:v>
      </x:c>
      <x:c r="T165" s="51">
        <x:f t="shared" si="18"/>
        <x:v>0</x:v>
      </x:c>
      <x:c r="U165" s="52">
        <x:f t="shared" si="3"/>
        <x:v>0.014826876750000001</x:v>
      </x:c>
      <x:c r="V165" s="63">
        <x:f t="shared" si="19"/>
        <x:v>0</x:v>
      </x:c>
      <x:c r="W165" s="52">
        <x:f t="shared" ref="W165:X165" si="163">W164*(1+U165)</x:f>
        <x:v>83.745010789999995</x:v>
      </x:c>
      <x:c r="X165" s="52">
        <x:f t="shared" si="163"/>
        <x:v>100</x:v>
      </x:c>
    </x:row>
    <x:row r="166" spans="1:24" ht="15.75" customHeight="1">
      <x:c r="A166" s="34">
        <x:v>42445</x:v>
      </x:c>
      <x:c r="B166" s="47">
        <x:v>43.599998474121101</x:v>
      </x:c>
      <x:c r="C166" s="47">
        <x:v>44.515998840332003</x:v>
      </x:c>
      <x:c r="D166" s="47">
        <x:v>43.403999328613303</x:v>
      </x:c>
      <x:c r="E166" s="47">
        <x:v>44.386001586914098</x:v>
      </x:c>
      <x:c r="F166" s="47">
        <x:v>17583500</x:v>
      </x:c>
      <x:c r="G166" s="63">
        <x:f t="shared" si="10"/>
        <x:v>38.931800080000002</x:v>
      </x:c>
      <x:c r="H166" s="63">
        <x:f t="shared" si="11"/>
        <x:v>3.246087502</x:v>
      </x:c>
      <x:c r="I166" s="63">
        <x:f t="shared" si="12"/>
        <x:v>45.423975079999998</x:v>
      </x:c>
      <x:c r="J166" s="63">
        <x:f t="shared" si="13"/>
        <x:v>32.439625079999999</x:v>
      </x:c>
      <x:c r="K166" s="63">
        <x:f t="shared" si="14"/>
        <x:v>0.92005964910000004</x:v>
      </x:c>
      <x:c r="L166" s="52">
        <x:f t="shared" si="0"/>
        <x:v>44.101999919999997</x:v>
      </x:c>
      <x:c r="M166" s="52">
        <x:f t="shared" si="1"/>
        <x:v>775467515.60000002</x:v>
      </x:c>
      <x:c r="N166" s="52">
        <x:f t="shared" si="2"/>
        <x:v>0</x:v>
      </x:c>
      <x:c r="O166" s="63">
        <x:f t="shared" si="8"/>
        <x:v>3.643641213</x:v>
      </x:c>
      <x:c r="P166" s="63">
        <x:f t="shared" si="9"/>
        <x:v>78.465175189999997</x:v>
      </x:c>
      <x:c r="Q166" s="49">
        <x:f t="shared" si="15"/>
        <x:v>0</x:v>
      </x:c>
      <x:c r="R166" s="49">
        <x:f t="shared" si="16"/>
        <x:v>0</x:v>
      </x:c>
      <x:c r="S166" s="49">
        <x:f t="shared" si="17"/>
        <x:v>2</x:v>
      </x:c>
      <x:c r="T166" s="51">
        <x:f t="shared" si="18"/>
        <x:v>0</x:v>
      </x:c>
      <x:c r="U166" s="52">
        <x:f t="shared" si="3"/>
        <x:v>0.016442299430000001</x:v>
      </x:c>
      <x:c r="V166" s="63">
        <x:f t="shared" si="19"/>
        <x:v>0</x:v>
      </x:c>
      <x:c r="W166" s="52">
        <x:f t="shared" ref="W166:X166" si="164">W165*(1+U166)</x:f>
        <x:v>85.121971329999994</x:v>
      </x:c>
      <x:c r="X166" s="52">
        <x:f t="shared" si="164"/>
        <x:v>100</x:v>
      </x:c>
    </x:row>
    <x:row r="167" spans="1:24" ht="15.75" customHeight="1">
      <x:c r="A167" s="34">
        <x:v>42446</x:v>
      </x:c>
      <x:c r="B167" s="47">
        <x:v>44.293998718261697</x:v>
      </x:c>
      <x:c r="C167" s="47">
        <x:v>45.700000762939503</x:v>
      </x:c>
      <x:c r="D167" s="47">
        <x:v>44</x:v>
      </x:c>
      <x:c r="E167" s="47">
        <x:v>45.2760009765625</x:v>
      </x:c>
      <x:c r="F167" s="47">
        <x:v>18914500</x:v>
      </x:c>
      <x:c r="G167" s="63">
        <x:f t="shared" si="10"/>
        <x:v>39.527900119999998</x:v>
      </x:c>
      <x:c r="H167" s="63">
        <x:f t="shared" si="11"/>
        <x:v>3.262505692</x:v>
      </x:c>
      <x:c r="I167" s="63">
        <x:f t="shared" si="12"/>
        <x:v>46.052911510000001</x:v>
      </x:c>
      <x:c r="J167" s="63">
        <x:f t="shared" si="13"/>
        <x:v>33.002888740000003</x:v>
      </x:c>
      <x:c r="K167" s="63">
        <x:f t="shared" si="14"/>
        <x:v>0.94046672990000002</x:v>
      </x:c>
      <x:c r="L167" s="52">
        <x:f t="shared" si="0"/>
        <x:v>44.992000580000003</x:v>
      </x:c>
      <x:c r="M167" s="52">
        <x:f t="shared" si="1"/>
        <x:v>851001195</x:v>
      </x:c>
      <x:c r="N167" s="52">
        <x:f t="shared" si="2"/>
        <x:v>0</x:v>
      </x:c>
      <x:c r="O167" s="63">
        <x:f t="shared" si="8"/>
        <x:v>3.6029095290000002</x:v>
      </x:c>
      <x:c r="P167" s="63">
        <x:f t="shared" si="9"/>
        <x:v>78.274611010000001</x:v>
      </x:c>
      <x:c r="Q167" s="49">
        <x:f t="shared" si="15"/>
        <x:v>0</x:v>
      </x:c>
      <x:c r="R167" s="49">
        <x:f t="shared" si="16"/>
        <x:v>0</x:v>
      </x:c>
      <x:c r="S167" s="49">
        <x:f t="shared" si="17"/>
        <x:v>2</x:v>
      </x:c>
      <x:c r="T167" s="51">
        <x:f t="shared" si="18"/>
        <x:v>0</x:v>
      </x:c>
      <x:c r="U167" s="52">
        <x:f t="shared" si="3"/>
        <x:v>0.020051353080000001</x:v>
      </x:c>
      <x:c r="V167" s="63">
        <x:f t="shared" si="19"/>
        <x:v>0</x:v>
      </x:c>
      <x:c r="W167" s="52">
        <x:f t="shared" ref="W167:X167" si="165">W166*(1+U167)</x:f>
        <x:v>86.828782029999999</x:v>
      </x:c>
      <x:c r="X167" s="52">
        <x:f t="shared" si="165"/>
        <x:v>100</x:v>
      </x:c>
    </x:row>
    <x:row r="168" spans="1:24" ht="15.75" customHeight="1">
      <x:c r="A168" s="34">
        <x:v>42447</x:v>
      </x:c>
      <x:c r="B168" s="47">
        <x:v>45.819999694824197</x:v>
      </x:c>
      <x:c r="C168" s="47">
        <x:v>46.895999908447301</x:v>
      </x:c>
      <x:c r="D168" s="47">
        <x:v>45.6119995117188</x:v>
      </x:c>
      <x:c r="E168" s="47">
        <x:v>46.548000335693402</x:v>
      </x:c>
      <x:c r="F168" s="47">
        <x:v>23559000</x:v>
      </x:c>
      <x:c r="G168" s="63">
        <x:f t="shared" si="10"/>
        <x:v>40.189500049999999</x:v>
      </x:c>
      <x:c r="H168" s="63">
        <x:f t="shared" si="11"/>
        <x:v>3.2781153330000001</x:v>
      </x:c>
      <x:c r="I168" s="63">
        <x:f t="shared" si="12"/>
        <x:v>46.745730709999997</x:v>
      </x:c>
      <x:c r="J168" s="63">
        <x:f t="shared" si="13"/>
        <x:v>33.633269380000002</x:v>
      </x:c>
      <x:c r="K168" s="63">
        <x:f t="shared" si="14"/>
        <x:v>0.98492042260000001</x:v>
      </x:c>
      <x:c r="L168" s="52">
        <x:f t="shared" si="0"/>
        <x:v>46.351999919999997</x:v>
      </x:c>
      <x:c r="M168" s="52">
        <x:f t="shared" si="1"/>
        <x:v>1092006766</x:v>
      </x:c>
      <x:c r="N168" s="52">
        <x:f t="shared" si="2"/>
        <x:v>0</x:v>
      </x:c>
      <x:c r="O168" s="63">
        <x:f t="shared" si="8"/>
        <x:v>3.4930772920000002</x:v>
      </x:c>
      <x:c r="P168" s="63">
        <x:f t="shared" si="9"/>
        <x:v>77.743538889999996</x:v>
      </x:c>
      <x:c r="Q168" s="49">
        <x:f t="shared" si="15"/>
        <x:v>0</x:v>
      </x:c>
      <x:c r="R168" s="49">
        <x:f t="shared" si="16"/>
        <x:v>0</x:v>
      </x:c>
      <x:c r="S168" s="49">
        <x:f t="shared" si="17"/>
        <x:v>2</x:v>
      </x:c>
      <x:c r="T168" s="51">
        <x:f t="shared" si="18"/>
        <x:v>0</x:v>
      </x:c>
      <x:c r="U168" s="52">
        <x:f t="shared" si="3"/>
        <x:v>0.02809433986</x:v>
      </x:c>
      <x:c r="V168" s="63">
        <x:f t="shared" si="19"/>
        <x:v>0</x:v>
      </x:c>
      <x:c r="W168" s="52">
        <x:f t="shared" ref="W168:X168" si="166">W167*(1+U168)</x:f>
        <x:v>89.268179340000003</x:v>
      </x:c>
      <x:c r="X168" s="52">
        <x:f t="shared" si="166"/>
        <x:v>100</x:v>
      </x:c>
    </x:row>
    <x:row r="169" spans="1:24" ht="15.75" customHeight="1">
      <x:c r="A169" s="34">
        <x:v>42450</x:v>
      </x:c>
      <x:c r="B169" s="47">
        <x:v>47.068000793457003</x:v>
      </x:c>
      <x:c r="C169" s="47">
        <x:v>47.976001739502003</x:v>
      </x:c>
      <x:c r="D169" s="47">
        <x:v>47</x:v>
      </x:c>
      <x:c r="E169" s="47">
        <x:v>47.6640014648438</x:v>
      </x:c>
      <x:c r="F169" s="47">
        <x:v>26539000</x:v>
      </x:c>
      <x:c r="G169" s="63">
        <x:f t="shared" si="10"/>
        <x:v>40.795300099999999</x:v>
      </x:c>
      <x:c r="H169" s="63">
        <x:f t="shared" si="11"/>
        <x:v>3.488021158</x:v>
      </x:c>
      <x:c r="I169" s="63">
        <x:f t="shared" si="12"/>
        <x:v>47.771342420000003</x:v>
      </x:c>
      <x:c r="J169" s="63">
        <x:f t="shared" si="13"/>
        <x:v>33.819257790000002</x:v>
      </x:c>
      <x:c r="K169" s="63">
        <x:f t="shared" si="14"/>
        <x:v>0.99230645780000004</x:v>
      </x:c>
      <x:c r="L169" s="52">
        <x:f t="shared" si="0"/>
        <x:v>47.546667730000003</x:v>
      </x:c>
      <x:c r="M169" s="52">
        <x:f t="shared" si="1"/>
        <x:v>1261841015</x:v>
      </x:c>
      <x:c r="N169" s="52">
        <x:f t="shared" si="2"/>
        <x:v>0</x:v>
      </x:c>
      <x:c r="O169" s="63">
        <x:f t="shared" si="8"/>
        <x:v>3.5834646910000001</x:v>
      </x:c>
      <x:c r="P169" s="63">
        <x:f t="shared" si="9"/>
        <x:v>78.182443469999996</x:v>
      </x:c>
      <x:c r="Q169" s="49">
        <x:f t="shared" si="15"/>
        <x:v>0</x:v>
      </x:c>
      <x:c r="R169" s="49">
        <x:f t="shared" si="16"/>
        <x:v>0</x:v>
      </x:c>
      <x:c r="S169" s="49">
        <x:f t="shared" si="17"/>
        <x:v>2</x:v>
      </x:c>
      <x:c r="T169" s="51">
        <x:f t="shared" si="18"/>
        <x:v>0</x:v>
      </x:c>
      <x:c r="U169" s="52">
        <x:f t="shared" si="3"/>
        <x:v>0.023975275439999999</x:v>
      </x:c>
      <x:c r="V169" s="63">
        <x:f t="shared" si="19"/>
        <x:v>0</x:v>
      </x:c>
      <x:c r="W169" s="52">
        <x:f t="shared" ref="W169:X169" si="167">W168*(1+U169)</x:f>
        <x:v>91.408408530000003</x:v>
      </x:c>
      <x:c r="X169" s="52">
        <x:f t="shared" si="167"/>
        <x:v>100</x:v>
      </x:c>
    </x:row>
    <x:row r="170" spans="1:24" ht="15.75" customHeight="1">
      <x:c r="A170" s="34">
        <x:v>42451</x:v>
      </x:c>
      <x:c r="B170" s="47">
        <x:v>47.442001342773402</x:v>
      </x:c>
      <x:c r="C170" s="47">
        <x:v>47.798000335693402</x:v>
      </x:c>
      <x:c r="D170" s="47">
        <x:v>46.512001037597699</x:v>
      </x:c>
      <x:c r="E170" s="47">
        <x:v>46.847999572753899</x:v>
      </x:c>
      <x:c r="F170" s="47">
        <x:v>21580000</x:v>
      </x:c>
      <x:c r="G170" s="63">
        <x:f t="shared" si="10"/>
        <x:v>41.365600010000001</x:v>
      </x:c>
      <x:c r="H170" s="63">
        <x:f t="shared" si="11"/>
        <x:v>3.4991131489999998</x:v>
      </x:c>
      <x:c r="I170" s="63">
        <x:f t="shared" si="12"/>
        <x:v>48.36382631</x:v>
      </x:c>
      <x:c r="J170" s="63">
        <x:f t="shared" si="13"/>
        <x:v>34.367373720000003</x:v>
      </x:c>
      <x:c r="K170" s="63">
        <x:f t="shared" si="14"/>
        <x:v>0.89169921959999998</x:v>
      </x:c>
      <x:c r="L170" s="52">
        <x:f t="shared" si="0"/>
        <x:v>47.052666979999998</x:v>
      </x:c>
      <x:c r="M170" s="52">
        <x:f t="shared" si="1"/>
        <x:v>0</x:v>
      </x:c>
      <x:c r="N170" s="52">
        <x:f t="shared" si="2"/>
        <x:v>1015396553</x:v>
      </x:c>
      <x:c r="O170" s="63">
        <x:f t="shared" si="8"/>
        <x:v>3.304407801</x:v>
      </x:c>
      <x:c r="P170" s="63">
        <x:f t="shared" si="9"/>
        <x:v>76.768000470000004</x:v>
      </x:c>
      <x:c r="Q170" s="49">
        <x:f t="shared" si="15"/>
        <x:v>0</x:v>
      </x:c>
      <x:c r="R170" s="49">
        <x:f t="shared" si="16"/>
        <x:v>0</x:v>
      </x:c>
      <x:c r="S170" s="49">
        <x:f t="shared" si="17"/>
        <x:v>2</x:v>
      </x:c>
      <x:c r="T170" s="51">
        <x:f t="shared" si="18"/>
        <x:v>0</x:v>
      </x:c>
      <x:c r="U170" s="52">
        <x:f t="shared" si="3"/>
        <x:v>-0.017119878040000003</x:v>
      </x:c>
      <x:c r="V170" s="63">
        <x:f t="shared" si="19"/>
        <x:v>0</x:v>
      </x:c>
      <x:c r="W170" s="52">
        <x:f t="shared" ref="W170:X170" si="168">W169*(1+U170)</x:f>
        <x:v>89.843507720000005</x:v>
      </x:c>
      <x:c r="X170" s="52">
        <x:f t="shared" si="168"/>
        <x:v>100</x:v>
      </x:c>
    </x:row>
    <x:row r="171" spans="1:24" ht="15.75" customHeight="1">
      <x:c r="A171" s="34">
        <x:v>42452</x:v>
      </x:c>
      <x:c r="B171" s="47">
        <x:v>46.4739990234375</x:v>
      </x:c>
      <x:c r="C171" s="47">
        <x:v>46.945999145507798</x:v>
      </x:c>
      <x:c r="D171" s="47">
        <x:v>44.405998229980497</x:v>
      </x:c>
      <x:c r="E171" s="47">
        <x:v>44.515998840332003</x:v>
      </x:c>
      <x:c r="F171" s="47">
        <x:v>24744000</x:v>
      </x:c>
      <x:c r="G171" s="63">
        <x:f t="shared" si="10"/>
        <x:v>41.80139999</x:v>
      </x:c>
      <x:c r="H171" s="63">
        <x:f t="shared" si="11"/>
        <x:v>3.3069522629999999</x:v>
      </x:c>
      <x:c r="I171" s="63">
        <x:f t="shared" si="12"/>
        <x:v>48.415304519999999</x:v>
      </x:c>
      <x:c r="J171" s="63">
        <x:f t="shared" si="13"/>
        <x:v>35.187495470000002</x:v>
      </x:c>
      <x:c r="K171" s="63">
        <x:f t="shared" si="14"/>
        <x:v>0.70521908320000004</x:v>
      </x:c>
      <x:c r="L171" s="52">
        <x:f t="shared" si="0"/>
        <x:v>45.28933207</x:v>
      </x:c>
      <x:c r="M171" s="52">
        <x:f t="shared" si="1"/>
        <x:v>0</x:v>
      </x:c>
      <x:c r="N171" s="52">
        <x:f t="shared" si="2"/>
        <x:v>1120639233</x:v>
      </x:c>
      <x:c r="O171" s="63">
        <x:f t="shared" si="8"/>
        <x:v>1.9429494410000001</x:v>
      </x:c>
      <x:c r="P171" s="63">
        <x:f t="shared" si="9"/>
        <x:v>66.020483189999993</x:v>
      </x:c>
      <x:c r="Q171" s="49">
        <x:f t="shared" si="15"/>
        <x:v>0</x:v>
      </x:c>
      <x:c r="R171" s="49">
        <x:f t="shared" si="16"/>
        <x:v>0</x:v>
      </x:c>
      <x:c r="S171" s="49">
        <x:f t="shared" si="17"/>
        <x:v>2</x:v>
      </x:c>
      <x:c r="T171" s="51">
        <x:f t="shared" si="18"/>
        <x:v>0</x:v>
      </x:c>
      <x:c r="U171" s="52">
        <x:f t="shared" si="3"/>
        <x:v>-0.049778021550000001</x:v>
      </x:c>
      <x:c r="V171" s="63">
        <x:f t="shared" si="19"/>
        <x:v>0</x:v>
      </x:c>
      <x:c r="W171" s="52">
        <x:f t="shared" ref="W171:X171" si="169">W170*(1+U171)</x:f>
        <x:v>85.371275659999995</x:v>
      </x:c>
      <x:c r="X171" s="52">
        <x:f t="shared" si="169"/>
        <x:v>100</x:v>
      </x:c>
    </x:row>
    <x:row r="172" spans="1:24" ht="15.75" customHeight="1">
      <x:c r="A172" s="34">
        <x:v>42453</x:v>
      </x:c>
      <x:c r="B172" s="47">
        <x:v>43.155998229980497</x:v>
      </x:c>
      <x:c r="C172" s="47">
        <x:v>45.777999877929702</x:v>
      </x:c>
      <x:c r="D172" s="47">
        <x:v>43</x:v>
      </x:c>
      <x:c r="E172" s="47">
        <x:v>45.549999237060497</x:v>
      </x:c>
      <x:c r="F172" s="47">
        <x:v>24804500</x:v>
      </x:c>
      <x:c r="G172" s="63">
        <x:f t="shared" si="10"/>
        <x:v>42.204599950000002</x:v>
      </x:c>
      <x:c r="H172" s="63">
        <x:f t="shared" si="11"/>
        <x:v>3.2441092170000001</x:v>
      </x:c>
      <x:c r="I172" s="63">
        <x:f t="shared" si="12"/>
        <x:v>48.692818389999999</x:v>
      </x:c>
      <x:c r="J172" s="63">
        <x:f t="shared" si="13"/>
        <x:v>35.716381519999999</x:v>
      </x:c>
      <x:c r="K172" s="63">
        <x:f t="shared" si="14"/>
        <x:v>0.75780569180000001</x:v>
      </x:c>
      <x:c r="L172" s="52">
        <x:f t="shared" si="0"/>
        <x:v>44.7759997</x:v>
      </x:c>
      <x:c r="M172" s="52">
        <x:f t="shared" si="1"/>
        <x:v>0</x:v>
      </x:c>
      <x:c r="N172" s="52">
        <x:f t="shared" si="2"/>
        <x:v>1110646285</x:v>
      </x:c>
      <x:c r="O172" s="63">
        <x:f t="shared" si="8"/>
        <x:v>1.9195993629999999</x:v>
      </x:c>
      <x:c r="P172" s="63">
        <x:f t="shared" si="9"/>
        <x:v>65.748725230000005</x:v>
      </x:c>
      <x:c r="Q172" s="49">
        <x:f t="shared" si="15"/>
        <x:v>0</x:v>
      </x:c>
      <x:c r="R172" s="49">
        <x:f t="shared" si="16"/>
        <x:v>0</x:v>
      </x:c>
      <x:c r="S172" s="49">
        <x:f t="shared" si="17"/>
        <x:v>2</x:v>
      </x:c>
      <x:c r="T172" s="51">
        <x:f t="shared" si="18"/>
        <x:v>0</x:v>
      </x:c>
      <x:c r="U172" s="52">
        <x:f t="shared" si="3"/>
        <x:v>0.023227613080000001</x:v>
      </x:c>
      <x:c r="V172" s="63">
        <x:f t="shared" si="19"/>
        <x:v>0</x:v>
      </x:c>
      <x:c r="W172" s="52">
        <x:f t="shared" ref="W172:X172" si="170">W171*(1+U172)</x:f>
        <x:v>87.354246619999998</x:v>
      </x:c>
      <x:c r="X172" s="52">
        <x:f t="shared" si="170"/>
        <x:v>100</x:v>
      </x:c>
    </x:row>
    <x:row r="173" spans="1:24" ht="15.75" customHeight="1">
      <x:c r="A173" s="34">
        <x:v>42457</x:v>
      </x:c>
      <x:c r="B173" s="47">
        <x:v>46.321998596191399</x:v>
      </x:c>
      <x:c r="C173" s="47">
        <x:v>46.962001800537102</x:v>
      </x:c>
      <x:c r="D173" s="47">
        <x:v>45</x:v>
      </x:c>
      <x:c r="E173" s="47">
        <x:v>46.051998138427699</x:v>
      </x:c>
      <x:c r="F173" s="47">
        <x:v>19628500</x:v>
      </x:c>
      <x:c r="G173" s="63">
        <x:f t="shared" si="10"/>
        <x:v>42.603799819999999</x:v>
      </x:c>
      <x:c r="H173" s="63">
        <x:f t="shared" si="11"/>
        <x:v>3.1992141900000002</x:v>
      </x:c>
      <x:c r="I173" s="63">
        <x:f t="shared" si="12"/>
        <x:v>49.002228199999998</x:v>
      </x:c>
      <x:c r="J173" s="63">
        <x:f t="shared" si="13"/>
        <x:v>36.20537144</x:v>
      </x:c>
      <x:c r="K173" s="63">
        <x:f t="shared" si="14"/>
        <x:v>0.76945666300000004</x:v>
      </x:c>
      <x:c r="L173" s="52">
        <x:f t="shared" si="0"/>
        <x:v>46.004666649999997</x:v>
      </x:c>
      <x:c r="M173" s="52">
        <x:f t="shared" si="1"/>
        <x:v>903002599.29999995</x:v>
      </x:c>
      <x:c r="N173" s="52">
        <x:f t="shared" si="2"/>
        <x:v>0</x:v>
      </x:c>
      <x:c r="O173" s="63">
        <x:f t="shared" si="8"/>
        <x:v>1.984153863</x:v>
      </x:c>
      <x:c r="P173" s="63">
        <x:f t="shared" si="9"/>
        <x:v>66.489663539999995</x:v>
      </x:c>
      <x:c r="Q173" s="49">
        <x:f t="shared" si="15"/>
        <x:v>0</x:v>
      </x:c>
      <x:c r="R173" s="49">
        <x:f t="shared" si="16"/>
        <x:v>0</x:v>
      </x:c>
      <x:c r="S173" s="49">
        <x:f t="shared" si="17"/>
        <x:v>2</x:v>
      </x:c>
      <x:c r="T173" s="51">
        <x:f t="shared" si="18"/>
        <x:v>0</x:v>
      </x:c>
      <x:c r="U173" s="52">
        <x:f t="shared" si="3"/>
        <x:v>0.01102083227</x:v>
      </x:c>
      <x:c r="V173" s="63">
        <x:f t="shared" si="19"/>
        <x:v>0</x:v>
      </x:c>
      <x:c r="W173" s="52">
        <x:f t="shared" ref="W173:X173" si="171">W172*(1+U173)</x:f>
        <x:v>88.316963119999997</x:v>
      </x:c>
      <x:c r="X173" s="52">
        <x:f t="shared" si="171"/>
        <x:v>100</x:v>
      </x:c>
    </x:row>
    <x:row r="174" spans="1:24" ht="15.75" customHeight="1">
      <x:c r="A174" s="34">
        <x:v>42458</x:v>
      </x:c>
      <x:c r="B174" s="47">
        <x:v>45.978000640869098</x:v>
      </x:c>
      <x:c r="C174" s="47">
        <x:v>46.476001739502003</x:v>
      </x:c>
      <x:c r="D174" s="47">
        <x:v>45.066001892089801</x:v>
      </x:c>
      <x:c r="E174" s="47">
        <x:v>46.0260009765625</x:v>
      </x:c>
      <x:c r="F174" s="47">
        <x:v>20071500</x:v>
      </x:c>
      <x:c r="G174" s="63">
        <x:f t="shared" si="10"/>
        <x:v>42.985799790000002</x:v>
      </x:c>
      <x:c r="H174" s="63">
        <x:f t="shared" si="11"/>
        <x:v>3.1243324889999999</x:v>
      </x:c>
      <x:c r="I174" s="63">
        <x:f t="shared" si="12"/>
        <x:v>49.234464770000002</x:v>
      </x:c>
      <x:c r="J174" s="63">
        <x:f t="shared" si="13"/>
        <x:v>36.737134810000001</x:v>
      </x:c>
      <x:c r="K174" s="63">
        <x:f t="shared" si="14"/>
        <x:v>0.74326805789999995</x:v>
      </x:c>
      <x:c r="L174" s="52">
        <x:f t="shared" si="0"/>
        <x:v>45.856001540000001</x:v>
      </x:c>
      <x:c r="M174" s="52">
        <x:f t="shared" si="1"/>
        <x:v>0</x:v>
      </x:c>
      <x:c r="N174" s="52">
        <x:f t="shared" si="2"/>
        <x:v>920398734.79999995</x:v>
      </x:c>
      <x:c r="O174" s="63">
        <x:f t="shared" si="8"/>
        <x:v>1.3369469110000001</x:v>
      </x:c>
      <x:c r="P174" s="63">
        <x:f t="shared" si="9"/>
        <x:v>57.209126349999998</x:v>
      </x:c>
      <x:c r="Q174" s="49">
        <x:f t="shared" si="15"/>
        <x:v>0</x:v>
      </x:c>
      <x:c r="R174" s="49">
        <x:f t="shared" si="16"/>
        <x:v>0</x:v>
      </x:c>
      <x:c r="S174" s="49">
        <x:f t="shared" si="17"/>
        <x:v>2</x:v>
      </x:c>
      <x:c r="T174" s="51">
        <x:f t="shared" si="18"/>
        <x:v>0</x:v>
      </x:c>
      <x:c r="U174" s="52">
        <x:f t="shared" si="3"/>
        <x:v>-0.00056451756529999997</x:v>
      </x:c>
      <x:c r="V174" s="63">
        <x:f t="shared" si="19"/>
        <x:v>0</x:v>
      </x:c>
      <x:c r="W174" s="52">
        <x:f t="shared" ref="W174:X174" si="172">W173*(1+U174)</x:f>
        <x:v>88.267106639999994</x:v>
      </x:c>
      <x:c r="X174" s="52">
        <x:f t="shared" si="172"/>
        <x:v>100</x:v>
      </x:c>
    </x:row>
    <x:row r="175" spans="1:24" ht="15.75" customHeight="1">
      <x:c r="A175" s="34">
        <x:v>42459</x:v>
      </x:c>
      <x:c r="B175" s="47">
        <x:v>47.018001556396499</x:v>
      </x:c>
      <x:c r="C175" s="47">
        <x:v>47.099998474121101</x:v>
      </x:c>
      <x:c r="D175" s="47">
        <x:v>45.299999237060597</x:v>
      </x:c>
      <x:c r="E175" s="47">
        <x:v>45.377998352050803</x:v>
      </x:c>
      <x:c r="F175" s="47">
        <x:v>20165000</x:v>
      </x:c>
      <x:c r="G175" s="63">
        <x:f t="shared" si="10"/>
        <x:v>43.39119968</x:v>
      </x:c>
      <x:c r="H175" s="63">
        <x:f t="shared" si="11"/>
        <x:v>2.858347765</x:v>
      </x:c>
      <x:c r="I175" s="63">
        <x:f t="shared" si="12"/>
        <x:v>49.107895210000002</x:v>
      </x:c>
      <x:c r="J175" s="63">
        <x:f t="shared" si="13"/>
        <x:v>37.674504149999997</x:v>
      </x:c>
      <x:c r="K175" s="63">
        <x:f t="shared" si="14"/>
        <x:v>0.67377160089999999</x:v>
      </x:c>
      <x:c r="L175" s="52">
        <x:f t="shared" si="0"/>
        <x:v>45.92599869</x:v>
      </x:c>
      <x:c r="M175" s="52">
        <x:f t="shared" si="1"/>
        <x:v>926097763.5</x:v>
      </x:c>
      <x:c r="N175" s="52">
        <x:f t="shared" si="2"/>
        <x:v>0</x:v>
      </x:c>
      <x:c r="O175" s="63">
        <x:f t="shared" si="8"/>
        <x:v>1.3941214790000001</x:v>
      </x:c>
      <x:c r="P175" s="63">
        <x:f t="shared" si="9"/>
        <x:v>58.231025080000002</x:v>
      </x:c>
      <x:c r="Q175" s="49">
        <x:f t="shared" si="15"/>
        <x:v>0</x:v>
      </x:c>
      <x:c r="R175" s="49">
        <x:f t="shared" si="16"/>
        <x:v>0</x:v>
      </x:c>
      <x:c r="S175" s="49">
        <x:f t="shared" si="17"/>
        <x:v>2</x:v>
      </x:c>
      <x:c r="T175" s="51">
        <x:f t="shared" si="18"/>
        <x:v>0</x:v>
      </x:c>
      <x:c r="U175" s="52">
        <x:f t="shared" si="3"/>
        <x:v>-0.01407905555</x:v>
      </x:c>
      <x:c r="V175" s="63">
        <x:f t="shared" si="19"/>
        <x:v>0</x:v>
      </x:c>
      <x:c r="W175" s="52">
        <x:f t="shared" ref="W175:X175" si="173">W174*(1+U175)</x:f>
        <x:v>87.024389139999997</x:v>
      </x:c>
      <x:c r="X175" s="52">
        <x:f t="shared" si="173"/>
        <x:v>100</x:v>
      </x:c>
    </x:row>
    <x:row r="176" spans="1:24" ht="15.75" customHeight="1">
      <x:c r="A176" s="34">
        <x:v>42460</x:v>
      </x:c>
      <x:c r="B176" s="47">
        <x:v>45.868000030517599</x:v>
      </x:c>
      <x:c r="C176" s="47">
        <x:v>47.484001159667997</x:v>
      </x:c>
      <x:c r="D176" s="47">
        <x:v>45.001998901367202</x:v>
      </x:c>
      <x:c r="E176" s="47">
        <x:v>45.9539985656738</x:v>
      </x:c>
      <x:c r="F176" s="47">
        <x:v>40064500</x:v>
      </x:c>
      <x:c r="G176" s="63">
        <x:f t="shared" si="10"/>
        <x:v>43.805499650000002</x:v>
      </x:c>
      <x:c r="H176" s="63">
        <x:f t="shared" si="11"/>
        <x:v>2.5712265439999999</x:v>
      </x:c>
      <x:c r="I176" s="63">
        <x:f t="shared" si="12"/>
        <x:v>48.947952739999998</x:v>
      </x:c>
      <x:c r="J176" s="63">
        <x:f t="shared" si="13"/>
        <x:v>38.663046559999998</x:v>
      </x:c>
      <x:c r="K176" s="63">
        <x:f t="shared" si="14"/>
        <x:v>0.70889825149999997</x:v>
      </x:c>
      <x:c r="L176" s="52">
        <x:f t="shared" si="0"/>
        <x:v>46.146666209999999</x:v>
      </x:c>
      <x:c r="M176" s="52">
        <x:f t="shared" si="1"/>
        <x:v>1848843108</x:v>
      </x:c>
      <x:c r="N176" s="52">
        <x:f t="shared" si="2"/>
        <x:v>0</x:v>
      </x:c>
      <x:c r="O176" s="63">
        <x:f t="shared" si="8"/>
        <x:v>1.6517060189999999</x:v>
      </x:c>
      <x:c r="P176" s="63">
        <x:f t="shared" si="9"/>
        <x:v>62.288428920000001</x:v>
      </x:c>
      <x:c r="Q176" s="49">
        <x:f t="shared" si="15"/>
        <x:v>0</x:v>
      </x:c>
      <x:c r="R176" s="49">
        <x:f t="shared" si="16"/>
        <x:v>0</x:v>
      </x:c>
      <x:c r="S176" s="49">
        <x:f t="shared" si="17"/>
        <x:v>2</x:v>
      </x:c>
      <x:c r="T176" s="51">
        <x:f t="shared" si="18"/>
        <x:v>0</x:v>
      </x:c>
      <x:c r="U176" s="52">
        <x:f t="shared" si="3"/>
        <x:v>0.012693380809999999</x:v>
      </x:c>
      <x:c r="V176" s="63">
        <x:f t="shared" si="19"/>
        <x:v>0</x:v>
      </x:c>
      <x:c r="W176" s="52">
        <x:f t="shared" ref="W176:X176" si="174">W175*(1+U176)</x:f>
        <x:v>88.129022860000006</x:v>
      </x:c>
      <x:c r="X176" s="52">
        <x:f t="shared" si="174"/>
        <x:v>100</x:v>
      </x:c>
    </x:row>
    <x:row r="177" spans="1:24" ht="15.75" customHeight="1">
      <x:c r="A177" s="34">
        <x:v>42461</x:v>
      </x:c>
      <x:c r="B177" s="47">
        <x:v>48.965999603271499</x:v>
      </x:c>
      <x:c r="C177" s="47">
        <x:v>49.580001831054702</x:v>
      </x:c>
      <x:c r="D177" s="47">
        <x:v>46.650001525878899</x:v>
      </x:c>
      <x:c r="E177" s="47">
        <x:v>47.518001556396499</x:v>
      </x:c>
      <x:c r="F177" s="47">
        <x:v>79987500</x:v>
      </x:c>
      <x:c r="G177" s="63">
        <x:f t="shared" si="10"/>
        <x:v>44.223999790000001</x:v>
      </x:c>
      <x:c r="H177" s="63">
        <x:f t="shared" si="11"/>
        <x:v>2.4516420050000001</x:v>
      </x:c>
      <x:c r="I177" s="63">
        <x:f t="shared" si="12"/>
        <x:v>49.127283800000001</x:v>
      </x:c>
      <x:c r="J177" s="63">
        <x:f t="shared" si="13"/>
        <x:v>39.32071578</x:v>
      </x:c>
      <x:c r="K177" s="63">
        <x:f t="shared" si="14"/>
        <x:v>0.83589750900000004</x:v>
      </x:c>
      <x:c r="L177" s="52">
        <x:f t="shared" si="0"/>
        <x:v>47.916001639999998</x:v>
      </x:c>
      <x:c r="M177" s="52">
        <x:f t="shared" si="1"/>
        <x:v>3832681181</x:v>
      </x:c>
      <x:c r="N177" s="52">
        <x:f t="shared" si="2"/>
        <x:v>0</x:v>
      </x:c>
      <x:c r="O177" s="63">
        <x:f t="shared" si="8"/>
        <x:v>2.3672380959999999</x:v>
      </x:c>
      <x:c r="P177" s="63">
        <x:f t="shared" si="9"/>
        <x:v>70.302070380000004</x:v>
      </x:c>
      <x:c r="Q177" s="49">
        <x:f t="shared" si="15"/>
        <x:v>0</x:v>
      </x:c>
      <x:c r="R177" s="49">
        <x:f t="shared" si="16"/>
        <x:v>0</x:v>
      </x:c>
      <x:c r="S177" s="49">
        <x:f t="shared" si="17"/>
        <x:v>2</x:v>
      </x:c>
      <x:c r="T177" s="51">
        <x:f t="shared" si="18"/>
        <x:v>0</x:v>
      </x:c>
      <x:c r="U177" s="52">
        <x:f t="shared" si="3"/>
        <x:v>0.034034100179999999</x:v>
      </x:c>
      <x:c r="V177" s="63">
        <x:f t="shared" si="19"/>
        <x:v>0</x:v>
      </x:c>
      <x:c r="W177" s="52">
        <x:f t="shared" ref="W177:X177" si="175">W176*(1+U177)</x:f>
        <x:v>91.128414849999999</x:v>
      </x:c>
      <x:c r="X177" s="52">
        <x:f t="shared" si="175"/>
        <x:v>100</x:v>
      </x:c>
    </x:row>
    <x:row r="178" spans="1:24" ht="15.75" customHeight="1">
      <x:c r="A178" s="34">
        <x:v>42464</x:v>
      </x:c>
      <x:c r="B178" s="47">
        <x:v>49.824001312255902</x:v>
      </x:c>
      <x:c r="C178" s="47">
        <x:v>50.423999786377003</x:v>
      </x:c>
      <x:c r="D178" s="47">
        <x:v>48.728000640869098</x:v>
      </x:c>
      <x:c r="E178" s="47">
        <x:v>49.397998809814503</x:v>
      </x:c>
      <x:c r="F178" s="47">
        <x:v>67376500</x:v>
      </x:c>
      <x:c r="G178" s="63">
        <x:f t="shared" si="10"/>
        <x:v>44.68349972</x:v>
      </x:c>
      <x:c r="H178" s="63">
        <x:f t="shared" si="11"/>
        <x:v>2.5196034699999998</x:v>
      </x:c>
      <x:c r="I178" s="63">
        <x:f t="shared" si="12"/>
        <x:v>49.72270666</x:v>
      </x:c>
      <x:c r="J178" s="63">
        <x:f t="shared" si="13"/>
        <x:v>39.644292780000001</x:v>
      </x:c>
      <x:c r="K178" s="63">
        <x:f t="shared" si="14"/>
        <x:v>0.96778185029999997</x:v>
      </x:c>
      <x:c r="L178" s="52">
        <x:f t="shared" si="0"/>
        <x:v>49.516666409999999</x:v>
      </x:c>
      <x:c r="M178" s="52">
        <x:f t="shared" si="1"/>
        <x:v>3336259675</x:v>
      </x:c>
      <x:c r="N178" s="52">
        <x:f t="shared" si="2"/>
        <x:v>0</x:v>
      </x:c>
      <x:c r="O178" s="63">
        <x:f t="shared" si="8"/>
        <x:v>2.9058052640000001</x:v>
      </x:c>
      <x:c r="P178" s="63">
        <x:f t="shared" si="9"/>
        <x:v>74.397085050000001</x:v>
      </x:c>
      <x:c r="Q178" s="49">
        <x:f t="shared" si="15"/>
        <x:v>0</x:v>
      </x:c>
      <x:c r="R178" s="49">
        <x:f t="shared" si="16"/>
        <x:v>0</x:v>
      </x:c>
      <x:c r="S178" s="49">
        <x:f t="shared" si="17"/>
        <x:v>2</x:v>
      </x:c>
      <x:c r="T178" s="51">
        <x:f t="shared" si="18"/>
        <x:v>0</x:v>
      </x:c>
      <x:c r="U178" s="52">
        <x:f t="shared" si="3"/>
        <x:v>0.03956389562</x:v>
      </x:c>
      <x:c r="V178" s="63">
        <x:f t="shared" si="19"/>
        <x:v>0</x:v>
      </x:c>
      <x:c r="W178" s="52">
        <x:f t="shared" ref="W178:X178" si="176">W177*(1+U178)</x:f>
        <x:v>94.73380994</x:v>
      </x:c>
      <x:c r="X178" s="52">
        <x:f t="shared" si="176"/>
        <x:v>100</x:v>
      </x:c>
    </x:row>
    <x:row r="179" spans="1:24" ht="15.75" customHeight="1">
      <x:c r="A179" s="34">
        <x:v>42465</x:v>
      </x:c>
      <x:c r="B179" s="47">
        <x:v>48.099998474121101</x:v>
      </x:c>
      <x:c r="C179" s="47">
        <x:v>51.312000274658203</x:v>
      </x:c>
      <x:c r="D179" s="47">
        <x:v>48</x:v>
      </x:c>
      <x:c r="E179" s="47">
        <x:v>51.094001770019503</x:v>
      </x:c>
      <x:c r="F179" s="47">
        <x:v>49743500</x:v>
      </x:c>
      <x:c r="G179" s="63">
        <x:f t="shared" si="10"/>
        <x:v>45.185299870000001</x:v>
      </x:c>
      <x:c r="H179" s="63">
        <x:f t="shared" si="11"/>
        <x:v>2.7485291940000001</x:v>
      </x:c>
      <x:c r="I179" s="63">
        <x:f t="shared" si="12"/>
        <x:v>50.682358260000001</x:v>
      </x:c>
      <x:c r="J179" s="63">
        <x:f t="shared" si="13"/>
        <x:v>39.688241480000002</x:v>
      </x:c>
      <x:c r="K179" s="63">
        <x:f t="shared" si="14"/>
        <x:v>1.0374421629999999</x:v>
      </x:c>
      <x:c r="L179" s="52">
        <x:f t="shared" si="0"/>
        <x:v>50.135334010000001</x:v>
      </x:c>
      <x:c r="M179" s="52">
        <x:f t="shared" si="1"/>
        <x:v>2493906988</x:v>
      </x:c>
      <x:c r="N179" s="52">
        <x:f t="shared" si="2"/>
        <x:v>0</x:v>
      </x:c>
      <x:c r="O179" s="63">
        <x:f t="shared" si="8"/>
        <x:v>3.2014717099999999</x:v>
      </x:c>
      <x:c r="P179" s="63">
        <x:f t="shared" si="9"/>
        <x:v>76.198816300000004</x:v>
      </x:c>
      <x:c r="Q179" s="49">
        <x:f t="shared" si="15"/>
        <x:v>0</x:v>
      </x:c>
      <x:c r="R179" s="49">
        <x:f t="shared" si="16"/>
        <x:v>0</x:v>
      </x:c>
      <x:c r="S179" s="49">
        <x:f t="shared" si="17"/>
        <x:v>2</x:v>
      </x:c>
      <x:c r="T179" s="51">
        <x:f t="shared" si="18"/>
        <x:v>0</x:v>
      </x:c>
      <x:c r="U179" s="52">
        <x:f t="shared" si="3"/>
        <x:v>0.034333434569999999</x:v>
      </x:c>
      <x:c r="V179" s="63">
        <x:f t="shared" si="19"/>
        <x:v>0</x:v>
      </x:c>
      <x:c r="W179" s="52">
        <x:f t="shared" ref="W179:X179" si="177">W178*(1+U179)</x:f>
        <x:v>97.986347010000003</x:v>
      </x:c>
      <x:c r="X179" s="52">
        <x:f t="shared" si="177"/>
        <x:v>100</x:v>
      </x:c>
    </x:row>
    <x:row r="180" spans="1:24" ht="15.75" customHeight="1">
      <x:c r="A180" s="34">
        <x:v>42466</x:v>
      </x:c>
      <x:c r="B180" s="47">
        <x:v>50.793998718261697</x:v>
      </x:c>
      <x:c r="C180" s="47">
        <x:v>53.548000335693402</x:v>
      </x:c>
      <x:c r="D180" s="47">
        <x:v>50.689998626708999</x:v>
      </x:c>
      <x:c r="E180" s="47">
        <x:v>53.083999633789098</x:v>
      </x:c>
      <x:c r="F180" s="47">
        <x:v>58527500</x:v>
      </x:c>
      <x:c r="G180" s="63">
        <x:f t="shared" si="10"/>
        <x:v>45.813499829999998</x:v>
      </x:c>
      <x:c r="H180" s="63">
        <x:f t="shared" si="11"/>
        <x:v>3.0458390720000001</x:v>
      </x:c>
      <x:c r="I180" s="63">
        <x:f t="shared" si="12"/>
        <x:v>51.905177979999998</x:v>
      </x:c>
      <x:c r="J180" s="63">
        <x:f t="shared" si="13"/>
        <x:v>39.721821689999999</x:v>
      </x:c>
      <x:c r="K180" s="63">
        <x:f t="shared" si="14"/>
        <x:v>1.0967567250000001</x:v>
      </x:c>
      <x:c r="L180" s="52">
        <x:f t="shared" si="0"/>
        <x:v>52.440666200000003</x:v>
      </x:c>
      <x:c r="M180" s="52">
        <x:f t="shared" si="1"/>
        <x:v>3069221091</x:v>
      </x:c>
      <x:c r="N180" s="52">
        <x:f t="shared" si="2"/>
        <x:v>0</x:v>
      </x:c>
      <x:c r="O180" s="63">
        <x:f t="shared" si="8"/>
        <x:v>5.2067437889999999</x:v>
      </x:c>
      <x:c r="P180" s="63">
        <x:f t="shared" si="9"/>
        <x:v>83.888492360000001</x:v>
      </x:c>
      <x:c r="Q180" s="49">
        <x:f t="shared" si="15"/>
        <x:v>0</x:v>
      </x:c>
      <x:c r="R180" s="49">
        <x:f t="shared" si="16"/>
        <x:v>0</x:v>
      </x:c>
      <x:c r="S180" s="49">
        <x:f t="shared" si="17"/>
        <x:v>2</x:v>
      </x:c>
      <x:c r="T180" s="51">
        <x:f t="shared" si="18"/>
        <x:v>0</x:v>
      </x:c>
      <x:c r="U180" s="52">
        <x:f t="shared" si="3"/>
        <x:v>0.038947778500000002</x:v>
      </x:c>
      <x:c r="V180" s="63">
        <x:f t="shared" si="19"/>
        <x:v>0</x:v>
      </x:c>
      <x:c r="W180" s="52">
        <x:f t="shared" ref="W180:X180" si="178">W179*(1+U180)</x:f>
        <x:v>101.80269749999999</x:v>
      </x:c>
      <x:c r="X180" s="52">
        <x:f t="shared" si="178"/>
        <x:v>100</x:v>
      </x:c>
    </x:row>
    <x:row r="181" spans="1:24" ht="15.75" customHeight="1">
      <x:c r="A181" s="34">
        <x:v>42467</x:v>
      </x:c>
      <x:c r="B181" s="47">
        <x:v>53.290000915527301</x:v>
      </x:c>
      <x:c r="C181" s="47">
        <x:v>53.868000030517599</x:v>
      </x:c>
      <x:c r="D181" s="47">
        <x:v>50.902000427246101</x:v>
      </x:c>
      <x:c r="E181" s="47">
        <x:v>51.439998626708999</x:v>
      </x:c>
      <x:c r="F181" s="47">
        <x:v>44281000</x:v>
      </x:c>
      <x:c r="G181" s="63">
        <x:f t="shared" si="10"/>
        <x:v>46.298299790000002</x:v>
      </x:c>
      <x:c r="H181" s="63">
        <x:f t="shared" si="11"/>
        <x:v>3.1343732110000002</x:v>
      </x:c>
      <x:c r="I181" s="63">
        <x:f t="shared" si="12"/>
        <x:v>52.567046210000001</x:v>
      </x:c>
      <x:c r="J181" s="63">
        <x:f t="shared" si="13"/>
        <x:v>40.029553370000002</x:v>
      </x:c>
      <x:c r="K181" s="63">
        <x:f t="shared" si="14"/>
        <x:v>0.91010582429999998</x:v>
      </x:c>
      <x:c r="L181" s="52">
        <x:f t="shared" si="0"/>
        <x:v>52.069999690000003</x:v>
      </x:c>
      <x:c r="M181" s="52">
        <x:f t="shared" si="1"/>
        <x:v>0</x:v>
      </x:c>
      <x:c r="N181" s="52">
        <x:f t="shared" si="2"/>
        <x:v>2305711656</x:v>
      </x:c>
      <x:c r="O181" s="63">
        <x:f t="shared" si="8"/>
        <x:v>3.7839366220000001</x:v>
      </x:c>
      <x:c r="P181" s="63">
        <x:f t="shared" si="9"/>
        <x:v>79.096713039999997</x:v>
      </x:c>
      <x:c r="Q181" s="49">
        <x:f t="shared" si="15"/>
        <x:v>0</x:v>
      </x:c>
      <x:c r="R181" s="49">
        <x:f t="shared" si="16"/>
        <x:v>0</x:v>
      </x:c>
      <x:c r="S181" s="49">
        <x:f t="shared" si="17"/>
        <x:v>2</x:v>
      </x:c>
      <x:c r="T181" s="51">
        <x:f t="shared" si="18"/>
        <x:v>0</x:v>
      </x:c>
      <x:c r="U181" s="52">
        <x:f t="shared" si="3"/>
        <x:v>-0.03096980292</x:v>
      </x:c>
      <x:c r="V181" s="63">
        <x:f t="shared" si="19"/>
        <x:v>0</x:v>
      </x:c>
      <x:c r="W181" s="52">
        <x:f t="shared" ref="W181:X181" si="179">W180*(1+U181)</x:f>
        <x:v>98.649888070000003</x:v>
      </x:c>
      <x:c r="X181" s="52">
        <x:f t="shared" si="179"/>
        <x:v>100</x:v>
      </x:c>
    </x:row>
    <x:row r="182" spans="1:24" ht="15.75" customHeight="1">
      <x:c r="A182" s="34">
        <x:v>42468</x:v>
      </x:c>
      <x:c r="B182" s="47">
        <x:v>52.099998474121101</x:v>
      </x:c>
      <x:c r="C182" s="47">
        <x:v>52.1640014648438</x:v>
      </x:c>
      <x:c r="D182" s="47">
        <x:v>49.604000091552699</x:v>
      </x:c>
      <x:c r="E182" s="47">
        <x:v>50.013999938964801</x:v>
      </x:c>
      <x:c r="F182" s="47">
        <x:v>36819500</x:v>
      </x:c>
      <x:c r="G182" s="63">
        <x:f t="shared" si="10"/>
        <x:v>46.747199819999999</x:v>
      </x:c>
      <x:c r="H182" s="63">
        <x:f t="shared" si="11"/>
        <x:v>2.9801625650000001</x:v>
      </x:c>
      <x:c r="I182" s="63">
        <x:f t="shared" si="12"/>
        <x:v>52.70752495</x:v>
      </x:c>
      <x:c r="J182" s="63">
        <x:f t="shared" si="13"/>
        <x:v>40.786874689999998</x:v>
      </x:c>
      <x:c r="K182" s="63">
        <x:f t="shared" si="14"/>
        <x:v>0.77404546279999997</x:v>
      </x:c>
      <x:c r="L182" s="52">
        <x:f t="shared" si="0"/>
        <x:v>50.5940005</x:v>
      </x:c>
      <x:c r="M182" s="52">
        <x:f t="shared" si="1"/>
        <x:v>0</x:v>
      </x:c>
      <x:c r="N182" s="52">
        <x:f t="shared" si="2"/>
        <x:v>1862845801</x:v>
      </x:c>
      <x:c r="O182" s="63">
        <x:f t="shared" si="8"/>
        <x:v>3.2246322790000002</x:v>
      </x:c>
      <x:c r="P182" s="63">
        <x:f t="shared" si="9"/>
        <x:v>76.329300779999997</x:v>
      </x:c>
      <x:c r="Q182" s="49">
        <x:f t="shared" si="15"/>
        <x:v>0</x:v>
      </x:c>
      <x:c r="R182" s="49">
        <x:f t="shared" si="16"/>
        <x:v>0</x:v>
      </x:c>
      <x:c r="S182" s="49">
        <x:f t="shared" si="17"/>
        <x:v>2</x:v>
      </x:c>
      <x:c r="T182" s="51">
        <x:f t="shared" si="18"/>
        <x:v>0</x:v>
      </x:c>
      <x:c r="U182" s="52">
        <x:f t="shared" si="3"/>
        <x:v>-0.027721592650000004</x:v>
      </x:c>
      <x:c r="V182" s="63">
        <x:f t="shared" si="19"/>
        <x:v>0</x:v>
      </x:c>
      <x:c r="W182" s="52">
        <x:f t="shared" ref="W182:X182" si="180">W181*(1+U182)</x:f>
        <x:v>95.915156049999993</x:v>
      </x:c>
      <x:c r="X182" s="52">
        <x:f t="shared" si="180"/>
        <x:v>100</x:v>
      </x:c>
    </x:row>
    <x:row r="183" spans="1:24" ht="15.75" customHeight="1">
      <x:c r="A183" s="34">
        <x:v>42471</x:v>
      </x:c>
      <x:c r="B183" s="47">
        <x:v>50.200000762939503</x:v>
      </x:c>
      <x:c r="C183" s="47">
        <x:v>51.798000335693402</x:v>
      </x:c>
      <x:c r="D183" s="47">
        <x:v>49.060001373291001</x:v>
      </x:c>
      <x:c r="E183" s="47">
        <x:v>49.984001159667997</x:v>
      </x:c>
      <x:c r="F183" s="47">
        <x:v>45808500</x:v>
      </x:c>
      <x:c r="G183" s="63">
        <x:f t="shared" si="10"/>
        <x:v>47.171399880000003</x:v>
      </x:c>
      <x:c r="H183" s="63">
        <x:f t="shared" si="11"/>
        <x:v>2.7918195589999999</x:v>
      </x:c>
      <x:c r="I183" s="63">
        <x:f t="shared" si="12"/>
        <x:v>52.755038999999996</x:v>
      </x:c>
      <x:c r="J183" s="63">
        <x:f t="shared" si="13"/>
        <x:v>41.587760760000002</x:v>
      </x:c>
      <x:c r="K183" s="63">
        <x:f t="shared" si="14"/>
        <x:v>0.7518609477</x:v>
      </x:c>
      <x:c r="L183" s="52">
        <x:f t="shared" si="0"/>
        <x:v>50.280667620000003</x:v>
      </x:c>
      <x:c r="M183" s="52">
        <x:f t="shared" si="1"/>
        <x:v>0</x:v>
      </x:c>
      <x:c r="N183" s="52">
        <x:f t="shared" si="2"/>
        <x:v>2303281963</x:v>
      </x:c>
      <x:c r="O183" s="63">
        <x:f t="shared" si="8"/>
        <x:v>2.0977421829999998</x:v>
      </x:c>
      <x:c r="P183" s="63">
        <x:f t="shared" si="9"/>
        <x:v>67.718423909999999</x:v>
      </x:c>
      <x:c r="Q183" s="49">
        <x:f t="shared" si="15"/>
        <x:v>0</x:v>
      </x:c>
      <x:c r="R183" s="49">
        <x:f t="shared" si="16"/>
        <x:v>0</x:v>
      </x:c>
      <x:c r="S183" s="49">
        <x:f t="shared" si="17"/>
        <x:v>2</x:v>
      </x:c>
      <x:c r="T183" s="51">
        <x:f t="shared" si="18"/>
        <x:v>0</x:v>
      </x:c>
      <x:c r="U183" s="52">
        <x:f t="shared" si="3"/>
        <x:v>-0.00059980764050000002</x:v>
      </x:c>
      <x:c r="V183" s="63">
        <x:f t="shared" si="19"/>
        <x:v>0</x:v>
      </x:c>
      <x:c r="W183" s="52">
        <x:f t="shared" ref="W183:X183" si="181">W182*(1+U183)</x:f>
        <x:v>95.857625409999997</x:v>
      </x:c>
      <x:c r="X183" s="52">
        <x:f t="shared" si="181"/>
        <x:v>100</x:v>
      </x:c>
    </x:row>
    <x:row r="184" spans="1:24" ht="15.75" customHeight="1">
      <x:c r="A184" s="34">
        <x:v>42472</x:v>
      </x:c>
      <x:c r="B184" s="47">
        <x:v>49.900001525878899</x:v>
      </x:c>
      <x:c r="C184" s="47">
        <x:v>50.360000610351598</x:v>
      </x:c>
      <x:c r="D184" s="47">
        <x:v>48.726001739502003</x:v>
      </x:c>
      <x:c r="E184" s="47">
        <x:v>49.563999176025398</x:v>
      </x:c>
      <x:c r="F184" s="47">
        <x:v>28816000</x:v>
      </x:c>
      <x:c r="G184" s="63">
        <x:f t="shared" si="10"/>
        <x:v>47.4980999</x:v>
      </x:c>
      <x:c r="H184" s="63">
        <x:f t="shared" si="11"/>
        <x:v>2.6609213170000001</x:v>
      </x:c>
      <x:c r="I184" s="63">
        <x:f t="shared" si="12"/>
        <x:v>52.819942529999999</x:v>
      </x:c>
      <x:c r="J184" s="63">
        <x:f t="shared" si="13"/>
        <x:v>42.176257270000001</x:v>
      </x:c>
      <x:c r="K184" s="63">
        <x:f t="shared" si="14"/>
        <x:v>0.69409623880000004</x:v>
      </x:c>
      <x:c r="L184" s="52">
        <x:f t="shared" si="0"/>
        <x:v>49.550000509999997</x:v>
      </x:c>
      <x:c r="M184" s="52">
        <x:f t="shared" si="1"/>
        <x:v>0</x:v>
      </x:c>
      <x:c r="N184" s="52">
        <x:f t="shared" si="2"/>
        <x:v>1427832815</x:v>
      </x:c>
      <x:c r="O184" s="63">
        <x:f t="shared" si="8"/>
        <x:v>1.9629940770000001</x:v>
      </x:c>
      <x:c r="P184" s="63">
        <x:f t="shared" si="9"/>
        <x:v>66.250354400000006</x:v>
      </x:c>
      <x:c r="Q184" s="49">
        <x:f t="shared" si="15"/>
        <x:v>0</x:v>
      </x:c>
      <x:c r="R184" s="49">
        <x:f t="shared" si="16"/>
        <x:v>0</x:v>
      </x:c>
      <x:c r="S184" s="49">
        <x:f t="shared" si="17"/>
        <x:v>2</x:v>
      </x:c>
      <x:c r="T184" s="51">
        <x:f t="shared" si="18"/>
        <x:v>0</x:v>
      </x:c>
      <x:c r="U184" s="52">
        <x:f t="shared" si="3"/>
        <x:v>-0.0084027283509999995</x:v>
      </x:c>
      <x:c r="V184" s="63">
        <x:f t="shared" si="19"/>
        <x:v>0</x:v>
      </x:c>
      <x:c r="W184" s="52">
        <x:f t="shared" ref="W184:X184" si="182">W183*(1+U184)</x:f>
        <x:v>95.05215982</x:v>
      </x:c>
      <x:c r="X184" s="52">
        <x:f t="shared" si="182"/>
        <x:v>100</x:v>
      </x:c>
    </x:row>
    <x:row r="185" spans="1:24" ht="15.75" customHeight="1">
      <x:c r="A185" s="34">
        <x:v>42473</x:v>
      </x:c>
      <x:c r="B185" s="47">
        <x:v>49.701999664306598</x:v>
      </x:c>
      <x:c r="C185" s="47">
        <x:v>51.099998474121101</x:v>
      </x:c>
      <x:c r="D185" s="47">
        <x:v>49.465999603271499</x:v>
      </x:c>
      <x:c r="E185" s="47">
        <x:v>50.905998229980497</x:v>
      </x:c>
      <x:c r="F185" s="47">
        <x:v>24628000</x:v>
      </x:c>
      <x:c r="G185" s="63">
        <x:f t="shared" si="10"/>
        <x:v>47.859999850000001</x:v>
      </x:c>
      <x:c r="H185" s="63">
        <x:f t="shared" si="11"/>
        <x:v>2.60418905</x:v>
      </x:c>
      <x:c r="I185" s="63">
        <x:f t="shared" si="12"/>
        <x:v>53.068377949999999</x:v>
      </x:c>
      <x:c r="J185" s="63">
        <x:f t="shared" si="13"/>
        <x:v>42.651621749999997</x:v>
      </x:c>
      <x:c r="K185" s="63">
        <x:f t="shared" si="14"/>
        <x:v>0.79241333140000003</x:v>
      </x:c>
      <x:c r="L185" s="52">
        <x:f t="shared" si="0"/>
        <x:v>50.490665440000001</x:v>
      </x:c>
      <x:c r="M185" s="52">
        <x:f t="shared" si="1"/>
        <x:v>1243484108</x:v>
      </x:c>
      <x:c r="N185" s="52">
        <x:f t="shared" si="2"/>
        <x:v>0</x:v>
      </x:c>
      <x:c r="O185" s="63">
        <x:f t="shared" si="8"/>
        <x:v>2.00317123</x:v>
      </x:c>
      <x:c r="P185" s="63">
        <x:f t="shared" si="9"/>
        <x:v>66.701865350000006</x:v>
      </x:c>
      <x:c r="Q185" s="49">
        <x:f t="shared" si="15"/>
        <x:v>0</x:v>
      </x:c>
      <x:c r="R185" s="49">
        <x:f t="shared" si="16"/>
        <x:v>0</x:v>
      </x:c>
      <x:c r="S185" s="49">
        <x:f t="shared" si="17"/>
        <x:v>2</x:v>
      </x:c>
      <x:c r="T185" s="51">
        <x:f t="shared" si="18"/>
        <x:v>0</x:v>
      </x:c>
      <x:c r="U185" s="52">
        <x:f t="shared" si="3"/>
        <x:v>0.027076084989999999</x:v>
      </x:c>
      <x:c r="V185" s="63">
        <x:f t="shared" si="19"/>
        <x:v>0</x:v>
      </x:c>
      <x:c r="W185" s="52">
        <x:f t="shared" ref="W185:X185" si="183">W184*(1+U185)</x:f>
        <x:v>97.625800179999999</x:v>
      </x:c>
      <x:c r="X185" s="52">
        <x:f t="shared" si="183"/>
        <x:v>100</x:v>
      </x:c>
    </x:row>
    <x:row r="186" spans="1:24" ht="15.75" customHeight="1">
      <x:c r="A186" s="34">
        <x:v>42474</x:v>
      </x:c>
      <x:c r="B186" s="47">
        <x:v>50.599998474121101</x:v>
      </x:c>
      <x:c r="C186" s="47">
        <x:v>51.368000030517599</x:v>
      </x:c>
      <x:c r="D186" s="47">
        <x:v>50.209999084472699</x:v>
      </x:c>
      <x:c r="E186" s="47">
        <x:v>50.372001647949197</x:v>
      </x:c>
      <x:c r="F186" s="47">
        <x:v>20661000</x:v>
      </x:c>
      <x:c r="G186" s="63">
        <x:f t="shared" si="10"/>
        <x:v>48.159299849999996</x:v>
      </x:c>
      <x:c r="H186" s="63">
        <x:f t="shared" si="11"/>
        <x:v>2.5267421379999999</x:v>
      </x:c>
      <x:c r="I186" s="63">
        <x:f t="shared" si="12"/>
        <x:v>53.212784130000003</x:v>
      </x:c>
      <x:c r="J186" s="63">
        <x:f t="shared" si="13"/>
        <x:v>43.105815569999997</x:v>
      </x:c>
      <x:c r="K186" s="63">
        <x:f t="shared" si="14"/>
        <x:v>0.71892833499999997</x:v>
      </x:c>
      <x:c r="L186" s="52">
        <x:f t="shared" si="0"/>
        <x:v>50.650000249999998</x:v>
      </x:c>
      <x:c r="M186" s="52">
        <x:f t="shared" si="1"/>
        <x:v>1046479655</x:v>
      </x:c>
      <x:c r="N186" s="52">
        <x:f t="shared" si="2"/>
        <x:v>0</x:v>
      </x:c>
      <x:c r="O186" s="63">
        <x:f t="shared" si="8"/>
        <x:v>1.9016020220000001</x:v>
      </x:c>
      <x:c r="P186" s="63">
        <x:f t="shared" si="9"/>
        <x:v>65.536279879999995</x:v>
      </x:c>
      <x:c r="Q186" s="49">
        <x:f t="shared" si="15"/>
        <x:v>0</x:v>
      </x:c>
      <x:c r="R186" s="49">
        <x:f t="shared" si="16"/>
        <x:v>0</x:v>
      </x:c>
      <x:c r="S186" s="49">
        <x:f t="shared" si="17"/>
        <x:v>2</x:v>
      </x:c>
      <x:c r="T186" s="51">
        <x:f t="shared" si="18"/>
        <x:v>0</x:v>
      </x:c>
      <x:c r="U186" s="52">
        <x:f t="shared" si="3"/>
        <x:v>-0.010489855819999999</x:v>
      </x:c>
      <x:c r="V186" s="63">
        <x:f t="shared" si="19"/>
        <x:v>0</x:v>
      </x:c>
      <x:c r="W186" s="52">
        <x:f t="shared" ref="W186:X186" si="184">W185*(1+U186)</x:f>
        <x:v>96.601719610000004</x:v>
      </x:c>
      <x:c r="X186" s="52">
        <x:f t="shared" si="184"/>
        <x:v>100</x:v>
      </x:c>
    </x:row>
    <x:row r="187" spans="1:24" ht="15.75" customHeight="1">
      <x:c r="A187" s="34">
        <x:v>42475</x:v>
      </x:c>
      <x:c r="B187" s="47">
        <x:v>50.262001037597699</x:v>
      </x:c>
      <x:c r="C187" s="47">
        <x:v>50.919998168945298</x:v>
      </x:c>
      <x:c r="D187" s="47">
        <x:v>49.824001312255902</x:v>
      </x:c>
      <x:c r="E187" s="47">
        <x:v>50.902000427246101</x:v>
      </x:c>
      <x:c r="F187" s="47">
        <x:v>18762000</x:v>
      </x:c>
      <x:c r="G187" s="63">
        <x:f t="shared" si="10"/>
        <x:v>48.440599820000003</x:v>
      </x:c>
      <x:c r="H187" s="63">
        <x:f t="shared" si="11"/>
        <x:v>2.5018991879999999</x:v>
      </x:c>
      <x:c r="I187" s="63">
        <x:f t="shared" si="12"/>
        <x:v>53.444398200000002</x:v>
      </x:c>
      <x:c r="J187" s="63">
        <x:f t="shared" si="13"/>
        <x:v>43.436801449999997</x:v>
      </x:c>
      <x:c r="K187" s="63">
        <x:f t="shared" si="14"/>
        <x:v>0.74595321579999996</x:v>
      </x:c>
      <x:c r="L187" s="52">
        <x:f t="shared" si="0"/>
        <x:v>50.54866664</x:v>
      </x:c>
      <x:c r="M187" s="52">
        <x:f t="shared" si="1"/>
        <x:v>0</x:v>
      </x:c>
      <x:c r="N187" s="52">
        <x:f t="shared" si="2"/>
        <x:v>948394083.39999998</x:v>
      </x:c>
      <x:c r="O187" s="63">
        <x:f t="shared" si="8"/>
        <x:v>1.2646098160000001</x:v>
      </x:c>
      <x:c r="P187" s="63">
        <x:f t="shared" si="9"/>
        <x:v>55.84228272</x:v>
      </x:c>
      <x:c r="Q187" s="49">
        <x:f t="shared" si="15"/>
        <x:v>0</x:v>
      </x:c>
      <x:c r="R187" s="49">
        <x:f t="shared" si="16"/>
        <x:v>0</x:v>
      </x:c>
      <x:c r="S187" s="49">
        <x:f t="shared" si="17"/>
        <x:v>2</x:v>
      </x:c>
      <x:c r="T187" s="51">
        <x:f t="shared" si="18"/>
        <x:v>0</x:v>
      </x:c>
      <x:c r="U187" s="52">
        <x:f t="shared" si="3"/>
        <x:v>0.01052169384</x:v>
      </x:c>
      <x:c r="V187" s="63">
        <x:f t="shared" si="19"/>
        <x:v>0</x:v>
      </x:c>
      <x:c r="W187" s="52">
        <x:f t="shared" ref="W187:X187" si="185">W186*(1+U187)</x:f>
        <x:v>97.618133330000006</x:v>
      </x:c>
      <x:c r="X187" s="52">
        <x:f t="shared" si="185"/>
        <x:v>100</x:v>
      </x:c>
    </x:row>
    <x:row r="188" spans="1:24" ht="15.75" customHeight="1">
      <x:c r="A188" s="34">
        <x:v>42478</x:v>
      </x:c>
      <x:c r="B188" s="47">
        <x:v>50.445999145507798</x:v>
      </x:c>
      <x:c r="C188" s="47">
        <x:v>51.661998748779297</x:v>
      </x:c>
      <x:c r="D188" s="47">
        <x:v>50.332000732421903</x:v>
      </x:c>
      <x:c r="E188" s="47">
        <x:v>50.7760009765625</x:v>
      </x:c>
      <x:c r="F188" s="47">
        <x:v>21357000</x:v>
      </x:c>
      <x:c r="G188" s="63">
        <x:f t="shared" si="10"/>
        <x:v>48.651999859999997</x:v>
      </x:c>
      <x:c r="H188" s="63">
        <x:f t="shared" si="11"/>
        <x:v>2.5121688849999999</x:v>
      </x:c>
      <x:c r="I188" s="63">
        <x:f t="shared" si="12"/>
        <x:v>53.676337629999999</x:v>
      </x:c>
      <x:c r="J188" s="63">
        <x:f t="shared" si="13"/>
        <x:v>43.62766208</x:v>
      </x:c>
      <x:c r="K188" s="63">
        <x:f t="shared" si="14"/>
        <x:v>0.71137125109999999</x:v>
      </x:c>
      <x:c r="L188" s="52">
        <x:f t="shared" si="0"/>
        <x:v>50.923333489999997</x:v>
      </x:c>
      <x:c r="M188" s="52">
        <x:f t="shared" si="1"/>
        <x:v>1087569633</x:v>
      </x:c>
      <x:c r="N188" s="52">
        <x:f t="shared" si="2"/>
        <x:v>0</x:v>
      </x:c>
      <x:c r="O188" s="63">
        <x:f t="shared" si="8"/>
        <x:v>1.0104650159999999</x:v>
      </x:c>
      <x:c r="P188" s="63">
        <x:f t="shared" si="9"/>
        <x:v>50.260263569999999</x:v>
      </x:c>
      <x:c r="Q188" s="49">
        <x:f t="shared" si="15"/>
        <x:v>0</x:v>
      </x:c>
      <x:c r="R188" s="49">
        <x:f t="shared" si="16"/>
        <x:v>0</x:v>
      </x:c>
      <x:c r="S188" s="49">
        <x:f t="shared" si="17"/>
        <x:v>2</x:v>
      </x:c>
      <x:c r="T188" s="51">
        <x:f t="shared" si="18"/>
        <x:v>0</x:v>
      </x:c>
      <x:c r="U188" s="52">
        <x:f t="shared" si="3"/>
        <x:v>-0.0024753339680000003</x:v>
      </x:c>
      <x:c r="V188" s="63">
        <x:f t="shared" si="19"/>
        <x:v>0</x:v>
      </x:c>
      <x:c r="W188" s="52">
        <x:f t="shared" ref="W188:X188" si="186">W187*(1+U188)</x:f>
        <x:v>97.376495849999998</x:v>
      </x:c>
      <x:c r="X188" s="52">
        <x:f t="shared" si="186"/>
        <x:v>100</x:v>
      </x:c>
    </x:row>
    <x:row r="189" spans="1:24" ht="15.75" customHeight="1">
      <x:c r="A189" s="34">
        <x:v>42479</x:v>
      </x:c>
      <x:c r="B189" s="47">
        <x:v>50.624000549316399</x:v>
      </x:c>
      <x:c r="C189" s="47">
        <x:v>50.874000549316399</x:v>
      </x:c>
      <x:c r="D189" s="47">
        <x:v>48.25</x:v>
      </x:c>
      <x:c r="E189" s="47">
        <x:v>49.4739990234375</x:v>
      </x:c>
      <x:c r="F189" s="47">
        <x:v>31787500</x:v>
      </x:c>
      <x:c r="G189" s="63">
        <x:f t="shared" si="10"/>
        <x:v>48.742499729999999</x:v>
      </x:c>
      <x:c r="H189" s="63">
        <x:f t="shared" si="11"/>
        <x:v>2.5073008649999999</x:v>
      </x:c>
      <x:c r="I189" s="63">
        <x:f t="shared" si="12"/>
        <x:v>53.757101460000001</x:v>
      </x:c>
      <x:c r="J189" s="63">
        <x:f t="shared" si="13"/>
        <x:v>43.727898000000003</x:v>
      </x:c>
      <x:c r="K189" s="63">
        <x:f t="shared" si="14"/>
        <x:v>0.57293692799999996</x:v>
      </x:c>
      <x:c r="L189" s="52">
        <x:f t="shared" si="0"/>
        <x:v>49.532666519999999</x:v>
      </x:c>
      <x:c r="M189" s="52">
        <x:f t="shared" si="1"/>
        <x:v>0</x:v>
      </x:c>
      <x:c r="N189" s="52">
        <x:f t="shared" si="2"/>
        <x:v>1574519637</x:v>
      </x:c>
      <x:c r="O189" s="63">
        <x:f t="shared" si="8"/>
        <x:v>0.61853694609999998</x:v>
      </x:c>
      <x:c r="P189" s="63">
        <x:f t="shared" si="9"/>
        <x:v>38.21580642</x:v>
      </x:c>
      <x:c r="Q189" s="49">
        <x:f t="shared" si="15"/>
        <x:v>0</x:v>
      </x:c>
      <x:c r="R189" s="49">
        <x:f t="shared" si="16"/>
        <x:v>0</x:v>
      </x:c>
      <x:c r="S189" s="49">
        <x:f t="shared" si="17"/>
        <x:v>2</x:v>
      </x:c>
      <x:c r="T189" s="51">
        <x:f t="shared" si="18"/>
        <x:v>0</x:v>
      </x:c>
      <x:c r="U189" s="52">
        <x:f t="shared" si="3"/>
        <x:v>-0.025642073580000002</x:v>
      </x:c>
      <x:c r="V189" s="63">
        <x:f t="shared" si="19"/>
        <x:v>0</x:v>
      </x:c>
      <x:c r="W189" s="52">
        <x:f t="shared" ref="W189:X189" si="187">W188*(1+U189)</x:f>
        <x:v>94.879560580000003</x:v>
      </x:c>
      <x:c r="X189" s="52">
        <x:f t="shared" si="187"/>
        <x:v>100</x:v>
      </x:c>
    </x:row>
    <x:row r="190" spans="1:24" ht="15.75" customHeight="1">
      <x:c r="A190" s="34">
        <x:v>42480</x:v>
      </x:c>
      <x:c r="B190" s="47">
        <x:v>49.251998901367202</x:v>
      </x:c>
      <x:c r="C190" s="47">
        <x:v>50.731998443603501</x:v>
      </x:c>
      <x:c r="D190" s="47">
        <x:v>48.299999237060597</x:v>
      </x:c>
      <x:c r="E190" s="47">
        <x:v>49.9939994812012</x:v>
      </x:c>
      <x:c r="F190" s="47">
        <x:v>25970500</x:v>
      </x:c>
      <x:c r="G190" s="63">
        <x:f t="shared" si="10"/>
        <x:v>48.899799729999998</x:v>
      </x:c>
      <x:c r="H190" s="63">
        <x:f t="shared" si="11"/>
        <x:v>2.4807347160000002</x:v>
      </x:c>
      <x:c r="I190" s="63">
        <x:f t="shared" si="12"/>
        <x:v>53.861269159999999</x:v>
      </x:c>
      <x:c r="J190" s="63">
        <x:f t="shared" si="13"/>
        <x:v>43.938330299999997</x:v>
      </x:c>
      <x:c r="K190" s="63">
        <x:f t="shared" si="14"/>
        <x:v>0.61026972629999998</x:v>
      </x:c>
      <x:c r="L190" s="52">
        <x:f t="shared" si="0"/>
        <x:v>49.675332390000001</x:v>
      </x:c>
      <x:c r="M190" s="52">
        <x:f t="shared" si="1"/>
        <x:v>1290093220</x:v>
      </x:c>
      <x:c r="N190" s="52">
        <x:f t="shared" si="2"/>
        <x:v>0</x:v>
      </x:c>
      <x:c r="O190" s="63">
        <x:f t="shared" si="8"/>
        <x:v>0.44783767070000002</x:v>
      </x:c>
      <x:c r="P190" s="63">
        <x:f t="shared" si="9"/>
        <x:v>30.931483530000001</x:v>
      </x:c>
      <x:c r="Q190" s="49">
        <x:f t="shared" si="15"/>
        <x:v>0</x:v>
      </x:c>
      <x:c r="R190" s="49">
        <x:f t="shared" si="16"/>
        <x:v>0</x:v>
      </x:c>
      <x:c r="S190" s="49">
        <x:f t="shared" si="17"/>
        <x:v>2</x:v>
      </x:c>
      <x:c r="T190" s="51">
        <x:f t="shared" si="18"/>
        <x:v>0</x:v>
      </x:c>
      <x:c r="U190" s="52">
        <x:f t="shared" si="3"/>
        <x:v>0.01051058067</x:v>
      </x:c>
      <x:c r="V190" s="63">
        <x:f t="shared" si="19"/>
        <x:v>0</x:v>
      </x:c>
      <x:c r="W190" s="52">
        <x:f t="shared" ref="W190:X190" si="188">W189*(1+U190)</x:f>
        <x:v>95.876799849999998</x:v>
      </x:c>
      <x:c r="X190" s="52">
        <x:f t="shared" si="188"/>
        <x:v>100</x:v>
      </x:c>
    </x:row>
    <x:row r="191" spans="1:24" ht="15.75" customHeight="1">
      <x:c r="A191" s="34">
        <x:v>42481</x:v>
      </x:c>
      <x:c r="B191" s="47">
        <x:v>49.798000335693402</x:v>
      </x:c>
      <x:c r="C191" s="47">
        <x:v>50.180000305175803</x:v>
      </x:c>
      <x:c r="D191" s="47">
        <x:v>49.381999969482401</x:v>
      </x:c>
      <x:c r="E191" s="47">
        <x:v>49.658000946044901</x:v>
      </x:c>
      <x:c r="F191" s="47">
        <x:v>13915500</x:v>
      </x:c>
      <x:c r="G191" s="63">
        <x:f t="shared" si="10"/>
        <x:v>49.15689983</x:v>
      </x:c>
      <x:c r="H191" s="63">
        <x:f t="shared" si="11"/>
        <x:v>2.2590403120000002</x:v>
      </x:c>
      <x:c r="I191" s="63">
        <x:f t="shared" si="12"/>
        <x:v>53.67498046</x:v>
      </x:c>
      <x:c r="J191" s="63">
        <x:f t="shared" si="13"/>
        <x:v>44.638819210000001</x:v>
      </x:c>
      <x:c r="K191" s="63">
        <x:f t="shared" si="14"/>
        <x:v>0.55545508750000006</x:v>
      </x:c>
      <x:c r="L191" s="52">
        <x:f t="shared" si="0"/>
        <x:v>49.74000041</x:v>
      </x:c>
      <x:c r="M191" s="52">
        <x:f t="shared" si="1"/>
        <x:v>692156975.70000005</x:v>
      </x:c>
      <x:c r="N191" s="52">
        <x:f t="shared" si="2"/>
        <x:v>0</x:v>
      </x:c>
      <x:c r="O191" s="63">
        <x:f t="shared" si="8"/>
        <x:v>0.66032605590000004</x:v>
      </x:c>
      <x:c r="P191" s="63">
        <x:f t="shared" si="9"/>
        <x:v>39.770866300000002</x:v>
      </x:c>
      <x:c r="Q191" s="49">
        <x:f t="shared" si="15"/>
        <x:v>0</x:v>
      </x:c>
      <x:c r="R191" s="49">
        <x:f t="shared" si="16"/>
        <x:v>0</x:v>
      </x:c>
      <x:c r="S191" s="49">
        <x:f t="shared" si="17"/>
        <x:v>2</x:v>
      </x:c>
      <x:c r="T191" s="51">
        <x:f t="shared" si="18"/>
        <x:v>0</x:v>
      </x:c>
      <x:c r="U191" s="52">
        <x:f t="shared" si="3"/>
        <x:v>-0.0067207772659999998</x:v>
      </x:c>
      <x:c r="V191" s="63">
        <x:f t="shared" si="19"/>
        <x:v>0</x:v>
      </x:c>
      <x:c r="W191" s="52">
        <x:f t="shared" ref="W191:X191" si="189">W190*(1+U191)</x:f>
        <x:v>95.232433240000006</x:v>
      </x:c>
      <x:c r="X191" s="52">
        <x:f t="shared" si="189"/>
        <x:v>100</x:v>
      </x:c>
    </x:row>
    <x:row r="192" spans="1:24" ht="15.75" customHeight="1">
      <x:c r="A192" s="34">
        <x:v>42482</x:v>
      </x:c>
      <x:c r="B192" s="47">
        <x:v>49.777999877929702</x:v>
      </x:c>
      <x:c r="C192" s="47">
        <x:v>50.799999237060597</x:v>
      </x:c>
      <x:c r="D192" s="47">
        <x:v>49.141998291015597</x:v>
      </x:c>
      <x:c r="E192" s="47">
        <x:v>50.75</x:v>
      </x:c>
      <x:c r="F192" s="47">
        <x:v>18931500</x:v>
      </x:c>
      <x:c r="G192" s="63">
        <x:f t="shared" si="10"/>
        <x:v>49.416899870000002</x:v>
      </x:c>
      <x:c r="H192" s="63">
        <x:f t="shared" si="11"/>
        <x:v>2.1168277569999998</x:v>
      </x:c>
      <x:c r="I192" s="63">
        <x:f t="shared" si="12"/>
        <x:v>53.650555390000001</x:v>
      </x:c>
      <x:c r="J192" s="63">
        <x:f t="shared" si="13"/>
        <x:v>45.183244360000003</x:v>
      </x:c>
      <x:c r="K192" s="63">
        <x:f t="shared" si="14"/>
        <x:v>0.65744078890000002</x:v>
      </x:c>
      <x:c r="L192" s="52">
        <x:f t="shared" si="0"/>
        <x:v>50.23066584</x:v>
      </x:c>
      <x:c r="M192" s="52">
        <x:f t="shared" si="1"/>
        <x:v>950941850.39999998</x:v>
      </x:c>
      <x:c r="N192" s="52">
        <x:f t="shared" si="2"/>
        <x:v>0</x:v>
      </x:c>
      <x:c r="O192" s="63">
        <x:f t="shared" si="8"/>
        <x:v>1.0090656680000001</x:v>
      </x:c>
      <x:c r="P192" s="63">
        <x:f t="shared" si="9"/>
        <x:v>50.225619000000002</x:v>
      </x:c>
      <x:c r="Q192" s="49">
        <x:f t="shared" si="15"/>
        <x:v>0</x:v>
      </x:c>
      <x:c r="R192" s="49">
        <x:f t="shared" si="16"/>
        <x:v>0</x:v>
      </x:c>
      <x:c r="S192" s="49">
        <x:f t="shared" si="17"/>
        <x:v>2</x:v>
      </x:c>
      <x:c r="T192" s="51">
        <x:f t="shared" si="18"/>
        <x:v>0</x:v>
      </x:c>
      <x:c r="U192" s="52">
        <x:f t="shared" si="3"/>
        <x:v>0.021990394959999998</x:v>
      </x:c>
      <x:c r="V192" s="63">
        <x:f t="shared" si="19"/>
        <x:v>0</x:v>
      </x:c>
      <x:c r="W192" s="52">
        <x:f t="shared" ref="W192:X192" si="190">W191*(1+U192)</x:f>
        <x:v>97.326632059999994</x:v>
      </x:c>
      <x:c r="X192" s="52">
        <x:f t="shared" si="190"/>
        <x:v>100</x:v>
      </x:c>
    </x:row>
    <x:row r="193" spans="1:24" ht="15.75" customHeight="1">
      <x:c r="A193" s="34">
        <x:v>42485</x:v>
      </x:c>
      <x:c r="B193" s="47">
        <x:v>50.602001190185597</x:v>
      </x:c>
      <x:c r="C193" s="47">
        <x:v>51.476001739502003</x:v>
      </x:c>
      <x:c r="D193" s="47">
        <x:v>50.152000427246101</x:v>
      </x:c>
      <x:c r="E193" s="47">
        <x:v>50.363998413085902</x:v>
      </x:c>
      <x:c r="F193" s="47">
        <x:v>18351500</x:v>
      </x:c>
      <x:c r="G193" s="63">
        <x:f t="shared" si="10"/>
        <x:v>49.632499889999998</x:v>
      </x:c>
      <x:c r="H193" s="63">
        <x:f t="shared" si="11"/>
        <x:v>1.970613049</x:v>
      </x:c>
      <x:c r="I193" s="63">
        <x:f t="shared" si="12"/>
        <x:v>53.573725979999999</x:v>
      </x:c>
      <x:c r="J193" s="63">
        <x:f t="shared" si="13"/>
        <x:v>45.691273789999997</x:v>
      </x:c>
      <x:c r="K193" s="63">
        <x:f t="shared" si="14"/>
        <x:v>0.59280088350000004</x:v>
      </x:c>
      <x:c r="L193" s="52">
        <x:f t="shared" si="0"/>
        <x:v>50.664000190000003</x:v>
      </x:c>
      <x:c r="M193" s="52">
        <x:f t="shared" si="1"/>
        <x:v>929760399.5</x:v>
      </x:c>
      <x:c r="N193" s="52">
        <x:f t="shared" si="2"/>
        <x:v>0</x:v>
      </x:c>
      <x:c r="O193" s="63">
        <x:f t="shared" si="8"/>
        <x:v>1.8326880189999999</x:v>
      </x:c>
      <x:c r="P193" s="63">
        <x:f t="shared" si="9"/>
        <x:v>64.697842010000002</x:v>
      </x:c>
      <x:c r="Q193" s="49">
        <x:f t="shared" si="15"/>
        <x:v>0</x:v>
      </x:c>
      <x:c r="R193" s="49">
        <x:f t="shared" si="16"/>
        <x:v>0</x:v>
      </x:c>
      <x:c r="S193" s="49">
        <x:f t="shared" si="17"/>
        <x:v>2</x:v>
      </x:c>
      <x:c r="T193" s="51">
        <x:f t="shared" si="18"/>
        <x:v>0</x:v>
      </x:c>
      <x:c r="U193" s="52">
        <x:f t="shared" si="3"/>
        <x:v>-0.0076059425989999996</x:v>
      </x:c>
      <x:c r="V193" s="63">
        <x:f t="shared" si="19"/>
        <x:v>0</x:v>
      </x:c>
      <x:c r="W193" s="52">
        <x:f t="shared" ref="W193:X193" si="191">W192*(1+U193)</x:f>
        <x:v>96.586371279999994</x:v>
      </x:c>
      <x:c r="X193" s="52">
        <x:f t="shared" si="191"/>
        <x:v>100</x:v>
      </x:c>
    </x:row>
    <x:row r="194" spans="1:24" ht="15.75" customHeight="1">
      <x:c r="A194" s="34">
        <x:v>42486</x:v>
      </x:c>
      <x:c r="B194" s="47">
        <x:v>50.409999847412102</x:v>
      </x:c>
      <x:c r="C194" s="47">
        <x:v>51.145999908447301</x:v>
      </x:c>
      <x:c r="D194" s="47">
        <x:v>49.877998352050803</x:v>
      </x:c>
      <x:c r="E194" s="47">
        <x:v>50.748001098632798</x:v>
      </x:c>
      <x:c r="F194" s="47">
        <x:v>16119000</x:v>
      </x:c>
      <x:c r="G194" s="63">
        <x:f t="shared" si="10"/>
        <x:v>49.868599889999999</x:v>
      </x:c>
      <x:c r="H194" s="63">
        <x:f t="shared" si="11"/>
        <x:v>1.7904078379999999</x:v>
      </x:c>
      <x:c r="I194" s="63">
        <x:f t="shared" si="12"/>
        <x:v>53.449415569999999</x:v>
      </x:c>
      <x:c r="J194" s="63">
        <x:f t="shared" si="13"/>
        <x:v>46.287784219999999</x:v>
      </x:c>
      <x:c r="K194" s="63">
        <x:f t="shared" si="14"/>
        <x:v>0.62279342010000005</x:v>
      </x:c>
      <x:c r="L194" s="52">
        <x:f t="shared" si="0"/>
        <x:v>50.590666450000001</x:v>
      </x:c>
      <x:c r="M194" s="52">
        <x:f t="shared" si="1"/>
        <x:v>0</x:v>
      </x:c>
      <x:c r="N194" s="52">
        <x:f t="shared" si="2"/>
        <x:v>815470952.60000002</x:v>
      </x:c>
      <x:c r="O194" s="63">
        <x:f t="shared" si="8"/>
        <x:v>2.1688590589999999</x:v>
      </x:c>
      <x:c r="P194" s="63">
        <x:f t="shared" si="9"/>
        <x:v>68.442900699999996</x:v>
      </x:c>
      <x:c r="Q194" s="49">
        <x:f t="shared" si="15"/>
        <x:v>0</x:v>
      </x:c>
      <x:c r="R194" s="49">
        <x:f t="shared" si="16"/>
        <x:v>0</x:v>
      </x:c>
      <x:c r="S194" s="49">
        <x:f t="shared" si="17"/>
        <x:v>2</x:v>
      </x:c>
      <x:c r="T194" s="51">
        <x:f t="shared" si="18"/>
        <x:v>0</x:v>
      </x:c>
      <x:c r="U194" s="52">
        <x:f t="shared" si="3"/>
        <x:v>0.0076245472489999999</x:v>
      </x:c>
      <x:c r="V194" s="63">
        <x:f t="shared" si="19"/>
        <x:v>0</x:v>
      </x:c>
      <x:c r="W194" s="52">
        <x:f t="shared" ref="W194:X194" si="192">W193*(1+U194)</x:f>
        <x:v>97.322798629999994</x:v>
      </x:c>
      <x:c r="X194" s="52">
        <x:f t="shared" si="192"/>
        <x:v>100</x:v>
      </x:c>
    </x:row>
    <x:row r="195" spans="1:24" ht="15.75" customHeight="1">
      <x:c r="A195" s="34">
        <x:v>42487</x:v>
      </x:c>
      <x:c r="B195" s="47">
        <x:v>50.549999237060497</x:v>
      </x:c>
      <x:c r="C195" s="47">
        <x:v>51</x:v>
      </x:c>
      <x:c r="D195" s="47">
        <x:v>49.880001068115199</x:v>
      </x:c>
      <x:c r="E195" s="47">
        <x:v>50.293998718261697</x:v>
      </x:c>
      <x:c r="F195" s="47">
        <x:v>16029000</x:v>
      </x:c>
      <x:c r="G195" s="63">
        <x:f t="shared" si="10"/>
        <x:v>50.114399910000003</x:v>
      </x:c>
      <x:c r="H195" s="63">
        <x:f t="shared" si="11"/>
        <x:v>1.445733347</x:v>
      </x:c>
      <x:c r="I195" s="63">
        <x:f t="shared" si="12"/>
        <x:v>53.005866599999997</x:v>
      </x:c>
      <x:c r="J195" s="63">
        <x:f t="shared" si="13"/>
        <x:v>47.222933220000002</x:v>
      </x:c>
      <x:c r="K195" s="63">
        <x:f t="shared" si="14"/>
        <x:v>0.5310566967</x:v>
      </x:c>
      <x:c r="L195" s="52">
        <x:f t="shared" si="0"/>
        <x:v>50.391333260000003</x:v>
      </x:c>
      <x:c r="M195" s="52">
        <x:f t="shared" si="1"/>
        <x:v>0</x:v>
      </x:c>
      <x:c r="N195" s="52">
        <x:f t="shared" si="2"/>
        <x:v>807722680.89999998</x:v>
      </x:c>
      <x:c r="O195" s="63">
        <x:f t="shared" si="8"/>
        <x:v>1.4464173789999999</x:v>
      </x:c>
      <x:c r="P195" s="63">
        <x:f t="shared" si="9"/>
        <x:v>59.123900589999998</x:v>
      </x:c>
      <x:c r="Q195" s="49">
        <x:f t="shared" si="15"/>
        <x:v>0</x:v>
      </x:c>
      <x:c r="R195" s="49">
        <x:f t="shared" si="16"/>
        <x:v>0</x:v>
      </x:c>
      <x:c r="S195" s="49">
        <x:f t="shared" si="17"/>
        <x:v>2</x:v>
      </x:c>
      <x:c r="T195" s="51">
        <x:f t="shared" si="18"/>
        <x:v>0</x:v>
      </x:c>
      <x:c r="U195" s="52">
        <x:f t="shared" si="3"/>
        <x:v>-0.008946212078000001</x:v>
      </x:c>
      <x:c r="V195" s="63">
        <x:f t="shared" si="19"/>
        <x:v>0</x:v>
      </x:c>
      <x:c r="W195" s="52">
        <x:f t="shared" ref="W195:X195" si="193">W194*(1+U195)</x:f>
        <x:v>96.452128239999993</x:v>
      </x:c>
      <x:c r="X195" s="52">
        <x:f t="shared" si="193"/>
        <x:v>100</x:v>
      </x:c>
    </x:row>
    <x:row r="196" spans="1:24" ht="15.75" customHeight="1">
      <x:c r="A196" s="34">
        <x:v>42488</x:v>
      </x:c>
      <x:c r="B196" s="47">
        <x:v>49.970001220703097</x:v>
      </x:c>
      <x:c r="C196" s="47">
        <x:v>50.686000823974602</x:v>
      </x:c>
      <x:c r="D196" s="47">
        <x:v>49.487998962402301</x:v>
      </x:c>
      <x:c r="E196" s="47">
        <x:v>49.541999816894503</x:v>
      </x:c>
      <x:c r="F196" s="47">
        <x:v>12595000</x:v>
      </x:c>
      <x:c r="G196" s="63">
        <x:f t="shared" si="10"/>
        <x:v>50.293799970000002</x:v>
      </x:c>
      <x:c r="H196" s="63">
        <x:f t="shared" si="11"/>
        <x:v>1.0781994779999999</x:v>
      </x:c>
      <x:c r="I196" s="63">
        <x:f t="shared" si="12"/>
        <x:v>52.450198929999999</x:v>
      </x:c>
      <x:c r="J196" s="63">
        <x:f t="shared" si="13"/>
        <x:v>48.137401019999999</x:v>
      </x:c>
      <x:c r="K196" s="63">
        <x:f t="shared" si="14"/>
        <x:v>0.32568157120000002</x:v>
      </x:c>
      <x:c r="L196" s="52">
        <x:f t="shared" si="0"/>
        <x:v>49.905333200000001</x:v>
      </x:c>
      <x:c r="M196" s="52">
        <x:f t="shared" si="1"/>
        <x:v>0</x:v>
      </x:c>
      <x:c r="N196" s="52">
        <x:f t="shared" si="2"/>
        <x:v>628557671.70000005</x:v>
      </x:c>
      <x:c r="O196" s="63">
        <x:f t="shared" si="8"/>
        <x:v>1.036831286</x:v>
      </x:c>
      <x:c r="P196" s="63">
        <x:f t="shared" si="9"/>
        <x:v>50.904131980000002</x:v>
      </x:c>
      <x:c r="Q196" s="49">
        <x:f t="shared" si="15"/>
        <x:v>0</x:v>
      </x:c>
      <x:c r="R196" s="49">
        <x:f t="shared" si="16"/>
        <x:v>0</x:v>
      </x:c>
      <x:c r="S196" s="49">
        <x:f t="shared" si="17"/>
        <x:v>2</x:v>
      </x:c>
      <x:c r="T196" s="51">
        <x:f t="shared" si="18"/>
        <x:v>0</x:v>
      </x:c>
      <x:c r="U196" s="52">
        <x:f t="shared" si="3"/>
        <x:v>-0.0149520603</x:v>
      </x:c>
      <x:c r="V196" s="63">
        <x:f t="shared" si="19"/>
        <x:v>0</x:v>
      </x:c>
      <x:c r="W196" s="52">
        <x:f t="shared" ref="W196:X196" si="194">W195*(1+U196)</x:f>
        <x:v>95.009970199999998</x:v>
      </x:c>
      <x:c r="X196" s="52">
        <x:f t="shared" si="194"/>
        <x:v>100</x:v>
      </x:c>
    </x:row>
    <x:row r="197" spans="1:24" ht="15.75" customHeight="1">
      <x:c r="A197" s="34">
        <x:v>42489</x:v>
      </x:c>
      <x:c r="B197" s="47">
        <x:v>49.627998352050803</x:v>
      </x:c>
      <x:c r="C197" s="47">
        <x:v>49.686000823974602</x:v>
      </x:c>
      <x:c r="D197" s="47">
        <x:v>47.562000274658203</x:v>
      </x:c>
      <x:c r="E197" s="47">
        <x:v>48.152000427246101</x:v>
      </x:c>
      <x:c r="F197" s="47">
        <x:v>27069000</x:v>
      </x:c>
      <x:c r="G197" s="63">
        <x:f t="shared" si="10"/>
        <x:v>50.325499919999999</x:v>
      </x:c>
      <x:c r="H197" s="63">
        <x:f t="shared" si="11"/>
        <x:v>0.9986812062</x:v>
      </x:c>
      <x:c r="I197" s="63">
        <x:f t="shared" si="12"/>
        <x:v>52.32286233</x:v>
      </x:c>
      <x:c r="J197" s="63">
        <x:f t="shared" si="13"/>
        <x:v>48.328137499999997</x:v>
      </x:c>
      <x:c r="K197" s="63">
        <x:f t="shared" si="14"/>
        <x:v>-0.044092417940000006</x:v>
      </x:c>
      <x:c r="L197" s="52">
        <x:f t="shared" si="0"/>
        <x:v>48.466667180000002</x:v>
      </x:c>
      <x:c r="M197" s="52">
        <x:f t="shared" si="1"/>
        <x:v>0</x:v>
      </x:c>
      <x:c r="N197" s="52">
        <x:f t="shared" si="2"/>
        <x:v>1311944214</x:v>
      </x:c>
      <x:c r="O197" s="63">
        <x:f t="shared" si="8"/>
        <x:v>0.96347115260000005</x:v>
      </x:c>
      <x:c r="P197" s="63">
        <x:f t="shared" si="9"/>
        <x:v>49.069789049999997</x:v>
      </x:c>
      <x:c r="Q197" s="49">
        <x:f t="shared" si="15"/>
        <x:v>0</x:v>
      </x:c>
      <x:c r="R197" s="49">
        <x:f t="shared" si="16"/>
        <x:v>0</x:v>
      </x:c>
      <x:c r="S197" s="49">
        <x:f t="shared" si="17"/>
        <x:v>2</x:v>
      </x:c>
      <x:c r="T197" s="51">
        <x:f t="shared" si="18"/>
        <x:v>0</x:v>
      </x:c>
      <x:c r="U197" s="52">
        <x:f t="shared" si="3"/>
        <x:v>-0.028056989920000003</x:v>
      </x:c>
      <x:c r="V197" s="63">
        <x:f t="shared" si="19"/>
        <x:v>0</x:v>
      </x:c>
      <x:c r="W197" s="52">
        <x:f t="shared" ref="W197:X197" si="195">W196*(1+U197)</x:f>
        <x:v>92.34427642</x:v>
      </x:c>
      <x:c r="X197" s="52">
        <x:f t="shared" si="195"/>
        <x:v>100</x:v>
      </x:c>
    </x:row>
    <x:row r="198" spans="1:24" ht="15.75" customHeight="1">
      <x:c r="A198" s="34">
        <x:v>42492</x:v>
      </x:c>
      <x:c r="B198" s="47">
        <x:v>48.299999237060597</x:v>
      </x:c>
      <x:c r="C198" s="47">
        <x:v>48.6380004882813</x:v>
      </x:c>
      <x:c r="D198" s="47">
        <x:v>46.964000701904297</x:v>
      </x:c>
      <x:c r="E198" s="47">
        <x:v>48.360000610351598</x:v>
      </x:c>
      <x:c r="F198" s="47">
        <x:v>19219500</x:v>
      </x:c>
      <x:c r="G198" s="63">
        <x:f t="shared" si="10"/>
        <x:v>50.273600010000003</x:v>
      </x:c>
      <x:c r="H198" s="63">
        <x:f t="shared" si="11"/>
        <x:v>1.07358171</x:v>
      </x:c>
      <x:c r="I198" s="63">
        <x:f t="shared" si="12"/>
        <x:v>52.420763430000001</x:v>
      </x:c>
      <x:c r="J198" s="63">
        <x:f t="shared" si="13"/>
        <x:v>48.126436589999997</x:v>
      </x:c>
      <x:c r="K198" s="63">
        <x:f t="shared" si="14"/>
        <x:v>0.054388972579999995</x:v>
      </x:c>
      <x:c r="L198" s="52">
        <x:f t="shared" si="0"/>
        <x:v>47.987333929999998</x:v>
      </x:c>
      <x:c r="M198" s="52">
        <x:f t="shared" si="1"/>
        <x:v>0</x:v>
      </x:c>
      <x:c r="N198" s="52">
        <x:f t="shared" si="2"/>
        <x:v>922292564.5</x:v>
      </x:c>
      <x:c r="O198" s="63">
        <x:f t="shared" si="8"/>
        <x:v>0.63739749599999995</x:v>
      </x:c>
      <x:c r="P198" s="63">
        <x:f t="shared" si="9"/>
        <x:v>38.927474699999998</x:v>
      </x:c>
      <x:c r="Q198" s="49">
        <x:f t="shared" si="15"/>
        <x:v>0</x:v>
      </x:c>
      <x:c r="R198" s="49">
        <x:f t="shared" si="16"/>
        <x:v>0</x:v>
      </x:c>
      <x:c r="S198" s="49">
        <x:f t="shared" si="17"/>
        <x:v>2</x:v>
      </x:c>
      <x:c r="T198" s="51">
        <x:f t="shared" si="18"/>
        <x:v>0</x:v>
      </x:c>
      <x:c r="U198" s="52">
        <x:f t="shared" si="3"/>
        <x:v>0.0043196581919999999</x:v>
      </x:c>
      <x:c r="V198" s="63">
        <x:f t="shared" si="19"/>
        <x:v>0</x:v>
      </x:c>
      <x:c r="W198" s="52">
        <x:f t="shared" ref="W198:X198" si="196">W197*(1+U198)</x:f>
        <x:v>92.743172130000005</x:v>
      </x:c>
      <x:c r="X198" s="52">
        <x:f t="shared" si="196"/>
        <x:v>100</x:v>
      </x:c>
    </x:row>
    <x:row r="199" spans="1:24" ht="15.75" customHeight="1">
      <x:c r="A199" s="34">
        <x:v>42493</x:v>
      </x:c>
      <x:c r="B199" s="47">
        <x:v>47.472000122070298</x:v>
      </x:c>
      <x:c r="C199" s="47">
        <x:v>47.7820014953613</x:v>
      </x:c>
      <x:c r="D199" s="47">
        <x:v>46.324001312255902</x:v>
      </x:c>
      <x:c r="E199" s="47">
        <x:v>46.464000701904297</x:v>
      </x:c>
      <x:c r="F199" s="47">
        <x:v>21511000</x:v>
      </x:c>
      <x:c r="G199" s="63">
        <x:f t="shared" si="10"/>
        <x:v>50.042099950000001</x:v>
      </x:c>
      <x:c r="H199" s="63">
        <x:f t="shared" si="11"/>
        <x:v>1.3507720679999999</x:v>
      </x:c>
      <x:c r="I199" s="63">
        <x:f t="shared" si="12"/>
        <x:v>52.743644089999997</x:v>
      </x:c>
      <x:c r="J199" s="63">
        <x:f t="shared" si="13"/>
        <x:v>47.340555819999999</x:v>
      </x:c>
      <x:c r="K199" s="63">
        <x:f t="shared" si="14"/>
        <x:v>-0.16223224050000001</x:v>
      </x:c>
      <x:c r="L199" s="52">
        <x:f t="shared" si="0"/>
        <x:v>46.85666784</x:v>
      </x:c>
      <x:c r="M199" s="52">
        <x:f t="shared" si="1"/>
        <x:v>0</x:v>
      </x:c>
      <x:c r="N199" s="52">
        <x:f t="shared" si="2"/>
        <x:v>1007933782</x:v>
      </x:c>
      <x:c r="O199" s="63">
        <x:f t="shared" si="8"/>
        <x:v>0.70313203209999997</x:v>
      </x:c>
      <x:c r="P199" s="63">
        <x:f t="shared" si="9"/>
        <x:v>41.284646100000003</x:v>
      </x:c>
      <x:c r="Q199" s="49">
        <x:f t="shared" si="15"/>
        <x:v>0</x:v>
      </x:c>
      <x:c r="R199" s="49">
        <x:f t="shared" si="16"/>
        <x:v>0</x:v>
      </x:c>
      <x:c r="S199" s="49">
        <x:f t="shared" si="17"/>
        <x:v>2</x:v>
      </x:c>
      <x:c r="T199" s="51">
        <x:f t="shared" si="18"/>
        <x:v>0</x:v>
      </x:c>
      <x:c r="U199" s="52">
        <x:f t="shared" si="3"/>
        <x:v>-0.03920595295</x:v>
      </x:c>
      <x:c r="V199" s="63">
        <x:f t="shared" si="19"/>
        <x:v>0</x:v>
      </x:c>
      <x:c r="W199" s="52">
        <x:f t="shared" ref="W199:X199" si="197">W198*(1+U199)</x:f>
        <x:v>89.10708769</x:v>
      </x:c>
      <x:c r="X199" s="52">
        <x:f t="shared" si="197"/>
        <x:v>100</x:v>
      </x:c>
    </x:row>
    <x:row r="200" spans="1:24" ht="15.75" customHeight="1">
      <x:c r="A200" s="34">
        <x:v>42494</x:v>
      </x:c>
      <x:c r="B200" s="47">
        <x:v>46.057998657226598</x:v>
      </x:c>
      <x:c r="C200" s="47">
        <x:v>46.891998291015597</x:v>
      </x:c>
      <x:c r="D200" s="47">
        <x:v>44.080001831054702</x:v>
      </x:c>
      <x:c r="E200" s="47">
        <x:v>44.512001037597699</x:v>
      </x:c>
      <x:c r="F200" s="47">
        <x:v>43502500</x:v>
      </x:c>
      <x:c r="G200" s="63">
        <x:f t="shared" si="10"/>
        <x:v>49.613500019999996</x:v>
      </x:c>
      <x:c r="H200" s="63">
        <x:f t="shared" si="11"/>
        <x:v>1.659454583</x:v>
      </x:c>
      <x:c r="I200" s="63">
        <x:f t="shared" si="12"/>
        <x:v>52.932409190000001</x:v>
      </x:c>
      <x:c r="J200" s="63">
        <x:f t="shared" si="13"/>
        <x:v>46.29459086</x:v>
      </x:c>
      <x:c r="K200" s="63">
        <x:f t="shared" si="14"/>
        <x:v>-0.26855055839999997</x:v>
      </x:c>
      <x:c r="L200" s="52">
        <x:f t="shared" si="0"/>
        <x:v>45.161333720000002</x:v>
      </x:c>
      <x:c r="M200" s="52">
        <x:f t="shared" si="1"/>
        <x:v>0</x:v>
      </x:c>
      <x:c r="N200" s="52">
        <x:f t="shared" si="2"/>
        <x:v>1964630920</x:v>
      </x:c>
      <x:c r="O200" s="63">
        <x:f t="shared" si="8"/>
        <x:v>0.3449542156</x:v>
      </x:c>
      <x:c r="P200" s="63">
        <x:f t="shared" si="9"/>
        <x:v>25.648026649999998</x:v>
      </x:c>
      <x:c r="Q200" s="49">
        <x:f t="shared" si="15"/>
        <x:v>0</x:v>
      </x:c>
      <x:c r="R200" s="49">
        <x:f t="shared" si="16"/>
        <x:v>0</x:v>
      </x:c>
      <x:c r="S200" s="49">
        <x:f t="shared" si="17"/>
        <x:v>2</x:v>
      </x:c>
      <x:c r="T200" s="51">
        <x:f t="shared" si="18"/>
        <x:v>0</x:v>
      </x:c>
      <x:c r="U200" s="52">
        <x:f t="shared" si="3"/>
        <x:v>-0.04201101142</x:v>
      </x:c>
      <x:c r="V200" s="63">
        <x:f t="shared" si="19"/>
        <x:v>0</x:v>
      </x:c>
      <x:c r="W200" s="52">
        <x:f t="shared" ref="W200:X200" si="198">W199*(1+U200)</x:f>
        <x:v>85.363608810000002</x:v>
      </x:c>
      <x:c r="X200" s="52">
        <x:f t="shared" si="198"/>
        <x:v>100</x:v>
      </x:c>
    </x:row>
    <x:row r="201" spans="1:24" ht="15.75" customHeight="1">
      <x:c r="A201" s="34">
        <x:v>42495</x:v>
      </x:c>
      <x:c r="B201" s="47">
        <x:v>45.692001342773402</x:v>
      </x:c>
      <x:c r="C201" s="47">
        <x:v>45.728000640869098</x:v>
      </x:c>
      <x:c r="D201" s="47">
        <x:v>41.958000183105497</x:v>
      </x:c>
      <x:c r="E201" s="47">
        <x:v>42.305999755859403</x:v>
      </x:c>
      <x:c r="F201" s="47">
        <x:v>56274000</x:v>
      </x:c>
      <x:c r="G201" s="63">
        <x:f t="shared" si="10"/>
        <x:v>49.156800079999996</x:v>
      </x:c>
      <x:c r="H201" s="63">
        <x:f t="shared" si="11"/>
        <x:v>2.273577832</x:v>
      </x:c>
      <x:c r="I201" s="63">
        <x:f t="shared" si="12"/>
        <x:v>53.703955739999998</x:v>
      </x:c>
      <x:c r="J201" s="63">
        <x:f t="shared" si="13"/>
        <x:v>44.609644420000002</x:v>
      </x:c>
      <x:c r="K201" s="63">
        <x:f t="shared" si="14"/>
        <x:v>-0.25330611380000001</x:v>
      </x:c>
      <x:c r="L201" s="52">
        <x:f t="shared" si="0"/>
        <x:v>43.330666860000001</x:v>
      </x:c>
      <x:c r="M201" s="52">
        <x:f t="shared" si="1"/>
        <x:v>0</x:v>
      </x:c>
      <x:c r="N201" s="52">
        <x:f t="shared" si="2"/>
        <x:v>2438389947</x:v>
      </x:c>
      <x:c r="O201" s="63">
        <x:f t="shared" si="8"/>
        <x:v>0.19002860790000001</x:v>
      </x:c>
      <x:c r="P201" s="63">
        <x:f t="shared" si="9"/>
        <x:v>15.968406699999999</x:v>
      </x:c>
      <x:c r="Q201" s="49">
        <x:f t="shared" si="15"/>
        <x:v>0</x:v>
      </x:c>
      <x:c r="R201" s="49">
        <x:f t="shared" si="16"/>
        <x:v>1</x:v>
      </x:c>
      <x:c r="S201" s="49">
        <x:f t="shared" si="17"/>
        <x:v>0</x:v>
      </x:c>
      <x:c r="T201" s="51">
        <x:f t="shared" si="18"/>
        <x:v>0</x:v>
      </x:c>
      <x:c r="U201" s="52">
        <x:f t="shared" si="3"/>
        <x:v>-0.049559696940000003</x:v>
      </x:c>
      <x:c r="V201" s="63">
        <x:f t="shared" si="19"/>
        <x:v>0</x:v>
      </x:c>
      <x:c r="W201" s="52">
        <x:f t="shared" ref="W201:X201" si="199">W200*(1+U201)</x:f>
        <x:v>81.133014230000001</x:v>
      </x:c>
      <x:c r="X201" s="52">
        <x:f t="shared" si="199"/>
        <x:v>100</x:v>
      </x:c>
    </x:row>
    <x:row r="202" spans="1:24" ht="15.75" customHeight="1">
      <x:c r="A202" s="34">
        <x:v>42496</x:v>
      </x:c>
      <x:c r="B202" s="47">
        <x:v>42.173999786377003</x:v>
      </x:c>
      <x:c r="C202" s="47">
        <x:v>43.273998260497997</x:v>
      </x:c>
      <x:c r="D202" s="47">
        <x:v>41.622001647949197</x:v>
      </x:c>
      <x:c r="E202" s="47">
        <x:v>42.986000061035199</x:v>
      </x:c>
      <x:c r="F202" s="47">
        <x:v>28426000</x:v>
      </x:c>
      <x:c r="G202" s="63">
        <x:f t="shared" si="10"/>
        <x:v>48.805400089999999</x:v>
      </x:c>
      <x:c r="H202" s="63">
        <x:f t="shared" si="11"/>
        <x:v>2.6466295259999999</x:v>
      </x:c>
      <x:c r="I202" s="63">
        <x:f t="shared" si="12"/>
        <x:v>54.098659140000002</x:v>
      </x:c>
      <x:c r="J202" s="63">
        <x:f t="shared" si="13"/>
        <x:v>43.512141030000002</x:v>
      </x:c>
      <x:c r="K202" s="63">
        <x:f t="shared" si="14"/>
        <x:v>-0.04969915197</x:v>
      </x:c>
      <x:c r="L202" s="52">
        <x:f t="shared" si="0"/>
        <x:v>42.627333319999998</x:v>
      </x:c>
      <x:c r="M202" s="52">
        <x:f t="shared" si="1"/>
        <x:v>0</x:v>
      </x:c>
      <x:c r="N202" s="52">
        <x:f t="shared" si="2"/>
        <x:v>1211724577</x:v>
      </x:c>
      <x:c r="O202" s="63">
        <x:f t="shared" si="8"/>
        <x:v>0.083696844420000005</x:v>
      </x:c>
      <x:c r="P202" s="63">
        <x:f t="shared" si="9"/>
        <x:v>7.7232710290000002</x:v>
      </x:c>
      <x:c r="Q202" s="49">
        <x:f t="shared" si="15"/>
        <x:v>0</x:v>
      </x:c>
      <x:c r="R202" s="49">
        <x:f t="shared" si="16"/>
        <x:v>1</x:v>
      </x:c>
      <x:c r="S202" s="49">
        <x:f t="shared" si="17"/>
        <x:v>0</x:v>
      </x:c>
      <x:c r="T202" s="51">
        <x:f t="shared" si="18"/>
        <x:v>0</x:v>
      </x:c>
      <x:c r="U202" s="52">
        <x:f t="shared" si="3"/>
        <x:v>0.01607337751</x:v>
      </x:c>
      <x:c r="V202" s="63">
        <x:f t="shared" si="19"/>
        <x:v>0</x:v>
      </x:c>
      <x:c r="W202" s="52">
        <x:f t="shared" ref="W202:X202" si="200">W201*(1+U202)</x:f>
        <x:v>82.437095790000001</x:v>
      </x:c>
      <x:c r="X202" s="52">
        <x:f t="shared" si="200"/>
        <x:v>100</x:v>
      </x:c>
    </x:row>
    <x:row r="203" spans="1:24" ht="15.75" customHeight="1">
      <x:c r="A203" s="34">
        <x:v>42499</x:v>
      </x:c>
      <x:c r="B203" s="47">
        <x:v>43.144001007080099</x:v>
      </x:c>
      <x:c r="C203" s="47">
        <x:v>43.2299995422363</x:v>
      </x:c>
      <x:c r="D203" s="47">
        <x:v>41.360000610351598</x:v>
      </x:c>
      <x:c r="E203" s="47">
        <x:v>41.784000396728501</x:v>
      </x:c>
      <x:c r="F203" s="47">
        <x:v>23882000</x:v>
      </x:c>
      <x:c r="G203" s="63">
        <x:f t="shared" si="10"/>
        <x:v>48.395400049999999</x:v>
      </x:c>
      <x:c r="H203" s="63">
        <x:f t="shared" si="11"/>
        <x:v>3.057667339</x:v>
      </x:c>
      <x:c r="I203" s="63">
        <x:f t="shared" si="12"/>
        <x:v>54.510734730000003</x:v>
      </x:c>
      <x:c r="J203" s="63">
        <x:f t="shared" si="13"/>
        <x:v>42.280065370000003</x:v>
      </x:c>
      <x:c r="K203" s="63">
        <x:f t="shared" si="14"/>
        <x:v>-0.040559102489999999</x:v>
      </x:c>
      <x:c r="L203" s="52">
        <x:f t="shared" si="0"/>
        <x:v>42.124666849999997</x:v>
      </x:c>
      <x:c r="M203" s="52">
        <x:f t="shared" si="1"/>
        <x:v>0</x:v>
      </x:c>
      <x:c r="N203" s="52">
        <x:f t="shared" si="2"/>
        <x:v>1006021294</x:v>
      </x:c>
      <x:c r="O203" s="63">
        <x:f t="shared" si="8"/>
        <x:v>0</x:v>
      </x:c>
      <x:c r="P203" s="63">
        <x:f t="shared" si="9"/>
        <x:v>0</x:v>
      </x:c>
      <x:c r="Q203" s="49">
        <x:f t="shared" si="15"/>
        <x:v>0</x:v>
      </x:c>
      <x:c r="R203" s="49">
        <x:f t="shared" si="16"/>
        <x:v>1</x:v>
      </x:c>
      <x:c r="S203" s="49">
        <x:f t="shared" si="17"/>
        <x:v>0</x:v>
      </x:c>
      <x:c r="T203" s="51">
        <x:f t="shared" si="18"/>
        <x:v>0</x:v>
      </x:c>
      <x:c r="U203" s="52">
        <x:f t="shared" si="3"/>
        <x:v>-0.027962584620000003</x:v>
      </x:c>
      <x:c r="V203" s="63">
        <x:f t="shared" si="19"/>
        <x:v>0</x:v>
      </x:c>
      <x:c r="W203" s="52">
        <x:f t="shared" ref="W203:X203" si="201">W202*(1+U203)</x:f>
        <x:v>80.131941530000006</x:v>
      </x:c>
      <x:c r="X203" s="52">
        <x:f t="shared" si="201"/>
        <x:v>100</x:v>
      </x:c>
    </x:row>
    <x:row r="204" spans="1:24" ht="15.75" customHeight="1">
      <x:c r="A204" s="34">
        <x:v>42500</x:v>
      </x:c>
      <x:c r="B204" s="47">
        <x:v>41.509998321533203</x:v>
      </x:c>
      <x:c r="C204" s="47">
        <x:v>41.894001007080099</x:v>
      </x:c>
      <x:c r="D204" s="47">
        <x:v>41</x:v>
      </x:c>
      <x:c r="E204" s="47">
        <x:v>41.737998962402301</x:v>
      </x:c>
      <x:c r="F204" s="47">
        <x:v>20353000</x:v>
      </x:c>
      <x:c r="G204" s="63">
        <x:f t="shared" si="10"/>
        <x:v>48.004100039999997</x:v>
      </x:c>
      <x:c r="H204" s="63">
        <x:f t="shared" si="11"/>
        <x:v>3.383631753</x:v>
      </x:c>
      <x:c r="I204" s="63">
        <x:f t="shared" si="12"/>
        <x:v>54.771363540000003</x:v>
      </x:c>
      <x:c r="J204" s="63">
        <x:f t="shared" si="13"/>
        <x:v>41.236836529999998</x:v>
      </x:c>
      <x:c r="K204" s="63">
        <x:f t="shared" si="14"/>
        <x:v>0.03702844072</x:v>
      </x:c>
      <x:c r="L204" s="52">
        <x:f t="shared" si="0"/>
        <x:v>41.543999990000003</x:v>
      </x:c>
      <x:c r="M204" s="52">
        <x:f t="shared" si="1"/>
        <x:v>0</x:v>
      </x:c>
      <x:c r="N204" s="52">
        <x:f t="shared" si="2"/>
        <x:v>845545031.79999995</x:v>
      </x:c>
      <x:c r="O204" s="63">
        <x:f t="shared" si="8"/>
        <x:v>0</x:v>
      </x:c>
      <x:c r="P204" s="63">
        <x:f t="shared" si="9"/>
        <x:v>0</x:v>
      </x:c>
      <x:c r="Q204" s="49">
        <x:f t="shared" si="15"/>
        <x:v>0</x:v>
      </x:c>
      <x:c r="R204" s="49">
        <x:f t="shared" si="16"/>
        <x:v>1</x:v>
      </x:c>
      <x:c r="S204" s="49">
        <x:f t="shared" si="17"/>
        <x:v>0</x:v>
      </x:c>
      <x:c r="T204" s="51">
        <x:f t="shared" si="18"/>
        <x:v>0</x:v>
      </x:c>
      <x:c r="U204" s="52">
        <x:f t="shared" si="3"/>
        <x:v>-0.001100934183</x:v>
      </x:c>
      <x:c r="V204" s="63">
        <x:f t="shared" si="19"/>
        <x:v>0</x:v>
      </x:c>
      <x:c r="W204" s="52">
        <x:f t="shared" ref="W204:X204" si="202">W203*(1+U204)</x:f>
        <x:v>80.043721529999999</x:v>
      </x:c>
      <x:c r="X204" s="52">
        <x:f t="shared" si="202"/>
        <x:v>100</x:v>
      </x:c>
    </x:row>
    <x:row r="205" spans="1:24" ht="15.75" customHeight="1">
      <x:c r="A205" s="34">
        <x:v>42501</x:v>
      </x:c>
      <x:c r="B205" s="47">
        <x:v>41.518001556396499</x:v>
      </x:c>
      <x:c r="C205" s="47">
        <x:v>43.096000671386697</x:v>
      </x:c>
      <x:c r="D205" s="47">
        <x:v>41.209999084472699</x:v>
      </x:c>
      <x:c r="E205" s="47">
        <x:v>41.791999816894503</x:v>
      </x:c>
      <x:c r="F205" s="47">
        <x:v>25809500</x:v>
      </x:c>
      <x:c r="G205" s="63">
        <x:f t="shared" si="10"/>
        <x:v>47.548400119999997</x:v>
      </x:c>
      <x:c r="H205" s="63">
        <x:f t="shared" si="11"/>
        <x:v>3.5802546259999999</x:v>
      </x:c>
      <x:c r="I205" s="63">
        <x:f t="shared" si="12"/>
        <x:v>54.708909370000001</x:v>
      </x:c>
      <x:c r="J205" s="63">
        <x:f t="shared" si="13"/>
        <x:v>40.387890859999999</x:v>
      </x:c>
      <x:c r="K205" s="63">
        <x:f t="shared" si="14"/>
        <x:v>0.09804532776999999</x:v>
      </x:c>
      <x:c r="L205" s="52">
        <x:f t="shared" si="0"/>
        <x:v>42.032666519999999</x:v>
      </x:c>
      <x:c r="M205" s="52">
        <x:f t="shared" si="1"/>
        <x:v>1084842107</x:v>
      </x:c>
      <x:c r="N205" s="52">
        <x:f t="shared" si="2"/>
        <x:v>0</x:v>
      </x:c>
      <x:c r="O205" s="63">
        <x:f t="shared" si="8"/>
        <x:v>0.09569006605999999</x:v>
      </x:c>
      <x:c r="P205" s="63">
        <x:f t="shared" si="9"/>
        <x:v>8.7333151069999992</x:v>
      </x:c>
      <x:c r="Q205" s="49">
        <x:f t="shared" si="15"/>
        <x:v>0</x:v>
      </x:c>
      <x:c r="R205" s="49">
        <x:f t="shared" si="16"/>
        <x:v>1</x:v>
      </x:c>
      <x:c r="S205" s="49">
        <x:f t="shared" si="17"/>
        <x:v>0</x:v>
      </x:c>
      <x:c r="T205" s="51">
        <x:f t="shared" si="18"/>
        <x:v>0</x:v>
      </x:c>
      <x:c r="U205" s="52">
        <x:f t="shared" si="3"/>
        <x:v>0.0012938055449999999</x:v>
      </x:c>
      <x:c r="V205" s="63">
        <x:f t="shared" si="19"/>
        <x:v>0</x:v>
      </x:c>
      <x:c r="W205" s="52">
        <x:f t="shared" ref="W205:X205" si="203">W204*(1+U205)</x:f>
        <x:v>80.147282540000006</x:v>
      </x:c>
      <x:c r="X205" s="52">
        <x:f t="shared" si="203"/>
        <x:v>100</x:v>
      </x:c>
    </x:row>
    <x:row r="206" spans="1:24" ht="15.75" customHeight="1">
      <x:c r="A206" s="34">
        <x:v>42502</x:v>
      </x:c>
      <x:c r="B206" s="47">
        <x:v>42.287998199462898</x:v>
      </x:c>
      <x:c r="C206" s="47">
        <x:v>42.333999633789098</x:v>
      </x:c>
      <x:c r="D206" s="47">
        <x:v>40.731998443603501</x:v>
      </x:c>
      <x:c r="E206" s="47">
        <x:v>41.456001281738303</x:v>
      </x:c>
      <x:c r="F206" s="47">
        <x:v>18252500</x:v>
      </x:c>
      <x:c r="G206" s="63">
        <x:f t="shared" si="10"/>
        <x:v>47.102600099999997</x:v>
      </x:c>
      <x:c r="H206" s="63">
        <x:f t="shared" si="11"/>
        <x:v>3.7607116170000001</x:v>
      </x:c>
      <x:c r="I206" s="63">
        <x:f t="shared" si="12"/>
        <x:v>54.62402333</x:v>
      </x:c>
      <x:c r="J206" s="63">
        <x:f t="shared" si="13"/>
        <x:v>39.581176859999999</x:v>
      </x:c>
      <x:c r="K206" s="63">
        <x:f t="shared" si="14"/>
        <x:v>0.1246322909</x:v>
      </x:c>
      <x:c r="L206" s="52">
        <x:f t="shared" si="0"/>
        <x:v>41.507333119999998</x:v>
      </x:c>
      <x:c r="M206" s="52">
        <x:f t="shared" si="1"/>
        <x:v>0</x:v>
      </x:c>
      <x:c r="N206" s="52">
        <x:f t="shared" si="2"/>
        <x:v>757612597.79999995</x:v>
      </x:c>
      <x:c r="O206" s="63">
        <x:f t="shared" si="8"/>
        <x:v>0.094613040749999999</x:v>
      </x:c>
      <x:c r="P206" s="63">
        <x:f t="shared" si="9"/>
        <x:v>8.6435148519999991</x:v>
      </x:c>
      <x:c r="Q206" s="49">
        <x:f t="shared" si="15"/>
        <x:v>0</x:v>
      </x:c>
      <x:c r="R206" s="49">
        <x:f t="shared" si="16"/>
        <x:v>1</x:v>
      </x:c>
      <x:c r="S206" s="49">
        <x:f t="shared" si="17"/>
        <x:v>0</x:v>
      </x:c>
      <x:c r="T206" s="51">
        <x:f t="shared" si="18"/>
        <x:v>0</x:v>
      </x:c>
      <x:c r="U206" s="52">
        <x:f t="shared" si="3"/>
        <x:v>-0.0080397812170000005</x:v>
      </x:c>
      <x:c r="V206" s="63">
        <x:f t="shared" si="19"/>
        <x:v>0</x:v>
      </x:c>
      <x:c r="W206" s="52">
        <x:f t="shared" ref="W206:X206" si="204">W205*(1+U206)</x:f>
        <x:v>79.50291593</x:v>
      </x:c>
      <x:c r="X206" s="52">
        <x:f t="shared" si="204"/>
        <x:v>100</x:v>
      </x:c>
    </x:row>
    <x:row r="207" spans="1:24" ht="15.75" customHeight="1">
      <x:c r="A207" s="34">
        <x:v>42503</x:v>
      </x:c>
      <x:c r="B207" s="47">
        <x:v>41.555999755859403</x:v>
      </x:c>
      <x:c r="C207" s="47">
        <x:v>42.240001678466797</x:v>
      </x:c>
      <x:c r="D207" s="47">
        <x:v>41.340000152587898</x:v>
      </x:c>
      <x:c r="E207" s="47">
        <x:v>41.521999359130902</x:v>
      </x:c>
      <x:c r="F207" s="47">
        <x:v>14114000</x:v>
      </x:c>
      <x:c r="G207" s="63">
        <x:f t="shared" si="10"/>
        <x:v>46.633600039999997</x:v>
      </x:c>
      <x:c r="H207" s="63">
        <x:f t="shared" si="11"/>
        <x:v>3.8458763020000002</x:v>
      </x:c>
      <x:c r="I207" s="63">
        <x:f t="shared" si="12"/>
        <x:v>54.325352649999999</x:v>
      </x:c>
      <x:c r="J207" s="63">
        <x:f t="shared" si="13"/>
        <x:v>38.941847439999997</x:v>
      </x:c>
      <x:c r="K207" s="63">
        <x:f t="shared" si="14"/>
        <x:v>0.1677219778</x:v>
      </x:c>
      <x:c r="L207" s="52">
        <x:f t="shared" si="0"/>
        <x:v>41.700667060000001</x:v>
      </x:c>
      <x:c r="M207" s="52">
        <x:f t="shared" si="1"/>
        <x:v>588563214.89999998</x:v>
      </x:c>
      <x:c r="N207" s="52">
        <x:f t="shared" si="2"/>
        <x:v>0</x:v>
      </x:c>
      <x:c r="O207" s="63">
        <x:f t="shared" si="8"/>
        <x:v>0.1648001264</x:v>
      </x:c>
      <x:c r="P207" s="63">
        <x:f t="shared" si="9"/>
        <x:v>14.148360970000001</x:v>
      </x:c>
      <x:c r="Q207" s="49">
        <x:f t="shared" si="15"/>
        <x:v>0</x:v>
      </x:c>
      <x:c r="R207" s="49">
        <x:f t="shared" si="16"/>
        <x:v>1</x:v>
      </x:c>
      <x:c r="S207" s="49">
        <x:f t="shared" si="17"/>
        <x:v>0</x:v>
      </x:c>
      <x:c r="T207" s="51">
        <x:f t="shared" si="18"/>
        <x:v>0</x:v>
      </x:c>
      <x:c r="U207" s="52">
        <x:f t="shared" si="3"/>
        <x:v>0.001592002975</x:v>
      </x:c>
      <x:c r="V207" s="63">
        <x:f t="shared" si="19"/>
        <x:v>0</x:v>
      </x:c>
      <x:c r="W207" s="52">
        <x:f t="shared" ref="W207:X207" si="205">W206*(1+U207)</x:f>
        <x:v>79.629484809999994</x:v>
      </x:c>
      <x:c r="X207" s="52">
        <x:f t="shared" si="205"/>
        <x:v>100</x:v>
      </x:c>
    </x:row>
    <x:row r="208" spans="1:24" ht="15.75" customHeight="1">
      <x:c r="A208" s="34">
        <x:v>42506</x:v>
      </x:c>
      <x:c r="B208" s="47">
        <x:v>41.630001068115199</x:v>
      </x:c>
      <x:c r="C208" s="47">
        <x:v>42.630001068115199</x:v>
      </x:c>
      <x:c r="D208" s="47">
        <x:v>41.583999633789098</x:v>
      </x:c>
      <x:c r="E208" s="47">
        <x:v>41.658000946044901</x:v>
      </x:c>
      <x:c r="F208" s="47">
        <x:v>14747000</x:v>
      </x:c>
      <x:c r="G208" s="63">
        <x:f t="shared" si="10"/>
        <x:v>46.177700039999998</x:v>
      </x:c>
      <x:c r="H208" s="63">
        <x:f t="shared" si="11"/>
        <x:v>3.8693446389999999</x:v>
      </x:c>
      <x:c r="I208" s="63">
        <x:f t="shared" si="12"/>
        <x:v>53.91638932</x:v>
      </x:c>
      <x:c r="J208" s="63">
        <x:f t="shared" si="13"/>
        <x:v>38.439010760000002</x:v>
      </x:c>
      <x:c r="K208" s="63">
        <x:f t="shared" si="14"/>
        <x:v>0.2079803224</x:v>
      </x:c>
      <x:c r="L208" s="52">
        <x:f t="shared" si="0"/>
        <x:v>41.95733388</x:v>
      </x:c>
      <x:c r="M208" s="52">
        <x:f t="shared" si="1"/>
        <x:v>618744802.79999995</x:v>
      </x:c>
      <x:c r="N208" s="52">
        <x:f t="shared" si="2"/>
        <x:v>0</x:v>
      </x:c>
      <x:c r="O208" s="63">
        <x:f t="shared" si="8"/>
        <x:v>0.24828697399999999</x:v>
      </x:c>
      <x:c r="P208" s="63">
        <x:f t="shared" si="9"/>
        <x:v>19.89021589</x:v>
      </x:c>
      <x:c r="Q208" s="49">
        <x:f t="shared" si="15"/>
        <x:v>0</x:v>
      </x:c>
      <x:c r="R208" s="49">
        <x:f t="shared" si="16"/>
        <x:v>0</x:v>
      </x:c>
      <x:c r="S208" s="49">
        <x:f t="shared" si="17"/>
        <x:v>2</x:v>
      </x:c>
      <x:c r="T208" s="51">
        <x:f t="shared" si="18"/>
        <x:v>0</x:v>
      </x:c>
      <x:c r="U208" s="52">
        <x:f t="shared" si="3"/>
        <x:v>0.0032754103610000002</x:v>
      </x:c>
      <x:c r="V208" s="63">
        <x:f t="shared" si="19"/>
        <x:v>0</x:v>
      </x:c>
      <x:c r="W208" s="52">
        <x:f t="shared" ref="W208:X208" si="206">W207*(1+U208)</x:f>
        <x:v>79.890304049999997</x:v>
      </x:c>
      <x:c r="X208" s="52">
        <x:f t="shared" si="206"/>
        <x:v>100</x:v>
      </x:c>
    </x:row>
    <x:row r="209" spans="1:24" ht="15.75" customHeight="1">
      <x:c r="A209" s="34">
        <x:v>42507</x:v>
      </x:c>
      <x:c r="B209" s="47">
        <x:v>41.810001373291001</x:v>
      </x:c>
      <x:c r="C209" s="47">
        <x:v>41.964000701904297</x:v>
      </x:c>
      <x:c r="D209" s="47">
        <x:v>40.804000854492202</x:v>
      </x:c>
      <x:c r="E209" s="47">
        <x:v>40.931999206542997</x:v>
      </x:c>
      <x:c r="F209" s="47">
        <x:v>14218000</x:v>
      </x:c>
      <x:c r="G209" s="63">
        <x:f t="shared" si="10"/>
        <x:v>45.750600050000003</x:v>
      </x:c>
      <x:c r="H209" s="63">
        <x:f t="shared" si="11"/>
        <x:v>3.9567945099999999</x:v>
      </x:c>
      <x:c r="I209" s="63">
        <x:f t="shared" si="12"/>
        <x:v>53.664189069999999</x:v>
      </x:c>
      <x:c r="J209" s="63">
        <x:f t="shared" si="13"/>
        <x:v>37.837011029999999</x:v>
      </x:c>
      <x:c r="K209" s="63">
        <x:f t="shared" si="14"/>
        <x:v>0.19554895799999999</x:v>
      </x:c>
      <x:c r="L209" s="52">
        <x:f t="shared" si="0"/>
        <x:v>41.233333590000001</x:v>
      </x:c>
      <x:c r="M209" s="52">
        <x:f t="shared" si="1"/>
        <x:v>0</x:v>
      </x:c>
      <x:c r="N209" s="52">
        <x:f t="shared" si="2"/>
        <x:v>586255536.89999998</x:v>
      </x:c>
      <x:c r="O209" s="63">
        <x:f t="shared" si="8"/>
        <x:v>0.26017063769999998</x:v>
      </x:c>
      <x:c r="P209" s="63">
        <x:f t="shared" si="9"/>
        <x:v>20.645667339999999</x:v>
      </x:c>
      <x:c r="Q209" s="49">
        <x:f t="shared" si="15"/>
        <x:v>0</x:v>
      </x:c>
      <x:c r="R209" s="49">
        <x:f t="shared" si="16"/>
        <x:v>0</x:v>
      </x:c>
      <x:c r="S209" s="49">
        <x:f t="shared" si="17"/>
        <x:v>2</x:v>
      </x:c>
      <x:c r="T209" s="51">
        <x:f t="shared" si="18"/>
        <x:v>0</x:v>
      </x:c>
      <x:c r="U209" s="52">
        <x:f t="shared" si="3"/>
        <x:v>-0.017427666310000001</x:v>
      </x:c>
      <x:c r="V209" s="63">
        <x:f t="shared" si="19"/>
        <x:v>0</x:v>
      </x:c>
      <x:c r="W209" s="52">
        <x:f t="shared" ref="W209:X209" si="207">W208*(1+U209)</x:f>
        <x:v>78.498002490000005</x:v>
      </x:c>
      <x:c r="X209" s="52">
        <x:f t="shared" si="207"/>
        <x:v>100</x:v>
      </x:c>
    </x:row>
    <x:row r="210" spans="1:24" ht="15.75" customHeight="1">
      <x:c r="A210" s="34">
        <x:v>42508</x:v>
      </x:c>
      <x:c r="B210" s="47">
        <x:v>41.830001831054702</x:v>
      </x:c>
      <x:c r="C210" s="47">
        <x:v>43.062000274658203</x:v>
      </x:c>
      <x:c r="D210" s="47">
        <x:v>41.549999237060597</x:v>
      </x:c>
      <x:c r="E210" s="47">
        <x:v>42.234001159667997</x:v>
      </x:c>
      <x:c r="F210" s="47">
        <x:v>28087500</x:v>
      </x:c>
      <x:c r="G210" s="63">
        <x:f t="shared" si="10"/>
        <x:v>45.362600139999998</x:v>
      </x:c>
      <x:c r="H210" s="63">
        <x:f t="shared" si="11"/>
        <x:v>3.8988350719999998</x:v>
      </x:c>
      <x:c r="I210" s="63">
        <x:f t="shared" si="12"/>
        <x:v>53.160270279999999</x:v>
      </x:c>
      <x:c r="J210" s="63">
        <x:f t="shared" si="13"/>
        <x:v>37.564929990000003</x:v>
      </x:c>
      <x:c r="K210" s="63">
        <x:f t="shared" si="14"/>
        <x:v>0.29938886110000001</x:v>
      </x:c>
      <x:c r="L210" s="52">
        <x:f t="shared" si="0"/>
        <x:v>42.28200022</x:v>
      </x:c>
      <x:c r="M210" s="52">
        <x:f t="shared" si="1"/>
        <x:v>1187595681</x:v>
      </x:c>
      <x:c r="N210" s="52">
        <x:f t="shared" si="2"/>
        <x:v>0</x:v>
      </x:c>
      <x:c r="O210" s="63">
        <x:f t="shared" si="8"/>
        <x:v>0.50832238780000005</x:v>
      </x:c>
      <x:c r="P210" s="63">
        <x:f t="shared" si="9"/>
        <x:v>33.701176349999997</x:v>
      </x:c>
      <x:c r="Q210" s="49">
        <x:f t="shared" si="15"/>
        <x:v>0</x:v>
      </x:c>
      <x:c r="R210" s="49">
        <x:f t="shared" si="16"/>
        <x:v>0</x:v>
      </x:c>
      <x:c r="S210" s="49">
        <x:f t="shared" si="17"/>
        <x:v>2</x:v>
      </x:c>
      <x:c r="T210" s="51">
        <x:f t="shared" si="18"/>
        <x:v>0</x:v>
      </x:c>
      <x:c r="U210" s="52">
        <x:f t="shared" si="3"/>
        <x:v>0.031808902040000003</x:v>
      </x:c>
      <x:c r="V210" s="63">
        <x:f t="shared" si="19"/>
        <x:v>0</x:v>
      </x:c>
      <x:c r="W210" s="52">
        <x:f t="shared" ref="W210:X210" si="208">W209*(1+U210)</x:f>
        <x:v>80.994937759999999</x:v>
      </x:c>
      <x:c r="X210" s="52">
        <x:f t="shared" si="208"/>
        <x:v>100</x:v>
      </x:c>
    </x:row>
    <x:row r="211" spans="1:24" ht="15.75" customHeight="1">
      <x:c r="A211" s="34">
        <x:v>42509</x:v>
      </x:c>
      <x:c r="B211" s="47">
        <x:v>42.7239990234375</x:v>
      </x:c>
      <x:c r="C211" s="47">
        <x:v>43.358001708984403</x:v>
      </x:c>
      <x:c r="D211" s="47">
        <x:v>41.459999084472699</x:v>
      </x:c>
      <x:c r="E211" s="47">
        <x:v>43.041999816894503</x:v>
      </x:c>
      <x:c r="F211" s="47">
        <x:v>34331500</x:v>
      </x:c>
      <x:c r="G211" s="63">
        <x:f t="shared" si="10"/>
        <x:v>45.031800079999996</x:v>
      </x:c>
      <x:c r="H211" s="63">
        <x:f t="shared" si="11"/>
        <x:v>3.7944802540000002</x:v>
      </x:c>
      <x:c r="I211" s="63">
        <x:f t="shared" si="12"/>
        <x:v>52.620760590000003</x:v>
      </x:c>
      <x:c r="J211" s="63">
        <x:f t="shared" si="13"/>
        <x:v>37.442839569999997</x:v>
      </x:c>
      <x:c r="K211" s="63">
        <x:f t="shared" si="14"/>
        <x:v>0.36890165920000001</x:v>
      </x:c>
      <x:c r="L211" s="52">
        <x:f t="shared" si="0"/>
        <x:v>42.6200002</x:v>
      </x:c>
      <x:c r="M211" s="52">
        <x:f t="shared" si="1"/>
        <x:v>1463208537</x:v>
      </x:c>
      <x:c r="N211" s="52">
        <x:f t="shared" si="2"/>
        <x:v>0</x:v>
      </x:c>
      <x:c r="O211" s="63">
        <x:f t="shared" si="8"/>
        <x:v>1.1215738529999999</x:v>
      </x:c>
      <x:c r="P211" s="63">
        <x:f t="shared" si="9"/>
        <x:v>52.865180789999997</x:v>
      </x:c>
      <x:c r="Q211" s="49">
        <x:f t="shared" si="15"/>
        <x:v>0</x:v>
      </x:c>
      <x:c r="R211" s="49">
        <x:f t="shared" si="16"/>
        <x:v>0</x:v>
      </x:c>
      <x:c r="S211" s="49">
        <x:f t="shared" si="17"/>
        <x:v>2</x:v>
      </x:c>
      <x:c r="T211" s="51">
        <x:f t="shared" si="18"/>
        <x:v>0</x:v>
      </x:c>
      <x:c r="U211" s="52">
        <x:f t="shared" si="3"/>
        <x:v>0.019131473100000002</x:v>
      </x:c>
      <x:c r="V211" s="63">
        <x:f t="shared" si="19"/>
        <x:v>0</x:v>
      </x:c>
      <x:c r="W211" s="52">
        <x:f t="shared" ref="W211:X211" si="209">W210*(1+U211)</x:f>
        <x:v>82.544490229999994</x:v>
      </x:c>
      <x:c r="X211" s="52">
        <x:f t="shared" si="209"/>
        <x:v>100</x:v>
      </x:c>
    </x:row>
    <x:row r="212" spans="1:24" ht="15.75" customHeight="1">
      <x:c r="A212" s="34">
        <x:v>42510</x:v>
      </x:c>
      <x:c r="B212" s="47">
        <x:v>43.397998809814503</x:v>
      </x:c>
      <x:c r="C212" s="47">
        <x:v>44.110000610351598</x:v>
      </x:c>
      <x:c r="D212" s="47">
        <x:v>43.2700004577637</x:v>
      </x:c>
      <x:c r="E212" s="47">
        <x:v>44.055999755859403</x:v>
      </x:c>
      <x:c r="F212" s="47">
        <x:v>45035500</x:v>
      </x:c>
      <x:c r="G212" s="63">
        <x:f t="shared" si="10"/>
        <x:v>44.697100069999998</x:v>
      </x:c>
      <x:c r="H212" s="63">
        <x:f t="shared" si="11"/>
        <x:v>3.5509629650000001</x:v>
      </x:c>
      <x:c r="I212" s="63">
        <x:f t="shared" si="12"/>
        <x:v>51.799025999999998</x:v>
      </x:c>
      <x:c r="J212" s="63">
        <x:f t="shared" si="13"/>
        <x:v>37.595174139999997</x:v>
      </x:c>
      <x:c r="K212" s="63">
        <x:f t="shared" si="14"/>
        <x:v>0.45486433409999999</x:v>
      </x:c>
      <x:c r="L212" s="52">
        <x:f t="shared" si="0"/>
        <x:v>43.812000269999999</x:v>
      </x:c>
      <x:c r="M212" s="52">
        <x:f t="shared" si="1"/>
        <x:v>1973095338</x:v>
      </x:c>
      <x:c r="N212" s="52">
        <x:f t="shared" si="2"/>
        <x:v>0</x:v>
      </x:c>
      <x:c r="O212" s="63">
        <x:f t="shared" si="8"/>
        <x:v>2.1643534760000001</x:v>
      </x:c>
      <x:c r="P212" s="63">
        <x:f t="shared" si="9"/>
        <x:v>68.397967940000001</x:v>
      </x:c>
      <x:c r="Q212" s="49">
        <x:f t="shared" si="15"/>
        <x:v>0</x:v>
      </x:c>
      <x:c r="R212" s="49">
        <x:f t="shared" si="16"/>
        <x:v>0</x:v>
      </x:c>
      <x:c r="S212" s="49">
        <x:f t="shared" si="17"/>
        <x:v>2</x:v>
      </x:c>
      <x:c r="T212" s="51">
        <x:f t="shared" si="18"/>
        <x:v>0</x:v>
      </x:c>
      <x:c r="U212" s="52">
        <x:f t="shared" si="3"/>
        <x:v>0.023558383520000001</x:v>
      </x:c>
      <x:c r="V212" s="63">
        <x:f t="shared" si="19"/>
        <x:v>0</x:v>
      </x:c>
      <x:c r="W212" s="52">
        <x:f t="shared" ref="W212:X212" si="210">W211*(1+U212)</x:f>
        <x:v>84.489104990000001</x:v>
      </x:c>
      <x:c r="X212" s="52">
        <x:f t="shared" si="210"/>
        <x:v>100</x:v>
      </x:c>
    </x:row>
    <x:row r="213" spans="1:24" ht="15.75" customHeight="1">
      <x:c r="A213" s="34">
        <x:v>42513</x:v>
      </x:c>
      <x:c r="B213" s="47">
        <x:v>43.9739990234375</x:v>
      </x:c>
      <x:c r="C213" s="47">
        <x:v>44.5200004577637</x:v>
      </x:c>
      <x:c r="D213" s="47">
        <x:v>43.172000885009801</x:v>
      </x:c>
      <x:c r="E213" s="47">
        <x:v>43.2439994812012</x:v>
      </x:c>
      <x:c r="F213" s="47">
        <x:v>25512500</x:v>
      </x:c>
      <x:c r="G213" s="63">
        <x:f t="shared" si="10"/>
        <x:v>44.34110012</x:v>
      </x:c>
      <x:c r="H213" s="63">
        <x:f t="shared" si="11"/>
        <x:v>3.3010402409999999</x:v>
      </x:c>
      <x:c r="I213" s="63">
        <x:f t="shared" si="12"/>
        <x:v>50.943180599999998</x:v>
      </x:c>
      <x:c r="J213" s="63">
        <x:f t="shared" si="13"/>
        <x:v>37.739019640000002</x:v>
      </x:c>
      <x:c r="K213" s="63">
        <x:f t="shared" si="14"/>
        <x:v>0.41691250639999999</x:v>
      </x:c>
      <x:c r="L213" s="52">
        <x:f t="shared" si="0"/>
        <x:v>43.645333610000002</x:v>
      </x:c>
      <x:c r="M213" s="52">
        <x:f t="shared" si="1"/>
        <x:v>0</x:v>
      </x:c>
      <x:c r="N213" s="52">
        <x:f t="shared" si="2"/>
        <x:v>1113501574</x:v>
      </x:c>
      <x:c r="O213" s="63">
        <x:f t="shared" si="8"/>
        <x:v>2.0939231629999999</x:v>
      </x:c>
      <x:c r="P213" s="63">
        <x:f t="shared" si="9"/>
        <x:v>67.678576770000006</x:v>
      </x:c>
      <x:c r="Q213" s="49">
        <x:f t="shared" si="15"/>
        <x:v>0</x:v>
      </x:c>
      <x:c r="R213" s="49">
        <x:f t="shared" si="16"/>
        <x:v>0</x:v>
      </x:c>
      <x:c r="S213" s="49">
        <x:f t="shared" si="17"/>
        <x:v>2</x:v>
      </x:c>
      <x:c r="T213" s="51">
        <x:f t="shared" si="18"/>
        <x:v>0</x:v>
      </x:c>
      <x:c r="U213" s="52">
        <x:f t="shared" si="3"/>
        <x:v>-0.018431094039999998</x:v>
      </x:c>
      <x:c r="V213" s="63">
        <x:f t="shared" si="19"/>
        <x:v>0</x:v>
      </x:c>
      <x:c r="W213" s="52">
        <x:f t="shared" ref="W213:X213" si="211">W212*(1+U213)</x:f>
        <x:v>82.931878350000005</x:v>
      </x:c>
      <x:c r="X213" s="52">
        <x:f t="shared" si="211"/>
        <x:v>100</x:v>
      </x:c>
    </x:row>
    <x:row r="214" spans="1:24" ht="15.75" customHeight="1">
      <x:c r="A214" s="34">
        <x:v>42514</x:v>
      </x:c>
      <x:c r="B214" s="47">
        <x:v>43.319999694824197</x:v>
      </x:c>
      <x:c r="C214" s="47">
        <x:v>43.748001098632798</x:v>
      </x:c>
      <x:c r="D214" s="47">
        <x:v>43.035999298095703</x:v>
      </x:c>
      <x:c r="E214" s="47">
        <x:v>43.582000732421903</x:v>
      </x:c>
      <x:c r="F214" s="47">
        <x:v>15069000</x:v>
      </x:c>
      <x:c r="G214" s="63">
        <x:f t="shared" si="10"/>
        <x:v>43.982800099999999</x:v>
      </x:c>
      <x:c r="H214" s="63">
        <x:f t="shared" si="11"/>
        <x:v>2.9379615239999999</x:v>
      </x:c>
      <x:c r="I214" s="63">
        <x:f t="shared" si="12"/>
        <x:v>49.858723150000003</x:v>
      </x:c>
      <x:c r="J214" s="63">
        <x:f t="shared" si="13"/>
        <x:v>38.106877050000001</x:v>
      </x:c>
      <x:c r="K214" s="63">
        <x:f t="shared" si="14"/>
        <x:v>0.46589477379999999</x:v>
      </x:c>
      <x:c r="L214" s="52">
        <x:f t="shared" si="0"/>
        <x:v>43.455333709999998</x:v>
      </x:c>
      <x:c r="M214" s="52">
        <x:f t="shared" si="1"/>
        <x:v>0</x:v>
      </x:c>
      <x:c r="N214" s="52">
        <x:f t="shared" si="2"/>
        <x:v>654828423.70000005</x:v>
      </x:c>
      <x:c r="O214" s="63">
        <x:f t="shared" si="8"/>
        <x:v>2.2222395189999999</x:v>
      </x:c>
      <x:c r="P214" s="63">
        <x:f t="shared" si="9"/>
        <x:v>68.965683839999997</x:v>
      </x:c>
      <x:c r="Q214" s="49">
        <x:f t="shared" si="15"/>
        <x:v>0</x:v>
      </x:c>
      <x:c r="R214" s="49">
        <x:f t="shared" si="16"/>
        <x:v>0</x:v>
      </x:c>
      <x:c r="S214" s="49">
        <x:f t="shared" si="17"/>
        <x:v>2</x:v>
      </x:c>
      <x:c r="T214" s="51">
        <x:f t="shared" si="18"/>
        <x:v>0</x:v>
      </x:c>
      <x:c r="U214" s="52">
        <x:f t="shared" si="3"/>
        <x:v>0.0078161422459999996</x:v>
      </x:c>
      <x:c r="V214" s="63">
        <x:f t="shared" si="19"/>
        <x:v>0</x:v>
      </x:c>
      <x:c r="W214" s="52">
        <x:f t="shared" ref="W214:X214" si="212">W213*(1+U214)</x:f>
        <x:v>83.580085710000006</x:v>
      </x:c>
      <x:c r="X214" s="52">
        <x:f t="shared" si="212"/>
        <x:v>100</x:v>
      </x:c>
    </x:row>
    <x:row r="215" spans="1:24" ht="15.75" customHeight="1">
      <x:c r="A215" s="34">
        <x:v>42515</x:v>
      </x:c>
      <x:c r="B215" s="47">
        <x:v>43.582000732421903</x:v>
      </x:c>
      <x:c r="C215" s="47">
        <x:v>44.271999359130902</x:v>
      </x:c>
      <x:c r="D215" s="47">
        <x:v>43.301998138427699</x:v>
      </x:c>
      <x:c r="E215" s="47">
        <x:v>43.916000366210902</x:v>
      </x:c>
      <x:c r="F215" s="47">
        <x:v>15634000</x:v>
      </x:c>
      <x:c r="G215" s="63">
        <x:f t="shared" si="10"/>
        <x:v>43.663900179999999</x:v>
      </x:c>
      <x:c r="H215" s="63">
        <x:f t="shared" si="11"/>
        <x:v>2.535433437</x:v>
      </x:c>
      <x:c r="I215" s="63">
        <x:f t="shared" si="12"/>
        <x:v>48.734767060000003</x:v>
      </x:c>
      <x:c r="J215" s="63">
        <x:f t="shared" si="13"/>
        <x:v>38.593033310000003</x:v>
      </x:c>
      <x:c r="K215" s="63">
        <x:f t="shared" si="14"/>
        <x:v>0.52485770070000004</x:v>
      </x:c>
      <x:c r="L215" s="52">
        <x:f t="shared" si="0"/>
        <x:v>43.829999290000003</x:v>
      </x:c>
      <x:c r="M215" s="52">
        <x:f t="shared" si="1"/>
        <x:v>685238208.89999998</x:v>
      </x:c>
      <x:c r="N215" s="52">
        <x:f t="shared" si="2"/>
        <x:v>0</x:v>
      </x:c>
      <x:c r="O215" s="63">
        <x:f t="shared" si="8"/>
        <x:v>2.093840272</x:v>
      </x:c>
      <x:c r="P215" s="63">
        <x:f t="shared" si="9"/>
        <x:v>67.6777108</x:v>
      </x:c>
      <x:c r="Q215" s="49">
        <x:f t="shared" si="15"/>
        <x:v>0</x:v>
      </x:c>
      <x:c r="R215" s="49">
        <x:f t="shared" si="16"/>
        <x:v>0</x:v>
      </x:c>
      <x:c r="S215" s="49">
        <x:f t="shared" si="17"/>
        <x:v>2</x:v>
      </x:c>
      <x:c r="T215" s="51">
        <x:f t="shared" si="18"/>
        <x:v>0</x:v>
      </x:c>
      <x:c r="U215" s="52">
        <x:f t="shared" si="3"/>
        <x:v>0.0076637058459999996</x:v>
      </x:c>
      <x:c r="V215" s="63">
        <x:f t="shared" si="19"/>
        <x:v>0</x:v>
      </x:c>
      <x:c r="W215" s="52">
        <x:f t="shared" ref="W215:X215" si="213">W214*(1+U215)</x:f>
        <x:v>84.220618900000005</x:v>
      </x:c>
      <x:c r="X215" s="52">
        <x:f t="shared" si="213"/>
        <x:v>100</x:v>
      </x:c>
    </x:row>
    <x:row r="216" spans="1:24" ht="15.75" customHeight="1">
      <x:c r="A216" s="34">
        <x:v>42516</x:v>
      </x:c>
      <x:c r="B216" s="47">
        <x:v>44.099998474121101</x:v>
      </x:c>
      <x:c r="C216" s="47">
        <x:v>45.051998138427699</x:v>
      </x:c>
      <x:c r="D216" s="47">
        <x:v>43.810001373291001</x:v>
      </x:c>
      <x:c r="E216" s="47">
        <x:v>45.023998260498097</x:v>
      </x:c>
      <x:c r="F216" s="47">
        <x:v>20362000</x:v>
      </x:c>
      <x:c r="G216" s="63">
        <x:f t="shared" si="10"/>
        <x:v>43.438000109999997</x:v>
      </x:c>
      <x:c r="H216" s="63">
        <x:f t="shared" si="11"/>
        <x:v>2.1572061140000001</x:v>
      </x:c>
      <x:c r="I216" s="63">
        <x:f t="shared" si="12"/>
        <x:v>47.752412329999999</x:v>
      </x:c>
      <x:c r="J216" s="63">
        <x:f t="shared" si="13"/>
        <x:v>39.123587880000002</x:v>
      </x:c>
      <x:c r="K216" s="63">
        <x:f t="shared" si="14"/>
        <x:v>0.6838023432</x:v>
      </x:c>
      <x:c r="L216" s="52">
        <x:f t="shared" si="0"/>
        <x:v>44.628665920000003</x:v>
      </x:c>
      <x:c r="M216" s="52">
        <x:f t="shared" si="1"/>
        <x:v>908728895.5</x:v>
      </x:c>
      <x:c r="N216" s="52">
        <x:f t="shared" si="2"/>
        <x:v>0</x:v>
      </x:c>
      <x:c r="O216" s="63">
        <x:f t="shared" si="8"/>
        <x:v>3.1534954119999998</x:v>
      </x:c>
      <x:c r="P216" s="63">
        <x:f t="shared" si="9"/>
        <x:v>75.923892989999999</x:v>
      </x:c>
      <x:c r="Q216" s="49">
        <x:f t="shared" si="15"/>
        <x:v>0</x:v>
      </x:c>
      <x:c r="R216" s="49">
        <x:f t="shared" si="16"/>
        <x:v>0</x:v>
      </x:c>
      <x:c r="S216" s="49">
        <x:f t="shared" si="17"/>
        <x:v>2</x:v>
      </x:c>
      <x:c r="T216" s="51">
        <x:f t="shared" si="18"/>
        <x:v>0</x:v>
      </x:c>
      <x:c r="U216" s="52">
        <x:f t="shared" si="3"/>
        <x:v>0.025229936359999999</x:v>
      </x:c>
      <x:c r="V216" s="63">
        <x:f t="shared" si="19"/>
        <x:v>0</x:v>
      </x:c>
      <x:c r="W216" s="52">
        <x:f t="shared" ref="W216:X216" si="214">W215*(1+U216)</x:f>
        <x:v>86.345499750000002</x:v>
      </x:c>
      <x:c r="X216" s="52">
        <x:f t="shared" si="214"/>
        <x:v>100</x:v>
      </x:c>
    </x:row>
    <x:row r="217" spans="1:24" ht="15.75" customHeight="1">
      <x:c r="A217" s="34">
        <x:v>42517</x:v>
      </x:c>
      <x:c r="B217" s="47">
        <x:v>44.998001098632798</x:v>
      </x:c>
      <x:c r="C217" s="47">
        <x:v>45.186000823974602</x:v>
      </x:c>
      <x:c r="D217" s="47">
        <x:v>44.150001525878899</x:v>
      </x:c>
      <x:c r="E217" s="47">
        <x:v>44.608001708984403</x:v>
      </x:c>
      <x:c r="F217" s="47">
        <x:v>18251500</x:v>
      </x:c>
      <x:c r="G217" s="63">
        <x:f t="shared" si="10"/>
        <x:v>43.260800170000003</x:v>
      </x:c>
      <x:c r="H217" s="63">
        <x:f t="shared" si="11"/>
        <x:v>1.8769563060000001</x:v>
      </x:c>
      <x:c r="I217" s="63">
        <x:f t="shared" si="12"/>
        <x:v>47.014712780000004</x:v>
      </x:c>
      <x:c r="J217" s="63">
        <x:f t="shared" si="13"/>
        <x:v>39.506887560000003</x:v>
      </x:c>
      <x:c r="K217" s="63">
        <x:f t="shared" si="14"/>
        <x:v>0.67943965110000004</x:v>
      </x:c>
      <x:c r="L217" s="52">
        <x:f t="shared" si="0"/>
        <x:v>44.648001350000001</x:v>
      </x:c>
      <x:c r="M217" s="52">
        <x:f t="shared" si="1"/>
        <x:v>814892996.70000005</x:v>
      </x:c>
      <x:c r="N217" s="52">
        <x:f t="shared" si="2"/>
        <x:v>0</x:v>
      </x:c>
      <x:c r="O217" s="63">
        <x:f t="shared" si="8"/>
        <x:v>3.249618393</x:v>
      </x:c>
      <x:c r="P217" s="63">
        <x:f t="shared" si="9"/>
        <x:v>76.468475339999998</x:v>
      </x:c>
      <x:c r="Q217" s="49">
        <x:f t="shared" si="15"/>
        <x:v>0</x:v>
      </x:c>
      <x:c r="R217" s="49">
        <x:f t="shared" si="16"/>
        <x:v>0</x:v>
      </x:c>
      <x:c r="S217" s="49">
        <x:f t="shared" si="17"/>
        <x:v>2</x:v>
      </x:c>
      <x:c r="T217" s="51">
        <x:f t="shared" si="18"/>
        <x:v>0</x:v>
      </x:c>
      <x:c r="U217" s="52">
        <x:f t="shared" si="3"/>
        <x:v>-0.0092394404669999997</x:v>
      </x:c>
      <x:c r="V217" s="63">
        <x:f t="shared" si="19"/>
        <x:v>0</x:v>
      </x:c>
      <x:c r="W217" s="52">
        <x:f t="shared" ref="W217:X217" si="215">W216*(1+U217)</x:f>
        <x:v>85.547715650000001</x:v>
      </x:c>
      <x:c r="X217" s="52">
        <x:f t="shared" si="215"/>
        <x:v>100</x:v>
      </x:c>
    </x:row>
    <x:row r="218" spans="1:24" ht="15.75" customHeight="1">
      <x:c r="A218" s="34">
        <x:v>42521</x:v>
      </x:c>
      <x:c r="B218" s="47">
        <x:v>44.608001708984403</x:v>
      </x:c>
      <x:c r="C218" s="47">
        <x:v>44.950000762939503</x:v>
      </x:c>
      <x:c r="D218" s="47">
        <x:v>44.299999237060497</x:v>
      </x:c>
      <x:c r="E218" s="47">
        <x:v>44.645999908447301</x:v>
      </x:c>
      <x:c r="F218" s="47">
        <x:v>13945000</x:v>
      </x:c>
      <x:c r="G218" s="63">
        <x:f t="shared" si="10"/>
        <x:v>43.075100140000004</x:v>
      </x:c>
      <x:c r="H218" s="63">
        <x:f t="shared" si="11"/>
        <x:v>1.489676362</x:v>
      </x:c>
      <x:c r="I218" s="63">
        <x:f t="shared" si="12"/>
        <x:v>46.054452859999998</x:v>
      </x:c>
      <x:c r="J218" s="63">
        <x:f t="shared" si="13"/>
        <x:v>40.095747410000001</x:v>
      </x:c>
      <x:c r="K218" s="63">
        <x:f t="shared" si="14"/>
        <x:v>0.76363104969999995</x:v>
      </x:c>
      <x:c r="L218" s="52">
        <x:f t="shared" si="0"/>
        <x:v>44.631999970000003</x:v>
      </x:c>
      <x:c r="M218" s="52">
        <x:f t="shared" si="1"/>
        <x:v>0</x:v>
      </x:c>
      <x:c r="N218" s="52">
        <x:f t="shared" si="2"/>
        <x:v>622393239.60000002</x:v>
      </x:c>
      <x:c r="O218" s="63">
        <x:f t="shared" si="8"/>
        <x:v>2.3623815260000001</x:v>
      </x:c>
      <x:c r="P218" s="63">
        <x:f t="shared" si="9"/>
        <x:v>70.259175159999998</x:v>
      </x:c>
      <x:c r="Q218" s="49">
        <x:f t="shared" si="15"/>
        <x:v>0</x:v>
      </x:c>
      <x:c r="R218" s="49">
        <x:f t="shared" si="16"/>
        <x:v>0</x:v>
      </x:c>
      <x:c r="S218" s="49">
        <x:f t="shared" si="17"/>
        <x:v>2</x:v>
      </x:c>
      <x:c r="T218" s="51">
        <x:f t="shared" si="18"/>
        <x:v>0</x:v>
      </x:c>
      <x:c r="U218" s="52">
        <x:f t="shared" si="3"/>
        <x:v>0.00085182474009999998</x:v>
      </x:c>
      <x:c r="V218" s="63">
        <x:f t="shared" si="19"/>
        <x:v>0</x:v>
      </x:c>
      <x:c r="W218" s="52">
        <x:f t="shared" ref="W218:X218" si="216">W217*(1+U218)</x:f>
        <x:v>85.620587310000005</x:v>
      </x:c>
      <x:c r="X218" s="52">
        <x:f t="shared" si="216"/>
        <x:v>100</x:v>
      </x:c>
    </x:row>
    <x:row r="219" spans="1:24" ht="15.75" customHeight="1">
      <x:c r="A219" s="34">
        <x:v>42522</x:v>
      </x:c>
      <x:c r="B219" s="47">
        <x:v>44.2960014343262</x:v>
      </x:c>
      <x:c r="C219" s="47">
        <x:v>44.4799995422363</x:v>
      </x:c>
      <x:c r="D219" s="47">
        <x:v>43.377998352050803</x:v>
      </x:c>
      <x:c r="E219" s="47">
        <x:v>43.911998748779297</x:v>
      </x:c>
      <x:c r="F219" s="47">
        <x:v>14913500</x:v>
      </x:c>
      <x:c r="G219" s="63">
        <x:f t="shared" si="10"/>
        <x:v>42.947500040000001</x:v>
      </x:c>
      <x:c r="H219" s="63">
        <x:f t="shared" si="11"/>
        <x:v>1.278438483</x:v>
      </x:c>
      <x:c r="I219" s="63">
        <x:f t="shared" si="12"/>
        <x:v>45.504377009999999</x:v>
      </x:c>
      <x:c r="J219" s="63">
        <x:f t="shared" si="13"/>
        <x:v>40.390623069999997</x:v>
      </x:c>
      <x:c r="K219" s="63">
        <x:f t="shared" si="14"/>
        <x:v>0.68860874480000001</x:v>
      </x:c>
      <x:c r="L219" s="52">
        <x:f t="shared" si="0"/>
        <x:v>43.923332209999998</x:v>
      </x:c>
      <x:c r="M219" s="52">
        <x:f t="shared" si="1"/>
        <x:v>0</x:v>
      </x:c>
      <x:c r="N219" s="52">
        <x:f t="shared" si="2"/>
        <x:v>655050615</x:v>
      </x:c>
      <x:c r="O219" s="63">
        <x:f t="shared" si="8"/>
        <x:v>2.3090222709999999</x:v>
      </x:c>
      <x:c r="P219" s="63">
        <x:f t="shared" si="9"/>
        <x:v>69.779592940000001</x:v>
      </x:c>
      <x:c r="Q219" s="49">
        <x:f t="shared" si="15"/>
        <x:v>0</x:v>
      </x:c>
      <x:c r="R219" s="49">
        <x:f t="shared" si="16"/>
        <x:v>0</x:v>
      </x:c>
      <x:c r="S219" s="49">
        <x:f t="shared" si="17"/>
        <x:v>2</x:v>
      </x:c>
      <x:c r="T219" s="51">
        <x:f t="shared" si="18"/>
        <x:v>0</x:v>
      </x:c>
      <x:c r="U219" s="52">
        <x:f t="shared" si="3"/>
        <x:v>-0.016440468600000002</x:v>
      </x:c>
      <x:c r="V219" s="63">
        <x:f t="shared" si="19"/>
        <x:v>0</x:v>
      </x:c>
      <x:c r="W219" s="52">
        <x:f t="shared" ref="W219:X219" si="217">W218*(1+U219)</x:f>
        <x:v>84.212944730000004</x:v>
      </x:c>
      <x:c r="X219" s="52">
        <x:f t="shared" si="217"/>
        <x:v>100</x:v>
      </x:c>
    </x:row>
    <x:row r="220" spans="1:24" ht="15.75" customHeight="1">
      <x:c r="A220" s="34">
        <x:v>42523</x:v>
      </x:c>
      <x:c r="B220" s="47">
        <x:v>43.917999267578097</x:v>
      </x:c>
      <x:c r="C220" s="47">
        <x:v>43.981998443603501</x:v>
      </x:c>
      <x:c r="D220" s="47">
        <x:v>43.422000885009801</x:v>
      </x:c>
      <x:c r="E220" s="47">
        <x:v>43.791999816894503</x:v>
      </x:c>
      <x:c r="F220" s="47">
        <x:v>10164000</x:v>
      </x:c>
      <x:c r="G220" s="63">
        <x:f t="shared" si="10"/>
        <x:v>42.911499980000002</x:v>
      </x:c>
      <x:c r="H220" s="63">
        <x:f t="shared" si="11"/>
        <x:v>1.2416731190000001</x:v>
      </x:c>
      <x:c r="I220" s="63">
        <x:f t="shared" si="12"/>
        <x:v>45.394846219999998</x:v>
      </x:c>
      <x:c r="J220" s="63">
        <x:f t="shared" si="13"/>
        <x:v>40.428153739999999</x:v>
      </x:c>
      <x:c r="K220" s="63">
        <x:f t="shared" si="14"/>
        <x:v>0.67728092559999997</x:v>
      </x:c>
      <x:c r="L220" s="52">
        <x:f t="shared" si="0"/>
        <x:v>43.731999719999997</x:v>
      </x:c>
      <x:c r="M220" s="52">
        <x:f t="shared" si="1"/>
        <x:v>0</x:v>
      </x:c>
      <x:c r="N220" s="52">
        <x:f t="shared" si="2"/>
        <x:v>444492045.10000002</x:v>
      </x:c>
      <x:c r="O220" s="63">
        <x:f t="shared" si="8"/>
        <x:v>1.674704492</x:v>
      </x:c>
      <x:c r="P220" s="63">
        <x:f t="shared" si="9"/>
        <x:v>62.612692250000002</x:v>
      </x:c>
      <x:c r="Q220" s="49">
        <x:f t="shared" si="15"/>
        <x:v>0</x:v>
      </x:c>
      <x:c r="R220" s="49">
        <x:f t="shared" si="16"/>
        <x:v>0</x:v>
      </x:c>
      <x:c r="S220" s="49">
        <x:f t="shared" si="17"/>
        <x:v>2</x:v>
      </x:c>
      <x:c r="T220" s="51">
        <x:f t="shared" si="18"/>
        <x:v>0</x:v>
      </x:c>
      <x:c r="U220" s="52">
        <x:f t="shared" si="3"/>
        <x:v>-0.0027327139579999998</x:v>
      </x:c>
      <x:c r="V220" s="63">
        <x:f t="shared" si="19"/>
        <x:v>0</x:v>
      </x:c>
      <x:c r="W220" s="52">
        <x:f t="shared" ref="W220:X220" si="218">W219*(1+U220)</x:f>
        <x:v>83.982814840000003</x:v>
      </x:c>
      <x:c r="X220" s="52">
        <x:f t="shared" si="218"/>
        <x:v>100</x:v>
      </x:c>
    </x:row>
    <x:row r="221" spans="1:24" ht="15.75" customHeight="1">
      <x:c r="A221" s="34">
        <x:v>42524</x:v>
      </x:c>
      <x:c r="B221" s="47">
        <x:v>44</x:v>
      </x:c>
      <x:c r="C221" s="47">
        <x:v>44.3880004882813</x:v>
      </x:c>
      <x:c r="D221" s="47">
        <x:v>43.602001190185597</x:v>
      </x:c>
      <x:c r="E221" s="47">
        <x:v>43.798000335693402</x:v>
      </x:c>
      <x:c r="F221" s="47">
        <x:v>11145000</x:v>
      </x:c>
      <x:c r="G221" s="63">
        <x:f t="shared" si="10"/>
        <x:v>42.986100010000001</x:v>
      </x:c>
      <x:c r="H221" s="63">
        <x:f t="shared" si="11"/>
        <x:v>1.248182672</x:v>
      </x:c>
      <x:c r="I221" s="63">
        <x:f t="shared" si="12"/>
        <x:v>45.482465349999998</x:v>
      </x:c>
      <x:c r="J221" s="63">
        <x:f t="shared" si="13"/>
        <x:v>40.489734660000003</x:v>
      </x:c>
      <x:c r="K221" s="63">
        <x:f t="shared" si="14"/>
        <x:v>0.66261648799999995</x:v>
      </x:c>
      <x:c r="L221" s="52">
        <x:f t="shared" si="0"/>
        <x:v>43.929333999999997</x:v>
      </x:c>
      <x:c r="M221" s="52">
        <x:f t="shared" si="1"/>
        <x:v>489592427.5</x:v>
      </x:c>
      <x:c r="N221" s="52">
        <x:f t="shared" si="2"/>
        <x:v>0</x:v>
      </x:c>
      <x:c r="O221" s="63">
        <x:f t="shared" si="8"/>
        <x:v>1.395752648</x:v>
      </x:c>
      <x:c r="P221" s="63">
        <x:f t="shared" si="9"/>
        <x:v>58.259463850000003</x:v>
      </x:c>
      <x:c r="Q221" s="49">
        <x:f t="shared" si="15"/>
        <x:v>0</x:v>
      </x:c>
      <x:c r="R221" s="49">
        <x:f t="shared" si="16"/>
        <x:v>0</x:v>
      </x:c>
      <x:c r="S221" s="49">
        <x:f t="shared" si="17"/>
        <x:v>2</x:v>
      </x:c>
      <x:c r="T221" s="51">
        <x:f t="shared" si="18"/>
        <x:v>0</x:v>
      </x:c>
      <x:c r="U221" s="52">
        <x:f t="shared" si="3"/>
        <x:v>0.0001370231737</x:v>
      </x:c>
      <x:c r="V221" s="63">
        <x:f t="shared" si="19"/>
        <x:v>0</x:v>
      </x:c>
      <x:c r="W221" s="52">
        <x:f t="shared" ref="W221:X221" si="219">W220*(1+U221)</x:f>
        <x:v>83.994322429999997</x:v>
      </x:c>
      <x:c r="X221" s="52">
        <x:f t="shared" si="219"/>
        <x:v>100</x:v>
      </x:c>
    </x:row>
    <x:row r="222" spans="1:24" ht="15.75" customHeight="1">
      <x:c r="A222" s="34">
        <x:v>42527</x:v>
      </x:c>
      <x:c r="B222" s="47">
        <x:v>43.599998474121101</x:v>
      </x:c>
      <x:c r="C222" s="47">
        <x:v>44.180000305175803</x:v>
      </x:c>
      <x:c r="D222" s="47">
        <x:v>43.090000152587898</x:v>
      </x:c>
      <x:c r="E222" s="47">
        <x:v>44.136001586914098</x:v>
      </x:c>
      <x:c r="F222" s="47">
        <x:v>11247500</x:v>
      </x:c>
      <x:c r="G222" s="63">
        <x:f t="shared" si="10"/>
        <x:v>43.043600079999997</x:v>
      </x:c>
      <x:c r="H222" s="63">
        <x:f t="shared" si="11"/>
        <x:v>1.2743912500000001</x:v>
      </x:c>
      <x:c r="I222" s="63">
        <x:f t="shared" si="12"/>
        <x:v>45.592382579999999</x:v>
      </x:c>
      <x:c r="J222" s="63">
        <x:f t="shared" si="13"/>
        <x:v>40.494817580000003</x:v>
      </x:c>
      <x:c r="K222" s="63">
        <x:f t="shared" si="14"/>
        <x:v>0.71429869050000006</x:v>
      </x:c>
      <x:c r="L222" s="52">
        <x:f t="shared" si="0"/>
        <x:v>43.802000679999999</x:v>
      </x:c>
      <x:c r="M222" s="52">
        <x:f t="shared" si="1"/>
        <x:v>0</x:v>
      </x:c>
      <x:c r="N222" s="52">
        <x:f t="shared" si="2"/>
        <x:v>492663002.69999999</x:v>
      </x:c>
      <x:c r="O222" s="63">
        <x:f t="shared" si="8"/>
        <x:v>0.72771887260000001</x:v>
      </x:c>
      <x:c r="P222" s="63">
        <x:f t="shared" si="9"/>
        <x:v>42.120213200000002</x:v>
      </x:c>
      <x:c r="Q222" s="49">
        <x:f t="shared" si="15"/>
        <x:v>0</x:v>
      </x:c>
      <x:c r="R222" s="49">
        <x:f t="shared" si="16"/>
        <x:v>0</x:v>
      </x:c>
      <x:c r="S222" s="49">
        <x:f t="shared" si="17"/>
        <x:v>2</x:v>
      </x:c>
      <x:c r="T222" s="51">
        <x:f t="shared" si="18"/>
        <x:v>0</x:v>
      </x:c>
      <x:c r="U222" s="52">
        <x:f t="shared" si="3"/>
        <x:v>0.0077172758720000001</x:v>
      </x:c>
      <x:c r="V222" s="63">
        <x:f t="shared" si="19"/>
        <x:v>0</x:v>
      </x:c>
      <x:c r="W222" s="52">
        <x:f t="shared" ref="W222:X222" si="220">W221*(1+U222)</x:f>
        <x:v>84.642529789999998</x:v>
      </x:c>
      <x:c r="X222" s="52">
        <x:f t="shared" si="220"/>
        <x:v>100</x:v>
      </x:c>
    </x:row>
    <x:row r="223" spans="1:24" ht="15.75" customHeight="1">
      <x:c r="A223" s="34">
        <x:v>42528</x:v>
      </x:c>
      <x:c r="B223" s="47">
        <x:v>44.448001861572301</x:v>
      </x:c>
      <x:c r="C223" s="47">
        <x:v>46.8880004882813</x:v>
      </x:c>
      <x:c r="D223" s="47">
        <x:v>44.304000854492202</x:v>
      </x:c>
      <x:c r="E223" s="47">
        <x:v>46.4679985046387</x:v>
      </x:c>
      <x:c r="F223" s="47">
        <x:v>31068000</x:v>
      </x:c>
      <x:c r="G223" s="63">
        <x:f t="shared" si="10"/>
        <x:v>43.277799989999998</x:v>
      </x:c>
      <x:c r="H223" s="63">
        <x:f t="shared" si="11"/>
        <x:v>1.4491432930000001</x:v>
      </x:c>
      <x:c r="I223" s="63">
        <x:f t="shared" si="12"/>
        <x:v>46.176086570000002</x:v>
      </x:c>
      <x:c r="J223" s="63">
        <x:f t="shared" si="13"/>
        <x:v>40.3795134</x:v>
      </x:c>
      <x:c r="K223" s="63">
        <x:f t="shared" si="14"/>
        <x:v>1.050359397</x:v>
      </x:c>
      <x:c r="L223" s="52">
        <x:f t="shared" si="0"/>
        <x:v>45.88666662</x:v>
      </x:c>
      <x:c r="M223" s="52">
        <x:f t="shared" si="1"/>
        <x:v>1425606958</x:v>
      </x:c>
      <x:c r="N223" s="52">
        <x:f t="shared" si="2"/>
        <x:v>0</x:v>
      </x:c>
      <x:c r="O223" s="63">
        <x:f t="shared" si="8"/>
        <x:v>1.5069416280000001</x:v>
      </x:c>
      <x:c r="P223" s="63">
        <x:f t="shared" si="9"/>
        <x:v>60.110758519999997</x:v>
      </x:c>
      <x:c r="Q223" s="49">
        <x:f t="shared" si="15"/>
        <x:v>0</x:v>
      </x:c>
      <x:c r="R223" s="49">
        <x:f t="shared" si="16"/>
        <x:v>0</x:v>
      </x:c>
      <x:c r="S223" s="49">
        <x:f t="shared" si="17"/>
        <x:v>2</x:v>
      </x:c>
      <x:c r="T223" s="51">
        <x:f t="shared" si="18"/>
        <x:v>0</x:v>
      </x:c>
      <x:c r="U223" s="52">
        <x:f t="shared" si="3"/>
        <x:v>0.052836614869999998</x:v>
      </x:c>
      <x:c r="V223" s="63">
        <x:f t="shared" si="19"/>
        <x:v>0</x:v>
      </x:c>
      <x:c r="W223" s="52">
        <x:f t="shared" ref="W223:X223" si="221">W222*(1+U223)</x:f>
        <x:v>89.114754540000007</x:v>
      </x:c>
      <x:c r="X223" s="52">
        <x:f t="shared" si="221"/>
        <x:v>100</x:v>
      </x:c>
    </x:row>
    <x:row r="224" spans="1:24" ht="15.75" customHeight="1">
      <x:c r="A224" s="34">
        <x:v>42529</x:v>
      </x:c>
      <x:c r="B224" s="47">
        <x:v>46.759998321533203</x:v>
      </x:c>
      <x:c r="C224" s="47">
        <x:v>48.169998168945298</x:v>
      </x:c>
      <x:c r="D224" s="47">
        <x:v>46.521999359130902</x:v>
      </x:c>
      <x:c r="E224" s="47">
        <x:v>47.104000091552699</x:v>
      </x:c>
      <x:c r="F224" s="47">
        <x:v>29860000</x:v>
      </x:c>
      <x:c r="G224" s="63">
        <x:f t="shared" si="10"/>
        <x:v>43.546100039999999</x:v>
      </x:c>
      <x:c r="H224" s="63">
        <x:f t="shared" si="11"/>
        <x:v>1.6340043</x:v>
      </x:c>
      <x:c r="I224" s="63">
        <x:f t="shared" si="12"/>
        <x:v>46.814108640000001</x:v>
      </x:c>
      <x:c r="J224" s="63">
        <x:f t="shared" si="13"/>
        <x:v>40.278091439999997</x:v>
      </x:c>
      <x:c r="K224" s="63">
        <x:f t="shared" si="14"/>
        <x:v>1.0443529199999999</x:v>
      </x:c>
      <x:c r="L224" s="52">
        <x:f t="shared" si="0"/>
        <x:v>47.265332540000003</x:v>
      </x:c>
      <x:c r="M224" s="52">
        <x:f t="shared" si="1"/>
        <x:v>1411342830</x:v>
      </x:c>
      <x:c r="N224" s="52">
        <x:f t="shared" si="2"/>
        <x:v>0</x:v>
      </x:c>
      <x:c r="O224" s="63">
        <x:f t="shared" si="8"/>
        <x:v>2.589815389</x:v>
      </x:c>
      <x:c r="P224" s="63">
        <x:f t="shared" si="9"/>
        <x:v>72.143414300000003</x:v>
      </x:c>
      <x:c r="Q224" s="49">
        <x:f t="shared" si="15"/>
        <x:v>0</x:v>
      </x:c>
      <x:c r="R224" s="49">
        <x:f t="shared" si="16"/>
        <x:v>0</x:v>
      </x:c>
      <x:c r="S224" s="49">
        <x:f t="shared" si="17"/>
        <x:v>2</x:v>
      </x:c>
      <x:c r="T224" s="51">
        <x:f t="shared" si="18"/>
        <x:v>0</x:v>
      </x:c>
      <x:c r="U224" s="52">
        <x:f t="shared" si="3"/>
        <x:v>0.013686872850000001</x:v>
      </x:c>
      <x:c r="V224" s="63">
        <x:f t="shared" si="19"/>
        <x:v>0</x:v>
      </x:c>
      <x:c r="W224" s="52">
        <x:f t="shared" ref="W224:X224" si="222">W223*(1+U224)</x:f>
        <x:v>90.334456849999995</x:v>
      </x:c>
      <x:c r="X224" s="52">
        <x:f t="shared" si="222"/>
        <x:v>100</x:v>
      </x:c>
    </x:row>
    <x:row r="225" spans="1:24" ht="15.75" customHeight="1">
      <x:c r="A225" s="34">
        <x:v>42530</x:v>
      </x:c>
      <x:c r="B225" s="47">
        <x:v>46.995998382568402</x:v>
      </x:c>
      <x:c r="C225" s="47">
        <x:v>47.066001892089801</x:v>
      </x:c>
      <x:c r="D225" s="47">
        <x:v>45.411998748779297</x:v>
      </x:c>
      <x:c r="E225" s="47">
        <x:v>45.872001647949197</x:v>
      </x:c>
      <x:c r="F225" s="47">
        <x:v>22460500</x:v>
      </x:c>
      <x:c r="G225" s="63">
        <x:f t="shared" si="10"/>
        <x:v>43.750100140000001</x:v>
      </x:c>
      <x:c r="H225" s="63">
        <x:f t="shared" si="11"/>
        <x:v>1.6579959520000001</x:v>
      </x:c>
      <x:c r="I225" s="63">
        <x:f t="shared" si="12"/>
        <x:v>47.066092040000001</x:v>
      </x:c>
      <x:c r="J225" s="63">
        <x:f t="shared" si="13"/>
        <x:v>40.43410823</x:v>
      </x:c>
      <x:c r="K225" s="63">
        <x:f t="shared" si="14"/>
        <x:v>0.81994974269999998</x:v>
      </x:c>
      <x:c r="L225" s="52">
        <x:f t="shared" si="0"/>
        <x:v>46.11666743</x:v>
      </x:c>
      <x:c r="M225" s="52">
        <x:f t="shared" si="1"/>
        <x:v>0</x:v>
      </x:c>
      <x:c r="N225" s="52">
        <x:f t="shared" si="2"/>
        <x:v>1035803409</x:v>
      </x:c>
      <x:c r="O225" s="63">
        <x:f t="shared" si="8"/>
        <x:v>1.5537043189999999</x:v>
      </x:c>
      <x:c r="P225" s="63">
        <x:f t="shared" si="9"/>
        <x:v>60.8411987</x:v>
      </x:c>
      <x:c r="Q225" s="49">
        <x:f t="shared" si="15"/>
        <x:v>0</x:v>
      </x:c>
      <x:c r="R225" s="49">
        <x:f t="shared" si="16"/>
        <x:v>0</x:v>
      </x:c>
      <x:c r="S225" s="49">
        <x:f t="shared" si="17"/>
        <x:v>2</x:v>
      </x:c>
      <x:c r="T225" s="51">
        <x:f t="shared" si="18"/>
        <x:v>0</x:v>
      </x:c>
      <x:c r="U225" s="52">
        <x:f t="shared" si="3"/>
        <x:v>-0.026154858209999998</x:v>
      </x:c>
      <x:c r="V225" s="63">
        <x:f t="shared" si="19"/>
        <x:v>0</x:v>
      </x:c>
      <x:c r="W225" s="52">
        <x:f t="shared" ref="W225:X225" si="223">W224*(1+U225)</x:f>
        <x:v>87.971771939999996</x:v>
      </x:c>
      <x:c r="X225" s="52">
        <x:f t="shared" si="223"/>
        <x:v>100</x:v>
      </x:c>
    </x:row>
    <x:row r="226" spans="1:24" ht="15.75" customHeight="1">
      <x:c r="A226" s="34">
        <x:v>42531</x:v>
      </x:c>
      <x:c r="B226" s="47">
        <x:v>45.478000640869098</x:v>
      </x:c>
      <x:c r="C226" s="47">
        <x:v>45.594001770019503</x:v>
      </x:c>
      <x:c r="D226" s="47">
        <x:v>43.683998107910199</x:v>
      </x:c>
      <x:c r="E226" s="47">
        <x:v>43.757999420166001</x:v>
      </x:c>
      <x:c r="F226" s="47">
        <x:v>30133000</x:v>
      </x:c>
      <x:c r="G226" s="63">
        <x:f t="shared" si="10"/>
        <x:v>43.865200039999998</x:v>
      </x:c>
      <x:c r="H226" s="63">
        <x:f t="shared" si="11"/>
        <x:v>1.5678056069999999</x:v>
      </x:c>
      <x:c r="I226" s="63">
        <x:f t="shared" si="12"/>
        <x:v>47.000811259999999</x:v>
      </x:c>
      <x:c r="J226" s="63">
        <x:f t="shared" si="13"/>
        <x:v>40.729588829999997</x:v>
      </x:c>
      <x:c r="K226" s="63">
        <x:f t="shared" si="14"/>
        <x:v>0.48290594479999999</x:v>
      </x:c>
      <x:c r="L226" s="52">
        <x:f t="shared" si="0"/>
        <x:v>44.345333099999998</x:v>
      </x:c>
      <x:c r="M226" s="52">
        <x:f t="shared" si="1"/>
        <x:v>0</x:v>
      </x:c>
      <x:c r="N226" s="52">
        <x:f t="shared" si="2"/>
        <x:v>1336257922</x:v>
      </x:c>
      <x:c r="O226" s="63">
        <x:f t="shared" si="8"/>
        <x:v>0.90293045520000004</x:v>
      </x:c>
      <x:c r="P226" s="63">
        <x:f t="shared" si="9"/>
        <x:v>47.44947209</x:v>
      </x:c>
      <x:c r="Q226" s="49">
        <x:f t="shared" si="15"/>
        <x:v>0</x:v>
      </x:c>
      <x:c r="R226" s="49">
        <x:f t="shared" si="16"/>
        <x:v>0</x:v>
      </x:c>
      <x:c r="S226" s="49">
        <x:f t="shared" si="17"/>
        <x:v>2</x:v>
      </x:c>
      <x:c r="T226" s="51">
        <x:f t="shared" si="18"/>
        <x:v>0</x:v>
      </x:c>
      <x:c r="U226" s="52">
        <x:f t="shared" si="3"/>
        <x:v>-0.046084804499999998</x:v>
      </x:c>
      <x:c r="V226" s="63">
        <x:f t="shared" si="19"/>
        <x:v>0</x:v>
      </x:c>
      <x:c r="W226" s="52">
        <x:f t="shared" ref="W226:X226" si="224">W225*(1+U226)</x:f>
        <x:v>83.917610030000006</x:v>
      </x:c>
      <x:c r="X226" s="52">
        <x:f t="shared" si="224"/>
        <x:v>100</x:v>
      </x:c>
    </x:row>
    <x:row r="227" spans="1:24" ht="15.75" customHeight="1">
      <x:c r="A227" s="34">
        <x:v>42534</x:v>
      </x:c>
      <x:c r="B227" s="47">
        <x:v>43.900001525878899</x:v>
      </x:c>
      <x:c r="C227" s="47">
        <x:v>45.153999328613303</x:v>
      </x:c>
      <x:c r="D227" s="47">
        <x:v>43.5320014953613</x:v>
      </x:c>
      <x:c r="E227" s="47">
        <x:v>43.574001312255902</x:v>
      </x:c>
      <x:c r="F227" s="47">
        <x:v>20965000</x:v>
      </x:c>
      <x:c r="G227" s="63">
        <x:f t="shared" si="10"/>
        <x:v>43.967800140000001</x:v>
      </x:c>
      <x:c r="H227" s="63">
        <x:f t="shared" si="11"/>
        <x:v>1.470516301</x:v>
      </x:c>
      <x:c r="I227" s="63">
        <x:f t="shared" si="12"/>
        <x:v>46.908832740000001</x:v>
      </x:c>
      <x:c r="J227" s="63">
        <x:f t="shared" si="13"/>
        <x:v>41.026767540000002</x:v>
      </x:c>
      <x:c r="K227" s="63">
        <x:f t="shared" si="14"/>
        <x:v>0.43305092439999998</x:v>
      </x:c>
      <x:c r="L227" s="52">
        <x:f t="shared" si="0"/>
        <x:v>44.086667380000002</x:v>
      </x:c>
      <x:c r="M227" s="52">
        <x:f t="shared" si="1"/>
        <x:v>0</x:v>
      </x:c>
      <x:c r="N227" s="52">
        <x:f t="shared" si="2"/>
        <x:v>924276981.60000002</x:v>
      </x:c>
      <x:c r="O227" s="63">
        <x:f t="shared" si="8"/>
        <x:v>0.60362549700000001</x:v>
      </x:c>
      <x:c r="P227" s="63">
        <x:f t="shared" si="9"/>
        <x:v>37.641300800000003</x:v>
      </x:c>
      <x:c r="Q227" s="49">
        <x:f t="shared" si="15"/>
        <x:v>0</x:v>
      </x:c>
      <x:c r="R227" s="49">
        <x:f t="shared" si="16"/>
        <x:v>0</x:v>
      </x:c>
      <x:c r="S227" s="49">
        <x:f t="shared" si="17"/>
        <x:v>2</x:v>
      </x:c>
      <x:c r="T227" s="51">
        <x:f t="shared" si="18"/>
        <x:v>0</x:v>
      </x:c>
      <x:c r="U227" s="52">
        <x:f t="shared" si="3"/>
        <x:v>-0.0042049021969999995</x:v>
      </x:c>
      <x:c r="V227" s="63">
        <x:f t="shared" si="19"/>
        <x:v>0</x:v>
      </x:c>
      <x:c r="W227" s="52">
        <x:f t="shared" ref="W227:X227" si="225">W226*(1+U227)</x:f>
        <x:v>83.564744689999998</x:v>
      </x:c>
      <x:c r="X227" s="52">
        <x:f t="shared" si="225"/>
        <x:v>100</x:v>
      </x:c>
    </x:row>
    <x:row r="228" spans="1:24" ht="15.75" customHeight="1">
      <x:c r="A228" s="34">
        <x:v>42535</x:v>
      </x:c>
      <x:c r="B228" s="47">
        <x:v>43.7760009765625</x:v>
      </x:c>
      <x:c r="C228" s="47">
        <x:v>44.439998626708999</x:v>
      </x:c>
      <x:c r="D228" s="47">
        <x:v>42.5060005187988</x:v>
      </x:c>
      <x:c r="E228" s="47">
        <x:v>42.992000579833999</x:v>
      </x:c>
      <x:c r="F228" s="47">
        <x:v>17901000</x:v>
      </x:c>
      <x:c r="G228" s="63">
        <x:f t="shared" si="10"/>
        <x:v>44.034500119999997</x:v>
      </x:c>
      <x:c r="H228" s="63">
        <x:f t="shared" si="11"/>
        <x:v>1.3881828409999999</x:v>
      </x:c>
      <x:c r="I228" s="63">
        <x:f t="shared" si="12"/>
        <x:v>46.810865800000002</x:v>
      </x:c>
      <x:c r="J228" s="63">
        <x:f t="shared" si="13"/>
        <x:v>41.258134439999999</x:v>
      </x:c>
      <x:c r="K228" s="63">
        <x:f t="shared" si="14"/>
        <x:v>0.31225464110000001</x:v>
      </x:c>
      <x:c r="L228" s="52">
        <x:f t="shared" si="0"/>
        <x:v>43.312666579999998</x:v>
      </x:c>
      <x:c r="M228" s="52">
        <x:f t="shared" si="1"/>
        <x:v>0</x:v>
      </x:c>
      <x:c r="N228" s="52">
        <x:f t="shared" si="2"/>
        <x:v>775340044.39999998</x:v>
      </x:c>
      <x:c r="O228" s="63">
        <x:f t="shared" si="8"/>
        <x:v>0.58732527079999997</x:v>
      </x:c>
      <x:c r="P228" s="63">
        <x:f t="shared" si="9"/>
        <x:v>37.000939979999998</x:v>
      </x:c>
      <x:c r="Q228" s="49">
        <x:f t="shared" si="15"/>
        <x:v>0</x:v>
      </x:c>
      <x:c r="R228" s="49">
        <x:f t="shared" si="16"/>
        <x:v>0</x:v>
      </x:c>
      <x:c r="S228" s="49">
        <x:f t="shared" si="17"/>
        <x:v>2</x:v>
      </x:c>
      <x:c r="T228" s="51">
        <x:f t="shared" si="18"/>
        <x:v>0</x:v>
      </x:c>
      <x:c r="U228" s="52">
        <x:f t="shared" si="3"/>
        <x:v>-0.013356605199999999</x:v>
      </x:c>
      <x:c r="V228" s="63">
        <x:f t="shared" si="19"/>
        <x:v>0</x:v>
      </x:c>
      <x:c r="W228" s="52">
        <x:f t="shared" ref="W228:X228" si="226">W227*(1+U228)</x:f>
        <x:v>82.448603390000002</x:v>
      </x:c>
      <x:c r="X228" s="52">
        <x:f t="shared" si="226"/>
        <x:v>100</x:v>
      </x:c>
    </x:row>
    <x:row r="229" spans="1:24" ht="15.75" customHeight="1">
      <x:c r="A229" s="34">
        <x:v>42536</x:v>
      </x:c>
      <x:c r="B229" s="47">
        <x:v>43.389999389648402</x:v>
      </x:c>
      <x:c r="C229" s="47">
        <x:v>44.380001068115199</x:v>
      </x:c>
      <x:c r="D229" s="47">
        <x:v>43.0260009765625</x:v>
      </x:c>
      <x:c r="E229" s="47">
        <x:v>43.540000915527301</x:v>
      </x:c>
      <x:c r="F229" s="47">
        <x:v>14542500</x:v>
      </x:c>
      <x:c r="G229" s="63">
        <x:f t="shared" si="10"/>
        <x:v>44.164900209999999</x:v>
      </x:c>
      <x:c r="H229" s="63">
        <x:f t="shared" si="11"/>
        <x:v>1.1897127970000001</x:v>
      </x:c>
      <x:c r="I229" s="63">
        <x:f t="shared" si="12"/>
        <x:v>46.544325800000003</x:v>
      </x:c>
      <x:c r="J229" s="63">
        <x:f t="shared" si="13"/>
        <x:v>41.785474610000001</x:v>
      </x:c>
      <x:c r="K229" s="63">
        <x:f t="shared" si="14"/>
        <x:v>0.36868694419999998</x:v>
      </x:c>
      <x:c r="L229" s="52">
        <x:f t="shared" si="0"/>
        <x:v>43.64866765</x:v>
      </x:c>
      <x:c r="M229" s="52">
        <x:f t="shared" si="1"/>
        <x:v>634760749.29999995</x:v>
      </x:c>
      <x:c r="N229" s="52">
        <x:f t="shared" si="2"/>
        <x:v>0</x:v>
      </x:c>
      <x:c r="O229" s="63">
        <x:f t="shared" si="8"/>
        <x:v>0.79086338970000003</x:v>
      </x:c>
      <x:c r="P229" s="63">
        <x:f t="shared" si="9"/>
        <x:v>44.161011619999996</x:v>
      </x:c>
      <x:c r="Q229" s="49">
        <x:f t="shared" si="15"/>
        <x:v>0</x:v>
      </x:c>
      <x:c r="R229" s="49">
        <x:f t="shared" si="16"/>
        <x:v>0</x:v>
      </x:c>
      <x:c r="S229" s="49">
        <x:f t="shared" si="17"/>
        <x:v>2</x:v>
      </x:c>
      <x:c r="T229" s="51">
        <x:f t="shared" si="18"/>
        <x:v>0</x:v>
      </x:c>
      <x:c r="U229" s="52">
        <x:f t="shared" si="3"/>
        <x:v>0.012746565140000002</x:v>
      </x:c>
      <x:c r="V229" s="63">
        <x:f t="shared" si="19"/>
        <x:v>0</x:v>
      </x:c>
      <x:c r="W229" s="52">
        <x:f t="shared" ref="W229:X229" si="227">W228*(1+U229)</x:f>
        <x:v>83.49953988</x:v>
      </x:c>
      <x:c r="X229" s="52">
        <x:f t="shared" si="227"/>
        <x:v>100</x:v>
      </x:c>
    </x:row>
    <x:row r="230" spans="1:24" ht="15.75" customHeight="1">
      <x:c r="A230" s="34">
        <x:v>42537</x:v>
      </x:c>
      <x:c r="B230" s="47">
        <x:v>43.484001159667997</x:v>
      </x:c>
      <x:c r="C230" s="47">
        <x:v>43.608001708984403</x:v>
      </x:c>
      <x:c r="D230" s="47">
        <x:v>42.700000762939503</x:v>
      </x:c>
      <x:c r="E230" s="47">
        <x:v>43.5859985351563</x:v>
      </x:c>
      <x:c r="F230" s="47">
        <x:v>12201500</x:v>
      </x:c>
      <x:c r="G230" s="63">
        <x:f t="shared" si="10"/>
        <x:v>44.232500080000001</x:v>
      </x:c>
      <x:c r="H230" s="63">
        <x:f t="shared" si="11"/>
        <x:v>1.1099614840000001</x:v>
      </x:c>
      <x:c r="I230" s="63">
        <x:f t="shared" si="12"/>
        <x:v>46.452423039999999</x:v>
      </x:c>
      <x:c r="J230" s="63">
        <x:f t="shared" si="13"/>
        <x:v>42.012577110000002</x:v>
      </x:c>
      <x:c r="K230" s="63">
        <x:f t="shared" si="14"/>
        <x:v>0.35438649220000001</x:v>
      </x:c>
      <x:c r="L230" s="52">
        <x:f t="shared" si="0"/>
        <x:v>43.298000340000002</x:v>
      </x:c>
      <x:c r="M230" s="52">
        <x:f t="shared" si="1"/>
        <x:v>0</x:v>
      </x:c>
      <x:c r="N230" s="52">
        <x:f t="shared" si="2"/>
        <x:v>528300551.10000002</x:v>
      </x:c>
      <x:c r="O230" s="63">
        <x:f t="shared" si="8"/>
        <x:v>0.77784832199999998</x:v>
      </x:c>
      <x:c r="P230" s="63">
        <x:f t="shared" si="9"/>
        <x:v>43.752231969999997</x:v>
      </x:c>
      <x:c r="Q230" s="49">
        <x:f t="shared" si="15"/>
        <x:v>0</x:v>
      </x:c>
      <x:c r="R230" s="49">
        <x:f t="shared" si="16"/>
        <x:v>0</x:v>
      </x:c>
      <x:c r="S230" s="49">
        <x:f t="shared" si="17"/>
        <x:v>2</x:v>
      </x:c>
      <x:c r="T230" s="51">
        <x:f t="shared" si="18"/>
        <x:v>0</x:v>
      </x:c>
      <x:c r="U230" s="52">
        <x:f t="shared" si="3"/>
        <x:v>0.001056445077</x:v>
      </x:c>
      <x:c r="V230" s="63">
        <x:f t="shared" si="19"/>
        <x:v>0</x:v>
      </x:c>
      <x:c r="W230" s="52">
        <x:f t="shared" ref="W230:X230" si="228">W229*(1+U230)</x:f>
        <x:v>83.587752559999998</x:v>
      </x:c>
      <x:c r="X230" s="52">
        <x:f t="shared" si="228"/>
        <x:v>100</x:v>
      </x:c>
    </x:row>
    <x:row r="231" spans="1:24" ht="15.75" customHeight="1">
      <x:c r="A231" s="34">
        <x:v>42538</x:v>
      </x:c>
      <x:c r="B231" s="47">
        <x:v>43.562000274658203</x:v>
      </x:c>
      <x:c r="C231" s="47">
        <x:v>43.998001098632798</x:v>
      </x:c>
      <x:c r="D231" s="47">
        <x:v>42.900001525878899</x:v>
      </x:c>
      <x:c r="E231" s="47">
        <x:v>43.094001770019503</x:v>
      </x:c>
      <x:c r="F231" s="47">
        <x:v>15563000</x:v>
      </x:c>
      <x:c r="G231" s="63">
        <x:f t="shared" si="10"/>
        <x:v>44.235100170000003</x:v>
      </x:c>
      <x:c r="H231" s="63">
        <x:f t="shared" si="11"/>
        <x:v>1.1070831219999999</x:v>
      </x:c>
      <x:c r="I231" s="63">
        <x:f t="shared" si="12"/>
        <x:v>46.449266420000001</x:v>
      </x:c>
      <x:c r="J231" s="63">
        <x:f t="shared" si="13"/>
        <x:v>42.020933929999998</x:v>
      </x:c>
      <x:c r="K231" s="63">
        <x:f t="shared" si="14"/>
        <x:v>0.2423187155</x:v>
      </x:c>
      <x:c r="L231" s="52">
        <x:f t="shared" si="0"/>
        <x:v>43.330668129999999</x:v>
      </x:c>
      <x:c r="M231" s="52">
        <x:f t="shared" si="1"/>
        <x:v>674355188.10000002</x:v>
      </x:c>
      <x:c r="N231" s="52">
        <x:f t="shared" si="2"/>
        <x:v>0</x:v>
      </x:c>
      <x:c r="O231" s="63">
        <x:f t="shared" si="8"/>
        <x:v>0.81412865820000002</x:v>
      </x:c>
      <x:c r="P231" s="63">
        <x:f t="shared" si="9"/>
        <x:v>44.877117980000001</x:v>
      </x:c>
      <x:c r="Q231" s="49">
        <x:f t="shared" si="15"/>
        <x:v>0</x:v>
      </x:c>
      <x:c r="R231" s="49">
        <x:f t="shared" si="16"/>
        <x:v>0</x:v>
      </x:c>
      <x:c r="S231" s="49">
        <x:f t="shared" si="17"/>
        <x:v>2</x:v>
      </x:c>
      <x:c r="T231" s="51">
        <x:f t="shared" si="18"/>
        <x:v>0</x:v>
      </x:c>
      <x:c r="U231" s="52">
        <x:f t="shared" si="3"/>
        <x:v>-0.01128795443</x:v>
      </x:c>
      <x:c r="V231" s="63">
        <x:f t="shared" si="19"/>
        <x:v>0</x:v>
      </x:c>
      <x:c r="W231" s="52">
        <x:f t="shared" ref="W231:X231" si="229">W230*(1+U231)</x:f>
        <x:v>82.644217819999994</x:v>
      </x:c>
      <x:c r="X231" s="52">
        <x:f t="shared" si="229"/>
        <x:v>100</x:v>
      </x:c>
    </x:row>
    <x:row r="232" spans="1:24" ht="15.75" customHeight="1">
      <x:c r="A232" s="34">
        <x:v>42541</x:v>
      </x:c>
      <x:c r="B232" s="47">
        <x:v>43.900001525878899</x:v>
      </x:c>
      <x:c r="C232" s="47">
        <x:v>44.75</x:v>
      </x:c>
      <x:c r="D232" s="47">
        <x:v>43.645999908447301</x:v>
      </x:c>
      <x:c r="E232" s="47">
        <x:v>43.939998626708999</x:v>
      </x:c>
      <x:c r="F232" s="47">
        <x:v>17777500</x:v>
      </x:c>
      <x:c r="G232" s="63">
        <x:f t="shared" si="10"/>
        <x:v>44.229300119999998</x:v>
      </x:c>
      <x:c r="H232" s="63">
        <x:f t="shared" si="11"/>
        <x:v>1.1083739370000001</x:v>
      </x:c>
      <x:c r="I232" s="63">
        <x:f t="shared" si="12"/>
        <x:v>46.446047989999997</x:v>
      </x:c>
      <x:c r="J232" s="63">
        <x:f t="shared" si="13"/>
        <x:v>42.012552239999998</x:v>
      </x:c>
      <x:c r="K232" s="63">
        <x:f t="shared" si="14"/>
        <x:v>0.43474641520000001</x:v>
      </x:c>
      <x:c r="L232" s="52">
        <x:f t="shared" si="0"/>
        <x:v>44.111999509999997</x:v>
      </x:c>
      <x:c r="M232" s="52">
        <x:f t="shared" si="1"/>
        <x:v>784201071.29999995</x:v>
      </x:c>
      <x:c r="N232" s="52">
        <x:f t="shared" si="2"/>
        <x:v>0</x:v>
      </x:c>
      <x:c r="O232" s="63">
        <x:f t="shared" si="8"/>
        <x:v>1.071802044</x:v>
      </x:c>
      <x:c r="P232" s="63">
        <x:f t="shared" si="9"/>
        <x:v>51.732840359999997</x:v>
      </x:c>
      <x:c r="Q232" s="49">
        <x:f t="shared" si="15"/>
        <x:v>0</x:v>
      </x:c>
      <x:c r="R232" s="49">
        <x:f t="shared" si="16"/>
        <x:v>0</x:v>
      </x:c>
      <x:c r="S232" s="49">
        <x:f t="shared" si="17"/>
        <x:v>2</x:v>
      </x:c>
      <x:c r="T232" s="51">
        <x:f t="shared" si="18"/>
        <x:v>0</x:v>
      </x:c>
      <x:c r="U232" s="52">
        <x:f t="shared" si="3"/>
        <x:v>0.019631429480000001</x:v>
      </x:c>
      <x:c r="V232" s="63">
        <x:f t="shared" si="19"/>
        <x:v>0</x:v>
      </x:c>
      <x:c r="W232" s="52">
        <x:f t="shared" ref="W232:X232" si="230">W231*(1+U232)</x:f>
        <x:v>84.266641949999993</x:v>
      </x:c>
      <x:c r="X232" s="52">
        <x:f t="shared" si="230"/>
        <x:v>100</x:v>
      </x:c>
    </x:row>
    <x:row r="233" spans="1:24" ht="15.75" customHeight="1">
      <x:c r="A233" s="34">
        <x:v>42542</x:v>
      </x:c>
      <x:c r="B233" s="47">
        <x:v>44.136001586914098</x:v>
      </x:c>
      <x:c r="C233" s="47">
        <x:v>44.513999938964801</x:v>
      </x:c>
      <x:c r="D233" s="47">
        <x:v>43.762001037597699</x:v>
      </x:c>
      <x:c r="E233" s="47">
        <x:v>43.922000885009801</x:v>
      </x:c>
      <x:c r="F233" s="47">
        <x:v>22645000</x:v>
      </x:c>
      <x:c r="G233" s="63">
        <x:f t="shared" si="10"/>
        <x:v>44.263200189999999</x:v>
      </x:c>
      <x:c r="H233" s="63">
        <x:f t="shared" si="11"/>
        <x:v>1.0868107389999999</x:v>
      </x:c>
      <x:c r="I233" s="63">
        <x:f t="shared" si="12"/>
        <x:v>46.43682167</x:v>
      </x:c>
      <x:c r="J233" s="63">
        <x:f t="shared" si="13"/>
        <x:v>42.089578709999998</x:v>
      </x:c>
      <x:c r="K233" s="63">
        <x:f t="shared" si="14"/>
        <x:v>0.42151363380000001</x:v>
      </x:c>
      <x:c r="L233" s="52">
        <x:f t="shared" si="0"/>
        <x:v>44.066000619999997</x:v>
      </x:c>
      <x:c r="M233" s="52">
        <x:f t="shared" si="1"/>
        <x:v>0</x:v>
      </x:c>
      <x:c r="N233" s="52">
        <x:f t="shared" si="2"/>
        <x:v>997874584.10000002</x:v>
      </x:c>
      <x:c r="O233" s="63">
        <x:f t="shared" si="8"/>
        <x:v>0.62607209050000001</x:v>
      </x:c>
      <x:c r="P233" s="63">
        <x:f t="shared" si="9"/>
        <x:v>38.502111569999997</x:v>
      </x:c>
      <x:c r="Q233" s="49">
        <x:f t="shared" si="15"/>
        <x:v>0</x:v>
      </x:c>
      <x:c r="R233" s="49">
        <x:f t="shared" si="16"/>
        <x:v>0</x:v>
      </x:c>
      <x:c r="S233" s="49">
        <x:f t="shared" si="17"/>
        <x:v>2</x:v>
      </x:c>
      <x:c r="T233" s="51">
        <x:f t="shared" si="18"/>
        <x:v>0</x:v>
      </x:c>
      <x:c r="U233" s="52">
        <x:f t="shared" si="3"/>
        <x:v>-0.00040959813979999998</x:v>
      </x:c>
      <x:c r="V233" s="63">
        <x:f t="shared" si="19"/>
        <x:v>0</x:v>
      </x:c>
      <x:c r="W233" s="52">
        <x:f t="shared" ref="W233:X233" si="231">W232*(1+U233)</x:f>
        <x:v>84.232126489999999</x:v>
      </x:c>
      <x:c r="X233" s="52">
        <x:f t="shared" si="231"/>
        <x:v>100</x:v>
      </x:c>
    </x:row>
    <x:row r="234" spans="1:24" ht="15.75" customHeight="1">
      <x:c r="A234" s="34">
        <x:v>42543</x:v>
      </x:c>
      <x:c r="B234" s="47">
        <x:v>39.894001007080099</x:v>
      </x:c>
      <x:c r="C234" s="47">
        <x:v>41.189998626708999</x:v>
      </x:c>
      <x:c r="D234" s="47">
        <x:v>39.150001525878899</x:v>
      </x:c>
      <x:c r="E234" s="47">
        <x:v>39.332000732421903</x:v>
      </x:c>
      <x:c r="F234" s="47">
        <x:v>118712000</x:v>
      </x:c>
      <x:c r="G234" s="63">
        <x:f t="shared" si="10"/>
        <x:v>44.050700190000001</x:v>
      </x:c>
      <x:c r="H234" s="63">
        <x:f t="shared" si="11"/>
        <x:v>1.545648637</x:v>
      </x:c>
      <x:c r="I234" s="63">
        <x:f t="shared" si="12"/>
        <x:v>47.141997459999999</x:v>
      </x:c>
      <x:c r="J234" s="63">
        <x:f t="shared" si="13"/>
        <x:v>40.959402910000001</x:v>
      </x:c>
      <x:c r="K234" s="63">
        <x:f t="shared" si="14"/>
        <x:v>-0.26322317750000002</x:v>
      </x:c>
      <x:c r="L234" s="52">
        <x:f t="shared" si="0"/>
        <x:v>39.890666959999997</x:v>
      </x:c>
      <x:c r="M234" s="52">
        <x:f t="shared" si="1"/>
        <x:v>0</x:v>
      </x:c>
      <x:c r="N234" s="52">
        <x:f t="shared" si="2"/>
        <x:v>4735500856</x:v>
      </x:c>
      <x:c r="O234" s="63">
        <x:f t="shared" si="8"/>
        <x:v>0.2025786534</x:v>
      </x:c>
      <x:c r="P234" s="63">
        <x:f t="shared" si="9"/>
        <x:v>16.84535584</x:v>
      </x:c>
      <x:c r="Q234" s="49">
        <x:f t="shared" si="15"/>
        <x:v>0</x:v>
      </x:c>
      <x:c r="R234" s="49">
        <x:f t="shared" si="16"/>
        <x:v>1</x:v>
      </x:c>
      <x:c r="S234" s="49">
        <x:f t="shared" si="17"/>
        <x:v>0</x:v>
      </x:c>
      <x:c r="T234" s="51">
        <x:f t="shared" si="18"/>
        <x:v>0</x:v>
      </x:c>
      <x:c r="U234" s="52">
        <x:f t="shared" si="3"/>
        <x:v>-0.1045034393</x:v>
      </x:c>
      <x:c r="V234" s="63">
        <x:f t="shared" si="19"/>
        <x:v>0</x:v>
      </x:c>
      <x:c r="W234" s="52">
        <x:f t="shared" ref="W234:X234" si="232">W233*(1+U234)</x:f>
        <x:v>75.429579570000001</x:v>
      </x:c>
      <x:c r="X234" s="52">
        <x:f t="shared" si="232"/>
        <x:v>100</x:v>
      </x:c>
    </x:row>
    <x:row r="235" spans="1:24" ht="15.75" customHeight="1">
      <x:c r="A235" s="34">
        <x:v>42544</x:v>
      </x:c>
      <x:c r="B235" s="47">
        <x:v>39.1380004882812</x:v>
      </x:c>
      <x:c r="C235" s="47">
        <x:v>39.509998321533203</x:v>
      </x:c>
      <x:c r="D235" s="47">
        <x:v>38.425998687744098</x:v>
      </x:c>
      <x:c r="E235" s="47">
        <x:v>39.279998779296903</x:v>
      </x:c>
      <x:c r="F235" s="47">
        <x:v>50653500</x:v>
      </x:c>
      <x:c r="G235" s="63">
        <x:f t="shared" si="10"/>
        <x:v>43.818900110000001</x:v>
      </x:c>
      <x:c r="H235" s="63">
        <x:f t="shared" si="11"/>
        <x:v>1.8786667560000001</x:v>
      </x:c>
      <x:c r="I235" s="63">
        <x:f t="shared" si="12"/>
        <x:v>47.576233619999996</x:v>
      </x:c>
      <x:c r="J235" s="63">
        <x:f t="shared" si="13"/>
        <x:v>40.061566599999999</x:v>
      </x:c>
      <x:c r="K235" s="63">
        <x:f t="shared" si="14"/>
        <x:v>-0.1040056486</x:v>
      </x:c>
      <x:c r="L235" s="52">
        <x:f t="shared" si="0"/>
        <x:v>39.071998600000001</x:v>
      </x:c>
      <x:c r="M235" s="52">
        <x:f t="shared" si="1"/>
        <x:v>0</x:v>
      </x:c>
      <x:c r="N235" s="52">
        <x:f t="shared" si="2"/>
        <x:v>1979133481</x:v>
      </x:c>
      <x:c r="O235" s="63">
        <x:f t="shared" si="8"/>
        <x:v>0.1856323127</x:v>
      </x:c>
      <x:c r="P235" s="63">
        <x:f t="shared" si="9"/>
        <x:v>15.656819629999999</x:v>
      </x:c>
      <x:c r="Q235" s="49">
        <x:f t="shared" si="15"/>
        <x:v>0</x:v>
      </x:c>
      <x:c r="R235" s="49">
        <x:f t="shared" si="16"/>
        <x:v>1</x:v>
      </x:c>
      <x:c r="S235" s="49">
        <x:f t="shared" si="17"/>
        <x:v>0</x:v>
      </x:c>
      <x:c r="T235" s="51">
        <x:f t="shared" si="18"/>
        <x:v>0</x:v>
      </x:c>
      <x:c r="U235" s="52">
        <x:f t="shared" si="3"/>
        <x:v>-0.001322128347</x:v>
      </x:c>
      <x:c r="V235" s="63">
        <x:f t="shared" si="19"/>
        <x:v>0</x:v>
      </x:c>
      <x:c r="W235" s="52">
        <x:f t="shared" ref="W235:X235" si="233">W234*(1+U235)</x:f>
        <x:v>75.329851989999995</x:v>
      </x:c>
      <x:c r="X235" s="52">
        <x:f t="shared" si="233"/>
        <x:v>100</x:v>
      </x:c>
    </x:row>
    <x:row r="236" spans="1:24" ht="15.75" customHeight="1">
      <x:c r="A236" s="34">
        <x:v>42545</x:v>
      </x:c>
      <x:c r="B236" s="47">
        <x:v>38.009998321533203</x:v>
      </x:c>
      <x:c r="C236" s="47">
        <x:v>39.023998260497997</x:v>
      </x:c>
      <x:c r="D236" s="47">
        <x:v>37.945999145507798</x:v>
      </x:c>
      <x:c r="E236" s="47">
        <x:v>38.630001068115199</x:v>
      </x:c>
      <x:c r="F236" s="47">
        <x:v>35132500</x:v>
      </x:c>
      <x:c r="G236" s="63">
        <x:f t="shared" si="10"/>
        <x:v>43.499200250000001</x:v>
      </x:c>
      <x:c r="H236" s="63">
        <x:f t="shared" si="11"/>
        <x:v>2.1823048960000002</x:v>
      </x:c>
      <x:c r="I236" s="63">
        <x:f t="shared" si="12"/>
        <x:v>47.863810039999997</x:v>
      </x:c>
      <x:c r="J236" s="63">
        <x:f t="shared" si="13"/>
        <x:v>39.134590459999998</x:v>
      </x:c>
      <x:c r="K236" s="63">
        <x:f t="shared" si="14"/>
        <x:v>-0.057804639310000006</x:v>
      </x:c>
      <x:c r="L236" s="52">
        <x:f t="shared" si="0"/>
        <x:v>38.533332819999998</x:v>
      </x:c>
      <x:c r="M236" s="52">
        <x:f t="shared" si="1"/>
        <x:v>0</x:v>
      </x:c>
      <x:c r="N236" s="52">
        <x:f t="shared" si="2"/>
        <x:v>1353772315</x:v>
      </x:c>
      <x:c r="O236" s="63">
        <x:f t="shared" si="8"/>
        <x:v>0.18534444480000001</x:v>
      </x:c>
      <x:c r="P236" s="63">
        <x:f t="shared" si="9"/>
        <x:v>15.63633639</x:v>
      </x:c>
      <x:c r="Q236" s="49">
        <x:f t="shared" si="15"/>
        <x:v>0</x:v>
      </x:c>
      <x:c r="R236" s="49">
        <x:f t="shared" si="16"/>
        <x:v>1</x:v>
      </x:c>
      <x:c r="S236" s="49">
        <x:f t="shared" si="17"/>
        <x:v>0</x:v>
      </x:c>
      <x:c r="T236" s="51">
        <x:f t="shared" si="18"/>
        <x:v>0</x:v>
      </x:c>
      <x:c r="U236" s="52">
        <x:f t="shared" si="3"/>
        <x:v>-0.016547803750000001</x:v>
      </x:c>
      <x:c r="V236" s="63">
        <x:f t="shared" si="19"/>
        <x:v>0</x:v>
      </x:c>
      <x:c r="W236" s="52">
        <x:f t="shared" ref="W236:X236" si="234">W235*(1+U236)</x:f>
        <x:v>74.083308380000005</x:v>
      </x:c>
      <x:c r="X236" s="52">
        <x:f t="shared" si="234"/>
        <x:v>100</x:v>
      </x:c>
    </x:row>
    <x:row r="237" spans="1:24" ht="15.75" customHeight="1">
      <x:c r="A237" s="34">
        <x:v>42548</x:v>
      </x:c>
      <x:c r="B237" s="47">
        <x:v>38.172000885009801</x:v>
      </x:c>
      <x:c r="C237" s="47">
        <x:v>39.762001037597699</x:v>
      </x:c>
      <x:c r="D237" s="47">
        <x:v>37.574001312255902</x:v>
      </x:c>
      <x:c r="E237" s="47">
        <x:v>39.709999084472699</x:v>
      </x:c>
      <x:c r="F237" s="47">
        <x:v>36027000</x:v>
      </x:c>
      <x:c r="G237" s="63">
        <x:f t="shared" si="10"/>
        <x:v>43.254300120000003</x:v>
      </x:c>
      <x:c r="H237" s="63">
        <x:f t="shared" si="11"/>
        <x:v>2.3217022090000001</x:v>
      </x:c>
      <x:c r="I237" s="63">
        <x:f t="shared" si="12"/>
        <x:v>47.897704539999999</x:v>
      </x:c>
      <x:c r="J237" s="63">
        <x:f t="shared" si="13"/>
        <x:v>38.6108957</x:v>
      </x:c>
      <x:c r="K237" s="63">
        <x:f t="shared" si="14"/>
        <x:v>0.11835102929999999</x:v>
      </x:c>
      <x:c r="L237" s="52">
        <x:f t="shared" si="0"/>
        <x:v>39.015333810000001</x:v>
      </x:c>
      <x:c r="M237" s="52">
        <x:f t="shared" si="1"/>
        <x:v>1405605431</x:v>
      </x:c>
      <x:c r="N237" s="52">
        <x:f t="shared" si="2"/>
        <x:v>0</x:v>
      </x:c>
      <x:c r="O237" s="63">
        <x:f t="shared" si="8"/>
        <x:v>0.33741068610000002</x:v>
      </x:c>
      <x:c r="P237" s="63">
        <x:f t="shared" si="9"/>
        <x:v>25.22865187</x:v>
      </x:c>
      <x:c r="Q237" s="49">
        <x:f t="shared" si="15"/>
        <x:v>0</x:v>
      </x:c>
      <x:c r="R237" s="49">
        <x:f t="shared" si="16"/>
        <x:v>0</x:v>
      </x:c>
      <x:c r="S237" s="49">
        <x:f t="shared" si="17"/>
        <x:v>2</x:v>
      </x:c>
      <x:c r="T237" s="51">
        <x:f t="shared" si="18"/>
        <x:v>0</x:v>
      </x:c>
      <x:c r="U237" s="52">
        <x:f t="shared" si="3"/>
        <x:v>0.027957493830000002</x:v>
      </x:c>
      <x:c r="V237" s="63">
        <x:f t="shared" si="19"/>
        <x:v>0</x:v>
      </x:c>
      <x:c r="W237" s="52">
        <x:f t="shared" ref="W237:X237" si="235">W236*(1+U237)</x:f>
        <x:v>76.154492020000006</x:v>
      </x:c>
      <x:c r="X237" s="52">
        <x:f t="shared" si="235"/>
        <x:v>100</x:v>
      </x:c>
    </x:row>
    <x:row r="238" spans="1:24" ht="15.75" customHeight="1">
      <x:c r="A238" s="34">
        <x:v>42549</x:v>
      </x:c>
      <x:c r="B238" s="47">
        <x:v>40.377998352050803</x:v>
      </x:c>
      <x:c r="C238" s="47">
        <x:v>40.810001373291001</x:v>
      </x:c>
      <x:c r="D238" s="47">
        <x:v>39.881999969482401</x:v>
      </x:c>
      <x:c r="E238" s="47">
        <x:v>40.358001708984403</x:v>
      </x:c>
      <x:c r="F238" s="47">
        <x:v>31062000</x:v>
      </x:c>
      <x:c r="G238" s="63">
        <x:f t="shared" si="10"/>
        <x:v>43.039900209999999</x:v>
      </x:c>
      <x:c r="H238" s="63">
        <x:f t="shared" si="11"/>
        <x:v>2.3835852200000001</x:v>
      </x:c>
      <x:c r="I238" s="63">
        <x:f t="shared" si="12"/>
        <x:v>47.80707065</x:v>
      </x:c>
      <x:c r="J238" s="63">
        <x:f t="shared" si="13"/>
        <x:v>38.272729769999998</x:v>
      </x:c>
      <x:c r="K238" s="63">
        <x:f t="shared" si="14"/>
        <x:v>0.21871170409999999</x:v>
      </x:c>
      <x:c r="L238" s="52">
        <x:f t="shared" si="0"/>
        <x:v>40.350001020000001</x:v>
      </x:c>
      <x:c r="M238" s="52">
        <x:f t="shared" si="1"/>
        <x:v>1253351732</x:v>
      </x:c>
      <x:c r="N238" s="52">
        <x:f t="shared" si="2"/>
        <x:v>0</x:v>
      </x:c>
      <x:c r="O238" s="63">
        <x:f t="shared" si="8"/>
        <x:v>0.49530811000000002</x:v>
      </x:c>
      <x:c r="P238" s="63">
        <x:f t="shared" si="9"/>
        <x:v>33.124150579999998</x:v>
      </x:c>
      <x:c r="Q238" s="49">
        <x:f t="shared" si="15"/>
        <x:v>0</x:v>
      </x:c>
      <x:c r="R238" s="49">
        <x:f t="shared" si="16"/>
        <x:v>0</x:v>
      </x:c>
      <x:c r="S238" s="49">
        <x:f t="shared" si="17"/>
        <x:v>2</x:v>
      </x:c>
      <x:c r="T238" s="51">
        <x:f t="shared" si="18"/>
        <x:v>0</x:v>
      </x:c>
      <x:c r="U238" s="52">
        <x:f t="shared" si="3"/>
        <x:v>0.016318374199999999</x:v>
      </x:c>
      <x:c r="V238" s="63">
        <x:f t="shared" si="19"/>
        <x:v>0</x:v>
      </x:c>
      <x:c r="W238" s="52">
        <x:f t="shared" ref="W238:X238" si="236">W237*(1+U238)</x:f>
        <x:v>77.397209520000004</x:v>
      </x:c>
      <x:c r="X238" s="52">
        <x:f t="shared" si="236"/>
        <x:v>100</x:v>
      </x:c>
    </x:row>
    <x:row r="239" spans="1:24" ht="15.75" customHeight="1">
      <x:c r="A239" s="34">
        <x:v>42550</x:v>
      </x:c>
      <x:c r="B239" s="47">
        <x:v>41.0260009765625</x:v>
      </x:c>
      <x:c r="C239" s="47">
        <x:v>42.355998992919901</x:v>
      </x:c>
      <x:c r="D239" s="47">
        <x:v>40.599998474121101</x:v>
      </x:c>
      <x:c r="E239" s="47">
        <x:v>42.037998199462898</x:v>
      </x:c>
      <x:c r="F239" s="47">
        <x:v>29974500</x:v>
      </x:c>
      <x:c r="G239" s="63">
        <x:f t="shared" si="10"/>
        <x:v>42.946200179999998</x:v>
      </x:c>
      <x:c r="H239" s="63">
        <x:f t="shared" si="11"/>
        <x:v>2.3843320750000001</x:v>
      </x:c>
      <x:c r="I239" s="63">
        <x:f t="shared" si="12"/>
        <x:v>47.714864329999997</x:v>
      </x:c>
      <x:c r="J239" s="63">
        <x:f t="shared" si="13"/>
        <x:v>38.177536029999999</x:v>
      </x:c>
      <x:c r="K239" s="63">
        <x:f t="shared" si="14"/>
        <x:v>0.40477396269999999</x:v>
      </x:c>
      <x:c r="L239" s="52">
        <x:f t="shared" si="0"/>
        <x:v>41.664665220000003</x:v>
      </x:c>
      <x:c r="M239" s="52">
        <x:f t="shared" si="1"/>
        <x:v>1248877508</x:v>
      </x:c>
      <x:c r="N239" s="52">
        <x:f t="shared" si="2"/>
        <x:v>0</x:v>
      </x:c>
      <x:c r="O239" s="63">
        <x:f t="shared" si="8"/>
        <x:v>0.55931473080000005</x:v>
      </x:c>
      <x:c r="P239" s="63">
        <x:f t="shared" si="9"/>
        <x:v>35.869264860000001</x:v>
      </x:c>
      <x:c r="Q239" s="49">
        <x:f t="shared" si="15"/>
        <x:v>0</x:v>
      </x:c>
      <x:c r="R239" s="49">
        <x:f t="shared" si="16"/>
        <x:v>0</x:v>
      </x:c>
      <x:c r="S239" s="49">
        <x:f t="shared" si="17"/>
        <x:v>2</x:v>
      </x:c>
      <x:c r="T239" s="51">
        <x:f t="shared" si="18"/>
        <x:v>0</x:v>
      </x:c>
      <x:c r="U239" s="52">
        <x:f t="shared" si="3"/>
        <x:v>0.041627345739999999</x:v>
      </x:c>
      <x:c r="V239" s="63">
        <x:f t="shared" si="19"/>
        <x:v>0</x:v>
      </x:c>
      <x:c r="W239" s="52">
        <x:f t="shared" ref="W239:X239" si="237">W238*(1+U239)</x:f>
        <x:v>80.619049910000001</x:v>
      </x:c>
      <x:c r="X239" s="52">
        <x:f t="shared" si="237"/>
        <x:v>100</x:v>
      </x:c>
    </x:row>
    <x:row r="240" spans="1:24" ht="15.75" customHeight="1">
      <x:c r="A240" s="34">
        <x:v>42551</x:v>
      </x:c>
      <x:c r="B240" s="47">
        <x:v>42.594001770019503</x:v>
      </x:c>
      <x:c r="C240" s="47">
        <x:v>42.700000762939503</x:v>
      </x:c>
      <x:c r="D240" s="47">
        <x:v>41.804000854492202</x:v>
      </x:c>
      <x:c r="E240" s="47">
        <x:v>42.456001281738303</x:v>
      </x:c>
      <x:c r="F240" s="47">
        <x:v>24215500</x:v>
      </x:c>
      <x:c r="G240" s="63">
        <x:f t="shared" si="10"/>
        <x:v>42.879400250000003</x:v>
      </x:c>
      <x:c r="H240" s="63">
        <x:f t="shared" si="11"/>
        <x:v>2.3780954639999998</x:v>
      </x:c>
      <x:c r="I240" s="63">
        <x:f t="shared" si="12"/>
        <x:v>47.635591179999999</x:v>
      </x:c>
      <x:c r="J240" s="63">
        <x:f t="shared" si="13"/>
        <x:v>38.123209320000001</x:v>
      </x:c>
      <x:c r="K240" s="63">
        <x:f t="shared" si="14"/>
        <x:v>0.45548969989999999</x:v>
      </x:c>
      <x:c r="L240" s="52">
        <x:f t="shared" si="0"/>
        <x:v>42.320000970000002</x:v>
      </x:c>
      <x:c r="M240" s="52">
        <x:f t="shared" si="1"/>
        <x:v>1024799983</x:v>
      </x:c>
      <x:c r="N240" s="52">
        <x:f t="shared" si="2"/>
        <x:v>0</x:v>
      </x:c>
      <x:c r="O240" s="63">
        <x:f t="shared" si="8"/>
        <x:v>0.70494073000000002</x:v>
      </x:c>
      <x:c r="P240" s="63">
        <x:f t="shared" si="9"/>
        <x:v>41.346934679999997</x:v>
      </x:c>
      <x:c r="Q240" s="49">
        <x:f t="shared" si="15"/>
        <x:v>0</x:v>
      </x:c>
      <x:c r="R240" s="49">
        <x:f t="shared" si="16"/>
        <x:v>0</x:v>
      </x:c>
      <x:c r="S240" s="49">
        <x:f t="shared" si="17"/>
        <x:v>2</x:v>
      </x:c>
      <x:c r="T240" s="51">
        <x:f t="shared" si="18"/>
        <x:v>0</x:v>
      </x:c>
      <x:c r="U240" s="52">
        <x:f t="shared" si="3"/>
        <x:v>0.0099434583039999991</x:v>
      </x:c>
      <x:c r="V240" s="63">
        <x:f t="shared" si="19"/>
        <x:v>0</x:v>
      </x:c>
      <x:c r="W240" s="52">
        <x:f t="shared" ref="W240:X240" si="238">W239*(1+U240)</x:f>
        <x:v>81.420682080000006</x:v>
      </x:c>
      <x:c r="X240" s="52">
        <x:f t="shared" si="238"/>
        <x:v>100</x:v>
      </x:c>
    </x:row>
    <x:row r="241" spans="1:24" ht="15.75" customHeight="1">
      <x:c r="A241" s="34">
        <x:v>42552</x:v>
      </x:c>
      <x:c r="B241" s="47">
        <x:v>41.228000640869098</x:v>
      </x:c>
      <x:c r="C241" s="47">
        <x:v>43.647998809814503</x:v>
      </x:c>
      <x:c r="D241" s="47">
        <x:v>41.200000762939503</x:v>
      </x:c>
      <x:c r="E241" s="47">
        <x:v>43.299999237060597</x:v>
      </x:c>
      <x:c r="F241" s="47">
        <x:v>27000000</x:v>
      </x:c>
      <x:c r="G241" s="63">
        <x:f t="shared" si="10"/>
        <x:v>42.854500199999997</x:v>
      </x:c>
      <x:c r="H241" s="63">
        <x:f t="shared" si="11"/>
        <x:v>2.3705662200000002</x:v>
      </x:c>
      <x:c r="I241" s="63">
        <x:f t="shared" si="12"/>
        <x:v>47.595632639999998</x:v>
      </x:c>
      <x:c r="J241" s="63">
        <x:f t="shared" si="13"/>
        <x:v>38.113367760000003</x:v>
      </x:c>
      <x:c r="K241" s="63">
        <x:f t="shared" si="14"/>
        <x:v>0.54698234489999997</x:v>
      </x:c>
      <x:c r="L241" s="52">
        <x:f t="shared" si="0"/>
        <x:v>42.715999600000004</x:v>
      </x:c>
      <x:c r="M241" s="52">
        <x:f t="shared" si="1"/>
        <x:v>1153331989</x:v>
      </x:c>
      <x:c r="N241" s="52">
        <x:f t="shared" si="2"/>
        <x:v>0</x:v>
      </x:c>
      <x:c r="O241" s="63">
        <x:f t="shared" si="8"/>
        <x:v>0.7577712995</x:v>
      </x:c>
      <x:c r="P241" s="63">
        <x:f t="shared" si="9"/>
        <x:v>43.109777690000001</x:v>
      </x:c>
      <x:c r="Q241" s="49">
        <x:f t="shared" si="15"/>
        <x:v>0</x:v>
      </x:c>
      <x:c r="R241" s="49">
        <x:f t="shared" si="16"/>
        <x:v>0</x:v>
      </x:c>
      <x:c r="S241" s="49">
        <x:f t="shared" si="17"/>
        <x:v>2</x:v>
      </x:c>
      <x:c r="T241" s="51">
        <x:f t="shared" si="18"/>
        <x:v>0</x:v>
      </x:c>
      <x:c r="U241" s="52">
        <x:f t="shared" si="3"/>
        <x:v>0.019879355800000001</x:v>
      </x:c>
      <x:c r="V241" s="63">
        <x:f t="shared" si="19"/>
        <x:v>0</x:v>
      </x:c>
      <x:c r="W241" s="52">
        <x:f t="shared" ref="W241:X241" si="239">W240*(1+U241)</x:f>
        <x:v>83.039272780000005</x:v>
      </x:c>
      <x:c r="X241" s="52">
        <x:f t="shared" si="239"/>
        <x:v>100</x:v>
      </x:c>
    </x:row>
    <x:row r="242" spans="1:24" ht="15.75" customHeight="1">
      <x:c r="A242" s="34">
        <x:v>42556</x:v>
      </x:c>
      <x:c r="B242" s="47">
        <x:v>41.945999145507798</x:v>
      </x:c>
      <x:c r="C242" s="47">
        <x:v>42.908000946044901</x:v>
      </x:c>
      <x:c r="D242" s="47">
        <x:v>41.599998474121101</x:v>
      </x:c>
      <x:c r="E242" s="47">
        <x:v>42.7960014343262</x:v>
      </x:c>
      <x:c r="F242" s="47">
        <x:v>25876500</x:v>
      </x:c>
      <x:c r="G242" s="63">
        <x:f t="shared" si="10"/>
        <x:v>42.787500190000003</x:v>
      </x:c>
      <x:c r="H242" s="63">
        <x:f t="shared" si="11"/>
        <x:v>2.3512985899999999</x:v>
      </x:c>
      <x:c r="I242" s="63">
        <x:f t="shared" si="12"/>
        <x:v>47.490097370000001</x:v>
      </x:c>
      <x:c r="J242" s="63">
        <x:f t="shared" si="13"/>
        <x:v>38.084903009999998</x:v>
      </x:c>
      <x:c r="K242" s="63">
        <x:f t="shared" si="14"/>
        <x:v>0.50090388809999997</x:v>
      </x:c>
      <x:c r="L242" s="52">
        <x:f t="shared" si="0"/>
        <x:v>42.43466695</x:v>
      </x:c>
      <x:c r="M242" s="52">
        <x:f t="shared" si="1"/>
        <x:v>0</x:v>
      </x:c>
      <x:c r="N242" s="52">
        <x:f t="shared" si="2"/>
        <x:v>1098060659</x:v>
      </x:c>
      <x:c r="O242" s="63">
        <x:f t="shared" si="8"/>
        <x:v>0.59875658509999996</x:v>
      </x:c>
      <x:c r="P242" s="63">
        <x:f t="shared" si="9"/>
        <x:v>37.45139133</x:v>
      </x:c>
      <x:c r="Q242" s="49">
        <x:f t="shared" si="15"/>
        <x:v>0</x:v>
      </x:c>
      <x:c r="R242" s="49">
        <x:f t="shared" si="16"/>
        <x:v>0</x:v>
      </x:c>
      <x:c r="S242" s="49">
        <x:f t="shared" si="17"/>
        <x:v>2</x:v>
      </x:c>
      <x:c r="T242" s="51">
        <x:f t="shared" si="18"/>
        <x:v>0</x:v>
      </x:c>
      <x:c r="U242" s="52">
        <x:f t="shared" si="3"/>
        <x:v>-0.011639672320000001</x:v>
      </x:c>
      <x:c r="V242" s="63">
        <x:f t="shared" si="19"/>
        <x:v>0</x:v>
      </x:c>
      <x:c r="W242" s="52">
        <x:f t="shared" ref="W242:X242" si="240">W241*(1+U242)</x:f>
        <x:v>82.072722859999999</x:v>
      </x:c>
      <x:c r="X242" s="52">
        <x:f t="shared" si="240"/>
        <x:v>100</x:v>
      </x:c>
    </x:row>
    <x:row r="243" spans="1:24" ht="15.75" customHeight="1">
      <x:c r="A243" s="34">
        <x:v>42557</x:v>
      </x:c>
      <x:c r="B243" s="47">
        <x:v>42</x:v>
      </x:c>
      <x:c r="C243" s="47">
        <x:v>43.0460014343262</x:v>
      </x:c>
      <x:c r="D243" s="47">
        <x:v>41.799999237060497</x:v>
      </x:c>
      <x:c r="E243" s="47">
        <x:v>42.8880004882813</x:v>
      </x:c>
      <x:c r="F243" s="47">
        <x:v>24599500</x:v>
      </x:c>
      <x:c r="G243" s="63">
        <x:f t="shared" si="10"/>
        <x:v>42.608500290000002</x:v>
      </x:c>
      <x:c r="H243" s="63">
        <x:f t="shared" si="11"/>
        <x:v>2.1868832579999999</x:v>
      </x:c>
      <x:c r="I243" s="63">
        <x:f t="shared" si="12"/>
        <x:v>46.982266809999999</x:v>
      </x:c>
      <x:c r="J243" s="63">
        <x:f t="shared" si="13"/>
        <x:v>38.234733769999998</x:v>
      </x:c>
      <x:c r="K243" s="63">
        <x:f t="shared" si="14"/>
        <x:v>0.53195188829999995</x:v>
      </x:c>
      <x:c r="L243" s="52">
        <x:f t="shared" si="0"/>
        <x:v>42.57800039</x:v>
      </x:c>
      <x:c r="M243" s="52">
        <x:f t="shared" si="1"/>
        <x:v>1047397521</x:v>
      </x:c>
      <x:c r="N243" s="52">
        <x:f t="shared" si="2"/>
        <x:v>0</x:v>
      </x:c>
      <x:c r="O243" s="63">
        <x:f t="shared" si="8"/>
        <x:v>0.77820210570000004</x:v>
      </x:c>
      <x:c r="P243" s="63">
        <x:f t="shared" si="9"/>
        <x:v>43.763422800000001</x:v>
      </x:c>
      <x:c r="Q243" s="49">
        <x:f t="shared" si="15"/>
        <x:v>0</x:v>
      </x:c>
      <x:c r="R243" s="49">
        <x:f t="shared" si="16"/>
        <x:v>0</x:v>
      </x:c>
      <x:c r="S243" s="49">
        <x:f t="shared" si="17"/>
        <x:v>2</x:v>
      </x:c>
      <x:c r="T243" s="51">
        <x:f t="shared" si="18"/>
        <x:v>0</x:v>
      </x:c>
      <x:c r="U243" s="52">
        <x:f t="shared" si="3"/>
        <x:v>0.0021497114419999999</x:v>
      </x:c>
      <x:c r="V243" s="63">
        <x:f t="shared" si="19"/>
        <x:v>0</x:v>
      </x:c>
      <x:c r="W243" s="52">
        <x:f t="shared" ref="W243:X243" si="241">W242*(1+U243)</x:f>
        <x:v>82.249155529999996</x:v>
      </x:c>
      <x:c r="X243" s="52">
        <x:f t="shared" si="241"/>
        <x:v>100</x:v>
      </x:c>
    </x:row>
    <x:row r="244" spans="1:24" ht="15.75" customHeight="1">
      <x:c r="A244" s="34">
        <x:v>42558</x:v>
      </x:c>
      <x:c r="B244" s="47">
        <x:v>42.619998931884801</x:v>
      </x:c>
      <x:c r="C244" s="47">
        <x:v>43.624000549316399</x:v>
      </x:c>
      <x:c r="D244" s="47">
        <x:v>42.602001190185497</x:v>
      </x:c>
      <x:c r="E244" s="47">
        <x:v>43.187999725341797</x:v>
      </x:c>
      <x:c r="F244" s="47">
        <x:v>18060000</x:v>
      </x:c>
      <x:c r="G244" s="63">
        <x:f t="shared" si="10"/>
        <x:v>42.412700270000002</x:v>
      </x:c>
      <x:c r="H244" s="63">
        <x:f t="shared" si="11"/>
        <x:v>1.9225292759999999</x:v>
      </x:c>
      <x:c r="I244" s="63">
        <x:f t="shared" si="12"/>
        <x:v>46.257758819999999</x:v>
      </x:c>
      <x:c r="J244" s="63">
        <x:f t="shared" si="13"/>
        <x:v>38.567641719999997</x:v>
      </x:c>
      <x:c r="K244" s="63">
        <x:f t="shared" si="14"/>
        <x:v>0.6008176395</x:v>
      </x:c>
      <x:c r="L244" s="52">
        <x:f t="shared" si="0"/>
        <x:v>43.138000490000003</x:v>
      </x:c>
      <x:c r="M244" s="52">
        <x:f t="shared" si="1"/>
        <x:v>779072288.79999995</x:v>
      </x:c>
      <x:c r="N244" s="52">
        <x:f t="shared" si="2"/>
        <x:v>0</x:v>
      </x:c>
      <x:c r="O244" s="63">
        <x:f t="shared" si="8"/>
        <x:v>1.785713463</x:v>
      </x:c>
      <x:c r="P244" s="63">
        <x:f t="shared" si="9"/>
        <x:v>64.102553499999999</x:v>
      </x:c>
      <x:c r="Q244" s="49">
        <x:f t="shared" si="15"/>
        <x:v>0</x:v>
      </x:c>
      <x:c r="R244" s="49">
        <x:f t="shared" si="16"/>
        <x:v>0</x:v>
      </x:c>
      <x:c r="S244" s="49">
        <x:f t="shared" si="17"/>
        <x:v>2</x:v>
      </x:c>
      <x:c r="T244" s="51">
        <x:f t="shared" si="18"/>
        <x:v>0</x:v>
      </x:c>
      <x:c r="U244" s="52">
        <x:f t="shared" si="3"/>
        <x:v>0.0069949457569999995</x:v>
      </x:c>
      <x:c r="V244" s="63">
        <x:f t="shared" si="19"/>
        <x:v>0</x:v>
      </x:c>
      <x:c r="W244" s="52">
        <x:f t="shared" ref="W244:X244" si="242">W243*(1+U244)</x:f>
        <x:v>82.824483909999998</x:v>
      </x:c>
      <x:c r="X244" s="52">
        <x:f t="shared" si="242"/>
        <x:v>100</x:v>
      </x:c>
    </x:row>
    <x:row r="245" spans="1:24" ht="15.75" customHeight="1">
      <x:c r="A245" s="34">
        <x:v>42559</x:v>
      </x:c>
      <x:c r="B245" s="47">
        <x:v>43.560001373291001</x:v>
      </x:c>
      <x:c r="C245" s="47">
        <x:v>43.962001800537102</x:v>
      </x:c>
      <x:c r="D245" s="47">
        <x:v>42.900001525878899</x:v>
      </x:c>
      <x:c r="E245" s="47">
        <x:v>43.355998992919901</x:v>
      </x:c>
      <x:c r="F245" s="47">
        <x:v>20374000</x:v>
      </x:c>
      <x:c r="G245" s="63">
        <x:f t="shared" si="10"/>
        <x:v>42.28690014</x:v>
      </x:c>
      <x:c r="H245" s="63">
        <x:f t="shared" si="11"/>
        <x:v>1.7596768620000001</x:v>
      </x:c>
      <x:c r="I245" s="63">
        <x:f t="shared" si="12"/>
        <x:v>45.806253859999998</x:v>
      </x:c>
      <x:c r="J245" s="63">
        <x:f t="shared" si="13"/>
        <x:v>38.767546420000002</x:v>
      </x:c>
      <x:c r="K245" s="63">
        <x:f t="shared" si="14"/>
        <x:v>0.65188851960000005</x:v>
      </x:c>
      <x:c r="L245" s="52">
        <x:f t="shared" si="0"/>
        <x:v>43.406000769999999</x:v>
      </x:c>
      <x:c r="M245" s="52">
        <x:f t="shared" si="1"/>
        <x:v>884353859.79999995</x:v>
      </x:c>
      <x:c r="N245" s="52">
        <x:f t="shared" si="2"/>
        <x:v>0</x:v>
      </x:c>
      <x:c r="O245" s="63">
        <x:f t="shared" si="8"/>
        <x:v>3.5878424029999998</x:v>
      </x:c>
      <x:c r="P245" s="63">
        <x:f t="shared" si="9"/>
        <x:v>78.203261749999996</x:v>
      </x:c>
      <x:c r="Q245" s="49">
        <x:f t="shared" si="15"/>
        <x:v>0</x:v>
      </x:c>
      <x:c r="R245" s="49">
        <x:f t="shared" si="16"/>
        <x:v>0</x:v>
      </x:c>
      <x:c r="S245" s="49">
        <x:f t="shared" si="17"/>
        <x:v>2</x:v>
      </x:c>
      <x:c r="T245" s="51">
        <x:f t="shared" si="18"/>
        <x:v>0</x:v>
      </x:c>
      <x:c r="U245" s="52">
        <x:f t="shared" si="3"/>
        <x:v>0.0038899525020000003</x:v>
      </x:c>
      <x:c r="V245" s="63">
        <x:f t="shared" si="19"/>
        <x:v>0</x:v>
      </x:c>
      <x:c r="W245" s="52">
        <x:f t="shared" ref="W245:X245" si="243">W244*(1+U245)</x:f>
        <x:v>83.146667219999998</x:v>
      </x:c>
      <x:c r="X245" s="52">
        <x:f t="shared" si="243"/>
        <x:v>100</x:v>
      </x:c>
    </x:row>
    <x:row r="246" spans="1:24" ht="15.75" customHeight="1">
      <x:c r="A246" s="34">
        <x:v>42562</x:v>
      </x:c>
      <x:c r="B246" s="47">
        <x:v>43.992000579833999</x:v>
      </x:c>
      <x:c r="C246" s="47">
        <x:v>45.355998992919901</x:v>
      </x:c>
      <x:c r="D246" s="47">
        <x:v>43.902000427246101</x:v>
      </x:c>
      <x:c r="E246" s="47">
        <x:v>44.956001281738303</x:v>
      </x:c>
      <x:c r="F246" s="47">
        <x:v>27149000</x:v>
      </x:c>
      <x:c r="G246" s="63">
        <x:f t="shared" si="10"/>
        <x:v>42.346800229999999</x:v>
      </x:c>
      <x:c r="H246" s="63">
        <x:f t="shared" si="11"/>
        <x:v>1.8313210339999999</x:v>
      </x:c>
      <x:c r="I246" s="63">
        <x:f t="shared" si="12"/>
        <x:v>46.009442300000003</x:v>
      </x:c>
      <x:c r="J246" s="63">
        <x:f t="shared" si="13"/>
        <x:v>38.684158160000003</x:v>
      </x:c>
      <x:c r="K246" s="63">
        <x:f t="shared" si="14"/>
        <x:v>0.85619110480000005</x:v>
      </x:c>
      <x:c r="L246" s="52">
        <x:f t="shared" si="0"/>
        <x:v>44.738000229999997</x:v>
      </x:c>
      <x:c r="M246" s="52">
        <x:f t="shared" si="1"/>
        <x:v>1214591968</x:v>
      </x:c>
      <x:c r="N246" s="52">
        <x:f t="shared" si="2"/>
        <x:v>0</x:v>
      </x:c>
      <x:c r="O246" s="63">
        <x:f t="shared" si="8"/>
        <x:v>9.1173308100000003</x:v>
      </x:c>
      <x:c r="P246" s="63">
        <x:f t="shared" si="9"/>
        <x:v>90.11597012</x:v>
      </x:c>
      <x:c r="Q246" s="49">
        <x:f t="shared" si="15"/>
        <x:v>0</x:v>
      </x:c>
      <x:c r="R246" s="49">
        <x:f t="shared" si="16"/>
        <x:v>0</x:v>
      </x:c>
      <x:c r="S246" s="49">
        <x:f t="shared" si="17"/>
        <x:v>2</x:v>
      </x:c>
      <x:c r="T246" s="51">
        <x:f t="shared" si="18"/>
        <x:v>0</x:v>
      </x:c>
      <x:c r="U246" s="52">
        <x:f t="shared" si="3"/>
        <x:v>0.03690382706</x:v>
      </x:c>
      <x:c r="V246" s="63">
        <x:f t="shared" si="19"/>
        <x:v>0</x:v>
      </x:c>
      <x:c r="W246" s="52">
        <x:f t="shared" ref="W246:X246" si="244">W245*(1+U246)</x:f>
        <x:v>86.215097450000002</x:v>
      </x:c>
      <x:c r="X246" s="52">
        <x:f t="shared" si="244"/>
        <x:v>100</x:v>
      </x:c>
    </x:row>
    <x:row r="247" spans="1:24" ht="15.75" customHeight="1">
      <x:c r="A247" s="34">
        <x:v>42563</x:v>
      </x:c>
      <x:c r="B247" s="47">
        <x:v>44.819999694824197</x:v>
      </x:c>
      <x:c r="C247" s="47">
        <x:v>45.5</x:v>
      </x:c>
      <x:c r="D247" s="47">
        <x:v>44.644001007080099</x:v>
      </x:c>
      <x:c r="E247" s="47">
        <x:v>44.930000305175803</x:v>
      </x:c>
      <x:c r="F247" s="47">
        <x:v>22856500</x:v>
      </x:c>
      <x:c r="G247" s="63">
        <x:f t="shared" si="10"/>
        <x:v>42.414600180000001</x:v>
      </x:c>
      <x:c r="H247" s="63">
        <x:f t="shared" si="11"/>
        <x:v>1.9028505120000001</x:v>
      </x:c>
      <x:c r="I247" s="63">
        <x:f t="shared" si="12"/>
        <x:v>46.220301210000002</x:v>
      </x:c>
      <x:c r="J247" s="63">
        <x:f t="shared" si="13"/>
        <x:v>38.60889916</x:v>
      </x:c>
      <x:c r="K247" s="63">
        <x:f t="shared" si="14"/>
        <x:v>0.83047789459999999</x:v>
      </x:c>
      <x:c r="L247" s="52">
        <x:f t="shared" si="0"/>
        <x:v>45.024667100000002</x:v>
      </x:c>
      <x:c r="M247" s="52">
        <x:f t="shared" si="1"/>
        <x:v>1029106304</x:v>
      </x:c>
      <x:c r="N247" s="52">
        <x:f t="shared" si="2"/>
        <x:v>0</x:v>
      </x:c>
      <x:c r="O247" s="63">
        <x:f t="shared" si="8"/>
        <x:v>8.7744543719999992</x:v>
      </x:c>
      <x:c r="P247" s="63">
        <x:f t="shared" si="9"/>
        <x:v>89.769249900000005</x:v>
      </x:c>
      <x:c r="Q247" s="49">
        <x:f t="shared" si="15"/>
        <x:v>0</x:v>
      </x:c>
      <x:c r="R247" s="49">
        <x:f t="shared" si="16"/>
        <x:v>0</x:v>
      </x:c>
      <x:c r="S247" s="49">
        <x:f t="shared" si="17"/>
        <x:v>2</x:v>
      </x:c>
      <x:c r="T247" s="51">
        <x:f t="shared" si="18"/>
        <x:v>0</x:v>
      </x:c>
      <x:c r="U247" s="52">
        <x:f t="shared" si="3"/>
        <x:v>-0.00057836497510000007</x:v>
      </x:c>
      <x:c r="V247" s="63">
        <x:f t="shared" si="19"/>
        <x:v>0</x:v>
      </x:c>
      <x:c r="W247" s="52">
        <x:f t="shared" ref="W247:X247" si="245">W246*(1+U247)</x:f>
        <x:v>86.165233659999998</x:v>
      </x:c>
      <x:c r="X247" s="52">
        <x:f t="shared" si="245"/>
        <x:v>100</x:v>
      </x:c>
    </x:row>
    <x:row r="248" spans="1:24" ht="15.75" customHeight="1">
      <x:c r="A248" s="34">
        <x:v>42564</x:v>
      </x:c>
      <x:c r="B248" s="47">
        <x:v>45.099998474121101</x:v>
      </x:c>
      <x:c r="C248" s="47">
        <x:v>45.118000030517599</x:v>
      </x:c>
      <x:c r="D248" s="47">
        <x:v>44.057998657226598</x:v>
      </x:c>
      <x:c r="E248" s="47">
        <x:v>44.5060005187988</x:v>
      </x:c>
      <x:c r="F248" s="47">
        <x:v>17835500</x:v>
      </x:c>
      <x:c r="G248" s="63">
        <x:f t="shared" si="10"/>
        <x:v>42.490300179999998</x:v>
      </x:c>
      <x:c r="H248" s="63">
        <x:f t="shared" si="11"/>
        <x:v>1.9563918950000001</x:v>
      </x:c>
      <x:c r="I248" s="63">
        <x:f t="shared" si="12"/>
        <x:v>46.403083969999997</x:v>
      </x:c>
      <x:c r="J248" s="63">
        <x:f t="shared" si="13"/>
        <x:v>38.57751639</x:v>
      </x:c>
      <x:c r="K248" s="63">
        <x:f t="shared" si="14"/>
        <x:v>0.75757880430000002</x:v>
      </x:c>
      <x:c r="L248" s="52">
        <x:f t="shared" si="0"/>
        <x:v>44.560666400000002</x:v>
      </x:c>
      <x:c r="M248" s="52">
        <x:f t="shared" si="1"/>
        <x:v>0</x:v>
      </x:c>
      <x:c r="N248" s="52">
        <x:f t="shared" si="2"/>
        <x:v>794761765.60000002</x:v>
      </x:c>
      <x:c r="O248" s="63">
        <x:f t="shared" si="8"/>
        <x:v>4.428060082</x:v>
      </x:c>
      <x:c r="P248" s="63">
        <x:f t="shared" si="9"/>
        <x:v>81.577212020000005</x:v>
      </x:c>
      <x:c r="Q248" s="49">
        <x:f t="shared" si="15"/>
        <x:v>0</x:v>
      </x:c>
      <x:c r="R248" s="49">
        <x:f t="shared" si="16"/>
        <x:v>0</x:v>
      </x:c>
      <x:c r="S248" s="49">
        <x:f t="shared" si="17"/>
        <x:v>2</x:v>
      </x:c>
      <x:c r="T248" s="51">
        <x:f t="shared" si="18"/>
        <x:v>0</x:v>
      </x:c>
      <x:c r="U248" s="52">
        <x:f t="shared" si="3"/>
        <x:v>-0.0094368970289999998</x:v>
      </x:c>
      <x:c r="V248" s="63">
        <x:f t="shared" si="19"/>
        <x:v>0</x:v>
      </x:c>
      <x:c r="W248" s="52">
        <x:f t="shared" ref="W248:X248" si="246">W247*(1+U248)</x:f>
        <x:v>85.352101219999994</x:v>
      </x:c>
      <x:c r="X248" s="52">
        <x:f t="shared" si="246"/>
        <x:v>100</x:v>
      </x:c>
    </x:row>
    <x:row r="249" spans="1:24" ht="15.75" customHeight="1">
      <x:c r="A249" s="34">
        <x:v>42565</x:v>
      </x:c>
      <x:c r="B249" s="47">
        <x:v>44.624000549316399</x:v>
      </x:c>
      <x:c r="C249" s="47">
        <x:v>44.987998962402301</x:v>
      </x:c>
      <x:c r="D249" s="47">
        <x:v>44.209999084472699</x:v>
      </x:c>
      <x:c r="E249" s="47">
        <x:v>44.305999755859403</x:v>
      </x:c>
      <x:c r="F249" s="47">
        <x:v>13379000</x:v>
      </x:c>
      <x:c r="G249" s="63">
        <x:f t="shared" si="10"/>
        <x:v>42.52860012</x:v>
      </x:c>
      <x:c r="H249" s="63">
        <x:f t="shared" si="11"/>
        <x:v>1.985307497</x:v>
      </x:c>
      <x:c r="I249" s="63">
        <x:f t="shared" si="12"/>
        <x:v>46.499215120000002</x:v>
      </x:c>
      <x:c r="J249" s="63">
        <x:f t="shared" si="13"/>
        <x:v>38.557985129999999</x:v>
      </x:c>
      <x:c r="K249" s="63">
        <x:f t="shared" si="14"/>
        <x:v>0.72381918639999998</x:v>
      </x:c>
      <x:c r="L249" s="52">
        <x:f t="shared" si="0"/>
        <x:v>44.501332599999998</x:v>
      </x:c>
      <x:c r="M249" s="52">
        <x:f t="shared" si="1"/>
        <x:v>0</x:v>
      </x:c>
      <x:c r="N249" s="52">
        <x:f t="shared" si="2"/>
        <x:v>595383328.89999998</x:v>
      </x:c>
      <x:c r="O249" s="63">
        <x:f t="shared" si="8"/>
        <x:v>2.86658525</x:v>
      </x:c>
      <x:c r="P249" s="63">
        <x:f t="shared" si="9"/>
        <x:v>74.137386469999996</x:v>
      </x:c>
      <x:c r="Q249" s="49">
        <x:f t="shared" si="15"/>
        <x:v>0</x:v>
      </x:c>
      <x:c r="R249" s="49">
        <x:f t="shared" si="16"/>
        <x:v>0</x:v>
      </x:c>
      <x:c r="S249" s="49">
        <x:f t="shared" si="17"/>
        <x:v>2</x:v>
      </x:c>
      <x:c r="T249" s="51">
        <x:f t="shared" si="18"/>
        <x:v>0</x:v>
      </x:c>
      <x:c r="U249" s="52">
        <x:f t="shared" si="3"/>
        <x:v>-0.0044937932100000005</x:v>
      </x:c>
      <x:c r="V249" s="63">
        <x:f t="shared" si="19"/>
        <x:v>0</x:v>
      </x:c>
      <x:c r="W249" s="52">
        <x:f t="shared" ref="W249:X249" si="247">W248*(1+U249)</x:f>
        <x:v>84.968546529999998</x:v>
      </x:c>
      <x:c r="X249" s="52">
        <x:f t="shared" si="247"/>
        <x:v>100</x:v>
      </x:c>
    </x:row>
    <x:row r="250" spans="1:24" ht="15.75" customHeight="1">
      <x:c r="A250" s="34">
        <x:v>42566</x:v>
      </x:c>
      <x:c r="B250" s="47">
        <x:v>44.504001617431598</x:v>
      </x:c>
      <x:c r="C250" s="47">
        <x:v>44.549999237060597</x:v>
      </x:c>
      <x:c r="D250" s="47">
        <x:v>43.928001403808601</x:v>
      </x:c>
      <x:c r="E250" s="47">
        <x:v>44.080001831054702</x:v>
      </x:c>
      <x:c r="F250" s="47">
        <x:v>11171000</x:v>
      </x:c>
      <x:c r="G250" s="63">
        <x:f t="shared" si="10"/>
        <x:v>42.553300290000003</x:v>
      </x:c>
      <x:c r="H250" s="63">
        <x:f t="shared" si="11"/>
        <x:v>2.0021570629999998</x:v>
      </x:c>
      <x:c r="I250" s="63">
        <x:f t="shared" si="12"/>
        <x:v>46.557614409999999</x:v>
      </x:c>
      <x:c r="J250" s="63">
        <x:f t="shared" si="13"/>
        <x:v>38.548986159999998</x:v>
      </x:c>
      <x:c r="K250" s="63">
        <x:f t="shared" si="14"/>
        <x:v>0.69063209049999996</x:v>
      </x:c>
      <x:c r="L250" s="52">
        <x:f t="shared" si="0"/>
        <x:v>44.186000819999997</x:v>
      </x:c>
      <x:c r="M250" s="52">
        <x:f t="shared" si="1"/>
        <x:v>0</x:v>
      </x:c>
      <x:c r="N250" s="52">
        <x:f t="shared" si="2"/>
        <x:v>493601815.19999999</x:v>
      </x:c>
      <x:c r="O250" s="63">
        <x:f t="shared" si="8"/>
        <x:v>2.048372938</x:v>
      </x:c>
      <x:c r="P250" s="63">
        <x:f t="shared" si="9"/>
        <x:v>67.195614829999997</x:v>
      </x:c>
      <x:c r="Q250" s="49">
        <x:f t="shared" si="15"/>
        <x:v>0</x:v>
      </x:c>
      <x:c r="R250" s="49">
        <x:f t="shared" si="16"/>
        <x:v>0</x:v>
      </x:c>
      <x:c r="S250" s="49">
        <x:f t="shared" si="17"/>
        <x:v>2</x:v>
      </x:c>
      <x:c r="T250" s="51">
        <x:f t="shared" si="18"/>
        <x:v>0</x:v>
      </x:c>
      <x:c r="U250" s="52">
        <x:f t="shared" si="3"/>
        <x:v>-0.0051008424600000002</x:v>
      </x:c>
      <x:c r="V250" s="63">
        <x:f t="shared" si="19"/>
        <x:v>0</x:v>
      </x:c>
      <x:c r="W250" s="52">
        <x:f t="shared" ref="W250:X250" si="248">W249*(1+U250)</x:f>
        <x:v>84.535135359999998</x:v>
      </x:c>
      <x:c r="X250" s="52">
        <x:f t="shared" si="248"/>
        <x:v>100</x:v>
      </x:c>
    </x:row>
    <x:row r="251" spans="1:24" ht="15.75" customHeight="1">
      <x:c r="A251" s="34">
        <x:v>42569</x:v>
      </x:c>
      <x:c r="B251" s="47">
        <x:v>43.928001403808601</x:v>
      </x:c>
      <x:c r="C251" s="47">
        <x:v>45.417999267578097</x:v>
      </x:c>
      <x:c r="D251" s="47">
        <x:v>43.659999847412102</x:v>
      </x:c>
      <x:c r="E251" s="47">
        <x:v>45.25</x:v>
      </x:c>
      <x:c r="F251" s="47">
        <x:v>17060500</x:v>
      </x:c>
      <x:c r="G251" s="63">
        <x:f t="shared" si="10"/>
        <x:v>42.6611002</x:v>
      </x:c>
      <x:c r="H251" s="63">
        <x:f t="shared" si="11"/>
        <x:v>2.0889614650000001</x:v>
      </x:c>
      <x:c r="I251" s="63">
        <x:f t="shared" si="12"/>
        <x:v>46.839023130000001</x:v>
      </x:c>
      <x:c r="J251" s="63">
        <x:f t="shared" si="13"/>
        <x:v>38.483177269999999</x:v>
      </x:c>
      <x:c r="K251" s="63">
        <x:f t="shared" si="14"/>
        <x:v>0.80983096700000001</x:v>
      </x:c>
      <x:c r="L251" s="52">
        <x:f t="shared" si="0"/>
        <x:v>44.7759997</x:v>
      </x:c>
      <x:c r="M251" s="52">
        <x:f t="shared" si="1"/>
        <x:v>763900943</x:v>
      </x:c>
      <x:c r="N251" s="52">
        <x:f t="shared" si="2"/>
        <x:v>0</x:v>
      </x:c>
      <x:c r="O251" s="63">
        <x:f t="shared" si="8"/>
        <x:v>1.9177705979999999</x:v>
      </x:c>
      <x:c r="P251" s="63">
        <x:f t="shared" si="9"/>
        <x:v>65.727257629999997</x:v>
      </x:c>
      <x:c r="Q251" s="49">
        <x:f t="shared" si="15"/>
        <x:v>0</x:v>
      </x:c>
      <x:c r="R251" s="49">
        <x:f t="shared" si="16"/>
        <x:v>0</x:v>
      </x:c>
      <x:c r="S251" s="49">
        <x:f t="shared" si="17"/>
        <x:v>2</x:v>
      </x:c>
      <x:c r="T251" s="51">
        <x:f t="shared" si="18"/>
        <x:v>0</x:v>
      </x:c>
      <x:c r="U251" s="52">
        <x:f t="shared" si="3"/>
        <x:v>0.026542607089999998</x:v>
      </x:c>
      <x:c r="V251" s="63">
        <x:f t="shared" si="19"/>
        <x:v>0</x:v>
      </x:c>
      <x:c r="W251" s="52">
        <x:f t="shared" ref="W251:X251" si="249">W250*(1+U251)</x:f>
        <x:v>86.778918239999996</x:v>
      </x:c>
      <x:c r="X251" s="52">
        <x:f t="shared" si="249"/>
        <x:v>100</x:v>
      </x:c>
    </x:row>
    <x:row r="252" spans="1:24" ht="15.75" customHeight="1">
      <x:c r="A252" s="34">
        <x:v>42570</x:v>
      </x:c>
      <x:c r="B252" s="47">
        <x:v>45</x:v>
      </x:c>
      <x:c r="C252" s="47">
        <x:v>45.819999694824197</x:v>
      </x:c>
      <x:c r="D252" s="47">
        <x:v>44.950000762939503</x:v>
      </x:c>
      <x:c r="E252" s="47">
        <x:v>45.051998138427699</x:v>
      </x:c>
      <x:c r="F252" s="47">
        <x:v>15575500</x:v>
      </x:c>
      <x:c r="G252" s="63">
        <x:f t="shared" si="10"/>
        <x:v>42.716700170000003</x:v>
      </x:c>
      <x:c r="H252" s="63">
        <x:f t="shared" si="11"/>
        <x:v>2.1389917039999999</x:v>
      </x:c>
      <x:c r="I252" s="63">
        <x:f t="shared" si="12"/>
        <x:v>46.99468358</x:v>
      </x:c>
      <x:c r="J252" s="63">
        <x:f t="shared" si="13"/>
        <x:v>38.438716759999998</x:v>
      </x:c>
      <x:c r="K252" s="63">
        <x:f t="shared" si="14"/>
        <x:v>0.77294378490000004</x:v>
      </x:c>
      <x:c r="L252" s="52">
        <x:f t="shared" si="0"/>
        <x:v>45.273999529999998</x:v>
      </x:c>
      <x:c r="M252" s="52">
        <x:f t="shared" si="1"/>
        <x:v>705165179.70000005</x:v>
      </x:c>
      <x:c r="N252" s="52">
        <x:f t="shared" si="2"/>
        <x:v>0</x:v>
      </x:c>
      <x:c r="O252" s="63">
        <x:f t="shared" si="8"/>
        <x:v>3.4100058930000001</x:v>
      </x:c>
      <x:c r="P252" s="63">
        <x:f t="shared" si="9"/>
        <x:v>77.324293339999997</x:v>
      </x:c>
      <x:c r="Q252" s="49">
        <x:f t="shared" si="15"/>
        <x:v>0</x:v>
      </x:c>
      <x:c r="R252" s="49">
        <x:f t="shared" si="16"/>
        <x:v>0</x:v>
      </x:c>
      <x:c r="S252" s="49">
        <x:f t="shared" si="17"/>
        <x:v>2</x:v>
      </x:c>
      <x:c r="T252" s="51">
        <x:f t="shared" si="18"/>
        <x:v>0</x:v>
      </x:c>
      <x:c r="U252" s="52">
        <x:f t="shared" si="3"/>
        <x:v>-0.0043757317470000001</x:v>
      </x:c>
      <x:c r="V252" s="63">
        <x:f t="shared" si="19"/>
        <x:v>0</x:v>
      </x:c>
      <x:c r="W252" s="52">
        <x:f t="shared" ref="W252:X252" si="250">W251*(1+U252)</x:f>
        <x:v>86.399196970000006</x:v>
      </x:c>
      <x:c r="X252" s="52">
        <x:f t="shared" si="250"/>
        <x:v>100</x:v>
      </x:c>
    </x:row>
    <x:row r="253" spans="1:24" ht="15.75" customHeight="1">
      <x:c r="A253" s="34">
        <x:v>42571</x:v>
      </x:c>
      <x:c r="B253" s="47">
        <x:v>45.293998718261697</x:v>
      </x:c>
      <x:c r="C253" s="47">
        <x:v>45.959999084472699</x:v>
      </x:c>
      <x:c r="D253" s="47">
        <x:v>45</x:v>
      </x:c>
      <x:c r="E253" s="47">
        <x:v>45.672000885009801</x:v>
      </x:c>
      <x:c r="F253" s="47">
        <x:v>12842500</x:v>
      </x:c>
      <x:c r="G253" s="63">
        <x:f t="shared" si="10"/>
        <x:v>42.804200170000001</x:v>
      </x:c>
      <x:c r="H253" s="63">
        <x:f t="shared" si="11"/>
        <x:v>2.2249583340000001</x:v>
      </x:c>
      <x:c r="I253" s="63">
        <x:f t="shared" si="12"/>
        <x:v>47.254116840000002</x:v>
      </x:c>
      <x:c r="J253" s="63">
        <x:f t="shared" si="13"/>
        <x:v>38.354283500000001</x:v>
      </x:c>
      <x:c r="K253" s="63">
        <x:f t="shared" si="14"/>
        <x:v>0.82223083330000002</x:v>
      </x:c>
      <x:c r="L253" s="52">
        <x:f t="shared" si="0"/>
        <x:v>45.543999990000003</x:v>
      </x:c>
      <x:c r="M253" s="52">
        <x:f t="shared" si="1"/>
        <x:v>584898819.89999998</x:v>
      </x:c>
      <x:c r="N253" s="52">
        <x:f t="shared" si="2"/>
        <x:v>0</x:v>
      </x:c>
      <x:c r="O253" s="63">
        <x:f t="shared" si="8"/>
        <x:v>3.1644852779999999</x:v>
      </x:c>
      <x:c r="P253" s="63">
        <x:f t="shared" si="9"/>
        <x:v>75.987428620000003</x:v>
      </x:c>
      <x:c r="Q253" s="49">
        <x:f t="shared" si="15"/>
        <x:v>0</x:v>
      </x:c>
      <x:c r="R253" s="49">
        <x:f t="shared" si="16"/>
        <x:v>0</x:v>
      </x:c>
      <x:c r="S253" s="49">
        <x:f t="shared" si="17"/>
        <x:v>2</x:v>
      </x:c>
      <x:c r="T253" s="51">
        <x:f t="shared" si="18"/>
        <x:v>0</x:v>
      </x:c>
      <x:c r="U253" s="52">
        <x:f t="shared" si="3"/>
        <x:v>0.013761936699999999</x:v>
      </x:c>
      <x:c r="V253" s="63">
        <x:f t="shared" si="19"/>
        <x:v>0</x:v>
      </x:c>
      <x:c r="W253" s="52">
        <x:f t="shared" ref="W253:X253" si="251">W252*(1+U253)</x:f>
        <x:v>87.58821725</x:v>
      </x:c>
      <x:c r="X253" s="52">
        <x:f t="shared" si="251"/>
        <x:v>100</x:v>
      </x:c>
    </x:row>
    <x:row r="254" spans="1:24" ht="15.75" customHeight="1">
      <x:c r="A254" s="34">
        <x:v>42572</x:v>
      </x:c>
      <x:c r="B254" s="47">
        <x:v>45.200000762939503</x:v>
      </x:c>
      <x:c r="C254" s="47">
        <x:v>45.569999694824197</x:v>
      </x:c>
      <x:c r="D254" s="47">
        <x:v>43.819999694824197</x:v>
      </x:c>
      <x:c r="E254" s="47">
        <x:v>44.099998474121101</x:v>
      </x:c>
      <x:c r="F254" s="47">
        <x:v>22143500</x:v>
      </x:c>
      <x:c r="G254" s="63">
        <x:f t="shared" si="10"/>
        <x:v>43.042600059999998</x:v>
      </x:c>
      <x:c r="H254" s="63">
        <x:f t="shared" si="11"/>
        <x:v>2.0843348850000001</x:v>
      </x:c>
      <x:c r="I254" s="63">
        <x:f t="shared" si="12"/>
        <x:v>47.211269829999999</x:v>
      </x:c>
      <x:c r="J254" s="63">
        <x:f t="shared" si="13"/>
        <x:v>38.873930289999997</x:v>
      </x:c>
      <x:c r="K254" s="63">
        <x:f t="shared" si="14"/>
        <x:v>0.62682683839999997</x:v>
      </x:c>
      <x:c r="L254" s="52">
        <x:f t="shared" si="0"/>
        <x:v>44.496665950000001</x:v>
      </x:c>
      <x:c r="M254" s="52">
        <x:f t="shared" si="1"/>
        <x:v>0</x:v>
      </x:c>
      <x:c r="N254" s="52">
        <x:f t="shared" si="2"/>
        <x:v>985311922.60000002</x:v>
      </x:c>
      <x:c r="O254" s="63">
        <x:f t="shared" si="8"/>
        <x:v>1.806173166</x:v>
      </x:c>
      <x:c r="P254" s="63">
        <x:f t="shared" si="9"/>
        <x:v>64.364280429999994</x:v>
      </x:c>
      <x:c r="Q254" s="49">
        <x:f t="shared" si="15"/>
        <x:v>0</x:v>
      </x:c>
      <x:c r="R254" s="49">
        <x:f t="shared" si="16"/>
        <x:v>0</x:v>
      </x:c>
      <x:c r="S254" s="49">
        <x:f t="shared" si="17"/>
        <x:v>2</x:v>
      </x:c>
      <x:c r="T254" s="51">
        <x:f t="shared" si="18"/>
        <x:v>0</x:v>
      </x:c>
      <x:c r="U254" s="52">
        <x:f t="shared" si="3"/>
        <x:v>-0.034419390010000001</x:v>
      </x:c>
      <x:c r="V254" s="63">
        <x:f t="shared" si="19"/>
        <x:v>0</x:v>
      </x:c>
      <x:c r="W254" s="52">
        <x:f t="shared" ref="W254:X254" si="252">W253*(1+U254)</x:f>
        <x:v>84.573484239999999</x:v>
      </x:c>
      <x:c r="X254" s="52">
        <x:f t="shared" si="252"/>
        <x:v>100</x:v>
      </x:c>
    </x:row>
    <x:row r="255" spans="1:24" ht="15.75" customHeight="1">
      <x:c r="A255" s="34">
        <x:v>42573</x:v>
      </x:c>
      <x:c r="B255" s="47">
        <x:v>44.397998809814503</x:v>
      </x:c>
      <x:c r="C255" s="47">
        <x:v>44.900001525878899</x:v>
      </x:c>
      <x:c r="D255" s="47">
        <x:v>43.7760009765625</x:v>
      </x:c>
      <x:c r="E255" s="47">
        <x:v>44.4539985656738</x:v>
      </x:c>
      <x:c r="F255" s="47">
        <x:v>12898500</x:v>
      </x:c>
      <x:c r="G255" s="63">
        <x:f t="shared" si="10"/>
        <x:v>43.301300050000002</x:v>
      </x:c>
      <x:c r="H255" s="63">
        <x:f t="shared" si="11"/>
        <x:v>1.906235613</x:v>
      </x:c>
      <x:c r="I255" s="63">
        <x:f t="shared" si="12"/>
        <x:v>47.113771270000001</x:v>
      </x:c>
      <x:c r="J255" s="63">
        <x:f t="shared" si="13"/>
        <x:v>39.488828820000002</x:v>
      </x:c>
      <x:c r="K255" s="63">
        <x:f t="shared" si="14"/>
        <x:v>0.65117471699999996</x:v>
      </x:c>
      <x:c r="L255" s="52">
        <x:f t="shared" si="0"/>
        <x:v>44.376667019999999</x:v>
      </x:c>
      <x:c r="M255" s="52">
        <x:f t="shared" si="1"/>
        <x:v>0</x:v>
      </x:c>
      <x:c r="N255" s="52">
        <x:f t="shared" si="2"/>
        <x:v>572392439.60000002</x:v>
      </x:c>
      <x:c r="O255" s="63">
        <x:f t="shared" si="8"/>
        <x:v>1.2487938590000001</x:v>
      </x:c>
      <x:c r="P255" s="63">
        <x:f t="shared" si="9"/>
        <x:v>55.53171777</x:v>
      </x:c>
      <x:c r="Q255" s="49">
        <x:f t="shared" si="15"/>
        <x:v>0</x:v>
      </x:c>
      <x:c r="R255" s="49">
        <x:f t="shared" si="16"/>
        <x:v>0</x:v>
      </x:c>
      <x:c r="S255" s="49">
        <x:f t="shared" si="17"/>
        <x:v>2</x:v>
      </x:c>
      <x:c r="T255" s="51">
        <x:f t="shared" si="18"/>
        <x:v>0</x:v>
      </x:c>
      <x:c r="U255" s="52">
        <x:f t="shared" si="3"/>
        <x:v>0.0080272132379999994</x:v>
      </x:c>
      <x:c r="V255" s="63">
        <x:f t="shared" si="19"/>
        <x:v>0</x:v>
      </x:c>
      <x:c r="W255" s="52">
        <x:f t="shared" ref="W255:X255" si="253">W254*(1+U255)</x:f>
        <x:v>85.252373629999994</x:v>
      </x:c>
      <x:c r="X255" s="52">
        <x:f t="shared" si="253"/>
        <x:v>100</x:v>
      </x:c>
    </x:row>
    <x:row r="256" spans="1:24" ht="15.75" customHeight="1">
      <x:c r="A256" s="34">
        <x:v>42576</x:v>
      </x:c>
      <x:c r="B256" s="47">
        <x:v>44.4539985656738</x:v>
      </x:c>
      <x:c r="C256" s="47">
        <x:v>46.277999877929702</x:v>
      </x:c>
      <x:c r="D256" s="47">
        <x:v>44.273998260498097</x:v>
      </x:c>
      <x:c r="E256" s="47">
        <x:v>46.001998901367202</x:v>
      </x:c>
      <x:c r="F256" s="47">
        <x:v>22453500</x:v>
      </x:c>
      <x:c r="G256" s="63">
        <x:f t="shared" si="10"/>
        <x:v>43.669899940000001</x:v>
      </x:c>
      <x:c r="H256" s="63">
        <x:f t="shared" si="11"/>
        <x:v>1.6510980799999999</x:v>
      </x:c>
      <x:c r="I256" s="63">
        <x:f t="shared" si="12"/>
        <x:v>46.972096100000002</x:v>
      </x:c>
      <x:c r="J256" s="63">
        <x:f t="shared" si="13"/>
        <x:v>40.367703779999999</x:v>
      </x:c>
      <x:c r="K256" s="63">
        <x:f t="shared" si="14"/>
        <x:v>0.85311332939999995</x:v>
      </x:c>
      <x:c r="L256" s="52">
        <x:f t="shared" si="0"/>
        <x:v>45.517999009999997</x:v>
      </x:c>
      <x:c r="M256" s="52">
        <x:f t="shared" si="1"/>
        <x:v>1022038391</x:v>
      </x:c>
      <x:c r="N256" s="52">
        <x:f t="shared" si="2"/>
        <x:v>0</x:v>
      </x:c>
      <x:c r="O256" s="63">
        <x:f t="shared" si="8"/>
        <x:v>1.1928425869999999</x:v>
      </x:c>
      <x:c r="P256" s="63">
        <x:f t="shared" si="9"/>
        <x:v>54.397091420000002</x:v>
      </x:c>
      <x:c r="Q256" s="49">
        <x:f t="shared" si="15"/>
        <x:v>0</x:v>
      </x:c>
      <x:c r="R256" s="49">
        <x:f t="shared" si="16"/>
        <x:v>0</x:v>
      </x:c>
      <x:c r="S256" s="49">
        <x:f t="shared" si="17"/>
        <x:v>2</x:v>
      </x:c>
      <x:c r="T256" s="51">
        <x:f t="shared" si="18"/>
        <x:v>0</x:v>
      </x:c>
      <x:c r="U256" s="52">
        <x:f t="shared" si="3"/>
        <x:v>0.034822521830000003</x:v>
      </x:c>
      <x:c r="V256" s="63">
        <x:f t="shared" si="19"/>
        <x:v>0</x:v>
      </x:c>
      <x:c r="W256" s="52">
        <x:f t="shared" ref="W256:X256" si="254">W255*(1+U256)</x:f>
        <x:v>88.221076280000005</x:v>
      </x:c>
      <x:c r="X256" s="52">
        <x:f t="shared" si="254"/>
        <x:v>100</x:v>
      </x:c>
    </x:row>
    <x:row r="257" spans="1:24" ht="15.75" customHeight="1">
      <x:c r="A257" s="34">
        <x:v>42577</x:v>
      </x:c>
      <x:c r="B257" s="47">
        <x:v>45.537998199462898</x:v>
      </x:c>
      <x:c r="C257" s="47">
        <x:v>46</x:v>
      </x:c>
      <x:c r="D257" s="47">
        <x:v>45.060001373291001</x:v>
      </x:c>
      <x:c r="E257" s="47">
        <x:v>45.902000427246101</x:v>
      </x:c>
      <x:c r="F257" s="47">
        <x:v>17150000</x:v>
      </x:c>
      <x:c r="G257" s="63">
        <x:f t="shared" si="10"/>
        <x:v>43.979500010000002</x:v>
      </x:c>
      <x:c r="H257" s="63">
        <x:f t="shared" si="11"/>
        <x:v>1.4360176339999999</x:v>
      </x:c>
      <x:c r="I257" s="63">
        <x:f t="shared" si="12"/>
        <x:v>46.85153528</x:v>
      </x:c>
      <x:c r="J257" s="63">
        <x:f t="shared" si="13"/>
        <x:v>41.107464739999998</x:v>
      </x:c>
      <x:c r="K257" s="63">
        <x:f t="shared" si="14"/>
        <x:v>0.83469303809999995</x:v>
      </x:c>
      <x:c r="L257" s="52">
        <x:f t="shared" si="0"/>
        <x:v>45.654000600000003</x:v>
      </x:c>
      <x:c r="M257" s="52">
        <x:f t="shared" si="1"/>
        <x:v>782966110.29999995</x:v>
      </x:c>
      <x:c r="N257" s="52">
        <x:f t="shared" si="2"/>
        <x:v>0</x:v>
      </x:c>
      <x:c r="O257" s="63">
        <x:f t="shared" si="8"/>
        <x:v>1.1213203789999999</x:v>
      </x:c>
      <x:c r="P257" s="63">
        <x:f t="shared" si="9"/>
        <x:v>52.859548699999998</x:v>
      </x:c>
      <x:c r="Q257" s="49">
        <x:f t="shared" si="15"/>
        <x:v>0</x:v>
      </x:c>
      <x:c r="R257" s="49">
        <x:f t="shared" si="16"/>
        <x:v>0</x:v>
      </x:c>
      <x:c r="S257" s="49">
        <x:f t="shared" si="17"/>
        <x:v>2</x:v>
      </x:c>
      <x:c r="T257" s="51">
        <x:f t="shared" si="18"/>
        <x:v>0</x:v>
      </x:c>
      <x:c r="U257" s="52">
        <x:f t="shared" si="3"/>
        <x:v>-0.0021737854120000003</x:v>
      </x:c>
      <x:c r="V257" s="63">
        <x:f t="shared" si="19"/>
        <x:v>0</x:v>
      </x:c>
      <x:c r="W257" s="52">
        <x:f t="shared" ref="W257:X257" si="255">W256*(1+U257)</x:f>
        <x:v>88.02930259</x:v>
      </x:c>
      <x:c r="X257" s="52">
        <x:f t="shared" si="255"/>
        <x:v>100</x:v>
      </x:c>
    </x:row>
    <x:row r="258" spans="1:24" ht="15.75" customHeight="1">
      <x:c r="A258" s="34">
        <x:v>42578</x:v>
      </x:c>
      <x:c r="B258" s="47">
        <x:v>45.868000030517599</x:v>
      </x:c>
      <x:c r="C258" s="47">
        <x:v>46.672000885009801</x:v>
      </x:c>
      <x:c r="D258" s="47">
        <x:v>45.383998870849602</x:v>
      </x:c>
      <x:c r="E258" s="47">
        <x:v>45.698001861572301</x:v>
      </x:c>
      <x:c r="F258" s="47">
        <x:v>14445000</x:v>
      </x:c>
      <x:c r="G258" s="63">
        <x:f t="shared" si="10"/>
        <x:v>44.246500019999999</x:v>
      </x:c>
      <x:c r="H258" s="63">
        <x:f t="shared" si="11"/>
        <x:v>1.2050989240000001</x:v>
      </x:c>
      <x:c r="I258" s="63">
        <x:f t="shared" si="12"/>
        <x:v>46.656697860000001</x:v>
      </x:c>
      <x:c r="J258" s="63">
        <x:f t="shared" si="13"/>
        <x:v>41.836302170000003</x:v>
      </x:c>
      <x:c r="K258" s="63">
        <x:f t="shared" si="14"/>
        <x:v>0.80111674190000004</x:v>
      </x:c>
      <x:c r="L258" s="52">
        <x:f t="shared" si="0"/>
        <x:v>45.918000540000001</x:v>
      </x:c>
      <x:c r="M258" s="52">
        <x:f t="shared" si="1"/>
        <x:v>663285517.79999995</x:v>
      </x:c>
      <x:c r="N258" s="52">
        <x:f t="shared" si="2"/>
        <x:v>0</x:v>
      </x:c>
      <x:c r="O258" s="63">
        <x:f t="shared" si="8"/>
        <x:v>1.7086458200000001</x:v>
      </x:c>
      <x:c r="P258" s="63">
        <x:f t="shared" si="9"/>
        <x:v>63.081182759999997</x:v>
      </x:c>
      <x:c r="Q258" s="49">
        <x:f t="shared" si="15"/>
        <x:v>0</x:v>
      </x:c>
      <x:c r="R258" s="49">
        <x:f t="shared" si="16"/>
        <x:v>0</x:v>
      </x:c>
      <x:c r="S258" s="49">
        <x:f t="shared" si="17"/>
        <x:v>2</x:v>
      </x:c>
      <x:c r="T258" s="51">
        <x:f t="shared" si="18"/>
        <x:v>0</x:v>
      </x:c>
      <x:c r="U258" s="52">
        <x:f t="shared" si="3"/>
        <x:v>-0.004444219506</x:v>
      </x:c>
      <x:c r="V258" s="63">
        <x:f t="shared" si="19"/>
        <x:v>0</x:v>
      </x:c>
      <x:c r="W258" s="52">
        <x:f t="shared" ref="W258:X258" si="256">W257*(1+U258)</x:f>
        <x:v>87.638081040000003</x:v>
      </x:c>
      <x:c r="X258" s="52">
        <x:f t="shared" si="256"/>
        <x:v>100</x:v>
      </x:c>
    </x:row>
    <x:row r="259" spans="1:24" ht="15.75" customHeight="1">
      <x:c r="A259" s="34">
        <x:v>42579</x:v>
      </x:c>
      <x:c r="B259" s="47">
        <x:v>45.590000152587898</x:v>
      </x:c>
      <x:c r="C259" s="47">
        <x:v>46.152000427246101</x:v>
      </x:c>
      <x:c r="D259" s="47">
        <x:v>45.319999694824197</x:v>
      </x:c>
      <x:c r="E259" s="47">
        <x:v>46.122001647949197</x:v>
      </x:c>
      <x:c r="F259" s="47">
        <x:v>12095500</x:v>
      </x:c>
      <x:c r="G259" s="63">
        <x:f t="shared" si="10"/>
        <x:v>44.450700189999999</x:v>
      </x:c>
      <x:c r="H259" s="63">
        <x:f t="shared" si="11"/>
        <x:v>1.15619787</x:v>
      </x:c>
      <x:c r="I259" s="63">
        <x:f t="shared" si="12"/>
        <x:v>46.763095929999999</x:v>
      </x:c>
      <x:c r="J259" s="63">
        <x:f t="shared" si="13"/>
        <x:v>42.13830445</x:v>
      </x:c>
      <x:c r="K259" s="63">
        <x:f t="shared" si="14"/>
        <x:v>0.86137877070000002</x:v>
      </x:c>
      <x:c r="L259" s="52">
        <x:f t="shared" si="0"/>
        <x:v>45.864667259999997</x:v>
      </x:c>
      <x:c r="M259" s="52">
        <x:f t="shared" si="1"/>
        <x:v>0</x:v>
      </x:c>
      <x:c r="N259" s="52">
        <x:f t="shared" si="2"/>
        <x:v>554756082.79999995</x:v>
      </x:c>
      <x:c r="O259" s="63">
        <x:f t="shared" si="8"/>
        <x:v>1.7352827790000001</x:v>
      </x:c>
      <x:c r="P259" s="63">
        <x:f t="shared" si="9"/>
        <x:v>63.440708669999999</x:v>
      </x:c>
      <x:c r="Q259" s="49">
        <x:f t="shared" si="15"/>
        <x:v>0</x:v>
      </x:c>
      <x:c r="R259" s="49">
        <x:f t="shared" si="16"/>
        <x:v>0</x:v>
      </x:c>
      <x:c r="S259" s="49">
        <x:f t="shared" si="17"/>
        <x:v>2</x:v>
      </x:c>
      <x:c r="T259" s="51">
        <x:f t="shared" si="18"/>
        <x:v>0</x:v>
      </x:c>
      <x:c r="U259" s="52">
        <x:f t="shared" si="3"/>
        <x:v>0.009278300344</x:v>
      </x:c>
      <x:c r="V259" s="63">
        <x:f t="shared" si="19"/>
        <x:v>0</x:v>
      </x:c>
      <x:c r="W259" s="52">
        <x:f t="shared" ref="W259:X259" si="257">W258*(1+U259)</x:f>
        <x:v>88.451213480000007</x:v>
      </x:c>
      <x:c r="X259" s="52">
        <x:f t="shared" si="257"/>
        <x:v>100</x:v>
      </x:c>
    </x:row>
    <x:row r="260" spans="1:24" ht="15.75" customHeight="1">
      <x:c r="A260" s="34">
        <x:v>42580</x:v>
      </x:c>
      <x:c r="B260" s="47">
        <x:v>46.139999389648402</x:v>
      </x:c>
      <x:c r="C260" s="47">
        <x:v>47.055999755859403</x:v>
      </x:c>
      <x:c r="D260" s="47">
        <x:v>46.048000335693402</x:v>
      </x:c>
      <x:c r="E260" s="47">
        <x:v>46.958000183105497</x:v>
      </x:c>
      <x:c r="F260" s="47">
        <x:v>15354000</x:v>
      </x:c>
      <x:c r="G260" s="63">
        <x:f t="shared" si="10"/>
        <x:v>44.675800129999999</x:v>
      </x:c>
      <x:c r="H260" s="63">
        <x:f t="shared" si="11"/>
        <x:v>1.185291584</x:v>
      </x:c>
      <x:c r="I260" s="63">
        <x:f t="shared" si="12"/>
        <x:v>47.046383300000002</x:v>
      </x:c>
      <x:c r="J260" s="63">
        <x:f t="shared" si="13"/>
        <x:v>42.305216969999996</x:v>
      </x:c>
      <x:c r="K260" s="63">
        <x:f t="shared" si="14"/>
        <x:v>0.98135835979999997</x:v>
      </x:c>
      <x:c r="L260" s="52">
        <x:f t="shared" si="0"/>
        <x:v>46.687333420000002</x:v>
      </x:c>
      <x:c r="M260" s="52">
        <x:f t="shared" si="1"/>
        <x:v>716837317.39999998</x:v>
      </x:c>
      <x:c r="N260" s="52">
        <x:f t="shared" si="2"/>
        <x:v>0</x:v>
      </x:c>
      <x:c r="O260" s="63">
        <x:f t="shared" si="8"/>
        <x:v>2.4800901199999998</x:v>
      </x:c>
      <x:c r="P260" s="63">
        <x:f t="shared" si="9"/>
        <x:v>71.265111950000005</x:v>
      </x:c>
      <x:c r="Q260" s="49">
        <x:f t="shared" si="15"/>
        <x:v>0</x:v>
      </x:c>
      <x:c r="R260" s="49">
        <x:f t="shared" si="16"/>
        <x:v>0</x:v>
      </x:c>
      <x:c r="S260" s="49">
        <x:f t="shared" si="17"/>
        <x:v>2</x:v>
      </x:c>
      <x:c r="T260" s="51">
        <x:f t="shared" si="18"/>
        <x:v>0</x:v>
      </x:c>
      <x:c r="U260" s="52">
        <x:f t="shared" si="3"/>
        <x:v>0.018125807760000001</x:v>
      </x:c>
      <x:c r="V260" s="63">
        <x:f t="shared" si="19"/>
        <x:v>0</x:v>
      </x:c>
      <x:c r="W260" s="52">
        <x:f t="shared" ref="W260:X260" si="258">W259*(1+U260)</x:f>
        <x:v>90.054463170000005</x:v>
      </x:c>
      <x:c r="X260" s="52">
        <x:f t="shared" si="258"/>
        <x:v>100</x:v>
      </x:c>
    </x:row>
    <x:row r="261" spans="1:24" ht="15.75" customHeight="1">
      <x:c r="A261" s="34">
        <x:v>42583</x:v>
      </x:c>
      <x:c r="B261" s="47">
        <x:v>47.099998474121101</x:v>
      </x:c>
      <x:c r="C261" s="47">
        <x:v>47.326000213622997</x:v>
      </x:c>
      <x:c r="D261" s="47">
        <x:v>45.875999450683601</x:v>
      </x:c>
      <x:c r="E261" s="47">
        <x:v>46.001998901367202</x:v>
      </x:c>
      <x:c r="F261" s="47">
        <x:v>20081500</x:v>
      </x:c>
      <x:c r="G261" s="63">
        <x:f t="shared" si="10"/>
        <x:v>44.810900119999999</x:v>
      </x:c>
      <x:c r="H261" s="63">
        <x:f t="shared" si="11"/>
        <x:v>1.1741590850000001</x:v>
      </x:c>
      <x:c r="I261" s="63">
        <x:f t="shared" si="12"/>
        <x:v>47.159218289999998</x:v>
      </x:c>
      <x:c r="J261" s="63">
        <x:f t="shared" si="13"/>
        <x:v>42.462581950000001</x:v>
      </x:c>
      <x:c r="K261" s="63">
        <x:f t="shared" si="14"/>
        <x:v>0.75360677279999999</x:v>
      </x:c>
      <x:c r="L261" s="52">
        <x:f t="shared" si="0"/>
        <x:v>46.401332859999997</x:v>
      </x:c>
      <x:c r="M261" s="52">
        <x:f t="shared" si="1"/>
        <x:v>0</x:v>
      </x:c>
      <x:c r="N261" s="52">
        <x:f t="shared" si="2"/>
        <x:v>931808365.70000005</x:v>
      </x:c>
      <x:c r="O261" s="63">
        <x:f t="shared" si="8"/>
        <x:v>1.4700381650000001</x:v>
      </x:c>
      <x:c r="P261" s="63">
        <x:f t="shared" si="9"/>
        <x:v>59.514795589999999</x:v>
      </x:c>
      <x:c r="Q261" s="49">
        <x:f t="shared" si="15"/>
        <x:v>0</x:v>
      </x:c>
      <x:c r="R261" s="49">
        <x:f t="shared" si="16"/>
        <x:v>0</x:v>
      </x:c>
      <x:c r="S261" s="49">
        <x:f t="shared" si="17"/>
        <x:v>2</x:v>
      </x:c>
      <x:c r="T261" s="51">
        <x:f t="shared" si="18"/>
        <x:v>0</x:v>
      </x:c>
      <x:c r="U261" s="52">
        <x:f t="shared" si="3"/>
        <x:v>-0.020358645559999999</x:v>
      </x:c>
      <x:c r="V261" s="63">
        <x:f t="shared" si="19"/>
        <x:v>0</x:v>
      </x:c>
      <x:c r="W261" s="52">
        <x:f t="shared" ref="W261:X261" si="259">W260*(1+U261)</x:f>
        <x:v>88.221076280000005</x:v>
      </x:c>
      <x:c r="X261" s="52">
        <x:f t="shared" si="259"/>
        <x:v>100</x:v>
      </x:c>
    </x:row>
    <x:row r="262" spans="1:24" ht="15.75" customHeight="1">
      <x:c r="A262" s="34">
        <x:v>42584</x:v>
      </x:c>
      <x:c r="B262" s="47">
        <x:v>45.874000549316399</x:v>
      </x:c>
      <x:c r="C262" s="47">
        <x:v>45.9739990234375</x:v>
      </x:c>
      <x:c r="D262" s="47">
        <x:v>44.279998779296903</x:v>
      </x:c>
      <x:c r="E262" s="47">
        <x:v>45.439998626708999</x:v>
      </x:c>
      <x:c r="F262" s="47">
        <x:v>19672000</x:v>
      </x:c>
      <x:c r="G262" s="63">
        <x:f t="shared" si="10"/>
        <x:v>44.94309998</x:v>
      </x:c>
      <x:c r="H262" s="63">
        <x:f t="shared" si="11"/>
        <x:v>1.0804666089999999</x:v>
      </x:c>
      <x:c r="I262" s="63">
        <x:f t="shared" si="12"/>
        <x:v>47.104033190000003</x:v>
      </x:c>
      <x:c r="J262" s="63">
        <x:f t="shared" si="13"/>
        <x:v>42.782166760000003</x:v>
      </x:c>
      <x:c r="K262" s="63">
        <x:f t="shared" si="14"/>
        <x:v>0.61497316229999999</x:v>
      </x:c>
      <x:c r="L262" s="52">
        <x:f t="shared" si="0"/>
        <x:v>45.231332139999999</x:v>
      </x:c>
      <x:c r="M262" s="52">
        <x:f t="shared" si="1"/>
        <x:v>0</x:v>
      </x:c>
      <x:c r="N262" s="52">
        <x:f t="shared" si="2"/>
        <x:v>889790765.89999998</x:v>
      </x:c>
      <x:c r="O262" s="63">
        <x:f t="shared" si="8"/>
        <x:v>0.9583042866</x:v>
      </x:c>
      <x:c r="P262" s="63">
        <x:f t="shared" si="9"/>
        <x:v>48.935412800000002</x:v>
      </x:c>
      <x:c r="Q262" s="49">
        <x:f t="shared" si="15"/>
        <x:v>0</x:v>
      </x:c>
      <x:c r="R262" s="49">
        <x:f t="shared" si="16"/>
        <x:v>0</x:v>
      </x:c>
      <x:c r="S262" s="49">
        <x:f t="shared" si="17"/>
        <x:v>2</x:v>
      </x:c>
      <x:c r="T262" s="51">
        <x:f t="shared" si="18"/>
        <x:v>0</x:v>
      </x:c>
      <x:c r="U262" s="52">
        <x:f t="shared" si="3"/>
        <x:v>-0.0122168664</x:v>
      </x:c>
      <x:c r="V262" s="63">
        <x:f t="shared" si="19"/>
        <x:v>0</x:v>
      </x:c>
      <x:c r="W262" s="52">
        <x:f t="shared" ref="W262:X262" si="260">W261*(1+U262)</x:f>
        <x:v>87.143291169999998</x:v>
      </x:c>
      <x:c r="X262" s="52">
        <x:f t="shared" si="260"/>
        <x:v>100</x:v>
      </x:c>
    </x:row>
    <x:row r="263" spans="1:24" ht="15.75" customHeight="1">
      <x:c r="A263" s="34">
        <x:v>42585</x:v>
      </x:c>
      <x:c r="B263" s="47">
        <x:v>45.4739990234375</x:v>
      </x:c>
      <x:c r="C263" s="47">
        <x:v>45.939998626708999</x:v>
      </x:c>
      <x:c r="D263" s="47">
        <x:v>44.841999053955099</x:v>
      </x:c>
      <x:c r="E263" s="47">
        <x:v>45.158000946044901</x:v>
      </x:c>
      <x:c r="F263" s="47">
        <x:v>19439000</x:v>
      </x:c>
      <x:c r="G263" s="63">
        <x:f t="shared" si="10"/>
        <x:v>45.056600000000003</x:v>
      </x:c>
      <x:c r="H263" s="63">
        <x:f t="shared" si="11"/>
        <x:v>0.96643286559999997</x:v>
      </x:c>
      <x:c r="I263" s="63">
        <x:f t="shared" si="12"/>
        <x:v>46.989465729999999</x:v>
      </x:c>
      <x:c r="J263" s="63">
        <x:f t="shared" si="13"/>
        <x:v>43.12373427</x:v>
      </x:c>
      <x:c r="K263" s="63">
        <x:f t="shared" si="14"/>
        <x:v>0.52623072719999997</x:v>
      </x:c>
      <x:c r="L263" s="52">
        <x:f t="shared" si="0"/>
        <x:v>45.313332879999997</x:v>
      </x:c>
      <x:c r="M263" s="52">
        <x:f t="shared" si="1"/>
        <x:v>880845877.79999995</x:v>
      </x:c>
      <x:c r="N263" s="52">
        <x:f t="shared" si="2"/>
        <x:v>0</x:v>
      </x:c>
      <x:c r="O263" s="63">
        <x:f t="shared" si="8"/>
        <x:v>1.0335311739999999</x:v>
      </x:c>
      <x:c r="P263" s="63">
        <x:f t="shared" si="9"/>
        <x:v>50.824456849999997</x:v>
      </x:c>
      <x:c r="Q263" s="49">
        <x:f t="shared" si="15"/>
        <x:v>0</x:v>
      </x:c>
      <x:c r="R263" s="49">
        <x:f t="shared" si="16"/>
        <x:v>0</x:v>
      </x:c>
      <x:c r="S263" s="49">
        <x:f t="shared" si="17"/>
        <x:v>2</x:v>
      </x:c>
      <x:c r="T263" s="51">
        <x:f t="shared" si="18"/>
        <x:v>0</x:v>
      </x:c>
      <x:c r="U263" s="52">
        <x:f t="shared" si="3"/>
        <x:v>-0.0062059350610000008</x:v>
      </x:c>
      <x:c r="V263" s="63">
        <x:f t="shared" si="19"/>
        <x:v>0</x:v>
      </x:c>
      <x:c r="W263" s="52">
        <x:f t="shared" ref="W263:X263" si="261">W262*(1+U263)</x:f>
        <x:v>86.602485569999999</x:v>
      </x:c>
      <x:c r="X263" s="52">
        <x:f t="shared" si="261"/>
        <x:v>100</x:v>
      </x:c>
    </x:row>
    <x:row r="264" spans="1:24" ht="15.75" customHeight="1">
      <x:c r="A264" s="34">
        <x:v>42586</x:v>
      </x:c>
      <x:c r="B264" s="47">
        <x:v>45.1380004882813</x:v>
      </x:c>
      <x:c r="C264" s="47">
        <x:v>46.172000885009801</x:v>
      </x:c>
      <x:c r="D264" s="47">
        <x:v>44.409999847412102</x:v>
      </x:c>
      <x:c r="E264" s="47">
        <x:v>46.122001647949197</x:v>
      </x:c>
      <x:c r="F264" s="47">
        <x:v>20735000</x:v>
      </x:c>
      <x:c r="G264" s="63">
        <x:f t="shared" si="10"/>
        <x:v>45.203300089999999</x:v>
      </x:c>
      <x:c r="H264" s="63">
        <x:f t="shared" si="11"/>
        <x:v>0.88730379660000003</x:v>
      </x:c>
      <x:c r="I264" s="63">
        <x:f t="shared" si="12"/>
        <x:v>46.977907690000002</x:v>
      </x:c>
      <x:c r="J264" s="63">
        <x:f t="shared" si="13"/>
        <x:v>43.428692499999997</x:v>
      </x:c>
      <x:c r="K264" s="63">
        <x:f t="shared" si="14"/>
        <x:v>0.7588463942</x:v>
      </x:c>
      <x:c r="L264" s="52">
        <x:f t="shared" si="0"/>
        <x:v>45.568000789999999</x:v>
      </x:c>
      <x:c r="M264" s="52">
        <x:f t="shared" si="1"/>
        <x:v>944852496.5</x:v>
      </x:c>
      <x:c r="N264" s="52">
        <x:f t="shared" si="2"/>
        <x:v>0</x:v>
      </x:c>
      <x:c r="O264" s="63">
        <x:f t="shared" si="8"/>
        <x:v>1.6993063829999999</x:v>
      </x:c>
      <x:c r="P264" s="63">
        <x:f t="shared" si="9"/>
        <x:v>62.953445879999997</x:v>
      </x:c>
      <x:c r="Q264" s="49">
        <x:f t="shared" si="15"/>
        <x:v>0</x:v>
      </x:c>
      <x:c r="R264" s="49">
        <x:f t="shared" si="16"/>
        <x:v>0</x:v>
      </x:c>
      <x:c r="S264" s="49">
        <x:f t="shared" si="17"/>
        <x:v>2</x:v>
      </x:c>
      <x:c r="T264" s="51">
        <x:f t="shared" si="18"/>
        <x:v>0</x:v>
      </x:c>
      <x:c r="U264" s="52">
        <x:f t="shared" si="3"/>
        <x:v>0.021347284679999998</x:v>
      </x:c>
      <x:c r="V264" s="63">
        <x:f t="shared" si="19"/>
        <x:v>0</x:v>
      </x:c>
      <x:c r="W264" s="52">
        <x:f t="shared" ref="W264:X264" si="262">W263*(1+U264)</x:f>
        <x:v>88.451213480000007</x:v>
      </x:c>
      <x:c r="X264" s="52">
        <x:f t="shared" si="262"/>
        <x:v>100</x:v>
      </x:c>
    </x:row>
    <x:row r="265" spans="1:24" ht="15.75" customHeight="1">
      <x:c r="A265" s="34">
        <x:v>42587</x:v>
      </x:c>
      <x:c r="B265" s="47">
        <x:v>46</x:v>
      </x:c>
      <x:c r="C265" s="47">
        <x:v>46.400001525878899</x:v>
      </x:c>
      <x:c r="D265" s="47">
        <x:v>45.4799995422363</x:v>
      </x:c>
      <x:c r="E265" s="47">
        <x:v>46.0060005187988</x:v>
      </x:c>
      <x:c r="F265" s="47">
        <x:v>16026000</x:v>
      </x:c>
      <x:c r="G265" s="63">
        <x:f t="shared" si="10"/>
        <x:v>45.335800169999999</x:v>
      </x:c>
      <x:c r="H265" s="63">
        <x:f t="shared" si="11"/>
        <x:v>0.78938796170000003</x:v>
      </x:c>
      <x:c r="I265" s="63">
        <x:f t="shared" si="12"/>
        <x:v>46.914576089999997</x:v>
      </x:c>
      <x:c r="J265" s="63">
        <x:f t="shared" si="13"/>
        <x:v>43.757024250000001</x:v>
      </x:c>
      <x:c r="K265" s="63">
        <x:f t="shared" si="14"/>
        <x:v>0.71225315700000003</x:v>
      </x:c>
      <x:c r="L265" s="52">
        <x:f t="shared" si="0"/>
        <x:v>45.962000529999997</x:v>
      </x:c>
      <x:c r="M265" s="52">
        <x:f t="shared" si="1"/>
        <x:v>736587020.5</x:v>
      </x:c>
      <x:c r="N265" s="52">
        <x:f t="shared" si="2"/>
        <x:v>0</x:v>
      </x:c>
      <x:c r="O265" s="63">
        <x:f t="shared" si="8"/>
        <x:v>2.4185831709999999</x:v>
      </x:c>
      <x:c r="P265" s="63">
        <x:f t="shared" si="9"/>
        <x:v>70.748115519999999</x:v>
      </x:c>
      <x:c r="Q265" s="49">
        <x:f t="shared" si="15"/>
        <x:v>0</x:v>
      </x:c>
      <x:c r="R265" s="49">
        <x:f t="shared" si="16"/>
        <x:v>0</x:v>
      </x:c>
      <x:c r="S265" s="49">
        <x:f t="shared" si="17"/>
        <x:v>2</x:v>
      </x:c>
      <x:c r="T265" s="51">
        <x:f t="shared" si="18"/>
        <x:v>0</x:v>
      </x:c>
      <x:c r="U265" s="52">
        <x:f t="shared" si="3"/>
        <x:v>-0.0025150931230000001</x:v>
      </x:c>
      <x:c r="V265" s="63">
        <x:f t="shared" si="19"/>
        <x:v>0</x:v>
      </x:c>
      <x:c r="W265" s="52">
        <x:f t="shared" ref="W265:X265" si="263">W264*(1+U265)</x:f>
        <x:v>88.228750439999999</x:v>
      </x:c>
      <x:c r="X265" s="52">
        <x:f t="shared" si="263"/>
        <x:v>100</x:v>
      </x:c>
    </x:row>
    <x:row r="266" spans="1:24" ht="15.75" customHeight="1">
      <x:c r="A266" s="34">
        <x:v>42590</x:v>
      </x:c>
      <x:c r="B266" s="47">
        <x:v>45.599998474121101</x:v>
      </x:c>
      <x:c r="C266" s="47">
        <x:v>45.919998168945298</x:v>
      </x:c>
      <x:c r="D266" s="47">
        <x:v>45.2179985046387</x:v>
      </x:c>
      <x:c r="E266" s="47">
        <x:v>45.231998443603501</x:v>
      </x:c>
      <x:c r="F266" s="47">
        <x:v>11318000</x:v>
      </x:c>
      <x:c r="G266" s="63">
        <x:f t="shared" si="10"/>
        <x:v>45.349600029999998</x:v>
      </x:c>
      <x:c r="H266" s="63">
        <x:f t="shared" si="11"/>
        <x:v>0.78479808360000003</x:v>
      </x:c>
      <x:c r="I266" s="63">
        <x:f t="shared" si="12"/>
        <x:v>46.919196200000002</x:v>
      </x:c>
      <x:c r="J266" s="63">
        <x:f t="shared" si="13"/>
        <x:v>43.780003860000001</x:v>
      </x:c>
      <x:c r="K266" s="63">
        <x:f t="shared" si="14"/>
        <x:v>0.46253762980000002</x:v>
      </x:c>
      <x:c r="L266" s="52">
        <x:f t="shared" si="0"/>
        <x:v>45.456665039999997</x:v>
      </x:c>
      <x:c r="M266" s="52">
        <x:f t="shared" si="1"/>
        <x:v>0</x:v>
      </x:c>
      <x:c r="N266" s="52">
        <x:f t="shared" si="2"/>
        <x:v>514478534.89999998</x:v>
      </x:c>
      <x:c r="O266" s="63">
        <x:f t="shared" si="8"/>
        <x:v>1.634606051</x:v>
      </x:c>
      <x:c r="P266" s="63">
        <x:f t="shared" si="9"/>
        <x:v>62.043661159999999</x:v>
      </x:c>
      <x:c r="Q266" s="49">
        <x:f t="shared" si="15"/>
        <x:v>0</x:v>
      </x:c>
      <x:c r="R266" s="49">
        <x:f t="shared" si="16"/>
        <x:v>0</x:v>
      </x:c>
      <x:c r="S266" s="49">
        <x:f t="shared" si="17"/>
        <x:v>2</x:v>
      </x:c>
      <x:c r="T266" s="51">
        <x:f t="shared" si="18"/>
        <x:v>0</x:v>
      </x:c>
      <x:c r="U266" s="52">
        <x:f t="shared" si="3"/>
        <x:v>-0.016823937449999998</x:v>
      </x:c>
      <x:c r="V266" s="63">
        <x:f t="shared" si="19"/>
        <x:v>0</x:v>
      </x:c>
      <x:c r="W266" s="52">
        <x:f t="shared" ref="W266:X266" si="264">W265*(1+U266)</x:f>
        <x:v>86.744395460000007</x:v>
      </x:c>
      <x:c r="X266" s="52">
        <x:f t="shared" si="264"/>
        <x:v>100</x:v>
      </x:c>
    </x:row>
    <x:row r="267" spans="1:24" ht="15.75" customHeight="1">
      <x:c r="A267" s="34">
        <x:v>42591</x:v>
      </x:c>
      <x:c r="B267" s="47">
        <x:v>45.363998413085902</x:v>
      </x:c>
      <x:c r="C267" s="47">
        <x:v>46.307998657226598</x:v>
      </x:c>
      <x:c r="D267" s="47">
        <x:v>45.330001831054702</x:v>
      </x:c>
      <x:c r="E267" s="47">
        <x:v>45.816001892089801</x:v>
      </x:c>
      <x:c r="F267" s="47">
        <x:v>11039000</x:v>
      </x:c>
      <x:c r="G267" s="63">
        <x:f t="shared" si="10"/>
        <x:v>45.393900109999997</x:v>
      </x:c>
      <x:c r="H267" s="63">
        <x:f t="shared" si="11"/>
        <x:v>0.78487241460000001</x:v>
      </x:c>
      <x:c r="I267" s="63">
        <x:f t="shared" si="12"/>
        <x:v>46.963644940000002</x:v>
      </x:c>
      <x:c r="J267" s="63">
        <x:f t="shared" si="13"/>
        <x:v>43.824155279999999</x:v>
      </x:c>
      <x:c r="K267" s="63">
        <x:f t="shared" si="14"/>
        <x:v>0.63444917160000003</x:v>
      </x:c>
      <x:c r="L267" s="52">
        <x:f t="shared" si="0"/>
        <x:v>45.818000789999999</x:v>
      </x:c>
      <x:c r="M267" s="52">
        <x:f t="shared" si="1"/>
        <x:v>505784910.80000001</x:v>
      </x:c>
      <x:c r="N267" s="52">
        <x:f t="shared" si="2"/>
        <x:v>0</x:v>
      </x:c>
      <x:c r="O267" s="63">
        <x:f t="shared" si="8"/>
        <x:v>1.5387232630000001</x:v>
      </x:c>
      <x:c r="P267" s="63">
        <x:f t="shared" si="9"/>
        <x:v>60.610121849999999</x:v>
      </x:c>
      <x:c r="Q267" s="49">
        <x:f t="shared" si="15"/>
        <x:v>0</x:v>
      </x:c>
      <x:c r="R267" s="49">
        <x:f t="shared" si="16"/>
        <x:v>0</x:v>
      </x:c>
      <x:c r="S267" s="49">
        <x:f t="shared" si="17"/>
        <x:v>2</x:v>
      </x:c>
      <x:c r="T267" s="51">
        <x:f t="shared" si="18"/>
        <x:v>0</x:v>
      </x:c>
      <x:c r="U267" s="52">
        <x:f t="shared" si="3"/>
        <x:v>0.012911289980000001</x:v>
      </x:c>
      <x:c r="V267" s="63">
        <x:f t="shared" si="19"/>
        <x:v>0</x:v>
      </x:c>
      <x:c r="W267" s="52">
        <x:f t="shared" ref="W267:X267" si="265">W266*(1+U267)</x:f>
        <x:v>87.864377509999997</x:v>
      </x:c>
      <x:c r="X267" s="52">
        <x:f t="shared" si="265"/>
        <x:v>100</x:v>
      </x:c>
    </x:row>
    <x:row r="268" spans="1:24" ht="15.75" customHeight="1">
      <x:c r="A268" s="34">
        <x:v>42592</x:v>
      </x:c>
      <x:c r="B268" s="47">
        <x:v>45.647998809814503</x:v>
      </x:c>
      <x:c r="C268" s="47">
        <x:v>45.9739990234375</x:v>
      </x:c>
      <x:c r="D268" s="47">
        <x:v>44.923999786377003</x:v>
      </x:c>
      <x:c r="E268" s="47">
        <x:v>45.130001068115199</x:v>
      </x:c>
      <x:c r="F268" s="47">
        <x:v>11691500</x:v>
      </x:c>
      <x:c r="G268" s="63">
        <x:f t="shared" si="10"/>
        <x:v>45.425100139999998</x:v>
      </x:c>
      <x:c r="H268" s="63">
        <x:f t="shared" si="11"/>
        <x:v>0.75971870230000005</x:v>
      </x:c>
      <x:c r="I268" s="63">
        <x:f t="shared" si="12"/>
        <x:v>46.944537539999999</x:v>
      </x:c>
      <x:c r="J268" s="63">
        <x:f t="shared" si="13"/>
        <x:v>43.905662730000003</x:v>
      </x:c>
      <x:c r="K268" s="63">
        <x:f t="shared" si="14"/>
        <x:v>0.40289199580000001</x:v>
      </x:c>
      <x:c r="L268" s="52">
        <x:f t="shared" si="0"/>
        <x:v>45.342666629999997</x:v>
      </x:c>
      <x:c r="M268" s="52">
        <x:f t="shared" si="1"/>
        <x:v>0</x:v>
      </x:c>
      <x:c r="N268" s="52">
        <x:f t="shared" si="2"/>
        <x:v>530123786.89999998</x:v>
      </x:c>
      <x:c r="O268" s="63">
        <x:f t="shared" si="8"/>
        <x:v>1.1063883670000001</x:v>
      </x:c>
      <x:c r="P268" s="63">
        <x:f t="shared" si="9"/>
        <x:v>52.525373969999997</x:v>
      </x:c>
      <x:c r="Q268" s="49">
        <x:f t="shared" si="15"/>
        <x:v>0</x:v>
      </x:c>
      <x:c r="R268" s="49">
        <x:f t="shared" si="16"/>
        <x:v>0</x:v>
      </x:c>
      <x:c r="S268" s="49">
        <x:f t="shared" si="17"/>
        <x:v>2</x:v>
      </x:c>
      <x:c r="T268" s="51">
        <x:f t="shared" si="18"/>
        <x:v>0</x:v>
      </x:c>
      <x:c r="U268" s="52">
        <x:f t="shared" si="3"/>
        <x:v>-0.014972952589999999</x:v>
      </x:c>
      <x:c r="V268" s="63">
        <x:f t="shared" si="19"/>
        <x:v>0</x:v>
      </x:c>
      <x:c r="W268" s="52">
        <x:f t="shared" ref="W268:X268" si="266">W267*(1+U268)</x:f>
        <x:v>86.548788349999995</x:v>
      </x:c>
      <x:c r="X268" s="52">
        <x:f t="shared" si="266"/>
        <x:v>100</x:v>
      </x:c>
    </x:row>
    <x:row r="269" spans="1:24" ht="15.75" customHeight="1">
      <x:c r="A269" s="34">
        <x:v>42593</x:v>
      </x:c>
      <x:c r="B269" s="47">
        <x:v>45.234001159667997</x:v>
      </x:c>
      <x:c r="C269" s="47">
        <x:v>45.513999938964801</x:v>
      </x:c>
      <x:c r="D269" s="47">
        <x:v>44.681999206542997</x:v>
      </x:c>
      <x:c r="E269" s="47">
        <x:v>44.981998443603501</x:v>
      </x:c>
      <x:c r="F269" s="47">
        <x:v>9404500</x:v>
      </x:c>
      <x:c r="G269" s="63">
        <x:f t="shared" si="10"/>
        <x:v>45.458900069999999</x:v>
      </x:c>
      <x:c r="H269" s="63">
        <x:f t="shared" si="11"/>
        <x:v>0.72137961260000005</x:v>
      </x:c>
      <x:c r="I269" s="63">
        <x:f t="shared" si="12"/>
        <x:v>46.901659299999999</x:v>
      </x:c>
      <x:c r="J269" s="63">
        <x:f t="shared" si="13"/>
        <x:v>44.016140839999998</x:v>
      </x:c>
      <x:c r="K269" s="63">
        <x:f t="shared" si="14"/>
        <x:v>0.33472584399999999</x:v>
      </x:c>
      <x:c r="L269" s="52">
        <x:f t="shared" si="0"/>
        <x:v>45.059332529999999</x:v>
      </x:c>
      <x:c r="M269" s="52">
        <x:f t="shared" si="1"/>
        <x:v>0</x:v>
      </x:c>
      <x:c r="N269" s="52">
        <x:f t="shared" si="2"/>
        <x:v>423760492.80000001</x:v>
      </x:c>
      <x:c r="O269" s="63">
        <x:f t="shared" si="8"/>
        <x:v>1.150441155</x:v>
      </x:c>
      <x:c r="P269" s="63">
        <x:f t="shared" si="9"/>
        <x:v>53.497913789999998</x:v>
      </x:c>
      <x:c r="Q269" s="49">
        <x:f t="shared" si="15"/>
        <x:v>0</x:v>
      </x:c>
      <x:c r="R269" s="49">
        <x:f t="shared" si="16"/>
        <x:v>0</x:v>
      </x:c>
      <x:c r="S269" s="49">
        <x:f t="shared" si="17"/>
        <x:v>2</x:v>
      </x:c>
      <x:c r="T269" s="51">
        <x:f t="shared" si="18"/>
        <x:v>0</x:v>
      </x:c>
      <x:c r="U269" s="52">
        <x:f t="shared" si="3"/>
        <x:v>-0.0032794730999999999</x:v>
      </x:c>
      <x:c r="V269" s="63">
        <x:f t="shared" si="19"/>
        <x:v>0</x:v>
      </x:c>
      <x:c r="W269" s="52">
        <x:f t="shared" ref="W269:X269" si="267">W268*(1+U269)</x:f>
        <x:v>86.264953930000004</x:v>
      </x:c>
      <x:c r="X269" s="52">
        <x:f t="shared" si="267"/>
        <x:v>100</x:v>
      </x:c>
    </x:row>
    <x:row r="270" spans="1:24" ht="15.75" customHeight="1">
      <x:c r="A270" s="34">
        <x:v>42594</x:v>
      </x:c>
      <x:c r="B270" s="47">
        <x:v>45.082000732421903</x:v>
      </x:c>
      <x:c r="C270" s="47">
        <x:v>45.330001831054702</x:v>
      </x:c>
      <x:c r="D270" s="47">
        <x:v>44.807998657226598</x:v>
      </x:c>
      <x:c r="E270" s="47">
        <x:v>45.122001647949197</x:v>
      </x:c>
      <x:c r="F270" s="47">
        <x:v>9067500</x:v>
      </x:c>
      <x:c r="G270" s="63">
        <x:f t="shared" si="10"/>
        <x:v>45.511000060000001</x:v>
      </x:c>
      <x:c r="H270" s="63">
        <x:f t="shared" si="11"/>
        <x:v>0.65071759480000002</x:v>
      </x:c>
      <x:c r="I270" s="63">
        <x:f t="shared" si="12"/>
        <x:v>46.81243525</x:v>
      </x:c>
      <x:c r="J270" s="63">
        <x:f t="shared" si="13"/>
        <x:v>44.209564870000001</x:v>
      </x:c>
      <x:c r="K270" s="63">
        <x:f t="shared" si="14"/>
        <x:v>0.35055021710000001</x:v>
      </x:c>
      <x:c r="L270" s="52">
        <x:f t="shared" si="0"/>
        <x:v>45.086667380000002</x:v>
      </x:c>
      <x:c r="M270" s="52">
        <x:f t="shared" si="1"/>
        <x:v>408823356.5</x:v>
      </x:c>
      <x:c r="N270" s="52">
        <x:f t="shared" si="2"/>
        <x:v>0</x:v>
      </x:c>
      <x:c r="O270" s="63">
        <x:f t="shared" si="8"/>
        <x:v>1.0568188080000001</x:v>
      </x:c>
      <x:c r="P270" s="63">
        <x:f t="shared" si="9"/>
        <x:v>51.381230270000003</x:v>
      </x:c>
      <x:c r="Q270" s="49">
        <x:f t="shared" si="15"/>
        <x:v>0</x:v>
      </x:c>
      <x:c r="R270" s="49">
        <x:f t="shared" si="16"/>
        <x:v>0</x:v>
      </x:c>
      <x:c r="S270" s="49">
        <x:f t="shared" si="17"/>
        <x:v>2</x:v>
      </x:c>
      <x:c r="T270" s="51">
        <x:f t="shared" si="18"/>
        <x:v>0</x:v>
      </x:c>
      <x:c r="U270" s="52">
        <x:f t="shared" si="3"/>
        <x:v>0.0031124273969999999</x:v>
      </x:c>
      <x:c r="V270" s="63">
        <x:f t="shared" si="19"/>
        <x:v>0</x:v>
      </x:c>
      <x:c r="W270" s="52">
        <x:f t="shared" ref="W270:X270" si="268">W269*(1+U270)</x:f>
        <x:v>86.533447330000001</x:v>
      </x:c>
      <x:c r="X270" s="52">
        <x:f t="shared" si="268"/>
        <x:v>100</x:v>
      </x:c>
    </x:row>
    <x:row r="271" spans="1:24" ht="15.75" customHeight="1">
      <x:c r="A271" s="34">
        <x:v>42597</x:v>
      </x:c>
      <x:c r="B271" s="47">
        <x:v>45.2039985656738</x:v>
      </x:c>
      <x:c r="C271" s="47">
        <x:v>45.900001525878899</x:v>
      </x:c>
      <x:c r="D271" s="47">
        <x:v>44.986000061035199</x:v>
      </x:c>
      <x:c r="E271" s="47">
        <x:v>45.118000030517599</x:v>
      </x:c>
      <x:c r="F271" s="47">
        <x:v>10171500</x:v>
      </x:c>
      <x:c r="G271" s="63">
        <x:f t="shared" si="10"/>
        <x:v>45.504400060000002</x:v>
      </x:c>
      <x:c r="H271" s="63">
        <x:f t="shared" si="11"/>
        <x:v>0.65416443970000004</x:v>
      </x:c>
      <x:c r="I271" s="63">
        <x:f t="shared" si="12"/>
        <x:v>46.81272894</x:v>
      </x:c>
      <x:c r="J271" s="63">
        <x:f t="shared" si="13"/>
        <x:v>44.196071179999997</x:v>
      </x:c>
      <x:c r="K271" s="63">
        <x:f t="shared" si="14"/>
        <x:v>0.35233069519999999</x:v>
      </x:c>
      <x:c r="L271" s="52">
        <x:f t="shared" si="0"/>
        <x:v>45.334667209999999</x:v>
      </x:c>
      <x:c r="M271" s="52">
        <x:f t="shared" si="1"/>
        <x:v>461121567.5</x:v>
      </x:c>
      <x:c r="N271" s="52">
        <x:f t="shared" si="2"/>
        <x:v>0</x:v>
      </x:c>
      <x:c r="O271" s="63">
        <x:f t="shared" si="8"/>
        <x:v>1.6699570640000001</x:v>
      </x:c>
      <x:c r="P271" s="63">
        <x:f t="shared" si="9"/>
        <x:v>62.546214190000001</x:v>
      </x:c>
      <x:c r="Q271" s="49">
        <x:f t="shared" si="15"/>
        <x:v>0</x:v>
      </x:c>
      <x:c r="R271" s="49">
        <x:f t="shared" si="16"/>
        <x:v>0</x:v>
      </x:c>
      <x:c r="S271" s="49">
        <x:f t="shared" si="17"/>
        <x:v>2</x:v>
      </x:c>
      <x:c r="T271" s="51">
        <x:f t="shared" si="18"/>
        <x:v>0</x:v>
      </x:c>
      <x:c r="U271" s="52">
        <x:f t="shared" si="3"/>
        <x:v>-0.000088684395319999998</x:v>
      </x:c>
      <x:c r="V271" s="63">
        <x:f t="shared" si="19"/>
        <x:v>0</x:v>
      </x:c>
      <x:c r="W271" s="52">
        <x:f t="shared" ref="W271:X271" si="269">W270*(1+U271)</x:f>
        <x:v>86.52577316</x:v>
      </x:c>
      <x:c r="X271" s="52">
        <x:f t="shared" si="269"/>
        <x:v>100</x:v>
      </x:c>
    </x:row>
    <x:row r="272" spans="1:24" ht="15.75" customHeight="1">
      <x:c r="A272" s="34">
        <x:v>42598</x:v>
      </x:c>
      <x:c r="B272" s="47">
        <x:v>45.097999572753899</x:v>
      </x:c>
      <x:c r="C272" s="47">
        <x:v>45.437999725341797</x:v>
      </x:c>
      <x:c r="D272" s="47">
        <x:v>44.681999206542997</x:v>
      </x:c>
      <x:c r="E272" s="47">
        <x:v>44.722000122070298</x:v>
      </x:c>
      <x:c r="F272" s="47">
        <x:v>11335500</x:v>
      </x:c>
      <x:c r="G272" s="63">
        <x:f t="shared" si="10"/>
        <x:v>45.487900160000002</x:v>
      </x:c>
      <x:c r="H272" s="63">
        <x:f t="shared" si="11"/>
        <x:v>0.67014249859999997</x:v>
      </x:c>
      <x:c r="I272" s="63">
        <x:f t="shared" si="12"/>
        <x:v>46.828185159999997</x:v>
      </x:c>
      <x:c r="J272" s="63">
        <x:f t="shared" si="13"/>
        <x:v>44.147615160000001</x:v>
      </x:c>
      <x:c r="K272" s="63">
        <x:f t="shared" si="14"/>
        <x:v>0.21427717190000001</x:v>
      </x:c>
      <x:c r="L272" s="52">
        <x:f t="shared" si="0"/>
        <x:v>44.947333020000002</x:v>
      </x:c>
      <x:c r="M272" s="52">
        <x:f t="shared" si="1"/>
        <x:v>0</x:v>
      </x:c>
      <x:c r="N272" s="52">
        <x:f t="shared" si="2"/>
        <x:v>509500493.39999998</x:v>
      </x:c>
      <x:c r="O272" s="63">
        <x:f t="shared" si="8"/>
        <x:v>1.9910451920000001</x:v>
      </x:c>
      <x:c r="P272" s="63">
        <x:f t="shared" si="9"/>
        <x:v>66.566870910000006</x:v>
      </x:c>
      <x:c r="Q272" s="49">
        <x:f t="shared" si="15"/>
        <x:v>0</x:v>
      </x:c>
      <x:c r="R272" s="49">
        <x:f t="shared" si="16"/>
        <x:v>0</x:v>
      </x:c>
      <x:c r="S272" s="49">
        <x:f t="shared" si="17"/>
        <x:v>2</x:v>
      </x:c>
      <x:c r="T272" s="51">
        <x:f t="shared" si="18"/>
        <x:v>0</x:v>
      </x:c>
      <x:c r="U272" s="52">
        <x:f t="shared" si="3"/>
        <x:v>-0.0087769827599999994</x:v>
      </x:c>
      <x:c r="V272" s="63">
        <x:f t="shared" si="19"/>
        <x:v>0</x:v>
      </x:c>
      <x:c r="W272" s="52">
        <x:f t="shared" ref="W272:X272" si="270">W271*(1+U272)</x:f>
        <x:v>85.766337949999993</x:v>
      </x:c>
      <x:c r="X272" s="52">
        <x:f t="shared" si="270"/>
        <x:v>100</x:v>
      </x:c>
    </x:row>
    <x:row r="273" spans="1:24" ht="15.75" customHeight="1">
      <x:c r="A273" s="34">
        <x:v>42599</x:v>
      </x:c>
      <x:c r="B273" s="47">
        <x:v>44.866001129150398</x:v>
      </x:c>
      <x:c r="C273" s="47">
        <x:v>44.965999603271499</x:v>
      </x:c>
      <x:c r="D273" s="47">
        <x:v>44.560001373291001</x:v>
      </x:c>
      <x:c r="E273" s="47">
        <x:v>44.647998809814503</x:v>
      </x:c>
      <x:c r="F273" s="47">
        <x:v>8935500</x:v>
      </x:c>
      <x:c r="G273" s="63">
        <x:f t="shared" si="10"/>
        <x:v>45.43670006</x:v>
      </x:c>
      <x:c r="H273" s="63">
        <x:f t="shared" si="11"/>
        <x:v>0.6940286886</x:v>
      </x:c>
      <x:c r="I273" s="63">
        <x:f t="shared" si="12"/>
        <x:v>46.824757439999999</x:v>
      </x:c>
      <x:c r="J273" s="63">
        <x:f t="shared" si="13"/>
        <x:v>44.04864268</x:v>
      </x:c>
      <x:c r="K273" s="63">
        <x:f t="shared" si="14"/>
        <x:v>0.2158974618</x:v>
      </x:c>
      <x:c r="L273" s="52">
        <x:f t="shared" si="0"/>
        <x:v>44.724666599999999</x:v>
      </x:c>
      <x:c r="M273" s="52">
        <x:f t="shared" si="1"/>
        <x:v>0</x:v>
      </x:c>
      <x:c r="N273" s="52">
        <x:f t="shared" si="2"/>
        <x:v>399637258.39999998</x:v>
      </x:c>
      <x:c r="O273" s="63">
        <x:f t="shared" si="8"/>
        <x:v>1.2858753409999999</x:v>
      </x:c>
      <x:c r="P273" s="63">
        <x:f t="shared" si="9"/>
        <x:v>56.253082480000003</x:v>
      </x:c>
      <x:c r="Q273" s="49">
        <x:f t="shared" si="15"/>
        <x:v>0</x:v>
      </x:c>
      <x:c r="R273" s="49">
        <x:f t="shared" si="16"/>
        <x:v>0</x:v>
      </x:c>
      <x:c r="S273" s="49">
        <x:f t="shared" si="17"/>
        <x:v>2</x:v>
      </x:c>
      <x:c r="T273" s="51">
        <x:f t="shared" si="18"/>
        <x:v>0</x:v>
      </x:c>
      <x:c r="U273" s="52">
        <x:f t="shared" si="3"/>
        <x:v>-0.0016546959450000001</x:v>
      </x:c>
      <x:c r="V273" s="63">
        <x:f t="shared" si="19"/>
        <x:v>0</x:v>
      </x:c>
      <x:c r="W273" s="52">
        <x:f t="shared" ref="W273:X273" si="271">W272*(1+U273)</x:f>
        <x:v>85.624420729999997</x:v>
      </x:c>
      <x:c r="X273" s="52">
        <x:f t="shared" si="271"/>
        <x:v>100</x:v>
      </x:c>
    </x:row>
    <x:row r="274" spans="1:24" ht="15.75" customHeight="1">
      <x:c r="A274" s="34">
        <x:v>42600</x:v>
      </x:c>
      <x:c r="B274" s="47">
        <x:v>44.763999938964801</x:v>
      </x:c>
      <x:c r="C274" s="47">
        <x:v>45.131999969482401</x:v>
      </x:c>
      <x:c r="D274" s="47">
        <x:v>44.458000183105497</x:v>
      </x:c>
      <x:c r="E274" s="47">
        <x:v>44.701999664306598</x:v>
      </x:c>
      <x:c r="F274" s="47">
        <x:v>8572500</x:v>
      </x:c>
      <x:c r="G274" s="63">
        <x:f t="shared" si="10"/>
        <x:v>45.466800120000002</x:v>
      </x:c>
      <x:c r="H274" s="63">
        <x:f t="shared" si="11"/>
        <x:v>0.64427576090000005</x:v>
      </x:c>
      <x:c r="I274" s="63">
        <x:f t="shared" si="12"/>
        <x:v>46.755351640000001</x:v>
      </x:c>
      <x:c r="J274" s="63">
        <x:f t="shared" si="13"/>
        <x:v>44.178248600000003</x:v>
      </x:c>
      <x:c r="K274" s="63">
        <x:f t="shared" si="14"/>
        <x:v>0.20323248999999999</x:v>
      </x:c>
      <x:c r="L274" s="52">
        <x:f t="shared" si="0"/>
        <x:v>44.763999939999998</x:v>
      </x:c>
      <x:c r="M274" s="52">
        <x:f t="shared" si="1"/>
        <x:v>383739389.5</x:v>
      </x:c>
      <x:c r="N274" s="52">
        <x:f t="shared" si="2"/>
        <x:v>0</x:v>
      </x:c>
      <x:c r="O274" s="63">
        <x:f t="shared" si="8"/>
        <x:v>1.049865678</x:v>
      </x:c>
      <x:c r="P274" s="63">
        <x:f t="shared" si="9"/>
        <x:v>51.21631575</x:v>
      </x:c>
      <x:c r="Q274" s="49">
        <x:f t="shared" si="15"/>
        <x:v>0</x:v>
      </x:c>
      <x:c r="R274" s="49">
        <x:f t="shared" si="16"/>
        <x:v>0</x:v>
      </x:c>
      <x:c r="S274" s="49">
        <x:f t="shared" si="17"/>
        <x:v>2</x:v>
      </x:c>
      <x:c r="T274" s="51">
        <x:f t="shared" si="18"/>
        <x:v>0</x:v>
      </x:c>
      <x:c r="U274" s="52">
        <x:f t="shared" si="3"/>
        <x:v>0.0012094798409999999</x:v>
      </x:c>
      <x:c r="V274" s="63">
        <x:f t="shared" si="19"/>
        <x:v>0</x:v>
      </x:c>
      <x:c r="W274" s="52">
        <x:f t="shared" ref="W274:X274" si="272">W273*(1+U274)</x:f>
        <x:v>85.727981740000004</x:v>
      </x:c>
      <x:c r="X274" s="52">
        <x:f t="shared" si="272"/>
        <x:v>100</x:v>
      </x:c>
    </x:row>
    <x:row r="275" spans="1:24" ht="15.75" customHeight="1">
      <x:c r="A275" s="34">
        <x:v>42601</x:v>
      </x:c>
      <x:c r="B275" s="47">
        <x:v>44.708000183105497</x:v>
      </x:c>
      <x:c r="C275" s="47">
        <x:v>45.034000396728501</x:v>
      </x:c>
      <x:c r="D275" s="47">
        <x:v>44.5060005187988</x:v>
      </x:c>
      <x:c r="E275" s="47">
        <x:v>45</x:v>
      </x:c>
      <x:c r="F275" s="47">
        <x:v>8297500</x:v>
      </x:c>
      <x:c r="G275" s="63">
        <x:f t="shared" si="10"/>
        <x:v>45.494100189999997</x:v>
      </x:c>
      <x:c r="H275" s="63">
        <x:f t="shared" si="11"/>
        <x:v>0.6097438355</x:v>
      </x:c>
      <x:c r="I275" s="63">
        <x:f t="shared" si="12"/>
        <x:v>46.713587859999997</x:v>
      </x:c>
      <x:c r="J275" s="63">
        <x:f t="shared" si="13"/>
        <x:v>44.274612519999998</x:v>
      </x:c>
      <x:c r="K275" s="63">
        <x:f t="shared" si="14"/>
        <x:v>0.2974148485</x:v>
      </x:c>
      <x:c r="L275" s="52">
        <x:f t="shared" si="0"/>
        <x:v>44.846666970000001</x:v>
      </x:c>
      <x:c r="M275" s="52">
        <x:f t="shared" si="1"/>
        <x:v>372115219.19999999</x:v>
      </x:c>
      <x:c r="N275" s="52">
        <x:f t="shared" si="2"/>
        <x:v>0</x:v>
      </x:c>
      <x:c r="O275" s="63">
        <x:f t="shared" si="8"/>
        <x:v>0.89656527259999996</x:v>
      </x:c>
      <x:c r="P275" s="63">
        <x:f t="shared" si="9"/>
        <x:v>47.273103939999999</x:v>
      </x:c>
      <x:c r="Q275" s="49">
        <x:f t="shared" si="15"/>
        <x:v>0</x:v>
      </x:c>
      <x:c r="R275" s="49">
        <x:f t="shared" si="16"/>
        <x:v>0</x:v>
      </x:c>
      <x:c r="S275" s="49">
        <x:f t="shared" si="17"/>
        <x:v>2</x:v>
      </x:c>
      <x:c r="T275" s="51">
        <x:f t="shared" si="18"/>
        <x:v>0</x:v>
      </x:c>
      <x:c r="U275" s="52">
        <x:f t="shared" si="3"/>
        <x:v>0.0066663759550000001</x:v>
      </x:c>
      <x:c r="V275" s="63">
        <x:f t="shared" si="19"/>
        <x:v>0</x:v>
      </x:c>
      <x:c r="W275" s="52">
        <x:f t="shared" ref="W275:X275" si="273">W274*(1+U275)</x:f>
        <x:v>86.2994767</x:v>
      </x:c>
      <x:c r="X275" s="52">
        <x:f t="shared" si="273"/>
        <x:v>100</x:v>
      </x:c>
    </x:row>
    <x:row r="276" spans="1:24" ht="15.75" customHeight="1">
      <x:c r="A276" s="34">
        <x:v>42604</x:v>
      </x:c>
      <x:c r="B276" s="47">
        <x:v>44.833999633789098</x:v>
      </x:c>
      <x:c r="C276" s="47">
        <x:v>45.021999359130902</x:v>
      </x:c>
      <x:c r="D276" s="47">
        <x:v>44.535999298095703</x:v>
      </x:c>
      <x:c r="E276" s="47">
        <x:v>44.5859985351563</x:v>
      </x:c>
      <x:c r="F276" s="47">
        <x:v>10327500</x:v>
      </x:c>
      <x:c r="G276" s="63">
        <x:f t="shared" si="10"/>
        <x:v>45.423300169999997</x:v>
      </x:c>
      <x:c r="H276" s="63">
        <x:f t="shared" si="11"/>
        <x:v>0.62955280759999999</x:v>
      </x:c>
      <x:c r="I276" s="63">
        <x:f t="shared" si="12"/>
        <x:v>46.682405789999997</x:v>
      </x:c>
      <x:c r="J276" s="63">
        <x:f t="shared" si="13"/>
        <x:v>44.164194559999999</x:v>
      </x:c>
      <x:c r="K276" s="63">
        <x:f t="shared" si="14"/>
        <x:v>0.1675014289</x:v>
      </x:c>
      <x:c r="L276" s="52">
        <x:f t="shared" si="0"/>
        <x:v>44.71466573</x:v>
      </x:c>
      <x:c r="M276" s="52">
        <x:f t="shared" si="1"/>
        <x:v>0</x:v>
      </x:c>
      <x:c r="N276" s="52">
        <x:f t="shared" si="2"/>
        <x:v>461790710.30000001</x:v>
      </x:c>
      <x:c r="O276" s="63">
        <x:f t="shared" si="8"/>
        <x:v>0.91688436019999997</x:v>
      </x:c>
      <x:c r="P276" s="63">
        <x:f t="shared" si="9"/>
        <x:v>47.832012159999998</x:v>
      </x:c>
      <x:c r="Q276" s="49">
        <x:f t="shared" si="15"/>
        <x:v>0</x:v>
      </x:c>
      <x:c r="R276" s="49">
        <x:f t="shared" si="16"/>
        <x:v>0</x:v>
      </x:c>
      <x:c r="S276" s="49">
        <x:f t="shared" si="17"/>
        <x:v>2</x:v>
      </x:c>
      <x:c r="T276" s="51">
        <x:f t="shared" si="18"/>
        <x:v>0</x:v>
      </x:c>
      <x:c r="U276" s="52">
        <x:f t="shared" si="3"/>
        <x:v>-0.0092000325520000004</x:v>
      </x:c>
      <x:c r="V276" s="63">
        <x:f t="shared" si="19"/>
        <x:v>0</x:v>
      </x:c>
      <x:c r="W276" s="52">
        <x:f t="shared" ref="W276:X276" si="274">W275*(1+U276)</x:f>
        <x:v>85.505518710000004</x:v>
      </x:c>
      <x:c r="X276" s="52">
        <x:f t="shared" si="274"/>
        <x:v>100</x:v>
      </x:c>
    </x:row>
    <x:row r="277" spans="1:24" ht="15.75" customHeight="1">
      <x:c r="A277" s="34">
        <x:v>42605</x:v>
      </x:c>
      <x:c r="B277" s="47">
        <x:v>44.863998413085902</x:v>
      </x:c>
      <x:c r="C277" s="47">
        <x:v>45.698001861572301</x:v>
      </x:c>
      <x:c r="D277" s="47">
        <x:v>44.560001373291001</x:v>
      </x:c>
      <x:c r="E277" s="47">
        <x:v>44.9679985046387</x:v>
      </x:c>
      <x:c r="F277" s="47">
        <x:v>23922000</x:v>
      </x:c>
      <x:c r="G277" s="63">
        <x:f t="shared" si="10"/>
        <x:v>45.376600070000002</x:v>
      </x:c>
      <x:c r="H277" s="63">
        <x:f t="shared" si="11"/>
        <x:v>0.62681004029999998</x:v>
      </x:c>
      <x:c r="I277" s="63">
        <x:f t="shared" si="12"/>
        <x:v>46.63022016</x:v>
      </x:c>
      <x:c r="J277" s="63">
        <x:f t="shared" si="13"/>
        <x:v>44.122979989999997</x:v>
      </x:c>
      <x:c r="K277" s="63">
        <x:f t="shared" si="14"/>
        <x:v>0.33703133969999999</x:v>
      </x:c>
      <x:c r="L277" s="52">
        <x:f t="shared" si="0"/>
        <x:v>45.075333909999998</x:v>
      </x:c>
      <x:c r="M277" s="52">
        <x:f t="shared" si="1"/>
        <x:v>1078292138</x:v>
      </x:c>
      <x:c r="N277" s="52">
        <x:f t="shared" si="2"/>
        <x:v>0</x:v>
      </x:c>
      <x:c r="O277" s="63">
        <x:f t="shared" si="8"/>
        <x:v>1.1631438620000001</x:v>
      </x:c>
      <x:c r="P277" s="63">
        <x:f t="shared" si="9"/>
        <x:v>53.770989640000003</x:v>
      </x:c>
      <x:c r="Q277" s="49">
        <x:f t="shared" si="15"/>
        <x:v>0</x:v>
      </x:c>
      <x:c r="R277" s="49">
        <x:f t="shared" si="16"/>
        <x:v>0</x:v>
      </x:c>
      <x:c r="S277" s="49">
        <x:f t="shared" si="17"/>
        <x:v>2</x:v>
      </x:c>
      <x:c r="T277" s="51">
        <x:f t="shared" si="18"/>
        <x:v>0</x:v>
      </x:c>
      <x:c r="U277" s="52">
        <x:f t="shared" si="3"/>
        <x:v>0.0085677114350000005</x:v>
      </x:c>
      <x:c r="V277" s="63">
        <x:f t="shared" si="19"/>
        <x:v>0</x:v>
      </x:c>
      <x:c r="W277" s="52">
        <x:f t="shared" ref="W277:X277" si="275">W276*(1+U277)</x:f>
        <x:v>86.238105320000003</x:v>
      </x:c>
      <x:c r="X277" s="52">
        <x:f t="shared" si="275"/>
        <x:v>100</x:v>
      </x:c>
    </x:row>
    <x:row r="278" spans="1:24" ht="15.75" customHeight="1">
      <x:c r="A278" s="34">
        <x:v>42606</x:v>
      </x:c>
      <x:c r="B278" s="47">
        <x:v>45.409999847412102</x:v>
      </x:c>
      <x:c r="C278" s="47">
        <x:v>45.430000305175803</x:v>
      </x:c>
      <x:c r="D278" s="47">
        <x:v>44.444000244140597</x:v>
      </x:c>
      <x:c r="E278" s="47">
        <x:v>44.523998260497997</x:v>
      </x:c>
      <x:c r="F278" s="47">
        <x:v>12853500</x:v>
      </x:c>
      <x:c r="G278" s="63">
        <x:f t="shared" si="10"/>
        <x:v>45.31789989</x:v>
      </x:c>
      <x:c r="H278" s="63">
        <x:f t="shared" si="11"/>
        <x:v>0.64968179370000001</x:v>
      </x:c>
      <x:c r="I278" s="63">
        <x:f t="shared" si="12"/>
        <x:v>46.617263479999998</x:v>
      </x:c>
      <x:c r="J278" s="63">
        <x:f t="shared" si="13"/>
        <x:v>44.018536310000002</x:v>
      </x:c>
      <x:c r="K278" s="63">
        <x:f t="shared" si="14"/>
        <x:v>0.1945036624</x:v>
      </x:c>
      <x:c r="L278" s="52">
        <x:f t="shared" si="0"/>
        <x:v>44.799332939999999</x:v>
      </x:c>
      <x:c r="M278" s="52">
        <x:f t="shared" si="1"/>
        <x:v>0</x:v>
      </x:c>
      <x:c r="N278" s="52">
        <x:f t="shared" si="2"/>
        <x:v>575828225.89999998</x:v>
      </x:c>
      <x:c r="O278" s="63">
        <x:f t="shared" si="8"/>
        <x:v>1.1407180219999999</x:v>
      </x:c>
      <x:c r="P278" s="63">
        <x:f t="shared" si="9"/>
        <x:v>53.286701489999999</x:v>
      </x:c>
      <x:c r="Q278" s="49">
        <x:f t="shared" si="15"/>
        <x:v>0</x:v>
      </x:c>
      <x:c r="R278" s="49">
        <x:f t="shared" si="16"/>
        <x:v>0</x:v>
      </x:c>
      <x:c r="S278" s="49">
        <x:f t="shared" si="17"/>
        <x:v>2</x:v>
      </x:c>
      <x:c r="T278" s="51">
        <x:f t="shared" si="18"/>
        <x:v>0</x:v>
      </x:c>
      <x:c r="U278" s="52">
        <x:f t="shared" si="3"/>
        <x:v>-0.0098736937130000002</x:v>
      </x:c>
      <x:c r="V278" s="63">
        <x:f t="shared" si="19"/>
        <x:v>0</x:v>
      </x:c>
      <x:c r="W278" s="52">
        <x:f t="shared" ref="W278:X278" si="276">W277*(1+U278)</x:f>
        <x:v>85.386616680000003</x:v>
      </x:c>
      <x:c r="X278" s="52">
        <x:f t="shared" si="276"/>
        <x:v>100</x:v>
      </x:c>
    </x:row>
    <x:row r="279" spans="1:24" ht="15.75" customHeight="1">
      <x:c r="A279" s="34">
        <x:v>42607</x:v>
      </x:c>
      <x:c r="B279" s="47">
        <x:v>44.622001647949197</x:v>
      </x:c>
      <x:c r="C279" s="47">
        <x:v>44.759998321533203</x:v>
      </x:c>
      <x:c r="D279" s="47">
        <x:v>44.153999328613303</x:v>
      </x:c>
      <x:c r="E279" s="47">
        <x:v>44.192001342773402</x:v>
      </x:c>
      <x:c r="F279" s="47">
        <x:v>8812500</x:v>
      </x:c>
      <x:c r="G279" s="63">
        <x:f t="shared" si="10"/>
        <x:v>45.22139988</x:v>
      </x:c>
      <x:c r="H279" s="63">
        <x:f t="shared" si="11"/>
        <x:v>0.66706210109999997</x:v>
      </x:c>
      <x:c r="I279" s="63">
        <x:f t="shared" si="12"/>
        <x:v>46.555524079999998</x:v>
      </x:c>
      <x:c r="J279" s="63">
        <x:f t="shared" si="13"/>
        <x:v>43.887275680000002</x:v>
      </x:c>
      <x:c r="K279" s="63">
        <x:f t="shared" si="14"/>
        <x:v>0.1142043841</x:v>
      </x:c>
      <x:c r="L279" s="52">
        <x:f t="shared" si="0"/>
        <x:v>44.368666330000003</x:v>
      </x:c>
      <x:c r="M279" s="52">
        <x:f t="shared" si="1"/>
        <x:v>0</x:v>
      </x:c>
      <x:c r="N279" s="52">
        <x:f t="shared" si="2"/>
        <x:v>390998872</x:v>
      </x:c>
      <x:c r="O279" s="63">
        <x:f t="shared" si="8"/>
        <x:v>1.1567041979999999</x:v>
      </x:c>
      <x:c r="P279" s="63">
        <x:f t="shared" si="9"/>
        <x:v>53.632955279999997</x:v>
      </x:c>
      <x:c r="Q279" s="49">
        <x:f t="shared" si="15"/>
        <x:v>0</x:v>
      </x:c>
      <x:c r="R279" s="49">
        <x:f t="shared" si="16"/>
        <x:v>0</x:v>
      </x:c>
      <x:c r="S279" s="49">
        <x:f t="shared" si="17"/>
        <x:v>2</x:v>
      </x:c>
      <x:c r="T279" s="51">
        <x:f t="shared" si="18"/>
        <x:v>0</x:v>
      </x:c>
      <x:c r="U279" s="52">
        <x:f t="shared" si="3"/>
        <x:v>-0.0074565836559999998</x:v>
      </x:c>
      <x:c r="V279" s="63">
        <x:f t="shared" si="19"/>
        <x:v>0</x:v>
      </x:c>
      <x:c r="W279" s="52">
        <x:f t="shared" ref="W279:X279" si="277">W278*(1+U279)</x:f>
        <x:v>84.749924230000005</x:v>
      </x:c>
      <x:c r="X279" s="52">
        <x:f t="shared" si="277"/>
        <x:v>100</x:v>
      </x:c>
    </x:row>
    <x:row r="280" spans="1:24" ht="15.75" customHeight="1">
      <x:c r="A280" s="34">
        <x:v>42608</x:v>
      </x:c>
      <x:c r="B280" s="47">
        <x:v>44.428001403808601</x:v>
      </x:c>
      <x:c r="C280" s="47">
        <x:v>44.571998596191399</x:v>
      </x:c>
      <x:c r="D280" s="47">
        <x:v>43.763999938964801</x:v>
      </x:c>
      <x:c r="E280" s="47">
        <x:v>43.998001098632798</x:v>
      </x:c>
      <x:c r="F280" s="47">
        <x:v>11195000</x:v>
      </x:c>
      <x:c r="G280" s="63">
        <x:f t="shared" si="10"/>
        <x:v>45.073399930000001</x:v>
      </x:c>
      <x:c r="H280" s="63">
        <x:f t="shared" si="11"/>
        <x:v>0.58477657999999999</x:v>
      </x:c>
      <x:c r="I280" s="63">
        <x:f t="shared" si="12"/>
        <x:v>46.24295309</x:v>
      </x:c>
      <x:c r="J280" s="63">
        <x:f t="shared" si="13"/>
        <x:v>43.903846770000001</x:v>
      </x:c>
      <x:c r="K280" s="63">
        <x:f t="shared" si="14"/>
        <x:v>0.040252267549999998</x:v>
      </x:c>
      <x:c r="L280" s="52">
        <x:f t="shared" si="0"/>
        <x:v>44.111333209999998</x:v>
      </x:c>
      <x:c r="M280" s="52">
        <x:f t="shared" si="1"/>
        <x:v>0</x:v>
      </x:c>
      <x:c r="N280" s="52">
        <x:f t="shared" si="2"/>
        <x:v>493826375.30000001</x:v>
      </x:c>
      <x:c r="O280" s="63">
        <x:f t="shared" si="8"/>
        <x:v>0.81059576109999998</x:v>
      </x:c>
      <x:c r="P280" s="63">
        <x:f t="shared" si="9"/>
        <x:v>44.769560300000002</x:v>
      </x:c>
      <x:c r="Q280" s="49">
        <x:f t="shared" si="15"/>
        <x:v>0</x:v>
      </x:c>
      <x:c r="R280" s="49">
        <x:f t="shared" si="16"/>
        <x:v>0</x:v>
      </x:c>
      <x:c r="S280" s="49">
        <x:f t="shared" si="17"/>
        <x:v>2</x:v>
      </x:c>
      <x:c r="T280" s="51">
        <x:f t="shared" si="18"/>
        <x:v>0</x:v>
      </x:c>
      <x:c r="U280" s="52">
        <x:f t="shared" si="3"/>
        <x:v>-0.0043899402209999999</x:v>
      </x:c>
      <x:c r="V280" s="63">
        <x:f t="shared" si="19"/>
        <x:v>0</x:v>
      </x:c>
      <x:c r="W280" s="52">
        <x:f t="shared" ref="W280:X280" si="278">W279*(1+U280)</x:f>
        <x:v>84.377877130000002</x:v>
      </x:c>
      <x:c r="X280" s="52">
        <x:f t="shared" si="278"/>
        <x:v>100</x:v>
      </x:c>
    </x:row>
    <x:row r="281" spans="1:24" ht="15.75" customHeight="1">
      <x:c r="A281" s="34">
        <x:v>42611</x:v>
      </x:c>
      <x:c r="B281" s="47">
        <x:v>44.029998779296903</x:v>
      </x:c>
      <x:c r="C281" s="47">
        <x:v>44.080001831054702</x:v>
      </x:c>
      <x:c r="D281" s="47">
        <x:v>43</x:v>
      </x:c>
      <x:c r="E281" s="47">
        <x:v>43.040000915527301</x:v>
      </x:c>
      <x:c r="F281" s="47">
        <x:v>16331500</x:v>
      </x:c>
      <x:c r="G281" s="63">
        <x:f t="shared" si="10"/>
        <x:v>44.925300030000002</x:v>
      </x:c>
      <x:c r="H281" s="63">
        <x:f t="shared" si="11"/>
        <x:v>0.70079102650000002</x:v>
      </x:c>
      <x:c r="I281" s="63">
        <x:f t="shared" si="12"/>
        <x:v>46.326882079999997</x:v>
      </x:c>
      <x:c r="J281" s="63">
        <x:f t="shared" si="13"/>
        <x:v>43.52371797</x:v>
      </x:c>
      <x:c r="K281" s="63">
        <x:f t="shared" si="14"/>
        <x:v>-0.17256109140000001</x:v>
      </x:c>
      <x:c r="L281" s="52">
        <x:f t="shared" si="0"/>
        <x:v>43.373334249999999</x:v>
      </x:c>
      <x:c r="M281" s="52">
        <x:f t="shared" si="1"/>
        <x:v>0</x:v>
      </x:c>
      <x:c r="N281" s="52">
        <x:f t="shared" si="2"/>
        <x:v>708351608.29999995</x:v>
      </x:c>
      <x:c r="O281" s="63">
        <x:f t="shared" si="8"/>
        <x:v>0.5181302767</x:v>
      </x:c>
      <x:c r="P281" s="63">
        <x:f t="shared" si="9"/>
        <x:v>34.12950026</x:v>
      </x:c>
      <x:c r="Q281" s="49">
        <x:f t="shared" si="15"/>
        <x:v>0</x:v>
      </x:c>
      <x:c r="R281" s="49">
        <x:f t="shared" si="16"/>
        <x:v>0</x:v>
      </x:c>
      <x:c r="S281" s="49">
        <x:f t="shared" si="17"/>
        <x:v>2</x:v>
      </x:c>
      <x:c r="T281" s="51">
        <x:f t="shared" si="18"/>
        <x:v>0</x:v>
      </x:c>
      <x:c r="U281" s="52">
        <x:f t="shared" si="3"/>
        <x:v>-0.021773720609999997</x:v>
      </x:c>
      <x:c r="V281" s="63">
        <x:f t="shared" si="19"/>
        <x:v>0</x:v>
      </x:c>
      <x:c r="W281" s="52">
        <x:f t="shared" ref="W281:X281" si="279">W280*(1+U281)</x:f>
        <x:v>82.540656799999994</x:v>
      </x:c>
      <x:c r="X281" s="52">
        <x:f t="shared" si="279"/>
        <x:v>100</x:v>
      </x:c>
    </x:row>
    <x:row r="282" spans="1:24" ht="15.75" customHeight="1">
      <x:c r="A282" s="34">
        <x:v>42612</x:v>
      </x:c>
      <x:c r="B282" s="47">
        <x:v>43.222000122070298</x:v>
      </x:c>
      <x:c r="C282" s="47">
        <x:v>43.222000122070298</x:v>
      </x:c>
      <x:c r="D282" s="47">
        <x:v>42.104000091552699</x:v>
      </x:c>
      <x:c r="E282" s="47">
        <x:v>42.268001556396499</x:v>
      </x:c>
      <x:c r="F282" s="47">
        <x:v>15844500</x:v>
      </x:c>
      <x:c r="G282" s="63">
        <x:f t="shared" si="10"/>
        <x:v>44.76670017</x:v>
      </x:c>
      <x:c r="H282" s="63">
        <x:f t="shared" si="11"/>
        <x:v>0.90682486640000004</x:v>
      </x:c>
      <x:c r="I282" s="63">
        <x:f t="shared" si="12"/>
        <x:v>46.580349910000002</x:v>
      </x:c>
      <x:c r="J282" s="63">
        <x:f t="shared" si="13"/>
        <x:v>42.953050439999998</x:v>
      </x:c>
      <x:c r="K282" s="63">
        <x:f t="shared" si="14"/>
        <x:v>-0.18885920219999999</x:v>
      </x:c>
      <x:c r="L282" s="52">
        <x:f t="shared" si="0"/>
        <x:v>42.531333920000002</x:v>
      </x:c>
      <x:c r="M282" s="52">
        <x:f t="shared" si="1"/>
        <x:v>0</x:v>
      </x:c>
      <x:c r="N282" s="52">
        <x:f t="shared" si="2"/>
        <x:v>673887720.29999995</x:v>
      </x:c>
      <x:c r="O282" s="63">
        <x:f t="shared" si="8"/>
        <x:v>0.49513712770000001</x:v>
      </x:c>
      <x:c r="P282" s="63">
        <x:f t="shared" si="9"/>
        <x:v>33.116502730000001</x:v>
      </x:c>
      <x:c r="Q282" s="49">
        <x:f t="shared" si="15"/>
        <x:v>0</x:v>
      </x:c>
      <x:c r="R282" s="49">
        <x:f t="shared" si="16"/>
        <x:v>0</x:v>
      </x:c>
      <x:c r="S282" s="49">
        <x:f t="shared" si="17"/>
        <x:v>2</x:v>
      </x:c>
      <x:c r="T282" s="51">
        <x:f t="shared" si="18"/>
        <x:v>0</x:v>
      </x:c>
      <x:c r="U282" s="52">
        <x:f t="shared" si="3"/>
        <x:v>-0.017936787700000001</x:v>
      </x:c>
      <x:c r="V282" s="63">
        <x:f t="shared" si="19"/>
        <x:v>0</x:v>
      </x:c>
      <x:c r="W282" s="52">
        <x:f t="shared" ref="W282:X282" si="280">W281*(1+U282)</x:f>
        <x:v>81.060142569999996</x:v>
      </x:c>
      <x:c r="X282" s="52">
        <x:f t="shared" si="280"/>
        <x:v>100</x:v>
      </x:c>
    </x:row>
    <x:row r="283" spans="1:24" ht="15.75" customHeight="1">
      <x:c r="A283" s="34">
        <x:v>42613</x:v>
      </x:c>
      <x:c r="B283" s="47">
        <x:v>42.0859985351563</x:v>
      </x:c>
      <x:c r="C283" s="47">
        <x:v>42.5200004577637</x:v>
      </x:c>
      <x:c r="D283" s="47">
        <x:v>41.7299995422363</x:v>
      </x:c>
      <x:c r="E283" s="47">
        <x:v>42.402000427246101</x:v>
      </x:c>
      <x:c r="F283" s="47">
        <x:v>16382500</x:v>
      </x:c>
      <x:c r="G283" s="63">
        <x:f t="shared" si="10"/>
        <x:v>44.62890015</x:v>
      </x:c>
      <x:c r="H283" s="63">
        <x:f t="shared" si="11"/>
        <x:v>1.043355091</x:v>
      </x:c>
      <x:c r="I283" s="63">
        <x:f t="shared" si="12"/>
        <x:v>46.715610329999997</x:v>
      </x:c>
      <x:c r="J283" s="63">
        <x:f t="shared" si="13"/>
        <x:v>42.542189960000002</x:v>
      </x:c>
      <x:c r="K283" s="63">
        <x:f t="shared" si="14"/>
        <x:v>-0.033591041609999994</x:v>
      </x:c>
      <x:c r="L283" s="52">
        <x:f t="shared" si="0"/>
        <x:v>42.217333480000001</x:v>
      </x:c>
      <x:c r="M283" s="52">
        <x:f t="shared" si="1"/>
        <x:v>0</x:v>
      </x:c>
      <x:c r="N283" s="52">
        <x:f t="shared" si="2"/>
        <x:v>691625465.70000005</x:v>
      </x:c>
      <x:c r="O283" s="63">
        <x:f t="shared" si="8"/>
        <x:v>0.45896019469999999</x:v>
      </x:c>
      <x:c r="P283" s="63">
        <x:f t="shared" si="9"/>
        <x:v>31.458034040000001</x:v>
      </x:c>
      <x:c r="Q283" s="49">
        <x:f t="shared" si="15"/>
        <x:v>0</x:v>
      </x:c>
      <x:c r="R283" s="49">
        <x:f t="shared" si="16"/>
        <x:v>0</x:v>
      </x:c>
      <x:c r="S283" s="49">
        <x:f t="shared" si="17"/>
        <x:v>2</x:v>
      </x:c>
      <x:c r="T283" s="51">
        <x:f t="shared" si="18"/>
        <x:v>0</x:v>
      </x:c>
      <x:c r="U283" s="52">
        <x:f t="shared" si="3"/>
        <x:v>0.003170220165</x:v>
      </x:c>
      <x:c r="V283" s="63">
        <x:f t="shared" si="19"/>
        <x:v>0</x:v>
      </x:c>
      <x:c r="W283" s="52">
        <x:f t="shared" ref="W283:X283" si="281">W282*(1+U283)</x:f>
        <x:v>81.317121069999999</x:v>
      </x:c>
      <x:c r="X283" s="52">
        <x:f t="shared" si="281"/>
        <x:v>100</x:v>
      </x:c>
    </x:row>
    <x:row r="284" spans="1:24" ht="15.75" customHeight="1">
      <x:c r="A284" s="34">
        <x:v>42614</x:v>
      </x:c>
      <x:c r="B284" s="47">
        <x:v>41.801998138427699</x:v>
      </x:c>
      <x:c r="C284" s="47">
        <x:v>42.220001220703097</x:v>
      </x:c>
      <x:c r="D284" s="47">
        <x:v>40.099998474121101</x:v>
      </x:c>
      <x:c r="E284" s="47">
        <x:v>40.153999328613303</x:v>
      </x:c>
      <x:c r="F284" s="47">
        <x:v>39715500</x:v>
      </x:c>
      <x:c r="G284" s="63">
        <x:f t="shared" si="10"/>
        <x:v>44.330500030000003</x:v>
      </x:c>
      <x:c r="H284" s="63">
        <x:f t="shared" si="11"/>
        <x:v>1.3897697600000001</x:v>
      </x:c>
      <x:c r="I284" s="63">
        <x:f t="shared" si="12"/>
        <x:v>47.110039550000003</x:v>
      </x:c>
      <x:c r="J284" s="63">
        <x:f t="shared" si="13"/>
        <x:v>41.550960510000003</x:v>
      </x:c>
      <x:c r="K284" s="63">
        <x:f t="shared" si="14"/>
        <x:v>-0.2512936355</x:v>
      </x:c>
      <x:c r="L284" s="52">
        <x:f t="shared" si="0"/>
        <x:v>40.82466634</x:v>
      </x:c>
      <x:c r="M284" s="52">
        <x:f t="shared" si="1"/>
        <x:v>0</x:v>
      </x:c>
      <x:c r="N284" s="52">
        <x:f t="shared" si="2"/>
        <x:v>1621372036</x:v>
      </x:c>
      <x:c r="O284" s="63">
        <x:f t="shared" si="8"/>
        <x:v>0.2581861365</x:v>
      </x:c>
      <x:c r="P284" s="63">
        <x:f t="shared" si="9"/>
        <x:v>20.520503999999999</x:v>
      </x:c>
      <x:c r="Q284" s="49">
        <x:f t="shared" si="15"/>
        <x:v>0</x:v>
      </x:c>
      <x:c r="R284" s="49">
        <x:f t="shared" si="16"/>
        <x:v>0</x:v>
      </x:c>
      <x:c r="S284" s="49">
        <x:f t="shared" si="17"/>
        <x:v>2</x:v>
      </x:c>
      <x:c r="T284" s="51">
        <x:f t="shared" si="18"/>
        <x:v>0</x:v>
      </x:c>
      <x:c r="U284" s="52">
        <x:f t="shared" si="3"/>
        <x:v>-0.053016392530000001</x:v>
      </x:c>
      <x:c r="V284" s="63">
        <x:f t="shared" si="19"/>
        <x:v>0</x:v>
      </x:c>
      <x:c r="W284" s="52">
        <x:f t="shared" ref="W284:X284" si="282">W283*(1+U284)</x:f>
        <x:v>77.005980660000006</x:v>
      </x:c>
      <x:c r="X284" s="52">
        <x:f t="shared" si="282"/>
        <x:v>100</x:v>
      </x:c>
    </x:row>
    <x:row r="285" spans="1:24" ht="15.75" customHeight="1">
      <x:c r="A285" s="34">
        <x:v>42615</x:v>
      </x:c>
      <x:c r="B285" s="47">
        <x:v>40.465999603271499</x:v>
      </x:c>
      <x:c r="C285" s="47">
        <x:v>40.639999389648402</x:v>
      </x:c>
      <x:c r="D285" s="47">
        <x:v>39.240001678466797</x:v>
      </x:c>
      <x:c r="E285" s="47">
        <x:v>39.555999755859403</x:v>
      </x:c>
      <x:c r="F285" s="47">
        <x:v>29887000</x:v>
      </x:c>
      <x:c r="G285" s="63">
        <x:f t="shared" si="10"/>
        <x:v>44.007999990000002</x:v>
      </x:c>
      <x:c r="H285" s="63">
        <x:f t="shared" si="11"/>
        <x:v>1.695290151</x:v>
      </x:c>
      <x:c r="I285" s="63">
        <x:f t="shared" si="12"/>
        <x:v>47.398580289999998</x:v>
      </x:c>
      <x:c r="J285" s="63">
        <x:f t="shared" si="13"/>
        <x:v>40.617419689999998</x:v>
      </x:c>
      <x:c r="K285" s="63">
        <x:f t="shared" si="14"/>
        <x:v>-0.15652481879999999</x:v>
      </x:c>
      <x:c r="L285" s="52">
        <x:f t="shared" si="0"/>
        <x:v>39.812000269999999</x:v>
      </x:c>
      <x:c r="M285" s="52">
        <x:f t="shared" si="1"/>
        <x:v>0</x:v>
      </x:c>
      <x:c r="N285" s="52">
        <x:f t="shared" si="2"/>
        <x:v>1189861252</x:v>
      </x:c>
      <x:c r="O285" s="63">
        <x:f t="shared" si="8"/>
        <x:v>0.15839668649999999</x:v>
      </x:c>
      <x:c r="P285" s="63">
        <x:f t="shared" si="9"/>
        <x:v>13.67378622</x:v>
      </x:c>
      <x:c r="Q285" s="49">
        <x:f t="shared" si="15"/>
        <x:v>0</x:v>
      </x:c>
      <x:c r="R285" s="49">
        <x:f t="shared" si="16"/>
        <x:v>1</x:v>
      </x:c>
      <x:c r="S285" s="49">
        <x:f t="shared" si="17"/>
        <x:v>0</x:v>
      </x:c>
      <x:c r="T285" s="51">
        <x:f t="shared" si="18"/>
        <x:v>0</x:v>
      </x:c>
      <x:c r="U285" s="52">
        <x:f t="shared" si="3"/>
        <x:v>-0.01489265286</x:v>
      </x:c>
      <x:c r="V285" s="63">
        <x:f t="shared" si="19"/>
        <x:v>0</x:v>
      </x:c>
      <x:c r="W285" s="52">
        <x:f t="shared" ref="W285:X285" si="283">W284*(1+U285)</x:f>
        <x:v>75.859157319999994</x:v>
      </x:c>
      <x:c r="X285" s="52">
        <x:f t="shared" si="283"/>
        <x:v>100</x:v>
      </x:c>
    </x:row>
    <x:row r="286" spans="1:24" ht="15.75" customHeight="1">
      <x:c r="A286" s="34">
        <x:v>42619</x:v>
      </x:c>
      <x:c r="B286" s="47">
        <x:v>39.804000854492202</x:v>
      </x:c>
      <x:c r="C286" s="47">
        <x:v>40.650001525878899</x:v>
      </x:c>
      <x:c r="D286" s="47">
        <x:v>39.799999237060497</x:v>
      </x:c>
      <x:c r="E286" s="47">
        <x:v>40.566001892089801</x:v>
      </x:c>
      <x:c r="F286" s="47">
        <x:v>21953000</x:v>
      </x:c>
      <x:c r="G286" s="63">
        <x:f t="shared" si="10"/>
        <x:v>43.774700160000002</x:v>
      </x:c>
      <x:c r="H286" s="63">
        <x:f t="shared" si="11"/>
        <x:v>1.833414527</x:v>
      </x:c>
      <x:c r="I286" s="63">
        <x:f t="shared" si="12"/>
        <x:v>47.44152922</x:v>
      </x:c>
      <x:c r="J286" s="63">
        <x:f t="shared" si="13"/>
        <x:v>40.107871109999998</x:v>
      </x:c>
      <x:c r="K286" s="63">
        <x:f t="shared" si="14"/>
        <x:v>0.062469612699999999</x:v>
      </x:c>
      <x:c r="L286" s="52">
        <x:f t="shared" si="0"/>
        <x:v>40.338667549999997</x:v>
      </x:c>
      <x:c r="M286" s="52">
        <x:f t="shared" si="1"/>
        <x:v>885554768.79999995</x:v>
      </x:c>
      <x:c r="N286" s="52">
        <x:f t="shared" si="2"/>
        <x:v>0</x:v>
      </x:c>
      <x:c r="O286" s="63">
        <x:f t="shared" si="8"/>
        <x:v>0.30947428199999999</x:v>
      </x:c>
      <x:c r="P286" s="63">
        <x:f t="shared" si="9"/>
        <x:v>23.63347538</x:v>
      </x:c>
      <x:c r="Q286" s="49">
        <x:f t="shared" si="15"/>
        <x:v>0</x:v>
      </x:c>
      <x:c r="R286" s="49">
        <x:f t="shared" si="16"/>
        <x:v>0</x:v>
      </x:c>
      <x:c r="S286" s="49">
        <x:f t="shared" si="17"/>
        <x:v>2</x:v>
      </x:c>
      <x:c r="T286" s="51">
        <x:f t="shared" si="18"/>
        <x:v>0</x:v>
      </x:c>
      <x:c r="U286" s="52">
        <x:f t="shared" si="3"/>
        <x:v>0.02553347514</x:v>
      </x:c>
      <x:c r="V286" s="63">
        <x:f t="shared" si="19"/>
        <x:v>0</x:v>
      </x:c>
      <x:c r="W286" s="52">
        <x:f t="shared" ref="W286:X286" si="284">W285*(1+U286)</x:f>
        <x:v>77.796105229999995</x:v>
      </x:c>
      <x:c r="X286" s="52">
        <x:f t="shared" si="284"/>
        <x:v>100</x:v>
      </x:c>
    </x:row>
    <x:row r="287" spans="1:24" ht="15.75" customHeight="1">
      <x:c r="A287" s="34">
        <x:v>42620</x:v>
      </x:c>
      <x:c r="B287" s="47">
        <x:v>41.099998474121101</x:v>
      </x:c>
      <x:c r="C287" s="47">
        <x:v>41.299999237060497</x:v>
      </x:c>
      <x:c r="D287" s="47">
        <x:v>40.141998291015597</x:v>
      </x:c>
      <x:c r="E287" s="47">
        <x:v>40.341999053955099</x:v>
      </x:c>
      <x:c r="F287" s="47">
        <x:v>18204500</x:v>
      </x:c>
      <x:c r="G287" s="63">
        <x:f t="shared" si="10"/>
        <x:v>43.501000019999999</x:v>
      </x:c>
      <x:c r="H287" s="63">
        <x:f t="shared" si="11"/>
        <x:v>1.9192248510000001</x:v>
      </x:c>
      <x:c r="I287" s="63">
        <x:f t="shared" si="12"/>
        <x:v>47.339449729999998</x:v>
      </x:c>
      <x:c r="J287" s="63">
        <x:f t="shared" si="13"/>
        <x:v>39.662550320000001</x:v>
      </x:c>
      <x:c r="K287" s="63">
        <x:f t="shared" si="14"/>
        <x:v>0.08850561897</x:v>
      </x:c>
      <x:c r="L287" s="52">
        <x:f t="shared" si="0"/>
        <x:v>40.59466553</x:v>
      </x:c>
      <x:c r="M287" s="52">
        <x:f t="shared" si="1"/>
        <x:v>739005588.60000002</x:v>
      </x:c>
      <x:c r="N287" s="52">
        <x:f t="shared" si="2"/>
        <x:v>0</x:v>
      </x:c>
      <x:c r="O287" s="63">
        <x:f t="shared" si="8"/>
        <x:v>0.2560075577</x:v>
      </x:c>
      <x:c r="P287" s="63">
        <x:f t="shared" si="9"/>
        <x:v>20.382644679999999</x:v>
      </x:c>
      <x:c r="Q287" s="49">
        <x:f t="shared" si="15"/>
        <x:v>0</x:v>
      </x:c>
      <x:c r="R287" s="49">
        <x:f t="shared" si="16"/>
        <x:v>0</x:v>
      </x:c>
      <x:c r="S287" s="49">
        <x:f t="shared" si="17"/>
        <x:v>2</x:v>
      </x:c>
      <x:c r="T287" s="51">
        <x:f t="shared" si="18"/>
        <x:v>0</x:v>
      </x:c>
      <x:c r="U287" s="52">
        <x:f t="shared" si="3"/>
        <x:v>-0.005521935308</x:v>
      </x:c>
      <x:c r="V287" s="63">
        <x:f t="shared" si="19"/>
        <x:v>0</x:v>
      </x:c>
      <x:c r="W287" s="52">
        <x:f t="shared" ref="W287:X287" si="285">W286*(1+U287)</x:f>
        <x:v>77.366520159999993</x:v>
      </x:c>
      <x:c r="X287" s="52">
        <x:f t="shared" si="285"/>
        <x:v>100</x:v>
      </x:c>
    </x:row>
    <x:row r="288" spans="1:24" ht="15.75" customHeight="1">
      <x:c r="A288" s="34">
        <x:v>42621</x:v>
      </x:c>
      <x:c r="B288" s="47">
        <x:v>39.909999847412102</x:v>
      </x:c>
      <x:c r="C288" s="47">
        <x:v>39.978000640869098</x:v>
      </x:c>
      <x:c r="D288" s="47">
        <x:v>39.271999359130902</x:v>
      </x:c>
      <x:c r="E288" s="47">
        <x:v>39.472000122070298</x:v>
      </x:c>
      <x:c r="F288" s="47">
        <x:v>16889500</x:v>
      </x:c>
      <x:c r="G288" s="63">
        <x:f t="shared" si="10"/>
        <x:v>43.218099979999998</x:v>
      </x:c>
      <x:c r="H288" s="63">
        <x:f t="shared" si="11"/>
        <x:v>2.0769867299999998</x:v>
      </x:c>
      <x:c r="I288" s="63">
        <x:f t="shared" si="12"/>
        <x:v>47.37207343</x:v>
      </x:c>
      <x:c r="J288" s="63">
        <x:f t="shared" si="13"/>
        <x:v>39.064126520000002</x:v>
      </x:c>
      <x:c r="K288" s="63">
        <x:f t="shared" si="14"/>
        <x:v>0.049094392360000005</x:v>
      </x:c>
      <x:c r="L288" s="52">
        <x:f t="shared" si="0"/>
        <x:v>39.574000040000001</x:v>
      </x:c>
      <x:c r="M288" s="52">
        <x:f t="shared" si="1"/>
        <x:v>0</x:v>
      </x:c>
      <x:c r="N288" s="52">
        <x:f t="shared" si="2"/>
        <x:v>668385073.70000005</x:v>
      </x:c>
      <x:c r="O288" s="63">
        <x:f t="shared" si="8"/>
        <x:v>0.25232720390000002</x:v>
      </x:c>
      <x:c r="P288" s="63">
        <x:f t="shared" si="9"/>
        <x:v>20.148664270000001</x:v>
      </x:c>
      <x:c r="Q288" s="49">
        <x:f t="shared" si="15"/>
        <x:v>0</x:v>
      </x:c>
      <x:c r="R288" s="49">
        <x:f t="shared" si="16"/>
        <x:v>0</x:v>
      </x:c>
      <x:c r="S288" s="49">
        <x:f t="shared" si="17"/>
        <x:v>2</x:v>
      </x:c>
      <x:c r="T288" s="51">
        <x:f t="shared" si="18"/>
        <x:v>0</x:v>
      </x:c>
      <x:c r="U288" s="52">
        <x:f t="shared" si="3"/>
        <x:v>-0.021565588029999999</x:v>
      </x:c>
      <x:c r="V288" s="63">
        <x:f t="shared" si="19"/>
        <x:v>0</x:v>
      </x:c>
      <x:c r="W288" s="52">
        <x:f t="shared" ref="W288:X288" si="286">W287*(1+U288)</x:f>
        <x:v>75.698065659999997</x:v>
      </x:c>
      <x:c r="X288" s="52">
        <x:f t="shared" si="286"/>
        <x:v>100</x:v>
      </x:c>
    </x:row>
    <x:row r="289" spans="1:24" ht="15.75" customHeight="1">
      <x:c r="A289" s="34">
        <x:v>42622</x:v>
      </x:c>
      <x:c r="B289" s="47">
        <x:v>39.818000793457003</x:v>
      </x:c>
      <x:c r="C289" s="47">
        <x:v>39.984001159667997</x:v>
      </x:c>
      <x:c r="D289" s="47">
        <x:v>38.740001678466797</x:v>
      </x:c>
      <x:c r="E289" s="47">
        <x:v>38.894001007080099</x:v>
      </x:c>
      <x:c r="F289" s="47">
        <x:v>18785000</x:v>
      </x:c>
      <x:c r="G289" s="63">
        <x:f t="shared" si="10"/>
        <x:v>42.9137001</x:v>
      </x:c>
      <x:c r="H289" s="63">
        <x:f t="shared" si="11"/>
        <x:v>2.2442547940000002</x:v>
      </x:c>
      <x:c r="I289" s="63">
        <x:f t="shared" si="12"/>
        <x:v>47.402209689999999</x:v>
      </x:c>
      <x:c r="J289" s="63">
        <x:f t="shared" si="13"/>
        <x:v>38.42519051</x:v>
      </x:c>
      <x:c r="K289" s="63">
        <x:f t="shared" si="14"/>
        <x:v>0.052223403229999998</x:v>
      </x:c>
      <x:c r="L289" s="52">
        <x:f t="shared" si="0"/>
        <x:v>39.206001280000002</x:v>
      </x:c>
      <x:c r="M289" s="52">
        <x:f t="shared" si="1"/>
        <x:v>0</x:v>
      </x:c>
      <x:c r="N289" s="52">
        <x:f t="shared" si="2"/>
        <x:v>736484734.10000002</x:v>
      </x:c>
      <x:c r="O289" s="63">
        <x:f t="shared" si="8"/>
        <x:v>0.23947665479999999</x:v>
      </x:c>
      <x:c r="P289" s="63">
        <x:f t="shared" si="9"/>
        <x:v>19.320787840000001</x:v>
      </x:c>
      <x:c r="Q289" s="49">
        <x:f t="shared" si="15"/>
        <x:v>0</x:v>
      </x:c>
      <x:c r="R289" s="49">
        <x:f t="shared" si="16"/>
        <x:v>1</x:v>
      </x:c>
      <x:c r="S289" s="49">
        <x:f t="shared" si="17"/>
        <x:v>0</x:v>
      </x:c>
      <x:c r="T289" s="51">
        <x:f t="shared" si="18"/>
        <x:v>0</x:v>
      </x:c>
      <x:c r="U289" s="52">
        <x:f t="shared" si="3"/>
        <x:v>-0.014643268980000002</x:v>
      </x:c>
      <x:c r="V289" s="63">
        <x:f t="shared" si="19"/>
        <x:v>0</x:v>
      </x:c>
      <x:c r="W289" s="52">
        <x:f t="shared" ref="W289:X289" si="287">W288*(1+U289)</x:f>
        <x:v>74.589598530000004</x:v>
      </x:c>
      <x:c r="X289" s="52">
        <x:f t="shared" si="287"/>
        <x:v>100</x:v>
      </x:c>
    </x:row>
    <x:row r="290" spans="1:24" ht="15.75" customHeight="1">
      <x:c r="A290" s="34">
        <x:v>42625</x:v>
      </x:c>
      <x:c r="B290" s="47">
        <x:v>39</x:v>
      </x:c>
      <x:c r="C290" s="47">
        <x:v>40.273998260497997</x:v>
      </x:c>
      <x:c r="D290" s="47">
        <x:v>38.819999694824197</x:v>
      </x:c>
      <x:c r="E290" s="47">
        <x:v>39.659999847412102</x:v>
      </x:c>
      <x:c r="F290" s="47">
        <x:v>18576000</x:v>
      </x:c>
      <x:c r="G290" s="63">
        <x:f t="shared" si="10"/>
        <x:v>42.64060001</x:v>
      </x:c>
      <x:c r="H290" s="63">
        <x:f t="shared" si="11"/>
        <x:v>2.293184508</x:v>
      </x:c>
      <x:c r="I290" s="63">
        <x:f t="shared" si="12"/>
        <x:v>47.226969029999999</x:v>
      </x:c>
      <x:c r="J290" s="63">
        <x:f t="shared" si="13"/>
        <x:v>38.054231000000001</x:v>
      </x:c>
      <x:c r="K290" s="63">
        <x:f t="shared" si="14"/>
        <x:v>0.1750588367</x:v>
      </x:c>
      <x:c r="L290" s="52">
        <x:f t="shared" si="0"/>
        <x:v>39.58466593</x:v>
      </x:c>
      <x:c r="M290" s="52">
        <x:f t="shared" si="1"/>
        <x:v>735324754.39999998</x:v>
      </x:c>
      <x:c r="N290" s="52">
        <x:f t="shared" si="2"/>
        <x:v>0</x:v>
      </x:c>
      <x:c r="O290" s="63">
        <x:f t="shared" si="8"/>
        <x:v>0.3751823782</x:v>
      </x:c>
      <x:c r="P290" s="63">
        <x:f t="shared" si="9"/>
        <x:v>27.28237244</x:v>
      </x:c>
      <x:c r="Q290" s="49">
        <x:f t="shared" si="15"/>
        <x:v>0</x:v>
      </x:c>
      <x:c r="R290" s="49">
        <x:f t="shared" si="16"/>
        <x:v>0</x:v>
      </x:c>
      <x:c r="S290" s="49">
        <x:f t="shared" si="17"/>
        <x:v>2</x:v>
      </x:c>
      <x:c r="T290" s="51">
        <x:f t="shared" si="18"/>
        <x:v>0</x:v>
      </x:c>
      <x:c r="U290" s="52">
        <x:f t="shared" si="3"/>
        <x:v>0.019694524099999999</x:v>
      </x:c>
      <x:c r="V290" s="63">
        <x:f t="shared" si="19"/>
        <x:v>0</x:v>
      </x:c>
      <x:c r="W290" s="52">
        <x:f t="shared" ref="W290:X290" si="288">W289*(1+U290)</x:f>
        <x:v>76.058605170000007</x:v>
      </x:c>
      <x:c r="X290" s="52">
        <x:f t="shared" si="288"/>
        <x:v>100</x:v>
      </x:c>
    </x:row>
    <x:row r="291" spans="1:24" ht="15.75" customHeight="1">
      <x:c r="A291" s="34">
        <x:v>42626</x:v>
      </x:c>
      <x:c r="B291" s="47">
        <x:v>39.411998748779297</x:v>
      </x:c>
      <x:c r="C291" s="47">
        <x:v>39.698001861572301</x:v>
      </x:c>
      <x:c r="D291" s="47">
        <x:v>38.689998626708999</x:v>
      </x:c>
      <x:c r="E291" s="47">
        <x:v>39.209999084472699</x:v>
      </x:c>
      <x:c r="F291" s="47">
        <x:v>17947000</x:v>
      </x:c>
      <x:c r="G291" s="63">
        <x:f t="shared" si="10"/>
        <x:v>42.345199970000003</x:v>
      </x:c>
      <x:c r="H291" s="63">
        <x:f t="shared" si="11"/>
        <x:v>2.3373567689999999</x:v>
      </x:c>
      <x:c r="I291" s="63">
        <x:f t="shared" si="12"/>
        <x:v>47.019913500000001</x:v>
      </x:c>
      <x:c r="J291" s="63">
        <x:f t="shared" si="13"/>
        <x:v>37.670486429999997</x:v>
      </x:c>
      <x:c r="K291" s="63">
        <x:f t="shared" si="14"/>
        <x:v>0.16466384989999999</x:v>
      </x:c>
      <x:c r="L291" s="52">
        <x:f t="shared" si="0"/>
        <x:v>39.199333189999997</x:v>
      </x:c>
      <x:c r="M291" s="52">
        <x:f t="shared" si="1"/>
        <x:v>0</x:v>
      </x:c>
      <x:c r="N291" s="52">
        <x:f t="shared" si="2"/>
        <x:v>703510432.79999995</x:v>
      </x:c>
      <x:c r="O291" s="63">
        <x:f t="shared" si="8"/>
        <x:v>0.37547136580000001</x:v>
      </x:c>
      <x:c r="P291" s="63">
        <x:f t="shared" si="9"/>
        <x:v>27.297650470000001</x:v>
      </x:c>
      <x:c r="Q291" s="49">
        <x:f t="shared" si="15"/>
        <x:v>0</x:v>
      </x:c>
      <x:c r="R291" s="49">
        <x:f t="shared" si="16"/>
        <x:v>0</x:v>
      </x:c>
      <x:c r="S291" s="49">
        <x:f t="shared" si="17"/>
        <x:v>2</x:v>
      </x:c>
      <x:c r="T291" s="51">
        <x:f t="shared" si="18"/>
        <x:v>0</x:v>
      </x:c>
      <x:c r="U291" s="52">
        <x:f t="shared" si="3"/>
        <x:v>-0.01134646406</x:v>
      </x:c>
      <x:c r="V291" s="63">
        <x:f t="shared" si="19"/>
        <x:v>0</x:v>
      </x:c>
      <x:c r="W291" s="52">
        <x:f t="shared" ref="W291:X291" si="289">W290*(1+U291)</x:f>
        <x:v>75.19560894</x:v>
      </x:c>
      <x:c r="X291" s="52">
        <x:f t="shared" si="289"/>
        <x:v>100</x:v>
      </x:c>
    </x:row>
    <x:row r="292" spans="1:24" ht="15.75" customHeight="1">
      <x:c r="A292" s="34">
        <x:v>42627</x:v>
      </x:c>
      <x:c r="B292" s="47">
        <x:v>39.150001525878899</x:v>
      </x:c>
      <x:c r="C292" s="47">
        <x:v>39.583999633789098</x:v>
      </x:c>
      <x:c r="D292" s="47">
        <x:v>38.972000122070298</x:v>
      </x:c>
      <x:c r="E292" s="47">
        <x:v>39.2820014953613</x:v>
      </x:c>
      <x:c r="F292" s="47">
        <x:v>11272500</x:v>
      </x:c>
      <x:c r="G292" s="63">
        <x:f t="shared" si="10"/>
        <x:v>42.073200040000003</x:v>
      </x:c>
      <x:c r="H292" s="63">
        <x:f t="shared" si="11"/>
        <x:v>2.3626014130000002</x:v>
      </x:c>
      <x:c r="I292" s="63">
        <x:f t="shared" si="12"/>
        <x:v>46.798402860000003</x:v>
      </x:c>
      <x:c r="J292" s="63">
        <x:f t="shared" si="13"/>
        <x:v>37.347997210000003</x:v>
      </x:c>
      <x:c r="K292" s="63">
        <x:f t="shared" si="14"/>
        <x:v>0.2046477535</x:v>
      </x:c>
      <x:c r="L292" s="52">
        <x:f t="shared" si="0"/>
        <x:v>39.279333749999999</x:v>
      </x:c>
      <x:c r="M292" s="52">
        <x:f t="shared" si="1"/>
        <x:v>442776289.69999999</x:v>
      </x:c>
      <x:c r="N292" s="52">
        <x:f t="shared" si="2"/>
        <x:v>0</x:v>
      </x:c>
      <x:c r="O292" s="63">
        <x:f t="shared" si="8"/>
        <x:v>0.49947282659999998</x:v>
      </x:c>
      <x:c r="P292" s="63">
        <x:f t="shared" si="9"/>
        <x:v>33.309895169999997</x:v>
      </x:c>
      <x:c r="Q292" s="49">
        <x:f t="shared" si="15"/>
        <x:v>0</x:v>
      </x:c>
      <x:c r="R292" s="49">
        <x:f t="shared" si="16"/>
        <x:v>0</x:v>
      </x:c>
      <x:c r="S292" s="49">
        <x:f t="shared" si="17"/>
        <x:v>2</x:v>
      </x:c>
      <x:c r="T292" s="51">
        <x:f t="shared" si="18"/>
        <x:v>0</x:v>
      </x:c>
      <x:c r="U292" s="52">
        <x:f t="shared" si="3"/>
        <x:v>0.0018363277879999998</x:v>
      </x:c>
      <x:c r="V292" s="63">
        <x:f t="shared" si="19"/>
        <x:v>0</x:v>
      </x:c>
      <x:c r="W292" s="52">
        <x:f t="shared" ref="W292:X292" si="290">W291*(1+U292)</x:f>
        <x:v>75.333692729999996</x:v>
      </x:c>
      <x:c r="X292" s="52">
        <x:f t="shared" si="290"/>
        <x:v>100</x:v>
      </x:c>
    </x:row>
    <x:row r="293" spans="1:24" ht="15.75" customHeight="1">
      <x:c r="A293" s="34">
        <x:v>42628</x:v>
      </x:c>
      <x:c r="B293" s="47">
        <x:v>39.298000335693402</x:v>
      </x:c>
      <x:c r="C293" s="47">
        <x:v>40.504001617431598</x:v>
      </x:c>
      <x:c r="D293" s="47">
        <x:v>39.279998779296903</x:v>
      </x:c>
      <x:c r="E293" s="47">
        <x:v>40.083999633789098</x:v>
      </x:c>
      <x:c r="F293" s="47">
        <x:v>15386000</x:v>
      </x:c>
      <x:c r="G293" s="63">
        <x:f t="shared" si="10"/>
        <x:v>41.845000079999998</x:v>
      </x:c>
      <x:c r="H293" s="63">
        <x:f t="shared" si="11"/>
        <x:v>2.3208624580000001</x:v>
      </x:c>
      <x:c r="I293" s="63">
        <x:f t="shared" si="12"/>
        <x:v>46.486724989999999</x:v>
      </x:c>
      <x:c r="J293" s="63">
        <x:f t="shared" si="13"/>
        <x:v>37.203275159999997</x:v>
      </x:c>
      <x:c r="K293" s="63">
        <x:f t="shared" si="14"/>
        <x:v>0.31030753929999999</x:v>
      </x:c>
      <x:c r="L293" s="52">
        <x:f t="shared" si="0"/>
        <x:v>39.956000009999997</x:v>
      </x:c>
      <x:c r="M293" s="52">
        <x:f t="shared" si="1"/>
        <x:v>614763016.20000005</x:v>
      </x:c>
      <x:c r="N293" s="52">
        <x:f t="shared" si="2"/>
        <x:v>0</x:v>
      </x:c>
      <x:c r="O293" s="63">
        <x:f t="shared" si="8"/>
        <x:v>0.6946530246</x:v>
      </x:c>
      <x:c r="P293" s="63">
        <x:f t="shared" si="9"/>
        <x:v>40.990870370000003</x:v>
      </x:c>
      <x:c r="Q293" s="49">
        <x:f t="shared" si="15"/>
        <x:v>0</x:v>
      </x:c>
      <x:c r="R293" s="49">
        <x:f t="shared" si="16"/>
        <x:v>0</x:v>
      </x:c>
      <x:c r="S293" s="49">
        <x:f t="shared" si="17"/>
        <x:v>2</x:v>
      </x:c>
      <x:c r="T293" s="51">
        <x:f t="shared" si="18"/>
        <x:v>0</x:v>
      </x:c>
      <x:c r="U293" s="52">
        <x:f t="shared" si="3"/>
        <x:v>0.020416427570000001</x:v>
      </x:c>
      <x:c r="V293" s="63">
        <x:f t="shared" si="19"/>
        <x:v>0</x:v>
      </x:c>
      <x:c r="W293" s="52">
        <x:f t="shared" ref="W293:X293" si="291">W292*(1+U293)</x:f>
        <x:v>76.871737609999997</x:v>
      </x:c>
      <x:c r="X293" s="52">
        <x:f t="shared" si="291"/>
        <x:v>100</x:v>
      </x:c>
    </x:row>
    <x:row r="294" spans="1:24" ht="15.75" customHeight="1">
      <x:c r="A294" s="34">
        <x:v>42629</x:v>
      </x:c>
      <x:c r="B294" s="47">
        <x:v>40.083999633789098</x:v>
      </x:c>
      <x:c r="C294" s="47">
        <x:v>41.139999389648402</x:v>
      </x:c>
      <x:c r="D294" s="47">
        <x:v>39.799999237060497</x:v>
      </x:c>
      <x:c r="E294" s="47">
        <x:v>41.080001831054702</x:v>
      </x:c>
      <x:c r="F294" s="47">
        <x:v>15539000</x:v>
      </x:c>
      <x:c r="G294" s="63">
        <x:f t="shared" si="10"/>
        <x:v>41.663900179999999</x:v>
      </x:c>
      <x:c r="H294" s="63">
        <x:f t="shared" si="11"/>
        <x:v>2.225551152</x:v>
      </x:c>
      <x:c r="I294" s="63">
        <x:f t="shared" si="12"/>
        <x:v>46.115002490000002</x:v>
      </x:c>
      <x:c r="J294" s="63">
        <x:f t="shared" si="13"/>
        <x:v>37.212797879999997</x:v>
      </x:c>
      <x:c r="K294" s="63">
        <x:f t="shared" si="14"/>
        <x:v>0.43440969070000002</x:v>
      </x:c>
      <x:c r="L294" s="52">
        <x:f t="shared" si="0"/>
        <x:v>40.673333489999997</x:v>
      </x:c>
      <x:c r="M294" s="52">
        <x:f t="shared" si="1"/>
        <x:v>632022929</x:v>
      </x:c>
      <x:c r="N294" s="52">
        <x:f t="shared" si="2"/>
        <x:v>0</x:v>
      </x:c>
      <x:c r="O294" s="63">
        <x:f t="shared" si="8"/>
        <x:v>1.2277595059999999</x:v>
      </x:c>
      <x:c r="P294" s="63">
        <x:f t="shared" si="9"/>
        <x:v>55.111851289999997</x:v>
      </x:c>
      <x:c r="Q294" s="49">
        <x:f t="shared" si="15"/>
        <x:v>0</x:v>
      </x:c>
      <x:c r="R294" s="49">
        <x:f t="shared" si="16"/>
        <x:v>0</x:v>
      </x:c>
      <x:c r="S294" s="49">
        <x:f t="shared" si="17"/>
        <x:v>2</x:v>
      </x:c>
      <x:c r="T294" s="51">
        <x:f t="shared" si="18"/>
        <x:v>0</x:v>
      </x:c>
      <x:c r="U294" s="52">
        <x:f t="shared" si="3"/>
        <x:v>0.024847874620000002</x:v>
      </x:c>
      <x:c r="V294" s="63">
        <x:f t="shared" si="19"/>
        <x:v>0</x:v>
      </x:c>
      <x:c r="W294" s="52">
        <x:f t="shared" ref="W294:X294" si="292">W293*(1+U294)</x:f>
        <x:v>78.781836909999996</x:v>
      </x:c>
      <x:c r="X294" s="52">
        <x:f t="shared" si="292"/>
        <x:v>100</x:v>
      </x:c>
    </x:row>
    <x:row r="295" spans="1:24" ht="15.75" customHeight="1">
      <x:c r="A295" s="34">
        <x:v>42632</x:v>
      </x:c>
      <x:c r="B295" s="47">
        <x:v>41.400001525878899</x:v>
      </x:c>
      <x:c r="C295" s="47">
        <x:v>41.886001586914098</x:v>
      </x:c>
      <x:c r="D295" s="47">
        <x:v>41</x:v>
      </x:c>
      <x:c r="E295" s="47">
        <x:v>41.268001556396499</x:v>
      </x:c>
      <x:c r="F295" s="47">
        <x:v>11497500</x:v>
      </x:c>
      <x:c r="G295" s="63">
        <x:f t="shared" si="10"/>
        <x:v>41.47730026</x:v>
      </x:c>
      <x:c r="H295" s="63">
        <x:f t="shared" si="11"/>
        <x:v>2.0830047089999999</x:v>
      </x:c>
      <x:c r="I295" s="63">
        <x:f t="shared" si="12"/>
        <x:v>45.643309680000002</x:v>
      </x:c>
      <x:c r="J295" s="63">
        <x:f t="shared" si="13"/>
        <x:v>37.311290839999998</x:v>
      </x:c>
      <x:c r="K295" s="63">
        <x:f t="shared" si="14"/>
        <x:v>0.4748801929</x:v>
      </x:c>
      <x:c r="L295" s="52">
        <x:f t="shared" si="0"/>
        <x:v>41.384667710000002</x:v>
      </x:c>
      <x:c r="M295" s="52">
        <x:f t="shared" si="1"/>
        <x:v>475820217</x:v>
      </x:c>
      <x:c r="N295" s="52">
        <x:f t="shared" si="2"/>
        <x:v>0</x:v>
      </x:c>
      <x:c r="O295" s="63">
        <x:f t="shared" si="8"/>
        <x:v>2.1463242149999999</x:v>
      </x:c>
      <x:c r="P295" s="63">
        <x:f t="shared" si="9"/>
        <x:v>68.216880020000005</x:v>
      </x:c>
      <x:c r="Q295" s="49">
        <x:f t="shared" si="15"/>
        <x:v>0</x:v>
      </x:c>
      <x:c r="R295" s="49">
        <x:f t="shared" si="16"/>
        <x:v>0</x:v>
      </x:c>
      <x:c r="S295" s="49">
        <x:f t="shared" si="17"/>
        <x:v>2</x:v>
      </x:c>
      <x:c r="T295" s="51">
        <x:f t="shared" si="18"/>
        <x:v>0</x:v>
      </x:c>
      <x:c r="U295" s="52">
        <x:f t="shared" si="3"/>
        <x:v>0.0045764293320000005</x:v>
      </x:c>
      <x:c r="V295" s="63">
        <x:f t="shared" si="19"/>
        <x:v>0</x:v>
      </x:c>
      <x:c r="W295" s="52">
        <x:f t="shared" ref="W295:X295" si="293">W294*(1+U295)</x:f>
        <x:v>79.142376420000005</x:v>
      </x:c>
      <x:c r="X295" s="52">
        <x:f t="shared" si="293"/>
        <x:v>100</x:v>
      </x:c>
    </x:row>
    <x:row r="296" spans="1:24" ht="15.75" customHeight="1">
      <x:c r="A296" s="34">
        <x:v>42633</x:v>
      </x:c>
      <x:c r="B296" s="47">
        <x:v>41.369998931884801</x:v>
      </x:c>
      <x:c r="C296" s="47">
        <x:v>41.549999237060597</x:v>
      </x:c>
      <x:c r="D296" s="47">
        <x:v>40.7820014953613</x:v>
      </x:c>
      <x:c r="E296" s="47">
        <x:v>40.928001403808601</x:v>
      </x:c>
      <x:c r="F296" s="47">
        <x:v>12052500</x:v>
      </x:c>
      <x:c r="G296" s="63">
        <x:f t="shared" si="10"/>
        <x:v>41.294400410000002</x:v>
      </x:c>
      <x:c r="H296" s="63">
        <x:f t="shared" si="11"/>
        <x:v>1.952163994</x:v>
      </x:c>
      <x:c r="I296" s="63">
        <x:f t="shared" si="12"/>
        <x:v>45.198728389999999</x:v>
      </x:c>
      <x:c r="J296" s="63">
        <x:f t="shared" si="13"/>
        <x:v>37.390072420000003</x:v>
      </x:c>
      <x:c r="K296" s="63">
        <x:f t="shared" si="14"/>
        <x:v>0.45307784039999999</x:v>
      </x:c>
      <x:c r="L296" s="52">
        <x:f t="shared" si="0"/>
        <x:v>41.086667380000002</x:v>
      </x:c>
      <x:c r="M296" s="52">
        <x:f t="shared" si="1"/>
        <x:v>0</x:v>
      </x:c>
      <x:c r="N296" s="52">
        <x:f t="shared" si="2"/>
        <x:v>495197058.60000002</x:v>
      </x:c>
      <x:c r="O296" s="63">
        <x:f t="shared" si="8"/>
        <x:v>1.3979660970000001</x:v>
      </x:c>
      <x:c r="P296" s="63">
        <x:f t="shared" si="9"/>
        <x:v>58.297992569999998</x:v>
      </x:c>
      <x:c r="Q296" s="49">
        <x:f t="shared" si="15"/>
        <x:v>0</x:v>
      </x:c>
      <x:c r="R296" s="49">
        <x:f t="shared" si="16"/>
        <x:v>0</x:v>
      </x:c>
      <x:c r="S296" s="49">
        <x:f t="shared" si="17"/>
        <x:v>2</x:v>
      </x:c>
      <x:c r="T296" s="51">
        <x:f t="shared" si="18"/>
        <x:v>0</x:v>
      </x:c>
      <x:c r="U296" s="52">
        <x:f t="shared" si="3"/>
        <x:v>-0.0082388325039999999</x:v>
      </x:c>
      <x:c r="V296" s="63">
        <x:f t="shared" si="19"/>
        <x:v>0</x:v>
      </x:c>
      <x:c r="W296" s="52">
        <x:f t="shared" ref="W296:X296" si="294">W295*(1+U296)</x:f>
        <x:v>78.490335630000004</x:v>
      </x:c>
      <x:c r="X296" s="52">
        <x:f t="shared" si="294"/>
        <x:v>100</x:v>
      </x:c>
    </x:row>
    <x:row r="297" spans="1:24" ht="15.75" customHeight="1">
      <x:c r="A297" s="34">
        <x:v>42634</x:v>
      </x:c>
      <x:c r="B297" s="47">
        <x:v>41.273998260498097</x:v>
      </x:c>
      <x:c r="C297" s="47">
        <x:v>41.400001525878899</x:v>
      </x:c>
      <x:c r="D297" s="47">
        <x:v>40.312000274658203</x:v>
      </x:c>
      <x:c r="E297" s="47">
        <x:v>41.043998718261697</x:v>
      </x:c>
      <x:c r="F297" s="47">
        <x:v>13167500</x:v>
      </x:c>
      <x:c r="G297" s="63">
        <x:f t="shared" si="10"/>
        <x:v>41.098200419999998</x:v>
      </x:c>
      <x:c r="H297" s="63">
        <x:f t="shared" si="11"/>
        <x:v>1.750269606</x:v>
      </x:c>
      <x:c r="I297" s="63">
        <x:f t="shared" si="12"/>
        <x:v>44.598739629999997</x:v>
      </x:c>
      <x:c r="J297" s="63">
        <x:f t="shared" si="13"/>
        <x:v>37.597661199999997</x:v>
      </x:c>
      <x:c r="K297" s="63">
        <x:f t="shared" si="14"/>
        <x:v>0.49225809300000001</x:v>
      </x:c>
      <x:c r="L297" s="52">
        <x:f t="shared" si="0"/>
        <x:v>40.91866684</x:v>
      </x:c>
      <x:c r="M297" s="52">
        <x:f t="shared" si="1"/>
        <x:v>0</x:v>
      </x:c>
      <x:c r="N297" s="52">
        <x:f t="shared" si="2"/>
        <x:v>538796545.60000002</x:v>
      </x:c>
      <x:c r="O297" s="63">
        <x:f t="shared" si="8"/>
        <x:v>0.92309424330000001</x:v>
      </x:c>
      <x:c r="P297" s="63">
        <x:f t="shared" si="9"/>
        <x:v>48.000468329999997</x:v>
      </x:c>
      <x:c r="Q297" s="49">
        <x:f t="shared" si="15"/>
        <x:v>0</x:v>
      </x:c>
      <x:c r="R297" s="49">
        <x:f t="shared" si="16"/>
        <x:v>0</x:v>
      </x:c>
      <x:c r="S297" s="49">
        <x:f t="shared" si="17"/>
        <x:v>2</x:v>
      </x:c>
      <x:c r="T297" s="51">
        <x:f t="shared" si="18"/>
        <x:v>0</x:v>
      </x:c>
      <x:c r="U297" s="52">
        <x:f t="shared" si="3"/>
        <x:v>0.0028341797909999999</x:v>
      </x:c>
      <x:c r="V297" s="63">
        <x:f t="shared" si="19"/>
        <x:v>0</x:v>
      </x:c>
      <x:c r="W297" s="52">
        <x:f t="shared" ref="W297:X297" si="295">W296*(1+U297)</x:f>
        <x:v>78.712791359999997</x:v>
      </x:c>
      <x:c r="X297" s="52">
        <x:f t="shared" si="295"/>
        <x:v>100</x:v>
      </x:c>
    </x:row>
    <x:row r="298" spans="1:24" ht="15.75" customHeight="1">
      <x:c r="A298" s="34">
        <x:v>42635</x:v>
      </x:c>
      <x:c r="B298" s="47">
        <x:v>41.279998779296903</x:v>
      </x:c>
      <x:c r="C298" s="47">
        <x:v>41.456001281738303</x:v>
      </x:c>
      <x:c r="D298" s="47">
        <x:v>40.599998474121101</x:v>
      </x:c>
      <x:c r="E298" s="47">
        <x:v>41.285999298095703</x:v>
      </x:c>
      <x:c r="F298" s="47">
        <x:v>11914500</x:v>
      </x:c>
      <x:c r="G298" s="63">
        <x:f t="shared" si="10"/>
        <x:v>40.936300469999999</x:v>
      </x:c>
      <x:c r="H298" s="63">
        <x:f t="shared" si="11"/>
        <x:v>1.5556412770000001</x:v>
      </x:c>
      <x:c r="I298" s="63">
        <x:f t="shared" si="12"/>
        <x:v>44.047583019999998</x:v>
      </x:c>
      <x:c r="J298" s="63">
        <x:f t="shared" si="13"/>
        <x:v>37.82501791</x:v>
      </x:c>
      <x:c r="K298" s="63">
        <x:f t="shared" si="14"/>
        <x:v>0.55619850069999999</x:v>
      </x:c>
      <x:c r="L298" s="52">
        <x:f t="shared" si="0"/>
        <x:v>41.113999679999999</x:v>
      </x:c>
      <x:c r="M298" s="52">
        <x:f t="shared" si="1"/>
        <x:v>489852749.19999999</x:v>
      </x:c>
      <x:c r="N298" s="52">
        <x:f t="shared" si="2"/>
        <x:v>0</x:v>
      </x:c>
      <x:c r="O298" s="63">
        <x:f t="shared" si="8"/>
        <x:v>1.3704831630000001</x:v>
      </x:c>
      <x:c r="P298" s="63">
        <x:f t="shared" si="9"/>
        <x:v>57.814507370000001</x:v>
      </x:c>
      <x:c r="Q298" s="49">
        <x:f t="shared" si="15"/>
        <x:v>0</x:v>
      </x:c>
      <x:c r="R298" s="49">
        <x:f t="shared" si="16"/>
        <x:v>0</x:v>
      </x:c>
      <x:c r="S298" s="49">
        <x:f t="shared" si="17"/>
        <x:v>2</x:v>
      </x:c>
      <x:c r="T298" s="51">
        <x:f t="shared" si="18"/>
        <x:v>0</x:v>
      </x:c>
      <x:c r="U298" s="52">
        <x:f t="shared" si="3"/>
        <x:v>0.0058961258010000006</x:v>
      </x:c>
      <x:c r="V298" s="63">
        <x:f t="shared" si="19"/>
        <x:v>0</x:v>
      </x:c>
      <x:c r="W298" s="52">
        <x:f t="shared" ref="W298:X298" si="296">W297*(1+U298)</x:f>
        <x:v>79.176891879999999</x:v>
      </x:c>
      <x:c r="X298" s="52">
        <x:f t="shared" si="296"/>
        <x:v>100</x:v>
      </x:c>
    </x:row>
    <x:row r="299" spans="1:24" ht="15.75" customHeight="1">
      <x:c r="A299" s="34">
        <x:v>42636</x:v>
      </x:c>
      <x:c r="B299" s="47">
        <x:v>41.198001861572301</x:v>
      </x:c>
      <x:c r="C299" s="47">
        <x:v>42.035999298095703</x:v>
      </x:c>
      <x:c r="D299" s="47">
        <x:v>41.133998870849602</x:v>
      </x:c>
      <x:c r="E299" s="47">
        <x:v>41.490001678466797</x:v>
      </x:c>
      <x:c r="F299" s="47">
        <x:v>14526000</x:v>
      </x:c>
      <x:c r="G299" s="63">
        <x:f t="shared" si="10"/>
        <x:v>40.801200489999999</x:v>
      </x:c>
      <x:c r="H299" s="63">
        <x:f t="shared" si="11"/>
        <x:v>1.3634772230000001</x:v>
      </x:c>
      <x:c r="I299" s="63">
        <x:f t="shared" si="12"/>
        <x:v>43.528154929999999</x:v>
      </x:c>
      <x:c r="J299" s="63">
        <x:f t="shared" si="13"/>
        <x:v>38.074246039999998</x:v>
      </x:c>
      <x:c r="K299" s="63">
        <x:f t="shared" si="14"/>
        <x:v>0.6262949578</x:v>
      </x:c>
      <x:c r="L299" s="52">
        <x:f t="shared" si="0"/>
        <x:v>41.553333279999997</x:v>
      </x:c>
      <x:c r="M299" s="52">
        <x:f t="shared" si="1"/>
        <x:v>603603719.29999995</x:v>
      </x:c>
      <x:c r="N299" s="52">
        <x:f t="shared" si="2"/>
        <x:v>0</x:v>
      </x:c>
      <x:c r="O299" s="63">
        <x:f t="shared" si="8"/>
        <x:v>2.2987938959999998</x:v>
      </x:c>
      <x:c r="P299" s="63">
        <x:f t="shared" si="9"/>
        <x:v>69.685890310000005</x:v>
      </x:c>
      <x:c r="Q299" s="49">
        <x:f t="shared" si="15"/>
        <x:v>0</x:v>
      </x:c>
      <x:c r="R299" s="49">
        <x:f t="shared" si="16"/>
        <x:v>0</x:v>
      </x:c>
      <x:c r="S299" s="49">
        <x:f t="shared" si="17"/>
        <x:v>2</x:v>
      </x:c>
      <x:c r="T299" s="51">
        <x:f t="shared" si="18"/>
        <x:v>0</x:v>
      </x:c>
      <x:c r="U299" s="52">
        <x:f t="shared" si="3"/>
        <x:v>0.0049412000150000002</x:v>
      </x:c>
      <x:c r="V299" s="63">
        <x:f t="shared" si="19"/>
        <x:v>0</x:v>
      </x:c>
      <x:c r="W299" s="52">
        <x:f t="shared" ref="W299:X299" si="297">W298*(1+U299)</x:f>
        <x:v>79.568120739999998</x:v>
      </x:c>
      <x:c r="X299" s="52">
        <x:f t="shared" si="297"/>
        <x:v>100</x:v>
      </x:c>
    </x:row>
    <x:row r="300" spans="1:24" ht="15.75" customHeight="1">
      <x:c r="A300" s="34">
        <x:v>42639</x:v>
      </x:c>
      <x:c r="B300" s="47">
        <x:v>41.299999237060497</x:v>
      </x:c>
      <x:c r="C300" s="47">
        <x:v>42.200000762939503</x:v>
      </x:c>
      <x:c r="D300" s="47">
        <x:v>41.299999237060497</x:v>
      </x:c>
      <x:c r="E300" s="47">
        <x:v>41.798000335693402</x:v>
      </x:c>
      <x:c r="F300" s="47">
        <x:v>11972000</x:v>
      </x:c>
      <x:c r="G300" s="63">
        <x:f t="shared" si="10"/>
        <x:v>40.691200449999997</x:v>
      </x:c>
      <x:c r="H300" s="63">
        <x:f t="shared" si="11"/>
        <x:v>1.1665154639999999</x:v>
      </x:c>
      <x:c r="I300" s="63">
        <x:f t="shared" si="12"/>
        <x:v>43.024231380000003</x:v>
      </x:c>
      <x:c r="J300" s="63">
        <x:f t="shared" si="13"/>
        <x:v>38.358169519999997</x:v>
      </x:c>
      <x:c r="K300" s="63">
        <x:f t="shared" si="14"/>
        <x:v>0.73720214660000005</x:v>
      </x:c>
      <x:c r="L300" s="52">
        <x:f t="shared" si="0"/>
        <x:v>41.76600011</x:v>
      </x:c>
      <x:c r="M300" s="52">
        <x:f t="shared" si="1"/>
        <x:v>500022553.30000001</x:v>
      </x:c>
      <x:c r="N300" s="52">
        <x:f t="shared" si="2"/>
        <x:v>0</x:v>
      </x:c>
      <x:c r="O300" s="63">
        <x:f t="shared" si="8"/>
        <x:v>2.1633684839999998</x:v>
      </x:c>
      <x:c r="P300" s="63">
        <x:f t="shared" si="9"/>
        <x:v>68.388127870000005</x:v>
      </x:c>
      <x:c r="Q300" s="49">
        <x:f t="shared" si="15"/>
        <x:v>0</x:v>
      </x:c>
      <x:c r="R300" s="49">
        <x:f t="shared" si="16"/>
        <x:v>0</x:v>
      </x:c>
      <x:c r="S300" s="49">
        <x:f t="shared" si="17"/>
        <x:v>2</x:v>
      </x:c>
      <x:c r="T300" s="51">
        <x:f t="shared" si="18"/>
        <x:v>0</x:v>
      </x:c>
      <x:c r="U300" s="52">
        <x:f t="shared" si="3"/>
        <x:v>0.0074234428720000001</x:v>
      </x:c>
      <x:c r="V300" s="63">
        <x:f t="shared" si="19"/>
        <x:v>0</x:v>
      </x:c>
      <x:c r="W300" s="52">
        <x:f t="shared" ref="W300:X300" si="298">W299*(1+U300)</x:f>
        <x:v>80.158790139999994</x:v>
      </x:c>
      <x:c r="X300" s="52">
        <x:f t="shared" si="298"/>
        <x:v>100</x:v>
      </x:c>
    </x:row>
    <x:row r="301" spans="1:24" ht="15.75" customHeight="1">
      <x:c r="A301" s="34">
        <x:v>42640</x:v>
      </x:c>
      <x:c r="B301" s="47">
        <x:v>41.930000305175803</x:v>
      </x:c>
      <x:c r="C301" s="47">
        <x:v>41.995998382568402</x:v>
      </x:c>
      <x:c r="D301" s="47">
        <x:v>40.922000885009801</x:v>
      </x:c>
      <x:c r="E301" s="47">
        <x:v>41.161998748779297</x:v>
      </x:c>
      <x:c r="F301" s="47">
        <x:v>16866000</x:v>
      </x:c>
      <x:c r="G301" s="63">
        <x:f t="shared" si="10"/>
        <x:v>40.597300339999997</x:v>
      </x:c>
      <x:c r="H301" s="63">
        <x:f t="shared" si="11"/>
        <x:v>1.035751724</x:v>
      </x:c>
      <x:c r="I301" s="63">
        <x:f t="shared" si="12"/>
        <x:v>42.668803789999998</x:v>
      </x:c>
      <x:c r="J301" s="63">
        <x:f t="shared" si="13"/>
        <x:v>38.525796890000002</x:v>
      </x:c>
      <x:c r="K301" s="63">
        <x:f t="shared" si="14"/>
        <x:v>0.63630158589999997</x:v>
      </x:c>
      <x:c r="L301" s="52">
        <x:f t="shared" si="0"/>
        <x:v>41.359999340000002</x:v>
      </x:c>
      <x:c r="M301" s="52">
        <x:f t="shared" si="1"/>
        <x:v>0</x:v>
      </x:c>
      <x:c r="N301" s="52">
        <x:f t="shared" si="2"/>
        <x:v>697577748.79999995</x:v>
      </x:c>
      <x:c r="O301" s="63">
        <x:f t="shared" si="8"/>
        <x:v>2.1707805840000001</x:v>
      </x:c>
      <x:c r="P301" s="63">
        <x:f t="shared" si="9"/>
        <x:v>68.462024619999994</x:v>
      </x:c>
      <x:c r="Q301" s="49">
        <x:f t="shared" si="15"/>
        <x:v>0</x:v>
      </x:c>
      <x:c r="R301" s="49">
        <x:f t="shared" si="16"/>
        <x:v>0</x:v>
      </x:c>
      <x:c r="S301" s="49">
        <x:f t="shared" si="17"/>
        <x:v>2</x:v>
      </x:c>
      <x:c r="T301" s="51">
        <x:f t="shared" si="18"/>
        <x:v>0</x:v>
      </x:c>
      <x:c r="U301" s="52">
        <x:f t="shared" si="3"/>
        <x:v>-0.015216076889999999</x:v>
      </x:c>
      <x:c r="V301" s="63">
        <x:f t="shared" si="19"/>
        <x:v>0</x:v>
      </x:c>
      <x:c r="W301" s="52">
        <x:f t="shared" ref="W301:X301" si="299">W300*(1+U301)</x:f>
        <x:v>78.939087819999997</x:v>
      </x:c>
      <x:c r="X301" s="52">
        <x:f t="shared" si="299"/>
        <x:v>100</x:v>
      </x:c>
    </x:row>
    <x:row r="302" spans="1:24" ht="15.75" customHeight="1">
      <x:c r="A302" s="34">
        <x:v>42641</x:v>
      </x:c>
      <x:c r="B302" s="47">
        <x:v>41.501998901367202</x:v>
      </x:c>
      <x:c r="C302" s="47">
        <x:v>41.650001525878899</x:v>
      </x:c>
      <x:c r="D302" s="47">
        <x:v>41.051998138427699</x:v>
      </x:c>
      <x:c r="E302" s="47">
        <x:v>41.254001617431598</x:v>
      </x:c>
      <x:c r="F302" s="47">
        <x:v>10442000</x:v>
      </x:c>
      <x:c r="G302" s="63">
        <x:f t="shared" si="10"/>
        <x:v>40.546600339999998</x:v>
      </x:c>
      <x:c r="H302" s="63">
        <x:f t="shared" si="11"/>
        <x:v>0.97255645899999998</x:v>
      </x:c>
      <x:c r="I302" s="63">
        <x:f t="shared" si="12"/>
        <x:v>42.491713259999997</x:v>
      </x:c>
      <x:c r="J302" s="63">
        <x:f t="shared" si="13"/>
        <x:v>38.601487419999998</x:v>
      </x:c>
      <x:c r="K302" s="63">
        <x:f t="shared" si="14"/>
        <x:v>0.68184067079999999</x:v>
      </x:c>
      <x:c r="L302" s="52">
        <x:f t="shared" si="0"/>
        <x:v>41.318667089999998</x:v>
      </x:c>
      <x:c r="M302" s="52">
        <x:f t="shared" si="1"/>
        <x:v>0</x:v>
      </x:c>
      <x:c r="N302" s="52">
        <x:f t="shared" si="2"/>
        <x:v>431449521.80000001</x:v>
      </x:c>
      <x:c r="O302" s="63">
        <x:f t="shared" si="8"/>
        <x:v>1.5330805279999999</x:v>
      </x:c>
      <x:c r="P302" s="63">
        <x:f t="shared" si="9"/>
        <x:v>60.522376250000001</x:v>
      </x:c>
      <x:c r="Q302" s="49">
        <x:f t="shared" si="15"/>
        <x:v>0</x:v>
      </x:c>
      <x:c r="R302" s="49">
        <x:f t="shared" si="16"/>
        <x:v>0</x:v>
      </x:c>
      <x:c r="S302" s="49">
        <x:f t="shared" si="17"/>
        <x:v>2</x:v>
      </x:c>
      <x:c r="T302" s="51">
        <x:f t="shared" si="18"/>
        <x:v>0</x:v>
      </x:c>
      <x:c r="U302" s="52">
        <x:f t="shared" si="3"/>
        <x:v>0.0022351409420000001</x:v>
      </x:c>
      <x:c r="V302" s="63">
        <x:f t="shared" si="19"/>
        <x:v>0</x:v>
      </x:c>
      <x:c r="W302" s="52">
        <x:f t="shared" ref="W302:X302" si="300">W301*(1+U302)</x:f>
        <x:v>79.115527810000003</x:v>
      </x:c>
      <x:c r="X302" s="52">
        <x:f t="shared" si="300"/>
        <x:v>100</x:v>
      </x:c>
    </x:row>
    <x:row r="303" spans="1:24" ht="15.75" customHeight="1">
      <x:c r="A303" s="34">
        <x:v>42642</x:v>
      </x:c>
      <x:c r="B303" s="47">
        <x:v>41.119998931884801</x:v>
      </x:c>
      <x:c r="C303" s="47">
        <x:v>41.465999603271499</x:v>
      </x:c>
      <x:c r="D303" s="47">
        <x:v>40.116001129150398</x:v>
      </x:c>
      <x:c r="E303" s="47">
        <x:v>40.139999389648402</x:v>
      </x:c>
      <x:c r="F303" s="47">
        <x:v>13635000</x:v>
      </x:c>
      <x:c r="G303" s="63">
        <x:f t="shared" si="10"/>
        <x:v>40.433500289999998</x:v>
      </x:c>
      <x:c r="H303" s="63">
        <x:f t="shared" si="11"/>
        <x:v>0.87173262669999996</x:v>
      </x:c>
      <x:c r="I303" s="63">
        <x:f t="shared" si="12"/>
        <x:v>42.176965539999998</x:v>
      </x:c>
      <x:c r="J303" s="63">
        <x:f t="shared" si="13"/>
        <x:v>38.690035039999998</x:v>
      </x:c>
      <x:c r="K303" s="63">
        <x:f t="shared" si="14"/>
        <x:v>0.41582829090000001</x:v>
      </x:c>
      <x:c r="L303" s="52">
        <x:f t="shared" si="0"/>
        <x:v>40.574000040000001</x:v>
      </x:c>
      <x:c r="M303" s="52">
        <x:f t="shared" si="1"/>
        <x:v>0</x:v>
      </x:c>
      <x:c r="N303" s="52">
        <x:f t="shared" si="2"/>
        <x:v>553226490.60000002</x:v>
      </x:c>
      <x:c r="O303" s="63">
        <x:f t="shared" si="8"/>
        <x:v>0.99450521420000004</x:v>
      </x:c>
      <x:c r="P303" s="63">
        <x:f t="shared" si="9"/>
        <x:v>49.862251909999998</x:v>
      </x:c>
      <x:c r="Q303" s="49">
        <x:f t="shared" si="15"/>
        <x:v>0</x:v>
      </x:c>
      <x:c r="R303" s="49">
        <x:f t="shared" si="16"/>
        <x:v>0</x:v>
      </x:c>
      <x:c r="S303" s="49">
        <x:f t="shared" si="17"/>
        <x:v>2</x:v>
      </x:c>
      <x:c r="T303" s="51">
        <x:f t="shared" si="18"/>
        <x:v>0</x:v>
      </x:c>
      <x:c r="U303" s="52">
        <x:f t="shared" si="3"/>
        <x:v>-0.027003495030000002</x:v>
      </x:c>
      <x:c r="V303" s="63">
        <x:f t="shared" si="19"/>
        <x:v>0</x:v>
      </x:c>
      <x:c r="W303" s="52">
        <x:f t="shared" ref="W303:X303" si="301">W302*(1+U303)</x:f>
        <x:v>76.979132050000004</x:v>
      </x:c>
      <x:c r="X303" s="52">
        <x:f t="shared" si="301"/>
        <x:v>100</x:v>
      </x:c>
    </x:row>
    <x:row r="304" spans="1:24" ht="15.75" customHeight="1">
      <x:c r="A304" s="34">
        <x:v>42643</x:v>
      </x:c>
      <x:c r="B304" s="47">
        <x:v>40.442001342773402</x:v>
      </x:c>
      <x:c r="C304" s="47">
        <x:v>40.995998382568402</x:v>
      </x:c>
      <x:c r="D304" s="47">
        <x:v>39.909999847412102</x:v>
      </x:c>
      <x:c r="E304" s="47">
        <x:v>40.805999755859403</x:v>
      </x:c>
      <x:c r="F304" s="47">
        <x:v>12931500</x:v>
      </x:c>
      <x:c r="G304" s="63">
        <x:f t="shared" si="10"/>
        <x:v>40.466100310000002</x:v>
      </x:c>
      <x:c r="H304" s="63">
        <x:f t="shared" si="11"/>
        <x:v>0.87292061229999995</x:v>
      </x:c>
      <x:c r="I304" s="63">
        <x:f t="shared" si="12"/>
        <x:v>42.211941539999998</x:v>
      </x:c>
      <x:c r="J304" s="63">
        <x:f t="shared" si="13"/>
        <x:v>38.720259089999999</x:v>
      </x:c>
      <x:c r="K304" s="63">
        <x:f t="shared" si="14"/>
        <x:v>0.59734546300000002</x:v>
      </x:c>
      <x:c r="L304" s="52">
        <x:f t="shared" si="0"/>
        <x:v>40.570666000000003</x:v>
      </x:c>
      <x:c r="M304" s="52">
        <x:f t="shared" si="1"/>
        <x:v>0</x:v>
      </x:c>
      <x:c r="N304" s="52">
        <x:f t="shared" si="2"/>
        <x:v>524639567.30000001</x:v>
      </x:c>
      <x:c r="O304" s="63">
        <x:f t="shared" si="8"/>
        <x:v>0.63849781920000004</x:v>
      </x:c>
      <x:c r="P304" s="63">
        <x:f t="shared" si="9"/>
        <x:v>38.968487580000001</x:v>
      </x:c>
      <x:c r="Q304" s="49">
        <x:f t="shared" si="15"/>
        <x:v>0</x:v>
      </x:c>
      <x:c r="R304" s="49">
        <x:f t="shared" si="16"/>
        <x:v>0</x:v>
      </x:c>
      <x:c r="S304" s="49">
        <x:f t="shared" si="17"/>
        <x:v>2</x:v>
      </x:c>
      <x:c r="T304" s="51">
        <x:f t="shared" si="18"/>
        <x:v>0</x:v>
      </x:c>
      <x:c r="U304" s="52">
        <x:f t="shared" si="3"/>
        <x:v>0.01659193763</x:v>
      </x:c>
      <x:c r="V304" s="63">
        <x:f t="shared" si="19"/>
        <x:v>0</x:v>
      </x:c>
      <x:c r="W304" s="52">
        <x:f t="shared" ref="W304:X304" si="302">W303*(1+U304)</x:f>
        <x:v>78.256365000000002</x:v>
      </x:c>
      <x:c r="X304" s="52">
        <x:f t="shared" si="302"/>
        <x:v>100</x:v>
      </x:c>
    </x:row>
    <x:row r="305" spans="1:24" ht="15.75" customHeight="1">
      <x:c r="A305" s="34">
        <x:v>42646</x:v>
      </x:c>
      <x:c r="B305" s="47">
        <x:v>42.459999084472699</x:v>
      </x:c>
      <x:c r="C305" s="47">
        <x:v>43.133998870849602</x:v>
      </x:c>
      <x:c r="D305" s="47">
        <x:v>41.650001525878899</x:v>
      </x:c>
      <x:c r="E305" s="47">
        <x:v>42.740001678466797</x:v>
      </x:c>
      <x:c r="F305" s="47">
        <x:v>29999500</x:v>
      </x:c>
      <x:c r="G305" s="63">
        <x:f t="shared" si="10"/>
        <x:v>40.625300410000001</x:v>
      </x:c>
      <x:c r="H305" s="63">
        <x:f t="shared" si="11"/>
        <x:v>0.98176180270000002</x:v>
      </x:c>
      <x:c r="I305" s="63">
        <x:f t="shared" si="12"/>
        <x:v>42.588824010000003</x:v>
      </x:c>
      <x:c r="J305" s="63">
        <x:f t="shared" si="13"/>
        <x:v>38.661776799999998</x:v>
      </x:c>
      <x:c r="K305" s="63">
        <x:f t="shared" si="14"/>
        <x:v>1.0384965239999999</x:v>
      </x:c>
      <x:c r="L305" s="52">
        <x:f t="shared" si="0"/>
        <x:v>42.508000690000003</x:v>
      </x:c>
      <x:c r="M305" s="52">
        <x:f t="shared" si="1"/>
        <x:v>1275218767</x:v>
      </x:c>
      <x:c r="N305" s="52">
        <x:f t="shared" si="2"/>
        <x:v>0</x:v>
      </x:c>
      <x:c r="O305" s="63">
        <x:f t="shared" si="8"/>
        <x:v>0.88515824470000004</x:v>
      </x:c>
      <x:c r="P305" s="63">
        <x:f t="shared" si="9"/>
        <x:v>46.9540553</x:v>
      </x:c>
      <x:c r="Q305" s="49">
        <x:f t="shared" si="15"/>
        <x:v>0</x:v>
      </x:c>
      <x:c r="R305" s="49">
        <x:f t="shared" si="16"/>
        <x:v>0</x:v>
      </x:c>
      <x:c r="S305" s="49">
        <x:f t="shared" si="17"/>
        <x:v>2</x:v>
      </x:c>
      <x:c r="T305" s="51">
        <x:f t="shared" si="18"/>
        <x:v>0</x:v>
      </x:c>
      <x:c r="U305" s="52">
        <x:f t="shared" si="3"/>
        <x:v>0.04739503833</x:v>
      </x:c>
      <x:c r="V305" s="63">
        <x:f t="shared" si="19"/>
        <x:v>0</x:v>
      </x:c>
      <x:c r="W305" s="52">
        <x:f t="shared" ref="W305:X305" si="303">W304*(1+U305)</x:f>
        <x:v>81.965328420000006</x:v>
      </x:c>
      <x:c r="X305" s="52">
        <x:f t="shared" si="303"/>
        <x:v>100</x:v>
      </x:c>
    </x:row>
    <x:row r="306" spans="1:24" ht="15.75" customHeight="1">
      <x:c r="A306" s="34">
        <x:v>42647</x:v>
      </x:c>
      <x:c r="B306" s="47">
        <x:v>42.619998931884801</x:v>
      </x:c>
      <x:c r="C306" s="47">
        <x:v>42.6640014648438</x:v>
      </x:c>
      <x:c r="D306" s="47">
        <x:v>41.763999938964801</x:v>
      </x:c>
      <x:c r="E306" s="47">
        <x:v>42.2820014953613</x:v>
      </x:c>
      <x:c r="F306" s="47">
        <x:v>17707500</x:v>
      </x:c>
      <x:c r="G306" s="63">
        <x:f t="shared" si="10"/>
        <x:v>40.711100389999999</x:v>
      </x:c>
      <x:c r="H306" s="63">
        <x:f t="shared" si="11"/>
        <x:v>1.048988936</x:v>
      </x:c>
      <x:c r="I306" s="63">
        <x:f t="shared" si="12"/>
        <x:v>42.80907826</x:v>
      </x:c>
      <x:c r="J306" s="63">
        <x:f t="shared" si="13"/>
        <x:v>38.613122519999997</x:v>
      </x:c>
      <x:c r="K306" s="63">
        <x:f t="shared" si="14"/>
        <x:v>0.87438457510000001</x:v>
      </x:c>
      <x:c r="L306" s="52">
        <x:f t="shared" si="0"/>
        <x:v>42.236667629999999</x:v>
      </x:c>
      <x:c r="M306" s="52">
        <x:f t="shared" si="1"/>
        <x:v>0</x:v>
      </x:c>
      <x:c r="N306" s="52">
        <x:f t="shared" si="2"/>
        <x:v>747905792.10000002</x:v>
      </x:c>
      <x:c r="O306" s="63">
        <x:f t="shared" si="8"/>
        <x:v>0.82113045200000001</x:v>
      </x:c>
      <x:c r="P306" s="63">
        <x:f t="shared" si="9"/>
        <x:v>45.089051750000003</x:v>
      </x:c>
      <x:c r="Q306" s="49">
        <x:f t="shared" si="15"/>
        <x:v>0</x:v>
      </x:c>
      <x:c r="R306" s="49">
        <x:f t="shared" si="16"/>
        <x:v>0</x:v>
      </x:c>
      <x:c r="S306" s="49">
        <x:f t="shared" si="17"/>
        <x:v>2</x:v>
      </x:c>
      <x:c r="T306" s="51">
        <x:f t="shared" si="18"/>
        <x:v>0</x:v>
      </x:c>
      <x:c r="U306" s="52">
        <x:f t="shared" si="3"/>
        <x:v>-0.01071596081</x:v>
      </x:c>
      <x:c r="V306" s="63">
        <x:f t="shared" si="19"/>
        <x:v>0</x:v>
      </x:c>
      <x:c r="W306" s="52">
        <x:f t="shared" ref="W306:X306" si="304">W305*(1+U306)</x:f>
        <x:v>81.086991179999998</x:v>
      </x:c>
      <x:c r="X306" s="52">
        <x:f t="shared" si="304"/>
        <x:v>100</x:v>
      </x:c>
    </x:row>
    <x:row r="307" spans="1:24" ht="15.75" customHeight="1">
      <x:c r="A307" s="34">
        <x:v>42648</x:v>
      </x:c>
      <x:c r="B307" s="47">
        <x:v>42.448001861572301</x:v>
      </x:c>
      <x:c r="C307" s="47">
        <x:v>42.630001068115199</x:v>
      </x:c>
      <x:c r="D307" s="47">
        <x:v>41.624000549316399</x:v>
      </x:c>
      <x:c r="E307" s="47">
        <x:v>41.692001342773402</x:v>
      </x:c>
      <x:c r="F307" s="47">
        <x:v>9387500</x:v>
      </x:c>
      <x:c r="G307" s="63">
        <x:f t="shared" si="10"/>
        <x:v>40.778600500000003</x:v>
      </x:c>
      <x:c r="H307" s="63">
        <x:f t="shared" si="11"/>
        <x:v>1.067263681</x:v>
      </x:c>
      <x:c r="I307" s="63">
        <x:f t="shared" si="12"/>
        <x:v>42.913127860000003</x:v>
      </x:c>
      <x:c r="J307" s="63">
        <x:f t="shared" si="13"/>
        <x:v>38.644073140000003</x:v>
      </x:c>
      <x:c r="K307" s="63">
        <x:f t="shared" si="14"/>
        <x:v>0.7139585692</x:v>
      </x:c>
      <x:c r="L307" s="52">
        <x:f t="shared" si="0"/>
        <x:v>41.982000990000003</x:v>
      </x:c>
      <x:c r="M307" s="52">
        <x:f t="shared" si="1"/>
        <x:v>0</x:v>
      </x:c>
      <x:c r="N307" s="52">
        <x:f t="shared" si="2"/>
        <x:v>394106034.30000001</x:v>
      </x:c>
      <x:c r="O307" s="63">
        <x:f t="shared" si="8"/>
        <x:v>0.85660765409999995</x:v>
      </x:c>
      <x:c r="P307" s="63">
        <x:f t="shared" si="9"/>
        <x:v>46.138323960000001</x:v>
      </x:c>
      <x:c r="Q307" s="49">
        <x:f t="shared" si="15"/>
        <x:v>0</x:v>
      </x:c>
      <x:c r="R307" s="49">
        <x:f t="shared" si="16"/>
        <x:v>0</x:v>
      </x:c>
      <x:c r="S307" s="49">
        <x:f t="shared" si="17"/>
        <x:v>2</x:v>
      </x:c>
      <x:c r="T307" s="51">
        <x:f t="shared" si="18"/>
        <x:v>0</x:v>
      </x:c>
      <x:c r="U307" s="52">
        <x:f t="shared" si="3"/>
        <x:v>-0.0139539315</x:v>
      </x:c>
      <x:c r="V307" s="63">
        <x:f t="shared" si="19"/>
        <x:v>0</x:v>
      </x:c>
      <x:c r="W307" s="52">
        <x:f t="shared" ref="W307:X307" si="305">W306*(1+U307)</x:f>
        <x:v>79.955508859999995</x:v>
      </x:c>
      <x:c r="X307" s="52">
        <x:f t="shared" si="305"/>
        <x:v>100</x:v>
      </x:c>
    </x:row>
    <x:row r="308" spans="1:24" ht="15.75" customHeight="1">
      <x:c r="A308" s="34">
        <x:v>42649</x:v>
      </x:c>
      <x:c r="B308" s="47">
        <x:v>40.492000579833999</x:v>
      </x:c>
      <x:c r="C308" s="47">
        <x:v>40.841999053955099</x:v>
      </x:c>
      <x:c r="D308" s="47">
        <x:v>40.041999816894503</x:v>
      </x:c>
      <x:c r="E308" s="47">
        <x:v>40.200000762939503</x:v>
      </x:c>
      <x:c r="F308" s="47">
        <x:v>23517000</x:v>
      </x:c>
      <x:c r="G308" s="63">
        <x:f t="shared" si="10"/>
        <x:v>40.815000529999999</x:v>
      </x:c>
      <x:c r="H308" s="63">
        <x:f t="shared" si="11"/>
        <x:v>1.0321938159999999</x:v>
      </x:c>
      <x:c r="I308" s="63">
        <x:f t="shared" si="12"/>
        <x:v>42.879388169999999</x:v>
      </x:c>
      <x:c r="J308" s="63">
        <x:f t="shared" si="13"/>
        <x:v>38.7506129</x:v>
      </x:c>
      <x:c r="K308" s="63">
        <x:f t="shared" si="14"/>
        <x:v>0.35104547190000002</x:v>
      </x:c>
      <x:c r="L308" s="52">
        <x:f t="shared" si="0"/>
        <x:v>40.361333209999998</x:v>
      </x:c>
      <x:c r="M308" s="52">
        <x:f t="shared" si="1"/>
        <x:v>0</x:v>
      </x:c>
      <x:c r="N308" s="52">
        <x:f t="shared" si="2"/>
        <x:v>949177473.10000002</x:v>
      </x:c>
      <x:c r="O308" s="63">
        <x:f t="shared" si="8"/>
        <x:v>0.55346656760000001</x:v>
      </x:c>
      <x:c r="P308" s="63">
        <x:f t="shared" si="9"/>
        <x:v>35.627839000000002</x:v>
      </x:c>
      <x:c r="Q308" s="49">
        <x:f t="shared" si="15"/>
        <x:v>0</x:v>
      </x:c>
      <x:c r="R308" s="49">
        <x:f t="shared" si="16"/>
        <x:v>0</x:v>
      </x:c>
      <x:c r="S308" s="49">
        <x:f t="shared" si="17"/>
        <x:v>2</x:v>
      </x:c>
      <x:c r="T308" s="51">
        <x:f t="shared" si="18"/>
        <x:v>0</x:v>
      </x:c>
      <x:c r="U308" s="52">
        <x:f t="shared" si="3"/>
        <x:v>-0.035786254719999999</x:v>
      </x:c>
      <x:c r="V308" s="63">
        <x:f t="shared" si="19"/>
        <x:v>0</x:v>
      </x:c>
      <x:c r="W308" s="52">
        <x:f t="shared" ref="W308:X308" si="306">W307*(1+U308)</x:f>
        <x:v>77.094200650000005</x:v>
      </x:c>
      <x:c r="X308" s="52">
        <x:f t="shared" si="306"/>
        <x:v>100</x:v>
      </x:c>
    </x:row>
    <x:row r="309" spans="1:24" ht="15.75" customHeight="1">
      <x:c r="A309" s="34">
        <x:v>42650</x:v>
      </x:c>
      <x:c r="B309" s="47">
        <x:v>40.200000762939503</x:v>
      </x:c>
      <x:c r="C309" s="47">
        <x:v>40.263999938964801</x:v>
      </x:c>
      <x:c r="D309" s="47">
        <x:v>39.159999847412102</x:v>
      </x:c>
      <x:c r="E309" s="47">
        <x:v>39.321998596191399</x:v>
      </x:c>
      <x:c r="F309" s="47">
        <x:v>17465000</x:v>
      </x:c>
      <x:c r="G309" s="63">
        <x:f t="shared" si="10"/>
        <x:v>40.836400410000003</x:v>
      </x:c>
      <x:c r="H309" s="63">
        <x:f t="shared" si="11"/>
        <x:v>0.99400079159999999</x:v>
      </x:c>
      <x:c r="I309" s="63">
        <x:f t="shared" si="12"/>
        <x:v>42.824401999999999</x:v>
      </x:c>
      <x:c r="J309" s="63">
        <x:f t="shared" si="13"/>
        <x:v>38.848398830000001</x:v>
      </x:c>
      <x:c r="K309" s="63">
        <x:f t="shared" si="14"/>
        <x:v>0.1191145344</x:v>
      </x:c>
      <x:c r="L309" s="52">
        <x:f t="shared" si="0"/>
        <x:v>39.581999459999999</x:v>
      </x:c>
      <x:c r="M309" s="52">
        <x:f t="shared" si="1"/>
        <x:v>0</x:v>
      </x:c>
      <x:c r="N309" s="52">
        <x:f t="shared" si="2"/>
        <x:v>691299620.60000002</x:v>
      </x:c>
      <x:c r="O309" s="63">
        <x:f t="shared" si="8"/>
        <x:v>0.35580383129999998</x:v>
      </x:c>
      <x:c r="P309" s="63">
        <x:f t="shared" si="9"/>
        <x:v>26.243017099999999</x:v>
      </x:c>
      <x:c r="Q309" s="49">
        <x:f t="shared" si="15"/>
        <x:v>0</x:v>
      </x:c>
      <x:c r="R309" s="49">
        <x:f t="shared" si="16"/>
        <x:v>0</x:v>
      </x:c>
      <x:c r="S309" s="49">
        <x:f t="shared" si="17"/>
        <x:v>2</x:v>
      </x:c>
      <x:c r="T309" s="51">
        <x:f t="shared" si="18"/>
        <x:v>0</x:v>
      </x:c>
      <x:c r="U309" s="52">
        <x:f t="shared" si="3"/>
        <x:v>-0.021840849499999998</x:v>
      </x:c>
      <x:c r="V309" s="63">
        <x:f t="shared" si="19"/>
        <x:v>0</x:v>
      </x:c>
      <x:c r="W309" s="52">
        <x:f t="shared" ref="W309:X309" si="307">W308*(1+U309)</x:f>
        <x:v>75.41039782</x:v>
      </x:c>
      <x:c r="X309" s="52">
        <x:f t="shared" si="307"/>
        <x:v>100</x:v>
      </x:c>
    </x:row>
    <x:row r="310" spans="1:24" ht="15.75" customHeight="1">
      <x:c r="A310" s="34">
        <x:v>42653</x:v>
      </x:c>
      <x:c r="B310" s="47">
        <x:v>40.2700004577637</x:v>
      </x:c>
      <x:c r="C310" s="47">
        <x:v>40.827999114990199</x:v>
      </x:c>
      <x:c r="D310" s="47">
        <x:v>39.931999206542997</x:v>
      </x:c>
      <x:c r="E310" s="47">
        <x:v>40.189998626708999</x:v>
      </x:c>
      <x:c r="F310" s="47">
        <x:v>16581500</x:v>
      </x:c>
      <x:c r="G310" s="63">
        <x:f t="shared" si="10"/>
        <x:v>40.862900349999997</x:v>
      </x:c>
      <x:c r="H310" s="63">
        <x:f t="shared" si="11"/>
        <x:v>0.96770444450000004</x:v>
      </x:c>
      <x:c r="I310" s="63">
        <x:f t="shared" si="12"/>
        <x:v>42.798309240000002</x:v>
      </x:c>
      <x:c r="J310" s="63">
        <x:f t="shared" si="13"/>
        <x:v>38.927491459999999</x:v>
      </x:c>
      <x:c r="K310" s="63">
        <x:f t="shared" si="14"/>
        <x:v>0.32616031950000002</x:v>
      </x:c>
      <x:c r="L310" s="52">
        <x:f t="shared" si="0"/>
        <x:v>40.316665649999997</x:v>
      </x:c>
      <x:c r="M310" s="52">
        <x:f t="shared" si="1"/>
        <x:v>668510791.5</x:v>
      </x:c>
      <x:c r="N310" s="52">
        <x:f t="shared" si="2"/>
        <x:v>0</x:v>
      </x:c>
      <x:c r="O310" s="63">
        <x:f t="shared" si="8"/>
        <x:v>0.38957318990000001</x:v>
      </x:c>
      <x:c r="P310" s="63">
        <x:f t="shared" si="9"/>
        <x:v>28.035456700000001</x:v>
      </x:c>
      <x:c r="Q310" s="49">
        <x:f t="shared" si="15"/>
        <x:v>0</x:v>
      </x:c>
      <x:c r="R310" s="49">
        <x:f t="shared" si="16"/>
        <x:v>0</x:v>
      </x:c>
      <x:c r="S310" s="49">
        <x:f t="shared" si="17"/>
        <x:v>2</x:v>
      </x:c>
      <x:c r="T310" s="51">
        <x:f t="shared" si="18"/>
        <x:v>0</x:v>
      </x:c>
      <x:c r="U310" s="52">
        <x:f t="shared" si="3"/>
        <x:v>0.022074158520000001</x:v>
      </x:c>
      <x:c r="V310" s="63">
        <x:f t="shared" si="19"/>
        <x:v>0</x:v>
      </x:c>
      <x:c r="W310" s="52">
        <x:f t="shared" ref="W310:X310" si="308">W309*(1+U310)</x:f>
        <x:v>77.075018889999996</x:v>
      </x:c>
      <x:c r="X310" s="52">
        <x:f t="shared" si="308"/>
        <x:v>100</x:v>
      </x:c>
    </x:row>
    <x:row r="311" spans="1:24" ht="15.75" customHeight="1">
      <x:c r="A311" s="34">
        <x:v>42654</x:v>
      </x:c>
      <x:c r="B311" s="47">
        <x:v>40.369998931884801</x:v>
      </x:c>
      <x:c r="C311" s="47">
        <x:v>40.439998626708999</x:v>
      </x:c>
      <x:c r="D311" s="47">
        <x:v>39.661998748779297</x:v>
      </x:c>
      <x:c r="E311" s="47">
        <x:v>40.0200004577637</x:v>
      </x:c>
      <x:c r="F311" s="47">
        <x:v>11642000</x:v>
      </x:c>
      <x:c r="G311" s="63">
        <x:f t="shared" si="10"/>
        <x:v>40.903400419999997</x:v>
      </x:c>
      <x:c r="H311" s="63">
        <x:f t="shared" si="11"/>
        <x:v>0.91012371810000003</x:v>
      </x:c>
      <x:c r="I311" s="63">
        <x:f t="shared" si="12"/>
        <x:v>42.72364786</x:v>
      </x:c>
      <x:c r="J311" s="63">
        <x:f t="shared" si="13"/>
        <x:v>39.083152980000001</x:v>
      </x:c>
      <x:c r="K311" s="63">
        <x:f t="shared" si="14"/>
        <x:v>0.2573406929</x:v>
      </x:c>
      <x:c r="L311" s="52">
        <x:f t="shared" si="0"/>
        <x:v>40.040665939999997</x:v>
      </x:c>
      <x:c r="M311" s="52">
        <x:f t="shared" si="1"/>
        <x:v>0</x:v>
      </x:c>
      <x:c r="N311" s="52">
        <x:f t="shared" si="2"/>
        <x:v>466153432.89999998</x:v>
      </x:c>
      <x:c r="O311" s="63">
        <x:f t="shared" si="8"/>
        <x:v>0.40852180399999999</x:v>
      </x:c>
      <x:c r="P311" s="63">
        <x:f t="shared" si="9"/>
        <x:v>29.00358396</x:v>
      </x:c>
      <x:c r="Q311" s="49">
        <x:f t="shared" si="15"/>
        <x:v>0</x:v>
      </x:c>
      <x:c r="R311" s="49">
        <x:f t="shared" si="16"/>
        <x:v>0</x:v>
      </x:c>
      <x:c r="S311" s="49">
        <x:f t="shared" si="17"/>
        <x:v>2</x:v>
      </x:c>
      <x:c r="T311" s="51">
        <x:f t="shared" si="18"/>
        <x:v>0</x:v>
      </x:c>
      <x:c r="U311" s="52">
        <x:f t="shared" si="3"/>
        <x:v>-0.0042298625219999997</x:v>
      </x:c>
      <x:c r="V311" s="63">
        <x:f t="shared" si="19"/>
        <x:v>0</x:v>
      </x:c>
      <x:c r="W311" s="52">
        <x:f t="shared" ref="W311:X311" si="309">W310*(1+U311)</x:f>
        <x:v>76.749002160000003</x:v>
      </x:c>
      <x:c r="X311" s="52">
        <x:f t="shared" si="309"/>
        <x:v>100</x:v>
      </x:c>
    </x:row>
    <x:row r="312" spans="1:24" ht="15.75" customHeight="1">
      <x:c r="A312" s="34">
        <x:v>42655</x:v>
      </x:c>
      <x:c r="B312" s="47">
        <x:v>40.189998626708999</x:v>
      </x:c>
      <x:c r="C312" s="47">
        <x:v>40.7760009765625</x:v>
      </x:c>
      <x:c r="D312" s="47">
        <x:v>40.083999633789098</x:v>
      </x:c>
      <x:c r="E312" s="47">
        <x:v>40.301998138427699</x:v>
      </x:c>
      <x:c r="F312" s="47">
        <x:v>9853500</x:v>
      </x:c>
      <x:c r="G312" s="63">
        <x:f t="shared" si="10"/>
        <x:v>40.954400249999999</x:v>
      </x:c>
      <x:c r="H312" s="63">
        <x:f t="shared" si="11"/>
        <x:v>0.8403917957</x:v>
      </x:c>
      <x:c r="I312" s="63">
        <x:f t="shared" si="12"/>
        <x:v>42.635183840000003</x:v>
      </x:c>
      <x:c r="J312" s="63">
        <x:f t="shared" si="13"/>
        <x:v>39.273616660000002</x:v>
      </x:c>
      <x:c r="K312" s="63">
        <x:f t="shared" si="14"/>
        <x:v>0.30592322589999998</x:v>
      </x:c>
      <x:c r="L312" s="52">
        <x:f t="shared" si="0"/>
        <x:v>40.387332919999999</x:v>
      </x:c>
      <x:c r="M312" s="52">
        <x:f t="shared" si="1"/>
        <x:v>397956584.89999998</x:v>
      </x:c>
      <x:c r="N312" s="52">
        <x:f t="shared" si="2"/>
        <x:v>0</x:v>
      </x:c>
      <x:c r="O312" s="63">
        <x:f t="shared" si="8"/>
        <x:v>0.54124155569999999</x:v>
      </x:c>
      <x:c r="P312" s="63">
        <x:f t="shared" si="9"/>
        <x:v>35.117243870000003</x:v>
      </x:c>
      <x:c r="Q312" s="49">
        <x:f t="shared" si="15"/>
        <x:v>0</x:v>
      </x:c>
      <x:c r="R312" s="49">
        <x:f t="shared" si="16"/>
        <x:v>0</x:v>
      </x:c>
      <x:c r="S312" s="49">
        <x:f t="shared" si="17"/>
        <x:v>2</x:v>
      </x:c>
      <x:c r="T312" s="51">
        <x:f t="shared" si="18"/>
        <x:v>0</x:v>
      </x:c>
      <x:c r="U312" s="52">
        <x:f t="shared" si="3"/>
        <x:v>0.007046418727</x:v>
      </x:c>
      <x:c r="V312" s="63">
        <x:f t="shared" si="19"/>
        <x:v>0</x:v>
      </x:c>
      <x:c r="W312" s="52">
        <x:f t="shared" ref="W312:X312" si="310">W311*(1+U312)</x:f>
        <x:v>77.289807760000002</x:v>
      </x:c>
      <x:c r="X312" s="52">
        <x:f t="shared" si="310"/>
        <x:v>100</x:v>
      </x:c>
    </x:row>
    <x:row r="313" spans="1:24" ht="15.75" customHeight="1">
      <x:c r="A313" s="34">
        <x:v>42656</x:v>
      </x:c>
      <x:c r="B313" s="47">
        <x:v>40.099998474121101</x:v>
      </x:c>
      <x:c r="C313" s="47">
        <x:v>40.180000305175803</x:v>
      </x:c>
      <x:c r="D313" s="47">
        <x:v>39.409999847412102</x:v>
      </x:c>
      <x:c r="E313" s="47">
        <x:v>40.048000335693402</x:v>
      </x:c>
      <x:c r="F313" s="47">
        <x:v>12473000</x:v>
      </x:c>
      <x:c r="G313" s="63">
        <x:f t="shared" si="10"/>
        <x:v>40.952600289999999</x:v>
      </x:c>
      <x:c r="H313" s="63">
        <x:f t="shared" si="11"/>
        <x:v>0.84239032739999997</x:v>
      </x:c>
      <x:c r="I313" s="63">
        <x:f t="shared" si="12"/>
        <x:v>42.63738094</x:v>
      </x:c>
      <x:c r="J313" s="63">
        <x:f t="shared" si="13"/>
        <x:v>39.267819629999998</x:v>
      </x:c>
      <x:c r="K313" s="63">
        <x:f t="shared" si="14"/>
        <x:v>0.23153776719999999</x:v>
      </x:c>
      <x:c r="L313" s="52">
        <x:f t="shared" si="0"/>
        <x:v>39.879333500000001</x:v>
      </x:c>
      <x:c r="M313" s="52">
        <x:f t="shared" si="1"/>
        <x:v>0</x:v>
      </x:c>
      <x:c r="N313" s="52">
        <x:f t="shared" si="2"/>
        <x:v>497414926.69999999</x:v>
      </x:c>
      <x:c r="O313" s="63">
        <x:f t="shared" si="8"/>
        <x:v>0.54831476619999997</x:v>
      </x:c>
      <x:c r="P313" s="63">
        <x:f t="shared" si="9"/>
        <x:v>35.41364961</x:v>
      </x:c>
      <x:c r="Q313" s="49">
        <x:f t="shared" si="15"/>
        <x:v>0</x:v>
      </x:c>
      <x:c r="R313" s="49">
        <x:f t="shared" si="16"/>
        <x:v>0</x:v>
      </x:c>
      <x:c r="S313" s="49">
        <x:f t="shared" si="17"/>
        <x:v>2</x:v>
      </x:c>
      <x:c r="T313" s="51">
        <x:f t="shared" si="18"/>
        <x:v>0</x:v>
      </x:c>
      <x:c r="U313" s="52">
        <x:f t="shared" si="3"/>
        <x:v>-0.0063023625249999993</x:v>
      </x:c>
      <x:c r="V313" s="63">
        <x:f t="shared" si="19"/>
        <x:v>0</x:v>
      </x:c>
      <x:c r="W313" s="52">
        <x:f t="shared" ref="W313:X313" si="311">W312*(1+U313)</x:f>
        <x:v>76.802699380000007</x:v>
      </x:c>
      <x:c r="X313" s="52">
        <x:f t="shared" si="311"/>
        <x:v>100</x:v>
      </x:c>
    </x:row>
    <x:row r="314" spans="1:24" ht="15.75" customHeight="1">
      <x:c r="A314" s="34">
        <x:v>42657</x:v>
      </x:c>
      <x:c r="B314" s="47">
        <x:v>40.131999969482401</x:v>
      </x:c>
      <x:c r="C314" s="47">
        <x:v>40.285999298095703</x:v>
      </x:c>
      <x:c r="D314" s="47">
        <x:v>39.259998321533203</x:v>
      </x:c>
      <x:c r="E314" s="47">
        <x:v>39.301998138427699</x:v>
      </x:c>
      <x:c r="F314" s="47">
        <x:v>21349500</x:v>
      </x:c>
      <x:c r="G314" s="63">
        <x:f t="shared" si="10"/>
        <x:v>40.863700100000003</x:v>
      </x:c>
      <x:c r="H314" s="63">
        <x:f t="shared" si="11"/>
        <x:v>0.91860876670000002</x:v>
      </x:c>
      <x:c r="I314" s="63">
        <x:f t="shared" si="12"/>
        <x:v>42.70091764</x:v>
      </x:c>
      <x:c r="J314" s="63">
        <x:f t="shared" si="13"/>
        <x:v>39.026482569999999</x:v>
      </x:c>
      <x:c r="K314" s="63">
        <x:f t="shared" si="14"/>
        <x:v>0.074981749040000001</x:v>
      </x:c>
      <x:c r="L314" s="52">
        <x:f t="shared" si="0"/>
        <x:v>39.615998589999997</x:v>
      </x:c>
      <x:c r="M314" s="52">
        <x:f t="shared" si="1"/>
        <x:v>0</x:v>
      </x:c>
      <x:c r="N314" s="52">
        <x:f t="shared" si="2"/>
        <x:v>845781761.79999995</x:v>
      </x:c>
      <x:c r="O314" s="63">
        <x:f t="shared" si="8"/>
        <x:v>0.5099669483</x:v>
      </x:c>
      <x:c r="P314" s="63">
        <x:f t="shared" si="9"/>
        <x:v>33.773384829999998</x:v>
      </x:c>
      <x:c r="Q314" s="49">
        <x:f t="shared" si="15"/>
        <x:v>0</x:v>
      </x:c>
      <x:c r="R314" s="49">
        <x:f t="shared" si="16"/>
        <x:v>0</x:v>
      </x:c>
      <x:c r="S314" s="49">
        <x:f t="shared" si="17"/>
        <x:v>2</x:v>
      </x:c>
      <x:c r="T314" s="51">
        <x:f t="shared" si="18"/>
        <x:v>0</x:v>
      </x:c>
      <x:c r="U314" s="52">
        <x:f t="shared" si="3"/>
        <x:v>-0.018627701529999999</x:v>
      </x:c>
      <x:c r="V314" s="63">
        <x:f t="shared" si="19"/>
        <x:v>0</x:v>
      </x:c>
      <x:c r="W314" s="52">
        <x:f t="shared" ref="W314:X314" si="312">W313*(1+U314)</x:f>
        <x:v>75.372041609999997</x:v>
      </x:c>
      <x:c r="X314" s="52">
        <x:f t="shared" si="312"/>
        <x:v>100</x:v>
      </x:c>
    </x:row>
    <x:row r="315" spans="1:24" ht="15.75" customHeight="1">
      <x:c r="A315" s="34">
        <x:v>42660</x:v>
      </x:c>
      <x:c r="B315" s="47">
        <x:v>39.409999847412102</x:v>
      </x:c>
      <x:c r="C315" s="47">
        <x:v>39.678001403808601</x:v>
      </x:c>
      <x:c r="D315" s="47">
        <x:v>38.400001525878899</x:v>
      </x:c>
      <x:c r="E315" s="47">
        <x:v>38.791999816894503</x:v>
      </x:c>
      <x:c r="F315" s="47">
        <x:v>22770500</x:v>
      </x:c>
      <x:c r="G315" s="63">
        <x:f t="shared" si="10"/>
        <x:v>40.73990002</x:v>
      </x:c>
      <x:c r="H315" s="63">
        <x:f t="shared" si="11"/>
        <x:v>1.0222511910000001</x:v>
      </x:c>
      <x:c r="I315" s="63">
        <x:f t="shared" si="12"/>
        <x:v>42.784402399999998</x:v>
      </x:c>
      <x:c r="J315" s="63">
        <x:f t="shared" si="13"/>
        <x:v>38.695397640000003</x:v>
      </x:c>
      <x:c r="K315" s="63">
        <x:f t="shared" si="14"/>
        <x:v>0.023624864030000001</x:v>
      </x:c>
      <x:c r="L315" s="52">
        <x:f t="shared" si="0"/>
        <x:v>38.956667580000001</x:v>
      </x:c>
      <x:c r="M315" s="52">
        <x:f t="shared" si="1"/>
        <x:v>0</x:v>
      </x:c>
      <x:c r="N315" s="52">
        <x:f t="shared" si="2"/>
        <x:v>887062799.20000005</x:v>
      </x:c>
      <x:c r="O315" s="63">
        <x:f t="shared" si="8"/>
        <x:v>0.1946498418</x:v>
      </x:c>
      <x:c r="P315" s="63">
        <x:f t="shared" si="9"/>
        <x:v>16.293463989999999</x:v>
      </x:c>
      <x:c r="Q315" s="49">
        <x:f t="shared" si="15"/>
        <x:v>0</x:v>
      </x:c>
      <x:c r="R315" s="49">
        <x:f t="shared" si="16"/>
        <x:v>1</x:v>
      </x:c>
      <x:c r="S315" s="49">
        <x:f t="shared" si="17"/>
        <x:v>0</x:v>
      </x:c>
      <x:c r="T315" s="51">
        <x:f t="shared" si="18"/>
        <x:v>0</x:v>
      </x:c>
      <x:c r="U315" s="52">
        <x:f t="shared" si="3"/>
        <x:v>-0.012976396770000001</x:v>
      </x:c>
      <x:c r="V315" s="63">
        <x:f t="shared" si="19"/>
        <x:v>0</x:v>
      </x:c>
      <x:c r="W315" s="52">
        <x:f t="shared" ref="W315:X315" si="313">W314*(1+U315)</x:f>
        <x:v>74.393984099999997</x:v>
      </x:c>
      <x:c r="X315" s="52">
        <x:f t="shared" si="313"/>
        <x:v>100</x:v>
      </x:c>
    </x:row>
    <x:row r="316" spans="1:24" ht="15.75" customHeight="1">
      <x:c r="A316" s="34">
        <x:v>42661</x:v>
      </x:c>
      <x:c r="B316" s="47">
        <x:v>39.198001861572301</x:v>
      </x:c>
      <x:c r="C316" s="47">
        <x:v>39.894001007080099</x:v>
      </x:c>
      <x:c r="D316" s="47">
        <x:v>38.652000427246101</x:v>
      </x:c>
      <x:c r="E316" s="47">
        <x:v>39.819999694824197</x:v>
      </x:c>
      <x:c r="F316" s="47">
        <x:v>28402500</x:v>
      </x:c>
      <x:c r="G316" s="63">
        <x:f t="shared" si="10"/>
        <x:v>40.684499930000001</x:v>
      </x:c>
      <x:c r="H316" s="63">
        <x:f t="shared" si="11"/>
        <x:v>1.041365589</x:v>
      </x:c>
      <x:c r="I316" s="63">
        <x:f t="shared" si="12"/>
        <x:v>42.767231109999997</x:v>
      </x:c>
      <x:c r="J316" s="63">
        <x:f t="shared" si="13"/>
        <x:v>38.601768749999998</x:v>
      </x:c>
      <x:c r="K316" s="63">
        <x:f t="shared" si="14"/>
        <x:v>0.2924599571</x:v>
      </x:c>
      <x:c r="L316" s="52">
        <x:f t="shared" si="0"/>
        <x:v>39.455333709999998</x:v>
      </x:c>
      <x:c r="M316" s="52">
        <x:f t="shared" si="1"/>
        <x:v>1120630116</x:v>
      </x:c>
      <x:c r="N316" s="52">
        <x:f t="shared" si="2"/>
        <x:v>0</x:v>
      </x:c>
      <x:c r="O316" s="63">
        <x:f t="shared" si="8"/>
        <x:v>0.46229112630000002</x:v>
      </x:c>
      <x:c r="P316" s="63">
        <x:f t="shared" si="9"/>
        <x:v>31.61416479</x:v>
      </x:c>
      <x:c r="Q316" s="49">
        <x:f t="shared" si="15"/>
        <x:v>0</x:v>
      </x:c>
      <x:c r="R316" s="49">
        <x:f t="shared" si="16"/>
        <x:v>0</x:v>
      </x:c>
      <x:c r="S316" s="49">
        <x:f t="shared" si="17"/>
        <x:v>2</x:v>
      </x:c>
      <x:c r="T316" s="51">
        <x:f t="shared" si="18"/>
        <x:v>0</x:v>
      </x:c>
      <x:c r="U316" s="52">
        <x:f t="shared" si="3"/>
        <x:v>0.02650030632</x:v>
      </x:c>
      <x:c r="V316" s="63">
        <x:f t="shared" si="19"/>
        <x:v>0</x:v>
      </x:c>
      <x:c r="W316" s="52">
        <x:f t="shared" ref="W316:X316" si="314">W315*(1+U316)</x:f>
        <x:v>76.365447459999999</x:v>
      </x:c>
      <x:c r="X316" s="52">
        <x:f t="shared" si="314"/>
        <x:v>100</x:v>
      </x:c>
    </x:row>
    <x:row r="317" spans="1:24" ht="15.75" customHeight="1">
      <x:c r="A317" s="34">
        <x:v>42662</x:v>
      </x:c>
      <x:c r="B317" s="47">
        <x:v>39.948001861572301</x:v>
      </x:c>
      <x:c r="C317" s="47">
        <x:v>41.332000732421903</x:v>
      </x:c>
      <x:c r="D317" s="47">
        <x:v>39.6119995117187</x:v>
      </x:c>
      <x:c r="E317" s="47">
        <x:v>40.712001800537102</x:v>
      </x:c>
      <x:c r="F317" s="47">
        <x:v>34956000</x:v>
      </x:c>
      <x:c r="G317" s="63">
        <x:f t="shared" si="10"/>
        <x:v>40.667900090000003</x:v>
      </x:c>
      <x:c r="H317" s="63">
        <x:f t="shared" si="11"/>
        <x:v>1.0379739729999999</x:v>
      </x:c>
      <x:c r="I317" s="63">
        <x:f t="shared" si="12"/>
        <x:v>42.743848030000002</x:v>
      </x:c>
      <x:c r="J317" s="63">
        <x:f t="shared" si="13"/>
        <x:v>38.591952139999997</x:v>
      </x:c>
      <x:c r="K317" s="63">
        <x:f t="shared" si="14"/>
        <x:v>0.51062206669999999</x:v>
      </x:c>
      <x:c r="L317" s="52">
        <x:f t="shared" si="0"/>
        <x:v>40.552000679999999</x:v>
      </x:c>
      <x:c r="M317" s="52">
        <x:f t="shared" si="1"/>
        <x:v>1417535736</x:v>
      </x:c>
      <x:c r="N317" s="52">
        <x:f t="shared" si="2"/>
        <x:v>0</x:v>
      </x:c>
      <x:c r="O317" s="63">
        <x:f t="shared" si="8"/>
        <x:v>0.83115624700000001</x:v>
      </x:c>
      <x:c r="P317" s="63">
        <x:f t="shared" si="9"/>
        <x:v>45.389695629999999</x:v>
      </x:c>
      <x:c r="Q317" s="49">
        <x:f t="shared" si="15"/>
        <x:v>0</x:v>
      </x:c>
      <x:c r="R317" s="49">
        <x:f t="shared" si="16"/>
        <x:v>0</x:v>
      </x:c>
      <x:c r="S317" s="49">
        <x:f t="shared" si="17"/>
        <x:v>2</x:v>
      </x:c>
      <x:c r="T317" s="51">
        <x:f t="shared" si="18"/>
        <x:v>0</x:v>
      </x:c>
      <x:c r="U317" s="52">
        <x:f t="shared" si="3"/>
        <x:v>0.022400856669999999</x:v>
      </x:c>
      <x:c r="V317" s="63">
        <x:f t="shared" si="19"/>
        <x:v>0</x:v>
      </x:c>
      <x:c r="W317" s="52">
        <x:f t="shared" ref="W317:X317" si="315">W316*(1+U317)</x:f>
        <x:v>78.076098909999999</x:v>
      </x:c>
      <x:c r="X317" s="52">
        <x:f t="shared" si="315"/>
        <x:v>100</x:v>
      </x:c>
    </x:row>
    <x:row r="318" spans="1:24" ht="15.75" customHeight="1">
      <x:c r="A318" s="34">
        <x:v>42663</x:v>
      </x:c>
      <x:c r="B318" s="47">
        <x:v>40.423999786377003</x:v>
      </x:c>
      <x:c r="C318" s="47">
        <x:v>40.599998474121101</x:v>
      </x:c>
      <x:c r="D318" s="47">
        <x:v>39.409999847412102</x:v>
      </x:c>
      <x:c r="E318" s="47">
        <x:v>39.819999694824197</x:v>
      </x:c>
      <x:c r="F318" s="47">
        <x:v>25364500</x:v>
      </x:c>
      <x:c r="G318" s="63">
        <x:f t="shared" si="10"/>
        <x:v>40.594600110000002</x:v>
      </x:c>
      <x:c r="H318" s="63">
        <x:f t="shared" si="11"/>
        <x:v>1.043774529</x:v>
      </x:c>
      <x:c r="I318" s="63">
        <x:f t="shared" si="12"/>
        <x:v>42.682149160000002</x:v>
      </x:c>
      <x:c r="J318" s="63">
        <x:f t="shared" si="13"/>
        <x:v>38.507051050000001</x:v>
      </x:c>
      <x:c r="K318" s="63">
        <x:f t="shared" si="14"/>
        <x:v>0.31447132770000003</x:v>
      </x:c>
      <x:c r="L318" s="52">
        <x:f t="shared" si="0"/>
        <x:v>39.943332669999997</x:v>
      </x:c>
      <x:c r="M318" s="52">
        <x:f t="shared" si="1"/>
        <x:v>0</x:v>
      </x:c>
      <x:c r="N318" s="52">
        <x:f t="shared" si="2"/>
        <x:v>1013142662</x:v>
      </x:c>
      <x:c r="O318" s="63">
        <x:f t="shared" si="8"/>
        <x:v>0.81907562550000002</x:v>
      </x:c>
      <x:c r="P318" s="63">
        <x:f t="shared" si="9"/>
        <x:v>45.027024390000001</x:v>
      </x:c>
      <x:c r="Q318" s="49">
        <x:f t="shared" si="15"/>
        <x:v>0</x:v>
      </x:c>
      <x:c r="R318" s="49">
        <x:f t="shared" si="16"/>
        <x:v>0</x:v>
      </x:c>
      <x:c r="S318" s="49">
        <x:f t="shared" si="17"/>
        <x:v>2</x:v>
      </x:c>
      <x:c r="T318" s="51">
        <x:f t="shared" si="18"/>
        <x:v>0</x:v>
      </x:c>
      <x:c r="U318" s="52">
        <x:f t="shared" si="3"/>
        <x:v>-0.021910052720000001</x:v>
      </x:c>
      <x:c r="V318" s="63">
        <x:f t="shared" si="19"/>
        <x:v>0</x:v>
      </x:c>
      <x:c r="W318" s="52">
        <x:f t="shared" ref="W318:X318" si="316">W317*(1+U318)</x:f>
        <x:v>76.365447459999999</x:v>
      </x:c>
      <x:c r="X318" s="52">
        <x:f t="shared" si="316"/>
        <x:v>100</x:v>
      </x:c>
    </x:row>
    <x:row r="319" spans="1:24" ht="15.75" customHeight="1">
      <x:c r="A319" s="34">
        <x:v>42664</x:v>
      </x:c>
      <x:c r="B319" s="47">
        <x:v>39.720001220703097</x:v>
      </x:c>
      <x:c r="C319" s="47">
        <x:v>40.313999176025398</x:v>
      </x:c>
      <x:c r="D319" s="47">
        <x:v>39.481998443603501</x:v>
      </x:c>
      <x:c r="E319" s="47">
        <x:v>40.018001556396499</x:v>
      </x:c>
      <x:c r="F319" s="47">
        <x:v>14717000</x:v>
      </x:c>
      <x:c r="G319" s="63">
        <x:f t="shared" si="10"/>
        <x:v>40.521000100000002</x:v>
      </x:c>
      <x:c r="H319" s="63">
        <x:f t="shared" si="11"/>
        <x:v>1.0291085250000001</x:v>
      </x:c>
      <x:c r="I319" s="63">
        <x:f t="shared" si="12"/>
        <x:v>42.579217149999998</x:v>
      </x:c>
      <x:c r="J319" s="63">
        <x:f t="shared" si="13"/>
        <x:v>38.462783049999999</x:v>
      </x:c>
      <x:c r="K319" s="63">
        <x:f t="shared" si="14"/>
        <x:v>0.37780721610000001</x:v>
      </x:c>
      <x:c r="L319" s="52">
        <x:f t="shared" si="0"/>
        <x:v>39.937999730000001</x:v>
      </x:c>
      <x:c r="M319" s="52">
        <x:f t="shared" si="1"/>
        <x:v>0</x:v>
      </x:c>
      <x:c r="N319" s="52">
        <x:f t="shared" si="2"/>
        <x:v>587767542</x:v>
      </x:c>
      <x:c r="O319" s="63">
        <x:f t="shared" si="8"/>
        <x:v>0.83880898029999995</x:v>
      </x:c>
      <x:c r="P319" s="63">
        <x:f t="shared" si="9"/>
        <x:v>45.616972140000001</x:v>
      </x:c>
      <x:c r="Q319" s="49">
        <x:f t="shared" si="15"/>
        <x:v>0</x:v>
      </x:c>
      <x:c r="R319" s="49">
        <x:f t="shared" si="16"/>
        <x:v>0</x:v>
      </x:c>
      <x:c r="S319" s="49">
        <x:f t="shared" si="17"/>
        <x:v>2</x:v>
      </x:c>
      <x:c r="T319" s="51">
        <x:f t="shared" si="18"/>
        <x:v>0</x:v>
      </x:c>
      <x:c r="U319" s="52">
        <x:f t="shared" si="3"/>
        <x:v>0.0049724224779999998</x:v>
      </x:c>
      <x:c r="V319" s="63">
        <x:f t="shared" si="19"/>
        <x:v>0</x:v>
      </x:c>
      <x:c r="W319" s="52">
        <x:f t="shared" ref="W319:X319" si="317">W318*(1+U319)</x:f>
        <x:v>76.745168730000003</x:v>
      </x:c>
      <x:c r="X319" s="52">
        <x:f t="shared" si="317"/>
        <x:v>100</x:v>
      </x:c>
    </x:row>
    <x:row r="320" spans="1:24" ht="15.75" customHeight="1">
      <x:c r="A320" s="34">
        <x:v>42667</x:v>
      </x:c>
      <x:c r="B320" s="47">
        <x:v>40.200000762939503</x:v>
      </x:c>
      <x:c r="C320" s="47">
        <x:v>40.790000915527301</x:v>
      </x:c>
      <x:c r="D320" s="47">
        <x:v>40.049999237060497</x:v>
      </x:c>
      <x:c r="E320" s="47">
        <x:v>40.551998138427699</x:v>
      </x:c>
      <x:c r="F320" s="47">
        <x:v>13758000</x:v>
      </x:c>
      <x:c r="G320" s="63">
        <x:f t="shared" si="10"/>
        <x:v>40.45869999</x:v>
      </x:c>
      <x:c r="H320" s="63">
        <x:f t="shared" si="11"/>
        <x:v>0.98448030600000003</x:v>
      </x:c>
      <x:c r="I320" s="63">
        <x:f t="shared" si="12"/>
        <x:v>42.427660600000003</x:v>
      </x:c>
      <x:c r="J320" s="63">
        <x:f t="shared" si="13"/>
        <x:v>38.489739380000003</x:v>
      </x:c>
      <x:c r="K320" s="63">
        <x:f t="shared" si="14"/>
        <x:v>0.52369223350000005</x:v>
      </x:c>
      <x:c r="L320" s="52">
        <x:f t="shared" si="0"/>
        <x:v>40.463999430000001</x:v>
      </x:c>
      <x:c r="M320" s="52">
        <x:f t="shared" si="1"/>
        <x:v>556703704.20000005</x:v>
      </x:c>
      <x:c r="N320" s="52">
        <x:f t="shared" si="2"/>
        <x:v>0</x:v>
      </x:c>
      <x:c r="O320" s="63">
        <x:f t="shared" si="8"/>
        <x:v>0.81279113520000001</x:v>
      </x:c>
      <x:c r="P320" s="63">
        <x:f t="shared" si="9"/>
        <x:v>44.836446930000001</x:v>
      </x:c>
      <x:c r="Q320" s="49">
        <x:f t="shared" si="15"/>
        <x:v>0</x:v>
      </x:c>
      <x:c r="R320" s="49">
        <x:f t="shared" si="16"/>
        <x:v>0</x:v>
      </x:c>
      <x:c r="S320" s="49">
        <x:f t="shared" si="17"/>
        <x:v>2</x:v>
      </x:c>
      <x:c r="T320" s="51">
        <x:f t="shared" si="18"/>
        <x:v>0</x:v>
      </x:c>
      <x:c r="U320" s="52">
        <x:f t="shared" si="3"/>
        <x:v>0.013343909270000001</x:v>
      </x:c>
      <x:c r="V320" s="63">
        <x:f t="shared" si="19"/>
        <x:v>0</x:v>
      </x:c>
      <x:c r="W320" s="52">
        <x:f t="shared" ref="W320:X320" si="318">W319*(1+U320)</x:f>
        <x:v>77.769249299999998</x:v>
      </x:c>
      <x:c r="X320" s="52">
        <x:f t="shared" si="318"/>
        <x:v>100</x:v>
      </x:c>
    </x:row>
    <x:row r="321" spans="1:24" ht="15.75" customHeight="1">
      <x:c r="A321" s="34">
        <x:v>42668</x:v>
      </x:c>
      <x:c r="B321" s="47">
        <x:v>40.580001831054702</x:v>
      </x:c>
      <x:c r="C321" s="47">
        <x:v>40.937999725341797</x:v>
      </x:c>
      <x:c r="D321" s="47">
        <x:v>40.240001678466797</x:v>
      </x:c>
      <x:c r="E321" s="47">
        <x:v>40.4679985046387</x:v>
      </x:c>
      <x:c r="F321" s="47">
        <x:v>12225000</x:v>
      </x:c>
      <x:c r="G321" s="63">
        <x:f t="shared" si="10"/>
        <x:v>40.423999979999998</x:v>
      </x:c>
      <x:c r="H321" s="63">
        <x:f t="shared" si="11"/>
        <x:v>0.97051813310000001</x:v>
      </x:c>
      <x:c r="I321" s="63">
        <x:f t="shared" si="12"/>
        <x:v>42.365036240000002</x:v>
      </x:c>
      <x:c r="J321" s="63">
        <x:f t="shared" si="13"/>
        <x:v>38.48296371</x:v>
      </x:c>
      <x:c r="K321" s="63">
        <x:f t="shared" si="14"/>
        <x:v>0.51133377270000002</x:v>
      </x:c>
      <x:c r="L321" s="52">
        <x:f t="shared" si="0"/>
        <x:v>40.54866664</x:v>
      </x:c>
      <x:c r="M321" s="52">
        <x:f t="shared" si="1"/>
        <x:v>495707449.60000002</x:v>
      </x:c>
      <x:c r="N321" s="52">
        <x:f t="shared" si="2"/>
        <x:v>0</x:v>
      </x:c>
      <x:c r="O321" s="63">
        <x:f t="shared" si="8"/>
        <x:v>1.0410746360000001</x:v>
      </x:c>
      <x:c r="P321" s="63">
        <x:f t="shared" si="9"/>
        <x:v>51.006201220000001</x:v>
      </x:c>
      <x:c r="Q321" s="49">
        <x:f t="shared" si="15"/>
        <x:v>0</x:v>
      </x:c>
      <x:c r="R321" s="49">
        <x:f t="shared" si="16"/>
        <x:v>0</x:v>
      </x:c>
      <x:c r="S321" s="49">
        <x:f t="shared" si="17"/>
        <x:v>2</x:v>
      </x:c>
      <x:c r="T321" s="51">
        <x:f t="shared" si="18"/>
        <x:v>0</x:v>
      </x:c>
      <x:c r="U321" s="52">
        <x:f t="shared" si="3"/>
        <x:v>-0.0020714055450000002</x:v>
      </x:c>
      <x:c r="V321" s="63">
        <x:f t="shared" si="19"/>
        <x:v>0</x:v>
      </x:c>
      <x:c r="W321" s="52">
        <x:f t="shared" ref="W321:X321" si="319">W320*(1+U321)</x:f>
        <x:v>77.608157649999995</x:v>
      </x:c>
      <x:c r="X321" s="52">
        <x:f t="shared" si="319"/>
        <x:v>100</x:v>
      </x:c>
    </x:row>
    <x:row r="322" spans="1:24" ht="15.75" customHeight="1">
      <x:c r="A322" s="34">
        <x:v>42669</x:v>
      </x:c>
      <x:c r="B322" s="47">
        <x:v>40.200000762939503</x:v>
      </x:c>
      <x:c r="C322" s="47">
        <x:v>40.6380004882813</x:v>
      </x:c>
      <x:c r="D322" s="47">
        <x:v>40.0200004577637</x:v>
      </x:c>
      <x:c r="E322" s="47">
        <x:v>40.448001861572301</x:v>
      </x:c>
      <x:c r="F322" s="47">
        <x:v>28164000</x:v>
      </x:c>
      <x:c r="G322" s="63">
        <x:f t="shared" si="10"/>
        <x:v>40.383699989999997</x:v>
      </x:c>
      <x:c r="H322" s="63">
        <x:f t="shared" si="11"/>
        <x:v>0.95077240269999996</x:v>
      </x:c>
      <x:c r="I322" s="63">
        <x:f t="shared" si="12"/>
        <x:v>42.28524479</x:v>
      </x:c>
      <x:c r="J322" s="63">
        <x:f t="shared" si="13"/>
        <x:v>38.482155179999999</x:v>
      </x:c>
      <x:c r="K322" s="63">
        <x:f t="shared" si="14"/>
        <x:v>0.51690779840000001</x:v>
      </x:c>
      <x:c r="L322" s="52">
        <x:f t="shared" si="0"/>
        <x:v>40.368667600000002</x:v>
      </x:c>
      <x:c r="M322" s="52">
        <x:f t="shared" si="1"/>
        <x:v>0</x:v>
      </x:c>
      <x:c r="N322" s="52">
        <x:f t="shared" si="2"/>
        <x:v>1136943154</x:v>
      </x:c>
      <x:c r="O322" s="63">
        <x:f t="shared" si="8"/>
        <x:v>0.72272452679999999</x:v>
      </x:c>
      <x:c r="P322" s="63">
        <x:f t="shared" si="9"/>
        <x:v>41.952414070000003</x:v>
      </x:c>
      <x:c r="Q322" s="49">
        <x:f t="shared" si="15"/>
        <x:v>0</x:v>
      </x:c>
      <x:c r="R322" s="49">
        <x:f t="shared" si="16"/>
        <x:v>0</x:v>
      </x:c>
      <x:c r="S322" s="49">
        <x:f t="shared" si="17"/>
        <x:v>2</x:v>
      </x:c>
      <x:c r="T322" s="51">
        <x:f t="shared" si="18"/>
        <x:v>0</x:v>
      </x:c>
      <x:c r="U322" s="52">
        <x:f t="shared" si="3"/>
        <x:v>-0.00049413471889999999</x:v>
      </x:c>
      <x:c r="V322" s="63">
        <x:f t="shared" si="19"/>
        <x:v>0</x:v>
      </x:c>
      <x:c r="W322" s="52">
        <x:f t="shared" ref="W322:X322" si="320">W321*(1+U322)</x:f>
        <x:v>77.569808760000001</x:v>
      </x:c>
      <x:c r="X322" s="52">
        <x:f t="shared" si="320"/>
        <x:v>100</x:v>
      </x:c>
    </x:row>
    <x:row r="323" spans="1:24" ht="15.75" customHeight="1">
      <x:c r="A323" s="34">
        <x:v>42670</x:v>
      </x:c>
      <x:c r="B323" s="47">
        <x:v>42.268001556396499</x:v>
      </x:c>
      <x:c r="C323" s="47">
        <x:v>42.740001678466797</x:v>
      </x:c>
      <x:c r="D323" s="47">
        <x:v>40.330001831054702</x:v>
      </x:c>
      <x:c r="E323" s="47">
        <x:v>40.801998138427699</x:v>
      </x:c>
      <x:c r="F323" s="47">
        <x:v>65468500</x:v>
      </x:c>
      <x:c r="G323" s="63">
        <x:f t="shared" si="10"/>
        <x:v>40.416799930000003</x:v>
      </x:c>
      <x:c r="H323" s="63">
        <x:f t="shared" si="11"/>
        <x:v>0.9533615406</x:v>
      </x:c>
      <x:c r="I323" s="63">
        <x:f t="shared" si="12"/>
        <x:v>42.323523010000002</x:v>
      </x:c>
      <x:c r="J323" s="63">
        <x:f t="shared" si="13"/>
        <x:v>38.510076849999997</x:v>
      </x:c>
      <x:c r="K323" s="63">
        <x:f t="shared" si="14"/>
        <x:v>0.60101052830000001</x:v>
      </x:c>
      <x:c r="L323" s="52">
        <x:f t="shared" si="0"/>
        <x:v>41.290667220000003</x:v>
      </x:c>
      <x:c r="M323" s="52">
        <x:f t="shared" si="1"/>
        <x:v>2703238047</x:v>
      </x:c>
      <x:c r="N323" s="52">
        <x:f t="shared" si="2"/>
        <x:v>0</x:v>
      </x:c>
      <x:c r="O323" s="63">
        <x:f t="shared" si="8"/>
        <x:v>1.4077925120000001</x:v>
      </x:c>
      <x:c r="P323" s="63">
        <x:f t="shared" si="9"/>
        <x:v>58.468182159999998</x:v>
      </x:c>
      <x:c r="Q323" s="49">
        <x:f t="shared" si="15"/>
        <x:v>0</x:v>
      </x:c>
      <x:c r="R323" s="49">
        <x:f t="shared" si="16"/>
        <x:v>0</x:v>
      </x:c>
      <x:c r="S323" s="49">
        <x:f t="shared" si="17"/>
        <x:v>2</x:v>
      </x:c>
      <x:c r="T323" s="51">
        <x:f t="shared" si="18"/>
        <x:v>0</x:v>
      </x:c>
      <x:c r="U323" s="52">
        <x:f t="shared" si="3"/>
        <x:v>0.008751885398</x:v>
      </x:c>
      <x:c r="V323" s="63">
        <x:f t="shared" si="19"/>
        <x:v>0</x:v>
      </x:c>
      <x:c r="W323" s="52">
        <x:f t="shared" ref="W323:X323" si="321">W322*(1+U323)</x:f>
        <x:v>78.248690839999995</x:v>
      </x:c>
      <x:c r="X323" s="52">
        <x:f t="shared" si="321"/>
        <x:v>100</x:v>
      </x:c>
    </x:row>
    <x:row r="324" spans="1:24" ht="15.75" customHeight="1">
      <x:c r="A324" s="34">
        <x:v>42671</x:v>
      </x:c>
      <x:c r="B324" s="47">
        <x:v>40.799999237060597</x:v>
      </x:c>
      <x:c r="C324" s="47">
        <x:v>41.063999176025398</x:v>
      </x:c>
      <x:c r="D324" s="47">
        <x:v>39.965999603271499</x:v>
      </x:c>
      <x:c r="E324" s="47">
        <x:v>39.9939994812012</x:v>
      </x:c>
      <x:c r="F324" s="47">
        <x:v>21400500</x:v>
      </x:c>
      <x:c r="G324" s="63">
        <x:f t="shared" si="10"/>
        <x:v>40.376199909999997</x:v>
      </x:c>
      <x:c r="H324" s="63">
        <x:f t="shared" si="11"/>
        <x:v>0.9532046448</x:v>
      </x:c>
      <x:c r="I324" s="63">
        <x:f t="shared" si="12"/>
        <x:v>42.282609200000003</x:v>
      </x:c>
      <x:c r="J324" s="63">
        <x:f t="shared" si="13"/>
        <x:v>38.469790619999998</x:v>
      </x:c>
      <x:c r="K324" s="63">
        <x:f t="shared" si="14"/>
        <x:v>0.39975908269999999</x:v>
      </x:c>
      <x:c r="L324" s="52">
        <x:f t="shared" si="0"/>
        <x:v>40.341332749999999</x:v>
      </x:c>
      <x:c r="M324" s="52">
        <x:f t="shared" si="1"/>
        <x:v>0</x:v>
      </x:c>
      <x:c r="N324" s="52">
        <x:f t="shared" si="2"/>
        <x:v>863324691.60000002</x:v>
      </x:c>
      <x:c r="O324" s="63">
        <x:f t="shared" si="8"/>
        <x:v>1.402289954</x:v>
      </x:c>
      <x:c r="P324" s="63">
        <x:f t="shared" si="9"/>
        <x:v>58.373051580000002</x:v>
      </x:c>
      <x:c r="Q324" s="49">
        <x:f t="shared" si="15"/>
        <x:v>0</x:v>
      </x:c>
      <x:c r="R324" s="49">
        <x:f t="shared" si="16"/>
        <x:v>0</x:v>
      </x:c>
      <x:c r="S324" s="49">
        <x:f t="shared" si="17"/>
        <x:v>2</x:v>
      </x:c>
      <x:c r="T324" s="51">
        <x:f t="shared" si="18"/>
        <x:v>0</x:v>
      </x:c>
      <x:c r="U324" s="52">
        <x:f t="shared" si="3"/>
        <x:v>-0.019802918829999999</x:v>
      </x:c>
      <x:c r="V324" s="63">
        <x:f t="shared" si="19"/>
        <x:v>0</x:v>
      </x:c>
      <x:c r="W324" s="52">
        <x:f t="shared" ref="W324:X324" si="322">W323*(1+U324)</x:f>
        <x:v>76.699138360000006</x:v>
      </x:c>
      <x:c r="X324" s="52">
        <x:f t="shared" si="322"/>
        <x:v>100</x:v>
      </x:c>
    </x:row>
    <x:row r="325" spans="1:24" ht="15.75" customHeight="1">
      <x:c r="A325" s="34">
        <x:v>42674</x:v>
      </x:c>
      <x:c r="B325" s="47">
        <x:v>40.498001098632798</x:v>
      </x:c>
      <x:c r="C325" s="47">
        <x:v>40.498001098632798</x:v>
      </x:c>
      <x:c r="D325" s="47">
        <x:v>39.161998748779297</x:v>
      </x:c>
      <x:c r="E325" s="47">
        <x:v>39.5460014343262</x:v>
      </x:c>
      <x:c r="F325" s="47">
        <x:v>23461500</x:v>
      </x:c>
      <x:c r="G325" s="63">
        <x:f t="shared" si="10"/>
        <x:v>40.216499900000002</x:v>
      </x:c>
      <x:c r="H325" s="63">
        <x:f t="shared" si="11"/>
        <x:v>0.78990244740000004</x:v>
      </x:c>
      <x:c r="I325" s="63">
        <x:f t="shared" si="12"/>
        <x:v>41.796304800000001</x:v>
      </x:c>
      <x:c r="J325" s="63">
        <x:f t="shared" si="13"/>
        <x:v>38.636695009999997</x:v>
      </x:c>
      <x:c r="K325" s="63">
        <x:f t="shared" si="14"/>
        <x:v>0.28779073649999998</x:v>
      </x:c>
      <x:c r="L325" s="52">
        <x:f t="shared" si="0"/>
        <x:v>39.735333760000003</x:v>
      </x:c>
      <x:c r="M325" s="52">
        <x:f t="shared" si="1"/>
        <x:v>0</x:v>
      </x:c>
      <x:c r="N325" s="52">
        <x:f t="shared" si="2"/>
        <x:v>932250533</x:v>
      </x:c>
      <x:c r="O325" s="63">
        <x:f t="shared" si="8"/>
        <x:v>1.388312386</x:v>
      </x:c>
      <x:c r="P325" s="63">
        <x:f t="shared" si="9"/>
        <x:v>58.129430390000003</x:v>
      </x:c>
      <x:c r="Q325" s="49">
        <x:f t="shared" si="15"/>
        <x:v>0</x:v>
      </x:c>
      <x:c r="R325" s="49">
        <x:f t="shared" si="16"/>
        <x:v>0</x:v>
      </x:c>
      <x:c r="S325" s="49">
        <x:f t="shared" si="17"/>
        <x:v>2</x:v>
      </x:c>
      <x:c r="T325" s="51">
        <x:f t="shared" si="18"/>
        <x:v>0</x:v>
      </x:c>
      <x:c r="U325" s="52">
        <x:f t="shared" si="3"/>
        <x:v>-0.01120163156</x:v>
      </x:c>
      <x:c r="V325" s="63">
        <x:f t="shared" si="19"/>
        <x:v>0</x:v>
      </x:c>
      <x:c r="W325" s="52">
        <x:f t="shared" ref="W325:X325" si="323">W324*(1+U325)</x:f>
        <x:v>75.839982879999994</x:v>
      </x:c>
      <x:c r="X325" s="52">
        <x:f t="shared" si="323"/>
        <x:v>100</x:v>
      </x:c>
    </x:row>
    <x:row r="326" spans="1:24" ht="15.75" customHeight="1">
      <x:c r="A326" s="34">
        <x:v>42675</x:v>
      </x:c>
      <x:c r="B326" s="47">
        <x:v>39.608001708984403</x:v>
      </x:c>
      <x:c r="C326" s="47">
        <x:v>39.700000762939403</x:v>
      </x:c>
      <x:c r="D326" s="47">
        <x:v>37.622001647949197</x:v>
      </x:c>
      <x:c r="E326" s="47">
        <x:v>38.158000946044901</x:v>
      </x:c>
      <x:c r="F326" s="47">
        <x:v>35300000</x:v>
      </x:c>
      <x:c r="G326" s="63">
        <x:f t="shared" si="10"/>
        <x:v>40.010299869999997</x:v>
      </x:c>
      <x:c r="H326" s="63">
        <x:f t="shared" si="11"/>
        <x:v>0.76004583429999995</x:v>
      </x:c>
      <x:c r="I326" s="63">
        <x:f t="shared" si="12"/>
        <x:v>41.530391539999997</x:v>
      </x:c>
      <x:c r="J326" s="63">
        <x:f t="shared" si="13"/>
        <x:v>38.490208199999998</x:v>
      </x:c>
      <x:c r="K326" s="63">
        <x:f t="shared" si="14"/>
        <x:v>-0.1092721135</x:v>
      </x:c>
      <x:c r="L326" s="52">
        <x:f t="shared" si="0"/>
        <x:v>38.493334449999999</x:v>
      </x:c>
      <x:c r="M326" s="52">
        <x:f t="shared" si="1"/>
        <x:v>0</x:v>
      </x:c>
      <x:c r="N326" s="52">
        <x:f t="shared" si="2"/>
        <x:v>1358814706</x:v>
      </x:c>
      <x:c r="O326" s="63">
        <x:f t="shared" si="8"/>
        <x:v>0.87796526429999999</x:v>
      </x:c>
      <x:c r="P326" s="63">
        <x:f t="shared" si="9"/>
        <x:v>46.750878780000001</x:v>
      </x:c>
      <x:c r="Q326" s="49">
        <x:f t="shared" si="15"/>
        <x:v>0</x:v>
      </x:c>
      <x:c r="R326" s="49">
        <x:f t="shared" si="16"/>
        <x:v>0</x:v>
      </x:c>
      <x:c r="S326" s="49">
        <x:f t="shared" si="17"/>
        <x:v>2</x:v>
      </x:c>
      <x:c r="T326" s="51">
        <x:f t="shared" si="18"/>
        <x:v>0</x:v>
      </x:c>
      <x:c r="U326" s="52">
        <x:f t="shared" si="3"/>
        <x:v>-0.035098377530000002</x:v>
      </x:c>
      <x:c r="V326" s="63">
        <x:f t="shared" si="19"/>
        <x:v>0</x:v>
      </x:c>
      <x:c r="W326" s="52">
        <x:f t="shared" ref="W326:X326" si="324">W325*(1+U326)</x:f>
        <x:v>73.178122520000002</x:v>
      </x:c>
      <x:c r="X326" s="52">
        <x:f t="shared" si="324"/>
        <x:v>100</x:v>
      </x:c>
    </x:row>
    <x:row r="327" spans="1:24" ht="15.75" customHeight="1">
      <x:c r="A327" s="34">
        <x:v>42676</x:v>
      </x:c>
      <x:c r="B327" s="47">
        <x:v>38.009998321533203</x:v>
      </x:c>
      <x:c r="C327" s="47">
        <x:v>38.540000915527301</x:v>
      </x:c>
      <x:c r="D327" s="47">
        <x:v>37.501998901367202</x:v>
      </x:c>
      <x:c r="E327" s="47">
        <x:v>37.604000091552699</x:v>
      </x:c>
      <x:c r="F327" s="47">
        <x:v>21267000</x:v>
      </x:c>
      <x:c r="G327" s="63">
        <x:f t="shared" si="10"/>
        <x:v>39.80589981</x:v>
      </x:c>
      <x:c r="H327" s="63">
        <x:f t="shared" si="11"/>
        <x:v>0.83041824689999999</x:v>
      </x:c>
      <x:c r="I327" s="63">
        <x:f t="shared" si="12"/>
        <x:v>41.466736300000001</x:v>
      </x:c>
      <x:c r="J327" s="63">
        <x:f t="shared" si="13"/>
        <x:v>38.145063319999998</x:v>
      </x:c>
      <x:c r="K327" s="63">
        <x:f t="shared" si="14"/>
        <x:v>-0.16288876939999999</x:v>
      </x:c>
      <x:c r="L327" s="52">
        <x:f t="shared" si="0"/>
        <x:v>37.881999970000003</x:v>
      </x:c>
      <x:c r="M327" s="52">
        <x:f t="shared" si="1"/>
        <x:v>0</x:v>
      </x:c>
      <x:c r="N327" s="52">
        <x:f t="shared" si="2"/>
        <x:v>805636493.39999998</x:v>
      </x:c>
      <x:c r="O327" s="63">
        <x:f t="shared" si="8"/>
        <x:v>0.56072209750000002</x:v>
      </x:c>
      <x:c r="P327" s="63">
        <x:f t="shared" si="9"/>
        <x:v>35.927094160000003</x:v>
      </x:c>
      <x:c r="Q327" s="49">
        <x:f t="shared" si="15"/>
        <x:v>0</x:v>
      </x:c>
      <x:c r="R327" s="49">
        <x:f t="shared" si="16"/>
        <x:v>0</x:v>
      </x:c>
      <x:c r="S327" s="49">
        <x:f t="shared" si="17"/>
        <x:v>2</x:v>
      </x:c>
      <x:c r="T327" s="51">
        <x:f t="shared" si="18"/>
        <x:v>0</x:v>
      </x:c>
      <x:c r="U327" s="52">
        <x:f t="shared" si="3"/>
        <x:v>-0.01451860267</x:v>
      </x:c>
      <x:c r="V327" s="63">
        <x:f t="shared" si="19"/>
        <x:v>0</x:v>
      </x:c>
      <x:c r="W327" s="52">
        <x:f t="shared" ref="W327:X327" si="325">W326*(1+U327)</x:f>
        <x:v>72.115678439999996</x:v>
      </x:c>
      <x:c r="X327" s="52">
        <x:f t="shared" si="325"/>
        <x:v>100</x:v>
      </x:c>
    </x:row>
    <x:row r="328" spans="1:24" ht="15.75" customHeight="1">
      <x:c r="A328" s="34">
        <x:v>42677</x:v>
      </x:c>
      <x:c r="B328" s="47">
        <x:v>37.799999237060497</x:v>
      </x:c>
      <x:c r="C328" s="47">
        <x:v>38.293998718261697</x:v>
      </x:c>
      <x:c r="D328" s="47">
        <x:v>37.408000946044901</x:v>
      </x:c>
      <x:c r="E328" s="47">
        <x:v>37.484001159667997</x:v>
      </x:c>
      <x:c r="F328" s="47">
        <x:v>13265000</x:v>
      </x:c>
      <x:c r="G328" s="63">
        <x:f t="shared" si="10"/>
        <x:v>39.670099829999998</x:v>
      </x:c>
      <x:c r="H328" s="63">
        <x:f t="shared" si="11"/>
        <x:v>0.97249976120000003</x:v>
      </x:c>
      <x:c r="I328" s="63">
        <x:f t="shared" si="12"/>
        <x:v>41.615099350000001</x:v>
      </x:c>
      <x:c r="J328" s="63">
        <x:f t="shared" si="13"/>
        <x:v>37.725100310000002</x:v>
      </x:c>
      <x:c r="K328" s="63">
        <x:f t="shared" si="14"/>
        <x:v>-0.061979230779999994</x:v>
      </x:c>
      <x:c r="L328" s="52">
        <x:f t="shared" si="0"/>
        <x:v>37.728666939999997</x:v>
      </x:c>
      <x:c r="M328" s="52">
        <x:f t="shared" si="1"/>
        <x:v>0</x:v>
      </x:c>
      <x:c r="N328" s="52">
        <x:f t="shared" si="2"/>
        <x:v>500470767</x:v>
      </x:c>
      <x:c r="O328" s="63">
        <x:f t="shared" si="8"/>
        <x:v>0.60719854029999998</x:v>
      </x:c>
      <x:c r="P328" s="63">
        <x:f t="shared" si="9"/>
        <x:v>37.779933530000001</x:v>
      </x:c>
      <x:c r="Q328" s="49">
        <x:f t="shared" si="15"/>
        <x:v>0</x:v>
      </x:c>
      <x:c r="R328" s="49">
        <x:f t="shared" si="16"/>
        <x:v>0</x:v>
      </x:c>
      <x:c r="S328" s="49">
        <x:f t="shared" si="17"/>
        <x:v>2</x:v>
      </x:c>
      <x:c r="T328" s="51">
        <x:f t="shared" si="18"/>
        <x:v>0</x:v>
      </x:c>
      <x:c r="U328" s="52">
        <x:f t="shared" si="3"/>
        <x:v>-0.0031911214660000004</x:v>
      </x:c>
      <x:c r="V328" s="63">
        <x:f t="shared" si="19"/>
        <x:v>0</x:v>
      </x:c>
      <x:c r="W328" s="52">
        <x:f t="shared" ref="W328:X328" si="326">W327*(1+U328)</x:f>
        <x:v>71.885548549999996</x:v>
      </x:c>
      <x:c r="X328" s="52">
        <x:f t="shared" si="326"/>
        <x:v>100</x:v>
      </x:c>
    </x:row>
    <x:row r="329" spans="1:24" ht="15.75" customHeight="1">
      <x:c r="A329" s="34">
        <x:v>42678</x:v>
      </x:c>
      <x:c r="B329" s="47">
        <x:v>37.799999237060497</x:v>
      </x:c>
      <x:c r="C329" s="47">
        <x:v>38.692001342773402</x:v>
      </x:c>
      <x:c r="D329" s="47">
        <x:v>37.192001342773402</x:v>
      </x:c>
      <x:c r="E329" s="47">
        <x:v>38.1119995117187</x:v>
      </x:c>
      <x:c r="F329" s="47">
        <x:v>25730000</x:v>
      </x:c>
      <x:c r="G329" s="63">
        <x:f t="shared" si="10"/>
        <x:v>39.609599879999998</x:v>
      </x:c>
      <x:c r="H329" s="63">
        <x:f t="shared" si="11"/>
        <x:v>1.031163297</x:v>
      </x:c>
      <x:c r="I329" s="63">
        <x:f t="shared" si="12"/>
        <x:v>41.671926470000002</x:v>
      </x:c>
      <x:c r="J329" s="63">
        <x:f t="shared" si="13"/>
        <x:v>37.547273279999999</x:v>
      </x:c>
      <x:c r="K329" s="63">
        <x:f t="shared" si="14"/>
        <x:v>0.1369148396</x:v>
      </x:c>
      <x:c r="L329" s="52">
        <x:f t="shared" si="0"/>
        <x:v>37.998667400000002</x:v>
      </x:c>
      <x:c r="M329" s="52">
        <x:f t="shared" si="1"/>
        <x:v>977705712.20000005</x:v>
      </x:c>
      <x:c r="N329" s="52">
        <x:f t="shared" si="2"/>
        <x:v>0</x:v>
      </x:c>
      <x:c r="O329" s="63">
        <x:f t="shared" si="8"/>
        <x:v>0.84562846950000004</x:v>
      </x:c>
      <x:c r="P329" s="63">
        <x:f t="shared" si="9"/>
        <x:v>45.817914250000001</x:v>
      </x:c>
      <x:c r="Q329" s="49">
        <x:f t="shared" si="15"/>
        <x:v>0</x:v>
      </x:c>
      <x:c r="R329" s="49">
        <x:f t="shared" si="16"/>
        <x:v>0</x:v>
      </x:c>
      <x:c r="S329" s="49">
        <x:f t="shared" si="17"/>
        <x:v>2</x:v>
      </x:c>
      <x:c r="T329" s="51">
        <x:f t="shared" si="18"/>
        <x:v>0</x:v>
      </x:c>
      <x:c r="U329" s="52">
        <x:f t="shared" si="3"/>
        <x:v>0.016753770479999999</x:v>
      </x:c>
      <x:c r="V329" s="63">
        <x:f t="shared" si="19"/>
        <x:v>0</x:v>
      </x:c>
      <x:c r="W329" s="52">
        <x:f t="shared" ref="W329:X329" si="327">W328*(1+U329)</x:f>
        <x:v>73.089902530000003</x:v>
      </x:c>
      <x:c r="X329" s="52">
        <x:f t="shared" si="327"/>
        <x:v>100</x:v>
      </x:c>
    </x:row>
    <x:row r="330" spans="1:24" ht="15.75" customHeight="1">
      <x:c r="A330" s="34">
        <x:v>42681</x:v>
      </x:c>
      <x:c r="B330" s="47">
        <x:v>38.7179985046387</x:v>
      </x:c>
      <x:c r="C330" s="47">
        <x:v>38.858001708984403</x:v>
      </x:c>
      <x:c r="D330" s="47">
        <x:v>38.009998321533203</x:v>
      </x:c>
      <x:c r="E330" s="47">
        <x:v>38.641998291015597</x:v>
      </x:c>
      <x:c r="F330" s="47">
        <x:v>19350500</x:v>
      </x:c>
      <x:c r="G330" s="63">
        <x:f t="shared" si="10"/>
        <x:v>39.532199859999999</x:v>
      </x:c>
      <x:c r="H330" s="63">
        <x:f t="shared" si="11"/>
        <x:v>1.043330498</x:v>
      </x:c>
      <x:c r="I330" s="63">
        <x:f t="shared" si="12"/>
        <x:v>41.618860859999998</x:v>
      </x:c>
      <x:c r="J330" s="63">
        <x:f t="shared" si="13"/>
        <x:v>37.445538859999999</x:v>
      </x:c>
      <x:c r="K330" s="63">
        <x:f t="shared" si="14"/>
        <x:v>0.28669233519999998</x:v>
      </x:c>
      <x:c r="L330" s="52">
        <x:f t="shared" si="0"/>
        <x:v>38.50333277</x:v>
      </x:c>
      <x:c r="M330" s="52">
        <x:f t="shared" si="1"/>
        <x:v>745058740.79999995</x:v>
      </x:c>
      <x:c r="N330" s="52">
        <x:f t="shared" si="2"/>
        <x:v>0</x:v>
      </x:c>
      <x:c r="O330" s="63">
        <x:f t="shared" si="8"/>
        <x:v>0.87927867839999996</x:v>
      </x:c>
      <x:c r="P330" s="63">
        <x:f t="shared" si="9"/>
        <x:v>46.788094200000003</x:v>
      </x:c>
      <x:c r="Q330" s="49">
        <x:f t="shared" si="15"/>
        <x:v>0</x:v>
      </x:c>
      <x:c r="R330" s="49">
        <x:f t="shared" si="16"/>
        <x:v>0</x:v>
      </x:c>
      <x:c r="S330" s="49">
        <x:f t="shared" si="17"/>
        <x:v>2</x:v>
      </x:c>
      <x:c r="T330" s="51">
        <x:f t="shared" si="18"/>
        <x:v>0</x:v>
      </x:c>
      <x:c r="U330" s="52">
        <x:f t="shared" si="3"/>
        <x:v>0.013906349340000002</x:v>
      </x:c>
      <x:c r="V330" s="63">
        <x:f t="shared" si="19"/>
        <x:v>0</x:v>
      </x:c>
      <x:c r="W330" s="52">
        <x:f t="shared" ref="W330:X330" si="328">W329*(1+U330)</x:f>
        <x:v>74.106316250000006</x:v>
      </x:c>
      <x:c r="X330" s="52">
        <x:f t="shared" si="328"/>
        <x:v>100</x:v>
      </x:c>
    </x:row>
    <x:row r="331" spans="1:24" ht="15.75" customHeight="1">
      <x:c r="A331" s="34">
        <x:v>42682</x:v>
      </x:c>
      <x:c r="B331" s="47">
        <x:v>38.757999420166001</x:v>
      </x:c>
      <x:c r="C331" s="47">
        <x:v>39.498001098632798</x:v>
      </x:c>
      <x:c r="D331" s="47">
        <x:v>38.251998901367202</x:v>
      </x:c>
      <x:c r="E331" s="47">
        <x:v>38.987998962402301</x:v>
      </x:c>
      <x:c r="F331" s="47">
        <x:v>16338000</x:v>
      </x:c>
      <x:c r="G331" s="63">
        <x:f t="shared" si="10"/>
        <x:v>39.480599779999999</x:v>
      </x:c>
      <x:c r="H331" s="63">
        <x:f t="shared" si="11"/>
        <x:v>1.0434554410000001</x:v>
      </x:c>
      <x:c r="I331" s="63">
        <x:f t="shared" si="12"/>
        <x:v>41.567510669999997</x:v>
      </x:c>
      <x:c r="J331" s="63">
        <x:f t="shared" si="13"/>
        <x:v>37.393688900000001</x:v>
      </x:c>
      <x:c r="K331" s="63">
        <x:f t="shared" si="14"/>
        <x:v>0.38197847190000001</x:v>
      </x:c>
      <x:c r="L331" s="52">
        <x:f t="shared" si="0"/>
        <x:v>38.91266632</x:v>
      </x:c>
      <x:c r="M331" s="52">
        <x:f t="shared" si="1"/>
        <x:v>635755142.29999995</x:v>
      </x:c>
      <x:c r="N331" s="52">
        <x:f t="shared" si="2"/>
        <x:v>0</x:v>
      </x:c>
      <x:c r="O331" s="63">
        <x:f t="shared" si="8"/>
        <x:v>0.90429863109999997</x:v>
      </x:c>
      <x:c r="P331" s="63">
        <x:f t="shared" si="9"/>
        <x:v>47.487227910000001</x:v>
      </x:c>
      <x:c r="Q331" s="49">
        <x:f t="shared" si="15"/>
        <x:v>0</x:v>
      </x:c>
      <x:c r="R331" s="49">
        <x:f t="shared" si="16"/>
        <x:v>0</x:v>
      </x:c>
      <x:c r="S331" s="49">
        <x:f t="shared" si="17"/>
        <x:v>2</x:v>
      </x:c>
      <x:c r="T331" s="51">
        <x:f t="shared" si="18"/>
        <x:v>0</x:v>
      </x:c>
      <x:c r="U331" s="52">
        <x:f t="shared" si="3"/>
        <x:v>0.0089540056589999995</x:v>
      </x:c>
      <x:c r="V331" s="63">
        <x:f t="shared" si="19"/>
        <x:v>0</x:v>
      </x:c>
      <x:c r="W331" s="52">
        <x:f t="shared" ref="W331:X331" si="329">W330*(1+U331)</x:f>
        <x:v>74.769864620000007</x:v>
      </x:c>
      <x:c r="X331" s="52">
        <x:f t="shared" si="329"/>
        <x:v>100</x:v>
      </x:c>
    </x:row>
    <x:row r="332" spans="1:24" ht="15.75" customHeight="1">
      <x:c r="A332" s="34">
        <x:v>42683</x:v>
      </x:c>
      <x:c r="B332" s="47">
        <x:v>37.375999450683601</x:v>
      </x:c>
      <x:c r="C332" s="47">
        <x:v>38.400001525878899</x:v>
      </x:c>
      <x:c r="D332" s="47">
        <x:v>36.790000915527301</x:v>
      </x:c>
      <x:c r="E332" s="47">
        <x:v>38.012001037597699</x:v>
      </x:c>
      <x:c r="F332" s="47">
        <x:v>40865500</x:v>
      </x:c>
      <x:c r="G332" s="63">
        <x:f t="shared" si="10"/>
        <x:v>39.366099929999997</x:v>
      </x:c>
      <x:c r="H332" s="63">
        <x:f t="shared" si="11"/>
        <x:v>1.0737800559999999</x:v>
      </x:c>
      <x:c r="I332" s="63">
        <x:f t="shared" si="12"/>
        <x:v>41.513660039999998</x:v>
      </x:c>
      <x:c r="J332" s="63">
        <x:f t="shared" si="13"/>
        <x:v>37.218539819999997</x:v>
      </x:c>
      <x:c r="K332" s="63">
        <x:f t="shared" si="14"/>
        <x:v>0.1847355088</x:v>
      </x:c>
      <x:c r="L332" s="52">
        <x:f t="shared" si="0"/>
        <x:v>37.734001159999998</x:v>
      </x:c>
      <x:c r="M332" s="52">
        <x:f t="shared" si="1"/>
        <x:v>0</x:v>
      </x:c>
      <x:c r="N332" s="52">
        <x:f t="shared" si="2"/>
        <x:v>1542018824</x:v>
      </x:c>
      <x:c r="O332" s="63">
        <x:f t="shared" si="8"/>
        <x:v>0.84327265920000005</x:v>
      </x:c>
      <x:c r="P332" s="63">
        <x:f t="shared" si="9"/>
        <x:v>45.748666370000002</x:v>
      </x:c>
      <x:c r="Q332" s="49">
        <x:f t="shared" si="15"/>
        <x:v>0</x:v>
      </x:c>
      <x:c r="R332" s="49">
        <x:f t="shared" si="16"/>
        <x:v>0</x:v>
      </x:c>
      <x:c r="S332" s="49">
        <x:f t="shared" si="17"/>
        <x:v>2</x:v>
      </x:c>
      <x:c r="T332" s="51">
        <x:f t="shared" si="18"/>
        <x:v>0</x:v>
      </x:c>
      <x:c r="U332" s="52">
        <x:f t="shared" si="3"/>
        <x:v>-0.025033291030000004</x:v>
      </x:c>
      <x:c r="V332" s="63">
        <x:f t="shared" si="19"/>
        <x:v>0</x:v>
      </x:c>
      <x:c r="W332" s="52">
        <x:f t="shared" ref="W332:X332" si="330">W331*(1+U332)</x:f>
        <x:v>72.898128839999998</x:v>
      </x:c>
      <x:c r="X332" s="52">
        <x:f t="shared" si="330"/>
        <x:v>100</x:v>
      </x:c>
    </x:row>
    <x:row r="333" spans="1:24" ht="15.75" customHeight="1">
      <x:c r="A333" s="34">
        <x:v>42684</x:v>
      </x:c>
      <x:c r="B333" s="47">
        <x:v>38.209999084472699</x:v>
      </x:c>
      <x:c r="C333" s="47">
        <x:v>38.321998596191399</x:v>
      </x:c>
      <x:c r="D333" s="47">
        <x:v>36.083999633789098</x:v>
      </x:c>
      <x:c r="E333" s="47">
        <x:v>37.069999694824197</x:v>
      </x:c>
      <x:c r="F333" s="47">
        <x:v>33751500</x:v>
      </x:c>
      <x:c r="G333" s="63">
        <x:f t="shared" si="10"/>
        <x:v>39.217199899999997</x:v>
      </x:c>
      <x:c r="H333" s="63">
        <x:f t="shared" si="11"/>
        <x:v>1.1758699420000001</x:v>
      </x:c>
      <x:c r="I333" s="63">
        <x:f t="shared" si="12"/>
        <x:v>41.568939780000001</x:v>
      </x:c>
      <x:c r="J333" s="63">
        <x:f t="shared" si="13"/>
        <x:v>36.86546001</x:v>
      </x:c>
      <x:c r="K333" s="63">
        <x:f t="shared" si="14"/>
        <x:v>0.043486884509999996</x:v>
      </x:c>
      <x:c r="L333" s="52">
        <x:f t="shared" si="0"/>
        <x:v>37.158665970000001</x:v>
      </x:c>
      <x:c r="M333" s="52">
        <x:f t="shared" si="1"/>
        <x:v>0</x:v>
      </x:c>
      <x:c r="N333" s="52">
        <x:f t="shared" si="2"/>
        <x:v>1254160715</x:v>
      </x:c>
      <x:c r="O333" s="63">
        <x:f t="shared" si="8"/>
        <x:v>0.3250137333</x:v>
      </x:c>
      <x:c r="P333" s="63">
        <x:f t="shared" si="9"/>
        <x:v>24.52908412</x:v>
      </x:c>
      <x:c r="Q333" s="49">
        <x:f t="shared" si="15"/>
        <x:v>0</x:v>
      </x:c>
      <x:c r="R333" s="49">
        <x:f t="shared" si="16"/>
        <x:v>0</x:v>
      </x:c>
      <x:c r="S333" s="49">
        <x:f t="shared" si="17"/>
        <x:v>2</x:v>
      </x:c>
      <x:c r="T333" s="51">
        <x:f t="shared" si="18"/>
        <x:v>0</x:v>
      </x:c>
      <x:c r="U333" s="52">
        <x:f t="shared" si="3"/>
        <x:v>-0.02478168255</x:v>
      </x:c>
      <x:c r="V333" s="63">
        <x:f t="shared" si="19"/>
        <x:v>0</x:v>
      </x:c>
      <x:c r="W333" s="52">
        <x:f t="shared" ref="W333:X333" si="331">W332*(1+U333)</x:f>
        <x:v>71.091590550000006</x:v>
      </x:c>
      <x:c r="X333" s="52">
        <x:f t="shared" si="331"/>
        <x:v>100</x:v>
      </x:c>
    </x:row>
    <x:row r="334" spans="1:24" ht="15.75" customHeight="1">
      <x:c r="A334" s="34">
        <x:v>42685</x:v>
      </x:c>
      <x:c r="B334" s="47">
        <x:v>36.847999572753899</x:v>
      </x:c>
      <x:c r="C334" s="47">
        <x:v>37.7760009765625</x:v>
      </x:c>
      <x:c r="D334" s="47">
        <x:v>36.599998474121101</x:v>
      </x:c>
      <x:c r="E334" s="47">
        <x:v>37.712001800537102</x:v>
      </x:c>
      <x:c r="F334" s="47">
        <x:v>19942500</x:v>
      </x:c>
      <x:c r="G334" s="63">
        <x:f t="shared" si="10"/>
        <x:v>39.137700080000002</x:v>
      </x:c>
      <x:c r="H334" s="63">
        <x:f t="shared" si="11"/>
        <x:v>1.2226536809999999</x:v>
      </x:c>
      <x:c r="I334" s="63">
        <x:f t="shared" si="12"/>
        <x:v>41.583007440000003</x:v>
      </x:c>
      <x:c r="J334" s="63">
        <x:f t="shared" si="13"/>
        <x:v>36.692392720000001</x:v>
      </x:c>
      <x:c r="K334" s="63">
        <x:f t="shared" si="14"/>
        <x:v>0.20848280620000001</x:v>
      </x:c>
      <x:c r="L334" s="52">
        <x:f t="shared" si="0"/>
        <x:v>37.362667080000001</x:v>
      </x:c>
      <x:c r="M334" s="52">
        <x:f t="shared" si="1"/>
        <x:v>745104988.29999995</x:v>
      </x:c>
      <x:c r="N334" s="52">
        <x:f t="shared" si="2"/>
        <x:v>0</x:v>
      </x:c>
      <x:c r="O334" s="63">
        <x:f t="shared" si="8"/>
        <x:v>0.4854455949</x:v>
      </x:c>
      <x:c r="P334" s="63">
        <x:f t="shared" si="9"/>
        <x:v>32.680132919999998</x:v>
      </x:c>
      <x:c r="Q334" s="49">
        <x:f t="shared" si="15"/>
        <x:v>0</x:v>
      </x:c>
      <x:c r="R334" s="49">
        <x:f t="shared" si="16"/>
        <x:v>0</x:v>
      </x:c>
      <x:c r="S334" s="49">
        <x:f t="shared" si="17"/>
        <x:v>2</x:v>
      </x:c>
      <x:c r="T334" s="51">
        <x:f t="shared" si="18"/>
        <x:v>0</x:v>
      </x:c>
      <x:c r="U334" s="52">
        <x:f t="shared" si="3"/>
        <x:v>0.0173186434</x:v>
      </x:c>
      <x:c r="V334" s="63">
        <x:f t="shared" si="19"/>
        <x:v>0</x:v>
      </x:c>
      <x:c r="W334" s="52">
        <x:f t="shared" ref="W334:X334" si="332">W333*(1+U334)</x:f>
        <x:v>72.322800459999996</x:v>
      </x:c>
      <x:c r="X334" s="52">
        <x:f t="shared" si="332"/>
        <x:v>100</x:v>
      </x:c>
    </x:row>
    <x:row r="335" spans="1:24" ht="15.75" customHeight="1">
      <x:c r="A335" s="34">
        <x:v>42688</x:v>
      </x:c>
      <x:c r="B335" s="47">
        <x:v>37.599998474121101</x:v>
      </x:c>
      <x:c r="C335" s="47">
        <x:v>37.650001525878899</x:v>
      </x:c>
      <x:c r="D335" s="47">
        <x:v>35.6380004882813</x:v>
      </x:c>
      <x:c r="E335" s="47">
        <x:v>36.290000915527301</x:v>
      </x:c>
      <x:c r="F335" s="47">
        <x:v>32761000</x:v>
      </x:c>
      <x:c r="G335" s="63">
        <x:f t="shared" si="10"/>
        <x:v>39.012600140000004</x:v>
      </x:c>
      <x:c r="H335" s="63">
        <x:f t="shared" si="11"/>
        <x:v>1.378016125</x:v>
      </x:c>
      <x:c r="I335" s="63">
        <x:f t="shared" si="12"/>
        <x:v>41.76863239</x:v>
      </x:c>
      <x:c r="J335" s="63">
        <x:f t="shared" si="13"/>
        <x:v>36.256567889999999</x:v>
      </x:c>
      <x:c r="K335" s="63">
        <x:f t="shared" si="14"/>
        <x:v>0.0060654279980000003</x:v>
      </x:c>
      <x:c r="L335" s="52">
        <x:f t="shared" si="0"/>
        <x:v>36.526000979999999</x:v>
      </x:c>
      <x:c r="M335" s="52">
        <x:f t="shared" si="1"/>
        <x:v>0</x:v>
      </x:c>
      <x:c r="N335" s="52">
        <x:f t="shared" si="2"/>
        <x:v>1196628318</x:v>
      </x:c>
      <x:c r="O335" s="63">
        <x:f t="shared" si="8"/>
        <x:v>0.46616859890000001</x:v>
      </x:c>
      <x:c r="P335" s="63">
        <x:f t="shared" si="9"/>
        <x:v>31.795019979999999</x:v>
      </x:c>
      <x:c r="Q335" s="49">
        <x:f t="shared" si="15"/>
        <x:v>0</x:v>
      </x:c>
      <x:c r="R335" s="49">
        <x:f t="shared" si="16"/>
        <x:v>0</x:v>
      </x:c>
      <x:c r="S335" s="49">
        <x:f t="shared" si="17"/>
        <x:v>2</x:v>
      </x:c>
      <x:c r="T335" s="51">
        <x:f t="shared" si="18"/>
        <x:v>0</x:v>
      </x:c>
      <x:c r="U335" s="52">
        <x:f t="shared" si="3"/>
        <x:v>-0.03770685238</x:v>
      </x:c>
      <x:c r="V335" s="63">
        <x:f t="shared" si="19"/>
        <x:v>0</x:v>
      </x:c>
      <x:c r="W335" s="52">
        <x:f t="shared" ref="W335:X335" si="333">W334*(1+U335)</x:f>
        <x:v>69.595735300000001</x:v>
      </x:c>
      <x:c r="X335" s="52">
        <x:f t="shared" si="333"/>
        <x:v>100</x:v>
      </x:c>
    </x:row>
    <x:row r="336" spans="1:24" ht="15.75" customHeight="1">
      <x:c r="A336" s="34">
        <x:v>42689</x:v>
      </x:c>
      <x:c r="B336" s="47">
        <x:v>36.555999755859403</x:v>
      </x:c>
      <x:c r="C336" s="47">
        <x:v>37.285999298095703</x:v>
      </x:c>
      <x:c r="D336" s="47">
        <x:v>36.409999847412102</x:v>
      </x:c>
      <x:c r="E336" s="47">
        <x:v>36.754001617431598</x:v>
      </x:c>
      <x:c r="F336" s="47">
        <x:v>19510000</x:v>
      </x:c>
      <x:c r="G336" s="63">
        <x:f t="shared" si="10"/>
        <x:v>38.859300230000002</x:v>
      </x:c>
      <x:c r="H336" s="63">
        <x:f t="shared" si="11"/>
        <x:v>1.4520221179999999</x:v>
      </x:c>
      <x:c r="I336" s="63">
        <x:f t="shared" si="12"/>
        <x:v>41.76334447</x:v>
      </x:c>
      <x:c r="J336" s="63">
        <x:f t="shared" si="13"/>
        <x:v>35.955255999999999</x:v>
      </x:c>
      <x:c r="K336" s="63">
        <x:f t="shared" si="14"/>
        <x:v>0.13752297769999999</x:v>
      </x:c>
      <x:c r="L336" s="52">
        <x:f t="shared" si="0"/>
        <x:v>36.816666920000003</x:v>
      </x:c>
      <x:c r="M336" s="52">
        <x:f t="shared" si="1"/>
        <x:v>718293171.60000002</x:v>
      </x:c>
      <x:c r="N336" s="52">
        <x:f t="shared" si="2"/>
        <x:v>0</x:v>
      </x:c>
      <x:c r="O336" s="63">
        <x:f t="shared" si="8"/>
        <x:v>0.72126419669999997</x:v>
      </x:c>
      <x:c r="P336" s="63">
        <x:f t="shared" si="9"/>
        <x:v>41.903166179999999</x:v>
      </x:c>
      <x:c r="Q336" s="49">
        <x:f t="shared" si="15"/>
        <x:v>0</x:v>
      </x:c>
      <x:c r="R336" s="49">
        <x:f t="shared" si="16"/>
        <x:v>0</x:v>
      </x:c>
      <x:c r="S336" s="49">
        <x:f t="shared" si="17"/>
        <x:v>2</x:v>
      </x:c>
      <x:c r="T336" s="51">
        <x:f t="shared" si="18"/>
        <x:v>0</x:v>
      </x:c>
      <x:c r="U336" s="52">
        <x:f t="shared" si="3"/>
        <x:v>0.012785910449999999</x:v>
      </x:c>
      <x:c r="V336" s="63">
        <x:f t="shared" si="19"/>
        <x:v>0</x:v>
      </x:c>
      <x:c r="W336" s="52">
        <x:f t="shared" ref="W336:X336" si="334">W335*(1+U336)</x:f>
        <x:v>70.485580139999996</x:v>
      </x:c>
      <x:c r="X336" s="52">
        <x:f t="shared" si="334"/>
        <x:v>100</x:v>
      </x:c>
    </x:row>
    <x:row r="337" spans="1:24" ht="15.75" customHeight="1">
      <x:c r="A337" s="34">
        <x:v>42690</x:v>
      </x:c>
      <x:c r="B337" s="47">
        <x:v>36.529998779296903</x:v>
      </x:c>
      <x:c r="C337" s="47">
        <x:v>36.945999145507798</x:v>
      </x:c>
      <x:c r="D337" s="47">
        <x:v>36.242000579833999</x:v>
      </x:c>
      <x:c r="E337" s="47">
        <x:v>36.785999298095703</x:v>
      </x:c>
      <x:c r="F337" s="47">
        <x:v>17172000</x:v>
      </x:c>
      <x:c r="G337" s="63">
        <x:f t="shared" si="10"/>
        <x:v>38.663000109999999</x:v>
      </x:c>
      <x:c r="H337" s="63">
        <x:f t="shared" si="11"/>
        <x:v>1.4537500560000001</x:v>
      </x:c>
      <x:c r="I337" s="63">
        <x:f t="shared" si="12"/>
        <x:v>41.57050022</x:v>
      </x:c>
      <x:c r="J337" s="63">
        <x:f t="shared" si="13"/>
        <x:v>35.755499989999997</x:v>
      </x:c>
      <x:c r="K337" s="63">
        <x:f t="shared" si="14"/>
        <x:v>0.17721397480000001</x:v>
      </x:c>
      <x:c r="L337" s="52">
        <x:f t="shared" si="0"/>
        <x:v>36.657999670000002</x:v>
      </x:c>
      <x:c r="M337" s="52">
        <x:f t="shared" si="1"/>
        <x:v>0</x:v>
      </x:c>
      <x:c r="N337" s="52">
        <x:f t="shared" si="2"/>
        <x:v>629491170.39999998</x:v>
      </x:c>
      <x:c r="O337" s="63">
        <x:f t="shared" si="8"/>
        <x:v>0.74606470889999998</x:v>
      </x:c>
      <x:c r="P337" s="63">
        <x:f t="shared" si="9"/>
        <x:v>42.728353939999998</x:v>
      </x:c>
      <x:c r="Q337" s="49">
        <x:f t="shared" si="15"/>
        <x:v>0</x:v>
      </x:c>
      <x:c r="R337" s="49">
        <x:f t="shared" si="16"/>
        <x:v>0</x:v>
      </x:c>
      <x:c r="S337" s="49">
        <x:f t="shared" si="17"/>
        <x:v>2</x:v>
      </x:c>
      <x:c r="T337" s="51">
        <x:f t="shared" si="18"/>
        <x:v>0</x:v>
      </x:c>
      <x:c r="U337" s="52">
        <x:f t="shared" si="3"/>
        <x:v>0.00087059039169999997</x:v>
      </x:c>
      <x:c r="V337" s="63">
        <x:f t="shared" si="19"/>
        <x:v>0</x:v>
      </x:c>
      <x:c r="W337" s="52">
        <x:f t="shared" ref="W337:X337" si="335">W336*(1+U337)</x:f>
        <x:v>70.546944210000007</x:v>
      </x:c>
      <x:c r="X337" s="52">
        <x:f t="shared" si="335"/>
        <x:v>100</x:v>
      </x:c>
    </x:row>
    <x:row r="338" spans="1:24" ht="15.75" customHeight="1">
      <x:c r="A338" s="34">
        <x:v>42691</x:v>
      </x:c>
      <x:c r="B338" s="47">
        <x:v>36.698001861572301</x:v>
      </x:c>
      <x:c r="C338" s="47">
        <x:v>37.897998809814503</x:v>
      </x:c>
      <x:c r="D338" s="47">
        <x:v>36.422000885009801</x:v>
      </x:c>
      <x:c r="E338" s="47">
        <x:v>37.731998443603501</x:v>
      </x:c>
      <x:c r="F338" s="47">
        <x:v>24435500</x:v>
      </x:c>
      <x:c r="G338" s="63">
        <x:f t="shared" si="10"/>
        <x:v>38.558600040000002</x:v>
      </x:c>
      <x:c r="H338" s="63">
        <x:f t="shared" si="11"/>
        <x:v>1.441207897</x:v>
      </x:c>
      <x:c r="I338" s="63">
        <x:f t="shared" si="12"/>
        <x:v>41.441015839999999</x:v>
      </x:c>
      <x:c r="J338" s="63">
        <x:f t="shared" si="13"/>
        <x:v>35.676184249999999</x:v>
      </x:c>
      <x:c r="K338" s="63">
        <x:f t="shared" si="14"/>
        <x:v>0.35661305319999997</x:v>
      </x:c>
      <x:c r="L338" s="52">
        <x:f t="shared" si="0"/>
        <x:v>37.350666050000001</x:v>
      </x:c>
      <x:c r="M338" s="52">
        <x:f t="shared" si="1"/>
        <x:v>912682200.20000005</x:v>
      </x:c>
      <x:c r="N338" s="52">
        <x:f t="shared" si="2"/>
        <x:v>0</x:v>
      </x:c>
      <x:c r="O338" s="63">
        <x:f t="shared" si="8"/>
        <x:v>1.02429547</x:v>
      </x:c>
      <x:c r="P338" s="63">
        <x:f t="shared" si="9"/>
        <x:v>50.60009694</x:v>
      </x:c>
      <x:c r="Q338" s="49">
        <x:f t="shared" si="15"/>
        <x:v>0</x:v>
      </x:c>
      <x:c r="R338" s="49">
        <x:f t="shared" si="16"/>
        <x:v>0</x:v>
      </x:c>
      <x:c r="S338" s="49">
        <x:f t="shared" si="17"/>
        <x:v>2</x:v>
      </x:c>
      <x:c r="T338" s="51">
        <x:f t="shared" si="18"/>
        <x:v>0</x:v>
      </x:c>
      <x:c r="U338" s="52">
        <x:f t="shared" si="3"/>
        <x:v>0.02571628238</x:v>
      </x:c>
      <x:c r="V338" s="63">
        <x:f t="shared" si="19"/>
        <x:v>0</x:v>
      </x:c>
      <x:c r="W338" s="52">
        <x:f t="shared" ref="W338:X338" si="336">W337*(1+U338)</x:f>
        <x:v>72.361149350000005</x:v>
      </x:c>
      <x:c r="X338" s="52">
        <x:f t="shared" si="336"/>
        <x:v>100</x:v>
      </x:c>
    </x:row>
    <x:row r="339" spans="1:24" ht="15.75" customHeight="1">
      <x:c r="A339" s="34">
        <x:v>42692</x:v>
      </x:c>
      <x:c r="B339" s="47">
        <x:v>38.130001068115199</x:v>
      </x:c>
      <x:c r="C339" s="47">
        <x:v>38.599998474121101</x:v>
      </x:c>
      <x:c r="D339" s="47">
        <x:v>37</x:v>
      </x:c>
      <x:c r="E339" s="47">
        <x:v>37.004001617431598</x:v>
      </x:c>
      <x:c r="F339" s="47">
        <x:v>26051500</x:v>
      </x:c>
      <x:c r="G339" s="63">
        <x:f t="shared" si="10"/>
        <x:v>38.407900050000002</x:v>
      </x:c>
      <x:c r="H339" s="63">
        <x:f t="shared" si="11"/>
        <x:v>1.438150083</x:v>
      </x:c>
      <x:c r="I339" s="63">
        <x:f t="shared" si="12"/>
        <x:v>41.284200210000002</x:v>
      </x:c>
      <x:c r="J339" s="63">
        <x:f t="shared" si="13"/>
        <x:v>35.531599880000002</x:v>
      </x:c>
      <x:c r="K339" s="63">
        <x:f t="shared" si="14"/>
        <x:v>0.2559541166</x:v>
      </x:c>
      <x:c r="L339" s="52">
        <x:f t="shared" si="0"/>
        <x:v>37.534666700000002</x:v>
      </x:c>
      <x:c r="M339" s="52">
        <x:f t="shared" si="1"/>
        <x:v>977834369.5</x:v>
      </x:c>
      <x:c r="N339" s="52">
        <x:f t="shared" si="2"/>
        <x:v>0</x:v>
      </x:c>
      <x:c r="O339" s="63">
        <x:f t="shared" si="8"/>
        <x:v>1.0243233039999999</x:v>
      </x:c>
      <x:c r="P339" s="63">
        <x:f t="shared" si="9"/>
        <x:v>50.600776170000003</x:v>
      </x:c>
      <x:c r="Q339" s="49">
        <x:f t="shared" si="15"/>
        <x:v>0</x:v>
      </x:c>
      <x:c r="R339" s="49">
        <x:f t="shared" si="16"/>
        <x:v>0</x:v>
      </x:c>
      <x:c r="S339" s="49">
        <x:f t="shared" si="17"/>
        <x:v>2</x:v>
      </x:c>
      <x:c r="T339" s="51">
        <x:f t="shared" si="18"/>
        <x:v>0</x:v>
      </x:c>
      <x:c r="U339" s="52">
        <x:f t="shared" si="3"/>
        <x:v>-0.01929388467</x:v>
      </x:c>
      <x:c r="V339" s="63">
        <x:f t="shared" si="19"/>
        <x:v>0</x:v>
      </x:c>
      <x:c r="W339" s="52">
        <x:f t="shared" ref="W339:X339" si="337">W338*(1+U339)</x:f>
        <x:v>70.965021680000007</x:v>
      </x:c>
      <x:c r="X339" s="52">
        <x:f t="shared" si="337"/>
        <x:v>100</x:v>
      </x:c>
    </x:row>
    <x:row r="340" spans="1:24" ht="15.75" customHeight="1">
      <x:c r="A340" s="34">
        <x:v>42695</x:v>
      </x:c>
      <x:c r="B340" s="47">
        <x:v>37.007999420166001</x:v>
      </x:c>
      <x:c r="C340" s="47">
        <x:v>37.777999877929702</x:v>
      </x:c>
      <x:c r="D340" s="47">
        <x:v>36.881999969482401</x:v>
      </x:c>
      <x:c r="E340" s="47">
        <x:v>36.903999328613303</x:v>
      </x:c>
      <x:c r="F340" s="47">
        <x:v>21805000</x:v>
      </x:c>
      <x:c r="G340" s="63">
        <x:f t="shared" si="10"/>
        <x:v>38.225500109999999</x:v>
      </x:c>
      <x:c r="H340" s="63">
        <x:f t="shared" si="11"/>
        <x:v>1.3821494240000001</x:v>
      </x:c>
      <x:c r="I340" s="63">
        <x:f t="shared" si="12"/>
        <x:v>40.989798950000001</x:v>
      </x:c>
      <x:c r="J340" s="63">
        <x:f t="shared" si="13"/>
        <x:v>35.461201260000003</x:v>
      </x:c>
      <x:c r="K340" s="63">
        <x:f t="shared" si="14"/>
        <x:v>0.26096998710000002</x:v>
      </x:c>
      <x:c r="L340" s="52">
        <x:f t="shared" si="0"/>
        <x:v>37.187999730000001</x:v>
      </x:c>
      <x:c r="M340" s="52">
        <x:f t="shared" si="1"/>
        <x:v>0</x:v>
      </x:c>
      <x:c r="N340" s="52">
        <x:f t="shared" si="2"/>
        <x:v>810884334</x:v>
      </x:c>
      <x:c r="O340" s="63">
        <x:f t="shared" si="8"/>
        <x:v>0.73431533719999997</x:v>
      </x:c>
      <x:c r="P340" s="63">
        <x:f t="shared" si="9"/>
        <x:v>42.34035884</x:v>
      </x:c>
      <x:c r="Q340" s="49">
        <x:f t="shared" si="15"/>
        <x:v>0</x:v>
      </x:c>
      <x:c r="R340" s="49">
        <x:f t="shared" si="16"/>
        <x:v>0</x:v>
      </x:c>
      <x:c r="S340" s="49">
        <x:f t="shared" si="17"/>
        <x:v>2</x:v>
      </x:c>
      <x:c r="T340" s="51">
        <x:f t="shared" si="18"/>
        <x:v>0</x:v>
      </x:c>
      <x:c r="U340" s="52">
        <x:f t="shared" si="3"/>
        <x:v>-0.0027024722850000005</x:v>
      </x:c>
      <x:c r="V340" s="63">
        <x:f t="shared" si="19"/>
        <x:v>0</x:v>
      </x:c>
      <x:c r="W340" s="52">
        <x:f t="shared" ref="W340:X340" si="338">W339*(1+U340)</x:f>
        <x:v>70.773240670000007</x:v>
      </x:c>
      <x:c r="X340" s="52">
        <x:f t="shared" si="338"/>
        <x:v>100</x:v>
      </x:c>
    </x:row>
    <x:row r="341" spans="1:24" ht="15.75" customHeight="1">
      <x:c r="A341" s="34">
        <x:v>42696</x:v>
      </x:c>
      <x:c r="B341" s="47">
        <x:v>37.167999267578097</x:v>
      </x:c>
      <x:c r="C341" s="47">
        <x:v>38.293998718261697</x:v>
      </x:c>
      <x:c r="D341" s="47">
        <x:v>36.742000579833999</x:v>
      </x:c>
      <x:c r="E341" s="47">
        <x:v>38.234001159667997</x:v>
      </x:c>
      <x:c r="F341" s="47">
        <x:v>28017000</x:v>
      </x:c>
      <x:c r="G341" s="63">
        <x:f t="shared" si="10"/>
        <x:v>38.113800240000003</x:v>
      </x:c>
      <x:c r="H341" s="63">
        <x:f t="shared" si="11"/>
        <x:v>1.2777064060000001</x:v>
      </x:c>
      <x:c r="I341" s="63">
        <x:f t="shared" si="12"/>
        <x:v>40.669213050000003</x:v>
      </x:c>
      <x:c r="J341" s="63">
        <x:f t="shared" si="13"/>
        <x:v>35.558387430000003</x:v>
      </x:c>
      <x:c r="K341" s="63">
        <x:f t="shared" si="14"/>
        <x:v>0.52351888499999999</x:v>
      </x:c>
      <x:c r="L341" s="52">
        <x:f t="shared" si="0"/>
        <x:v>37.75666682</x:v>
      </x:c>
      <x:c r="M341" s="52">
        <x:f t="shared" si="1"/>
        <x:v>1057828534</x:v>
      </x:c>
      <x:c r="N341" s="52">
        <x:f t="shared" si="2"/>
        <x:v>0</x:v>
      </x:c>
      <x:c r="O341" s="63">
        <x:f t="shared" si="8"/>
        <x:v>0.81199970079999995</x:v>
      </x:c>
      <x:c r="P341" s="63">
        <x:f t="shared" si="9"/>
        <x:v>44.812352920000002</x:v>
      </x:c>
      <x:c r="Q341" s="49">
        <x:f t="shared" si="15"/>
        <x:v>0</x:v>
      </x:c>
      <x:c r="R341" s="49">
        <x:f t="shared" si="16"/>
        <x:v>0</x:v>
      </x:c>
      <x:c r="S341" s="49">
        <x:f t="shared" si="17"/>
        <x:v>2</x:v>
      </x:c>
      <x:c r="T341" s="51">
        <x:f t="shared" si="18"/>
        <x:v>0</x:v>
      </x:c>
      <x:c r="U341" s="52">
        <x:f t="shared" si="3"/>
        <x:v>0.036039503989999999</x:v>
      </x:c>
      <x:c r="V341" s="63">
        <x:f t="shared" si="19"/>
        <x:v>0</x:v>
      </x:c>
      <x:c r="W341" s="52">
        <x:f t="shared" ref="W341:X341" si="339">W340*(1+U341)</x:f>
        <x:v>73.323873160000005</x:v>
      </x:c>
      <x:c r="X341" s="52">
        <x:f t="shared" si="339"/>
        <x:v>100</x:v>
      </x:c>
    </x:row>
    <x:row r="342" spans="1:24" ht="15.75" customHeight="1">
      <x:c r="A342" s="34">
        <x:v>42697</x:v>
      </x:c>
      <x:c r="B342" s="47">
        <x:v>38.122001647949197</x:v>
      </x:c>
      <x:c r="C342" s="47">
        <x:v>39.127998352050803</x:v>
      </x:c>
      <x:c r="D342" s="47">
        <x:v>37.799999237060497</x:v>
      </x:c>
      <x:c r="E342" s="47">
        <x:v>38.627998352050803</x:v>
      </x:c>
      <x:c r="F342" s="47">
        <x:v>24459500</x:v>
      </x:c>
      <x:c r="G342" s="63">
        <x:f t="shared" si="10"/>
        <x:v>38.022800060000002</x:v>
      </x:c>
      <x:c r="H342" s="63">
        <x:f t="shared" si="11"/>
        <x:v>1.162312156</x:v>
      </x:c>
      <x:c r="I342" s="63">
        <x:f t="shared" si="12"/>
        <x:v>40.34742438</x:v>
      </x:c>
      <x:c r="J342" s="63">
        <x:f t="shared" si="13"/>
        <x:v>35.698175749999997</x:v>
      </x:c>
      <x:c r="K342" s="63">
        <x:f t="shared" si="14"/>
        <x:v>0.63017120329999998</x:v>
      </x:c>
      <x:c r="L342" s="52">
        <x:f t="shared" si="0"/>
        <x:v>38.518665310000003</x:v>
      </x:c>
      <x:c r="M342" s="52">
        <x:f t="shared" si="1"/>
        <x:v>942147294.20000005</x:v>
      </x:c>
      <x:c r="N342" s="52">
        <x:f t="shared" si="2"/>
        <x:v>0</x:v>
      </x:c>
      <x:c r="O342" s="63">
        <x:f t="shared" si="8"/>
        <x:v>1.375909579</x:v>
      </x:c>
      <x:c r="P342" s="63">
        <x:f t="shared" si="9"/>
        <x:v>57.910856160000002</x:v>
      </x:c>
      <x:c r="Q342" s="49">
        <x:f t="shared" si="15"/>
        <x:v>0</x:v>
      </x:c>
      <x:c r="R342" s="49">
        <x:f t="shared" si="16"/>
        <x:v>0</x:v>
      </x:c>
      <x:c r="S342" s="49">
        <x:f t="shared" si="17"/>
        <x:v>2</x:v>
      </x:c>
      <x:c r="T342" s="51">
        <x:f t="shared" si="18"/>
        <x:v>0</x:v>
      </x:c>
      <x:c r="U342" s="52">
        <x:f t="shared" si="3"/>
        <x:v>0.010304890420000001</x:v>
      </x:c>
      <x:c r="V342" s="63">
        <x:f t="shared" si="19"/>
        <x:v>0</x:v>
      </x:c>
      <x:c r="W342" s="52">
        <x:f t="shared" ref="W342:X342" si="340">W341*(1+U342)</x:f>
        <x:v>74.079467640000004</x:v>
      </x:c>
      <x:c r="X342" s="52">
        <x:f t="shared" si="340"/>
        <x:v>100</x:v>
      </x:c>
    </x:row>
    <x:row r="343" spans="1:24" ht="15.75" customHeight="1">
      <x:c r="A343" s="34">
        <x:v>42699</x:v>
      </x:c>
      <x:c r="B343" s="47">
        <x:v>38.728000640869098</x:v>
      </x:c>
      <x:c r="C343" s="47">
        <x:v>39.448001861572301</x:v>
      </x:c>
      <x:c r="D343" s="47">
        <x:v>38.728000640869098</x:v>
      </x:c>
      <x:c r="E343" s="47">
        <x:v>39.330001831054702</x:v>
      </x:c>
      <x:c r="F343" s="47">
        <x:v>11830500</x:v>
      </x:c>
      <x:c r="G343" s="63">
        <x:f t="shared" si="10"/>
        <x:v>37.949200249999997</x:v>
      </x:c>
      <x:c r="H343" s="63">
        <x:f t="shared" si="11"/>
        <x:v>1.0142385599999999</x:v>
      </x:c>
      <x:c r="I343" s="63">
        <x:f t="shared" si="12"/>
        <x:v>39.977677370000002</x:v>
      </x:c>
      <x:c r="J343" s="63">
        <x:f t="shared" si="13"/>
        <x:v>35.920723129999999</x:v>
      </x:c>
      <x:c r="K343" s="63">
        <x:f t="shared" si="14"/>
        <x:v>0.84035424130000003</x:v>
      </x:c>
      <x:c r="L343" s="52">
        <x:f t="shared" si="0"/>
        <x:v>39.168668109999999</x:v>
      </x:c>
      <x:c r="M343" s="52">
        <x:f t="shared" si="1"/>
        <x:v>463384928.10000002</x:v>
      </x:c>
      <x:c r="N343" s="52">
        <x:f t="shared" si="2"/>
        <x:v>0</x:v>
      </x:c>
      <x:c r="O343" s="63">
        <x:f t="shared" si="8"/>
        <x:v>2.206017085</x:v>
      </x:c>
      <x:c r="P343" s="63">
        <x:f t="shared" si="9"/>
        <x:v>68.808650319999998</x:v>
      </x:c>
      <x:c r="Q343" s="49">
        <x:f t="shared" si="15"/>
        <x:v>0</x:v>
      </x:c>
      <x:c r="R343" s="49">
        <x:f t="shared" si="16"/>
        <x:v>0</x:v>
      </x:c>
      <x:c r="S343" s="49">
        <x:f t="shared" si="17"/>
        <x:v>2</x:v>
      </x:c>
      <x:c r="T343" s="51">
        <x:f t="shared" si="18"/>
        <x:v>0</x:v>
      </x:c>
      <x:c r="U343" s="52">
        <x:f t="shared" si="3"/>
        <x:v>0.018173436599999998</x:v>
      </x:c>
      <x:c r="V343" s="63">
        <x:f t="shared" si="19"/>
        <x:v>0</x:v>
      </x:c>
      <x:c r="W343" s="52">
        <x:f t="shared" ref="W343:X343" si="341">W342*(1+U343)</x:f>
        <x:v>75.425746149999995</x:v>
      </x:c>
      <x:c r="X343" s="52">
        <x:f t="shared" si="341"/>
        <x:v>100</x:v>
      </x:c>
    </x:row>
    <x:row r="344" spans="1:24" ht="15.75" customHeight="1">
      <x:c r="A344" s="34">
        <x:v>42702</x:v>
      </x:c>
      <x:c r="B344" s="47">
        <x:v>39.096000671386697</x:v>
      </x:c>
      <x:c r="C344" s="47">
        <x:v>39.869998931884801</x:v>
      </x:c>
      <x:c r="D344" s="47">
        <x:v>38.909999847412102</x:v>
      </x:c>
      <x:c r="E344" s="47">
        <x:v>39.2239990234375</x:v>
      </x:c>
      <x:c r="F344" s="47">
        <x:v>22646000</x:v>
      </x:c>
      <x:c r="G344" s="63">
        <x:f t="shared" si="10"/>
        <x:v>37.910700230000003</x:v>
      </x:c>
      <x:c r="H344" s="63">
        <x:f t="shared" si="11"/>
        <x:v>0.94476898460000003</x:v>
      </x:c>
      <x:c r="I344" s="63">
        <x:f t="shared" si="12"/>
        <x:v>39.800238200000003</x:v>
      </x:c>
      <x:c r="J344" s="63">
        <x:f t="shared" si="13"/>
        <x:v>36.021162259999997</x:v>
      </x:c>
      <x:c r="K344" s="63">
        <x:f t="shared" si="14"/>
        <x:v>0.84751849899999998</x:v>
      </x:c>
      <x:c r="L344" s="52">
        <x:f t="shared" si="0"/>
        <x:v>39.33466593</x:v>
      </x:c>
      <x:c r="M344" s="52">
        <x:f t="shared" si="1"/>
        <x:v>890772844.70000005</x:v>
      </x:c>
      <x:c r="N344" s="52">
        <x:f t="shared" si="2"/>
        <x:v>0</x:v>
      </x:c>
      <x:c r="O344" s="63">
        <x:f t="shared" si="8"/>
        <x:v>2.2612569960000002</x:v>
      </x:c>
      <x:c r="P344" s="63">
        <x:f t="shared" si="9"/>
        <x:v>69.336976469999996</x:v>
      </x:c>
      <x:c r="Q344" s="49">
        <x:f t="shared" si="15"/>
        <x:v>0</x:v>
      </x:c>
      <x:c r="R344" s="49">
        <x:f t="shared" si="16"/>
        <x:v>0</x:v>
      </x:c>
      <x:c r="S344" s="49">
        <x:f t="shared" si="17"/>
        <x:v>2</x:v>
      </x:c>
      <x:c r="T344" s="51">
        <x:f t="shared" si="18"/>
        <x:v>0</x:v>
      </x:c>
      <x:c r="U344" s="52">
        <x:f t="shared" si="3"/>
        <x:v>-0.002695214917</x:v>
      </x:c>
      <x:c r="V344" s="63">
        <x:f t="shared" si="19"/>
        <x:v>0</x:v>
      </x:c>
      <x:c r="W344" s="52">
        <x:f t="shared" ref="W344:X344" si="342">W343*(1+U344)</x:f>
        <x:v>75.222457550000001</x:v>
      </x:c>
      <x:c r="X344" s="52">
        <x:f t="shared" si="342"/>
        <x:v>100</x:v>
      </x:c>
    </x:row>
    <x:row r="345" spans="1:24" ht="15.75" customHeight="1">
      <x:c r="A345" s="34">
        <x:v>42703</x:v>
      </x:c>
      <x:c r="B345" s="47">
        <x:v>39.1119995117187</x:v>
      </x:c>
      <x:c r="C345" s="47">
        <x:v>39.346000671386697</x:v>
      </x:c>
      <x:c r="D345" s="47">
        <x:v>37.900001525878899</x:v>
      </x:c>
      <x:c r="E345" s="47">
        <x:v>37.9140014648438</x:v>
      </x:c>
      <x:c r="F345" s="47">
        <x:v>22196500</x:v>
      </x:c>
      <x:c r="G345" s="63">
        <x:f t="shared" si="10"/>
        <x:v>37.829100230000002</x:v>
      </x:c>
      <x:c r="H345" s="63">
        <x:f t="shared" si="11"/>
        <x:v>0.86303655810000002</x:v>
      </x:c>
      <x:c r="I345" s="63">
        <x:f t="shared" si="12"/>
        <x:v>39.555173340000003</x:v>
      </x:c>
      <x:c r="J345" s="63">
        <x:f t="shared" si="13"/>
        <x:v>36.103027109999999</x:v>
      </x:c>
      <x:c r="K345" s="63">
        <x:f t="shared" si="14"/>
        <x:v>0.52459375470000003</x:v>
      </x:c>
      <x:c r="L345" s="52">
        <x:f t="shared" si="0"/>
        <x:v>38.386667889999998</x:v>
      </x:c>
      <x:c r="M345" s="52">
        <x:f t="shared" si="1"/>
        <x:v>0</x:v>
      </x:c>
      <x:c r="N345" s="52">
        <x:f t="shared" si="2"/>
        <x:v>852049673.79999995</x:v>
      </x:c>
      <x:c r="O345" s="63">
        <x:f t="shared" si="8"/>
        <x:v>2.6011506940000002</x:v>
      </x:c>
      <x:c r="P345" s="63">
        <x:f t="shared" si="9"/>
        <x:v>72.231098189999997</x:v>
      </x:c>
      <x:c r="Q345" s="49">
        <x:f t="shared" si="15"/>
        <x:v>0</x:v>
      </x:c>
      <x:c r="R345" s="49">
        <x:f t="shared" si="16"/>
        <x:v>0</x:v>
      </x:c>
      <x:c r="S345" s="49">
        <x:f t="shared" si="17"/>
        <x:v>2</x:v>
      </x:c>
      <x:c r="T345" s="51">
        <x:f t="shared" si="18"/>
        <x:v>0</x:v>
      </x:c>
      <x:c r="U345" s="52">
        <x:f t="shared" si="3"/>
        <x:v>-0.033397858229999999</x:v>
      </x:c>
      <x:c r="V345" s="63">
        <x:f t="shared" si="19"/>
        <x:v>0</x:v>
      </x:c>
      <x:c r="W345" s="52">
        <x:f t="shared" ref="W345:X345" si="343">W344*(1+U345)</x:f>
        <x:v>72.710188579999993</x:v>
      </x:c>
      <x:c r="X345" s="52">
        <x:f t="shared" si="343"/>
        <x:v>100</x:v>
      </x:c>
    </x:row>
    <x:row r="346" spans="1:24" ht="15.75" customHeight="1">
      <x:c r="A346" s="34">
        <x:v>42704</x:v>
      </x:c>
      <x:c r="B346" s="47">
        <x:v>38.200000762939503</x:v>
      </x:c>
      <x:c r="C346" s="47">
        <x:v>38.377998352050803</x:v>
      </x:c>
      <x:c r="D346" s="47">
        <x:v>37.5</x:v>
      </x:c>
      <x:c r="E346" s="47">
        <x:v>37.880001068115199</x:v>
      </x:c>
      <x:c r="F346" s="47">
        <x:v>17735500</x:v>
      </x:c>
      <x:c r="G346" s="63">
        <x:f t="shared" si="10"/>
        <x:v>37.815200230000002</x:v>
      </x:c>
      <x:c r="H346" s="63">
        <x:f t="shared" si="11"/>
        <x:v>0.85969275199999995</x:v>
      </x:c>
      <x:c r="I346" s="63">
        <x:f t="shared" si="12"/>
        <x:v>39.534585739999997</x:v>
      </x:c>
      <x:c r="J346" s="63">
        <x:f t="shared" si="13"/>
        <x:v>36.095814730000001</x:v>
      </x:c>
      <x:c r="K346" s="63">
        <x:f t="shared" si="14"/>
        <x:v>0.51884418430000001</x:v>
      </x:c>
      <x:c r="L346" s="52">
        <x:f t="shared" si="0"/>
        <x:v>37.919333139999999</x:v>
      </x:c>
      <x:c r="M346" s="52">
        <x:f t="shared" si="1"/>
        <x:v>0</x:v>
      </x:c>
      <x:c r="N346" s="52">
        <x:f t="shared" si="2"/>
        <x:v>672518332.89999998</x:v>
      </x:c>
      <x:c r="O346" s="63">
        <x:f t="shared" si="8"/>
        <x:v>1.768887047</x:v>
      </x:c>
      <x:c r="P346" s="63">
        <x:f t="shared" si="9"/>
        <x:v>63.884406149999997</x:v>
      </x:c>
      <x:c r="Q346" s="49">
        <x:f t="shared" si="15"/>
        <x:v>0</x:v>
      </x:c>
      <x:c r="R346" s="49">
        <x:f t="shared" si="16"/>
        <x:v>0</x:v>
      </x:c>
      <x:c r="S346" s="49">
        <x:f t="shared" si="17"/>
        <x:v>2</x:v>
      </x:c>
      <x:c r="T346" s="51">
        <x:f t="shared" si="18"/>
        <x:v>0</x:v>
      </x:c>
      <x:c r="U346" s="52">
        <x:f t="shared" si="3"/>
        <x:v>-0.00089677679519999998</x:v>
      </x:c>
      <x:c r="V346" s="63">
        <x:f t="shared" si="19"/>
        <x:v>0</x:v>
      </x:c>
      <x:c r="W346" s="52">
        <x:f t="shared" ref="W346:X346" si="344">W345*(1+U346)</x:f>
        <x:v>72.644983769999996</x:v>
      </x:c>
      <x:c r="X346" s="52">
        <x:f t="shared" si="344"/>
        <x:v>100</x:v>
      </x:c>
    </x:row>
    <x:row r="347" spans="1:24" ht="15.75" customHeight="1">
      <x:c r="A347" s="34">
        <x:v>42705</x:v>
      </x:c>
      <x:c r="B347" s="47">
        <x:v>37.650001525878899</x:v>
      </x:c>
      <x:c r="C347" s="47">
        <x:v>37.706001281738303</x:v>
      </x:c>
      <x:c r="D347" s="47">
        <x:v>36.200000762939503</x:v>
      </x:c>
      <x:c r="E347" s="47">
        <x:v>36.375999450683601</x:v>
      </x:c>
      <x:c r="F347" s="47">
        <x:v>25632000</x:v>
      </x:c>
      <x:c r="G347" s="63">
        <x:f t="shared" si="10"/>
        <x:v>37.753800200000001</x:v>
      </x:c>
      <x:c r="H347" s="63">
        <x:f t="shared" si="11"/>
        <x:v>0.91748096329999995</x:v>
      </x:c>
      <x:c r="I347" s="63">
        <x:f t="shared" si="12"/>
        <x:v>39.588762129999999</x:v>
      </x:c>
      <x:c r="J347" s="63">
        <x:f t="shared" si="13"/>
        <x:v>35.918838270000002</x:v>
      </x:c>
      <x:c r="K347" s="63">
        <x:f t="shared" si="14"/>
        <x:v>0.1245696625</x:v>
      </x:c>
      <x:c r="L347" s="52">
        <x:f t="shared" si="0"/>
        <x:v>36.760667169999998</x:v>
      </x:c>
      <x:c r="M347" s="52">
        <x:f t="shared" si="1"/>
        <x:v>0</x:v>
      </x:c>
      <x:c r="N347" s="52">
        <x:f t="shared" si="2"/>
        <x:v>942249420.79999995</x:v>
      </x:c>
      <x:c r="O347" s="63">
        <x:f t="shared" si="8"/>
        <x:v>1.600099873</x:v>
      </x:c>
      <x:c r="P347" s="63">
        <x:f t="shared" si="9"/>
        <x:v>61.539938890000002</x:v>
      </x:c>
      <x:c r="Q347" s="49">
        <x:f t="shared" si="15"/>
        <x:v>0</x:v>
      </x:c>
      <x:c r="R347" s="49">
        <x:f t="shared" si="16"/>
        <x:v>0</x:v>
      </x:c>
      <x:c r="S347" s="49">
        <x:f t="shared" si="17"/>
        <x:v>2</x:v>
      </x:c>
      <x:c r="T347" s="51">
        <x:f t="shared" si="18"/>
        <x:v>0</x:v>
      </x:c>
      <x:c r="U347" s="52">
        <x:f t="shared" si="3"/>
        <x:v>-0.039704371039999997</x:v>
      </x:c>
      <x:c r="V347" s="63">
        <x:f t="shared" si="19"/>
        <x:v>0</x:v>
      </x:c>
      <x:c r="W347" s="52">
        <x:f t="shared" ref="W347:X347" si="345">W346*(1+U347)</x:f>
        <x:v>69.760660380000004</x:v>
      </x:c>
      <x:c r="X347" s="52">
        <x:f t="shared" si="345"/>
        <x:v>100</x:v>
      </x:c>
    </x:row>
    <x:row r="348" spans="1:24" ht="15.75" customHeight="1">
      <x:c r="A348" s="34">
        <x:v>42706</x:v>
      </x:c>
      <x:c r="B348" s="47">
        <x:v>36.576000213622997</x:v>
      </x:c>
      <x:c r="C348" s="47">
        <x:v>36.976001739502003</x:v>
      </x:c>
      <x:c r="D348" s="47">
        <x:v>36</x:v>
      </x:c>
      <x:c r="E348" s="47">
        <x:v>36.293998718261697</x:v>
      </x:c>
      <x:c r="F348" s="47">
        <x:v>20211500</x:v>
      </x:c>
      <x:c r="G348" s="63">
        <x:f t="shared" si="10"/>
        <x:v>37.694300079999998</x:v>
      </x:c>
      <x:c r="H348" s="63">
        <x:f t="shared" si="11"/>
        <x:v>0.97281681620000005</x:v>
      </x:c>
      <x:c r="I348" s="63">
        <x:f t="shared" si="12"/>
        <x:v>39.639933710000001</x:v>
      </x:c>
      <x:c r="J348" s="63">
        <x:f t="shared" si="13"/>
        <x:v>35.748666450000002</x:v>
      </x:c>
      <x:c r="K348" s="63">
        <x:f t="shared" si="14"/>
        <x:v>0.14014258960000001</x:v>
      </x:c>
      <x:c r="L348" s="52">
        <x:f t="shared" si="0"/>
        <x:v>36.423333489999997</x:v>
      </x:c>
      <x:c r="M348" s="52">
        <x:f t="shared" si="1"/>
        <x:v>0</x:v>
      </x:c>
      <x:c r="N348" s="52">
        <x:f t="shared" si="2"/>
        <x:v>736170204.79999995</x:v>
      </x:c>
      <x:c r="O348" s="63">
        <x:f t="shared" si="8"/>
        <x:v>1.0792491660000001</x:v>
      </x:c>
      <x:c r="P348" s="63">
        <x:f t="shared" si="9"/>
        <x:v>51.90571594</x:v>
      </x:c>
      <x:c r="Q348" s="49">
        <x:f t="shared" si="15"/>
        <x:v>0</x:v>
      </x:c>
      <x:c r="R348" s="49">
        <x:f t="shared" si="16"/>
        <x:v>0</x:v>
      </x:c>
      <x:c r="S348" s="49">
        <x:f t="shared" si="17"/>
        <x:v>2</x:v>
      </x:c>
      <x:c r="T348" s="51">
        <x:f t="shared" si="18"/>
        <x:v>0</x:v>
      </x:c>
      <x:c r="U348" s="52">
        <x:f t="shared" si="3"/>
        <x:v>-0.002254253729</x:v>
      </x:c>
      <x:c r="V348" s="63">
        <x:f t="shared" si="19"/>
        <x:v>0</x:v>
      </x:c>
      <x:c r="W348" s="52">
        <x:f t="shared" ref="W348:X348" si="346">W347*(1+U348)</x:f>
        <x:v>69.603402149999994</x:v>
      </x:c>
      <x:c r="X348" s="52">
        <x:f t="shared" si="346"/>
        <x:v>100</x:v>
      </x:c>
    </x:row>
    <x:row r="349" spans="1:24" ht="15.75" customHeight="1">
      <x:c r="A349" s="34">
        <x:v>42709</x:v>
      </x:c>
      <x:c r="B349" s="47">
        <x:v>36.501998901367202</x:v>
      </x:c>
      <x:c r="C349" s="47">
        <x:v>37.777999877929702</x:v>
      </x:c>
      <x:c r="D349" s="47">
        <x:v>36.501998901367202</x:v>
      </x:c>
      <x:c r="E349" s="47">
        <x:v>37.360000610351598</x:v>
      </x:c>
      <x:c r="F349" s="47">
        <x:v>20361000</x:v>
      </x:c>
      <x:c r="G349" s="63">
        <x:f t="shared" si="10"/>
        <x:v>37.656700129999997</x:v>
      </x:c>
      <x:c r="H349" s="63">
        <x:f t="shared" si="11"/>
        <x:v>0.97035226379999995</x:v>
      </x:c>
      <x:c r="I349" s="63">
        <x:f t="shared" si="12"/>
        <x:v>39.597404660000002</x:v>
      </x:c>
      <x:c r="J349" s="63">
        <x:f t="shared" si="13"/>
        <x:v>35.71599561</x:v>
      </x:c>
      <x:c r="K349" s="63">
        <x:f t="shared" si="14"/>
        <x:v>0.42355881080000002</x:v>
      </x:c>
      <x:c r="L349" s="52">
        <x:f t="shared" si="0"/>
        <x:v>37.213333130000002</x:v>
      </x:c>
      <x:c r="M349" s="52">
        <x:f t="shared" si="1"/>
        <x:v>757700675.89999998</x:v>
      </x:c>
      <x:c r="N349" s="52">
        <x:f t="shared" si="2"/>
        <x:v>0</x:v>
      </x:c>
      <x:c r="O349" s="63">
        <x:f t="shared" si="8"/>
        <x:v>1.0244059379999999</x:v>
      </x:c>
      <x:c r="P349" s="63">
        <x:f t="shared" si="9"/>
        <x:v>50.60279259</x:v>
      </x:c>
      <x:c r="Q349" s="49">
        <x:f t="shared" si="15"/>
        <x:v>0</x:v>
      </x:c>
      <x:c r="R349" s="49">
        <x:f t="shared" si="16"/>
        <x:v>0</x:v>
      </x:c>
      <x:c r="S349" s="49">
        <x:f t="shared" si="17"/>
        <x:v>2</x:v>
      </x:c>
      <x:c r="T349" s="51">
        <x:f t="shared" si="18"/>
        <x:v>0</x:v>
      </x:c>
      <x:c r="U349" s="52">
        <x:f t="shared" si="3"/>
        <x:v>0.029371299109999999</x:v>
      </x:c>
      <x:c r="V349" s="63">
        <x:f t="shared" si="19"/>
        <x:v>0</x:v>
      </x:c>
      <x:c r="W349" s="52">
        <x:f t="shared" ref="W349:X349" si="347">W348*(1+U349)</x:f>
        <x:v>71.647744489999994</x:v>
      </x:c>
      <x:c r="X349" s="52">
        <x:f t="shared" si="347"/>
        <x:v>100</x:v>
      </x:c>
    </x:row>
    <x:row r="350" spans="1:24" ht="15.75" customHeight="1">
      <x:c r="A350" s="34">
        <x:v>42710</x:v>
      </x:c>
      <x:c r="B350" s="47">
        <x:v>37.104000091552699</x:v>
      </x:c>
      <x:c r="C350" s="47">
        <x:v>37.316001892089801</x:v>
      </x:c>
      <x:c r="D350" s="47">
        <x:v>36.535999298095703</x:v>
      </x:c>
      <x:c r="E350" s="47">
        <x:v>37.169998168945298</x:v>
      </x:c>
      <x:c r="F350" s="47">
        <x:v>16958000</x:v>
      </x:c>
      <x:c r="G350" s="63">
        <x:f t="shared" si="10"/>
        <x:v>37.583100129999998</x:v>
      </x:c>
      <x:c r="H350" s="63">
        <x:f t="shared" si="11"/>
        <x:v>0.94723458800000004</x:v>
      </x:c>
      <x:c r="I350" s="63">
        <x:f t="shared" si="12"/>
        <x:v>39.477569299999999</x:v>
      </x:c>
      <x:c r="J350" s="63">
        <x:f t="shared" si="13"/>
        <x:v>35.688630949999997</x:v>
      </x:c>
      <x:c r="K350" s="63">
        <x:f t="shared" si="14"/>
        <x:v>0.39097158069999999</x:v>
      </x:c>
      <x:c r="L350" s="52">
        <x:f t="shared" si="0"/>
        <x:v>37.007333119999998</x:v>
      </x:c>
      <x:c r="M350" s="52">
        <x:f t="shared" si="1"/>
        <x:v>0</x:v>
      </x:c>
      <x:c r="N350" s="52">
        <x:f t="shared" si="2"/>
        <x:v>627570355</x:v>
      </x:c>
      <x:c r="O350" s="63">
        <x:f t="shared" si="8"/>
        <x:v>1.0734295869999999</x:v>
      </x:c>
      <x:c r="P350" s="63">
        <x:f t="shared" si="9"/>
        <x:v>51.77072776</x:v>
      </x:c>
      <x:c r="Q350" s="49">
        <x:f t="shared" si="15"/>
        <x:v>0</x:v>
      </x:c>
      <x:c r="R350" s="49">
        <x:f t="shared" si="16"/>
        <x:v>0</x:v>
      </x:c>
      <x:c r="S350" s="49">
        <x:f t="shared" si="17"/>
        <x:v>2</x:v>
      </x:c>
      <x:c r="T350" s="51">
        <x:f t="shared" si="18"/>
        <x:v>0</x:v>
      </x:c>
      <x:c r="U350" s="52">
        <x:f t="shared" si="3"/>
        <x:v>-0.0050857183699999997</x:v>
      </x:c>
      <x:c r="V350" s="63">
        <x:f t="shared" si="19"/>
        <x:v>0</x:v>
      </x:c>
      <x:c r="W350" s="52">
        <x:f t="shared" ref="W350:X350" si="348">W349*(1+U350)</x:f>
        <x:v>71.283364239999997</x:v>
      </x:c>
      <x:c r="X350" s="52">
        <x:f t="shared" si="348"/>
        <x:v>100</x:v>
      </x:c>
    </x:row>
    <x:row r="351" spans="1:24" ht="15.75" customHeight="1">
      <x:c r="A351" s="34">
        <x:v>42711</x:v>
      </x:c>
      <x:c r="B351" s="47">
        <x:v>37.2299995422363</x:v>
      </x:c>
      <x:c r="C351" s="47">
        <x:v>38.680000305175803</x:v>
      </x:c>
      <x:c r="D351" s="47">
        <x:v>37</x:v>
      </x:c>
      <x:c r="E351" s="47">
        <x:v>38.630001068115199</x:v>
      </x:c>
      <x:c r="F351" s="47">
        <x:v>27309500</x:v>
      </x:c>
      <x:c r="G351" s="63">
        <x:f t="shared" si="10"/>
        <x:v>37.565200230000002</x:v>
      </x:c>
      <x:c r="H351" s="63">
        <x:f t="shared" si="11"/>
        <x:v>0.92234445700000001</x:v>
      </x:c>
      <x:c r="I351" s="63">
        <x:f t="shared" si="12"/>
        <x:v>39.409889149999998</x:v>
      </x:c>
      <x:c r="J351" s="63">
        <x:f t="shared" si="13"/>
        <x:v>35.72051132</x:v>
      </x:c>
      <x:c r="K351" s="63">
        <x:f t="shared" si="14"/>
        <x:v>0.78861257490000003</x:v>
      </x:c>
      <x:c r="L351" s="52">
        <x:f t="shared" si="0"/>
        <x:v>38.103333790000001</x:v>
      </x:c>
      <x:c r="M351" s="52">
        <x:f t="shared" si="1"/>
        <x:v>1040582994</x:v>
      </x:c>
      <x:c r="N351" s="52">
        <x:f t="shared" si="2"/>
        <x:v>0</x:v>
      </x:c>
      <x:c r="O351" s="63">
        <x:f t="shared" si="8"/>
        <x:v>1.068927491</x:v>
      </x:c>
      <x:c r="P351" s="63">
        <x:f t="shared" si="9"/>
        <x:v>51.66577831</x:v>
      </x:c>
      <x:c r="Q351" s="49">
        <x:f t="shared" si="15"/>
        <x:v>0</x:v>
      </x:c>
      <x:c r="R351" s="49">
        <x:f t="shared" si="16"/>
        <x:v>0</x:v>
      </x:c>
      <x:c r="S351" s="49">
        <x:f t="shared" si="17"/>
        <x:v>2</x:v>
      </x:c>
      <x:c r="T351" s="51">
        <x:f t="shared" si="18"/>
        <x:v>0</x:v>
      </x:c>
      <x:c r="U351" s="52">
        <x:f t="shared" si="3"/>
        <x:v>0.039279068360000002</x:v>
      </x:c>
      <x:c r="V351" s="63">
        <x:f t="shared" si="19"/>
        <x:v>0</x:v>
      </x:c>
      <x:c r="W351" s="52">
        <x:f t="shared" ref="W351:X351" si="349">W350*(1+U351)</x:f>
        <x:v>74.083308380000005</x:v>
      </x:c>
      <x:c r="X351" s="52">
        <x:f t="shared" si="349"/>
        <x:v>100</x:v>
      </x:c>
    </x:row>
    <x:row r="352" spans="1:24" ht="15.75" customHeight="1">
      <x:c r="A352" s="34">
        <x:v>42712</x:v>
      </x:c>
      <x:c r="B352" s="47">
        <x:v>38.409999847412102</x:v>
      </x:c>
      <x:c r="C352" s="47">
        <x:v>38.5</x:v>
      </x:c>
      <x:c r="D352" s="47">
        <x:v>37.908000946044901</x:v>
      </x:c>
      <x:c r="E352" s="47">
        <x:v>38.458000183105497</x:v>
      </x:c>
      <x:c r="F352" s="47">
        <x:v>15970500</x:v>
      </x:c>
      <x:c r="G352" s="63">
        <x:f t="shared" si="10"/>
        <x:v>37.58750019</x:v>
      </x:c>
      <x:c r="H352" s="63">
        <x:f t="shared" si="11"/>
        <x:v>0.93895747559999998</x:v>
      </x:c>
      <x:c r="I352" s="63">
        <x:f t="shared" si="12"/>
        <x:v>39.465415139999998</x:v>
      </x:c>
      <x:c r="J352" s="63">
        <x:f t="shared" si="13"/>
        <x:v>35.709585240000003</x:v>
      </x:c>
      <x:c r="K352" s="63">
        <x:f t="shared" si="14"/>
        <x:v>0.73177300759999997</x:v>
      </x:c>
      <x:c r="L352" s="52">
        <x:f t="shared" si="0"/>
        <x:v>38.28866704</x:v>
      </x:c>
      <x:c r="M352" s="52">
        <x:f t="shared" si="1"/>
        <x:v>611489157</x:v>
      </x:c>
      <x:c r="N352" s="52">
        <x:f t="shared" si="2"/>
        <x:v>0</x:v>
      </x:c>
      <x:c r="O352" s="63">
        <x:f t="shared" si="8"/>
        <x:v>0.98260634940000002</x:v>
      </x:c>
      <x:c r="P352" s="63">
        <x:f t="shared" si="9"/>
        <x:v>49.561343819999998</x:v>
      </x:c>
      <x:c r="Q352" s="49">
        <x:f t="shared" si="15"/>
        <x:v>0</x:v>
      </x:c>
      <x:c r="R352" s="49">
        <x:f t="shared" si="16"/>
        <x:v>0</x:v>
      </x:c>
      <x:c r="S352" s="49">
        <x:f t="shared" si="17"/>
        <x:v>2</x:v>
      </x:c>
      <x:c r="T352" s="51">
        <x:f t="shared" si="18"/>
        <x:v>0</x:v>
      </x:c>
      <x:c r="U352" s="52">
        <x:f t="shared" si="3"/>
        <x:v>-0.0044525208450000003</x:v>
      </x:c>
      <x:c r="V352" s="63">
        <x:f t="shared" si="19"/>
        <x:v>0</x:v>
      </x:c>
      <x:c r="W352" s="52">
        <x:f t="shared" ref="W352:X352" si="350">W351*(1+U352)</x:f>
        <x:v>73.753450909999998</x:v>
      </x:c>
      <x:c r="X352" s="52">
        <x:f t="shared" si="350"/>
        <x:v>100</x:v>
      </x:c>
    </x:row>
    <x:row r="353" spans="1:24" ht="15.75" customHeight="1">
      <x:c r="A353" s="34">
        <x:v>42713</x:v>
      </x:c>
      <x:c r="B353" s="47">
        <x:v>38.173999786377003</x:v>
      </x:c>
      <x:c r="C353" s="47">
        <x:v>38.768001556396499</x:v>
      </x:c>
      <x:c r="D353" s="47">
        <x:v>38.161998748779297</x:v>
      </x:c>
      <x:c r="E353" s="47">
        <x:v>38.436000823974602</x:v>
      </x:c>
      <x:c r="F353" s="47">
        <x:v>13612500</x:v>
      </x:c>
      <x:c r="G353" s="63">
        <x:f t="shared" si="10"/>
        <x:v>37.655800249999999</x:v>
      </x:c>
      <x:c r="H353" s="63">
        <x:f t="shared" si="11"/>
        <x:v>0.94896149009999997</x:v>
      </x:c>
      <x:c r="I353" s="63">
        <x:f t="shared" si="12"/>
        <x:v>39.553723230000003</x:v>
      </x:c>
      <x:c r="J353" s="63">
        <x:f t="shared" si="13"/>
        <x:v>35.757877270000002</x:v>
      </x:c>
      <x:c r="K353" s="63">
        <x:f t="shared" si="14"/>
        <x:v>0.70554063180000004</x:v>
      </x:c>
      <x:c r="L353" s="52">
        <x:f t="shared" si="0"/>
        <x:v>38.455333709999998</x:v>
      </x:c>
      <x:c r="M353" s="52">
        <x:f t="shared" si="1"/>
        <x:v>523473230.10000002</x:v>
      </x:c>
      <x:c r="N353" s="52">
        <x:f t="shared" si="2"/>
        <x:v>0</x:v>
      </x:c>
      <x:c r="O353" s="63">
        <x:f t="shared" si="8"/>
        <x:v>0.99829291570000001</x:v>
      </x:c>
      <x:c r="P353" s="63">
        <x:f t="shared" si="9"/>
        <x:v>49.957286439999997</x:v>
      </x:c>
      <x:c r="Q353" s="49">
        <x:f t="shared" si="15"/>
        <x:v>0</x:v>
      </x:c>
      <x:c r="R353" s="49">
        <x:f t="shared" si="16"/>
        <x:v>0</x:v>
      </x:c>
      <x:c r="S353" s="49">
        <x:f t="shared" si="17"/>
        <x:v>2</x:v>
      </x:c>
      <x:c r="T353" s="51">
        <x:f t="shared" si="18"/>
        <x:v>0</x:v>
      </x:c>
      <x:c r="U353" s="52">
        <x:f t="shared" si="3"/>
        <x:v>-0.00057203596199999995</x:v>
      </x:c>
      <x:c r="V353" s="63">
        <x:f t="shared" si="19"/>
        <x:v>0</x:v>
      </x:c>
      <x:c r="W353" s="52">
        <x:f t="shared" ref="W353:X353" si="351">W352*(1+U353)</x:f>
        <x:v>73.711261280000002</x:v>
      </x:c>
      <x:c r="X353" s="52">
        <x:f t="shared" si="351"/>
        <x:v>100</x:v>
      </x:c>
    </x:row>
    <x:row r="354" spans="1:24" ht="15.75" customHeight="1">
      <x:c r="A354" s="34">
        <x:v>42716</x:v>
      </x:c>
      <x:c r="B354" s="47">
        <x:v>38.560001373291001</x:v>
      </x:c>
      <x:c r="C354" s="47">
        <x:v>38.883998870849602</x:v>
      </x:c>
      <x:c r="D354" s="47">
        <x:v>38.236000061035199</x:v>
      </x:c>
      <x:c r="E354" s="47">
        <x:v>38.486000061035199</x:v>
      </x:c>
      <x:c r="F354" s="47">
        <x:v>12194500</x:v>
      </x:c>
      <x:c r="G354" s="63">
        <x:f t="shared" si="10"/>
        <x:v>37.694500159999997</x:v>
      </x:c>
      <x:c r="H354" s="63">
        <x:f t="shared" si="11"/>
        <x:v>0.96698527000000001</x:v>
      </x:c>
      <x:c r="I354" s="63">
        <x:f t="shared" si="12"/>
        <x:v>39.628470700000001</x:v>
      </x:c>
      <x:c r="J354" s="63">
        <x:f t="shared" si="13"/>
        <x:v>35.76052962</x:v>
      </x:c>
      <x:c r="K354" s="63">
        <x:f t="shared" si="14"/>
        <x:v>0.70463080600000005</x:v>
      </x:c>
      <x:c r="L354" s="52">
        <x:f t="shared" si="0"/>
        <x:v>38.535333000000001</x:v>
      </x:c>
      <x:c r="M354" s="52">
        <x:f t="shared" si="1"/>
        <x:v>469919118.19999999</x:v>
      </x:c>
      <x:c r="N354" s="52">
        <x:f t="shared" si="2"/>
        <x:v>0</x:v>
      </x:c>
      <x:c r="O354" s="63">
        <x:f t="shared" si="8"/>
        <x:v>0.8884254426</x:v>
      </x:c>
      <x:c r="P354" s="63">
        <x:f t="shared" si="9"/>
        <x:v>47.045831020000001</x:v>
      </x:c>
      <x:c r="Q354" s="49">
        <x:f t="shared" si="15"/>
        <x:v>0</x:v>
      </x:c>
      <x:c r="R354" s="49">
        <x:f t="shared" si="16"/>
        <x:v>0</x:v>
      </x:c>
      <x:c r="S354" s="49">
        <x:f t="shared" si="17"/>
        <x:v>2</x:v>
      </x:c>
      <x:c r="T354" s="51">
        <x:f t="shared" si="18"/>
        <x:v>0</x:v>
      </x:c>
      <x:c r="U354" s="52">
        <x:f t="shared" si="3"/>
        <x:v>0.0013008438959999999</x:v>
      </x:c>
      <x:c r="V354" s="63">
        <x:f t="shared" si="19"/>
        <x:v>0</x:v>
      </x:c>
      <x:c r="W354" s="52">
        <x:f t="shared" ref="W354:X354" si="352">W353*(1+U354)</x:f>
        <x:v>73.807148119999994</x:v>
      </x:c>
      <x:c r="X354" s="52">
        <x:f t="shared" si="352"/>
        <x:v>100</x:v>
      </x:c>
    </x:row>
    <x:row r="355" spans="1:24" ht="15.75" customHeight="1">
      <x:c r="A355" s="34">
        <x:v>42717</x:v>
      </x:c>
      <x:c r="B355" s="47">
        <x:v>38.636001586914098</x:v>
      </x:c>
      <x:c r="C355" s="47">
        <x:v>40.2560005187988</x:v>
      </x:c>
      <x:c r="D355" s="47">
        <x:v>38.599998474121101</x:v>
      </x:c>
      <x:c r="E355" s="47">
        <x:v>39.630001068115199</x:v>
      </x:c>
      <x:c r="F355" s="47">
        <x:v>34119500</x:v>
      </x:c>
      <x:c r="G355" s="63">
        <x:f t="shared" si="10"/>
        <x:v>37.861500169999999</x:v>
      </x:c>
      <x:c r="H355" s="63">
        <x:f t="shared" si="11"/>
        <x:v>0.99952397410000005</x:v>
      </x:c>
      <x:c r="I355" s="63">
        <x:f t="shared" si="12"/>
        <x:v>39.860548119999997</x:v>
      </x:c>
      <x:c r="J355" s="63">
        <x:f t="shared" si="13"/>
        <x:v>35.862452220000002</x:v>
      </x:c>
      <x:c r="K355" s="63">
        <x:f t="shared" si="14"/>
        <x:v>0.94233578839999999</x:v>
      </x:c>
      <x:c r="L355" s="52">
        <x:f t="shared" si="0"/>
        <x:v>39.495333350000003</x:v>
      </x:c>
      <x:c r="M355" s="52">
        <x:f t="shared" si="1"/>
        <x:v>1347561026</x:v>
      </x:c>
      <x:c r="N355" s="52">
        <x:f t="shared" si="2"/>
        <x:v>0</x:v>
      </x:c>
      <x:c r="O355" s="63">
        <x:f t="shared" si="8"/>
        <x:v>1.5950018269999999</x:v>
      </x:c>
      <x:c r="P355" s="63">
        <x:f t="shared" si="9"/>
        <x:v>61.464381660000001</x:v>
      </x:c>
      <x:c r="Q355" s="49">
        <x:f t="shared" si="15"/>
        <x:v>0</x:v>
      </x:c>
      <x:c r="R355" s="49">
        <x:f t="shared" si="16"/>
        <x:v>0</x:v>
      </x:c>
      <x:c r="S355" s="49">
        <x:f t="shared" si="17"/>
        <x:v>2</x:v>
      </x:c>
      <x:c r="T355" s="51">
        <x:f t="shared" si="18"/>
        <x:v>0</x:v>
      </x:c>
      <x:c r="U355" s="52">
        <x:f t="shared" si="3"/>
        <x:v>0.029725120960000001</x:v>
      </x:c>
      <x:c r="V355" s="63">
        <x:f t="shared" si="19"/>
        <x:v>0</x:v>
      </x:c>
      <x:c r="W355" s="52">
        <x:f t="shared" ref="W355:X355" si="353">W354*(1+U355)</x:f>
        <x:v>76.001074529999997</x:v>
      </x:c>
      <x:c r="X355" s="52">
        <x:f t="shared" si="353"/>
        <x:v>100</x:v>
      </x:c>
    </x:row>
    <x:row r="356" spans="1:24" ht="15.75" customHeight="1">
      <x:c r="A356" s="34">
        <x:v>42718</x:v>
      </x:c>
      <x:c r="B356" s="47">
        <x:v>39.748001098632798</x:v>
      </x:c>
      <x:c r="C356" s="47">
        <x:v>40.599998474121101</x:v>
      </x:c>
      <x:c r="D356" s="47">
        <x:v>39.352001190185497</x:v>
      </x:c>
      <x:c r="E356" s="47">
        <x:v>39.737998962402301</x:v>
      </x:c>
      <x:c r="F356" s="47">
        <x:v>20754500</x:v>
      </x:c>
      <x:c r="G356" s="63">
        <x:f t="shared" si="10"/>
        <x:v>38.010700040000003</x:v>
      </x:c>
      <x:c r="H356" s="63">
        <x:f t="shared" si="11"/>
        <x:v>1.047086132</x:v>
      </x:c>
      <x:c r="I356" s="63">
        <x:f t="shared" si="12"/>
        <x:v>40.104872299999997</x:v>
      </x:c>
      <x:c r="J356" s="63">
        <x:f t="shared" si="13"/>
        <x:v>35.916527770000002</x:v>
      </x:c>
      <x:c r="K356" s="63">
        <x:f t="shared" si="14"/>
        <x:v>0.91240612259999998</x:v>
      </x:c>
      <x:c r="L356" s="52">
        <x:f t="shared" si="0"/>
        <x:v>39.896666209999999</x:v>
      </x:c>
      <x:c r="M356" s="52">
        <x:f t="shared" si="1"/>
        <x:v>828035358.79999995</x:v>
      </x:c>
      <x:c r="N356" s="52">
        <x:f t="shared" si="2"/>
        <x:v>0</x:v>
      </x:c>
      <x:c r="O356" s="63">
        <x:f t="shared" si="8"/>
        <x:v>2.419247962</x:v>
      </x:c>
      <x:c r="P356" s="63">
        <x:f t="shared" si="9"/>
        <x:v>70.75380285</x:v>
      </x:c>
      <x:c r="Q356" s="49">
        <x:f t="shared" si="15"/>
        <x:v>0</x:v>
      </x:c>
      <x:c r="R356" s="49">
        <x:f t="shared" si="16"/>
        <x:v>0</x:v>
      </x:c>
      <x:c r="S356" s="49">
        <x:f t="shared" si="17"/>
        <x:v>2</x:v>
      </x:c>
      <x:c r="T356" s="51">
        <x:f t="shared" si="18"/>
        <x:v>0</x:v>
      </x:c>
      <x:c r="U356" s="52">
        <x:f t="shared" si="3"/>
        <x:v>0.0027251549679999998</x:v>
      </x:c>
      <x:c r="V356" s="63">
        <x:f t="shared" si="19"/>
        <x:v>0</x:v>
      </x:c>
      <x:c r="W356" s="52">
        <x:f t="shared" ref="W356:X356" si="354">W355*(1+U356)</x:f>
        <x:v>76.208189239999996</x:v>
      </x:c>
      <x:c r="X356" s="52">
        <x:f t="shared" si="354"/>
        <x:v>100</x:v>
      </x:c>
    </x:row>
    <x:row r="357" spans="1:24" ht="15.75" customHeight="1">
      <x:c r="A357" s="34">
        <x:v>42719</x:v>
      </x:c>
      <x:c r="B357" s="47">
        <x:v>39.681999206542997</x:v>
      </x:c>
      <x:c r="C357" s="47">
        <x:v>40.147998809814503</x:v>
      </x:c>
      <x:c r="D357" s="47">
        <x:v>39.478000640869098</x:v>
      </x:c>
      <x:c r="E357" s="47">
        <x:v>39.515998840332003</x:v>
      </x:c>
      <x:c r="F357" s="47">
        <x:v>16098000</x:v>
      </x:c>
      <x:c r="G357" s="63">
        <x:f t="shared" si="10"/>
        <x:v>38.147200009999999</x:v>
      </x:c>
      <x:c r="H357" s="63">
        <x:f t="shared" si="11"/>
        <x:v>1.05692667</x:v>
      </x:c>
      <x:c r="I357" s="63">
        <x:f t="shared" si="12"/>
        <x:v>40.261053349999997</x:v>
      </x:c>
      <x:c r="J357" s="63">
        <x:f t="shared" si="13"/>
        <x:v>36.03334667</x:v>
      </x:c>
      <x:c r="K357" s="63">
        <x:f t="shared" si="14"/>
        <x:v>0.8237686367</x:v>
      </x:c>
      <x:c r="L357" s="52">
        <x:f t="shared" si="0"/>
        <x:v>39.713999430000001</x:v>
      </x:c>
      <x:c r="M357" s="52">
        <x:f t="shared" si="1"/>
        <x:v>0</x:v>
      </x:c>
      <x:c r="N357" s="52">
        <x:f t="shared" si="2"/>
        <x:v>639315962.79999995</x:v>
      </x:c>
      <x:c r="O357" s="63">
        <x:f t="shared" si="8"/>
        <x:v>2.7851243819999998</x:v>
      </x:c>
      <x:c r="P357" s="63">
        <x:f t="shared" si="9"/>
        <x:v>73.580788929999997</x:v>
      </x:c>
      <x:c r="Q357" s="49">
        <x:f t="shared" si="15"/>
        <x:v>0</x:v>
      </x:c>
      <x:c r="R357" s="49">
        <x:f t="shared" si="16"/>
        <x:v>0</x:v>
      </x:c>
      <x:c r="S357" s="49">
        <x:f t="shared" si="17"/>
        <x:v>2</x:v>
      </x:c>
      <x:c r="T357" s="51">
        <x:f t="shared" si="18"/>
        <x:v>0</x:v>
      </x:c>
      <x:c r="U357" s="52">
        <x:f t="shared" si="3"/>
        <x:v>-0.0055865953970000004</x:v>
      </x:c>
      <x:c r="V357" s="63">
        <x:f t="shared" si="19"/>
        <x:v>0</x:v>
      </x:c>
      <x:c r="W357" s="52">
        <x:f t="shared" ref="W357:X357" si="355">W356*(1+U357)</x:f>
        <x:v>75.782444920000003</x:v>
      </x:c>
      <x:c r="X357" s="52">
        <x:f t="shared" si="355"/>
        <x:v>100</x:v>
      </x:c>
    </x:row>
    <x:row r="358" spans="1:24" ht="15.75" customHeight="1">
      <x:c r="A358" s="34">
        <x:v>42720</x:v>
      </x:c>
      <x:c r="B358" s="47">
        <x:v>39.616001129150398</x:v>
      </x:c>
      <x:c r="C358" s="47">
        <x:v>40.518001556396499</x:v>
      </x:c>
      <x:c r="D358" s="47">
        <x:v>39.5200004577637</x:v>
      </x:c>
      <x:c r="E358" s="47">
        <x:v>40.498001098632798</x:v>
      </x:c>
      <x:c r="F358" s="47">
        <x:v>18984500</x:v>
      </x:c>
      <x:c r="G358" s="63">
        <x:f t="shared" si="10"/>
        <x:v>38.285500140000003</x:v>
      </x:c>
      <x:c r="H358" s="63">
        <x:f t="shared" si="11"/>
        <x:v>1.1741989559999999</x:v>
      </x:c>
      <x:c r="I358" s="63">
        <x:f t="shared" si="12"/>
        <x:v>40.63389806</x:v>
      </x:c>
      <x:c r="J358" s="63">
        <x:f t="shared" si="13"/>
        <x:v>35.937102230000001</x:v>
      </x:c>
      <x:c r="K358" s="63">
        <x:f t="shared" si="14"/>
        <x:v>0.97106602799999997</x:v>
      </x:c>
      <x:c r="L358" s="52">
        <x:f t="shared" si="0"/>
        <x:v>40.178667699999998</x:v>
      </x:c>
      <x:c r="M358" s="52">
        <x:f t="shared" si="1"/>
        <x:v>762771917</x:v>
      </x:c>
      <x:c r="N358" s="52">
        <x:f t="shared" si="2"/>
        <x:v>0</x:v>
      </x:c>
      <x:c r="O358" s="63">
        <x:f t="shared" si="8"/>
        <x:v>5.0056057819999999</x:v>
      </x:c>
      <x:c r="P358" s="63">
        <x:f t="shared" si="9"/>
        <x:v>83.348890409999996</x:v>
      </x:c>
      <x:c r="Q358" s="49">
        <x:f t="shared" si="15"/>
        <x:v>0</x:v>
      </x:c>
      <x:c r="R358" s="49">
        <x:f t="shared" si="16"/>
        <x:v>0</x:v>
      </x:c>
      <x:c r="S358" s="49">
        <x:f t="shared" si="17"/>
        <x:v>2</x:v>
      </x:c>
      <x:c r="T358" s="51">
        <x:f t="shared" si="18"/>
        <x:v>0</x:v>
      </x:c>
      <x:c r="U358" s="52">
        <x:f t="shared" si="3"/>
        <x:v>0.024850751269999999</x:v>
      </x:c>
      <x:c r="V358" s="63">
        <x:f t="shared" si="19"/>
        <x:v>0</x:v>
      </x:c>
      <x:c r="W358" s="52">
        <x:f t="shared" ref="W358:X358" si="356">W357*(1+U358)</x:f>
        <x:v>77.66569561</x:v>
      </x:c>
      <x:c r="X358" s="52">
        <x:f t="shared" si="356"/>
        <x:v>100</x:v>
      </x:c>
    </x:row>
    <x:row r="359" spans="1:24" ht="15.75" customHeight="1">
      <x:c r="A359" s="34">
        <x:v>42723</x:v>
      </x:c>
      <x:c r="B359" s="47">
        <x:v>40.498001098632798</x:v>
      </x:c>
      <x:c r="C359" s="47">
        <x:v>40.889999389648402</x:v>
      </x:c>
      <x:c r="D359" s="47">
        <x:v>39.9679985046387</x:v>
      </x:c>
      <x:c r="E359" s="47">
        <x:v>40.5460014343262</x:v>
      </x:c>
      <x:c r="F359" s="47">
        <x:v>17440500</x:v>
      </x:c>
      <x:c r="G359" s="63">
        <x:f t="shared" si="10"/>
        <x:v>38.462600139999999</x:v>
      </x:c>
      <x:c r="H359" s="63">
        <x:f t="shared" si="11"/>
        <x:v>1.2362179179999999</x:v>
      </x:c>
      <x:c r="I359" s="63">
        <x:f t="shared" si="12"/>
        <x:v>40.935035970000001</x:v>
      </x:c>
      <x:c r="J359" s="63">
        <x:f t="shared" si="13"/>
        <x:v>35.990164300000004</x:v>
      </x:c>
      <x:c r="K359" s="63">
        <x:f t="shared" si="14"/>
        <x:v>0.92132565560000002</x:v>
      </x:c>
      <x:c r="L359" s="52">
        <x:f t="shared" si="0"/>
        <x:v>40.46799978</x:v>
      </x:c>
      <x:c r="M359" s="52">
        <x:f t="shared" si="1"/>
        <x:v>705782150.10000002</x:v>
      </x:c>
      <x:c r="N359" s="52">
        <x:f t="shared" si="2"/>
        <x:v>0</x:v>
      </x:c>
      <x:c r="O359" s="63">
        <x:f t="shared" si="8"/>
        <x:v>4.9646245779999996</x:v>
      </x:c>
      <x:c r="P359" s="63">
        <x:f t="shared" si="9"/>
        <x:v>83.234485480000004</x:v>
      </x:c>
      <x:c r="Q359" s="49">
        <x:f t="shared" si="15"/>
        <x:v>0</x:v>
      </x:c>
      <x:c r="R359" s="49">
        <x:f t="shared" si="16"/>
        <x:v>0</x:v>
      </x:c>
      <x:c r="S359" s="49">
        <x:f t="shared" si="17"/>
        <x:v>2</x:v>
      </x:c>
      <x:c r="T359" s="51">
        <x:f t="shared" si="18"/>
        <x:v>0</x:v>
      </x:c>
      <x:c r="U359" s="52">
        <x:f t="shared" si="3"/>
        <x:v>0.001185251973</x:v>
      </x:c>
      <x:c r="V359" s="63">
        <x:f t="shared" si="19"/>
        <x:v>0</x:v>
      </x:c>
      <x:c r="W359" s="52">
        <x:f t="shared" ref="W359:X359" si="357">W358*(1+U359)</x:f>
        <x:v>77.757749020000006</x:v>
      </x:c>
      <x:c r="X359" s="52">
        <x:f t="shared" si="357"/>
        <x:v>100</x:v>
      </x:c>
    </x:row>
    <x:row r="360" spans="1:24" ht="15.75" customHeight="1">
      <x:c r="A360" s="34">
        <x:v>42724</x:v>
      </x:c>
      <x:c r="B360" s="47">
        <x:v>40.610000610351598</x:v>
      </x:c>
      <x:c r="C360" s="47">
        <x:v>41.799999237060497</x:v>
      </x:c>
      <x:c r="D360" s="47">
        <x:v>40.5</x:v>
      </x:c>
      <x:c r="E360" s="47">
        <x:v>41.757999420166001</x:v>
      </x:c>
      <x:c r="F360" s="47">
        <x:v>23445500</x:v>
      </x:c>
      <x:c r="G360" s="63">
        <x:f t="shared" si="10"/>
        <x:v>38.705300139999999</x:v>
      </x:c>
      <x:c r="H360" s="63">
        <x:f t="shared" si="11"/>
        <x:v>1.3820049160000001</x:v>
      </x:c>
      <x:c r="I360" s="63">
        <x:f t="shared" si="12"/>
        <x:v>41.469309969999998</x:v>
      </x:c>
      <x:c r="J360" s="63">
        <x:f t="shared" si="13"/>
        <x:v>35.941290309999999</x:v>
      </x:c>
      <x:c r="K360" s="63">
        <x:f t="shared" si="14"/>
        <x:v>1.0522229409999999</x:v>
      </x:c>
      <x:c r="L360" s="52">
        <x:f t="shared" si="0"/>
        <x:v>41.352666220000003</x:v>
      </x:c>
      <x:c r="M360" s="52">
        <x:f t="shared" si="1"/>
        <x:v>969533935.79999995</x:v>
      </x:c>
      <x:c r="N360" s="52">
        <x:f t="shared" si="2"/>
        <x:v>0</x:v>
      </x:c>
      <x:c r="O360" s="63">
        <x:f t="shared" si="8"/>
        <x:v>11.354555980000001</x:v>
      </x:c>
      <x:c r="P360" s="63">
        <x:f t="shared" si="9"/>
        <x:v>91.905819989999998</x:v>
      </x:c>
      <x:c r="Q360" s="49">
        <x:f t="shared" si="15"/>
        <x:v>1</x:v>
      </x:c>
      <x:c r="R360" s="49">
        <x:f t="shared" si="16"/>
        <x:v>0</x:v>
      </x:c>
      <x:c r="S360" s="49">
        <x:f t="shared" si="17"/>
        <x:v>1</x:v>
      </x:c>
      <x:c r="T360" s="51">
        <x:f t="shared" si="18"/>
        <x:v>1</x:v>
      </x:c>
      <x:c r="U360" s="52">
        <x:f t="shared" si="3"/>
        <x:v>0.029891923809999998</x:v>
      </x:c>
      <x:c r="V360" s="63">
        <x:f t="shared" si="19"/>
        <x:v>0</x:v>
      </x:c>
      <x:c r="W360" s="52">
        <x:f t="shared" ref="W360:X360" si="358">W359*(1+U360)</x:f>
        <x:v>80.082077729999995</x:v>
      </x:c>
      <x:c r="X360" s="52">
        <x:f t="shared" si="358"/>
        <x:v>100</x:v>
      </x:c>
    </x:row>
    <x:row r="361" spans="1:24" ht="15.75" customHeight="1">
      <x:c r="A361" s="34">
        <x:v>42725</x:v>
      </x:c>
      <x:c r="B361" s="47">
        <x:v>41.689998626708999</x:v>
      </x:c>
      <x:c r="C361" s="47">
        <x:v>42.445999145507798</x:v>
      </x:c>
      <x:c r="D361" s="47">
        <x:v>41.481998443603501</x:v>
      </x:c>
      <x:c r="E361" s="47">
        <x:v>41.540000915527301</x:v>
      </x:c>
      <x:c r="F361" s="47">
        <x:v>26038000</x:v>
      </x:c>
      <x:c r="G361" s="63">
        <x:f t="shared" si="10"/>
        <x:v>38.87060013</x:v>
      </x:c>
      <x:c r="H361" s="63">
        <x:f t="shared" si="11"/>
        <x:v>1.514069772</x:v>
      </x:c>
      <x:c r="I361" s="63">
        <x:f t="shared" si="12"/>
        <x:v>41.898739669999998</x:v>
      </x:c>
      <x:c r="J361" s="63">
        <x:f t="shared" si="13"/>
        <x:v>35.842460580000001</x:v>
      </x:c>
      <x:c r="K361" s="63">
        <x:f t="shared" si="14"/>
        <x:v>0.94076581479999999</x:v>
      </x:c>
      <x:c r="L361" s="52">
        <x:f t="shared" si="0"/>
        <x:v>41.822666169999998</x:v>
      </x:c>
      <x:c r="M361" s="52">
        <x:f t="shared" si="1"/>
        <x:v>1088978582</x:v>
      </x:c>
      <x:c r="N361" s="52">
        <x:f t="shared" si="2"/>
        <x:v>0</x:v>
      </x:c>
      <x:c r="O361" s="63">
        <x:f t="shared" si="8"/>
        <x:v>11.43025499</x:v>
      </x:c>
      <x:c r="P361" s="63">
        <x:f t="shared" si="9"/>
        <x:v>91.955112740000004</x:v>
      </x:c>
      <x:c r="Q361" s="49">
        <x:f t="shared" si="15"/>
        <x:v>1</x:v>
      </x:c>
      <x:c r="R361" s="49">
        <x:f t="shared" si="16"/>
        <x:v>0</x:v>
      </x:c>
      <x:c r="S361" s="49">
        <x:f t="shared" si="17"/>
        <x:v>1</x:v>
      </x:c>
      <x:c r="T361" s="51">
        <x:f t="shared" si="18"/>
        <x:v>1</x:v>
      </x:c>
      <x:c r="U361" s="52">
        <x:f t="shared" si="3"/>
        <x:v>-0.0052205208019999993</x:v>
      </x:c>
      <x:c r="V361" s="63">
        <x:f t="shared" si="19"/>
        <x:v>-0.0052205208019999993</x:v>
      </x:c>
      <x:c r="W361" s="52">
        <x:f t="shared" ref="W361:X361" si="359">W360*(1+U361)</x:f>
        <x:v>79.664007580000003</x:v>
      </x:c>
      <x:c r="X361" s="52">
        <x:f t="shared" si="359"/>
        <x:v>99.477947920000005</x:v>
      </x:c>
    </x:row>
    <x:row r="362" spans="1:24" ht="15.75" customHeight="1">
      <x:c r="A362" s="34">
        <x:v>42726</x:v>
      </x:c>
      <x:c r="B362" s="47">
        <x:v>41.644001007080099</x:v>
      </x:c>
      <x:c r="C362" s="47">
        <x:v>41.998001098632798</x:v>
      </x:c>
      <x:c r="D362" s="47">
        <x:v>41.299999237060497</x:v>
      </x:c>
      <x:c r="E362" s="47">
        <x:v>41.689998626708999</x:v>
      </x:c>
      <x:c r="F362" s="47">
        <x:v>15555500</x:v>
      </x:c>
      <x:c r="G362" s="63">
        <x:f t="shared" si="10"/>
        <x:v>39.023700140000003</x:v>
      </x:c>
      <x:c r="H362" s="63">
        <x:f t="shared" si="11"/>
        <x:v>1.6379881469999999</x:v>
      </x:c>
      <x:c r="I362" s="63">
        <x:f t="shared" si="12"/>
        <x:v>42.299676439999999</x:v>
      </x:c>
      <x:c r="J362" s="63">
        <x:f t="shared" si="13"/>
        <x:v>35.74772385</x:v>
      </x:c>
      <x:c r="K362" s="63">
        <x:f t="shared" si="14"/>
        <x:v>0.90694715800000003</x:v>
      </x:c>
      <x:c r="L362" s="52">
        <x:f t="shared" si="0"/>
        <x:v>41.66266632</x:v>
      </x:c>
      <x:c r="M362" s="52">
        <x:f t="shared" si="1"/>
        <x:v>0</x:v>
      </x:c>
      <x:c r="N362" s="52">
        <x:f t="shared" si="2"/>
        <x:v>648083606</x:v>
      </x:c>
      <x:c r="O362" s="63">
        <x:f t="shared" si="8"/>
        <x:v>5.2012253849999999</x:v>
      </x:c>
      <x:c r="P362" s="63">
        <x:f t="shared" si="9"/>
        <x:v>83.874154899999994</x:v>
      </x:c>
      <x:c r="Q362" s="49">
        <x:f t="shared" si="15"/>
        <x:v>0</x:v>
      </x:c>
      <x:c r="R362" s="49">
        <x:f t="shared" si="16"/>
        <x:v>0</x:v>
      </x:c>
      <x:c r="S362" s="49">
        <x:f t="shared" si="17"/>
        <x:v>2</x:v>
      </x:c>
      <x:c r="T362" s="51">
        <x:f t="shared" si="18"/>
        <x:v>1</x:v>
      </x:c>
      <x:c r="U362" s="52">
        <x:f t="shared" si="3"/>
        <x:v>0.0036109221920000001</x:v>
      </x:c>
      <x:c r="V362" s="63">
        <x:f t="shared" si="19"/>
        <x:v>0.0036109221920000001</x:v>
      </x:c>
      <x:c r="W362" s="52">
        <x:f t="shared" ref="W362:X362" si="360">W361*(1+U362)</x:f>
        <x:v>79.95166811</x:v>
      </x:c>
      <x:c r="X362" s="52">
        <x:f t="shared" si="360"/>
        <x:v>99.837155050000007</x:v>
      </x:c>
    </x:row>
    <x:row r="363" spans="1:24" ht="15.75" customHeight="1">
      <x:c r="A363" s="34">
        <x:v>42727</x:v>
      </x:c>
      <x:c r="B363" s="47">
        <x:v>41.599998474121101</x:v>
      </x:c>
      <x:c r="C363" s="47">
        <x:v>42.689998626708999</x:v>
      </x:c>
      <x:c r="D363" s="47">
        <x:v>41.541999816894503</x:v>
      </x:c>
      <x:c r="E363" s="47">
        <x:v>42.667999267578097</x:v>
      </x:c>
      <x:c r="F363" s="47">
        <x:v>23352500</x:v>
      </x:c>
      <x:c r="G363" s="63">
        <x:f t="shared" si="10"/>
        <x:v>39.190600009999997</x:v>
      </x:c>
      <x:c r="H363" s="63">
        <x:f t="shared" si="11"/>
        <x:v>1.8296833530000001</x:v>
      </x:c>
      <x:c r="I363" s="63">
        <x:f t="shared" si="12"/>
        <x:v>42.849966719999998</x:v>
      </x:c>
      <x:c r="J363" s="63">
        <x:f t="shared" si="13"/>
        <x:v>35.531233309999998</x:v>
      </x:c>
      <x:c r="K363" s="63">
        <x:f t="shared" si="14"/>
        <x:v>0.97513675639999997</x:v>
      </x:c>
      <x:c r="L363" s="52">
        <x:f t="shared" si="0"/>
        <x:v>42.299999239999998</x:v>
      </x:c>
      <x:c r="M363" s="52">
        <x:f t="shared" si="1"/>
        <x:v>987810732.20000005</x:v>
      </x:c>
      <x:c r="N363" s="52">
        <x:f t="shared" si="2"/>
        <x:v>0</x:v>
      </x:c>
      <x:c r="O363" s="63">
        <x:f t="shared" si="8"/>
        <x:v>5.5619040069999999</x:v>
      </x:c>
      <x:c r="P363" s="63">
        <x:f t="shared" si="9"/>
        <x:v>84.760520740000004</x:v>
      </x:c>
      <x:c r="Q363" s="49">
        <x:f t="shared" si="15"/>
        <x:v>0</x:v>
      </x:c>
      <x:c r="R363" s="49">
        <x:f t="shared" si="16"/>
        <x:v>0</x:v>
      </x:c>
      <x:c r="S363" s="49">
        <x:f t="shared" si="17"/>
        <x:v>2</x:v>
      </x:c>
      <x:c r="T363" s="51">
        <x:f t="shared" si="18"/>
        <x:v>1</x:v>
      </x:c>
      <x:c r="U363" s="52">
        <x:f t="shared" si="3"/>
        <x:v>0.02345887918</x:v>
      </x:c>
      <x:c r="V363" s="63">
        <x:f t="shared" si="19"/>
        <x:v>0.02345887918</x:v>
      </x:c>
      <x:c r="W363" s="52">
        <x:f t="shared" ref="W363:X363" si="361">W362*(1+U363)</x:f>
        <x:v>81.827244640000004</x:v>
      </x:c>
      <x:c r="X363" s="52">
        <x:f t="shared" si="361"/>
        <x:v>102.17922280000001</x:v>
      </x:c>
    </x:row>
    <x:row r="364" spans="1:24" ht="15.75" customHeight="1">
      <x:c r="A364" s="34">
        <x:v>42731</x:v>
      </x:c>
      <x:c r="B364" s="47">
        <x:v>42.976001739502003</x:v>
      </x:c>
      <x:c r="C364" s="47">
        <x:v>44.450000762939503</x:v>
      </x:c>
      <x:c r="D364" s="47">
        <x:v>42.883998870849602</x:v>
      </x:c>
      <x:c r="E364" s="47">
        <x:v>43.905998229980497</x:v>
      </x:c>
      <x:c r="F364" s="47">
        <x:v>29578500</x:v>
      </x:c>
      <x:c r="G364" s="63">
        <x:f t="shared" si="10"/>
        <x:v>39.424699969999999</x:v>
      </x:c>
      <x:c r="H364" s="63">
        <x:f t="shared" si="11"/>
        <x:v>2.111932157</x:v>
      </x:c>
      <x:c r="I364" s="63">
        <x:f t="shared" si="12"/>
        <x:v>43.648564290000003</x:v>
      </x:c>
      <x:c r="J364" s="63">
        <x:f t="shared" si="13"/>
        <x:v>35.200835660000003</x:v>
      </x:c>
      <x:c r="K364" s="63">
        <x:f t="shared" si="14"/>
        <x:v>1.0304737470000001</x:v>
      </x:c>
      <x:c r="L364" s="52">
        <x:f t="shared" si="0"/>
        <x:v>43.746665950000001</x:v>
      </x:c>
      <x:c r="M364" s="52">
        <x:f t="shared" si="1"/>
        <x:v>1293960759</x:v>
      </x:c>
      <x:c r="N364" s="52">
        <x:f t="shared" si="2"/>
        <x:v>0</x:v>
      </x:c>
      <x:c r="O364" s="63">
        <x:f t="shared" si="8"/>
        <x:v>6.2019862789999998</x:v>
      </x:c>
      <x:c r="P364" s="63">
        <x:f t="shared" si="9"/>
        <x:v>86.114941610000002</x:v>
      </x:c>
      <x:c r="Q364" s="49">
        <x:f t="shared" si="15"/>
        <x:v>0</x:v>
      </x:c>
      <x:c r="R364" s="49">
        <x:f t="shared" si="16"/>
        <x:v>0</x:v>
      </x:c>
      <x:c r="S364" s="49">
        <x:f t="shared" si="17"/>
        <x:v>2</x:v>
      </x:c>
      <x:c r="T364" s="51">
        <x:f t="shared" si="18"/>
        <x:v>1</x:v>
      </x:c>
      <x:c r="U364" s="52">
        <x:f t="shared" si="3"/>
        <x:v>0.029014694470000002</x:v>
      </x:c>
      <x:c r="V364" s="63">
        <x:f t="shared" si="19"/>
        <x:v>0.029014694470000002</x:v>
      </x:c>
      <x:c r="W364" s="52">
        <x:f t="shared" ref="W364:X364" si="362">W363*(1+U364)</x:f>
        <x:v>84.201437139999996</x:v>
      </x:c>
      <x:c r="X364" s="52">
        <x:f t="shared" si="362"/>
        <x:v>105.14392170000001</x:v>
      </x:c>
    </x:row>
    <x:row r="365" spans="1:24" ht="15.75" customHeight="1">
      <x:c r="A365" s="34">
        <x:v>42732</x:v>
      </x:c>
      <x:c r="B365" s="47">
        <x:v>44.305999755859403</x:v>
      </x:c>
      <x:c r="C365" s="47">
        <x:v>44.759998321533203</x:v>
      </x:c>
      <x:c r="D365" s="47">
        <x:v>43.439998626708999</x:v>
      </x:c>
      <x:c r="E365" s="47">
        <x:v>43.948001861572301</x:v>
      </x:c>
      <x:c r="F365" s="47">
        <x:v>18912500</x:v>
      </x:c>
      <x:c r="G365" s="63">
        <x:f t="shared" si="10"/>
        <x:v>39.726399989999997</x:v>
      </x:c>
      <x:c r="H365" s="63">
        <x:f t="shared" si="11"/>
        <x:v>2.3067690230000002</x:v>
      </x:c>
      <x:c r="I365" s="63">
        <x:f t="shared" si="12"/>
        <x:v>44.33993804</x:v>
      </x:c>
      <x:c r="J365" s="63">
        <x:f t="shared" si="13"/>
        <x:v>35.112861950000003</x:v>
      </x:c>
      <x:c r="K365" s="63">
        <x:f t="shared" si="14"/>
        <x:v>0.95752325279999995</x:v>
      </x:c>
      <x:c r="L365" s="52">
        <x:f t="shared" si="0"/>
        <x:v>44.049332939999999</x:v>
      </x:c>
      <x:c r="M365" s="52">
        <x:f t="shared" si="1"/>
        <x:v>833083009.20000005</x:v>
      </x:c>
      <x:c r="N365" s="52">
        <x:f t="shared" si="2"/>
        <x:v>0</x:v>
      </x:c>
      <x:c r="O365" s="63">
        <x:f t="shared" si="8"/>
        <x:v>5.8023605299999996</x:v>
      </x:c>
      <x:c r="P365" s="63">
        <x:f t="shared" si="9"/>
        <x:v>85.299220829999996</x:v>
      </x:c>
      <x:c r="Q365" s="49">
        <x:f t="shared" si="15"/>
        <x:v>0</x:v>
      </x:c>
      <x:c r="R365" s="49">
        <x:f t="shared" si="16"/>
        <x:v>0</x:v>
      </x:c>
      <x:c r="S365" s="49">
        <x:f t="shared" si="17"/>
        <x:v>2</x:v>
      </x:c>
      <x:c r="T365" s="51">
        <x:f t="shared" si="18"/>
        <x:v>1</x:v>
      </x:c>
      <x:c r="U365" s="52">
        <x:f t="shared" si="3"/>
        <x:v>0.00095667182809999995</x:v>
      </x:c>
      <x:c r="V365" s="63">
        <x:f t="shared" si="19"/>
        <x:v>0.00095667182809999995</x:v>
      </x:c>
      <x:c r="W365" s="52">
        <x:f t="shared" ref="W365:X365" si="363">W364*(1+U365)</x:f>
        <x:v>84.281990280000002</x:v>
      </x:c>
      <x:c r="X365" s="52">
        <x:f t="shared" si="363"/>
        <x:v>105.24451000000001</x:v>
      </x:c>
    </x:row>
    <x:row r="366" spans="1:24" ht="15.75" customHeight="1">
      <x:c r="A366" s="34">
        <x:v>42733</x:v>
      </x:c>
      <x:c r="B366" s="47">
        <x:v>43.712001800537102</x:v>
      </x:c>
      <x:c r="C366" s="47">
        <x:v>43.840000152587898</x:v>
      </x:c>
      <x:c r="D366" s="47">
        <x:v>42.824001312255902</x:v>
      </x:c>
      <x:c r="E366" s="47">
        <x:v>42.936000823974602</x:v>
      </x:c>
      <x:c r="F366" s="47">
        <x:v>20225000</x:v>
      </x:c>
      <x:c r="G366" s="63">
        <x:f t="shared" si="10"/>
        <x:v>39.979199979999997</x:v>
      </x:c>
      <x:c r="H366" s="63">
        <x:f t="shared" si="11"/>
        <x:v>2.3699508659999999</x:v>
      </x:c>
      <x:c r="I366" s="63">
        <x:f t="shared" si="12"/>
        <x:v>44.719101709999997</x:v>
      </x:c>
      <x:c r="J366" s="63">
        <x:f t="shared" si="13"/>
        <x:v>35.239298249999997</x:v>
      </x:c>
      <x:c r="K366" s="63">
        <x:f t="shared" si="14"/>
        <x:v>0.81190528930000005</x:v>
      </x:c>
      <x:c r="L366" s="52">
        <x:f t="shared" si="0"/>
        <x:v>43.200000760000002</x:v>
      </x:c>
      <x:c r="M366" s="52">
        <x:f t="shared" si="1"/>
        <x:v>0</x:v>
      </x:c>
      <x:c r="N366" s="52">
        <x:f t="shared" si="2"/>
        <x:v>873720015.39999998</x:v>
      </x:c>
      <x:c r="O366" s="63">
        <x:f t="shared" si="8"/>
        <x:v>3.0733704569999998</x:v>
      </x:c>
      <x:c r="P366" s="63">
        <x:f t="shared" si="9"/>
        <x:v>75.450305580000006</x:v>
      </x:c>
      <x:c r="Q366" s="49">
        <x:f t="shared" si="15"/>
        <x:v>0</x:v>
      </x:c>
      <x:c r="R366" s="49">
        <x:f t="shared" si="16"/>
        <x:v>0</x:v>
      </x:c>
      <x:c r="S366" s="49">
        <x:f t="shared" si="17"/>
        <x:v>2</x:v>
      </x:c>
      <x:c r="T366" s="51">
        <x:f t="shared" si="18"/>
        <x:v>1</x:v>
      </x:c>
      <x:c r="U366" s="52">
        <x:f t="shared" si="3"/>
        <x:v>-0.023027236610000001</x:v>
      </x:c>
      <x:c r="V366" s="63">
        <x:f t="shared" si="19"/>
        <x:v>-0.023027236610000001</x:v>
      </x:c>
      <x:c r="W366" s="52">
        <x:f t="shared" ref="W366:X366" si="364">W365*(1+U366)</x:f>
        <x:v>82.341208949999995</x:v>
      </x:c>
      <x:c r="X366" s="52">
        <x:f t="shared" si="364"/>
        <x:v>102.82101969999999</x:v>
      </x:c>
    </x:row>
    <x:row r="367" spans="1:24" ht="15.75" customHeight="1">
      <x:c r="A367" s="34">
        <x:v>42734</x:v>
      </x:c>
      <x:c r="B367" s="47">
        <x:v>43.259998321533203</x:v>
      </x:c>
      <x:c r="C367" s="47">
        <x:v>43.5</x:v>
      </x:c>
      <x:c r="D367" s="47">
        <x:v>42.3359985351563</x:v>
      </x:c>
      <x:c r="E367" s="47">
        <x:v>42.737998962402301</x:v>
      </x:c>
      <x:c r="F367" s="47">
        <x:v>23213000</x:v>
      </x:c>
      <x:c r="G367" s="63">
        <x:f t="shared" si="10"/>
        <x:v>40.297299959999997</x:v>
      </x:c>
      <x:c r="H367" s="63">
        <x:f t="shared" si="11"/>
        <x:v>2.2863535769999999</x:v>
      </x:c>
      <x:c r="I367" s="63">
        <x:f t="shared" si="12"/>
        <x:v>44.870007110000003</x:v>
      </x:c>
      <x:c r="J367" s="63">
        <x:f t="shared" si="13"/>
        <x:v>35.724592800000003</x:v>
      </x:c>
      <x:c r="K367" s="63">
        <x:f t="shared" si="14"/>
        <x:v>0.76687681090000004</x:v>
      </x:c>
      <x:c r="L367" s="52">
        <x:f t="shared" si="0"/>
        <x:v>42.857999169999999</x:v>
      </x:c>
      <x:c r="M367" s="52">
        <x:f t="shared" si="1"/>
        <x:v>0</x:v>
      </x:c>
      <x:c r="N367" s="52">
        <x:f t="shared" si="2"/>
        <x:v>994862734.60000002</x:v>
      </x:c>
      <x:c r="O367" s="63">
        <x:f t="shared" si="8"/>
        <x:v>2.639174267</x:v>
      </x:c>
      <x:c r="P367" s="63">
        <x:f t="shared" si="9"/>
        <x:v>72.521238980000007</x:v>
      </x:c>
      <x:c r="Q367" s="49">
        <x:f t="shared" si="15"/>
        <x:v>0</x:v>
      </x:c>
      <x:c r="R367" s="49">
        <x:f t="shared" si="16"/>
        <x:v>0</x:v>
      </x:c>
      <x:c r="S367" s="49">
        <x:f t="shared" si="17"/>
        <x:v>2</x:v>
      </x:c>
      <x:c r="T367" s="51">
        <x:f t="shared" si="18"/>
        <x:v>1</x:v>
      </x:c>
      <x:c r="U367" s="52">
        <x:f t="shared" si="3"/>
        <x:v>-0.0046115580810000001</x:v>
      </x:c>
      <x:c r="V367" s="63">
        <x:f t="shared" si="19"/>
        <x:v>-0.0046115580810000001</x:v>
      </x:c>
      <x:c r="W367" s="52">
        <x:f t="shared" ref="W367:X367" si="365">W366*(1+U367)</x:f>
        <x:v>81.961487680000005</x:v>
      </x:c>
      <x:c r="X367" s="52">
        <x:f t="shared" si="365"/>
        <x:v>102.3468546</x:v>
      </x:c>
    </x:row>
    <x:row r="368" spans="1:24" ht="15.75" customHeight="1">
      <x:c r="A368" s="34">
        <x:v>42738</x:v>
      </x:c>
      <x:c r="B368" s="47">
        <x:v>42.972000122070298</x:v>
      </x:c>
      <x:c r="C368" s="47">
        <x:v>44.066001892089801</x:v>
      </x:c>
      <x:c r="D368" s="47">
        <x:v>42.192001342773402</x:v>
      </x:c>
      <x:c r="E368" s="47">
        <x:v>43.397998809814503</x:v>
      </x:c>
      <x:c r="F368" s="47">
        <x:v>29616500</x:v>
      </x:c>
      <x:c r="G368" s="63">
        <x:f t="shared" si="10"/>
        <x:v>40.65249996</x:v>
      </x:c>
      <x:c r="H368" s="63">
        <x:f t="shared" si="11"/>
        <x:v>2.1810839</x:v>
      </x:c>
      <x:c r="I368" s="63">
        <x:f t="shared" si="12"/>
        <x:v>45.014667760000002</x:v>
      </x:c>
      <x:c r="J368" s="63">
        <x:f t="shared" si="13"/>
        <x:v>36.290332159999998</x:v>
      </x:c>
      <x:c r="K368" s="63">
        <x:f t="shared" si="14"/>
        <x:v>0.81469431869999998</x:v>
      </x:c>
      <x:c r="L368" s="52">
        <x:f t="shared" si="0"/>
        <x:v>43.218667349999997</x:v>
      </x:c>
      <x:c r="M368" s="52">
        <x:f t="shared" si="1"/>
        <x:v>1279985662</x:v>
      </x:c>
      <x:c r="N368" s="52">
        <x:f t="shared" si="2"/>
        <x:v>0</x:v>
      </x:c>
      <x:c r="O368" s="63">
        <x:f t="shared" si="8"/>
        <x:v>2.8446896869999998</x:v>
      </x:c>
      <x:c r="P368" s="63">
        <x:f t="shared" si="9"/>
        <x:v>73.990098520000004</x:v>
      </x:c>
      <x:c r="Q368" s="49">
        <x:f t="shared" si="15"/>
        <x:v>0</x:v>
      </x:c>
      <x:c r="R368" s="49">
        <x:f t="shared" si="16"/>
        <x:v>0</x:v>
      </x:c>
      <x:c r="S368" s="49">
        <x:f t="shared" si="17"/>
        <x:v>2</x:v>
      </x:c>
      <x:c r="T368" s="51">
        <x:f t="shared" si="18"/>
        <x:v>1</x:v>
      </x:c>
      <x:c r="U368" s="52">
        <x:f t="shared" si="3"/>
        <x:v>0.015442928150000002</x:v>
      </x:c>
      <x:c r="V368" s="63">
        <x:f t="shared" si="19"/>
        <x:v>0.015442928150000002</x:v>
      </x:c>
      <x:c r="W368" s="52">
        <x:f t="shared" ref="W368:X368" si="366">W367*(1+U368)</x:f>
        <x:v>83.227213050000003</x:v>
      </x:c>
      <x:c r="X368" s="52">
        <x:f t="shared" si="366"/>
        <x:v>103.9273898</x:v>
      </x:c>
    </x:row>
    <x:row r="369" spans="1:24" ht="15.75" customHeight="1">
      <x:c r="A369" s="34">
        <x:v>42739</x:v>
      </x:c>
      <x:c r="B369" s="47">
        <x:v>42.950000762939503</x:v>
      </x:c>
      <x:c r="C369" s="47">
        <x:v>45.599998474121101</x:v>
      </x:c>
      <x:c r="D369" s="47">
        <x:v>42.8619995117188</x:v>
      </x:c>
      <x:c r="E369" s="47">
        <x:v>45.397998809814503</x:v>
      </x:c>
      <x:c r="F369" s="47">
        <x:v>56067500</x:v>
      </x:c>
      <x:c r="G369" s="63">
        <x:f t="shared" si="10"/>
        <x:v>41.054399869999997</x:v>
      </x:c>
      <x:c r="H369" s="63">
        <x:f t="shared" si="11"/>
        <x:v>2.2807449059999998</x:v>
      </x:c>
      <x:c r="I369" s="63">
        <x:f t="shared" si="12"/>
        <x:v>45.615889680000002</x:v>
      </x:c>
      <x:c r="J369" s="63">
        <x:f t="shared" si="13"/>
        <x:v>36.49291006</x:v>
      </x:c>
      <x:c r="K369" s="63">
        <x:f t="shared" si="14"/>
        <x:v>0.97611625999999996</x:v>
      </x:c>
      <x:c r="L369" s="52">
        <x:f t="shared" si="0"/>
        <x:v>44.619998930000001</x:v>
      </x:c>
      <x:c r="M369" s="52">
        <x:f t="shared" si="1"/>
        <x:v>2501731790</x:v>
      </x:c>
      <x:c r="N369" s="52">
        <x:f t="shared" si="2"/>
        <x:v>0</x:v>
      </x:c>
      <x:c r="O369" s="63">
        <x:f t="shared" si="8"/>
        <x:v>3.5583121489999998</x:v>
      </x:c>
      <x:c r="P369" s="63">
        <x:f t="shared" si="9"/>
        <x:v>78.062055270000002</x:v>
      </x:c>
      <x:c r="Q369" s="49">
        <x:f t="shared" si="15"/>
        <x:v>0</x:v>
      </x:c>
      <x:c r="R369" s="49">
        <x:f t="shared" si="16"/>
        <x:v>0</x:v>
      </x:c>
      <x:c r="S369" s="49">
        <x:f t="shared" si="17"/>
        <x:v>2</x:v>
      </x:c>
      <x:c r="T369" s="51">
        <x:f t="shared" si="18"/>
        <x:v>1</x:v>
      </x:c>
      <x:c r="U369" s="52">
        <x:f t="shared" si="3"/>
        <x:v>0.046085074310000002</x:v>
      </x:c>
      <x:c r="V369" s="63">
        <x:f t="shared" si="19"/>
        <x:v>0.046085074310000002</x:v>
      </x:c>
      <x:c r="W369" s="52">
        <x:f t="shared" ref="W369:X369" si="367">W368*(1+U369)</x:f>
        <x:v>87.06274535</x:v>
      </x:c>
      <x:c r="X369" s="52">
        <x:f t="shared" si="367"/>
        <x:v>108.71689120000001</x:v>
      </x:c>
    </x:row>
    <x:row r="370" spans="1:24" ht="15.75" customHeight="1">
      <x:c r="A370" s="34">
        <x:v>42740</x:v>
      </x:c>
      <x:c r="B370" s="47">
        <x:v>45.284000396728501</x:v>
      </x:c>
      <x:c r="C370" s="47">
        <x:v>45.495998382568402</x:v>
      </x:c>
      <x:c r="D370" s="47">
        <x:v>44.389999389648402</x:v>
      </x:c>
      <x:c r="E370" s="47">
        <x:v>45.349998474121101</x:v>
      </x:c>
      <x:c r="F370" s="47">
        <x:v>29558500</x:v>
      </x:c>
      <x:c r="G370" s="63">
        <x:f t="shared" si="10"/>
        <x:v>41.463399889999998</x:v>
      </x:c>
      <x:c r="H370" s="63">
        <x:f t="shared" si="11"/>
        <x:v>2.2809522439999999</x:v>
      </x:c>
      <x:c r="I370" s="63">
        <x:f t="shared" si="12"/>
        <x:v>46.025304380000001</x:v>
      </x:c>
      <x:c r="J370" s="63">
        <x:f t="shared" si="13"/>
        <x:v>36.901495400000002</x:v>
      </x:c>
      <x:c r="K370" s="63">
        <x:f t="shared" si="14"/>
        <x:v>0.925984213</x:v>
      </x:c>
      <x:c r="L370" s="52">
        <x:f t="shared" si="0"/>
        <x:v>45.07866542</x:v>
      </x:c>
      <x:c r="M370" s="52">
        <x:f t="shared" si="1"/>
        <x:v>1332457732</x:v>
      </x:c>
      <x:c r="N370" s="52">
        <x:f t="shared" si="2"/>
        <x:v>0</x:v>
      </x:c>
      <x:c r="O370" s="63">
        <x:f t="shared" si="8"/>
        <x:v>3.702520298</x:v>
      </x:c>
      <x:c r="P370" s="63">
        <x:f t="shared" si="9"/>
        <x:v>78.734807360000005</x:v>
      </x:c>
      <x:c r="Q370" s="49">
        <x:f t="shared" si="15"/>
        <x:v>0</x:v>
      </x:c>
      <x:c r="R370" s="49">
        <x:f t="shared" si="16"/>
        <x:v>0</x:v>
      </x:c>
      <x:c r="S370" s="49">
        <x:f t="shared" si="17"/>
        <x:v>2</x:v>
      </x:c>
      <x:c r="T370" s="51">
        <x:f t="shared" si="18"/>
        <x:v>1</x:v>
      </x:c>
      <x:c r="U370" s="52">
        <x:f t="shared" si="3"/>
        <x:v>-0.001057322722</x:v>
      </x:c>
      <x:c r="V370" s="63">
        <x:f t="shared" si="19"/>
        <x:v>-0.001057322722</x:v>
      </x:c>
      <x:c r="W370" s="52">
        <x:f t="shared" ref="W370:X370" si="368">W369*(1+U370)</x:f>
        <x:v>86.970691930000001</x:v>
      </x:c>
      <x:c r="X370" s="52">
        <x:f t="shared" si="368"/>
        <x:v>108.6019424</x:v>
      </x:c>
    </x:row>
    <x:row r="371" spans="1:24" ht="15.75" customHeight="1">
      <x:c r="A371" s="34">
        <x:v>42741</x:v>
      </x:c>
      <x:c r="B371" s="47">
        <x:v>45.386001586914098</x:v>
      </x:c>
      <x:c r="C371" s="47">
        <x:v>46.062000274658203</x:v>
      </x:c>
      <x:c r="D371" s="47">
        <x:v>45.090000152587898</x:v>
      </x:c>
      <x:c r="E371" s="47">
        <x:v>45.801998138427699</x:v>
      </x:c>
      <x:c r="F371" s="47">
        <x:v>27639500</x:v>
      </x:c>
      <x:c r="G371" s="63">
        <x:f t="shared" si="10"/>
        <x:v>41.821999740000003</x:v>
      </x:c>
      <x:c r="H371" s="63">
        <x:f t="shared" si="11"/>
        <x:v>2.3739322089999999</x:v>
      </x:c>
      <x:c r="I371" s="63">
        <x:f t="shared" si="12"/>
        <x:v>46.569864160000002</x:v>
      </x:c>
      <x:c r="J371" s="63">
        <x:f t="shared" si="13"/>
        <x:v>37.074135320000003</x:v>
      </x:c>
      <x:c r="K371" s="63">
        <x:f t="shared" si="14"/>
        <x:v>0.91913564160000005</x:v>
      </x:c>
      <x:c r="L371" s="52">
        <x:f t="shared" si="0"/>
        <x:v>45.651332859999997</x:v>
      </x:c>
      <x:c r="M371" s="52">
        <x:f t="shared" si="1"/>
        <x:v>1261780014</x:v>
      </x:c>
      <x:c r="N371" s="52">
        <x:f t="shared" si="2"/>
        <x:v>0</x:v>
      </x:c>
      <x:c r="O371" s="63">
        <x:f t="shared" si="8"/>
        <x:v>3.771183127</x:v>
      </x:c>
      <x:c r="P371" s="63">
        <x:f t="shared" si="9"/>
        <x:v>79.040838019999995</x:v>
      </x:c>
      <x:c r="Q371" s="49">
        <x:f t="shared" si="15"/>
        <x:v>0</x:v>
      </x:c>
      <x:c r="R371" s="49">
        <x:f t="shared" si="16"/>
        <x:v>0</x:v>
      </x:c>
      <x:c r="S371" s="49">
        <x:f t="shared" si="17"/>
        <x:v>2</x:v>
      </x:c>
      <x:c r="T371" s="51">
        <x:f t="shared" si="18"/>
        <x:v>1</x:v>
      </x:c>
      <x:c r="U371" s="52">
        <x:f t="shared" si="3"/>
        <x:v>0.009966916858</x:v>
      </x:c>
      <x:c r="V371" s="63">
        <x:f t="shared" si="19"/>
        <x:v>0.009966916858</x:v>
      </x:c>
      <x:c r="W371" s="52">
        <x:f t="shared" ref="W371:X371" si="369">W370*(1+U371)</x:f>
        <x:v>87.837521580000001</x:v>
      </x:c>
      <x:c r="X371" s="52">
        <x:f t="shared" si="369"/>
        <x:v>109.6843689</x:v>
      </x:c>
    </x:row>
    <x:row r="372" spans="1:24" ht="15.75" customHeight="1">
      <x:c r="A372" s="34">
        <x:v>42744</x:v>
      </x:c>
      <x:c r="B372" s="47">
        <x:v>45.793998718261697</x:v>
      </x:c>
      <x:c r="C372" s="47">
        <x:v>46.383998870849602</x:v>
      </x:c>
      <x:c r="D372" s="47">
        <x:v>45.599998474121101</x:v>
      </x:c>
      <x:c r="E372" s="47">
        <x:v>46.2560005187988</x:v>
      </x:c>
      <x:c r="F372" s="47">
        <x:v>19897500</x:v>
      </x:c>
      <x:c r="G372" s="63">
        <x:f t="shared" si="10"/>
        <x:v>42.211899760000001</x:v>
      </x:c>
      <x:c r="H372" s="63">
        <x:f t="shared" si="11"/>
        <x:v>2.4320119230000001</x:v>
      </x:c>
      <x:c r="I372" s="63">
        <x:f t="shared" si="12"/>
        <x:v>47.075923600000003</x:v>
      </x:c>
      <x:c r="J372" s="63">
        <x:f t="shared" si="13"/>
        <x:v>37.347875909999999</x:v>
      </x:c>
      <x:c r="K372" s="63">
        <x:f t="shared" si="14"/>
        <x:v>0.91571555660000004</x:v>
      </x:c>
      <x:c r="L372" s="52">
        <x:f t="shared" si="0"/>
        <x:v>46.079999290000003</x:v>
      </x:c>
      <x:c r="M372" s="52">
        <x:f t="shared" si="1"/>
        <x:v>916876785.79999995</x:v>
      </x:c>
      <x:c r="N372" s="52">
        <x:f t="shared" si="2"/>
        <x:v>0</x:v>
      </x:c>
      <x:c r="O372" s="63">
        <x:f t="shared" si="8"/>
        <x:v>5.5698290500000001</x:v>
      </x:c>
      <x:c r="P372" s="63">
        <x:f t="shared" si="9"/>
        <x:v>84.778903799999995</x:v>
      </x:c>
      <x:c r="Q372" s="49">
        <x:f t="shared" si="15"/>
        <x:v>0</x:v>
      </x:c>
      <x:c r="R372" s="49">
        <x:f t="shared" si="16"/>
        <x:v>0</x:v>
      </x:c>
      <x:c r="S372" s="49">
        <x:f t="shared" si="17"/>
        <x:v>2</x:v>
      </x:c>
      <x:c r="T372" s="51">
        <x:f t="shared" si="18"/>
        <x:v>1</x:v>
      </x:c>
      <x:c r="U372" s="52">
        <x:f t="shared" si="3"/>
        <x:v>0.0099122832810000006</x:v>
      </x:c>
      <x:c r="V372" s="63">
        <x:f t="shared" si="19"/>
        <x:v>0.0099122832810000006</x:v>
      </x:c>
      <x:c r="W372" s="52">
        <x:f t="shared" ref="W372:X372" si="370">W371*(1+U372)</x:f>
        <x:v>88.708191979999995</x:v>
      </x:c>
      <x:c r="X372" s="52">
        <x:f t="shared" si="370"/>
        <x:v>110.7715915</x:v>
      </x:c>
    </x:row>
    <x:row r="373" spans="1:24" ht="15.75" customHeight="1">
      <x:c r="A373" s="34">
        <x:v>42745</x:v>
      </x:c>
      <x:c r="B373" s="47">
        <x:v>46.400001525878899</x:v>
      </x:c>
      <x:c r="C373" s="47">
        <x:v>46.400001525878899</x:v>
      </x:c>
      <x:c r="D373" s="47">
        <x:v>45.377998352050803</x:v>
      </x:c>
      <x:c r="E373" s="47">
        <x:v>45.9739990234375</x:v>
      </x:c>
      <x:c r="F373" s="47">
        <x:v>18300000</x:v>
      </x:c>
      <x:c r="G373" s="63">
        <x:f t="shared" si="10"/>
        <x:v>42.58879967</x:v>
      </x:c>
      <x:c r="H373" s="63">
        <x:f t="shared" si="11"/>
        <x:v>2.3999327319999999</x:v>
      </x:c>
      <x:c r="I373" s="63">
        <x:f t="shared" si="12"/>
        <x:v>47.38866513</x:v>
      </x:c>
      <x:c r="J373" s="63">
        <x:f t="shared" si="13"/>
        <x:v>37.7889342</x:v>
      </x:c>
      <x:c r="K373" s="63">
        <x:f t="shared" si="14"/>
        <x:v>0.85263481669999996</x:v>
      </x:c>
      <x:c r="L373" s="52">
        <x:f t="shared" si="0"/>
        <x:v>45.917332969999997</x:v>
      </x:c>
      <x:c r="M373" s="52">
        <x:f t="shared" si="1"/>
        <x:v>0</x:v>
      </x:c>
      <x:c r="N373" s="52">
        <x:f t="shared" si="2"/>
        <x:v>840287193.29999995</x:v>
      </x:c>
      <x:c r="O373" s="63">
        <x:f t="shared" si="8"/>
        <x:v>3.4774189789999999</x:v>
      </x:c>
      <x:c r="P373" s="63">
        <x:f t="shared" si="9"/>
        <x:v>77.665704180000006</x:v>
      </x:c>
      <x:c r="Q373" s="49">
        <x:f t="shared" si="15"/>
        <x:v>0</x:v>
      </x:c>
      <x:c r="R373" s="49">
        <x:f t="shared" si="16"/>
        <x:v>0</x:v>
      </x:c>
      <x:c r="S373" s="49">
        <x:f t="shared" si="17"/>
        <x:v>2</x:v>
      </x:c>
      <x:c r="T373" s="51">
        <x:f t="shared" si="18"/>
        <x:v>1</x:v>
      </x:c>
      <x:c r="U373" s="52">
        <x:f t="shared" si="3"/>
        <x:v>-0.0060965386590000004</x:v>
      </x:c>
      <x:c r="V373" s="63">
        <x:f t="shared" si="19"/>
        <x:v>-0.0060965386590000004</x:v>
      </x:c>
      <x:c r="W373" s="52">
        <x:f t="shared" ref="W373:X373" si="371">W372*(1+U373)</x:f>
        <x:v>88.167379060000002</x:v>
      </x:c>
      <x:c r="X373" s="52">
        <x:f t="shared" si="371"/>
        <x:v>110.0962682</x:v>
      </x:c>
    </x:row>
    <x:row r="374" spans="1:24" ht="15.75" customHeight="1">
      <x:c r="A374" s="34">
        <x:v>42746</x:v>
      </x:c>
      <x:c r="B374" s="47">
        <x:v>45.813999176025398</x:v>
      </x:c>
      <x:c r="C374" s="47">
        <x:v>45.995998382568402</x:v>
      </x:c>
      <x:c r="D374" s="47">
        <x:v>45.3359985351563</x:v>
      </x:c>
      <x:c r="E374" s="47">
        <x:v>45.945999145507798</x:v>
      </x:c>
      <x:c r="F374" s="47">
        <x:v>18254000</x:v>
      </x:c>
      <x:c r="G374" s="63">
        <x:f t="shared" si="10"/>
        <x:v>42.961799620000001</x:v>
      </x:c>
      <x:c r="H374" s="63">
        <x:f t="shared" si="11"/>
        <x:v>2.306616451</x:v>
      </x:c>
      <x:c r="I374" s="63">
        <x:f t="shared" si="12"/>
        <x:v>47.575032520000001</x:v>
      </x:c>
      <x:c r="J374" s="63">
        <x:f t="shared" si="13"/>
        <x:v>38.348566720000001</x:v>
      </x:c>
      <x:c r="K374" s="63">
        <x:f t="shared" si="14"/>
        <x:v>0.82343907049999998</x:v>
      </x:c>
      <x:c r="L374" s="52">
        <x:f t="shared" si="0"/>
        <x:v>45.759332020000002</x:v>
      </x:c>
      <x:c r="M374" s="52">
        <x:f t="shared" si="1"/>
        <x:v>0</x:v>
      </x:c>
      <x:c r="N374" s="52">
        <x:f t="shared" si="2"/>
        <x:v>835290846.70000005</x:v>
      </x:c>
      <x:c r="O374" s="63">
        <x:f t="shared" si="8"/>
        <x:v>2.2927613820000001</x:v>
      </x:c>
      <x:c r="P374" s="63">
        <x:f t="shared" si="9"/>
        <x:v>69.630353260000007</x:v>
      </x:c>
      <x:c r="Q374" s="49">
        <x:f t="shared" si="15"/>
        <x:v>0</x:v>
      </x:c>
      <x:c r="R374" s="49">
        <x:f t="shared" si="16"/>
        <x:v>0</x:v>
      </x:c>
      <x:c r="S374" s="49">
        <x:f t="shared" si="17"/>
        <x:v>2</x:v>
      </x:c>
      <x:c r="T374" s="51">
        <x:f t="shared" si="18"/>
        <x:v>1</x:v>
      </x:c>
      <x:c r="U374" s="52">
        <x:f t="shared" si="3"/>
        <x:v>-0.00060903724979999996</x:v>
      </x:c>
      <x:c r="V374" s="63">
        <x:f t="shared" si="19"/>
        <x:v>-0.00060903724979999996</x:v>
      </x:c>
      <x:c r="W374" s="52">
        <x:f t="shared" ref="W374:X374" si="372">W373*(1+U374)</x:f>
        <x:v>88.113681839999998</x:v>
      </x:c>
      <x:c r="X374" s="52">
        <x:f t="shared" si="372"/>
        <x:v>110.0292154</x:v>
      </x:c>
    </x:row>
    <x:row r="375" spans="1:24" ht="15.75" customHeight="1">
      <x:c r="A375" s="34">
        <x:v>42747</x:v>
      </x:c>
      <x:c r="B375" s="47">
        <x:v>45.812000274658203</x:v>
      </x:c>
      <x:c r="C375" s="47">
        <x:v>46.139999389648402</x:v>
      </x:c>
      <x:c r="D375" s="47">
        <x:v>45.116001129150398</x:v>
      </x:c>
      <x:c r="E375" s="47">
        <x:v>45.917999267578097</x:v>
      </x:c>
      <x:c r="F375" s="47">
        <x:v>18951000</x:v>
      </x:c>
      <x:c r="G375" s="63">
        <x:f t="shared" si="10"/>
        <x:v>43.27619953</x:v>
      </x:c>
      <x:c r="H375" s="63">
        <x:f t="shared" si="11"/>
        <x:v>2.2565740019999998</x:v>
      </x:c>
      <x:c r="I375" s="63">
        <x:f t="shared" si="12"/>
        <x:v>47.789347540000001</x:v>
      </x:c>
      <x:c r="J375" s="63">
        <x:f t="shared" si="13"/>
        <x:v>38.763051529999998</x:v>
      </x:c>
      <x:c r="K375" s="63">
        <x:f t="shared" si="14"/>
        <x:v>0.79267816319999995</x:v>
      </x:c>
      <x:c r="L375" s="52">
        <x:f t="shared" si="0"/>
        <x:v>45.724666599999999</x:v>
      </x:c>
      <x:c r="M375" s="52">
        <x:f t="shared" si="1"/>
        <x:v>0</x:v>
      </x:c>
      <x:c r="N375" s="52">
        <x:f t="shared" si="2"/>
        <x:v>866528156.70000005</x:v>
      </x:c>
      <x:c r="O375" s="63">
        <x:f t="shared" si="8"/>
        <x:v>1.65344509</x:v>
      </x:c>
      <x:c r="P375" s="63">
        <x:f t="shared" si="9"/>
        <x:v>62.313145140000003</x:v>
      </x:c>
      <x:c r="Q375" s="49">
        <x:f t="shared" si="15"/>
        <x:v>0</x:v>
      </x:c>
      <x:c r="R375" s="49">
        <x:f t="shared" si="16"/>
        <x:v>0</x:v>
      </x:c>
      <x:c r="S375" s="49">
        <x:f t="shared" si="17"/>
        <x:v>2</x:v>
      </x:c>
      <x:c r="T375" s="51">
        <x:f t="shared" si="18"/>
        <x:v>1</x:v>
      </x:c>
      <x:c r="U375" s="52">
        <x:f t="shared" si="3"/>
        <x:v>-0.00060940840230000004</x:v>
      </x:c>
      <x:c r="V375" s="63">
        <x:f t="shared" si="19"/>
        <x:v>-0.00060940840230000004</x:v>
      </x:c>
      <x:c r="W375" s="52">
        <x:f t="shared" ref="W375:X375" si="373">W374*(1+U375)</x:f>
        <x:v>88.059984619999994</x:v>
      </x:c>
      <x:c r="X375" s="52">
        <x:f t="shared" si="373"/>
        <x:v>109.96216269999999</x:v>
      </x:c>
    </x:row>
    <x:row r="376" spans="1:24" ht="15.75" customHeight="1">
      <x:c r="A376" s="34">
        <x:v>42748</x:v>
      </x:c>
      <x:c r="B376" s="47">
        <x:v>46</x:v>
      </x:c>
      <x:c r="C376" s="47">
        <x:v>47.569999694824197</x:v>
      </x:c>
      <x:c r="D376" s="47">
        <x:v>45.917999267578097</x:v>
      </x:c>
      <x:c r="E376" s="47">
        <x:v>47.549999237060497</x:v>
      </x:c>
      <x:c r="F376" s="47">
        <x:v>30465000</x:v>
      </x:c>
      <x:c r="G376" s="63">
        <x:f t="shared" si="10"/>
        <x:v>43.66679955</x:v>
      </x:c>
      <x:c r="H376" s="63">
        <x:f t="shared" si="11"/>
        <x:v>2.2877883080000001</x:v>
      </x:c>
      <x:c r="I376" s="63">
        <x:f t="shared" si="12"/>
        <x:v>48.242376159999999</x:v>
      </x:c>
      <x:c r="J376" s="63">
        <x:f t="shared" si="13"/>
        <x:v>39.091222930000001</x:v>
      </x:c>
      <x:c r="K376" s="63">
        <x:f t="shared" si="14"/>
        <x:v>0.92433992659999997</x:v>
      </x:c>
      <x:c r="L376" s="52">
        <x:f t="shared" si="0"/>
        <x:v>47.012666070000002</x:v>
      </x:c>
      <x:c r="M376" s="52">
        <x:f t="shared" si="1"/>
        <x:v>1432240872</x:v>
      </x:c>
      <x:c r="N376" s="52">
        <x:f t="shared" si="2"/>
        <x:v>0</x:v>
      </x:c>
      <x:c r="O376" s="63">
        <x:f t="shared" si="8"/>
        <x:v>2.4668220230000002</x:v>
      </x:c>
      <x:c r="P376" s="63">
        <x:f t="shared" si="9"/>
        <x:v>71.155138820000005</x:v>
      </x:c>
      <x:c r="Q376" s="49">
        <x:f t="shared" si="15"/>
        <x:v>0</x:v>
      </x:c>
      <x:c r="R376" s="49">
        <x:f t="shared" si="16"/>
        <x:v>0</x:v>
      </x:c>
      <x:c r="S376" s="49">
        <x:f t="shared" si="17"/>
        <x:v>2</x:v>
      </x:c>
      <x:c r="T376" s="51">
        <x:f t="shared" si="18"/>
        <x:v>1</x:v>
      </x:c>
      <x:c r="U376" s="52">
        <x:f t="shared" si="3"/>
        <x:v>0.035541617570000006</x:v>
      </x:c>
      <x:c r="V376" s="63">
        <x:f t="shared" si="19"/>
        <x:v>0.035541617570000006</x:v>
      </x:c>
      <x:c r="W376" s="52">
        <x:f t="shared" ref="W376:X376" si="374">W375*(1+U376)</x:f>
        <x:v>91.189778919999995</x:v>
      </x:c>
      <x:c r="X376" s="52">
        <x:f t="shared" si="374"/>
        <x:v>113.8703958</x:v>
      </x:c>
    </x:row>
    <x:row r="377" spans="1:24" ht="15.75" customHeight="1">
      <x:c r="A377" s="34">
        <x:v>42752</x:v>
      </x:c>
      <x:c r="B377" s="47">
        <x:v>47.340000152587898</x:v>
      </x:c>
      <x:c r="C377" s="47">
        <x:v>47.992000579833999</x:v>
      </x:c>
      <x:c r="D377" s="47">
        <x:v>46.874000549316399</x:v>
      </x:c>
      <x:c r="E377" s="47">
        <x:v>47.116001129150398</x:v>
      </x:c>
      <x:c r="F377" s="47">
        <x:v>23087500</x:v>
      </x:c>
      <x:c r="G377" s="63">
        <x:f t="shared" si="10"/>
        <x:v>44.046799659999998</x:v>
      </x:c>
      <x:c r="H377" s="63">
        <x:f t="shared" si="11"/>
        <x:v>2.1911949979999998</x:v>
      </x:c>
      <x:c r="I377" s="63">
        <x:f t="shared" si="12"/>
        <x:v>48.429189659999999</x:v>
      </x:c>
      <x:c r="J377" s="63">
        <x:f t="shared" si="13"/>
        <x:v>39.664409659999997</x:v>
      </x:c>
      <x:c r="K377" s="63">
        <x:f t="shared" si="14"/>
        <x:v>0.850174388</x:v>
      </x:c>
      <x:c r="L377" s="52">
        <x:f t="shared" si="0"/>
        <x:v>47.327334090000001</x:v>
      </x:c>
      <x:c r="M377" s="52">
        <x:f t="shared" si="1"/>
        <x:v>1092669826</x:v>
      </x:c>
      <x:c r="N377" s="52">
        <x:f t="shared" si="2"/>
        <x:v>0</x:v>
      </x:c>
      <x:c r="O377" s="63">
        <x:f t="shared" si="8"/>
        <x:v>3.8620505679999999</x:v>
      </x:c>
      <x:c r="P377" s="63">
        <x:f t="shared" si="9"/>
        <x:v>79.432546290000005</x:v>
      </x:c>
      <x:c r="Q377" s="49">
        <x:f t="shared" si="15"/>
        <x:v>0</x:v>
      </x:c>
      <x:c r="R377" s="49">
        <x:f t="shared" si="16"/>
        <x:v>0</x:v>
      </x:c>
      <x:c r="S377" s="49">
        <x:f t="shared" si="17"/>
        <x:v>2</x:v>
      </x:c>
      <x:c r="T377" s="51">
        <x:f t="shared" si="18"/>
        <x:v>1</x:v>
      </x:c>
      <x:c r="U377" s="52">
        <x:f t="shared" si="3"/>
        <x:v>-0.0091271948450000007</x:v>
      </x:c>
      <x:c r="V377" s="63">
        <x:f t="shared" si="19"/>
        <x:v>-0.0091271948450000007</x:v>
      </x:c>
      <x:c r="W377" s="52">
        <x:f t="shared" ref="W377:X377" si="375">W376*(1+U377)</x:f>
        <x:v>90.357472040000005</x:v>
      </x:c>
      <x:c r="X377" s="52">
        <x:f t="shared" si="375"/>
        <x:v>112.8310786</x:v>
      </x:c>
    </x:row>
    <x:row r="378" spans="1:24" ht="15.75" customHeight="1">
      <x:c r="A378" s="34">
        <x:v>42753</x:v>
      </x:c>
      <x:c r="B378" s="47">
        <x:v>47.330001831054702</x:v>
      </x:c>
      <x:c r="C378" s="47">
        <x:v>47.942001342773402</x:v>
      </x:c>
      <x:c r="D378" s="47">
        <x:v>47.116001129150398</x:v>
      </x:c>
      <x:c r="E378" s="47">
        <x:v>47.672000885009801</x:v>
      </x:c>
      <x:c r="F378" s="47">
        <x:v>18845000</x:v>
      </x:c>
      <x:c r="G378" s="63">
        <x:f t="shared" si="10"/>
        <x:v>44.405499650000003</x:v>
      </x:c>
      <x:c r="H378" s="63">
        <x:f t="shared" si="11"/>
        <x:v>2.1667362539999999</x:v>
      </x:c>
      <x:c r="I378" s="63">
        <x:f t="shared" si="12"/>
        <x:v>48.738972160000003</x:v>
      </x:c>
      <x:c r="J378" s="63">
        <x:f t="shared" si="13"/>
        <x:v>40.072027140000003</x:v>
      </x:c>
      <x:c r="K378" s="63">
        <x:f t="shared" si="14"/>
        <x:v>0.87689188399999995</x:v>
      </x:c>
      <x:c r="L378" s="52">
        <x:f t="shared" si="0"/>
        <x:v>47.576667790000002</x:v>
      </x:c>
      <x:c r="M378" s="52">
        <x:f t="shared" si="1"/>
        <x:v>896582304.39999998</x:v>
      </x:c>
      <x:c r="N378" s="52">
        <x:f t="shared" si="2"/>
        <x:v>0</x:v>
      </x:c>
      <x:c r="O378" s="63">
        <x:f t="shared" si="8"/>
        <x:v>3.7112294270000001</x:v>
      </x:c>
      <x:c r="P378" s="63">
        <x:f t="shared" si="9"/>
        <x:v>78.77411798</x:v>
      </x:c>
      <x:c r="Q378" s="49">
        <x:f t="shared" si="15"/>
        <x:v>0</x:v>
      </x:c>
      <x:c r="R378" s="49">
        <x:f t="shared" si="16"/>
        <x:v>0</x:v>
      </x:c>
      <x:c r="S378" s="49">
        <x:f t="shared" si="17"/>
        <x:v>2</x:v>
      </x:c>
      <x:c r="T378" s="51">
        <x:f t="shared" si="18"/>
        <x:v>1</x:v>
      </x:c>
      <x:c r="U378" s="52">
        <x:f t="shared" si="3"/>
        <x:v>0.011800656729999999</x:v>
      </x:c>
      <x:c r="V378" s="63">
        <x:f t="shared" si="19"/>
        <x:v>0.011800656729999999</x:v>
      </x:c>
      <x:c r="W378" s="52">
        <x:f t="shared" ref="W378:X378" si="376">W377*(1+U378)</x:f>
        <x:v>91.423749549999997</x:v>
      </x:c>
      <x:c r="X378" s="52">
        <x:f t="shared" si="376"/>
        <x:v>114.16255940000001</x:v>
      </x:c>
    </x:row>
    <x:row r="379" spans="1:24" ht="15.75" customHeight="1">
      <x:c r="A379" s="34">
        <x:v>42754</x:v>
      </x:c>
      <x:c r="B379" s="47">
        <x:v>49.450000762939503</x:v>
      </x:c>
      <x:c r="C379" s="47">
        <x:v>49.736000061035199</x:v>
      </x:c>
      <x:c r="D379" s="47">
        <x:v>48.150001525878899</x:v>
      </x:c>
      <x:c r="E379" s="47">
        <x:v>48.751998901367202</x:v>
      </x:c>
      <x:c r="F379" s="47">
        <x:v>38661500</x:v>
      </x:c>
      <x:c r="G379" s="63">
        <x:f t="shared" si="10"/>
        <x:v>44.815799519999999</x:v>
      </x:c>
      <x:c r="H379" s="63">
        <x:f t="shared" si="11"/>
        <x:v>2.1743672219999999</x:v>
      </x:c>
      <x:c r="I379" s="63">
        <x:f t="shared" si="12"/>
        <x:v>49.164533970000001</x:v>
      </x:c>
      <x:c r="J379" s="63">
        <x:f t="shared" si="13"/>
        <x:v>40.467065079999998</x:v>
      </x:c>
      <x:c r="K379" s="63">
        <x:f t="shared" si="14"/>
        <x:v>0.95256837709999997</x:v>
      </x:c>
      <x:c r="L379" s="52">
        <x:f t="shared" si="0"/>
        <x:v>48.879333500000001</x:v>
      </x:c>
      <x:c r="M379" s="52">
        <x:f t="shared" si="1"/>
        <x:v>1889748352</x:v>
      </x:c>
      <x:c r="N379" s="52">
        <x:f t="shared" si="2"/>
        <x:v>0</x:v>
      </x:c>
      <x:c r="O379" s="63">
        <x:f t="shared" si="8"/>
        <x:v>3.470490689</x:v>
      </x:c>
      <x:c r="P379" s="63">
        <x:f t="shared" si="9"/>
        <x:v>77.631090869999994</x:v>
      </x:c>
      <x:c r="Q379" s="49">
        <x:f t="shared" si="15"/>
        <x:v>0</x:v>
      </x:c>
      <x:c r="R379" s="49">
        <x:f t="shared" si="16"/>
        <x:v>0</x:v>
      </x:c>
      <x:c r="S379" s="49">
        <x:f t="shared" si="17"/>
        <x:v>2</x:v>
      </x:c>
      <x:c r="T379" s="51">
        <x:f t="shared" si="18"/>
        <x:v>1</x:v>
      </x:c>
      <x:c r="U379" s="52">
        <x:f t="shared" si="3"/>
        <x:v>0.02265476582</x:v>
      </x:c>
      <x:c r="V379" s="63">
        <x:f t="shared" si="19"/>
        <x:v>0.02265476582</x:v>
      </x:c>
      <x:c r="W379" s="52">
        <x:f t="shared" ref="W379:X379" si="377">W378*(1+U379)</x:f>
        <x:v>93.494933180000004</x:v>
      </x:c>
      <x:c r="X379" s="52">
        <x:f t="shared" si="377"/>
        <x:v>116.74888540000001</x:v>
      </x:c>
    </x:row>
    <x:row r="380" spans="1:24" ht="15.75" customHeight="1">
      <x:c r="A380" s="34">
        <x:v>42755</x:v>
      </x:c>
      <x:c r="B380" s="47">
        <x:v>49.091999053955099</x:v>
      </x:c>
      <x:c r="C380" s="47">
        <x:v>49.200000762939503</x:v>
      </x:c>
      <x:c r="D380" s="47">
        <x:v>48.602001190185597</x:v>
      </x:c>
      <x:c r="E380" s="47">
        <x:v>48.945999145507798</x:v>
      </x:c>
      <x:c r="F380" s="47">
        <x:v>21021500</x:v>
      </x:c>
      <x:c r="G380" s="63">
        <x:f t="shared" si="10"/>
        <x:v>45.175199509999999</x:v>
      </x:c>
      <x:c r="H380" s="63">
        <x:f t="shared" si="11"/>
        <x:v>2.2355338929999999</x:v>
      </x:c>
      <x:c r="I380" s="63">
        <x:f t="shared" si="12"/>
        <x:v>49.646267289999997</x:v>
      </x:c>
      <x:c r="J380" s="63">
        <x:f t="shared" si="13"/>
        <x:v>40.704131719999999</x:v>
      </x:c>
      <x:c r="K380" s="63">
        <x:f t="shared" si="14"/>
        <x:v>0.92168893620000003</x:v>
      </x:c>
      <x:c r="L380" s="52">
        <x:f t="shared" si="0"/>
        <x:v>48.916000369999999</x:v>
      </x:c>
      <x:c r="M380" s="52">
        <x:f t="shared" si="1"/>
        <x:v>1028287702</x:v>
      </x:c>
      <x:c r="N380" s="52">
        <x:f t="shared" si="2"/>
        <x:v>0</x:v>
      </x:c>
      <x:c r="O380" s="63">
        <x:f t="shared" si="8"/>
        <x:v>3.3508379260000001</x:v>
      </x:c>
      <x:c r="P380" s="63">
        <x:f t="shared" si="9"/>
        <x:v>77.015921599999999</x:v>
      </x:c>
      <x:c r="Q380" s="49">
        <x:f t="shared" si="15"/>
        <x:v>0</x:v>
      </x:c>
      <x:c r="R380" s="49">
        <x:f t="shared" si="16"/>
        <x:v>0</x:v>
      </x:c>
      <x:c r="S380" s="49">
        <x:f t="shared" si="17"/>
        <x:v>2</x:v>
      </x:c>
      <x:c r="T380" s="51">
        <x:f t="shared" si="18"/>
        <x:v>1</x:v>
      </x:c>
      <x:c r="U380" s="52">
        <x:f t="shared" si="3"/>
        <x:v>0.0039793290229999995</x:v>
      </x:c>
      <x:c r="V380" s="63">
        <x:f t="shared" si="19"/>
        <x:v>0.0039793290229999995</x:v>
      </x:c>
      <x:c r="W380" s="52">
        <x:f t="shared" ref="W380:X380" si="378">W379*(1+U380)</x:f>
        <x:v>93.866980290000001</x:v>
      </x:c>
      <x:c r="X380" s="52">
        <x:f t="shared" si="378"/>
        <x:v>117.2134677</x:v>
      </x:c>
    </x:row>
    <x:row r="381" spans="1:24" ht="15.75" customHeight="1">
      <x:c r="A381" s="34">
        <x:v>42758</x:v>
      </x:c>
      <x:c r="B381" s="47">
        <x:v>49.169998168945298</x:v>
      </x:c>
      <x:c r="C381" s="47">
        <x:v>50.178001403808601</x:v>
      </x:c>
      <x:c r="D381" s="47">
        <x:v>49.099998474121101</x:v>
      </x:c>
      <x:c r="E381" s="47">
        <x:v>49.784000396728501</x:v>
      </x:c>
      <x:c r="F381" s="47">
        <x:v>31314500</x:v>
      </x:c>
      <x:c r="G381" s="63">
        <x:f t="shared" si="10"/>
        <x:v>45.587399480000002</x:v>
      </x:c>
      <x:c r="H381" s="63">
        <x:f t="shared" si="11"/>
        <x:v>2.2893670049999999</x:v>
      </x:c>
      <x:c r="I381" s="63">
        <x:f t="shared" si="12"/>
        <x:v>50.16613349</x:v>
      </x:c>
      <x:c r="J381" s="63">
        <x:f t="shared" si="13"/>
        <x:v>41.008665469999997</x:v>
      </x:c>
      <x:c r="K381" s="63">
        <x:f t="shared" si="14"/>
        <x:v>0.95827087850000003</x:v>
      </x:c>
      <x:c r="L381" s="52">
        <x:f t="shared" si="0"/>
        <x:v>49.687333420000002</x:v>
      </x:c>
      <x:c r="M381" s="52">
        <x:f t="shared" si="1"/>
        <x:v>1555934003</x:v>
      </x:c>
      <x:c r="N381" s="52">
        <x:f t="shared" si="2"/>
        <x:v>0</x:v>
      </x:c>
      <x:c r="O381" s="63">
        <x:f t="shared" si="8"/>
        <x:v>3.4665506320000001</x:v>
      </x:c>
      <x:c r="P381" s="63">
        <x:f t="shared" si="9"/>
        <x:v>77.611358690000003</x:v>
      </x:c>
      <x:c r="Q381" s="49">
        <x:f t="shared" si="15"/>
        <x:v>0</x:v>
      </x:c>
      <x:c r="R381" s="49">
        <x:f t="shared" si="16"/>
        <x:v>0</x:v>
      </x:c>
      <x:c r="S381" s="49">
        <x:f t="shared" si="17"/>
        <x:v>2</x:v>
      </x:c>
      <x:c r="T381" s="51">
        <x:f t="shared" si="18"/>
        <x:v>1</x:v>
      </x:c>
      <x:c r="U381" s="52">
        <x:f t="shared" si="3"/>
        <x:v>0.01712093462</x:v>
      </x:c>
      <x:c r="V381" s="63">
        <x:f t="shared" si="19"/>
        <x:v>0.01712093462</x:v>
      </x:c>
      <x:c r="W381" s="52">
        <x:f t="shared" ref="W381:X381" si="379">W380*(1+U381)</x:f>
        <x:v>95.47407072</x:v>
      </x:c>
      <x:c r="X381" s="52">
        <x:f t="shared" si="379"/>
        <x:v>119.22027180000001</x:v>
      </x:c>
    </x:row>
    <x:row r="382" spans="1:24" ht="15.75" customHeight="1">
      <x:c r="A382" s="34">
        <x:v>42759</x:v>
      </x:c>
      <x:c r="B382" s="47">
        <x:v>50</x:v>
      </x:c>
      <x:c r="C382" s="47">
        <x:v>50.959999084472699</x:v>
      </x:c>
      <x:c r="D382" s="47">
        <x:v>49.930000305175803</x:v>
      </x:c>
      <x:c r="E382" s="47">
        <x:v>50.922000885009801</x:v>
      </x:c>
      <x:c r="F382" s="47">
        <x:v>24827500</x:v>
      </x:c>
      <x:c r="G382" s="63">
        <x:f t="shared" si="10"/>
        <x:v>46.048999600000002</x:v>
      </x:c>
      <x:c r="H382" s="63">
        <x:f t="shared" si="11"/>
        <x:v>2.3906569210000002</x:v>
      </x:c>
      <x:c r="I382" s="63">
        <x:f t="shared" si="12"/>
        <x:v>50.830313439999998</x:v>
      </x:c>
      <x:c r="J382" s="63">
        <x:f t="shared" si="13"/>
        <x:v>41.267685749999998</x:v>
      </x:c>
      <x:c r="K382" s="63">
        <x:f t="shared" si="14"/>
        <x:v>1.0095881019999999</x:v>
      </x:c>
      <x:c r="L382" s="52">
        <x:f t="shared" si="0"/>
        <x:v>50.60400009</x:v>
      </x:c>
      <x:c r="M382" s="52">
        <x:f t="shared" si="1"/>
        <x:v>1256370812</x:v>
      </x:c>
      <x:c r="N382" s="52">
        <x:f t="shared" si="2"/>
        <x:v>0</x:v>
      </x:c>
      <x:c r="O382" s="63">
        <x:f t="shared" si="8"/>
        <x:v>3.6000989579999998</x:v>
      </x:c>
      <x:c r="P382" s="63">
        <x:f t="shared" si="9"/>
        <x:v>78.261337220000001</x:v>
      </x:c>
      <x:c r="Q382" s="49">
        <x:f t="shared" si="15"/>
        <x:v>0</x:v>
      </x:c>
      <x:c r="R382" s="49">
        <x:f t="shared" si="16"/>
        <x:v>0</x:v>
      </x:c>
      <x:c r="S382" s="49">
        <x:f t="shared" si="17"/>
        <x:v>2</x:v>
      </x:c>
      <x:c r="T382" s="51">
        <x:f t="shared" si="18"/>
        <x:v>1</x:v>
      </x:c>
      <x:c r="U382" s="52">
        <x:f t="shared" si="3"/>
        <x:v>0.022858759419999999</x:v>
      </x:c>
      <x:c r="V382" s="63">
        <x:f t="shared" si="19"/>
        <x:v>0.022858759419999999</x:v>
      </x:c>
      <x:c r="W382" s="52">
        <x:f t="shared" ref="W382:X382" si="380">W381*(1+U382)</x:f>
        <x:v>97.656489530000002</x:v>
      </x:c>
      <x:c r="X382" s="52">
        <x:f t="shared" si="380"/>
        <x:v>121.94549929999999</x:v>
      </x:c>
    </x:row>
    <x:row r="383" spans="1:24" ht="15.75" customHeight="1">
      <x:c r="A383" s="34">
        <x:v>42760</x:v>
      </x:c>
      <x:c r="B383" s="47">
        <x:v>51.462001800537102</x:v>
      </x:c>
      <x:c r="C383" s="47">
        <x:v>51.692001342773402</x:v>
      </x:c>
      <x:c r="D383" s="47">
        <x:v>50.360000610351598</x:v>
      </x:c>
      <x:c r="E383" s="47">
        <x:v>50.894001007080099</x:v>
      </x:c>
      <x:c r="F383" s="47">
        <x:v>25713000</x:v>
      </x:c>
      <x:c r="G383" s="63">
        <x:f t="shared" si="10"/>
        <x:v>46.460299679999999</x:v>
      </x:c>
      <x:c r="H383" s="63">
        <x:f t="shared" si="11"/>
        <x:v>2.484150708</x:v>
      </x:c>
      <x:c r="I383" s="63">
        <x:f t="shared" si="12"/>
        <x:v>51.428601100000002</x:v>
      </x:c>
      <x:c r="J383" s="63">
        <x:f t="shared" si="13"/>
        <x:v>41.491998270000003</x:v>
      </x:c>
      <x:c r="K383" s="63">
        <x:f t="shared" si="14"/>
        <x:v>0.94619890719999999</x:v>
      </x:c>
      <x:c r="L383" s="52">
        <x:f t="shared" si="0"/>
        <x:v>50.982000990000003</x:v>
      </x:c>
      <x:c r="M383" s="52">
        <x:f t="shared" si="1"/>
        <x:v>1310900191</x:v>
      </x:c>
      <x:c r="N383" s="52">
        <x:f t="shared" si="2"/>
        <x:v>0</x:v>
      </x:c>
      <x:c r="O383" s="63">
        <x:f t="shared" si="8"/>
        <x:v>6.147971107</x:v>
      </x:c>
      <x:c r="P383" s="63">
        <x:f t="shared" si="9"/>
        <x:v>86.010016199999995</x:v>
      </x:c>
      <x:c r="Q383" s="49">
        <x:f t="shared" si="15"/>
        <x:v>0</x:v>
      </x:c>
      <x:c r="R383" s="49">
        <x:f t="shared" si="16"/>
        <x:v>0</x:v>
      </x:c>
      <x:c r="S383" s="49">
        <x:f t="shared" si="17"/>
        <x:v>2</x:v>
      </x:c>
      <x:c r="T383" s="51">
        <x:f t="shared" si="18"/>
        <x:v>1</x:v>
      </x:c>
      <x:c r="U383" s="52">
        <x:f t="shared" si="3"/>
        <x:v>-0.00054985816430000001</x:v>
      </x:c>
      <x:c r="V383" s="63">
        <x:f t="shared" si="19"/>
        <x:v>-0.00054985816430000001</x:v>
      </x:c>
      <x:c r="W383" s="52">
        <x:f t="shared" ref="W383:X383" si="381">W382*(1+U383)</x:f>
        <x:v>97.602792309999998</x:v>
      </x:c>
      <x:c r="X383" s="52">
        <x:f t="shared" si="381"/>
        <x:v>121.8784466</x:v>
      </x:c>
    </x:row>
    <x:row r="384" spans="1:24" ht="15.75" customHeight="1">
      <x:c r="A384" s="34">
        <x:v>42761</x:v>
      </x:c>
      <x:c r="B384" s="47">
        <x:v>50.858001708984403</x:v>
      </x:c>
      <x:c r="C384" s="47">
        <x:v>51.147998809814503</x:v>
      </x:c>
      <x:c r="D384" s="47">
        <x:v>50.150001525878899</x:v>
      </x:c>
      <x:c r="E384" s="47">
        <x:v>50.501998901367202</x:v>
      </x:c>
      <x:c r="F384" s="47">
        <x:v>15760500</x:v>
      </x:c>
      <x:c r="G384" s="63">
        <x:f t="shared" si="10"/>
        <x:v>46.790099720000001</x:v>
      </x:c>
      <x:c r="H384" s="63">
        <x:f t="shared" si="11"/>
        <x:v>2.5637616840000002</x:v>
      </x:c>
      <x:c r="I384" s="63">
        <x:f t="shared" si="12"/>
        <x:v>51.917623079999998</x:v>
      </x:c>
      <x:c r="J384" s="63">
        <x:f t="shared" si="13"/>
        <x:v>41.662576350000002</x:v>
      </x:c>
      <x:c r="K384" s="63">
        <x:f t="shared" si="14"/>
        <x:v>0.86195829049999995</x:v>
      </x:c>
      <x:c r="L384" s="52">
        <x:f t="shared" si="0"/>
        <x:v>50.599999750000002</x:v>
      </x:c>
      <x:c r="M384" s="52">
        <x:f t="shared" si="1"/>
        <x:v>0</x:v>
      </x:c>
      <x:c r="N384" s="52">
        <x:f t="shared" si="2"/>
        <x:v>797481296</x:v>
      </x:c>
      <x:c r="O384" s="63">
        <x:f t="shared" si="8"/>
        <x:v>6.2876650400000003</x:v>
      </x:c>
      <x:c r="P384" s="63">
        <x:f t="shared" si="9"/>
        <x:v>86.278183830000003</x:v>
      </x:c>
      <x:c r="Q384" s="49">
        <x:f t="shared" si="15"/>
        <x:v>0</x:v>
      </x:c>
      <x:c r="R384" s="49">
        <x:f t="shared" si="16"/>
        <x:v>0</x:v>
      </x:c>
      <x:c r="S384" s="49">
        <x:f t="shared" si="17"/>
        <x:v>2</x:v>
      </x:c>
      <x:c r="T384" s="51">
        <x:f t="shared" si="18"/>
        <x:v>1</x:v>
      </x:c>
      <x:c r="U384" s="52">
        <x:f t="shared" si="3"/>
        <x:v>-0.0077023243990000001</x:v>
      </x:c>
      <x:c r="V384" s="63">
        <x:f t="shared" si="19"/>
        <x:v>-0.0077023243990000001</x:v>
      </x:c>
      <x:c r="W384" s="52">
        <x:f t="shared" ref="W384:X384" si="382">W383*(1+U384)</x:f>
        <x:v>96.851023949999998</x:v>
      </x:c>
      <x:c r="X384" s="52">
        <x:f t="shared" si="382"/>
        <x:v>120.93969920000001</x:v>
      </x:c>
    </x:row>
    <x:row r="385" spans="1:24" ht="15.75" customHeight="1">
      <x:c r="A385" s="34">
        <x:v>42762</x:v>
      </x:c>
      <x:c r="B385" s="47">
        <x:v>50.2760009765625</x:v>
      </x:c>
      <x:c r="C385" s="47">
        <x:v>50.599998474121101</x:v>
      </x:c>
      <x:c r="D385" s="47">
        <x:v>49.7039985656738</x:v>
      </x:c>
      <x:c r="E385" s="47">
        <x:v>50.590000152587898</x:v>
      </x:c>
      <x:c r="F385" s="47">
        <x:v>15831500</x:v>
      </x:c>
      <x:c r="G385" s="63">
        <x:f t="shared" si="10"/>
        <x:v>47.122199629999997</x:v>
      </x:c>
      <x:c r="H385" s="63">
        <x:f t="shared" si="11"/>
        <x:v>2.6060710650000001</x:v>
      </x:c>
      <x:c r="I385" s="63">
        <x:f t="shared" si="12"/>
        <x:v>52.334341760000001</x:v>
      </x:c>
      <x:c r="J385" s="63">
        <x:f t="shared" si="13"/>
        <x:v>41.910057500000001</x:v>
      </x:c>
      <x:c r="K385" s="63">
        <x:f t="shared" si="14"/>
        <x:v>0.83266557549999998</x:v>
      </x:c>
      <x:c r="L385" s="52">
        <x:f t="shared" si="0"/>
        <x:v>50.297999060000002</x:v>
      </x:c>
      <x:c r="M385" s="52">
        <x:f t="shared" si="1"/>
        <x:v>0</x:v>
      </x:c>
      <x:c r="N385" s="52">
        <x:f t="shared" si="2"/>
        <x:v>796292772.20000005</x:v>
      </x:c>
      <x:c r="O385" s="63">
        <x:f t="shared" si="8"/>
        <x:v>6.564753606</x:v>
      </x:c>
      <x:c r="P385" s="63">
        <x:f t="shared" si="9"/>
        <x:v>86.780798790000006</x:v>
      </x:c>
      <x:c r="Q385" s="49">
        <x:f t="shared" si="15"/>
        <x:v>0</x:v>
      </x:c>
      <x:c r="R385" s="49">
        <x:f t="shared" si="16"/>
        <x:v>0</x:v>
      </x:c>
      <x:c r="S385" s="49">
        <x:f t="shared" si="17"/>
        <x:v>2</x:v>
      </x:c>
      <x:c r="T385" s="51">
        <x:f t="shared" si="18"/>
        <x:v>1</x:v>
      </x:c>
      <x:c r="U385" s="52">
        <x:f t="shared" si="3"/>
        <x:v>0.001742530061</x:v>
      </x:c>
      <x:c r="V385" s="63">
        <x:f t="shared" si="19"/>
        <x:v>0.001742530061</x:v>
      </x:c>
      <x:c r="W385" s="52">
        <x:f t="shared" ref="W385:X385" si="383">W384*(1+U385)</x:f>
        <x:v>97.019789770000003</x:v>
      </x:c>
      <x:c r="X385" s="52">
        <x:f t="shared" si="383"/>
        <x:v>121.1504403</x:v>
      </x:c>
    </x:row>
    <x:row r="386" spans="1:24" ht="15.75" customHeight="1">
      <x:c r="A386" s="34">
        <x:v>42765</x:v>
      </x:c>
      <x:c r="B386" s="47">
        <x:v>50.5060005187988</x:v>
      </x:c>
      <x:c r="C386" s="47">
        <x:v>51.057998657226598</x:v>
      </x:c>
      <x:c r="D386" s="47">
        <x:v>49.419998168945298</x:v>
      </x:c>
      <x:c r="E386" s="47">
        <x:v>50.125999450683601</x:v>
      </x:c>
      <x:c r="F386" s="47">
        <x:v>19005500</x:v>
      </x:c>
      <x:c r="G386" s="63">
        <x:f t="shared" si="10"/>
        <x:v>47.481699560000003</x:v>
      </x:c>
      <x:c r="H386" s="63">
        <x:f t="shared" si="11"/>
        <x:v>2.4916098199999999</x:v>
      </x:c>
      <x:c r="I386" s="63">
        <x:f t="shared" si="12"/>
        <x:v>52.464919199999997</x:v>
      </x:c>
      <x:c r="J386" s="63">
        <x:f t="shared" si="13"/>
        <x:v>42.498479920000001</x:v>
      </x:c>
      <x:c r="K386" s="63">
        <x:f t="shared" si="14"/>
        <x:v>0.76532042330000005</x:v>
      </x:c>
      <x:c r="L386" s="52">
        <x:f t="shared" si="0"/>
        <x:v>50.201332090000001</x:v>
      </x:c>
      <x:c r="M386" s="52">
        <x:f t="shared" si="1"/>
        <x:v>0</x:v>
      </x:c>
      <x:c r="N386" s="52">
        <x:f t="shared" si="2"/>
        <x:v>954101417.10000002</x:v>
      </x:c>
      <x:c r="O386" s="63">
        <x:f t="shared" si="8"/>
        <x:v>3.5443228059999998</x:v>
      </x:c>
      <x:c r="P386" s="63">
        <x:f t="shared" si="9"/>
        <x:v>77.994521019999993</x:v>
      </x:c>
      <x:c r="Q386" s="49">
        <x:f t="shared" si="15"/>
        <x:v>0</x:v>
      </x:c>
      <x:c r="R386" s="49">
        <x:f t="shared" si="16"/>
        <x:v>0</x:v>
      </x:c>
      <x:c r="S386" s="49">
        <x:f t="shared" si="17"/>
        <x:v>2</x:v>
      </x:c>
      <x:c r="T386" s="51">
        <x:f t="shared" si="18"/>
        <x:v>1</x:v>
      </x:c>
      <x:c r="U386" s="52">
        <x:f t="shared" si="3"/>
        <x:v>-0.0091717869239999994</x:v>
      </x:c>
      <x:c r="V386" s="63">
        <x:f t="shared" si="19"/>
        <x:v>-0.0091717869239999994</x:v>
      </x:c>
      <x:c r="W386" s="52">
        <x:f t="shared" ref="W386:X386" si="384">W385*(1+U386)</x:f>
        <x:v>96.129944929999994</x:v>
      </x:c>
      <x:c r="X386" s="52">
        <x:f t="shared" si="384"/>
        <x:v>120.0392743</x:v>
      </x:c>
    </x:row>
    <x:row r="387" spans="1:24" ht="15.75" customHeight="1">
      <x:c r="A387" s="34">
        <x:v>42766</x:v>
      </x:c>
      <x:c r="B387" s="47">
        <x:v>49.847999572753899</x:v>
      </x:c>
      <x:c r="C387" s="47">
        <x:v>51.178001403808601</x:v>
      </x:c>
      <x:c r="D387" s="47">
        <x:v>49.540000915527301</x:v>
      </x:c>
      <x:c r="E387" s="47">
        <x:v>50.386001586914098</x:v>
      </x:c>
      <x:c r="F387" s="47">
        <x:v>20580500</x:v>
      </x:c>
      <x:c r="G387" s="63">
        <x:f t="shared" si="10"/>
        <x:v>47.864099690000003</x:v>
      </x:c>
      <x:c r="H387" s="63">
        <x:f t="shared" si="11"/>
        <x:v>2.3051652300000001</x:v>
      </x:c>
      <x:c r="I387" s="63">
        <x:f t="shared" si="12"/>
        <x:v>52.474430150000003</x:v>
      </x:c>
      <x:c r="J387" s="63">
        <x:f t="shared" si="13"/>
        <x:v>43.253769230000003</x:v>
      </x:c>
      <x:c r="K387" s="63">
        <x:f t="shared" si="14"/>
        <x:v>0.77350554530000004</x:v>
      </x:c>
      <x:c r="L387" s="52">
        <x:f t="shared" si="0"/>
        <x:v>50.368001300000003</x:v>
      </x:c>
      <x:c r="M387" s="52">
        <x:f t="shared" si="1"/>
        <x:v>1036598651</x:v>
      </x:c>
      <x:c r="N387" s="52">
        <x:f t="shared" si="2"/>
        <x:v>0</x:v>
      </x:c>
      <x:c r="O387" s="63">
        <x:f t="shared" si="8"/>
        <x:v>3.522315775</x:v>
      </x:c>
      <x:c r="P387" s="63">
        <x:f t="shared" si="9"/>
        <x:v>77.887435339999996</x:v>
      </x:c>
      <x:c r="Q387" s="49">
        <x:f t="shared" si="15"/>
        <x:v>0</x:v>
      </x:c>
      <x:c r="R387" s="49">
        <x:f t="shared" si="16"/>
        <x:v>0</x:v>
      </x:c>
      <x:c r="S387" s="49">
        <x:f t="shared" si="17"/>
        <x:v>2</x:v>
      </x:c>
      <x:c r="T387" s="51">
        <x:f t="shared" si="18"/>
        <x:v>1</x:v>
      </x:c>
      <x:c r="U387" s="52">
        <x:f t="shared" si="3"/>
        <x:v>0.0051869716129999999</x:v>
      </x:c>
      <x:c r="V387" s="63">
        <x:f t="shared" si="19"/>
        <x:v>0.0051869716129999999</x:v>
      </x:c>
      <x:c r="W387" s="52">
        <x:f t="shared" ref="W387:X387" si="385">W386*(1+U387)</x:f>
        <x:v>96.628568220000005</x:v>
      </x:c>
      <x:c r="X387" s="52">
        <x:f t="shared" si="385"/>
        <x:v>120.6619146</x:v>
      </x:c>
    </x:row>
    <x:row r="388" spans="1:24" ht="15.75" customHeight="1">
      <x:c r="A388" s="34">
        <x:v>42767</x:v>
      </x:c>
      <x:c r="B388" s="47">
        <x:v>50.610000610351598</x:v>
      </x:c>
      <x:c r="C388" s="47">
        <x:v>50.639999389648402</x:v>
      </x:c>
      <x:c r="D388" s="47">
        <x:v>49.810001373291001</x:v>
      </x:c>
      <x:c r="E388" s="47">
        <x:v>49.847999572753899</x:v>
      </x:c>
      <x:c r="F388" s="47">
        <x:v>19794000</x:v>
      </x:c>
      <x:c r="G388" s="63">
        <x:f t="shared" si="10"/>
        <x:v>48.186599729999998</x:v>
      </x:c>
      <x:c r="H388" s="63">
        <x:f t="shared" si="11"/>
        <x:v>2.088459823</x:v>
      </x:c>
      <x:c r="I388" s="63">
        <x:f t="shared" si="12"/>
        <x:v>52.36351938</x:v>
      </x:c>
      <x:c r="J388" s="63">
        <x:f t="shared" si="13"/>
        <x:v>44.009680090000003</x:v>
      </x:c>
      <x:c r="K388" s="63">
        <x:f t="shared" si="14"/>
        <x:v>0.69887859740000002</x:v>
      </x:c>
      <x:c r="L388" s="52">
        <x:f t="shared" si="0"/>
        <x:v>50.099333450000003</x:v>
      </x:c>
      <x:c r="M388" s="52">
        <x:f t="shared" si="1"/>
        <x:v>0</x:v>
      </x:c>
      <x:c r="N388" s="52">
        <x:f t="shared" si="2"/>
        <x:v>991666206.20000005</x:v>
      </x:c>
      <x:c r="O388" s="63">
        <x:f t="shared" si="8"/>
        <x:v>2.282171087</x:v>
      </x:c>
      <x:c r="P388" s="63">
        <x:f t="shared" si="9"/>
        <x:v>69.532362169999999</x:v>
      </x:c>
      <x:c r="Q388" s="49">
        <x:f t="shared" si="15"/>
        <x:v>0</x:v>
      </x:c>
      <x:c r="R388" s="49">
        <x:f t="shared" si="16"/>
        <x:v>0</x:v>
      </x:c>
      <x:c r="S388" s="49">
        <x:f t="shared" si="17"/>
        <x:v>2</x:v>
      </x:c>
      <x:c r="T388" s="51">
        <x:f t="shared" si="18"/>
        <x:v>1</x:v>
      </x:c>
      <x:c r="U388" s="52">
        <x:f t="shared" si="3"/>
        <x:v>-0.010677608800000001</x:v>
      </x:c>
      <x:c r="V388" s="63">
        <x:f t="shared" si="19"/>
        <x:v>-0.010677608800000001</x:v>
      </x:c>
      <x:c r="W388" s="52">
        <x:f t="shared" ref="W388:X388" si="386">W387*(1+U388)</x:f>
        <x:v>95.596806169999994</x:v>
      </x:c>
      <x:c r="X388" s="52">
        <x:f t="shared" si="386"/>
        <x:v>119.3735338</x:v>
      </x:c>
    </x:row>
    <x:row r="389" spans="1:24" ht="15.75" customHeight="1">
      <x:c r="A389" s="34">
        <x:v>42768</x:v>
      </x:c>
      <x:c r="B389" s="47">
        <x:v>49.667999267578097</x:v>
      </x:c>
      <x:c r="C389" s="47">
        <x:v>50.484001159667997</x:v>
      </x:c>
      <x:c r="D389" s="47">
        <x:v>49.541999816894503</x:v>
      </x:c>
      <x:c r="E389" s="47">
        <x:v>50.310001373291001</x:v>
      </x:c>
      <x:c r="F389" s="47">
        <x:v>12499000</x:v>
      </x:c>
      <x:c r="G389" s="63">
        <x:f t="shared" si="10"/>
        <x:v>48.432199859999997</x:v>
      </x:c>
      <x:c r="H389" s="63">
        <x:f t="shared" si="11"/>
        <x:v>2.0313046770000001</x:v>
      </x:c>
      <x:c r="I389" s="63">
        <x:f t="shared" si="12"/>
        <x:v>52.49480921</x:v>
      </x:c>
      <x:c r="J389" s="63">
        <x:f t="shared" si="13"/>
        <x:v>44.369590500000001</x:v>
      </x:c>
      <x:c r="K389" s="63">
        <x:f t="shared" si="14"/>
        <x:v>0.73110781150000004</x:v>
      </x:c>
      <x:c r="L389" s="52">
        <x:f t="shared" si="0"/>
        <x:v>50.112000780000002</x:v>
      </x:c>
      <x:c r="M389" s="52">
        <x:f t="shared" si="1"/>
        <x:v>626349897.79999995</x:v>
      </x:c>
      <x:c r="N389" s="52">
        <x:f t="shared" si="2"/>
        <x:v>0</x:v>
      </x:c>
      <x:c r="O389" s="63">
        <x:f t="shared" si="8"/>
        <x:v>1.925232657</x:v>
      </x:c>
      <x:c r="P389" s="63">
        <x:f t="shared" si="9"/>
        <x:v>65.81468495</x:v>
      </x:c>
      <x:c r="Q389" s="49">
        <x:f t="shared" si="15"/>
        <x:v>0</x:v>
      </x:c>
      <x:c r="R389" s="49">
        <x:f t="shared" si="16"/>
        <x:v>0</x:v>
      </x:c>
      <x:c r="S389" s="49">
        <x:f t="shared" si="17"/>
        <x:v>2</x:v>
      </x:c>
      <x:c r="T389" s="51">
        <x:f t="shared" si="18"/>
        <x:v>1</x:v>
      </x:c>
      <x:c r="U389" s="52">
        <x:f t="shared" si="3"/>
        <x:v>0.0092682114530000004</x:v>
      </x:c>
      <x:c r="V389" s="63">
        <x:f t="shared" si="19"/>
        <x:v>0.0092682114530000004</x:v>
      </x:c>
      <x:c r="W389" s="52">
        <x:f t="shared" ref="W389:X389" si="387">W388*(1+U389)</x:f>
        <x:v>96.482817589999996</x:v>
      </x:c>
      <x:c r="X389" s="52">
        <x:f t="shared" si="387"/>
        <x:v>120.479913</x:v>
      </x:c>
    </x:row>
    <x:row r="390" spans="1:24" ht="15.75" customHeight="1">
      <x:c r="A390" s="34">
        <x:v>42769</x:v>
      </x:c>
      <x:c r="B390" s="47">
        <x:v>50.381999969482401</x:v>
      </x:c>
      <x:c r="C390" s="47">
        <x:v>50.436000823974602</x:v>
      </x:c>
      <x:c r="D390" s="47">
        <x:v>49.936000823974602</x:v>
      </x:c>
      <x:c r="E390" s="47">
        <x:v>50.265998840332003</x:v>
      </x:c>
      <x:c r="F390" s="47">
        <x:v>10933500</x:v>
      </x:c>
      <x:c r="G390" s="63">
        <x:f t="shared" si="10"/>
        <x:v>48.677999880000002</x:v>
      </x:c>
      <x:c r="H390" s="63">
        <x:f t="shared" si="11"/>
        <x:v>1.9338028460000001</x:v>
      </x:c>
      <x:c r="I390" s="63">
        <x:f t="shared" si="12"/>
        <x:v>52.545605569999999</x:v>
      </x:c>
      <x:c r="J390" s="63">
        <x:f t="shared" si="13"/>
        <x:v>44.810394189999997</x:v>
      </x:c>
      <x:c r="K390" s="63">
        <x:f t="shared" si="14"/>
        <x:v>0.70529483729999998</x:v>
      </x:c>
      <x:c r="L390" s="52">
        <x:f t="shared" si="0"/>
        <x:v>50.212666830000003</x:v>
      </x:c>
      <x:c r="M390" s="52">
        <x:f t="shared" si="1"/>
        <x:v>549000192.79999995</x:v>
      </x:c>
      <x:c r="N390" s="52">
        <x:f t="shared" si="2"/>
        <x:v>0</x:v>
      </x:c>
      <x:c r="O390" s="63">
        <x:f t="shared" si="8"/>
        <x:v>1.789823175</x:v>
      </x:c>
      <x:c r="P390" s="63">
        <x:f t="shared" si="9"/>
        <x:v>64.155434330000006</x:v>
      </x:c>
      <x:c r="Q390" s="49">
        <x:f t="shared" si="15"/>
        <x:v>0</x:v>
      </x:c>
      <x:c r="R390" s="49">
        <x:f t="shared" si="16"/>
        <x:v>0</x:v>
      </x:c>
      <x:c r="S390" s="49">
        <x:f t="shared" si="17"/>
        <x:v>2</x:v>
      </x:c>
      <x:c r="T390" s="51">
        <x:f t="shared" si="18"/>
        <x:v>1</x:v>
      </x:c>
      <x:c r="U390" s="52">
        <x:f t="shared" si="3"/>
        <x:v>-0.00087462794190000004</x:v>
      </x:c>
      <x:c r="V390" s="63">
        <x:f t="shared" si="19"/>
        <x:v>-0.00087462794190000004</x:v>
      </x:c>
      <x:c r="W390" s="52">
        <x:f t="shared" ref="W390:X390" si="388">W389*(1+U390)</x:f>
        <x:v>96.398431020000004</x:v>
      </x:c>
      <x:c r="X390" s="52">
        <x:f t="shared" si="388"/>
        <x:v>120.37453790000001</x:v>
      </x:c>
    </x:row>
    <x:row r="391" spans="1:24" ht="15.75" customHeight="1">
      <x:c r="A391" s="34">
        <x:v>42772</x:v>
      </x:c>
      <x:c r="B391" s="47">
        <x:v>50.200000762939503</x:v>
      </x:c>
      <x:c r="C391" s="47">
        <x:v>51.563999176025398</x:v>
      </x:c>
      <x:c r="D391" s="47">
        <x:v>50.125999450683601</x:v>
      </x:c>
      <x:c r="E391" s="47">
        <x:v>51.554000854492202</x:v>
      </x:c>
      <x:c r="F391" s="47">
        <x:v>17812500</x:v>
      </x:c>
      <x:c r="G391" s="63">
        <x:f t="shared" si="10"/>
        <x:v>48.965600010000003</x:v>
      </x:c>
      <x:c r="H391" s="63">
        <x:f t="shared" si="11"/>
        <x:v>1.9111582920000001</x:v>
      </x:c>
      <x:c r="I391" s="63">
        <x:f t="shared" si="12"/>
        <x:v>52.787916600000003</x:v>
      </x:c>
      <x:c r="J391" s="63">
        <x:f t="shared" si="13"/>
        <x:v>45.143283429999997</x:v>
      </x:c>
      <x:c r="K391" s="63">
        <x:f t="shared" si="14"/>
        <x:v>0.83859058809999998</x:v>
      </x:c>
      <x:c r="L391" s="52">
        <x:f t="shared" si="0"/>
        <x:v>51.08133316</x:v>
      </x:c>
      <x:c r="M391" s="52">
        <x:f t="shared" si="1"/>
        <x:v>909886246.89999998</x:v>
      </x:c>
      <x:c r="N391" s="52">
        <x:f t="shared" si="2"/>
        <x:v>0</x:v>
      </x:c>
      <x:c r="O391" s="63">
        <x:f t="shared" si="8"/>
        <x:v>1.607300178</x:v>
      </x:c>
      <x:c r="P391" s="63">
        <x:f t="shared" si="9"/>
        <x:v>61.646149979999997</x:v>
      </x:c>
      <x:c r="Q391" s="49">
        <x:f t="shared" si="15"/>
        <x:v>0</x:v>
      </x:c>
      <x:c r="R391" s="49">
        <x:f t="shared" si="16"/>
        <x:v>0</x:v>
      </x:c>
      <x:c r="S391" s="49">
        <x:f t="shared" si="17"/>
        <x:v>2</x:v>
      </x:c>
      <x:c r="T391" s="51">
        <x:f t="shared" si="18"/>
        <x:v>1</x:v>
      </x:c>
      <x:c r="U391" s="52">
        <x:f t="shared" si="3"/>
        <x:v>0.025623722670000004</x:v>
      </x:c>
      <x:c r="V391" s="63">
        <x:f t="shared" si="19"/>
        <x:v>0.025623722670000004</x:v>
      </x:c>
      <x:c r="W391" s="52">
        <x:f t="shared" ref="W391:X391" si="389">W390*(1+U391)</x:f>
        <x:v>98.868517679999997</x:v>
      </x:c>
      <x:c r="X391" s="52">
        <x:f t="shared" si="389"/>
        <x:v>123.4589817</x:v>
      </x:c>
    </x:row>
    <x:row r="392" spans="1:24" ht="15.75" customHeight="1">
      <x:c r="A392" s="34">
        <x:v>42773</x:v>
      </x:c>
      <x:c r="B392" s="47">
        <x:v>51.6380004882813</x:v>
      </x:c>
      <x:c r="C392" s="47">
        <x:v>52</x:v>
      </x:c>
      <x:c r="D392" s="47">
        <x:v>51.284000396728501</x:v>
      </x:c>
      <x:c r="E392" s="47">
        <x:v>51.495998382568402</x:v>
      </x:c>
      <x:c r="F392" s="47">
        <x:v>21224000</x:v>
      </x:c>
      <x:c r="G392" s="63">
        <x:f t="shared" si="10"/>
        <x:v>49.227599910000002</x:v>
      </x:c>
      <x:c r="H392" s="63">
        <x:f t="shared" si="11"/>
        <x:v>1.8790549409999999</x:v>
      </x:c>
      <x:c r="I392" s="63">
        <x:f t="shared" si="12"/>
        <x:v>52.985709790000001</x:v>
      </x:c>
      <x:c r="J392" s="63">
        <x:f t="shared" si="13"/>
        <x:v>45.469490030000003</x:v>
      </x:c>
      <x:c r="K392" s="63">
        <x:f t="shared" si="14"/>
        <x:v>0.80180044579999998</x:v>
      </x:c>
      <x:c r="L392" s="52">
        <x:f t="shared" si="0"/>
        <x:v>51.593332930000003</x:v>
      </x:c>
      <x:c r="M392" s="52">
        <x:f t="shared" si="1"/>
        <x:v>1095016898</x:v>
      </x:c>
      <x:c r="N392" s="52">
        <x:f t="shared" si="2"/>
        <x:v>0</x:v>
      </x:c>
      <x:c r="O392" s="63">
        <x:f t="shared" si="8"/>
        <x:v>1.561714075</x:v>
      </x:c>
      <x:c r="P392" s="63">
        <x:f t="shared" si="9"/>
        <x:v>60.963637200000001</x:v>
      </x:c>
      <x:c r="Q392" s="49">
        <x:f t="shared" si="15"/>
        <x:v>0</x:v>
      </x:c>
      <x:c r="R392" s="49">
        <x:f t="shared" si="16"/>
        <x:v>0</x:v>
      </x:c>
      <x:c r="S392" s="49">
        <x:f t="shared" si="17"/>
        <x:v>2</x:v>
      </x:c>
      <x:c r="T392" s="51">
        <x:f t="shared" si="18"/>
        <x:v>1</x:v>
      </x:c>
      <x:c r="U392" s="52">
        <x:f t="shared" si="3"/>
        <x:v>-0.001125081875</x:v>
      </x:c>
      <x:c r="V392" s="63">
        <x:f t="shared" si="19"/>
        <x:v>-0.001125081875</x:v>
      </x:c>
      <x:c r="W392" s="52">
        <x:f t="shared" ref="W392:X392" si="390">W391*(1+U392)</x:f>
        <x:v>98.757282500000002</x:v>
      </x:c>
      <x:c r="X392" s="52">
        <x:f t="shared" si="390"/>
        <x:v>123.32008020000001</x:v>
      </x:c>
    </x:row>
    <x:row r="393" spans="1:24" ht="15.75" customHeight="1">
      <x:c r="A393" s="34">
        <x:v>42774</x:v>
      </x:c>
      <x:c r="B393" s="47">
        <x:v>51.470001220703097</x:v>
      </x:c>
      <x:c r="C393" s="47">
        <x:v>52.672000885009801</x:v>
      </x:c>
      <x:c r="D393" s="47">
        <x:v>51.240001678466797</x:v>
      </x:c>
      <x:c r="E393" s="47">
        <x:v>52.416000366210902</x:v>
      </x:c>
      <x:c r="F393" s="47">
        <x:v>19665000</x:v>
      </x:c>
      <x:c r="G393" s="63">
        <x:f t="shared" si="10"/>
        <x:v>49.549699969999999</x:v>
      </x:c>
      <x:c r="H393" s="63">
        <x:f t="shared" si="11"/>
        <x:v>1.843782035</x:v>
      </x:c>
      <x:c r="I393" s="63">
        <x:f t="shared" si="12"/>
        <x:v>53.237264039999999</x:v>
      </x:c>
      <x:c r="J393" s="63">
        <x:f t="shared" si="13"/>
        <x:v>45.862135899999998</x:v>
      </x:c>
      <x:c r="K393" s="63">
        <x:f t="shared" si="14"/>
        <x:v>0.88864414800000002</x:v>
      </x:c>
      <x:c r="L393" s="52">
        <x:f t="shared" si="0"/>
        <x:v>52.109334310000001</x:v>
      </x:c>
      <x:c r="M393" s="52">
        <x:f t="shared" si="1"/>
        <x:v>1024730059</x:v>
      </x:c>
      <x:c r="N393" s="52">
        <x:f t="shared" si="2"/>
        <x:v>0</x:v>
      </x:c>
      <x:c r="O393" s="63">
        <x:f t="shared" si="8"/>
        <x:v>1.4808645869999999</x:v>
      </x:c>
      <x:c r="P393" s="63">
        <x:f t="shared" si="9"/>
        <x:v>59.691471870000001</x:v>
      </x:c>
      <x:c r="Q393" s="49">
        <x:f t="shared" si="15"/>
        <x:v>0</x:v>
      </x:c>
      <x:c r="R393" s="49">
        <x:f t="shared" si="16"/>
        <x:v>0</x:v>
      </x:c>
      <x:c r="S393" s="49">
        <x:f t="shared" si="17"/>
        <x:v>2</x:v>
      </x:c>
      <x:c r="T393" s="51">
        <x:f t="shared" si="18"/>
        <x:v>1</x:v>
      </x:c>
      <x:c r="U393" s="52">
        <x:f t="shared" si="3"/>
        <x:v>0.017865504360000001</x:v>
      </x:c>
      <x:c r="V393" s="63">
        <x:f t="shared" si="19"/>
        <x:v>0.017865504360000001</x:v>
      </x:c>
      <x:c r="W393" s="52">
        <x:f t="shared" ref="W393:X393" si="391">W392*(1+U393)</x:f>
        <x:v>100.5216312</x:v>
      </x:c>
      <x:c r="X393" s="52">
        <x:f t="shared" si="391"/>
        <x:v>125.5232556</x:v>
      </x:c>
    </x:row>
    <x:row r="394" spans="1:24" ht="15.75" customHeight="1">
      <x:c r="A394" s="34">
        <x:v>42775</x:v>
      </x:c>
      <x:c r="B394" s="47">
        <x:v>53.25</x:v>
      </x:c>
      <x:c r="C394" s="47">
        <x:v>54.236000061035199</x:v>
      </x:c>
      <x:c r="D394" s="47">
        <x:v>53.2299995422363</x:v>
      </x:c>
      <x:c r="E394" s="47">
        <x:v>53.840000152587898</x:v>
      </x:c>
      <x:c r="F394" s="47">
        <x:v>39101000</x:v>
      </x:c>
      <x:c r="G394" s="63">
        <x:f t="shared" si="10"/>
        <x:v>49.944400020000003</x:v>
      </x:c>
      <x:c r="H394" s="63">
        <x:f t="shared" si="11"/>
        <x:v>1.876381807</x:v>
      </x:c>
      <x:c r="I394" s="63">
        <x:f t="shared" si="12"/>
        <x:v>53.697163639999999</x:v>
      </x:c>
      <x:c r="J394" s="63">
        <x:f t="shared" si="13"/>
        <x:v>46.191636410000001</x:v>
      </x:c>
      <x:c r="K394" s="63">
        <x:f t="shared" si="14"/>
        <x:v>1.019030844</x:v>
      </x:c>
      <x:c r="L394" s="52">
        <x:f t="shared" si="0"/>
        <x:v>53.768666590000002</x:v>
      </x:c>
      <x:c r="M394" s="52">
        <x:f t="shared" si="1"/>
        <x:v>2102408632</x:v>
      </x:c>
      <x:c r="N394" s="52">
        <x:f t="shared" si="2"/>
        <x:v>0</x:v>
      </x:c>
      <x:c r="O394" s="63">
        <x:f t="shared" si="8"/>
        <x:v>2.678274552</x:v>
      </x:c>
      <x:c r="P394" s="63">
        <x:f t="shared" si="9"/>
        <x:v>72.813339900000003</x:v>
      </x:c>
      <x:c r="Q394" s="49">
        <x:f t="shared" si="15"/>
        <x:v>0</x:v>
      </x:c>
      <x:c r="R394" s="49">
        <x:f t="shared" si="16"/>
        <x:v>0</x:v>
      </x:c>
      <x:c r="S394" s="49">
        <x:f t="shared" si="17"/>
        <x:v>2</x:v>
      </x:c>
      <x:c r="T394" s="51">
        <x:f t="shared" si="18"/>
        <x:v>1</x:v>
      </x:c>
      <x:c r="U394" s="52">
        <x:f t="shared" si="3"/>
        <x:v>0.0271672729</x:v>
      </x:c>
      <x:c r="V394" s="63">
        <x:f t="shared" si="19"/>
        <x:v>0.0271672729</x:v>
      </x:c>
      <x:c r="W394" s="52">
        <x:f t="shared" ref="W394:X394" si="392">W393*(1+U394)</x:f>
        <x:v>103.2525297</x:v>
      </x:c>
      <x:c r="X394" s="52">
        <x:f t="shared" si="392"/>
        <x:v>128.93338019999999</x:v>
      </x:c>
    </x:row>
    <x:row r="395" spans="1:24" ht="15.75" customHeight="1">
      <x:c r="A395" s="34">
        <x:v>42776</x:v>
      </x:c>
      <x:c r="B395" s="47">
        <x:v>53.958000183105497</x:v>
      </x:c>
      <x:c r="C395" s="47">
        <x:v>54.189998626708999</x:v>
      </x:c>
      <x:c r="D395" s="47">
        <x:v>53.222000122070298</x:v>
      </x:c>
      <x:c r="E395" s="47">
        <x:v>53.846000671386697</x:v>
      </x:c>
      <x:c r="F395" s="47">
        <x:v>18098500</x:v>
      </x:c>
      <x:c r="G395" s="63">
        <x:f t="shared" si="10"/>
        <x:v>50.340800090000002</x:v>
      </x:c>
      <x:c r="H395" s="63">
        <x:f t="shared" si="11"/>
        <x:v>1.8175068130000001</x:v>
      </x:c>
      <x:c r="I395" s="63">
        <x:f t="shared" si="12"/>
        <x:v>53.975813719999998</x:v>
      </x:c>
      <x:c r="J395" s="63">
        <x:f t="shared" si="13"/>
        <x:v>46.70578647</x:v>
      </x:c>
      <x:c r="K395" s="63">
        <x:f t="shared" si="14"/>
        <x:v>0.98214407670000003</x:v>
      </x:c>
      <x:c r="L395" s="52">
        <x:f t="shared" si="0"/>
        <x:v>53.752666470000001</x:v>
      </x:c>
      <x:c r="M395" s="52">
        <x:f t="shared" si="1"/>
        <x:v>0</x:v>
      </x:c>
      <x:c r="N395" s="52">
        <x:f t="shared" si="2"/>
        <x:v>972842634.20000005</x:v>
      </x:c>
      <x:c r="O395" s="63">
        <x:f t="shared" si="8"/>
        <x:v>2.5162628549999999</x:v>
      </x:c>
      <x:c r="P395" s="63">
        <x:f t="shared" si="9"/>
        <x:v>71.56071541</x:v>
      </x:c>
      <x:c r="Q395" s="49">
        <x:f t="shared" si="15"/>
        <x:v>0</x:v>
      </x:c>
      <x:c r="R395" s="49">
        <x:f t="shared" si="16"/>
        <x:v>0</x:v>
      </x:c>
      <x:c r="S395" s="49">
        <x:f t="shared" si="17"/>
        <x:v>2</x:v>
      </x:c>
      <x:c r="T395" s="51">
        <x:f t="shared" si="18"/>
        <x:v>1</x:v>
      </x:c>
      <x:c r="U395" s="52">
        <x:f t="shared" si="3"/>
        <x:v>0.0001114509432</x:v>
      </x:c>
      <x:c r="V395" s="63">
        <x:f t="shared" si="19"/>
        <x:v>0.0001114509432</x:v>
      </x:c>
      <x:c r="W395" s="52">
        <x:f t="shared" ref="W395:X395" si="393">W394*(1+U395)</x:f>
        <x:v>103.2640373</x:v>
      </x:c>
      <x:c r="X395" s="52">
        <x:f t="shared" si="393"/>
        <x:v>128.94774989999999</x:v>
      </x:c>
    </x:row>
    <x:row r="396" spans="1:24" ht="15.75" customHeight="1">
      <x:c r="A396" s="34">
        <x:v>42779</x:v>
      </x:c>
      <x:c r="B396" s="47">
        <x:v>54.147998809814503</x:v>
      </x:c>
      <x:c r="C396" s="47">
        <x:v>56.158000946044901</x:v>
      </x:c>
      <x:c r="D396" s="47">
        <x:v>54.102001190185597</x:v>
      </x:c>
      <x:c r="E396" s="47">
        <x:v>56.119998931884801</x:v>
      </x:c>
      <x:c r="F396" s="47">
        <x:v>35148000</x:v>
      </x:c>
      <x:c r="G396" s="63">
        <x:f t="shared" si="10"/>
        <x:v>50.769300080000001</x:v>
      </x:c>
      <x:c r="H396" s="63">
        <x:f t="shared" si="11"/>
        <x:v>2.1113928340000001</x:v>
      </x:c>
      <x:c r="I396" s="63">
        <x:f t="shared" si="12"/>
        <x:v>54.992085750000001</x:v>
      </x:c>
      <x:c r="J396" s="63">
        <x:f t="shared" si="13"/>
        <x:v>46.54651441</x:v>
      </x:c>
      <x:c r="K396" s="63">
        <x:f t="shared" si="14"/>
        <x:v>1.1335508439999999</x:v>
      </x:c>
      <x:c r="L396" s="52">
        <x:f t="shared" si="0"/>
        <x:v>55.460000360000002</x:v>
      </x:c>
      <x:c r="M396" s="52">
        <x:f t="shared" si="1"/>
        <x:v>1949308093</x:v>
      </x:c>
      <x:c r="N396" s="52">
        <x:f t="shared" si="2"/>
        <x:v>0</x:v>
      </x:c>
      <x:c r="O396" s="63">
        <x:f t="shared" si="8"/>
        <x:v>4.7305965130000001</x:v>
      </x:c>
      <x:c r="P396" s="63">
        <x:f t="shared" si="9"/>
        <x:v>82.54980965</x:v>
      </x:c>
      <x:c r="Q396" s="49">
        <x:f t="shared" si="15"/>
        <x:v>0</x:v>
      </x:c>
      <x:c r="R396" s="49">
        <x:f t="shared" si="16"/>
        <x:v>0</x:v>
      </x:c>
      <x:c r="S396" s="49">
        <x:f t="shared" si="17"/>
        <x:v>2</x:v>
      </x:c>
      <x:c r="T396" s="51">
        <x:f t="shared" si="18"/>
        <x:v>1</x:v>
      </x:c>
      <x:c r="U396" s="52">
        <x:f t="shared" si="3"/>
        <x:v>0.042231516400000002</x:v>
      </x:c>
      <x:c r="V396" s="63">
        <x:f t="shared" si="19"/>
        <x:v>0.042231516400000002</x:v>
      </x:c>
      <x:c r="W396" s="52">
        <x:f t="shared" ref="W396:X396" si="394">W395*(1+U396)</x:f>
        <x:v>107.6250342</x:v>
      </x:c>
      <x:c r="X396" s="52">
        <x:f t="shared" si="394"/>
        <x:v>134.39340899999999</x:v>
      </x:c>
    </x:row>
    <x:row r="397" spans="1:24" ht="15.75" customHeight="1">
      <x:c r="A397" s="34">
        <x:v>42780</x:v>
      </x:c>
      <x:c r="B397" s="47">
        <x:v>55.805999755859403</x:v>
      </x:c>
      <x:c r="C397" s="47">
        <x:v>57.478000640869098</x:v>
      </x:c>
      <x:c r="D397" s="47">
        <x:v>55.722000122070298</x:v>
      </x:c>
      <x:c r="E397" s="47">
        <x:v>56.195999145507798</x:v>
      </x:c>
      <x:c r="F397" s="47">
        <x:v>36726000</x:v>
      </x:c>
      <x:c r="G397" s="63">
        <x:f t="shared" si="10"/>
        <x:v>51.22329998</x:v>
      </x:c>
      <x:c r="H397" s="63">
        <x:f t="shared" si="11"/>
        <x:v>2.255773477</x:v>
      </x:c>
      <x:c r="I397" s="63">
        <x:f t="shared" si="12"/>
        <x:v>55.734846930000003</x:v>
      </x:c>
      <x:c r="J397" s="63">
        <x:f t="shared" si="13"/>
        <x:v>46.711753029999997</x:v>
      </x:c>
      <x:c r="K397" s="63">
        <x:f t="shared" si="14"/>
        <x:v>1.0511079919999999</x:v>
      </x:c>
      <x:c r="L397" s="52">
        <x:f t="shared" si="0"/>
        <x:v>56.465333299999998</x:v>
      </x:c>
      <x:c r="M397" s="52">
        <x:f t="shared" si="1"/>
        <x:v>2073745831</x:v>
      </x:c>
      <x:c r="N397" s="52">
        <x:f t="shared" si="2"/>
        <x:v>0</x:v>
      </x:c>
      <x:c r="O397" s="63">
        <x:f t="shared" si="8"/>
        <x:v>5.258538744</x:v>
      </x:c>
      <x:c r="P397" s="63">
        <x:f t="shared" si="9"/>
        <x:v>84.021829359999998</x:v>
      </x:c>
      <x:c r="Q397" s="49">
        <x:f t="shared" si="15"/>
        <x:v>0</x:v>
      </x:c>
      <x:c r="R397" s="49">
        <x:f t="shared" si="16"/>
        <x:v>0</x:v>
      </x:c>
      <x:c r="S397" s="49">
        <x:f t="shared" si="17"/>
        <x:v>2</x:v>
      </x:c>
      <x:c r="T397" s="51">
        <x:f t="shared" si="18"/>
        <x:v>1</x:v>
      </x:c>
      <x:c r="U397" s="52">
        <x:f t="shared" si="3"/>
        <x:v>0.001354244745</x:v>
      </x:c>
      <x:c r="V397" s="63">
        <x:f t="shared" si="19"/>
        <x:v>0.001354244745</x:v>
      </x:c>
      <x:c r="W397" s="52">
        <x:f t="shared" ref="W397:X397" si="395">W396*(1+U397)</x:f>
        <x:v>107.7707849</x:v>
      </x:c>
      <x:c r="X397" s="52">
        <x:f t="shared" si="395"/>
        <x:v>134.5754105</x:v>
      </x:c>
    </x:row>
    <x:row r="398" spans="1:24" ht="15.75" customHeight="1">
      <x:c r="A398" s="34">
        <x:v>42781</x:v>
      </x:c>
      <x:c r="B398" s="47">
        <x:v>56</x:v>
      </x:c>
      <x:c r="C398" s="47">
        <x:v>56.448001861572301</x:v>
      </x:c>
      <x:c r="D398" s="47">
        <x:v>55.287998199462898</x:v>
      </x:c>
      <x:c r="E398" s="47">
        <x:v>55.951999664306598</x:v>
      </x:c>
      <x:c r="F398" s="47">
        <x:v>24739500</x:v>
      </x:c>
      <x:c r="G398" s="63">
        <x:f t="shared" si="10"/>
        <x:v>51.637299919999997</x:v>
      </x:c>
      <x:c r="H398" s="63">
        <x:f t="shared" si="11"/>
        <x:v>2.3283461729999999</x:v>
      </x:c>
      <x:c r="I398" s="63">
        <x:f t="shared" si="12"/>
        <x:v>56.293992260000003</x:v>
      </x:c>
      <x:c r="J398" s="63">
        <x:f t="shared" si="13"/>
        <x:v>46.980607569999997</x:v>
      </x:c>
      <x:c r="K398" s="63">
        <x:f t="shared" si="14"/>
        <x:v>0.9632794509</x:v>
      </x:c>
      <x:c r="L398" s="52">
        <x:f t="shared" si="0"/>
        <x:v>55.89599991</x:v>
      </x:c>
      <x:c r="M398" s="52">
        <x:f t="shared" si="1"/>
        <x:v>0</x:v>
      </x:c>
      <x:c r="N398" s="52">
        <x:f t="shared" si="2"/>
        <x:v>1382839090</x:v>
      </x:c>
      <x:c r="O398" s="63">
        <x:f t="shared" si="8"/>
        <x:v>4.3853317470000004</x:v>
      </x:c>
      <x:c r="P398" s="63">
        <x:f t="shared" si="9"/>
        <x:v>81.431041820000004</x:v>
      </x:c>
      <x:c r="Q398" s="49">
        <x:f t="shared" si="15"/>
        <x:v>0</x:v>
      </x:c>
      <x:c r="R398" s="49">
        <x:f t="shared" si="16"/>
        <x:v>0</x:v>
      </x:c>
      <x:c r="S398" s="49">
        <x:f t="shared" si="17"/>
        <x:v>2</x:v>
      </x:c>
      <x:c r="T398" s="51">
        <x:f t="shared" si="18"/>
        <x:v>1</x:v>
      </x:c>
      <x:c r="U398" s="52">
        <x:f t="shared" si="3"/>
        <x:v>-0.0043419368800000002</x:v>
      </x:c>
      <x:c r="V398" s="63">
        <x:f t="shared" si="19"/>
        <x:v>-0.0043419368800000002</x:v>
      </x:c>
      <x:c r="W398" s="52">
        <x:f t="shared" ref="W398:X398" si="396">W397*(1+U398)</x:f>
        <x:v>107.3028509</x:v>
      </x:c>
      <x:c r="X398" s="52">
        <x:f t="shared" si="396"/>
        <x:v>133.9910926</x:v>
      </x:c>
    </x:row>
    <x:row r="399" spans="1:24" ht="15.75" customHeight="1">
      <x:c r="A399" s="34">
        <x:v>42782</x:v>
      </x:c>
      <x:c r="B399" s="47">
        <x:v>55.5200004577637</x:v>
      </x:c>
      <x:c r="C399" s="47">
        <x:v>56</x:v>
      </x:c>
      <x:c r="D399" s="47">
        <x:v>53.700000762939503</x:v>
      </x:c>
      <x:c r="E399" s="47">
        <x:v>53.790000915527301</x:v>
      </x:c>
      <x:c r="F399" s="47">
        <x:v>35386500</x:v>
      </x:c>
      <x:c r="G399" s="63">
        <x:f t="shared" si="10"/>
        <x:v>51.889200019999997</x:v>
      </x:c>
      <x:c r="H399" s="63">
        <x:f t="shared" si="11"/>
        <x:v>2.271595874</x:v>
      </x:c>
      <x:c r="I399" s="63">
        <x:f t="shared" si="12"/>
        <x:v>56.432391770000002</x:v>
      </x:c>
      <x:c r="J399" s="63">
        <x:f t="shared" si="13"/>
        <x:v>47.346008269999999</x:v>
      </x:c>
      <x:c r="K399" s="63">
        <x:f t="shared" si="14"/>
        <x:v>0.70919223760000005</x:v>
      </x:c>
      <x:c r="L399" s="52">
        <x:f t="shared" si="0"/>
        <x:v>54.49666723</x:v>
      </x:c>
      <x:c r="M399" s="52">
        <x:f t="shared" si="1"/>
        <x:v>0</x:v>
      </x:c>
      <x:c r="N399" s="52">
        <x:f t="shared" si="2"/>
        <x:v>1928446315</x:v>
      </x:c>
      <x:c r="O399" s="63">
        <x:f t="shared" si="8"/>
        <x:v>2.2651274340000001</x:v>
      </x:c>
      <x:c r="P399" s="63">
        <x:f t="shared" si="9"/>
        <x:v>69.373324010000005</x:v>
      </x:c>
      <x:c r="Q399" s="49">
        <x:f t="shared" si="15"/>
        <x:v>0</x:v>
      </x:c>
      <x:c r="R399" s="49">
        <x:f t="shared" si="16"/>
        <x:v>0</x:v>
      </x:c>
      <x:c r="S399" s="49">
        <x:f t="shared" si="17"/>
        <x:v>2</x:v>
      </x:c>
      <x:c r="T399" s="51">
        <x:f t="shared" si="18"/>
        <x:v>1</x:v>
      </x:c>
      <x:c r="U399" s="52">
        <x:f t="shared" si="3"/>
        <x:v>-0.038640240950000004</x:v>
      </x:c>
      <x:c r="V399" s="63">
        <x:f t="shared" si="19"/>
        <x:v>-0.038640240950000004</x:v>
      </x:c>
      <x:c r="W399" s="52">
        <x:f t="shared" ref="W399:X399" si="397">W398*(1+U399)</x:f>
        <x:v>103.15664289999999</x:v>
      </x:c>
      <x:c r="X399" s="52">
        <x:f t="shared" si="397"/>
        <x:v>128.81364450000001</x:v>
      </x:c>
    </x:row>
    <x:row r="400" spans="1:24" ht="15.75" customHeight="1">
      <x:c r="A400" s="34">
        <x:v>42783</x:v>
      </x:c>
      <x:c r="B400" s="47">
        <x:v>53.159999847412102</x:v>
      </x:c>
      <x:c r="C400" s="47">
        <x:v>54.577999114990199</x:v>
      </x:c>
      <x:c r="D400" s="47">
        <x:v>52.830001831054702</x:v>
      </x:c>
      <x:c r="E400" s="47">
        <x:v>54.445999145507798</x:v>
      </x:c>
      <x:c r="F400" s="47">
        <x:v>31285500</x:v>
      </x:c>
      <x:c r="G400" s="63">
        <x:f t="shared" si="10"/>
        <x:v>52.164200020000003</x:v>
      </x:c>
      <x:c r="H400" s="63">
        <x:f t="shared" si="11"/>
        <x:v>2.2290557230000001</x:v>
      </x:c>
      <x:c r="I400" s="63">
        <x:f t="shared" si="12"/>
        <x:v>56.62231147</x:v>
      </x:c>
      <x:c r="J400" s="63">
        <x:f t="shared" si="13"/>
        <x:v>47.706088569999999</x:v>
      </x:c>
      <x:c r="K400" s="63">
        <x:f t="shared" si="14"/>
        <x:v>0.75591544239999997</x:v>
      </x:c>
      <x:c r="L400" s="52">
        <x:f t="shared" si="0"/>
        <x:v>53.95133336</x:v>
      </x:c>
      <x:c r="M400" s="52">
        <x:f t="shared" si="1"/>
        <x:v>0</x:v>
      </x:c>
      <x:c r="N400" s="52">
        <x:f t="shared" si="2"/>
        <x:v>1687894440</x:v>
      </x:c>
      <x:c r="O400" s="63">
        <x:f t="shared" si="8"/>
        <x:v>1.5329975389999999</x:v>
      </x:c>
      <x:c r="P400" s="63">
        <x:f t="shared" si="9"/>
        <x:v>60.521082839999998</x:v>
      </x:c>
      <x:c r="Q400" s="49">
        <x:f t="shared" si="15"/>
        <x:v>0</x:v>
      </x:c>
      <x:c r="R400" s="49">
        <x:f t="shared" si="16"/>
        <x:v>0</x:v>
      </x:c>
      <x:c r="S400" s="49">
        <x:f t="shared" si="17"/>
        <x:v>2</x:v>
      </x:c>
      <x:c r="T400" s="51">
        <x:f t="shared" si="18"/>
        <x:v>1</x:v>
      </x:c>
      <x:c r="U400" s="52">
        <x:f t="shared" si="3"/>
        <x:v>0.01219554227</x:v>
      </x:c>
      <x:c r="V400" s="63">
        <x:f t="shared" si="19"/>
        <x:v>0.01219554227</x:v>
      </x:c>
      <x:c r="W400" s="52">
        <x:f t="shared" ref="W400:X400" si="398">W399*(1+U400)</x:f>
        <x:v>104.41469410000001</x:v>
      </x:c>
      <x:c r="X400" s="52">
        <x:f t="shared" si="398"/>
        <x:v>130.3845967</x:v>
      </x:c>
    </x:row>
    <x:row r="401" spans="1:24" ht="15.75" customHeight="1">
      <x:c r="A401" s="34">
        <x:v>42787</x:v>
      </x:c>
      <x:c r="B401" s="47">
        <x:v>55.090000152587898</x:v>
      </x:c>
      <x:c r="C401" s="47">
        <x:v>56.279998779296903</x:v>
      </x:c>
      <x:c r="D401" s="47">
        <x:v>54.801998138427699</x:v>
      </x:c>
      <x:c r="E401" s="47">
        <x:v>55.478000640869098</x:v>
      </x:c>
      <x:c r="F401" s="47">
        <x:v>28383500</x:v>
      </x:c>
      <x:c r="G401" s="63">
        <x:f t="shared" si="10"/>
        <x:v>52.448900029999997</x:v>
      </x:c>
      <x:c r="H401" s="63">
        <x:f t="shared" si="11"/>
        <x:v>2.2722576440000002</x:v>
      </x:c>
      <x:c r="I401" s="63">
        <x:f t="shared" si="12"/>
        <x:v>56.993415319999997</x:v>
      </x:c>
      <x:c r="J401" s="63">
        <x:f t="shared" si="13"/>
        <x:v>47.904384739999998</x:v>
      </x:c>
      <x:c r="K401" s="63">
        <x:f t="shared" si="14"/>
        <x:v>0.83326993270000005</x:v>
      </x:c>
      <x:c r="L401" s="52">
        <x:f t="shared" si="0"/>
        <x:v>55.51999919</x:v>
      </x:c>
      <x:c r="M401" s="52">
        <x:f t="shared" si="1"/>
        <x:v>1575851897</x:v>
      </x:c>
      <x:c r="N401" s="52">
        <x:f t="shared" si="2"/>
        <x:v>0</x:v>
      </x:c>
      <x:c r="O401" s="63">
        <x:f t="shared" si="8"/>
        <x:v>1.644511796</x:v>
      </x:c>
      <x:c r="P401" s="63">
        <x:f t="shared" si="9"/>
        <x:v>62.185837040000003</x:v>
      </x:c>
      <x:c r="Q401" s="49">
        <x:f t="shared" si="15"/>
        <x:v>0</x:v>
      </x:c>
      <x:c r="R401" s="49">
        <x:f t="shared" si="16"/>
        <x:v>0</x:v>
      </x:c>
      <x:c r="S401" s="49">
        <x:f t="shared" si="17"/>
        <x:v>2</x:v>
      </x:c>
      <x:c r="T401" s="51">
        <x:f t="shared" si="18"/>
        <x:v>1</x:v>
      </x:c>
      <x:c r="U401" s="52">
        <x:f t="shared" si="3"/>
        <x:v>0.01895458824</x:v>
      </x:c>
      <x:c r="V401" s="63">
        <x:f t="shared" si="19"/>
        <x:v>0.01895458824</x:v>
      </x:c>
      <x:c r="W401" s="52">
        <x:f t="shared" ref="W401:X401" si="399">W400*(1+U401)</x:f>
        <x:v>106.3938316</x:v>
      </x:c>
      <x:c r="X401" s="52">
        <x:f t="shared" si="399"/>
        <x:v>132.8559831</x:v>
      </x:c>
    </x:row>
    <x:row r="402" spans="1:24" ht="15.75" customHeight="1">
      <x:c r="A402" s="34">
        <x:v>42788</x:v>
      </x:c>
      <x:c r="B402" s="47">
        <x:v>56.062000274658203</x:v>
      </x:c>
      <x:c r="C402" s="47">
        <x:v>56.689998626708999</x:v>
      </x:c>
      <x:c r="D402" s="47">
        <x:v>54.5200004577637</x:v>
      </x:c>
      <x:c r="E402" s="47">
        <x:v>54.701999664306598</x:v>
      </x:c>
      <x:c r="F402" s="47">
        <x:v>43775000</x:v>
      </x:c>
      <x:c r="G402" s="63">
        <x:f t="shared" si="10"/>
        <x:v>52.637899969999999</x:v>
      </x:c>
      <x:c r="H402" s="63">
        <x:f t="shared" si="11"/>
        <x:v>2.2956544609999998</x:v>
      </x:c>
      <x:c r="I402" s="63">
        <x:f t="shared" si="12"/>
        <x:v>57.229208890000002</x:v>
      </x:c>
      <x:c r="J402" s="63">
        <x:f t="shared" si="13"/>
        <x:v>48.046591050000004</x:v>
      </x:c>
      <x:c r="K402" s="63">
        <x:f t="shared" si="14"/>
        <x:v>0.7247833601</x:v>
      </x:c>
      <x:c r="L402" s="52">
        <x:f t="shared" si="0"/>
        <x:v>55.303999580000003</x:v>
      </x:c>
      <x:c r="M402" s="52">
        <x:f t="shared" si="1"/>
        <x:v>0</x:v>
      </x:c>
      <x:c r="N402" s="52">
        <x:f t="shared" si="2"/>
        <x:v>2420932582</x:v>
      </x:c>
      <x:c r="O402" s="63">
        <x:f t="shared" si="8"/>
        <x:v>1.0396867910000001</x:v>
      </x:c>
      <x:c r="P402" s="63">
        <x:f t="shared" si="9"/>
        <x:v>50.972864829999999</x:v>
      </x:c>
      <x:c r="Q402" s="49">
        <x:f t="shared" si="15"/>
        <x:v>0</x:v>
      </x:c>
      <x:c r="R402" s="49">
        <x:f t="shared" si="16"/>
        <x:v>0</x:v>
      </x:c>
      <x:c r="S402" s="49">
        <x:f t="shared" si="17"/>
        <x:v>2</x:v>
      </x:c>
      <x:c r="T402" s="51">
        <x:f t="shared" si="18"/>
        <x:v>1</x:v>
      </x:c>
      <x:c r="U402" s="52">
        <x:f t="shared" si="3"/>
        <x:v>-0.013987544029999999</x:v>
      </x:c>
      <x:c r="V402" s="63">
        <x:f t="shared" si="19"/>
        <x:v>-0.013987544029999999</x:v>
      </x:c>
      <x:c r="W402" s="52">
        <x:f t="shared" ref="W402:X402" si="400">W401*(1+U402)</x:f>
        <x:v>104.9056432</x:v>
      </x:c>
      <x:c r="X402" s="52">
        <x:f t="shared" si="400"/>
        <x:v>130.9976542</x:v>
      </x:c>
    </x:row>
    <x:row r="403" spans="1:24" ht="15.75" customHeight="1">
      <x:c r="A403" s="34">
        <x:v>42789</x:v>
      </x:c>
      <x:c r="B403" s="47">
        <x:v>52.799999237060597</x:v>
      </x:c>
      <x:c r="C403" s="47">
        <x:v>52.931999206542997</x:v>
      </x:c>
      <x:c r="D403" s="47">
        <x:v>51.1119995117187</x:v>
      </x:c>
      <x:c r="E403" s="47">
        <x:v>51.198001861572301</x:v>
      </x:c>
      <x:c r="F403" s="47">
        <x:v>74576000</x:v>
      </x:c>
      <x:c r="G403" s="63">
        <x:f t="shared" si="10"/>
        <x:v>52.653100010000003</x:v>
      </x:c>
      <x:c r="H403" s="63">
        <x:f t="shared" si="11"/>
        <x:v>2.2844792200000001</x:v>
      </x:c>
      <x:c r="I403" s="63">
        <x:f t="shared" si="12"/>
        <x:v>57.222058449999999</x:v>
      </x:c>
      <x:c r="J403" s="63">
        <x:f t="shared" si="13"/>
        <x:v>48.08414157</x:v>
      </x:c>
      <x:c r="K403" s="63">
        <x:f t="shared" si="14"/>
        <x:v>0.340762597</x:v>
      </x:c>
      <x:c r="L403" s="52">
        <x:f t="shared" si="0"/>
        <x:v>51.747333529999999</x:v>
      </x:c>
      <x:c r="M403" s="52">
        <x:f t="shared" si="1"/>
        <x:v>0</x:v>
      </x:c>
      <x:c r="N403" s="52">
        <x:f t="shared" si="2"/>
        <x:v>3859109145</x:v>
      </x:c>
      <x:c r="O403" s="63">
        <x:f t="shared" si="8"/>
        <x:v>0.62857281220000005</x:v>
      </x:c>
      <x:c r="P403" s="63">
        <x:f t="shared" si="9"/>
        <x:v>38.596543390000001</x:v>
      </x:c>
      <x:c r="Q403" s="49">
        <x:f t="shared" si="15"/>
        <x:v>0</x:v>
      </x:c>
      <x:c r="R403" s="49">
        <x:f t="shared" si="16"/>
        <x:v>0</x:v>
      </x:c>
      <x:c r="S403" s="49">
        <x:f t="shared" si="17"/>
        <x:v>2</x:v>
      </x:c>
      <x:c r="T403" s="51">
        <x:f t="shared" si="18"/>
        <x:v>1</x:v>
      </x:c>
      <x:c r="U403" s="52">
        <x:f t="shared" si="3"/>
        <x:v>-0.064056119049999993</x:v>
      </x:c>
      <x:c r="V403" s="63">
        <x:f t="shared" si="19"/>
        <x:v>-0.064056119049999993</x:v>
      </x:c>
      <x:c r="W403" s="52">
        <x:f t="shared" ref="W403:X403" si="401">W402*(1+U403)</x:f>
        <x:v>98.185794860000001</x:v>
      </x:c>
      <x:c r="X403" s="52">
        <x:f t="shared" si="401"/>
        <x:v>122.6064528</x:v>
      </x:c>
    </x:row>
    <x:row r="404" spans="1:24" ht="15.75" customHeight="1">
      <x:c r="A404" s="34">
        <x:v>42790</x:v>
      </x:c>
      <x:c r="B404" s="47">
        <x:v>50.5320014953613</x:v>
      </x:c>
      <x:c r="C404" s="47">
        <x:v>51.650001525878899</x:v>
      </x:c>
      <x:c r="D404" s="47">
        <x:v>50.040000915527301</x:v>
      </x:c>
      <x:c r="E404" s="47">
        <x:v>51.400001525878899</x:v>
      </x:c>
      <x:c r="F404" s="47">
        <x:v>40858000</x:v>
      </x:c>
      <x:c r="G404" s="63">
        <x:f t="shared" si="10"/>
        <x:v>52.698000139999998</x:v>
      </x:c>
      <x:c r="H404" s="63">
        <x:f t="shared" si="11"/>
        <x:v>2.2485171739999998</x:v>
      </x:c>
      <x:c r="I404" s="63">
        <x:f t="shared" si="12"/>
        <x:v>57.195034489999998</x:v>
      </x:c>
      <x:c r="J404" s="63">
        <x:f t="shared" si="13"/>
        <x:v>48.200965799999999</x:v>
      </x:c>
      <x:c r="K404" s="63">
        <x:f t="shared" si="14"/>
        <x:v>0.35568282130000001</x:v>
      </x:c>
      <x:c r="L404" s="52">
        <x:f t="shared" si="0"/>
        <x:v>51.030001319999997</x:v>
      </x:c>
      <x:c r="M404" s="52">
        <x:f t="shared" si="1"/>
        <x:v>0</x:v>
      </x:c>
      <x:c r="N404" s="52">
        <x:f t="shared" si="2"/>
        <x:v>2084983794</x:v>
      </x:c>
      <x:c r="O404" s="63">
        <x:f t="shared" si="8"/>
        <x:v>0.39052012800000002</x:v>
      </x:c>
      <x:c r="P404" s="63">
        <x:f t="shared" si="9"/>
        <x:v>28.084464229999998</x:v>
      </x:c>
      <x:c r="Q404" s="49">
        <x:f t="shared" si="15"/>
        <x:v>0</x:v>
      </x:c>
      <x:c r="R404" s="49">
        <x:f t="shared" si="16"/>
        <x:v>0</x:v>
      </x:c>
      <x:c r="S404" s="49">
        <x:f t="shared" si="17"/>
        <x:v>2</x:v>
      </x:c>
      <x:c r="T404" s="51">
        <x:f t="shared" si="18"/>
        <x:v>1</x:v>
      </x:c>
      <x:c r="U404" s="52">
        <x:f t="shared" si="3"/>
        <x:v>0.0039454599200000001</x:v>
      </x:c>
      <x:c r="V404" s="63">
        <x:f t="shared" si="19"/>
        <x:v>0.0039454599200000001</x:v>
      </x:c>
      <x:c r="W404" s="52">
        <x:f t="shared" ref="W404:X404" si="402">W403*(1+U404)</x:f>
        <x:v>98.573182979999999</x:v>
      </x:c>
      <x:c r="X404" s="52">
        <x:f t="shared" si="402"/>
        <x:v>123.09019170000001</x:v>
      </x:c>
    </x:row>
    <x:row r="405" spans="1:24" ht="15.75" customHeight="1">
      <x:c r="A405" s="34">
        <x:v>42793</x:v>
      </x:c>
      <x:c r="B405" s="47">
        <x:v>49.633998870849602</x:v>
      </x:c>
      <x:c r="C405" s="47">
        <x:v>49.672000885009801</x:v>
      </x:c>
      <x:c r="D405" s="47">
        <x:v>48.402000427246101</x:v>
      </x:c>
      <x:c r="E405" s="47">
        <x:v>49.245998382568402</x:v>
      </x:c>
      <x:c r="F405" s="47">
        <x:v>57304000</x:v>
      </x:c>
      <x:c r="G405" s="63">
        <x:f t="shared" si="10"/>
        <x:v>52.630800059999999</x:v>
      </x:c>
      <x:c r="H405" s="63">
        <x:f t="shared" si="11"/>
        <x:v>2.3333181180000002</x:v>
      </x:c>
      <x:c r="I405" s="63">
        <x:f t="shared" si="12"/>
        <x:v>57.29743629</x:v>
      </x:c>
      <x:c r="J405" s="63">
        <x:f t="shared" si="13"/>
        <x:v>47.964163820000003</x:v>
      </x:c>
      <x:c r="K405" s="63">
        <x:f t="shared" si="14"/>
        <x:v>0.13734031290000001</x:v>
      </x:c>
      <x:c r="L405" s="52">
        <x:f t="shared" si="0"/>
        <x:v>49.106666560000001</x:v>
      </x:c>
      <x:c r="M405" s="52">
        <x:f t="shared" si="1"/>
        <x:v>0</x:v>
      </x:c>
      <x:c r="N405" s="52">
        <x:f t="shared" si="2"/>
        <x:v>2814008421</x:v>
      </x:c>
      <x:c r="O405" s="63">
        <x:f t="shared" si="8"/>
        <x:v>0.3460768843</x:v>
      </x:c>
      <x:c r="P405" s="63">
        <x:f t="shared" si="9"/>
        <x:v>25.710038430000001</x:v>
      </x:c>
      <x:c r="Q405" s="49">
        <x:f t="shared" si="15"/>
        <x:v>0</x:v>
      </x:c>
      <x:c r="R405" s="49">
        <x:f t="shared" si="16"/>
        <x:v>0</x:v>
      </x:c>
      <x:c r="S405" s="49">
        <x:f t="shared" si="17"/>
        <x:v>2</x:v>
      </x:c>
      <x:c r="T405" s="51">
        <x:f t="shared" si="18"/>
        <x:v>1</x:v>
      </x:c>
      <x:c r="U405" s="52">
        <x:f t="shared" si="3"/>
        <x:v>-0.041906674700000002</x:v>
      </x:c>
      <x:c r="V405" s="63">
        <x:f t="shared" si="19"/>
        <x:v>-0.041906674700000002</x:v>
      </x:c>
      <x:c r="W405" s="52">
        <x:f t="shared" ref="W405:X405" si="403">W404*(1+U405)</x:f>
        <x:v>94.442308670000003</x:v>
      </x:c>
      <x:c r="X405" s="52">
        <x:f t="shared" si="403"/>
        <x:v>117.9318911</x:v>
      </x:c>
    </x:row>
    <x:row r="406" spans="1:24" ht="15.75" customHeight="1">
      <x:c r="A406" s="34">
        <x:v>42794</x:v>
      </x:c>
      <x:c r="B406" s="47">
        <x:v>48.838001251220703</x:v>
      </x:c>
      <x:c r="C406" s="47">
        <x:v>50.200000762939503</x:v>
      </x:c>
      <x:c r="D406" s="47">
        <x:v>48.779998779296903</x:v>
      </x:c>
      <x:c r="E406" s="47">
        <x:v>49.998001098632798</x:v>
      </x:c>
      <x:c r="F406" s="47">
        <x:v>30390500</x:v>
      </x:c>
      <x:c r="G406" s="63">
        <x:f t="shared" si="10"/>
        <x:v>52.624400139999999</x:v>
      </x:c>
      <x:c r="H406" s="63">
        <x:f t="shared" si="11"/>
        <x:v>2.3407137960000002</x:v>
      </x:c>
      <x:c r="I406" s="63">
        <x:f t="shared" si="12"/>
        <x:v>57.305827729999997</x:v>
      </x:c>
      <x:c r="J406" s="63">
        <x:f t="shared" si="13"/>
        <x:v>47.94297255</x:v>
      </x:c>
      <x:c r="K406" s="63">
        <x:f t="shared" si="14"/>
        <x:v>0.21948737979999999</x:v>
      </x:c>
      <x:c r="L406" s="52">
        <x:f t="shared" si="0"/>
        <x:v>49.659333549999999</x:v>
      </x:c>
      <x:c r="M406" s="52">
        <x:f t="shared" si="1"/>
        <x:v>1509171976</x:v>
      </x:c>
      <x:c r="N406" s="52">
        <x:f t="shared" si="2"/>
        <x:v>0</x:v>
      </x:c>
      <x:c r="O406" s="63">
        <x:f t="shared" si="8"/>
        <x:v>0.31887140149999998</x:v>
      </x:c>
      <x:c r="P406" s="63">
        <x:f t="shared" si="9"/>
        <x:v>24.177596170000001</x:v>
      </x:c>
      <x:c r="Q406" s="49">
        <x:f t="shared" si="15"/>
        <x:v>0</x:v>
      </x:c>
      <x:c r="R406" s="49">
        <x:f t="shared" si="16"/>
        <x:v>0</x:v>
      </x:c>
      <x:c r="S406" s="49">
        <x:f t="shared" si="17"/>
        <x:v>2</x:v>
      </x:c>
      <x:c r="T406" s="51">
        <x:f t="shared" si="18"/>
        <x:v>1</x:v>
      </x:c>
      <x:c r="U406" s="52">
        <x:f t="shared" si="3"/>
        <x:v>0.015270331410000001</x:v>
      </x:c>
      <x:c r="V406" s="63">
        <x:f t="shared" si="19"/>
        <x:v>0.015270331410000001</x:v>
      </x:c>
      <x:c r="W406" s="52">
        <x:f t="shared" ref="W406:X406" si="404">W405*(1+U406)</x:f>
        <x:v>95.884474019999999</x:v>
      </x:c>
      <x:c r="X406" s="52">
        <x:f t="shared" si="404"/>
        <x:v>119.7327501</x:v>
      </x:c>
    </x:row>
    <x:row r="407" spans="1:24" ht="15.75" customHeight="1">
      <x:c r="A407" s="34">
        <x:v>42795</x:v>
      </x:c>
      <x:c r="B407" s="47">
        <x:v>50.8359985351563</x:v>
      </x:c>
      <x:c r="C407" s="47">
        <x:v>50.970001220703097</x:v>
      </x:c>
      <x:c r="D407" s="47">
        <x:v>49.821998596191399</x:v>
      </x:c>
      <x:c r="E407" s="47">
        <x:v>50.004001617431598</x:v>
      </x:c>
      <x:c r="F407" s="47">
        <x:v>24047500</x:v>
      </x:c>
      <x:c r="G407" s="63">
        <x:f t="shared" si="10"/>
        <x:v>52.605300139999997</x:v>
      </x:c>
      <x:c r="H407" s="63">
        <x:f t="shared" si="11"/>
        <x:v>2.361407303</x:v>
      </x:c>
      <x:c r="I407" s="63">
        <x:f t="shared" si="12"/>
        <x:v>57.328114749999997</x:v>
      </x:c>
      <x:c r="J407" s="63">
        <x:f t="shared" si="13"/>
        <x:v>47.882485529999997</x:v>
      </x:c>
      <x:c r="K407" s="63">
        <x:f t="shared" si="14"/>
        <x:v>0.22460293919999999</x:v>
      </x:c>
      <x:c r="L407" s="52">
        <x:f t="shared" si="0"/>
        <x:v>50.265333810000001</x:v>
      </x:c>
      <x:c r="M407" s="52">
        <x:f t="shared" si="1"/>
        <x:v>1208755615</x:v>
      </x:c>
      <x:c r="N407" s="52">
        <x:f t="shared" si="2"/>
        <x:v>0</x:v>
      </x:c>
      <x:c r="O407" s="63">
        <x:f t="shared" si="8"/>
        <x:v>0.26540504069999998</x:v>
      </x:c>
      <x:c r="P407" s="63">
        <x:f t="shared" si="9"/>
        <x:v>20.973919980000002</x:v>
      </x:c>
      <x:c r="Q407" s="49">
        <x:f t="shared" si="15"/>
        <x:v>0</x:v>
      </x:c>
      <x:c r="R407" s="49">
        <x:f t="shared" si="16"/>
        <x:v>0</x:v>
      </x:c>
      <x:c r="S407" s="49">
        <x:f t="shared" si="17"/>
        <x:v>2</x:v>
      </x:c>
      <x:c r="T407" s="51">
        <x:f t="shared" si="18"/>
        <x:v>1</x:v>
      </x:c>
      <x:c r="U407" s="52">
        <x:f t="shared" si="3"/>
        <x:v>0.00012001517389999999</x:v>
      </x:c>
      <x:c r="V407" s="63">
        <x:f t="shared" si="19"/>
        <x:v>0.00012001517389999999</x:v>
      </x:c>
      <x:c r="W407" s="52">
        <x:f t="shared" ref="W407:X407" si="405">W406*(1+U407)</x:f>
        <x:v>95.895981610000007</x:v>
      </x:c>
      <x:c r="X407" s="52">
        <x:f t="shared" si="405"/>
        <x:v>119.7471199</x:v>
      </x:c>
    </x:row>
    <x:row r="408" spans="1:24" ht="15.75" customHeight="1">
      <x:c r="A408" s="34">
        <x:v>42796</x:v>
      </x:c>
      <x:c r="B408" s="47">
        <x:v>49.942001342773402</x:v>
      </x:c>
      <x:c r="C408" s="47">
        <x:v>50.655998229980497</x:v>
      </x:c>
      <x:c r="D408" s="47">
        <x:v>49.653999328613303</x:v>
      </x:c>
      <x:c r="E408" s="47">
        <x:v>50.096000671386697</x:v>
      </x:c>
      <x:c r="F408" s="47">
        <x:v>16759000</x:v>
      </x:c>
      <x:c r="G408" s="63">
        <x:f t="shared" si="10"/>
        <x:v>52.617700200000002</x:v>
      </x:c>
      <x:c r="H408" s="63">
        <x:f t="shared" si="11"/>
        <x:v>2.3467721030000002</x:v>
      </x:c>
      <x:c r="I408" s="63">
        <x:f t="shared" si="12"/>
        <x:v>57.3112444</x:v>
      </x:c>
      <x:c r="J408" s="63">
        <x:f t="shared" si="13"/>
        <x:v>47.924155990000003</x:v>
      </x:c>
      <x:c r="K408" s="63">
        <x:f t="shared" si="14"/>
        <x:v>0.2313651035</x:v>
      </x:c>
      <x:c r="L408" s="52">
        <x:f t="shared" si="0"/>
        <x:v>50.135332740000003</x:v>
      </x:c>
      <x:c r="M408" s="52">
        <x:f t="shared" si="1"/>
        <x:v>0</x:v>
      </x:c>
      <x:c r="N408" s="52">
        <x:f t="shared" si="2"/>
        <x:v>840218041.39999998</x:v>
      </x:c>
      <x:c r="O408" s="63">
        <x:f t="shared" si="8"/>
        <x:v>0.27461571559999998</x:v>
      </x:c>
      <x:c r="P408" s="63">
        <x:f t="shared" si="9"/>
        <x:v>21.544981140000001</x:v>
      </x:c>
      <x:c r="Q408" s="49">
        <x:f t="shared" si="15"/>
        <x:v>0</x:v>
      </x:c>
      <x:c r="R408" s="49">
        <x:f t="shared" si="16"/>
        <x:v>0</x:v>
      </x:c>
      <x:c r="S408" s="49">
        <x:f t="shared" si="17"/>
        <x:v>2</x:v>
      </x:c>
      <x:c r="T408" s="51">
        <x:f t="shared" si="18"/>
        <x:v>1</x:v>
      </x:c>
      <x:c r="U408" s="52">
        <x:f t="shared" si="3"/>
        <x:v>0.001839833833</x:v>
      </x:c>
      <x:c r="V408" s="63">
        <x:f t="shared" si="19"/>
        <x:v>0.001839833833</x:v>
      </x:c>
      <x:c r="W408" s="52">
        <x:f t="shared" ref="W408:X408" si="406">W407*(1+U408)</x:f>
        <x:v>96.072414280000004</x:v>
      </x:c>
      <x:c r="X408" s="52">
        <x:f t="shared" si="406"/>
        <x:v>119.9674347</x:v>
      </x:c>
    </x:row>
    <x:row r="409" spans="1:24" ht="15.75" customHeight="1">
      <x:c r="A409" s="34">
        <x:v>42797</x:v>
      </x:c>
      <x:c r="B409" s="47">
        <x:v>50.147998809814503</x:v>
      </x:c>
      <x:c r="C409" s="47">
        <x:v>50.380001068115199</x:v>
      </x:c>
      <x:c r="D409" s="47">
        <x:v>49.799999237060597</x:v>
      </x:c>
      <x:c r="E409" s="47">
        <x:v>50.313999176025398</x:v>
      </x:c>
      <x:c r="F409" s="47">
        <x:v>14597000</x:v>
      </x:c>
      <x:c r="G409" s="63">
        <x:f t="shared" si="10"/>
        <x:v>52.617900089999999</x:v>
      </x:c>
      <x:c r="H409" s="63">
        <x:f t="shared" si="11"/>
        <x:v>2.3465653569999998</x:v>
      </x:c>
      <x:c r="I409" s="63">
        <x:f t="shared" si="12"/>
        <x:v>57.311030799999997</x:v>
      </x:c>
      <x:c r="J409" s="63">
        <x:f t="shared" si="13"/>
        <x:v>47.92476937</x:v>
      </x:c>
      <x:c r="K409" s="63">
        <x:f t="shared" si="14"/>
        <x:v>0.25454541429999999</x:v>
      </x:c>
      <x:c r="L409" s="52">
        <x:f t="shared" si="0"/>
        <x:v>50.164666490000002</x:v>
      </x:c>
      <x:c r="M409" s="52">
        <x:f t="shared" si="1"/>
        <x:v>732253636.79999995</x:v>
      </x:c>
      <x:c r="N409" s="52">
        <x:f t="shared" si="2"/>
        <x:v>0</x:v>
      </x:c>
      <x:c r="O409" s="63">
        <x:f t="shared" si="8"/>
        <x:v>0.36667246190000002</x:v>
      </x:c>
      <x:c r="P409" s="63">
        <x:f t="shared" si="9"/>
        <x:v>26.829578569999999</x:v>
      </x:c>
      <x:c r="Q409" s="49">
        <x:f t="shared" si="15"/>
        <x:v>0</x:v>
      </x:c>
      <x:c r="R409" s="49">
        <x:f t="shared" si="16"/>
        <x:v>0</x:v>
      </x:c>
      <x:c r="S409" s="49">
        <x:f t="shared" si="17"/>
        <x:v>2</x:v>
      </x:c>
      <x:c r="T409" s="51">
        <x:f t="shared" si="18"/>
        <x:v>1</x:v>
      </x:c>
      <x:c r="U409" s="52">
        <x:f t="shared" si="3"/>
        <x:v>0.0043516149339999999</x:v>
      </x:c>
      <x:c r="V409" s="63">
        <x:f t="shared" si="19"/>
        <x:v>0.0043516149339999999</x:v>
      </x:c>
      <x:c r="W409" s="52">
        <x:f t="shared" ref="W409:X409" si="407">W408*(1+U409)</x:f>
        <x:v>96.490484440000003</x:v>
      </x:c>
      <x:c r="X409" s="52">
        <x:f t="shared" si="407"/>
        <x:v>120.4894867</x:v>
      </x:c>
    </x:row>
    <x:row r="410" spans="1:24" ht="15.75" customHeight="1">
      <x:c r="A410" s="34">
        <x:v>42800</x:v>
      </x:c>
      <x:c r="B410" s="47">
        <x:v>49.582000732421903</x:v>
      </x:c>
      <x:c r="C410" s="47">
        <x:v>50.340000152587898</x:v>
      </x:c>
      <x:c r="D410" s="47">
        <x:v>49.501998901367202</x:v>
      </x:c>
      <x:c r="E410" s="47">
        <x:v>50.242000579833999</x:v>
      </x:c>
      <x:c r="F410" s="47">
        <x:v>16777500</x:v>
      </x:c>
      <x:c r="G410" s="63">
        <x:f t="shared" si="10"/>
        <x:v>52.616700170000001</x:v>
      </x:c>
      <x:c r="H410" s="63">
        <x:f t="shared" si="11"/>
        <x:v>2.3478370860000002</x:v>
      </x:c>
      <x:c r="I410" s="63">
        <x:f t="shared" si="12"/>
        <x:v>57.312374349999999</x:v>
      </x:c>
      <x:c r="J410" s="63">
        <x:f t="shared" si="13"/>
        <x:v>47.921025999999998</x:v>
      </x:c>
      <x:c r="K410" s="63">
        <x:f t="shared" si="14"/>
        <x:v>0.24713965390000001</x:v>
      </x:c>
      <x:c r="L410" s="52">
        <x:f t="shared" si="0"/>
        <x:v>50.027999880000003</x:v>
      </x:c>
      <x:c r="M410" s="52">
        <x:f t="shared" si="1"/>
        <x:v>0</x:v>
      </x:c>
      <x:c r="N410" s="52">
        <x:f t="shared" si="2"/>
        <x:v>839344768</x:v>
      </x:c>
      <x:c r="O410" s="63">
        <x:f t="shared" si="8"/>
        <x:v>0.39086948770000002</x:v>
      </x:c>
      <x:c r="P410" s="63">
        <x:f t="shared" si="9"/>
        <x:v>28.102528029999998</x:v>
      </x:c>
      <x:c r="Q410" s="49">
        <x:f t="shared" si="15"/>
        <x:v>0</x:v>
      </x:c>
      <x:c r="R410" s="49">
        <x:f t="shared" si="16"/>
        <x:v>0</x:v>
      </x:c>
      <x:c r="S410" s="49">
        <x:f t="shared" si="17"/>
        <x:v>2</x:v>
      </x:c>
      <x:c r="T410" s="51">
        <x:f t="shared" si="18"/>
        <x:v>1</x:v>
      </x:c>
      <x:c r="U410" s="52">
        <x:f t="shared" si="3"/>
        <x:v>-0.0014309853589999999</x:v>
      </x:c>
      <x:c r="V410" s="63">
        <x:f t="shared" si="19"/>
        <x:v>-0.0014309853589999999</x:v>
      </x:c>
      <x:c r="W410" s="52">
        <x:f t="shared" ref="W410:X410" si="408">W409*(1+U410)</x:f>
        <x:v>96.352407970000002</x:v>
      </x:c>
      <x:c r="X410" s="52">
        <x:f t="shared" si="408"/>
        <x:v>120.3170681</x:v>
      </x:c>
    </x:row>
    <x:row r="411" spans="1:24" ht="15.75" customHeight="1">
      <x:c r="A411" s="34">
        <x:v>42801</x:v>
      </x:c>
      <x:c r="B411" s="47">
        <x:v>50.383998870849602</x:v>
      </x:c>
      <x:c r="C411" s="47">
        <x:v>50.777999877929702</x:v>
      </x:c>
      <x:c r="D411" s="47">
        <x:v>49.6640014648438</x:v>
      </x:c>
      <x:c r="E411" s="47">
        <x:v>49.7179985046387</x:v>
      </x:c>
      <x:c r="F411" s="47">
        <x:v>17297500</x:v>
      </x:c>
      <x:c r="G411" s="63">
        <x:f t="shared" si="10"/>
        <x:v>52.524900049999999</x:v>
      </x:c>
      <x:c r="H411" s="63">
        <x:f t="shared" si="11"/>
        <x:v>2.4261626289999998</x:v>
      </x:c>
      <x:c r="I411" s="63">
        <x:f t="shared" si="12"/>
        <x:v>57.37722531</x:v>
      </x:c>
      <x:c r="J411" s="63">
        <x:f t="shared" si="13"/>
        <x:v>47.6725748</x:v>
      </x:c>
      <x:c r="K411" s="63">
        <x:f t="shared" si="14"/>
        <x:v>0.2107673743</x:v>
      </x:c>
      <x:c r="L411" s="52">
        <x:f t="shared" si="0"/>
        <x:v>50.053333279999997</x:v>
      </x:c>
      <x:c r="M411" s="52">
        <x:f t="shared" si="1"/>
        <x:v>865797532.5</x:v>
      </x:c>
      <x:c r="N411" s="52">
        <x:f t="shared" si="2"/>
        <x:v>0</x:v>
      </x:c>
      <x:c r="O411" s="63">
        <x:f t="shared" si="8"/>
        <x:v>0.33564928150000001</x:v>
      </x:c>
      <x:c r="P411" s="63">
        <x:f t="shared" si="9"/>
        <x:v>25.130046199999999</x:v>
      </x:c>
      <x:c r="Q411" s="49">
        <x:f t="shared" si="15"/>
        <x:v>0</x:v>
      </x:c>
      <x:c r="R411" s="49">
        <x:f t="shared" si="16"/>
        <x:v>0</x:v>
      </x:c>
      <x:c r="S411" s="49">
        <x:f t="shared" si="17"/>
        <x:v>2</x:v>
      </x:c>
      <x:c r="T411" s="51">
        <x:f t="shared" si="18"/>
        <x:v>1</x:v>
      </x:c>
      <x:c r="U411" s="52">
        <x:f t="shared" si="3"/>
        <x:v>-0.0104295623</x:v>
      </x:c>
      <x:c r="V411" s="63">
        <x:f t="shared" si="19"/>
        <x:v>-0.0104295623</x:v>
      </x:c>
      <x:c r="W411" s="52">
        <x:f t="shared" ref="W411:X411" si="409">W410*(1+U411)</x:f>
        <x:v>95.347494519999998</x:v>
      </x:c>
      <x:c r="X411" s="52">
        <x:f t="shared" si="409"/>
        <x:v>119.0622137</x:v>
      </x:c>
    </x:row>
    <x:row r="412" spans="1:24" ht="15.75" customHeight="1">
      <x:c r="A412" s="34">
        <x:v>42802</x:v>
      </x:c>
      <x:c r="B412" s="47">
        <x:v>49.400001525878899</x:v>
      </x:c>
      <x:c r="C412" s="47">
        <x:v>50.013999938964801</x:v>
      </x:c>
      <x:c r="D412" s="47">
        <x:v>49.063999176025398</x:v>
      </x:c>
      <x:c r="E412" s="47">
        <x:v>49.374000549316399</x:v>
      </x:c>
      <x:c r="F412" s="47">
        <x:v>18626000</x:v>
      </x:c>
      <x:c r="G412" s="63">
        <x:f t="shared" si="10"/>
        <x:v>52.418800160000004</x:v>
      </x:c>
      <x:c r="H412" s="63">
        <x:f t="shared" si="11"/>
        <x:v>2.518180445</x:v>
      </x:c>
      <x:c r="I412" s="63">
        <x:f t="shared" si="12"/>
        <x:v>57.455161050000001</x:v>
      </x:c>
      <x:c r="J412" s="63">
        <x:f t="shared" si="13"/>
        <x:v>47.382439269999999</x:v>
      </x:c>
      <x:c r="K412" s="63">
        <x:f t="shared" si="14"/>
        <x:v>0.19771828499999999</x:v>
      </x:c>
      <x:c r="L412" s="52">
        <x:f t="shared" si="0"/>
        <x:v>49.48399989</x:v>
      </x:c>
      <x:c r="M412" s="52">
        <x:f t="shared" si="1"/>
        <x:v>0</x:v>
      </x:c>
      <x:c r="N412" s="52">
        <x:f t="shared" si="2"/>
        <x:v>921688981.89999998</x:v>
      </x:c>
      <x:c r="O412" s="63">
        <x:f t="shared" si="8"/>
        <x:v>0.3799493424</x:v>
      </x:c>
      <x:c r="P412" s="63">
        <x:f t="shared" si="9"/>
        <x:v>27.533571760000001</x:v>
      </x:c>
      <x:c r="Q412" s="49">
        <x:f t="shared" si="15"/>
        <x:v>0</x:v>
      </x:c>
      <x:c r="R412" s="49">
        <x:f t="shared" si="16"/>
        <x:v>0</x:v>
      </x:c>
      <x:c r="S412" s="49">
        <x:f t="shared" si="17"/>
        <x:v>2</x:v>
      </x:c>
      <x:c r="T412" s="51">
        <x:f t="shared" si="18"/>
        <x:v>1</x:v>
      </x:c>
      <x:c r="U412" s="52">
        <x:f t="shared" si="3"/>
        <x:v>-0.006918982374</x:v>
      </x:c>
      <x:c r="V412" s="63">
        <x:f t="shared" si="19"/>
        <x:v>-0.006918982374</x:v>
      </x:c>
      <x:c r="W412" s="52">
        <x:f t="shared" ref="W412:X412" si="410">W411*(1+U412)</x:f>
        <x:v>94.687786889999998</x:v>
      </x:c>
      <x:c r="X412" s="52">
        <x:f t="shared" si="410"/>
        <x:v>118.23842430000001</x:v>
      </x:c>
    </x:row>
    <x:row r="413" spans="1:24" ht="15.75" customHeight="1">
      <x:c r="A413" s="34">
        <x:v>42803</x:v>
      </x:c>
      <x:c r="B413" s="47">
        <x:v>49.5260009765625</x:v>
      </x:c>
      <x:c r="C413" s="47">
        <x:v>49.731998443603501</x:v>
      </x:c>
      <x:c r="D413" s="47">
        <x:v>48.599998474121101</x:v>
      </x:c>
      <x:c r="E413" s="47">
        <x:v>48.9799995422363</x:v>
      </x:c>
      <x:c r="F413" s="47">
        <x:v>19396500</x:v>
      </x:c>
      <x:c r="G413" s="63">
        <x:f t="shared" si="10"/>
        <x:v>52.247000120000003</x:v>
      </x:c>
      <x:c r="H413" s="63">
        <x:f t="shared" si="11"/>
        <x:v>2.632973695</x:v>
      </x:c>
      <x:c r="I413" s="63">
        <x:f t="shared" si="12"/>
        <x:v>57.512947509999996</x:v>
      </x:c>
      <x:c r="J413" s="63">
        <x:f t="shared" si="13"/>
        <x:v>46.981052730000002</x:v>
      </x:c>
      <x:c r="K413" s="63">
        <x:f t="shared" si="14"/>
        <x:v>0.18979935249999999</x:v>
      </x:c>
      <x:c r="L413" s="52">
        <x:f t="shared" si="0"/>
        <x:v>49.103998820000001</x:v>
      </x:c>
      <x:c r="M413" s="52">
        <x:f t="shared" si="1"/>
        <x:v>0</x:v>
      </x:c>
      <x:c r="N413" s="52">
        <x:f t="shared" si="2"/>
        <x:v>952445713.10000002</x:v>
      </x:c>
      <x:c r="O413" s="63">
        <x:f t="shared" si="8"/>
        <x:v>0.51060418679999997</x:v>
      </x:c>
      <x:c r="P413" s="63">
        <x:f t="shared" si="9"/>
        <x:v>33.8013221</x:v>
      </x:c>
      <x:c r="Q413" s="49">
        <x:f t="shared" si="15"/>
        <x:v>0</x:v>
      </x:c>
      <x:c r="R413" s="49">
        <x:f t="shared" si="16"/>
        <x:v>0</x:v>
      </x:c>
      <x:c r="S413" s="49">
        <x:f t="shared" si="17"/>
        <x:v>2</x:v>
      </x:c>
      <x:c r="T413" s="51">
        <x:f t="shared" si="18"/>
        <x:v>1</x:v>
      </x:c>
      <x:c r="U413" s="52">
        <x:f t="shared" si="3"/>
        <x:v>-0.0079799287620000003</x:v>
      </x:c>
      <x:c r="V413" s="63">
        <x:f t="shared" si="19"/>
        <x:v>-0.0079799287620000003</x:v>
      </x:c>
      <x:c r="W413" s="52">
        <x:f t="shared" ref="W413:X413" si="411">W412*(1+U413)</x:f>
        <x:v>93.932185099999998</x:v>
      </x:c>
      <x:c r="X413" s="52">
        <x:f t="shared" si="411"/>
        <x:v>117.2948901</x:v>
      </x:c>
    </x:row>
    <x:row r="414" spans="1:24" ht="15.75" customHeight="1">
      <x:c r="A414" s="34">
        <x:v>42804</x:v>
      </x:c>
      <x:c r="B414" s="47">
        <x:v>49.242000579833999</x:v>
      </x:c>
      <x:c r="C414" s="47">
        <x:v>49.299999237060497</x:v>
      </x:c>
      <x:c r="D414" s="47">
        <x:v>48.599998474121101</x:v>
      </x:c>
      <x:c r="E414" s="47">
        <x:v>48.737998962402301</x:v>
      </x:c>
      <x:c r="F414" s="47">
        <x:v>15331500</x:v>
      </x:c>
      <x:c r="G414" s="63">
        <x:f t="shared" si="10"/>
        <x:v>51.991900059999999</x:v>
      </x:c>
      <x:c r="H414" s="63">
        <x:f t="shared" si="11"/>
        <x:v>2.7163479580000001</x:v>
      </x:c>
      <x:c r="I414" s="63">
        <x:f t="shared" si="12"/>
        <x:v>57.424595979999999</x:v>
      </x:c>
      <x:c r="J414" s="63">
        <x:f t="shared" si="13"/>
        <x:v>46.559204149999999</x:v>
      </x:c>
      <x:c r="K414" s="63">
        <x:f t="shared" si="14"/>
        <x:v>0.2005261153</x:v>
      </x:c>
      <x:c r="L414" s="52">
        <x:f t="shared" si="0"/>
        <x:v>48.879332220000002</x:v>
      </x:c>
      <x:c r="M414" s="52">
        <x:f t="shared" si="1"/>
        <x:v>0</x:v>
      </x:c>
      <x:c r="N414" s="52">
        <x:f t="shared" si="2"/>
        <x:v>749393482</x:v>
      </x:c>
      <x:c r="O414" s="63">
        <x:f t="shared" si="8"/>
        <x:v>0.60642384110000003</x:v>
      </x:c>
      <x:c r="P414" s="63">
        <x:f t="shared" si="9"/>
        <x:v>37.74992786</x:v>
      </x:c>
      <x:c r="Q414" s="49">
        <x:f t="shared" si="15"/>
        <x:v>0</x:v>
      </x:c>
      <x:c r="R414" s="49">
        <x:f t="shared" si="16"/>
        <x:v>0</x:v>
      </x:c>
      <x:c r="S414" s="49">
        <x:f t="shared" si="17"/>
        <x:v>2</x:v>
      </x:c>
      <x:c r="T414" s="51">
        <x:f t="shared" si="18"/>
        <x:v>1</x:v>
      </x:c>
      <x:c r="U414" s="52">
        <x:f t="shared" si="3"/>
        <x:v>-0.0049408040440000001</x:v>
      </x:c>
      <x:c r="V414" s="63">
        <x:f t="shared" si="19"/>
        <x:v>-0.0049408040440000001</x:v>
      </x:c>
      <x:c r="W414" s="52">
        <x:f t="shared" ref="W414:X414" si="412">W413*(1+U414)</x:f>
        <x:v>93.468084579999996</x:v>
      </x:c>
      <x:c r="X414" s="52">
        <x:f t="shared" si="412"/>
        <x:v>116.7153591</x:v>
      </x:c>
    </x:row>
    <x:row r="415" spans="1:24" ht="15.75" customHeight="1">
      <x:c r="A415" s="34">
        <x:v>42807</x:v>
      </x:c>
      <x:c r="B415" s="47">
        <x:v>48.964000701904297</x:v>
      </x:c>
      <x:c r="C415" s="47">
        <x:v>49.369998931884801</x:v>
      </x:c>
      <x:c r="D415" s="47">
        <x:v>48.555999755859403</x:v>
      </x:c>
      <x:c r="E415" s="47">
        <x:v>49.234001159667997</x:v>
      </x:c>
      <x:c r="F415" s="47">
        <x:v>15113000</x:v>
      </x:c>
      <x:c r="G415" s="63">
        <x:f t="shared" si="10"/>
        <x:v>51.761300089999999</x:v>
      </x:c>
      <x:c r="H415" s="63">
        <x:f t="shared" si="11"/>
        <x:v>2.7462622310000002</x:v>
      </x:c>
      <x:c r="I415" s="63">
        <x:f t="shared" si="12"/>
        <x:v>57.253824549999997</x:v>
      </x:c>
      <x:c r="J415" s="63">
        <x:f t="shared" si="13"/>
        <x:v>46.26877562</x:v>
      </x:c>
      <x:c r="K415" s="63">
        <x:f t="shared" si="14"/>
        <x:v>0.26993284740000001</x:v>
      </x:c>
      <x:c r="L415" s="52">
        <x:f t="shared" si="0"/>
        <x:v>49.053333279999997</x:v>
      </x:c>
      <x:c r="M415" s="52">
        <x:f t="shared" si="1"/>
        <x:v>741343025.89999998</x:v>
      </x:c>
      <x:c r="N415" s="52">
        <x:f t="shared" si="2"/>
        <x:v>0</x:v>
      </x:c>
      <x:c r="O415" s="63">
        <x:f t="shared" si="8"/>
        <x:v>1.1752765169999999</x:v>
      </x:c>
      <x:c r="P415" s="63">
        <x:f t="shared" si="9"/>
        <x:v>54.02883301</x:v>
      </x:c>
      <x:c r="Q415" s="49">
        <x:f t="shared" si="15"/>
        <x:v>0</x:v>
      </x:c>
      <x:c r="R415" s="49">
        <x:f t="shared" si="16"/>
        <x:v>0</x:v>
      </x:c>
      <x:c r="S415" s="49">
        <x:f t="shared" si="17"/>
        <x:v>2</x:v>
      </x:c>
      <x:c r="T415" s="51">
        <x:f t="shared" si="18"/>
        <x:v>1</x:v>
      </x:c>
      <x:c r="U415" s="52">
        <x:f t="shared" si="3"/>
        <x:v>0.01017690935</x:v>
      </x:c>
      <x:c r="V415" s="63">
        <x:f t="shared" si="19"/>
        <x:v>0.01017690935</x:v>
      </x:c>
      <x:c r="W415" s="52">
        <x:f t="shared" ref="W415:X415" si="413">W414*(1+U415)</x:f>
        <x:v>94.419300800000002</x:v>
      </x:c>
      <x:c r="X415" s="52">
        <x:f t="shared" si="413"/>
        <x:v>117.9031607</x:v>
      </x:c>
    </x:row>
    <x:row r="416" spans="1:24" ht="15.75" customHeight="1">
      <x:c r="A416" s="34">
        <x:v>42808</x:v>
      </x:c>
      <x:c r="B416" s="47">
        <x:v>49.222000122070298</x:v>
      </x:c>
      <x:c r="C416" s="47">
        <x:v>51.624000549316399</x:v>
      </x:c>
      <x:c r="D416" s="47">
        <x:v>49.2039985656738</x:v>
      </x:c>
      <x:c r="E416" s="47">
        <x:v>51.599998474121101</x:v>
      </x:c>
      <x:c r="F416" s="47">
        <x:v>37992000</x:v>
      </x:c>
      <x:c r="G416" s="63">
        <x:f t="shared" si="10"/>
        <x:v>51.535300059999997</x:v>
      </x:c>
      <x:c r="H416" s="63">
        <x:f t="shared" si="11"/>
        <x:v>2.5474797759999999</x:v>
      </x:c>
      <x:c r="I416" s="63">
        <x:f t="shared" si="12"/>
        <x:v>56.630259619999997</x:v>
      </x:c>
      <x:c r="J416" s="63">
        <x:f t="shared" si="13"/>
        <x:v>46.440340509999999</x:v>
      </x:c>
      <x:c r="K416" s="63">
        <x:f t="shared" si="14"/>
        <x:v>0.50634925649999996</x:v>
      </x:c>
      <x:c r="L416" s="52">
        <x:f t="shared" si="0"/>
        <x:v>50.809332529999999</x:v>
      </x:c>
      <x:c r="M416" s="52">
        <x:f t="shared" si="1"/>
        <x:v>1930348161</x:v>
      </x:c>
      <x:c r="N416" s="52">
        <x:f t="shared" si="2"/>
        <x:v>0</x:v>
      </x:c>
      <x:c r="O416" s="63">
        <x:f t="shared" si="8"/>
        <x:v>1.273154109</x:v>
      </x:c>
      <x:c r="P416" s="63">
        <x:f t="shared" si="9"/>
        <x:v>56.008262000000002</x:v>
      </x:c>
      <x:c r="Q416" s="49">
        <x:f t="shared" si="15"/>
        <x:v>0</x:v>
      </x:c>
      <x:c r="R416" s="49">
        <x:f t="shared" si="16"/>
        <x:v>0</x:v>
      </x:c>
      <x:c r="S416" s="49">
        <x:f t="shared" si="17"/>
        <x:v>2</x:v>
      </x:c>
      <x:c r="T416" s="51">
        <x:f t="shared" si="18"/>
        <x:v>1</x:v>
      </x:c>
      <x:c r="U416" s="52">
        <x:f t="shared" si="3"/>
        <x:v>0.048056165630000003</x:v>
      </x:c>
      <x:c r="V416" s="63">
        <x:f t="shared" si="19"/>
        <x:v>0.048056165630000003</x:v>
      </x:c>
      <x:c r="W416" s="52">
        <x:f t="shared" ref="W416:X416" si="414">W415*(1+U416)</x:f>
        <x:v>98.956730359999995</x:v>
      </x:c>
      <x:c r="X416" s="52">
        <x:f t="shared" si="414"/>
        <x:v>123.5691345</x:v>
      </x:c>
    </x:row>
    <x:row r="417" spans="1:24" ht="15.75" customHeight="1">
      <x:c r="A417" s="34">
        <x:v>42809</x:v>
      </x:c>
      <x:c r="B417" s="47">
        <x:v>51.400001525878899</x:v>
      </x:c>
      <x:c r="C417" s="47">
        <x:v>52.200000762939503</x:v>
      </x:c>
      <x:c r="D417" s="47">
        <x:v>50.854000091552699</x:v>
      </x:c>
      <x:c r="E417" s="47">
        <x:v>51.145999908447301</x:v>
      </x:c>
      <x:c r="F417" s="47">
        <x:v>26654000</x:v>
      </x:c>
      <x:c r="G417" s="63">
        <x:f t="shared" si="10"/>
        <x:v>51.282800100000003</x:v>
      </x:c>
      <x:c r="H417" s="63">
        <x:f t="shared" si="11"/>
        <x:v>2.2994018110000001</x:v>
      </x:c>
      <x:c r="I417" s="63">
        <x:f t="shared" si="12"/>
        <x:v>55.881603720000001</x:v>
      </x:c>
      <x:c r="J417" s="63">
        <x:f t="shared" si="13"/>
        <x:v>46.683996479999998</x:v>
      </x:c>
      <x:c r="K417" s="63">
        <x:f t="shared" si="14"/>
        <x:v>0.4851265454</x:v>
      </x:c>
      <x:c r="L417" s="52">
        <x:f t="shared" si="0"/>
        <x:v>51.400000249999998</x:v>
      </x:c>
      <x:c r="M417" s="52">
        <x:f t="shared" si="1"/>
        <x:v>1370015607</x:v>
      </x:c>
      <x:c r="N417" s="52">
        <x:f t="shared" si="2"/>
        <x:v>0</x:v>
      </x:c>
      <x:c r="O417" s="63">
        <x:f t="shared" si="8"/>
        <x:v>1.3106294940000001</x:v>
      </x:c>
      <x:c r="P417" s="63">
        <x:f t="shared" si="9"/>
        <x:v>56.721750389999997</x:v>
      </x:c>
      <x:c r="Q417" s="49">
        <x:f t="shared" si="15"/>
        <x:v>0</x:v>
      </x:c>
      <x:c r="R417" s="49">
        <x:f t="shared" si="16"/>
        <x:v>0</x:v>
      </x:c>
      <x:c r="S417" s="49">
        <x:f t="shared" si="17"/>
        <x:v>2</x:v>
      </x:c>
      <x:c r="T417" s="51">
        <x:f t="shared" si="18"/>
        <x:v>1</x:v>
      </x:c>
      <x:c r="U417" s="52">
        <x:f t="shared" si="3"/>
        <x:v>-0.0087984220759999998</x:v>
      </x:c>
      <x:c r="V417" s="63">
        <x:f t="shared" si="19"/>
        <x:v>-0.0087984220759999998</x:v>
      </x:c>
      <x:c r="W417" s="52">
        <x:f t="shared" ref="W417:X417" si="415">W416*(1+U417)</x:f>
        <x:v>98.086067279999995</x:v>
      </x:c>
      <x:c r="X417" s="52">
        <x:f t="shared" si="415"/>
        <x:v>122.48192109999999</x:v>
      </x:c>
    </x:row>
    <x:row r="418" spans="1:24" ht="15.75" customHeight="1">
      <x:c r="A418" s="34">
        <x:v>42810</x:v>
      </x:c>
      <x:c r="B418" s="47">
        <x:v>52.4799995422363</x:v>
      </x:c>
      <x:c r="C418" s="47">
        <x:v>53.150001525878899</x:v>
      </x:c>
      <x:c r="D418" s="47">
        <x:v>51.812000274658203</x:v>
      </x:c>
      <x:c r="E418" s="47">
        <x:v>52.409999847412102</x:v>
      </x:c>
      <x:c r="F418" s="47">
        <x:v>35661000</x:v>
      </x:c>
      <x:c r="G418" s="63">
        <x:f t="shared" si="10"/>
        <x:v>51.105700110000001</x:v>
      </x:c>
      <x:c r="H418" s="63">
        <x:f t="shared" si="11"/>
        <x:v>2.042954409</x:v>
      </x:c>
      <x:c r="I418" s="63">
        <x:f t="shared" si="12"/>
        <x:v>55.191608930000001</x:v>
      </x:c>
      <x:c r="J418" s="63">
        <x:f t="shared" si="13"/>
        <x:v>47.019791290000001</x:v>
      </x:c>
      <x:c r="K418" s="63">
        <x:f t="shared" si="14"/>
        <x:v>0.65960950110000005</x:v>
      </x:c>
      <x:c r="L418" s="52">
        <x:f t="shared" si="0"/>
        <x:v>52.45733388</x:v>
      </x:c>
      <x:c r="M418" s="52">
        <x:f t="shared" si="1"/>
        <x:v>1870680984</x:v>
      </x:c>
      <x:c r="N418" s="52">
        <x:f t="shared" si="2"/>
        <x:v>0</x:v>
      </x:c>
      <x:c r="O418" s="63">
        <x:f t="shared" si="8"/>
        <x:v>2.1688462340000001</x:v>
      </x:c>
      <x:c r="P418" s="63">
        <x:f t="shared" si="9"/>
        <x:v>68.442772980000001</x:v>
      </x:c>
      <x:c r="Q418" s="49">
        <x:f t="shared" si="15"/>
        <x:v>0</x:v>
      </x:c>
      <x:c r="R418" s="49">
        <x:f t="shared" si="16"/>
        <x:v>0</x:v>
      </x:c>
      <x:c r="S418" s="49">
        <x:f t="shared" si="17"/>
        <x:v>2</x:v>
      </x:c>
      <x:c r="T418" s="51">
        <x:f t="shared" si="18"/>
        <x:v>1</x:v>
      </x:c>
      <x:c r="U418" s="52">
        <x:f t="shared" si="3"/>
        <x:v>0.02471356394</x:v>
      </x:c>
      <x:c r="V418" s="63">
        <x:f t="shared" si="19"/>
        <x:v>0.02471356394</x:v>
      </x:c>
      <x:c r="W418" s="52">
        <x:f t="shared" ref="W418:X418" si="416">W417*(1+U418)</x:f>
        <x:v>100.5101236</x:v>
      </x:c>
      <x:c r="X418" s="52">
        <x:f t="shared" si="416"/>
        <x:v>125.5088859</x:v>
      </x:c>
    </x:row>
    <x:row r="419" spans="1:24" ht="15.75" customHeight="1">
      <x:c r="A419" s="34">
        <x:v>42811</x:v>
      </x:c>
      <x:c r="B419" s="47">
        <x:v>52.799999237060597</x:v>
      </x:c>
      <x:c r="C419" s="47">
        <x:v>53.066001892089801</x:v>
      </x:c>
      <x:c r="D419" s="47">
        <x:v>52.240001678466797</x:v>
      </x:c>
      <x:c r="E419" s="47">
        <x:v>52.299999237060597</x:v>
      </x:c>
      <x:c r="F419" s="47">
        <x:v>32487500</x:v>
      </x:c>
      <x:c r="G419" s="63">
        <x:f t="shared" si="10"/>
        <x:v>51.031200030000001</x:v>
      </x:c>
      <x:c r="H419" s="63">
        <x:f t="shared" si="11"/>
        <x:v>1.9656185049999999</x:v>
      </x:c>
      <x:c r="I419" s="63">
        <x:f t="shared" si="12"/>
        <x:v>54.962437039999998</x:v>
      </x:c>
      <x:c r="J419" s="63">
        <x:f t="shared" si="13"/>
        <x:v>47.099963019999997</x:v>
      </x:c>
      <x:c r="K419" s="63">
        <x:f t="shared" si="14"/>
        <x:v>0.66137404160000002</x:v>
      </x:c>
      <x:c r="L419" s="52">
        <x:f t="shared" si="0"/>
        <x:v>52.53533427</x:v>
      </x:c>
      <x:c r="M419" s="52">
        <x:f t="shared" si="1"/>
        <x:v>1706741672</x:v>
      </x:c>
      <x:c r="N419" s="52">
        <x:f t="shared" si="2"/>
        <x:v>0</x:v>
      </x:c>
      <x:c r="O419" s="63">
        <x:f t="shared" si="8"/>
        <x:v>2.4502565120000002</x:v>
      </x:c>
      <x:c r="P419" s="63">
        <x:f t="shared" si="9"/>
        <x:v>71.016647699999993</x:v>
      </x:c>
      <x:c r="Q419" s="49">
        <x:f t="shared" si="15"/>
        <x:v>0</x:v>
      </x:c>
      <x:c r="R419" s="49">
        <x:f t="shared" si="16"/>
        <x:v>0</x:v>
      </x:c>
      <x:c r="S419" s="49">
        <x:f t="shared" si="17"/>
        <x:v>2</x:v>
      </x:c>
      <x:c r="T419" s="51">
        <x:f t="shared" si="18"/>
        <x:v>1</x:v>
      </x:c>
      <x:c r="U419" s="52">
        <x:f t="shared" si="3"/>
        <x:v>-0.0020988477520000001</x:v>
      </x:c>
      <x:c r="V419" s="63">
        <x:f t="shared" si="19"/>
        <x:v>-0.0020988477520000001</x:v>
      </x:c>
      <x:c r="W419" s="52">
        <x:f t="shared" ref="W419:X419" si="417">W418*(1+U419)</x:f>
        <x:v>100.2991681</x:v>
      </x:c>
      <x:c r="X419" s="52">
        <x:f t="shared" si="417"/>
        <x:v>125.2454619</x:v>
      </x:c>
    </x:row>
    <x:row r="420" spans="1:24" ht="15.75" customHeight="1">
      <x:c r="A420" s="34">
        <x:v>42814</x:v>
      </x:c>
      <x:c r="B420" s="47">
        <x:v>52.119998931884801</x:v>
      </x:c>
      <x:c r="C420" s="47">
        <x:v>52.909999847412102</x:v>
      </x:c>
      <x:c r="D420" s="47">
        <x:v>51.763999938964801</x:v>
      </x:c>
      <x:c r="E420" s="47">
        <x:v>52.383998870849602</x:v>
      </x:c>
      <x:c r="F420" s="47">
        <x:v>18071500</x:v>
      </x:c>
      <x:c r="G420" s="63">
        <x:f t="shared" si="10"/>
        <x:v>50.928100010000001</x:v>
      </x:c>
      <x:c r="H420" s="63">
        <x:f t="shared" si="11"/>
        <x:v>1.8262138779999999</x:v>
      </x:c>
      <x:c r="I420" s="63">
        <x:f t="shared" si="12"/>
        <x:v>54.580527770000003</x:v>
      </x:c>
      <x:c r="J420" s="63">
        <x:f t="shared" si="13"/>
        <x:v>47.27567226</x:v>
      </x:c>
      <x:c r="K420" s="63">
        <x:f t="shared" si="14"/>
        <x:v>0.69930563369999998</x:v>
      </x:c>
      <x:c r="L420" s="52">
        <x:f t="shared" si="0"/>
        <x:v>52.352666220000003</x:v>
      </x:c>
      <x:c r="M420" s="52">
        <x:f t="shared" si="1"/>
        <x:v>0</x:v>
      </x:c>
      <x:c r="N420" s="52">
        <x:f t="shared" si="2"/>
        <x:v>946091207.60000002</x:v>
      </x:c>
      <x:c r="O420" s="63">
        <x:f t="shared" si="8"/>
        <x:v>2.3769836689999999</x:v>
      </x:c>
      <x:c r="P420" s="63">
        <x:f t="shared" si="9"/>
        <x:v>70.387775070000004</x:v>
      </x:c>
      <x:c r="Q420" s="49">
        <x:f t="shared" si="15"/>
        <x:v>0</x:v>
      </x:c>
      <x:c r="R420" s="49">
        <x:f t="shared" si="16"/>
        <x:v>0</x:v>
      </x:c>
      <x:c r="S420" s="49">
        <x:f t="shared" si="17"/>
        <x:v>2</x:v>
      </x:c>
      <x:c r="T420" s="51">
        <x:f t="shared" si="18"/>
        <x:v>1</x:v>
      </x:c>
      <x:c r="U420" s="52">
        <x:f t="shared" si="3"/>
        <x:v>0.0016061115680000002</x:v>
      </x:c>
      <x:c r="V420" s="63">
        <x:f t="shared" si="19"/>
        <x:v>0.0016061115680000002</x:v>
      </x:c>
      <x:c r="W420" s="52">
        <x:f t="shared" ref="W420:X420" si="418">W419*(1+U420)</x:f>
        <x:v>100.4602598</x:v>
      </x:c>
      <x:c r="X420" s="52">
        <x:f t="shared" si="418"/>
        <x:v>125.44662</x:v>
      </x:c>
    </x:row>
    <x:row r="421" spans="1:24" ht="15.75" customHeight="1">
      <x:c r="A421" s="34">
        <x:v>42815</x:v>
      </x:c>
      <x:c r="B421" s="47">
        <x:v>52.566001892089801</x:v>
      </x:c>
      <x:c r="C421" s="47">
        <x:v>52.959999084472699</x:v>
      </x:c>
      <x:c r="D421" s="47">
        <x:v>50.048000335693402</x:v>
      </x:c>
      <x:c r="E421" s="47">
        <x:v>50.136001586914098</x:v>
      </x:c>
      <x:c r="F421" s="47">
        <x:v>34543000</x:v>
      </x:c>
      <x:c r="G421" s="63">
        <x:f t="shared" si="10"/>
        <x:v>50.661000059999999</x:v>
      </x:c>
      <x:c r="H421" s="63">
        <x:f t="shared" si="11"/>
        <x:v>1.484393584</x:v>
      </x:c>
      <x:c r="I421" s="63">
        <x:f t="shared" si="12"/>
        <x:v>53.629787229999998</x:v>
      </x:c>
      <x:c r="J421" s="63">
        <x:f t="shared" si="13"/>
        <x:v>47.69221289</x:v>
      </x:c>
      <x:c r="K421" s="63">
        <x:f t="shared" si="14"/>
        <x:v>0.41158031140000001</x:v>
      </x:c>
      <x:c r="L421" s="52">
        <x:f t="shared" si="0"/>
        <x:v>51.048000340000002</x:v>
      </x:c>
      <x:c r="M421" s="52">
        <x:f t="shared" si="1"/>
        <x:v>0</x:v>
      </x:c>
      <x:c r="N421" s="52">
        <x:f t="shared" si="2"/>
        <x:v>1763351076</x:v>
      </x:c>
      <x:c r="O421" s="63">
        <x:f t="shared" si="8"/>
        <x:v>1.428683978</x:v>
      </x:c>
      <x:c r="P421" s="63">
        <x:f t="shared" si="9"/>
        <x:v>58.825437600000001</x:v>
      </x:c>
      <x:c r="Q421" s="49">
        <x:f t="shared" si="15"/>
        <x:v>0</x:v>
      </x:c>
      <x:c r="R421" s="49">
        <x:f t="shared" si="16"/>
        <x:v>0</x:v>
      </x:c>
      <x:c r="S421" s="49">
        <x:f t="shared" si="17"/>
        <x:v>2</x:v>
      </x:c>
      <x:c r="T421" s="51">
        <x:f t="shared" si="18"/>
        <x:v>1</x:v>
      </x:c>
      <x:c r="U421" s="52">
        <x:f t="shared" si="3"/>
        <x:v>-0.042913815909999997</x:v>
      </x:c>
      <x:c r="V421" s="63">
        <x:f t="shared" si="19"/>
        <x:v>-0.042913815909999997</x:v>
      </x:c>
      <x:c r="W421" s="52">
        <x:f t="shared" ref="W421:X421" si="419">W420*(1+U421)</x:f>
        <x:v>96.149126679999995</x:v>
      </x:c>
      <x:c r="X421" s="52">
        <x:f t="shared" si="419"/>
        <x:v>120.0632269</x:v>
      </x:c>
    </x:row>
    <x:row r="422" spans="1:24" ht="15.75" customHeight="1">
      <x:c r="A422" s="34">
        <x:v>42816</x:v>
      </x:c>
      <x:c r="B422" s="47">
        <x:v>50.312000274658203</x:v>
      </x:c>
      <x:c r="C422" s="47">
        <x:v>51.013999938964801</x:v>
      </x:c>
      <x:c r="D422" s="47">
        <x:v>50.102001190185497</x:v>
      </x:c>
      <x:c r="E422" s="47">
        <x:v>51.001998901367202</x:v>
      </x:c>
      <x:c r="F422" s="47">
        <x:v>20296500</x:v>
      </x:c>
      <x:c r="G422" s="63">
        <x:f t="shared" si="10"/>
        <x:v>50.476000020000001</x:v>
      </x:c>
      <x:c r="H422" s="63">
        <x:f t="shared" si="11"/>
        <x:v>1.1463251139999999</x:v>
      </x:c>
      <x:c r="I422" s="63">
        <x:f t="shared" si="12"/>
        <x:v>52.76865025</x:v>
      </x:c>
      <x:c r="J422" s="63">
        <x:f t="shared" si="13"/>
        <x:v>48.183349790000001</x:v>
      </x:c>
      <x:c r="K422" s="63">
        <x:f t="shared" si="14"/>
        <x:v>0.61471415740000002</x:v>
      </x:c>
      <x:c r="L422" s="52">
        <x:f t="shared" si="0"/>
        <x:v>50.706000009999997</x:v>
      </x:c>
      <x:c r="M422" s="52">
        <x:f t="shared" si="1"/>
        <x:v>0</x:v>
      </x:c>
      <x:c r="N422" s="52">
        <x:f t="shared" si="2"/>
        <x:v>1029154329</x:v>
      </x:c>
      <x:c r="O422" s="63">
        <x:f t="shared" si="8"/>
        <x:v>1.4004630730000001</x:v>
      </x:c>
      <x:c r="P422" s="63">
        <x:f t="shared" si="9"/>
        <x:v>58.341371250000002</x:v>
      </x:c>
      <x:c r="Q422" s="49">
        <x:f t="shared" si="15"/>
        <x:v>0</x:v>
      </x:c>
      <x:c r="R422" s="49">
        <x:f t="shared" si="16"/>
        <x:v>0</x:v>
      </x:c>
      <x:c r="S422" s="49">
        <x:f t="shared" si="17"/>
        <x:v>2</x:v>
      </x:c>
      <x:c r="T422" s="51">
        <x:f t="shared" si="18"/>
        <x:v>1</x:v>
      </x:c>
      <x:c r="U422" s="52">
        <x:f t="shared" si="3"/>
        <x:v>0.01727296328</x:v>
      </x:c>
      <x:c r="V422" s="63">
        <x:f t="shared" si="19"/>
        <x:v>0.01727296328</x:v>
      </x:c>
      <x:c r="W422" s="52">
        <x:f t="shared" ref="W422:X422" si="420">W421*(1+U422)</x:f>
        <x:v>97.809907019999997</x:v>
      </x:c>
      <x:c r="X422" s="52">
        <x:f t="shared" si="420"/>
        <x:v>122.13707460000001</x:v>
      </x:c>
    </x:row>
    <x:row r="423" spans="1:24" ht="15.75" customHeight="1">
      <x:c r="A423" s="34">
        <x:v>42817</x:v>
      </x:c>
      <x:c r="B423" s="47">
        <x:v>51.077999114990199</x:v>
      </x:c>
      <x:c r="C423" s="47">
        <x:v>51.534000396728501</x:v>
      </x:c>
      <x:c r="D423" s="47">
        <x:v>50.659999847412102</x:v>
      </x:c>
      <x:c r="E423" s="47">
        <x:v>50.956001281738303</x:v>
      </x:c>
      <x:c r="F423" s="47">
        <x:v>16601000</x:v>
      </x:c>
      <x:c r="G423" s="63">
        <x:f t="shared" si="10"/>
        <x:v>50.463899990000002</x:v>
      </x:c>
      <x:c r="H423" s="63">
        <x:f t="shared" si="11"/>
        <x:v>1.1395601740000001</x:v>
      </x:c>
      <x:c r="I423" s="63">
        <x:f t="shared" si="12"/>
        <x:v>52.743020340000001</x:v>
      </x:c>
      <x:c r="J423" s="63">
        <x:f t="shared" si="13"/>
        <x:v>48.184779650000003</x:v>
      </x:c>
      <x:c r="K423" s="63">
        <x:f t="shared" si="14"/>
        <x:v>0.60795860079999997</x:v>
      </x:c>
      <x:c r="L423" s="52">
        <x:f t="shared" si="0"/>
        <x:v>51.050000509999997</x:v>
      </x:c>
      <x:c r="M423" s="52">
        <x:f t="shared" si="1"/>
        <x:v>847481058.39999998</x:v>
      </x:c>
      <x:c r="N423" s="52">
        <x:f t="shared" si="2"/>
        <x:v>0</x:v>
      </x:c>
      <x:c r="O423" s="63">
        <x:f t="shared" si="8"/>
        <x:v>1.886503831</x:v>
      </x:c>
      <x:c r="P423" s="63">
        <x:f t="shared" si="9"/>
        <x:v>65.356013419999996</x:v>
      </x:c>
      <x:c r="Q423" s="49">
        <x:f t="shared" si="15"/>
        <x:v>0</x:v>
      </x:c>
      <x:c r="R423" s="49">
        <x:f t="shared" si="16"/>
        <x:v>0</x:v>
      </x:c>
      <x:c r="S423" s="49">
        <x:f t="shared" si="17"/>
        <x:v>2</x:v>
      </x:c>
      <x:c r="T423" s="51">
        <x:f t="shared" si="18"/>
        <x:v>1</x:v>
      </x:c>
      <x:c r="U423" s="52">
        <x:f t="shared" si="3"/>
        <x:v>-0.00090187876200000006</x:v>
      </x:c>
      <x:c r="V423" s="63">
        <x:f t="shared" si="19"/>
        <x:v>-0.00090187876200000006</x:v>
      </x:c>
      <x:c r="W423" s="52">
        <x:f t="shared" ref="W423:X423" si="421">W422*(1+U423)</x:f>
        <x:v>97.721694339999999</x:v>
      </x:c>
      <x:c r="X423" s="52">
        <x:f t="shared" si="421"/>
        <x:v>122.0269218</x:v>
      </x:c>
    </x:row>
    <x:row r="424" spans="1:24" ht="15.75" customHeight="1">
      <x:c r="A424" s="34">
        <x:v>42818</x:v>
      </x:c>
      <x:c r="B424" s="47">
        <x:v>51.139999389648402</x:v>
      </x:c>
      <x:c r="C424" s="47">
        <x:v>52.777999877929702</x:v>
      </x:c>
      <x:c r="D424" s="47">
        <x:v>51.001998901367202</x:v>
      </x:c>
      <x:c r="E424" s="47">
        <x:v>52.631999969482401</x:v>
      </x:c>
      <x:c r="F424" s="47">
        <x:v>28236500</x:v>
      </x:c>
      <x:c r="G424" s="63">
        <x:f t="shared" si="10"/>
        <x:v>50.525499920000001</x:v>
      </x:c>
      <x:c r="H424" s="63">
        <x:f t="shared" si="11"/>
        <x:v>1.2230641170000001</x:v>
      </x:c>
      <x:c r="I424" s="63">
        <x:f t="shared" si="12"/>
        <x:v>52.971628150000001</x:v>
      </x:c>
      <x:c r="J424" s="63">
        <x:f t="shared" si="13"/>
        <x:v>48.079371680000001</x:v>
      </x:c>
      <x:c r="K424" s="63">
        <x:f t="shared" si="14"/>
        <x:v>0.93057841870000002</x:v>
      </x:c>
      <x:c r="L424" s="52">
        <x:f t="shared" si="0"/>
        <x:v>52.137332919999999</x:v>
      </x:c>
      <x:c r="M424" s="52">
        <x:f t="shared" si="1"/>
        <x:v>1472175801</x:v>
      </x:c>
      <x:c r="N424" s="52">
        <x:f t="shared" si="2"/>
        <x:v>0</x:v>
      </x:c>
      <x:c r="O424" s="63">
        <x:f t="shared" si="8"/>
        <x:v>2.6584270349999999</x:v>
      </x:c>
      <x:c r="P424" s="63">
        <x:f t="shared" si="9"/>
        <x:v>72.665848179999998</x:v>
      </x:c>
      <x:c r="Q424" s="49">
        <x:f t="shared" si="15"/>
        <x:v>0</x:v>
      </x:c>
      <x:c r="R424" s="49">
        <x:f t="shared" si="16"/>
        <x:v>0</x:v>
      </x:c>
      <x:c r="S424" s="49">
        <x:f t="shared" si="17"/>
        <x:v>2</x:v>
      </x:c>
      <x:c r="T424" s="51">
        <x:f t="shared" si="18"/>
        <x:v>1</x:v>
      </x:c>
      <x:c r="U424" s="52">
        <x:f t="shared" si="3"/>
        <x:v>0.032891095170000001</x:v>
      </x:c>
      <x:c r="V424" s="63">
        <x:f t="shared" si="19"/>
        <x:v>0.032891095170000001</x:v>
      </x:c>
      <x:c r="W424" s="52">
        <x:f t="shared" ref="W424:X424" si="422">W423*(1+U424)</x:f>
        <x:v>100.93586790000001</x:v>
      </x:c>
      <x:c r="X424" s="52">
        <x:f t="shared" si="422"/>
        <x:v>126.0405209</x:v>
      </x:c>
    </x:row>
    <x:row r="425" spans="1:24" ht="15.75" customHeight="1">
      <x:c r="A425" s="34">
        <x:v>42821</x:v>
      </x:c>
      <x:c r="B425" s="47">
        <x:v>52.119998931884801</x:v>
      </x:c>
      <x:c r="C425" s="47">
        <x:v>54.113998413085902</x:v>
      </x:c>
      <x:c r="D425" s="47">
        <x:v>51.950000762939503</x:v>
      </x:c>
      <x:c r="E425" s="47">
        <x:v>54.043998718261697</x:v>
      </x:c>
      <x:c r="F425" s="47">
        <x:v>31154000</x:v>
      </x:c>
      <x:c r="G425" s="63">
        <x:f t="shared" si="10"/>
        <x:v>50.765399930000001</x:v>
      </x:c>
      <x:c r="H425" s="63">
        <x:f t="shared" si="11"/>
        <x:v>1.4144647509999999</x:v>
      </x:c>
      <x:c r="I425" s="63">
        <x:f t="shared" si="12"/>
        <x:v>53.594329440000003</x:v>
      </x:c>
      <x:c r="J425" s="63">
        <x:f t="shared" si="13"/>
        <x:v>47.93647043</x:v>
      </x:c>
      <x:c r="K425" s="63">
        <x:f t="shared" si="14"/>
        <x:v>1.079476933</x:v>
      </x:c>
      <x:c r="L425" s="52">
        <x:f t="shared" si="0"/>
        <x:v>53.369332630000002</x:v>
      </x:c>
      <x:c r="M425" s="52">
        <x:f t="shared" si="1"/>
        <x:v>1662668189</x:v>
      </x:c>
      <x:c r="N425" s="52">
        <x:f t="shared" si="2"/>
        <x:v>0</x:v>
      </x:c>
      <x:c r="O425" s="63">
        <x:f t="shared" si="8"/>
        <x:v>2.9048631340000002</x:v>
      </x:c>
      <x:c r="P425" s="63">
        <x:f t="shared" si="9"/>
        <x:v>74.390907810000002</x:v>
      </x:c>
      <x:c r="Q425" s="49">
        <x:f t="shared" si="15"/>
        <x:v>0</x:v>
      </x:c>
      <x:c r="R425" s="49">
        <x:f t="shared" si="16"/>
        <x:v>0</x:v>
      </x:c>
      <x:c r="S425" s="49">
        <x:f t="shared" si="17"/>
        <x:v>2</x:v>
      </x:c>
      <x:c r="T425" s="51">
        <x:f t="shared" si="18"/>
        <x:v>1</x:v>
      </x:c>
      <x:c r="U425" s="52">
        <x:f t="shared" si="3"/>
        <x:v>0.026827761620000001</x:v>
      </x:c>
      <x:c r="V425" s="63">
        <x:f t="shared" si="19"/>
        <x:v>0.026827761620000001</x:v>
      </x:c>
      <x:c r="W425" s="52">
        <x:f t="shared" ref="W425:X425" si="423">W424*(1+U425)</x:f>
        <x:v>103.64375130000001</x:v>
      </x:c>
      <x:c r="X425" s="52">
        <x:f t="shared" si="423"/>
        <x:v>129.42190590000001</x:v>
      </x:c>
    </x:row>
    <x:row r="426" spans="1:24" ht="15.75" customHeight="1">
      <x:c r="A426" s="34">
        <x:v>42822</x:v>
      </x:c>
      <x:c r="B426" s="47">
        <x:v>55.403999328613303</x:v>
      </x:c>
      <x:c r="C426" s="47">
        <x:v>56.136001586914098</x:v>
      </x:c>
      <x:c r="D426" s="47">
        <x:v>55</x:v>
      </x:c>
      <x:c r="E426" s="47">
        <x:v>55.490001678466797</x:v>
      </x:c>
      <x:c r="F426" s="47">
        <x:v>39938000</x:v>
      </x:c>
      <x:c r="G426" s="63">
        <x:f t="shared" si="10"/>
        <x:v>51.039999960000003</x:v>
      </x:c>
      <x:c r="H426" s="63">
        <x:f t="shared" si="11"/>
        <x:v>1.750764604</x:v>
      </x:c>
      <x:c r="I426" s="63">
        <x:f t="shared" si="12"/>
        <x:v>54.541529169999997</x:v>
      </x:c>
      <x:c r="J426" s="63">
        <x:f t="shared" si="13"/>
        <x:v>47.538470750000002</x:v>
      </x:c>
      <x:c r="K426" s="63">
        <x:f t="shared" si="14"/>
        <x:v>1.135436898</x:v>
      </x:c>
      <x:c r="L426" s="52">
        <x:f t="shared" si="0"/>
        <x:v>55.542001089999999</x:v>
      </x:c>
      <x:c r="M426" s="52">
        <x:f t="shared" si="1"/>
        <x:v>2218236439</x:v>
      </x:c>
      <x:c r="N426" s="52">
        <x:f t="shared" si="2"/>
        <x:v>0</x:v>
      </x:c>
      <x:c r="O426" s="63">
        <x:f t="shared" si="8"/>
        <x:v>2.9818675039999998</x:v>
      </x:c>
      <x:c r="P426" s="63">
        <x:f t="shared" si="9"/>
        <x:v>74.886155830000007</x:v>
      </x:c>
      <x:c r="Q426" s="49">
        <x:f t="shared" si="15"/>
        <x:v>0</x:v>
      </x:c>
      <x:c r="R426" s="49">
        <x:f t="shared" si="16"/>
        <x:v>0</x:v>
      </x:c>
      <x:c r="S426" s="49">
        <x:f t="shared" si="17"/>
        <x:v>2</x:v>
      </x:c>
      <x:c r="T426" s="51">
        <x:f t="shared" si="18"/>
        <x:v>1</x:v>
      </x:c>
      <x:c r="U426" s="52">
        <x:f t="shared" si="3"/>
        <x:v>0.026756032019999998</x:v>
      </x:c>
      <x:c r="V426" s="63">
        <x:f t="shared" si="19"/>
        <x:v>0.026756032019999998</x:v>
      </x:c>
      <x:c r="W426" s="52">
        <x:f t="shared" ref="W426:X426" si="424">W425*(1+U426)</x:f>
        <x:v>106.4168468</x:v>
      </x:c>
      <x:c r="X426" s="52">
        <x:f t="shared" si="424"/>
        <x:v>132.8847226</x:v>
      </x:c>
    </x:row>
    <x:row r="427" spans="1:24" ht="15.75" customHeight="1">
      <x:c r="A427" s="34">
        <x:v>42823</x:v>
      </x:c>
      <x:c r="B427" s="47">
        <x:v>55.667999267578097</x:v>
      </x:c>
      <x:c r="C427" s="47">
        <x:v>55.919998168945298</x:v>
      </x:c>
      <x:c r="D427" s="47">
        <x:v>55.108001708984403</x:v>
      </x:c>
      <x:c r="E427" s="47">
        <x:v>55.476001739502003</x:v>
      </x:c>
      <x:c r="F427" s="47">
        <x:v>18381000</x:v>
      </x:c>
      <x:c r="G427" s="63">
        <x:f t="shared" si="10"/>
        <x:v>51.313599969999999</x:v>
      </x:c>
      <x:c r="H427" s="63">
        <x:f t="shared" si="11"/>
        <x:v>1.991376636</x:v>
      </x:c>
      <x:c r="I427" s="63">
        <x:f t="shared" si="12"/>
        <x:v>55.296353240000002</x:v>
      </x:c>
      <x:c r="J427" s="63">
        <x:f t="shared" si="13"/>
        <x:v>47.330846700000002</x:v>
      </x:c>
      <x:c r="K427" s="63">
        <x:f t="shared" si="14"/>
        <x:v>1.022553305</x:v>
      </x:c>
      <x:c r="L427" s="52">
        <x:f t="shared" si="0"/>
        <x:v>55.501333870000003</x:v>
      </x:c>
      <x:c r="M427" s="52">
        <x:f t="shared" si="1"/>
        <x:v>0</x:v>
      </x:c>
      <x:c r="N427" s="52">
        <x:f t="shared" si="2"/>
        <x:v>1020170018</x:v>
      </x:c>
      <x:c r="O427" s="63">
        <x:f t="shared" si="8"/>
        <x:v>2.0547307529999999</x:v>
      </x:c>
      <x:c r="P427" s="63">
        <x:f t="shared" si="9"/>
        <x:v>67.26389064</x:v>
      </x:c>
      <x:c r="Q427" s="49">
        <x:f t="shared" si="15"/>
        <x:v>0</x:v>
      </x:c>
      <x:c r="R427" s="49">
        <x:f t="shared" si="16"/>
        <x:v>0</x:v>
      </x:c>
      <x:c r="S427" s="49">
        <x:f t="shared" si="17"/>
        <x:v>2</x:v>
      </x:c>
      <x:c r="T427" s="51">
        <x:f t="shared" si="18"/>
        <x:v>1</x:v>
      </x:c>
      <x:c r="U427" s="52">
        <x:f t="shared" si="3"/>
        <x:v>-0.00025229660369999996</x:v>
      </x:c>
      <x:c r="V427" s="63">
        <x:f t="shared" si="19"/>
        <x:v>-0.00025229660369999996</x:v>
      </x:c>
      <x:c r="W427" s="52">
        <x:f t="shared" ref="W427:X427" si="425">W426*(1+U427)</x:f>
        <x:v>106.38999819999999</x:v>
      </x:c>
      <x:c r="X427" s="52">
        <x:f t="shared" si="425"/>
        <x:v>132.8511962</x:v>
      </x:c>
    </x:row>
    <x:row r="428" spans="1:24" ht="15.75" customHeight="1">
      <x:c r="A428" s="34">
        <x:v>42824</x:v>
      </x:c>
      <x:c r="B428" s="47">
        <x:v>55.608001708984403</x:v>
      </x:c>
      <x:c r="C428" s="47">
        <x:v>56.400001525878899</x:v>
      </x:c>
      <x:c r="D428" s="47">
        <x:v>55.442001342773402</x:v>
      </x:c>
      <x:c r="E428" s="47">
        <x:v>55.583999633789098</x:v>
      </x:c>
      <x:c r="F428" s="47">
        <x:v>20742000</x:v>
      </x:c>
      <x:c r="G428" s="63">
        <x:f t="shared" si="10"/>
        <x:v>51.587999920000001</x:v>
      </x:c>
      <x:c r="H428" s="63">
        <x:f t="shared" si="11"/>
        <x:v>2.1835978979999999</x:v>
      </x:c>
      <x:c r="I428" s="63">
        <x:f t="shared" si="12"/>
        <x:v>55.955195709999998</x:v>
      </x:c>
      <x:c r="J428" s="63">
        <x:f t="shared" si="13"/>
        <x:v>47.220804119999997</x:v>
      </x:c>
      <x:c r="K428" s="63">
        <x:f t="shared" si="14"/>
        <x:v>0.95750178190000002</x:v>
      </x:c>
      <x:c r="L428" s="52">
        <x:f t="shared" si="0"/>
        <x:v>55.808667499999999</x:v>
      </x:c>
      <x:c r="M428" s="52">
        <x:f t="shared" si="1"/>
        <x:v>1157583381</x:v>
      </x:c>
      <x:c r="N428" s="52">
        <x:f t="shared" si="2"/>
        <x:v>0</x:v>
      </x:c>
      <x:c r="O428" s="63">
        <x:f t="shared" si="8"/>
        <x:v>1.9048815050000001</x:v>
      </x:c>
      <x:c r="P428" s="63">
        <x:f t="shared" si="9"/>
        <x:v>65.575187889999995</x:v>
      </x:c>
      <x:c r="Q428" s="49">
        <x:f t="shared" si="15"/>
        <x:v>0</x:v>
      </x:c>
      <x:c r="R428" s="49">
        <x:f t="shared" si="16"/>
        <x:v>0</x:v>
      </x:c>
      <x:c r="S428" s="49">
        <x:f t="shared" si="17"/>
        <x:v>2</x:v>
      </x:c>
      <x:c r="T428" s="51">
        <x:f t="shared" si="18"/>
        <x:v>1</x:v>
      </x:c>
      <x:c r="U428" s="52">
        <x:f t="shared" si="3"/>
        <x:v>0.0019467497819999999</x:v>
      </x:c>
      <x:c r="V428" s="63">
        <x:f t="shared" si="19"/>
        <x:v>0.0019467497819999999</x:v>
      </x:c>
      <x:c r="W428" s="52">
        <x:f t="shared" ref="W428:X428" si="426">W427*(1+U428)</x:f>
        <x:v>106.5971129</x:v>
      </x:c>
      <x:c r="X428" s="52">
        <x:f t="shared" si="426"/>
        <x:v>133.10982419999999</x:v>
      </x:c>
    </x:row>
    <x:row r="429" spans="1:24" ht="15.75" customHeight="1">
      <x:c r="A429" s="34">
        <x:v>42825</x:v>
      </x:c>
      <x:c r="B429" s="47">
        <x:v>55.745998382568402</x:v>
      </x:c>
      <x:c r="C429" s="47">
        <x:v>55.936000823974602</x:v>
      </x:c>
      <x:c r="D429" s="47">
        <x:v>55.263999938964801</x:v>
      </x:c>
      <x:c r="E429" s="47">
        <x:v>55.659999847412102</x:v>
      </x:c>
      <x:c r="F429" s="47">
        <x:v>16473000</x:v>
      </x:c>
      <x:c r="G429" s="63">
        <x:f t="shared" si="10"/>
        <x:v>51.855299950000003</x:v>
      </x:c>
      <x:c r="H429" s="63">
        <x:f t="shared" si="11"/>
        <x:v>2.3409738779999998</x:v>
      </x:c>
      <x:c r="I429" s="63">
        <x:f t="shared" si="12"/>
        <x:v>56.537247710000003</x:v>
      </x:c>
      <x:c r="J429" s="63">
        <x:f t="shared" si="13"/>
        <x:v>47.173352190000003</x:v>
      </x:c>
      <x:c r="K429" s="63">
        <x:f t="shared" si="14"/>
        <x:v>0.90631592829999996</x:v>
      </x:c>
      <x:c r="L429" s="52">
        <x:f t="shared" si="0"/>
        <x:v>55.6200002</x:v>
      </x:c>
      <x:c r="M429" s="52">
        <x:f t="shared" si="1"/>
        <x:v>0</x:v>
      </x:c>
      <x:c r="N429" s="52">
        <x:f t="shared" si="2"/>
        <x:v>916228263.39999998</x:v>
      </x:c>
      <x:c r="O429" s="63">
        <x:f t="shared" si="8"/>
        <x:v>1.2965905710000001</x:v>
      </x:c>
      <x:c r="P429" s="63">
        <x:f t="shared" si="9"/>
        <x:v>56.457192990000003</x:v>
      </x:c>
      <x:c r="Q429" s="49">
        <x:f t="shared" si="15"/>
        <x:v>0</x:v>
      </x:c>
      <x:c r="R429" s="49">
        <x:f t="shared" si="16"/>
        <x:v>0</x:v>
      </x:c>
      <x:c r="S429" s="49">
        <x:f t="shared" si="17"/>
        <x:v>2</x:v>
      </x:c>
      <x:c r="T429" s="51">
        <x:f t="shared" si="18"/>
        <x:v>1</x:v>
      </x:c>
      <x:c r="U429" s="52">
        <x:f t="shared" si="3"/>
        <x:v>0.001367303795</x:v>
      </x:c>
      <x:c r="V429" s="63">
        <x:f t="shared" si="19"/>
        <x:v>0.001367303795</x:v>
      </x:c>
      <x:c r="W429" s="52">
        <x:f t="shared" ref="W429:X429" si="427">W428*(1+U429)</x:f>
        <x:v>106.74286360000001</x:v>
      </x:c>
      <x:c r="X429" s="52">
        <x:f t="shared" si="427"/>
        <x:v>133.2918258</x:v>
      </x:c>
    </x:row>
    <x:row r="430" spans="1:24" ht="15.75" customHeight="1">
      <x:c r="A430" s="34">
        <x:v>42828</x:v>
      </x:c>
      <x:c r="B430" s="47">
        <x:v>57.380001068115199</x:v>
      </x:c>
      <x:c r="C430" s="47">
        <x:v>59.799999237060597</x:v>
      </x:c>
      <x:c r="D430" s="47">
        <x:v>56.916000366210902</x:v>
      </x:c>
      <x:c r="E430" s="47">
        <x:v>59.7039985656738</x:v>
      </x:c>
      <x:c r="F430" s="47">
        <x:v>69443000</x:v>
      </x:c>
      <x:c r="G430" s="63">
        <x:f t="shared" si="10"/>
        <x:v>52.328399849999997</x:v>
      </x:c>
      <x:c r="H430" s="63">
        <x:f t="shared" si="11"/>
        <x:v>2.8895991350000001</x:v>
      </x:c>
      <x:c r="I430" s="63">
        <x:f t="shared" si="12"/>
        <x:v>58.107598119999999</x:v>
      </x:c>
      <x:c r="J430" s="63">
        <x:f t="shared" si="13"/>
        <x:v>46.549201580000002</x:v>
      </x:c>
      <x:c r="K430" s="63">
        <x:f t="shared" si="14"/>
        <x:v>1.138116082</x:v>
      </x:c>
      <x:c r="L430" s="52">
        <x:f t="shared" si="0"/>
        <x:v>58.806666059999998</x:v>
      </x:c>
      <x:c r="M430" s="52">
        <x:f t="shared" si="1"/>
        <x:v>4083711311</x:v>
      </x:c>
      <x:c r="N430" s="52">
        <x:f t="shared" si="2"/>
        <x:v>0</x:v>
      </x:c>
      <x:c r="O430" s="63">
        <x:f t="shared" si="8"/>
        <x:v>2.4195578809999998</x:v>
      </x:c>
      <x:c r="P430" s="63">
        <x:f t="shared" si="9"/>
        <x:v>70.756453469999997</x:v>
      </x:c>
      <x:c r="Q430" s="49">
        <x:f t="shared" si="15"/>
        <x:v>0</x:v>
      </x:c>
      <x:c r="R430" s="49">
        <x:f t="shared" si="16"/>
        <x:v>0</x:v>
      </x:c>
      <x:c r="S430" s="49">
        <x:f t="shared" si="17"/>
        <x:v>2</x:v>
      </x:c>
      <x:c r="T430" s="51">
        <x:f t="shared" si="18"/>
        <x:v>1</x:v>
      </x:c>
      <x:c r="U430" s="52">
        <x:f t="shared" si="3"/>
        <x:v>0.072655385000000006</x:v>
      </x:c>
      <x:c r="V430" s="63">
        <x:f t="shared" si="19"/>
        <x:v>0.072655385000000006</x:v>
      </x:c>
      <x:c r="W430" s="52">
        <x:f t="shared" ref="W430:X430" si="428">W429*(1+U430)</x:f>
        <x:v>114.4983074</x:v>
      </x:c>
      <x:c r="X430" s="52">
        <x:f t="shared" si="428"/>
        <x:v>142.97619470000001</x:v>
      </x:c>
    </x:row>
    <x:row r="431" spans="1:24" ht="15.75" customHeight="1">
      <x:c r="A431" s="34">
        <x:v>42829</x:v>
      </x:c>
      <x:c r="B431" s="47">
        <x:v>59.377998352050803</x:v>
      </x:c>
      <x:c r="C431" s="47">
        <x:v>60.962001800537102</x:v>
      </x:c>
      <x:c r="D431" s="47">
        <x:v>58.905998229980497</x:v>
      </x:c>
      <x:c r="E431" s="47">
        <x:v>60.740001678466797</x:v>
      </x:c>
      <x:c r="F431" s="47">
        <x:v>50673000</x:v>
      </x:c>
      <x:c r="G431" s="63">
        <x:f t="shared" si="10"/>
        <x:v>52.879500010000001</x:v>
      </x:c>
      <x:c r="H431" s="63">
        <x:f t="shared" si="11"/>
        <x:v>3.375706573</x:v>
      </x:c>
      <x:c r="I431" s="63">
        <x:f t="shared" si="12"/>
        <x:v>59.630913149999998</x:v>
      </x:c>
      <x:c r="J431" s="63">
        <x:f t="shared" si="13"/>
        <x:v>46.128086860000003</x:v>
      </x:c>
      <x:c r="K431" s="63">
        <x:f t="shared" si="14"/>
        <x:v>1.0821375099999999</x:v>
      </x:c>
      <x:c r="L431" s="52">
        <x:f t="shared" si="0"/>
        <x:v>60.202667239999997</x:v>
      </x:c>
      <x:c r="M431" s="52">
        <x:f t="shared" si="1"/>
        <x:v>3050649757</x:v>
      </x:c>
      <x:c r="N431" s="52">
        <x:f t="shared" si="2"/>
        <x:v>0</x:v>
      </x:c>
      <x:c r="O431" s="63">
        <x:f t="shared" si="8"/>
        <x:v>4.8869495299999999</x:v>
      </x:c>
      <x:c r="P431" s="63">
        <x:f t="shared" si="9"/>
        <x:v>83.013273769999998</x:v>
      </x:c>
      <x:c r="Q431" s="49">
        <x:f t="shared" si="15"/>
        <x:v>0</x:v>
      </x:c>
      <x:c r="R431" s="49">
        <x:f t="shared" si="16"/>
        <x:v>0</x:v>
      </x:c>
      <x:c r="S431" s="49">
        <x:f t="shared" si="17"/>
        <x:v>2</x:v>
      </x:c>
      <x:c r="T431" s="51">
        <x:f t="shared" si="18"/>
        <x:v>1</x:v>
      </x:c>
      <x:c r="U431" s="52">
        <x:f t="shared" si="3"/>
        <x:v>0.017352323759999999</x:v>
      </x:c>
      <x:c r="V431" s="63">
        <x:f t="shared" si="19"/>
        <x:v>0.017352323759999999</x:v>
      </x:c>
      <x:c r="W431" s="52">
        <x:f t="shared" ref="W431:X431" si="429">W430*(1+U431)</x:f>
        <x:v>116.48511910000001</x:v>
      </x:c>
      <x:c r="X431" s="52">
        <x:f t="shared" si="429"/>
        <x:v>145.45716390000001</x:v>
      </x:c>
    </x:row>
    <x:row r="432" spans="1:24" ht="15.75" customHeight="1">
      <x:c r="A432" s="34">
        <x:v>42830</x:v>
      </x:c>
      <x:c r="B432" s="47">
        <x:v>60.408000946044901</x:v>
      </x:c>
      <x:c r="C432" s="47">
        <x:v>60.976001739502003</x:v>
      </x:c>
      <x:c r="D432" s="47">
        <x:v>58.840000152587898</x:v>
      </x:c>
      <x:c r="E432" s="47">
        <x:v>59</x:v>
      </x:c>
      <x:c r="F432" s="47">
        <x:v>39404500</x:v>
      </x:c>
      <x:c r="G432" s="63">
        <x:f t="shared" si="10"/>
        <x:v>53.360799980000003</x:v>
      </x:c>
      <x:c r="H432" s="63">
        <x:f t="shared" si="11"/>
        <x:v>3.5321940619999999</x:v>
      </x:c>
      <x:c r="I432" s="63">
        <x:f t="shared" si="12"/>
        <x:v>60.4251881</x:v>
      </x:c>
      <x:c r="J432" s="63">
        <x:f t="shared" si="13"/>
        <x:v>46.296411859999999</x:v>
      </x:c>
      <x:c r="K432" s="63">
        <x:f t="shared" si="14"/>
        <x:v>0.8991286946</x:v>
      </x:c>
      <x:c r="L432" s="52">
        <x:f t="shared" si="0"/>
        <x:v>59.605333960000003</x:v>
      </x:c>
      <x:c r="M432" s="52">
        <x:f t="shared" si="1"/>
        <x:v>0</x:v>
      </x:c>
      <x:c r="N432" s="52">
        <x:f t="shared" si="2"/>
        <x:v>2348718382</x:v>
      </x:c>
      <x:c r="O432" s="63">
        <x:f t="shared" si="8"/>
        <x:v>3.3820563300000002</x:v>
      </x:c>
      <x:c r="P432" s="63">
        <x:f t="shared" si="9"/>
        <x:v>77.179663500000004</x:v>
      </x:c>
      <x:c r="Q432" s="49">
        <x:f t="shared" si="15"/>
        <x:v>0</x:v>
      </x:c>
      <x:c r="R432" s="49">
        <x:f t="shared" si="16"/>
        <x:v>0</x:v>
      </x:c>
      <x:c r="S432" s="49">
        <x:f t="shared" si="17"/>
        <x:v>2</x:v>
      </x:c>
      <x:c r="T432" s="51">
        <x:f t="shared" si="18"/>
        <x:v>1</x:v>
      </x:c>
      <x:c r="U432" s="52">
        <x:f t="shared" si="3"/>
        <x:v>-0.028646717659999998</x:v>
      </x:c>
      <x:c r="V432" s="63">
        <x:f t="shared" si="19"/>
        <x:v>-0.028646717659999998</x:v>
      </x:c>
      <x:c r="W432" s="52">
        <x:f t="shared" ref="W432:X432" si="430">W431*(1+U432)</x:f>
        <x:v>113.14820280000001</x:v>
      </x:c>
      <x:c r="X432" s="52">
        <x:f t="shared" si="430"/>
        <x:v>141.29029360000001</x:v>
      </x:c>
    </x:row>
    <x:row r="433" spans="1:24" ht="15.75" customHeight="1">
      <x:c r="A433" s="34">
        <x:v>42831</x:v>
      </x:c>
      <x:c r="B433" s="47">
        <x:v>59.375999450683601</x:v>
      </x:c>
      <x:c r="C433" s="47">
        <x:v>60.3880004882813</x:v>
      </x:c>
      <x:c r="D433" s="47">
        <x:v>58.819999694824197</x:v>
      </x:c>
      <x:c r="E433" s="47">
        <x:v>59.740001678466797</x:v>
      </x:c>
      <x:c r="F433" s="47">
        <x:v>27603000</x:v>
      </x:c>
      <x:c r="G433" s="63">
        <x:f t="shared" si="10"/>
        <x:v>53.898800090000002</x:v>
      </x:c>
      <x:c r="H433" s="63">
        <x:f t="shared" si="11"/>
        <x:v>3.6473885570000002</x:v>
      </x:c>
      <x:c r="I433" s="63">
        <x:f t="shared" si="12"/>
        <x:v>61.1935772</x:v>
      </x:c>
      <x:c r="J433" s="63">
        <x:f t="shared" si="13"/>
        <x:v>46.604022970000003</x:v>
      </x:c>
      <x:c r="K433" s="63">
        <x:f t="shared" si="14"/>
        <x:v>0.90036875009999995</x:v>
      </x:c>
      <x:c r="L433" s="52">
        <x:f t="shared" si="0"/>
        <x:v>59.649333949999999</x:v>
      </x:c>
      <x:c r="M433" s="52">
        <x:f t="shared" si="1"/>
        <x:v>1646500565</x:v>
      </x:c>
      <x:c r="N433" s="52">
        <x:f t="shared" si="2"/>
        <x:v>0</x:v>
      </x:c>
      <x:c r="O433" s="63">
        <x:f t="shared" si="8"/>
        <x:v>3.568520216</x:v>
      </x:c>
      <x:c r="P433" s="63">
        <x:f t="shared" si="9"/>
        <x:v>78.111074209999998</x:v>
      </x:c>
      <x:c r="Q433" s="49">
        <x:f t="shared" si="15"/>
        <x:v>0</x:v>
      </x:c>
      <x:c r="R433" s="49">
        <x:f t="shared" si="16"/>
        <x:v>0</x:v>
      </x:c>
      <x:c r="S433" s="49">
        <x:f t="shared" si="17"/>
        <x:v>2</x:v>
      </x:c>
      <x:c r="T433" s="51">
        <x:f t="shared" si="18"/>
        <x:v>1</x:v>
      </x:c>
      <x:c r="U433" s="52">
        <x:f t="shared" si="3"/>
        <x:v>0.01254240133</x:v>
      </x:c>
      <x:c r="V433" s="63">
        <x:f t="shared" si="19"/>
        <x:v>0.01254240133</x:v>
      </x:c>
      <x:c r="W433" s="52">
        <x:f t="shared" ref="W433:X433" si="431">W432*(1+U433)</x:f>
        <x:v>114.567353</x:v>
      </x:c>
      <x:c r="X433" s="52">
        <x:f t="shared" si="431"/>
        <x:v>143.06241320000001</x:v>
      </x:c>
    </x:row>
    <x:row r="434" spans="1:24" ht="15.75" customHeight="1">
      <x:c r="A434" s="34">
        <x:v>42832</x:v>
      </x:c>
      <x:c r="B434" s="47">
        <x:v>59.5</x:v>
      </x:c>
      <x:c r="C434" s="47">
        <x:v>60.537998199462898</x:v>
      </x:c>
      <x:c r="D434" s="47">
        <x:v>59.430000305175803</x:v>
      </x:c>
      <x:c r="E434" s="47">
        <x:v>60.507999420166001</x:v>
      </x:c>
      <x:c r="F434" s="47">
        <x:v>22898000</x:v>
      </x:c>
      <x:c r="G434" s="63">
        <x:f t="shared" si="10"/>
        <x:v>54.48730011</x:v>
      </x:c>
      <x:c r="H434" s="63">
        <x:f t="shared" si="11"/>
        <x:v>3.719694558</x:v>
      </x:c>
      <x:c r="I434" s="63">
        <x:f t="shared" si="12"/>
        <x:v>61.926689230000001</x:v>
      </x:c>
      <x:c r="J434" s="63">
        <x:f t="shared" si="13"/>
        <x:v>47.047910989999998</x:v>
      </x:c>
      <x:c r="K434" s="63">
        <x:f t="shared" si="14"/>
        <x:v>0.90465011409999996</x:v>
      </x:c>
      <x:c r="L434" s="52">
        <x:f t="shared" si="0"/>
        <x:v>60.158665970000001</x:v>
      </x:c>
      <x:c r="M434" s="52">
        <x:f t="shared" si="1"/>
        <x:v>1377513133</x:v>
      </x:c>
      <x:c r="N434" s="52">
        <x:f t="shared" si="2"/>
        <x:v>0</x:v>
      </x:c>
      <x:c r="O434" s="63">
        <x:f t="shared" si="8"/>
        <x:v>3.5464291800000001</x:v>
      </x:c>
      <x:c r="P434" s="63">
        <x:f t="shared" si="9"/>
        <x:v>78.004716220000006</x:v>
      </x:c>
      <x:c r="Q434" s="49">
        <x:f t="shared" si="15"/>
        <x:v>0</x:v>
      </x:c>
      <x:c r="R434" s="49">
        <x:f t="shared" si="16"/>
        <x:v>0</x:v>
      </x:c>
      <x:c r="S434" s="49">
        <x:f t="shared" si="17"/>
        <x:v>2</x:v>
      </x:c>
      <x:c r="T434" s="51">
        <x:f t="shared" si="18"/>
        <x:v>1</x:v>
      </x:c>
      <x:c r="U434" s="52">
        <x:f t="shared" si="3"/>
        <x:v>0.0128556699</x:v>
      </x:c>
      <x:c r="V434" s="63">
        <x:f t="shared" si="19"/>
        <x:v>0.0128556699</x:v>
      </x:c>
      <x:c r="W434" s="52">
        <x:f t="shared" ref="W434:X434" si="432">W433*(1+U434)</x:f>
        <x:v>116.040193</x:v>
      </x:c>
      <x:c r="X434" s="52">
        <x:f t="shared" si="432"/>
        <x:v>144.90157640000001</x:v>
      </x:c>
    </x:row>
    <x:row r="435" spans="1:24" ht="15.75" customHeight="1">
      <x:c r="A435" s="34">
        <x:v>42835</x:v>
      </x:c>
      <x:c r="B435" s="47">
        <x:v>61.830001831054702</x:v>
      </x:c>
      <x:c r="C435" s="47">
        <x:v>62.745998382568402</x:v>
      </x:c>
      <x:c r="D435" s="47">
        <x:v>61.742000579833999</x:v>
      </x:c>
      <x:c r="E435" s="47">
        <x:v>62.478000640869098</x:v>
      </x:c>
      <x:c r="F435" s="47">
        <x:v>38322500</x:v>
      </x:c>
      <x:c r="G435" s="63">
        <x:f t="shared" si="10"/>
        <x:v>55.149500080000003</x:v>
      </x:c>
      <x:c r="H435" s="63">
        <x:f t="shared" si="11"/>
        <x:v>3.9093032999999999</x:v>
      </x:c>
      <x:c r="I435" s="63">
        <x:f t="shared" si="12"/>
        <x:v>62.968106679999998</x:v>
      </x:c>
      <x:c r="J435" s="63">
        <x:f t="shared" si="13"/>
        <x:v>47.33089348</x:v>
      </x:c>
      <x:c r="K435" s="63">
        <x:f t="shared" si="14"/>
        <x:v>0.96865771180000004</x:v>
      </x:c>
      <x:c r="L435" s="52">
        <x:f t="shared" si="0"/>
        <x:v>62.321999869999999</x:v>
      </x:c>
      <x:c r="M435" s="52">
        <x:f t="shared" si="1"/>
        <x:v>2388334840</x:v>
      </x:c>
      <x:c r="N435" s="52">
        <x:f t="shared" si="2"/>
        <x:v>0</x:v>
      </x:c>
      <x:c r="O435" s="63">
        <x:f t="shared" si="8"/>
        <x:v>3.715775013</x:v>
      </x:c>
      <x:c r="P435" s="63">
        <x:f t="shared" si="9"/>
        <x:v>78.794577829999994</x:v>
      </x:c>
      <x:c r="Q435" s="49">
        <x:f t="shared" si="15"/>
        <x:v>0</x:v>
      </x:c>
      <x:c r="R435" s="49">
        <x:f t="shared" si="16"/>
        <x:v>0</x:v>
      </x:c>
      <x:c r="S435" s="49">
        <x:f t="shared" si="17"/>
        <x:v>2</x:v>
      </x:c>
      <x:c r="T435" s="51">
        <x:f t="shared" si="18"/>
        <x:v>1</x:v>
      </x:c>
      <x:c r="U435" s="52">
        <x:f t="shared" si="3"/>
        <x:v>0.032557698810000002</x:v>
      </x:c>
      <x:c r="V435" s="63">
        <x:f t="shared" si="19"/>
        <x:v>0.032557698810000002</x:v>
      </x:c>
      <x:c r="W435" s="52">
        <x:f t="shared" ref="W435:X435" si="433">W434*(1+U435)</x:f>
        <x:v>119.81819470000001</x:v>
      </x:c>
      <x:c r="X435" s="52">
        <x:f t="shared" si="433"/>
        <x:v>149.61923820000001</x:v>
      </x:c>
    </x:row>
    <x:row r="436" spans="1:24" ht="15.75" customHeight="1">
      <x:c r="A436" s="34">
        <x:v>42836</x:v>
      </x:c>
      <x:c r="B436" s="47">
        <x:v>62.675998687744098</x:v>
      </x:c>
      <x:c r="C436" s="47">
        <x:v>62.694000244140597</x:v>
      </x:c>
      <x:c r="D436" s="47">
        <x:v>61.099998474121101</x:v>
      </x:c>
      <x:c r="E436" s="47">
        <x:v>61.742000579833999</x:v>
      </x:c>
      <x:c r="F436" s="47">
        <x:v>28623000</x:v>
      </x:c>
      <x:c r="G436" s="63">
        <x:f t="shared" si="10"/>
        <x:v>55.656600189999999</x:v>
      </x:c>
      <x:c r="H436" s="63">
        <x:f t="shared" si="11"/>
        <x:v>4.0787606749999998</x:v>
      </x:c>
      <x:c r="I436" s="63">
        <x:f t="shared" si="12"/>
        <x:v>63.814121540000002</x:v>
      </x:c>
      <x:c r="J436" s="63">
        <x:f t="shared" si="13"/>
        <x:v>47.499078840000003</x:v>
      </x:c>
      <x:c r="K436" s="63">
        <x:f t="shared" si="14"/>
        <x:v>0.87299322479999997</x:v>
      </x:c>
      <x:c r="L436" s="52">
        <x:f t="shared" si="0"/>
        <x:v>61.845333099999998</x:v>
      </x:c>
      <x:c r="M436" s="52">
        <x:f t="shared" si="1"/>
        <x:v>0</x:v>
      </x:c>
      <x:c r="N436" s="52">
        <x:f t="shared" si="2"/>
        <x:v>1770198969</x:v>
      </x:c>
      <x:c r="O436" s="63">
        <x:f t="shared" si="8"/>
        <x:v>2.2631839230000002</x:v>
      </x:c>
      <x:c r="P436" s="63">
        <x:f t="shared" si="9"/>
        <x:v>69.355083140000005</x:v>
      </x:c>
      <x:c r="Q436" s="49">
        <x:f t="shared" si="15"/>
        <x:v>0</x:v>
      </x:c>
      <x:c r="R436" s="49">
        <x:f t="shared" si="16"/>
        <x:v>0</x:v>
      </x:c>
      <x:c r="S436" s="49">
        <x:f t="shared" si="17"/>
        <x:v>2</x:v>
      </x:c>
      <x:c r="T436" s="51">
        <x:f t="shared" si="18"/>
        <x:v>1</x:v>
      </x:c>
      <x:c r="U436" s="52">
        <x:f t="shared" si="3"/>
        <x:v>-0.011780147470000001</x:v>
      </x:c>
      <x:c r="V436" s="63">
        <x:f t="shared" si="19"/>
        <x:v>-0.011780147470000001</x:v>
      </x:c>
      <x:c r="W436" s="52">
        <x:f t="shared" ref="W436:X436" si="434">W435*(1+U436)</x:f>
        <x:v>118.4067187</x:v>
      </x:c>
      <x:c r="X436" s="52">
        <x:f t="shared" si="434"/>
        <x:v>147.85670160000001</x:v>
      </x:c>
    </x:row>
    <x:row r="437" spans="1:24" ht="15.75" customHeight="1">
      <x:c r="A437" s="34">
        <x:v>42837</x:v>
      </x:c>
      <x:c r="B437" s="47">
        <x:v>61.268001556396499</x:v>
      </x:c>
      <x:c r="C437" s="47">
        <x:v>61.689998626708999</x:v>
      </x:c>
      <x:c r="D437" s="47">
        <x:v>59.263999938964801</x:v>
      </x:c>
      <x:c r="E437" s="47">
        <x:v>59.368000030517599</x:v>
      </x:c>
      <x:c r="F437" s="47">
        <x:v>30253500</x:v>
      </x:c>
      <x:c r="G437" s="63">
        <x:f t="shared" si="10"/>
        <x:v>56.067700199999997</x:v>
      </x:c>
      <x:c r="H437" s="63">
        <x:f t="shared" si="11"/>
        <x:v>4.0140437279999999</x:v>
      </x:c>
      <x:c r="I437" s="63">
        <x:f t="shared" si="12"/>
        <x:v>64.095787650000005</x:v>
      </x:c>
      <x:c r="J437" s="63">
        <x:f t="shared" si="13"/>
        <x:v>48.039612740000003</x:v>
      </x:c>
      <x:c r="K437" s="63">
        <x:f t="shared" si="14"/>
        <x:v>0.70554707790000004</x:v>
      </x:c>
      <x:c r="L437" s="52">
        <x:f t="shared" si="0"/>
        <x:v>60.10733287</x:v>
      </x:c>
      <x:c r="M437" s="52">
        <x:f t="shared" si="1"/>
        <x:v>0</x:v>
      </x:c>
      <x:c r="N437" s="52">
        <x:f t="shared" si="2"/>
        <x:v>1818457195</x:v>
      </x:c>
      <x:c r="O437" s="63">
        <x:f t="shared" si="8"/>
        <x:v>1.9995750219999999</x:v>
      </x:c>
      <x:c r="P437" s="63">
        <x:f t="shared" si="9"/>
        <x:v>66.661944020000007</x:v>
      </x:c>
      <x:c r="Q437" s="49">
        <x:f t="shared" si="15"/>
        <x:v>0</x:v>
      </x:c>
      <x:c r="R437" s="49">
        <x:f t="shared" si="16"/>
        <x:v>0</x:v>
      </x:c>
      <x:c r="S437" s="49">
        <x:f t="shared" si="17"/>
        <x:v>2</x:v>
      </x:c>
      <x:c r="T437" s="51">
        <x:f t="shared" si="18"/>
        <x:v>1</x:v>
      </x:c>
      <x:c r="U437" s="52">
        <x:f t="shared" si="3"/>
        <x:v>-0.038450334080000004</x:v>
      </x:c>
      <x:c r="V437" s="63">
        <x:f t="shared" si="19"/>
        <x:v>-0.038450334080000004</x:v>
      </x:c>
      <x:c r="W437" s="52">
        <x:f t="shared" ref="W437:X437" si="435">W436*(1+U437)</x:f>
        <x:v>113.8539408</x:v>
      </x:c>
      <x:c r="X437" s="52">
        <x:f t="shared" si="435"/>
        <x:v>142.17156199999999</x:v>
      </x:c>
    </x:row>
    <x:row r="438" spans="1:24" ht="15.75" customHeight="1">
      <x:c r="A438" s="34">
        <x:v>42838</x:v>
      </x:c>
      <x:c r="B438" s="47">
        <x:v>59.340000152587898</x:v>
      </x:c>
      <x:c r="C438" s="47">
        <x:v>61.478000640869098</x:v>
      </x:c>
      <x:c r="D438" s="47">
        <x:v>59.060001373291001</x:v>
      </x:c>
      <x:c r="E438" s="47">
        <x:v>60.799999237060597</x:v>
      </x:c>
      <x:c r="F438" s="47">
        <x:v>46423000</x:v>
      </x:c>
      <x:c r="G438" s="63">
        <x:f t="shared" si="10"/>
        <x:v>56.48720016</x:v>
      </x:c>
      <x:c r="H438" s="63">
        <x:f t="shared" si="11"/>
        <x:v>4.0499166449999997</x:v>
      </x:c>
      <x:c r="I438" s="63">
        <x:f t="shared" si="12"/>
        <x:v>64.587033450000007</x:v>
      </x:c>
      <x:c r="J438" s="63">
        <x:f t="shared" si="13"/>
        <x:v>48.387366870000001</x:v>
      </x:c>
      <x:c r="K438" s="63">
        <x:f t="shared" si="14"/>
        <x:v>0.76622764430000001</x:v>
      </x:c>
      <x:c r="L438" s="52">
        <x:f t="shared" si="0"/>
        <x:v>60.446000419999997</x:v>
      </x:c>
      <x:c r="M438" s="52">
        <x:f t="shared" si="1"/>
        <x:v>2806084677</x:v>
      </x:c>
      <x:c r="N438" s="52">
        <x:f t="shared" si="2"/>
        <x:v>0</x:v>
      </x:c>
      <x:c r="O438" s="63">
        <x:f t="shared" si="8"/>
        <x:v>2.240105636</x:v>
      </x:c>
      <x:c r="P438" s="63">
        <x:f t="shared" si="9"/>
        <x:v>69.136808729999998</x:v>
      </x:c>
      <x:c r="Q438" s="49">
        <x:f t="shared" si="15"/>
        <x:v>0</x:v>
      </x:c>
      <x:c r="R438" s="49">
        <x:f t="shared" si="16"/>
        <x:v>0</x:v>
      </x:c>
      <x:c r="S438" s="49">
        <x:f t="shared" si="17"/>
        <x:v>2</x:v>
      </x:c>
      <x:c r="T438" s="51">
        <x:f t="shared" si="18"/>
        <x:v>1</x:v>
      </x:c>
      <x:c r="U438" s="52">
        <x:f t="shared" si="3"/>
        <x:v>0.024120725070000001</x:v>
      </x:c>
      <x:c r="V438" s="63">
        <x:f t="shared" si="19"/>
        <x:v>0.024120725070000001</x:v>
      </x:c>
      <x:c r="W438" s="52">
        <x:f t="shared" ref="W438:X438" si="436">W437*(1+U438)</x:f>
        <x:v>116.6001804</x:v>
      </x:c>
      <x:c r="X438" s="52">
        <x:f t="shared" si="436"/>
        <x:v>145.60084309999999</x:v>
      </x:c>
    </x:row>
    <x:row r="439" spans="1:24" ht="15.75" customHeight="1">
      <x:c r="A439" s="34">
        <x:v>42842</x:v>
      </x:c>
      <x:c r="B439" s="47">
        <x:v>60.540000915527301</x:v>
      </x:c>
      <x:c r="C439" s="47">
        <x:v>60.799999237060597</x:v>
      </x:c>
      <x:c r="D439" s="47">
        <x:v>59.736000061035199</x:v>
      </x:c>
      <x:c r="E439" s="47">
        <x:v>60.287998199462898</x:v>
      </x:c>
      <x:c r="F439" s="47">
        <x:v>20693500</x:v>
      </x:c>
      <x:c r="G439" s="63">
        <x:f t="shared" si="10"/>
        <x:v>56.886600110000003</x:v>
      </x:c>
      <x:c r="H439" s="63">
        <x:f t="shared" si="11"/>
        <x:v>4.0089221510000002</x:v>
      </x:c>
      <x:c r="I439" s="63">
        <x:f t="shared" si="12"/>
        <x:v>64.904444420000004</x:v>
      </x:c>
      <x:c r="J439" s="63">
        <x:f t="shared" si="13"/>
        <x:v>48.868755810000003</x:v>
      </x:c>
      <x:c r="K439" s="63">
        <x:f t="shared" si="14"/>
        <x:v>0.71211425149999996</x:v>
      </x:c>
      <x:c r="L439" s="52">
        <x:f t="shared" si="0"/>
        <x:v>60.274665830000004</x:v>
      </x:c>
      <x:c r="M439" s="52">
        <x:f t="shared" si="1"/>
        <x:v>0</x:v>
      </x:c>
      <x:c r="N439" s="52">
        <x:f t="shared" si="2"/>
        <x:v>1247293797</x:v>
      </x:c>
      <x:c r="O439" s="63">
        <x:f t="shared" si="8"/>
        <x:v>2.136882811</x:v>
      </x:c>
      <x:c r="P439" s="63">
        <x:f t="shared" si="9"/>
        <x:v>68.121219049999993</x:v>
      </x:c>
      <x:c r="Q439" s="49">
        <x:f t="shared" si="15"/>
        <x:v>0</x:v>
      </x:c>
      <x:c r="R439" s="49">
        <x:f t="shared" si="16"/>
        <x:v>0</x:v>
      </x:c>
      <x:c r="S439" s="49">
        <x:f t="shared" si="17"/>
        <x:v>2</x:v>
      </x:c>
      <x:c r="T439" s="51">
        <x:f t="shared" si="18"/>
        <x:v>1</x:v>
      </x:c>
      <x:c r="U439" s="52">
        <x:f t="shared" si="3"/>
        <x:v>-0.0084210698029999997</x:v>
      </x:c>
      <x:c r="V439" s="63">
        <x:f t="shared" si="19"/>
        <x:v>-0.0084210698029999997</x:v>
      </x:c>
      <x:c r="W439" s="52">
        <x:f t="shared" ref="W439:X439" si="437">W438*(1+U439)</x:f>
        <x:v>115.6182821</x:v>
      </x:c>
      <x:c r="X439" s="52">
        <x:f t="shared" si="437"/>
        <x:v>144.37472829999999</x:v>
      </x:c>
    </x:row>
    <x:row r="440" spans="1:24" ht="15.75" customHeight="1">
      <x:c r="A440" s="34">
        <x:v>42843</x:v>
      </x:c>
      <x:c r="B440" s="47">
        <x:v>59.939998626708999</x:v>
      </x:c>
      <x:c r="C440" s="47">
        <x:v>60.167999267578097</x:v>
      </x:c>
      <x:c r="D440" s="47">
        <x:v>59.580001831054702</x:v>
      </x:c>
      <x:c r="E440" s="47">
        <x:v>60.049999237060497</x:v>
      </x:c>
      <x:c r="F440" s="47">
        <x:v>15178500</x:v>
      </x:c>
      <x:c r="G440" s="63">
        <x:f t="shared" si="10"/>
        <x:v>57.269900130000003</x:v>
      </x:c>
      <x:c r="H440" s="63">
        <x:f t="shared" si="11"/>
        <x:v>3.921284547</x:v>
      </x:c>
      <x:c r="I440" s="63">
        <x:f t="shared" si="12"/>
        <x:v>65.112469230000002</x:v>
      </x:c>
      <x:c r="J440" s="63">
        <x:f t="shared" si="13"/>
        <x:v>49.427331039999999</x:v>
      </x:c>
      <x:c r="K440" s="63">
        <x:f t="shared" si="14"/>
        <x:v>0.67724415760000001</x:v>
      </x:c>
      <x:c r="L440" s="52">
        <x:f t="shared" si="0"/>
        <x:v>59.932666779999998</x:v>
      </x:c>
      <x:c r="M440" s="52">
        <x:f t="shared" si="1"/>
        <x:v>0</x:v>
      </x:c>
      <x:c r="N440" s="52">
        <x:f t="shared" si="2"/>
        <x:v>909687982.70000005</x:v>
      </x:c>
      <x:c r="O440" s="63">
        <x:f t="shared" si="8"/>
        <x:v>1.392214837</x:v>
      </x:c>
      <x:c r="P440" s="63">
        <x:f t="shared" si="9"/>
        <x:v>58.197734390000001</x:v>
      </x:c>
      <x:c r="Q440" s="49">
        <x:f t="shared" si="15"/>
        <x:v>0</x:v>
      </x:c>
      <x:c r="R440" s="49">
        <x:f t="shared" si="16"/>
        <x:v>0</x:v>
      </x:c>
      <x:c r="S440" s="49">
        <x:f t="shared" si="17"/>
        <x:v>2</x:v>
      </x:c>
      <x:c r="T440" s="51">
        <x:f t="shared" si="18"/>
        <x:v>1</x:v>
      </x:c>
      <x:c r="U440" s="52">
        <x:f t="shared" si="3"/>
        <x:v>-0.003947700529</x:v>
      </x:c>
      <x:c r="V440" s="63">
        <x:f t="shared" si="19"/>
        <x:v>-0.003947700529</x:v>
      </x:c>
      <x:c r="W440" s="52">
        <x:f t="shared" ref="W440:X440" si="438">W439*(1+U440)</x:f>
        <x:v>115.1618558</x:v>
      </x:c>
      <x:c r="X440" s="52">
        <x:f t="shared" si="438"/>
        <x:v>143.80478009999999</x:v>
      </x:c>
    </x:row>
    <x:row r="441" spans="1:24" ht="15.75" customHeight="1">
      <x:c r="A441" s="34">
        <x:v>42844</x:v>
      </x:c>
      <x:c r="B441" s="47">
        <x:v>60.492000579833999</x:v>
      </x:c>
      <x:c r="C441" s="47">
        <x:v>61.324001312255902</x:v>
      </x:c>
      <x:c r="D441" s="47">
        <x:v>60.422000885009801</x:v>
      </x:c>
      <x:c r="E441" s="47">
        <x:v>61.104000091552699</x:v>
      </x:c>
      <x:c r="F441" s="47">
        <x:v>19490000</x:v>
      </x:c>
      <x:c r="G441" s="63">
        <x:f t="shared" si="10"/>
        <x:v>57.818300059999999</x:v>
      </x:c>
      <x:c r="H441" s="63">
        <x:f t="shared" si="11"/>
        <x:v>3.6269890509999998</x:v>
      </x:c>
      <x:c r="I441" s="63">
        <x:f t="shared" si="12"/>
        <x:v>65.072278159999996</x:v>
      </x:c>
      <x:c r="J441" s="63">
        <x:f t="shared" si="13"/>
        <x:v>50.56432195</x:v>
      </x:c>
      <x:c r="K441" s="63">
        <x:f t="shared" si="14"/>
        <x:v>0.72647573430000001</x:v>
      </x:c>
      <x:c r="L441" s="52">
        <x:f t="shared" si="0"/>
        <x:v>60.950000760000002</x:v>
      </x:c>
      <x:c r="M441" s="52">
        <x:f t="shared" si="1"/>
        <x:v>1187915515</x:v>
      </x:c>
      <x:c r="N441" s="52">
        <x:f t="shared" si="2"/>
        <x:v>0</x:v>
      </x:c>
      <x:c r="O441" s="63">
        <x:f t="shared" si="8"/>
        <x:v>1.162087305</x:v>
      </x:c>
      <x:c r="P441" s="63">
        <x:f t="shared" si="9"/>
        <x:v>53.748398709999996</x:v>
      </x:c>
      <x:c r="Q441" s="49">
        <x:f t="shared" si="15"/>
        <x:v>0</x:v>
      </x:c>
      <x:c r="R441" s="49">
        <x:f t="shared" si="16"/>
        <x:v>0</x:v>
      </x:c>
      <x:c r="S441" s="49">
        <x:f t="shared" si="17"/>
        <x:v>2</x:v>
      </x:c>
      <x:c r="T441" s="51">
        <x:f t="shared" si="18"/>
        <x:v>1</x:v>
      </x:c>
      <x:c r="U441" s="52">
        <x:f t="shared" si="3"/>
        <x:v>0.017552054420000002</x:v>
      </x:c>
      <x:c r="V441" s="63">
        <x:f t="shared" si="19"/>
        <x:v>0.017552054420000002</x:v>
      </x:c>
      <x:c r="W441" s="52">
        <x:f t="shared" ref="W441:X441" si="439">W440*(1+U441)</x:f>
        <x:v>117.18318290000001</x:v>
      </x:c>
      <x:c r="X441" s="52">
        <x:f t="shared" si="439"/>
        <x:v>146.3288494</x:v>
      </x:c>
    </x:row>
    <x:row r="442" spans="1:24" ht="15.75" customHeight="1">
      <x:c r="A442" s="34">
        <x:v>42845</x:v>
      </x:c>
      <x:c r="B442" s="47">
        <x:v>61.301998138427699</x:v>
      </x:c>
      <x:c r="C442" s="47">
        <x:v>61.830001831054702</x:v>
      </x:c>
      <x:c r="D442" s="47">
        <x:v>60.0460014343262</x:v>
      </x:c>
      <x:c r="E442" s="47">
        <x:v>60.501998901367202</x:v>
      </x:c>
      <x:c r="F442" s="47">
        <x:v>30747000</x:v>
      </x:c>
      <x:c r="G442" s="63">
        <x:f t="shared" si="10"/>
        <x:v>58.29330006</x:v>
      </x:c>
      <x:c r="H442" s="63">
        <x:f t="shared" si="11"/>
        <x:v>3.2941233169999999</x:v>
      </x:c>
      <x:c r="I442" s="63">
        <x:f t="shared" si="12"/>
        <x:v>64.881546689999993</x:v>
      </x:c>
      <x:c r="J442" s="63">
        <x:f t="shared" si="13"/>
        <x:v>51.705053419999999</x:v>
      </x:c>
      <x:c r="K442" s="63">
        <x:f t="shared" si="14"/>
        <x:v>0.66762417740000002</x:v>
      </x:c>
      <x:c r="L442" s="52">
        <x:f t="shared" si="0"/>
        <x:v>60.792667389999998</x:v>
      </x:c>
      <x:c r="M442" s="52">
        <x:f t="shared" si="1"/>
        <x:v>0</x:v>
      </x:c>
      <x:c r="N442" s="52">
        <x:f t="shared" si="2"/>
        <x:v>1869192144</x:v>
      </x:c>
      <x:c r="O442" s="63">
        <x:f t="shared" si="8"/>
        <x:v>1.2352670539999999</x:v>
      </x:c>
      <x:c r="P442" s="63">
        <x:f t="shared" si="9"/>
        <x:v>55.26261624</x:v>
      </x:c>
      <x:c r="Q442" s="49">
        <x:f t="shared" si="15"/>
        <x:v>0</x:v>
      </x:c>
      <x:c r="R442" s="49">
        <x:f t="shared" si="16"/>
        <x:v>0</x:v>
      </x:c>
      <x:c r="S442" s="49">
        <x:f t="shared" si="17"/>
        <x:v>2</x:v>
      </x:c>
      <x:c r="T442" s="51">
        <x:f t="shared" si="18"/>
        <x:v>1</x:v>
      </x:c>
      <x:c r="U442" s="52">
        <x:f t="shared" si="3"/>
        <x:v>-0.0098520749750000003</x:v>
      </x:c>
      <x:c r="V442" s="63">
        <x:f t="shared" si="19"/>
        <x:v>-0.0098520749750000003</x:v>
      </x:c>
      <x:c r="W442" s="52">
        <x:f t="shared" ref="W442:X442" si="440">W441*(1+U442)</x:f>
        <x:v>116.0286854</x:v>
      </x:c>
      <x:c r="X442" s="52">
        <x:f t="shared" si="440"/>
        <x:v>144.88720660000001</x:v>
      </x:c>
    </x:row>
    <x:row r="443" spans="1:24" ht="15.75" customHeight="1">
      <x:c r="A443" s="34">
        <x:v>42846</x:v>
      </x:c>
      <x:c r="B443" s="47">
        <x:v>60.400001525878899</x:v>
      </x:c>
      <x:c r="C443" s="47">
        <x:v>61.279998779296903</x:v>
      </x:c>
      <x:c r="D443" s="47">
        <x:v>60.083999633789098</x:v>
      </x:c>
      <x:c r="E443" s="47">
        <x:v>61.119998931884801</x:v>
      </x:c>
      <x:c r="F443" s="47">
        <x:v>22549000</x:v>
      </x:c>
      <x:c r="G443" s="63">
        <x:f t="shared" si="10"/>
        <x:v>58.801499939999999</x:v>
      </x:c>
      <x:c r="H443" s="63">
        <x:f t="shared" si="11"/>
        <x:v>2.857701053</x:v>
      </x:c>
      <x:c r="I443" s="63">
        <x:f t="shared" si="12"/>
        <x:v>64.516902049999999</x:v>
      </x:c>
      <x:c r="J443" s="63">
        <x:f t="shared" si="13"/>
        <x:v>53.08609783</x:v>
      </x:c>
      <x:c r="K443" s="63">
        <x:f t="shared" si="14"/>
        <x:v>0.70282903549999998</x:v>
      </x:c>
      <x:c r="L443" s="52">
        <x:f t="shared" si="0"/>
        <x:v>60.82799911</x:v>
      </x:c>
      <x:c r="M443" s="52">
        <x:f t="shared" si="1"/>
        <x:v>1371610552</x:v>
      </x:c>
      <x:c r="N443" s="52">
        <x:f t="shared" si="2"/>
        <x:v>0</x:v>
      </x:c>
      <x:c r="O443" s="63">
        <x:f t="shared" si="8"/>
        <x:v>1.1991677569999999</x:v>
      </x:c>
      <x:c r="P443" s="63">
        <x:f t="shared" si="9"/>
        <x:v>54.528252940000002</x:v>
      </x:c>
      <x:c r="Q443" s="49">
        <x:f t="shared" si="15"/>
        <x:v>0</x:v>
      </x:c>
      <x:c r="R443" s="49">
        <x:f t="shared" si="16"/>
        <x:v>0</x:v>
      </x:c>
      <x:c r="S443" s="49">
        <x:f t="shared" si="17"/>
        <x:v>2</x:v>
      </x:c>
      <x:c r="T443" s="51">
        <x:f t="shared" si="18"/>
        <x:v>1</x:v>
      </x:c>
      <x:c r="U443" s="52">
        <x:f t="shared" si="3"/>
        <x:v>0.01021453905</x:v>
      </x:c>
      <x:c r="V443" s="63">
        <x:f t="shared" si="19"/>
        <x:v>0.01021453905</x:v>
      </x:c>
      <x:c r="W443" s="52">
        <x:f t="shared" ref="W443:X443" si="441">W442*(1+U443)</x:f>
        <x:v>117.213865</x:v>
      </x:c>
      <x:c r="X443" s="52">
        <x:f t="shared" si="441"/>
        <x:v>146.36716269999999</x:v>
      </x:c>
    </x:row>
    <x:row r="444" spans="1:24" ht="15.75" customHeight="1">
      <x:c r="A444" s="34">
        <x:v>42849</x:v>
      </x:c>
      <x:c r="B444" s="47">
        <x:v>61.844001770019503</x:v>
      </x:c>
      <x:c r="C444" s="47">
        <x:v>62.110000610351598</x:v>
      </x:c>
      <x:c r="D444" s="47">
        <x:v>61.2039985656738</x:v>
      </x:c>
      <x:c r="E444" s="47">
        <x:v>61.605998992919901</x:v>
      </x:c>
      <x:c r="F444" s="47">
        <x:v>25417500</x:v>
      </x:c>
      <x:c r="G444" s="63">
        <x:f t="shared" si="10"/>
        <x:v>59.250199889999998</x:v>
      </x:c>
      <x:c r="H444" s="63">
        <x:f t="shared" si="11"/>
        <x:v>2.5229317010000001</x:v>
      </x:c>
      <x:c r="I444" s="63">
        <x:f t="shared" si="12"/>
        <x:v>64.296063290000006</x:v>
      </x:c>
      <x:c r="J444" s="63">
        <x:f t="shared" si="13"/>
        <x:v>54.204336490000003</x:v>
      </x:c>
      <x:c r="K444" s="63">
        <x:f t="shared" si="14"/>
        <x:v>0.73343865210000003</x:v>
      </x:c>
      <x:c r="L444" s="52">
        <x:f t="shared" si="0"/>
        <x:v>61.63999939</x:v>
      </x:c>
      <x:c r="M444" s="52">
        <x:f t="shared" si="1"/>
        <x:v>1566734684</x:v>
      </x:c>
      <x:c r="N444" s="52">
        <x:f t="shared" si="2"/>
        <x:v>0</x:v>
      </x:c>
      <x:c r="O444" s="63">
        <x:f t="shared" si="8"/>
        <x:v>1.2240168410000001</x:v>
      </x:c>
      <x:c r="P444" s="63">
        <x:f t="shared" si="9"/>
        <x:v>55.036311699999999</x:v>
      </x:c>
      <x:c r="Q444" s="49">
        <x:f t="shared" si="15"/>
        <x:v>0</x:v>
      </x:c>
      <x:c r="R444" s="49">
        <x:f t="shared" si="16"/>
        <x:v>0</x:v>
      </x:c>
      <x:c r="S444" s="49">
        <x:f t="shared" si="17"/>
        <x:v>2</x:v>
      </x:c>
      <x:c r="T444" s="51">
        <x:f t="shared" si="18"/>
        <x:v>1</x:v>
      </x:c>
      <x:c r="U444" s="52">
        <x:f t="shared" si="3"/>
        <x:v>0.0079515718180000006</x:v>
      </x:c>
      <x:c r="V444" s="63">
        <x:f t="shared" si="19"/>
        <x:v>0.0079515718180000006</x:v>
      </x:c>
      <x:c r="W444" s="52">
        <x:f t="shared" ref="W444:X444" si="442">W443*(1+U444)</x:f>
        <x:v>118.1458994</x:v>
      </x:c>
      <x:c r="X444" s="52">
        <x:f t="shared" si="442"/>
        <x:v>147.53101169999999</x:v>
      </x:c>
    </x:row>
    <x:row r="445" spans="1:24" ht="15.75" customHeight="1">
      <x:c r="A445" s="34">
        <x:v>42850</x:v>
      </x:c>
      <x:c r="B445" s="47">
        <x:v>61.599998474121101</x:v>
      </x:c>
      <x:c r="C445" s="47">
        <x:v>62.7960014343262</x:v>
      </x:c>
      <x:c r="D445" s="47">
        <x:v>61.172000885009801</x:v>
      </x:c>
      <x:c r="E445" s="47">
        <x:v>62.757999420166001</x:v>
      </x:c>
      <x:c r="F445" s="47">
        <x:v>33688500</x:v>
      </x:c>
      <x:c r="G445" s="63">
        <x:f t="shared" si="10"/>
        <x:v>59.685899929999998</x:v>
      </x:c>
      <x:c r="H445" s="63">
        <x:f t="shared" si="11"/>
        <x:v>2.3208657580000001</x:v>
      </x:c>
      <x:c r="I445" s="63">
        <x:f t="shared" si="12"/>
        <x:v>64.327631440000005</x:v>
      </x:c>
      <x:c r="J445" s="63">
        <x:f t="shared" si="13"/>
        <x:v>55.044168409999997</x:v>
      </x:c>
      <x:c r="K445" s="63">
        <x:f t="shared" si="14"/>
        <x:v>0.8309217136</x:v>
      </x:c>
      <x:c r="L445" s="52">
        <x:f t="shared" si="0"/>
        <x:v>62.242000580000003</x:v>
      </x:c>
      <x:c r="M445" s="52">
        <x:f t="shared" si="1"/>
        <x:v>2096839637</x:v>
      </x:c>
      <x:c r="N445" s="52">
        <x:f t="shared" si="2"/>
        <x:v>0</x:v>
      </x:c>
      <x:c r="O445" s="63">
        <x:f t="shared" si="8"/>
        <x:v>1.185736906</x:v>
      </x:c>
      <x:c r="P445" s="63">
        <x:f t="shared" si="9"/>
        <x:v>54.248839490000002</x:v>
      </x:c>
      <x:c r="Q445" s="49">
        <x:f t="shared" si="15"/>
        <x:v>0</x:v>
      </x:c>
      <x:c r="R445" s="49">
        <x:f t="shared" si="16"/>
        <x:v>0</x:v>
      </x:c>
      <x:c r="S445" s="49">
        <x:f t="shared" si="17"/>
        <x:v>2</x:v>
      </x:c>
      <x:c r="T445" s="51">
        <x:f t="shared" si="18"/>
        <x:v>1</x:v>
      </x:c>
      <x:c r="U445" s="52">
        <x:f t="shared" si="3"/>
        <x:v>0.018699484560000001</x:v>
      </x:c>
      <x:c r="V445" s="63">
        <x:f t="shared" si="19"/>
        <x:v>0.018699484560000001</x:v>
      </x:c>
      <x:c r="W445" s="52">
        <x:f t="shared" ref="W445:X445" si="443">W444*(1+U445)</x:f>
        <x:v>120.3551669</x:v>
      </x:c>
      <x:c r="X445" s="52">
        <x:f t="shared" si="443"/>
        <x:v>150.28976549999999</x:v>
      </x:c>
    </x:row>
    <x:row r="446" spans="1:24" ht="15.75" customHeight="1">
      <x:c r="A446" s="34">
        <x:v>42851</x:v>
      </x:c>
      <x:c r="B446" s="47">
        <x:v>62.4739990234375</x:v>
      </x:c>
      <x:c r="C446" s="47">
        <x:v>62.900001525878899</x:v>
      </x:c>
      <x:c r="D446" s="47">
        <x:v>61.799999237060497</x:v>
      </x:c>
      <x:c r="E446" s="47">
        <x:v>62.034000396728501</x:v>
      </x:c>
      <x:c r="F446" s="47">
        <x:v>23475000</x:v>
      </x:c>
      <x:c r="G446" s="63">
        <x:f t="shared" si="10"/>
        <x:v>60.013099859999997</x:v>
      </x:c>
      <x:c r="H446" s="63">
        <x:f t="shared" si="11"/>
        <x:v>2.1534398100000001</x:v>
      </x:c>
      <x:c r="I446" s="63">
        <x:f t="shared" si="12"/>
        <x:v>64.319979480000001</x:v>
      </x:c>
      <x:c r="J446" s="63">
        <x:f t="shared" si="13"/>
        <x:v>55.70622024</x:v>
      </x:c>
      <x:c r="K446" s="63">
        <x:f t="shared" si="14"/>
        <x:v>0.73461307419999999</x:v>
      </x:c>
      <x:c r="L446" s="52">
        <x:f t="shared" si="0"/>
        <x:v>62.244667049999997</x:v>
      </x:c>
      <x:c r="M446" s="52">
        <x:f t="shared" si="1"/>
        <x:v>1461193559</x:v>
      </x:c>
      <x:c r="N446" s="52">
        <x:f t="shared" si="2"/>
        <x:v>0</x:v>
      </x:c>
      <x:c r="O446" s="63">
        <x:f t="shared" si="8"/>
        <x:v>1.794874375</x:v>
      </x:c>
      <x:c r="P446" s="63">
        <x:f t="shared" si="9"/>
        <x:v>64.22021651</x:v>
      </x:c>
      <x:c r="Q446" s="49">
        <x:f t="shared" si="15"/>
        <x:v>0</x:v>
      </x:c>
      <x:c r="R446" s="49">
        <x:f t="shared" si="16"/>
        <x:v>0</x:v>
      </x:c>
      <x:c r="S446" s="49">
        <x:f t="shared" si="17"/>
        <x:v>2</x:v>
      </x:c>
      <x:c r="T446" s="51">
        <x:f t="shared" si="18"/>
        <x:v>1</x:v>
      </x:c>
      <x:c r="U446" s="52">
        <x:f t="shared" si="3"/>
        <x:v>-0.01153636238</x:v>
      </x:c>
      <x:c r="V446" s="63">
        <x:f t="shared" si="19"/>
        <x:v>-0.01153636238</x:v>
      </x:c>
      <x:c r="W446" s="52">
        <x:f t="shared" ref="W446:X446" si="444">W445*(1+U446)</x:f>
        <x:v>118.966706</x:v>
      </x:c>
      <x:c r="X446" s="52">
        <x:f t="shared" si="444"/>
        <x:v>148.55596829999999</x:v>
      </x:c>
    </x:row>
    <x:row r="447" spans="1:24" ht="15.75" customHeight="1">
      <x:c r="A447" s="34">
        <x:v>42852</x:v>
      </x:c>
      <x:c r="B447" s="47">
        <x:v>62.338001251220703</x:v>
      </x:c>
      <x:c r="C447" s="47">
        <x:v>62.618000030517599</x:v>
      </x:c>
      <x:c r="D447" s="47">
        <x:v>61.5</x:v>
      </x:c>
      <x:c r="E447" s="47">
        <x:v>61.726001739502003</x:v>
      </x:c>
      <x:c r="F447" s="47">
        <x:v>17343000</x:v>
      </x:c>
      <x:c r="G447" s="63">
        <x:f t="shared" si="10"/>
        <x:v>60.325599859999997</x:v>
      </x:c>
      <x:c r="H447" s="63">
        <x:f t="shared" si="11"/>
        <x:v>1.8988141140000001</x:v>
      </x:c>
      <x:c r="I447" s="63">
        <x:f t="shared" si="12"/>
        <x:v>64.123228089999998</x:v>
      </x:c>
      <x:c r="J447" s="63">
        <x:f t="shared" si="13"/>
        <x:v>56.527971630000003</x:v>
      </x:c>
      <x:c r="K447" s="63">
        <x:f t="shared" si="14"/>
        <x:v>0.68437848499999998</x:v>
      </x:c>
      <x:c r="L447" s="52">
        <x:f t="shared" si="0"/>
        <x:v>61.948000589999999</x:v>
      </x:c>
      <x:c r="M447" s="52">
        <x:f t="shared" si="1"/>
        <x:v>0</x:v>
      </x:c>
      <x:c r="N447" s="52">
        <x:f t="shared" si="2"/>
        <x:v>1074364174</x:v>
      </x:c>
      <x:c r="O447" s="63">
        <x:f t="shared" si="8"/>
        <x:v>2.0567199820000002</x:v>
      </x:c>
      <x:c r="P447" s="63">
        <x:f t="shared" si="9"/>
        <x:v>67.285194390000001</x:v>
      </x:c>
      <x:c r="Q447" s="49">
        <x:f t="shared" si="15"/>
        <x:v>0</x:v>
      </x:c>
      <x:c r="R447" s="49">
        <x:f t="shared" si="16"/>
        <x:v>0</x:v>
      </x:c>
      <x:c r="S447" s="49">
        <x:f t="shared" si="17"/>
        <x:v>2</x:v>
      </x:c>
      <x:c r="T447" s="51">
        <x:f t="shared" si="18"/>
        <x:v>1</x:v>
      </x:c>
      <x:c r="U447" s="52">
        <x:f t="shared" si="3"/>
        <x:v>-0.0049649975060000001</x:v>
      </x:c>
      <x:c r="V447" s="63">
        <x:f t="shared" si="19"/>
        <x:v>-0.0049649975060000001</x:v>
      </x:c>
      <x:c r="W447" s="52">
        <x:f t="shared" ref="W447:X447" si="445">W446*(1+U447)</x:f>
        <x:v>118.37603660000001</x:v>
      </x:c>
      <x:c r="X447" s="52">
        <x:f t="shared" si="445"/>
        <x:v>147.81838830000001</x:v>
      </x:c>
    </x:row>
    <x:row r="448" spans="1:24" ht="15.75" customHeight="1">
      <x:c r="A448" s="34">
        <x:v>42853</x:v>
      </x:c>
      <x:c r="B448" s="47">
        <x:v>61.965999603271499</x:v>
      </x:c>
      <x:c r="C448" s="47">
        <x:v>62.959999084472699</x:v>
      </x:c>
      <x:c r="D448" s="47">
        <x:v>61.599998474121101</x:v>
      </x:c>
      <x:c r="E448" s="47">
        <x:v>62.813999176025398</x:v>
      </x:c>
      <x:c r="F448" s="47">
        <x:v>22527500</x:v>
      </x:c>
      <x:c r="G448" s="63">
        <x:f t="shared" si="10"/>
        <x:v>60.687099840000002</x:v>
      </x:c>
      <x:c r="H448" s="63">
        <x:f t="shared" si="11"/>
        <x:v>1.6157142710000001</x:v>
      </x:c>
      <x:c r="I448" s="63">
        <x:f t="shared" si="12"/>
        <x:v>63.918528379999998</x:v>
      </x:c>
      <x:c r="J448" s="63">
        <x:f t="shared" si="13"/>
        <x:v>57.455671299999999</x:v>
      </x:c>
      <x:c r="K448" s="63">
        <x:f t="shared" si="14"/>
        <x:v>0.82909583330000003</x:v>
      </x:c>
      <x:c r="L448" s="52">
        <x:f t="shared" si="0"/>
        <x:v>62.457998910000001</x:v>
      </x:c>
      <x:c r="M448" s="52">
        <x:f t="shared" si="1"/>
        <x:v>1407022570</x:v>
      </x:c>
      <x:c r="N448" s="52">
        <x:f t="shared" si="2"/>
        <x:v>0</x:v>
      </x:c>
      <x:c r="O448" s="63">
        <x:f t="shared" si="8"/>
        <x:v>1.7824230190000001</x:v>
      </x:c>
      <x:c r="P448" s="63">
        <x:f t="shared" si="9"/>
        <x:v>64.06010182</x:v>
      </x:c>
      <x:c r="Q448" s="49">
        <x:f t="shared" si="15"/>
        <x:v>0</x:v>
      </x:c>
      <x:c r="R448" s="49">
        <x:f t="shared" si="16"/>
        <x:v>0</x:v>
      </x:c>
      <x:c r="S448" s="49">
        <x:f t="shared" si="17"/>
        <x:v>2</x:v>
      </x:c>
      <x:c r="T448" s="51">
        <x:f t="shared" si="18"/>
        <x:v>1</x:v>
      </x:c>
      <x:c r="U448" s="52">
        <x:f t="shared" si="3"/>
        <x:v>0.017626241870000001</x:v>
      </x:c>
      <x:c r="V448" s="63">
        <x:f t="shared" si="19"/>
        <x:v>0.017626241870000001</x:v>
      </x:c>
      <x:c r="W448" s="52">
        <x:f t="shared" ref="W448:X448" si="446">W447*(1+U448)</x:f>
        <x:v>120.4625613</x:v>
      </x:c>
      <x:c r="X448" s="52">
        <x:f t="shared" si="446"/>
        <x:v>150.42387099999999</x:v>
      </x:c>
    </x:row>
    <x:row r="449" spans="1:24" ht="15.75" customHeight="1">
      <x:c r="A449" s="34">
        <x:v>42856</x:v>
      </x:c>
      <x:c r="B449" s="47">
        <x:v>62.976001739502003</x:v>
      </x:c>
      <x:c r="C449" s="47">
        <x:v>65.449996948242202</x:v>
      </x:c>
      <x:c r="D449" s="47">
        <x:v>62.962001800537102</x:v>
      </x:c>
      <x:c r="E449" s="47">
        <x:v>64.566001892089801</x:v>
      </x:c>
      <x:c r="F449" s="47">
        <x:v>44148000</x:v>
      </x:c>
      <x:c r="G449" s="63">
        <x:f t="shared" si="10"/>
        <x:v>61.132399939999999</x:v>
      </x:c>
      <x:c r="H449" s="63">
        <x:f t="shared" si="11"/>
        <x:v>1.365137794</x:v>
      </x:c>
      <x:c r="I449" s="63">
        <x:f t="shared" si="12"/>
        <x:v>63.862675529999997</x:v>
      </x:c>
      <x:c r="J449" s="63">
        <x:f t="shared" si="13"/>
        <x:v>58.402124350000001</x:v>
      </x:c>
      <x:c r="K449" s="63">
        <x:f t="shared" si="14"/>
        <x:v>1.12880135</x:v>
      </x:c>
      <x:c r="L449" s="52">
        <x:f t="shared" si="0"/>
        <x:v>64.326000210000004</x:v>
      </x:c>
      <x:c r="M449" s="52">
        <x:f t="shared" si="1"/>
        <x:v>2839864257</x:v>
      </x:c>
      <x:c r="N449" s="52">
        <x:f t="shared" si="2"/>
        <x:v>0</x:v>
      </x:c>
      <x:c r="O449" s="63">
        <x:f t="shared" si="8"/>
        <x:v>3.0963987340000001</x:v>
      </x:c>
      <x:c r="P449" s="63">
        <x:f t="shared" si="9"/>
        <x:v>75.588313909999997</x:v>
      </x:c>
      <x:c r="Q449" s="49">
        <x:f t="shared" si="15"/>
        <x:v>0</x:v>
      </x:c>
      <x:c r="R449" s="49">
        <x:f t="shared" si="16"/>
        <x:v>0</x:v>
      </x:c>
      <x:c r="S449" s="49">
        <x:f t="shared" si="17"/>
        <x:v>2</x:v>
      </x:c>
      <x:c r="T449" s="51">
        <x:f t="shared" si="18"/>
        <x:v>1</x:v>
      </x:c>
      <x:c r="U449" s="52">
        <x:f t="shared" si="3"/>
        <x:v>0.027891914839999998</x:v>
      </x:c>
      <x:c r="V449" s="63">
        <x:f t="shared" si="19"/>
        <x:v>0.027891914839999998</x:v>
      </x:c>
      <x:c r="W449" s="52">
        <x:f t="shared" ref="W449:X449" si="447">W448*(1+U449)</x:f>
        <x:v>123.82249280000001</x:v>
      </x:c>
      <x:c r="X449" s="52">
        <x:f t="shared" si="447"/>
        <x:v>154.61948079999999</x:v>
      </x:c>
    </x:row>
    <x:row r="450" spans="1:24" ht="15.75" customHeight="1">
      <x:c r="A450" s="34">
        <x:v>42857</x:v>
      </x:c>
      <x:c r="B450" s="47">
        <x:v>64.800003051757798</x:v>
      </x:c>
      <x:c r="C450" s="47">
        <x:v>65.531997680664105</x:v>
      </x:c>
      <x:c r="D450" s="47">
        <x:v>63.312000274658203</x:v>
      </x:c>
      <x:c r="E450" s="47">
        <x:v>63.777999877929702</x:v>
      </x:c>
      <x:c r="F450" s="47">
        <x:v>26914000</x:v>
      </x:c>
      <x:c r="G450" s="63">
        <x:f t="shared" si="10"/>
        <x:v>61.336100010000003</x:v>
      </x:c>
      <x:c r="H450" s="63">
        <x:f t="shared" si="11"/>
        <x:v>1.4425382769999999</x:v>
      </x:c>
      <x:c r="I450" s="63">
        <x:f t="shared" si="12"/>
        <x:v>64.221176560000004</x:v>
      </x:c>
      <x:c r="J450" s="63">
        <x:f t="shared" si="13"/>
        <x:v>58.451023450000001</x:v>
      </x:c>
      <x:c r="K450" s="63">
        <x:f t="shared" si="14"/>
        <x:v>0.92319498739999994</x:v>
      </x:c>
      <x:c r="L450" s="52">
        <x:f t="shared" si="0"/>
        <x:v>64.207332609999995</x:v>
      </x:c>
      <x:c r="M450" s="52">
        <x:f t="shared" si="1"/>
        <x:v>0</x:v>
      </x:c>
      <x:c r="N450" s="52">
        <x:f t="shared" si="2"/>
        <x:v>1728076150</x:v>
      </x:c>
      <x:c r="O450" s="63">
        <x:f t="shared" si="8"/>
        <x:v>2.5539639209999998</x:v>
      </x:c>
      <x:c r="P450" s="63">
        <x:f t="shared" si="9"/>
        <x:v>71.862404280000007</x:v>
      </x:c>
      <x:c r="Q450" s="49">
        <x:f t="shared" si="15"/>
        <x:v>0</x:v>
      </x:c>
      <x:c r="R450" s="49">
        <x:f t="shared" si="16"/>
        <x:v>0</x:v>
      </x:c>
      <x:c r="S450" s="49">
        <x:f t="shared" si="17"/>
        <x:v>2</x:v>
      </x:c>
      <x:c r="T450" s="51">
        <x:f t="shared" si="18"/>
        <x:v>1</x:v>
      </x:c>
      <x:c r="U450" s="52">
        <x:f t="shared" si="3"/>
        <x:v>-0.01220459671</x:v>
      </x:c>
      <x:c r="V450" s="63">
        <x:f t="shared" si="19"/>
        <x:v>-0.01220459671</x:v>
      </x:c>
      <x:c r="W450" s="52">
        <x:f t="shared" ref="W450:X450" si="448">W449*(1+U450)</x:f>
        <x:v>122.3112892</x:v>
      </x:c>
      <x:c r="X450" s="52">
        <x:f t="shared" si="448"/>
        <x:v>152.73241239999999</x:v>
      </x:c>
    </x:row>
    <x:row r="451" spans="1:24" ht="15.75" customHeight="1">
      <x:c r="A451" s="34">
        <x:v>42858</x:v>
      </x:c>
      <x:c r="B451" s="47">
        <x:v>63.534000396728501</x:v>
      </x:c>
      <x:c r="C451" s="47">
        <x:v>64.305999755859403</x:v>
      </x:c>
      <x:c r="D451" s="47">
        <x:v>62.090000152587898</x:v>
      </x:c>
      <x:c r="E451" s="47">
        <x:v>62.2039985656738</x:v>
      </x:c>
      <x:c r="F451" s="47">
        <x:v>35667000</x:v>
      </x:c>
      <x:c r="G451" s="63">
        <x:f t="shared" si="10"/>
        <x:v>61.409299849999996</x:v>
      </x:c>
      <x:c r="H451" s="63">
        <x:f t="shared" si="11"/>
        <x:v>1.4478326319999999</x:v>
      </x:c>
      <x:c r="I451" s="63">
        <x:f t="shared" si="12"/>
        <x:v>64.304965109999998</x:v>
      </x:c>
      <x:c r="J451" s="63">
        <x:f t="shared" si="13"/>
        <x:v>58.513634590000002</x:v>
      </x:c>
      <x:c r="K451" s="63">
        <x:f t="shared" si="14"/>
        <x:v>0.63722213080000001</x:v>
      </x:c>
      <x:c r="L451" s="52">
        <x:f t="shared" si="0"/>
        <x:v>62.866666160000001</x:v>
      </x:c>
      <x:c r="M451" s="52">
        <x:f t="shared" si="1"/>
        <x:v>0</x:v>
      </x:c>
      <x:c r="N451" s="52">
        <x:f t="shared" si="2"/>
        <x:v>2242265382</x:v>
      </x:c>
      <x:c r="O451" s="63">
        <x:f t="shared" si="8"/>
        <x:v>1.5538651990000001</x:v>
      </x:c>
      <x:c r="P451" s="63">
        <x:f t="shared" si="9"/>
        <x:v>60.8436655</x:v>
      </x:c>
      <x:c r="Q451" s="49">
        <x:f t="shared" si="15"/>
        <x:v>0</x:v>
      </x:c>
      <x:c r="R451" s="49">
        <x:f t="shared" si="16"/>
        <x:v>0</x:v>
      </x:c>
      <x:c r="S451" s="49">
        <x:f t="shared" si="17"/>
        <x:v>2</x:v>
      </x:c>
      <x:c r="T451" s="51">
        <x:f t="shared" si="18"/>
        <x:v>1</x:v>
      </x:c>
      <x:c r="U451" s="52">
        <x:f t="shared" si="3"/>
        <x:v>-0.02467937714</x:v>
      </x:c>
      <x:c r="V451" s="63">
        <x:f t="shared" si="19"/>
        <x:v>-0.02467937714</x:v>
      </x:c>
      <x:c r="W451" s="52">
        <x:f t="shared" ref="W451:X451" si="449">W450*(1+U451)</x:f>
        <x:v>119.29272280000001</x:v>
      </x:c>
      <x:c r="X451" s="52">
        <x:f t="shared" si="449"/>
        <x:v>148.96307160000001</x:v>
      </x:c>
    </x:row>
    <x:row r="452" spans="1:24" ht="15.75" customHeight="1">
      <x:c r="A452" s="34">
        <x:v>42859</x:v>
      </x:c>
      <x:c r="B452" s="47">
        <x:v>61.487998962402301</x:v>
      </x:c>
      <x:c r="C452" s="47">
        <x:v>61.554000854492202</x:v>
      </x:c>
      <x:c r="D452" s="47">
        <x:v>58.152000427246101</x:v>
      </x:c>
      <x:c r="E452" s="47">
        <x:v>59.091999053955099</x:v>
      </x:c>
      <x:c r="F452" s="47">
        <x:v>70760000</x:v>
      </x:c>
      <x:c r="G452" s="63">
        <x:f t="shared" si="10"/>
        <x:v>61.413899800000003</x:v>
      </x:c>
      <x:c r="H452" s="63">
        <x:f t="shared" si="11"/>
        <x:v>1.439899509</x:v>
      </x:c>
      <x:c r="I452" s="63">
        <x:f t="shared" si="12"/>
        <x:v>64.293698820000003</x:v>
      </x:c>
      <x:c r="J452" s="63">
        <x:f t="shared" si="13"/>
        <x:v>58.534100789999997</x:v>
      </x:c>
      <x:c r="K452" s="63">
        <x:f t="shared" si="14"/>
        <x:v>0.096864097910000002</x:v>
      </x:c>
      <x:c r="L452" s="52">
        <x:f t="shared" si="0"/>
        <x:v>59.599333450000003</x:v>
      </x:c>
      <x:c r="M452" s="52">
        <x:f t="shared" si="1"/>
        <x:v>0</x:v>
      </x:c>
      <x:c r="N452" s="52">
        <x:f t="shared" si="2"/>
        <x:v>4217248835</x:v>
      </x:c>
      <x:c r="O452" s="63">
        <x:f t="shared" si="8"/>
        <x:v>1.1599350020000001</x:v>
      </x:c>
      <x:c r="P452" s="63">
        <x:f t="shared" si="9"/>
        <x:v>53.702310529999998</x:v>
      </x:c>
      <x:c r="Q452" s="49">
        <x:f t="shared" si="15"/>
        <x:v>0</x:v>
      </x:c>
      <x:c r="R452" s="49">
        <x:f t="shared" si="16"/>
        <x:v>0</x:v>
      </x:c>
      <x:c r="S452" s="49">
        <x:f t="shared" si="17"/>
        <x:v>2</x:v>
      </x:c>
      <x:c r="T452" s="51">
        <x:f t="shared" si="18"/>
        <x:v>1</x:v>
      </x:c>
      <x:c r="U452" s="52">
        <x:f t="shared" si="3"/>
        <x:v>-0.05002893035</x:v>
      </x:c>
      <x:c r="V452" s="63">
        <x:f t="shared" si="19"/>
        <x:v>-0.05002893035</x:v>
      </x:c>
      <x:c r="W452" s="52">
        <x:f t="shared" ref="W452:X452" si="450">W451*(1+U452)</x:f>
        <x:v>113.3246355</x:v>
      </x:c>
      <x:c r="X452" s="52">
        <x:f t="shared" si="450"/>
        <x:v>141.5106084</x:v>
      </x:c>
    </x:row>
    <x:row r="453" spans="1:24" ht="15.75" customHeight="1">
      <x:c r="A453" s="34">
        <x:v>42860</x:v>
      </x:c>
      <x:c r="B453" s="47">
        <x:v>59.599998474121101</x:v>
      </x:c>
      <x:c r="C453" s="47">
        <x:v>61.709999084472699</x:v>
      </x:c>
      <x:c r="D453" s="47">
        <x:v>59.360000610351598</x:v>
      </x:c>
      <x:c r="E453" s="47">
        <x:v>61.669998168945298</x:v>
      </x:c>
      <x:c r="F453" s="47">
        <x:v>40886500</x:v>
      </x:c>
      <x:c r="G453" s="63">
        <x:f t="shared" si="10"/>
        <x:v>61.510399630000002</x:v>
      </x:c>
      <x:c r="H453" s="63">
        <x:f t="shared" si="11"/>
        <x:v>1.3854565729999999</x:v>
      </x:c>
      <x:c r="I453" s="63">
        <x:f t="shared" si="12"/>
        <x:v>64.28131277</x:v>
      </x:c>
      <x:c r="J453" s="63">
        <x:f t="shared" si="13"/>
        <x:v>58.739486479999997</x:v>
      </x:c>
      <x:c r="K453" s="63">
        <x:f t="shared" si="14"/>
        <x:v>0.5287989072</x:v>
      </x:c>
      <x:c r="L453" s="52">
        <x:f t="shared" si="0"/>
        <x:v>60.913332619999998</x:v>
      </x:c>
      <x:c r="M453" s="52">
        <x:f t="shared" si="1"/>
        <x:v>2490532974</x:v>
      </x:c>
      <x:c r="N453" s="52">
        <x:f t="shared" si="2"/>
        <x:v>0</x:v>
      </x:c>
      <x:c r="O453" s="63">
        <x:f t="shared" si="8"/>
        <x:v>1.2807434579999999</x:v>
      </x:c>
      <x:c r="P453" s="63">
        <x:f t="shared" si="9"/>
        <x:v>56.154647879999999</x:v>
      </x:c>
      <x:c r="Q453" s="49">
        <x:f t="shared" si="15"/>
        <x:v>0</x:v>
      </x:c>
      <x:c r="R453" s="49">
        <x:f t="shared" si="16"/>
        <x:v>0</x:v>
      </x:c>
      <x:c r="S453" s="49">
        <x:f t="shared" si="17"/>
        <x:v>2</x:v>
      </x:c>
      <x:c r="T453" s="51">
        <x:f t="shared" si="18"/>
        <x:v>1</x:v>
      </x:c>
      <x:c r="U453" s="52">
        <x:f t="shared" si="3"/>
        <x:v>0.04362687261</x:v>
      </x:c>
      <x:c r="V453" s="63">
        <x:f t="shared" si="19"/>
        <x:v>0.04362687261</x:v>
      </x:c>
      <x:c r="W453" s="52">
        <x:f t="shared" ref="W453:X453" si="451">W452*(1+U453)</x:f>
        <x:v>118.2686349</x:v>
      </x:c>
      <x:c r="X453" s="52">
        <x:f t="shared" si="451"/>
        <x:v>147.68427370000001</x:v>
      </x:c>
    </x:row>
    <x:row r="454" spans="1:24" ht="15.75" customHeight="1">
      <x:c r="A454" s="34">
        <x:v>42863</x:v>
      </x:c>
      <x:c r="B454" s="47">
        <x:v>62.180000305175803</x:v>
      </x:c>
      <x:c r="C454" s="47">
        <x:v>62.757999420166001</x:v>
      </x:c>
      <x:c r="D454" s="47">
        <x:v>61.1640014648438</x:v>
      </x:c>
      <x:c r="E454" s="47">
        <x:v>61.437999725341797</x:v>
      </x:c>
      <x:c r="F454" s="47">
        <x:v>35032500</x:v>
      </x:c>
      <x:c r="G454" s="63">
        <x:f t="shared" si="10"/>
        <x:v>61.556899639999997</x:v>
      </x:c>
      <x:c r="H454" s="63">
        <x:f t="shared" si="11"/>
        <x:v>1.3655054769999999</x:v>
      </x:c>
      <x:c r="I454" s="63">
        <x:f t="shared" si="12"/>
        <x:v>64.287910600000004</x:v>
      </x:c>
      <x:c r="J454" s="63">
        <x:f t="shared" si="13"/>
        <x:v>58.825888689999999</x:v>
      </x:c>
      <x:c r="K454" s="63">
        <x:f t="shared" si="14"/>
        <x:v>0.47823151949999998</x:v>
      </x:c>
      <x:c r="L454" s="52">
        <x:f t="shared" si="0"/>
        <x:v>61.786666869999998</x:v>
      </x:c>
      <x:c r="M454" s="52">
        <x:f t="shared" si="1"/>
        <x:v>2164541407</x:v>
      </x:c>
      <x:c r="N454" s="52">
        <x:f t="shared" si="2"/>
        <x:v>0</x:v>
      </x:c>
      <x:c r="O454" s="63">
        <x:f t="shared" si="8"/>
        <x:v>1.345287795</x:v>
      </x:c>
      <x:c r="P454" s="63">
        <x:f t="shared" si="9"/>
        <x:v>57.361309689999999</x:v>
      </x:c>
      <x:c r="Q454" s="49">
        <x:f t="shared" si="15"/>
        <x:v>0</x:v>
      </x:c>
      <x:c r="R454" s="49">
        <x:f t="shared" si="16"/>
        <x:v>0</x:v>
      </x:c>
      <x:c r="S454" s="49">
        <x:f t="shared" si="17"/>
        <x:v>2</x:v>
      </x:c>
      <x:c r="T454" s="51">
        <x:f t="shared" si="18"/>
        <x:v>1</x:v>
      </x:c>
      <x:c r="U454" s="52">
        <x:f t="shared" si="3"/>
        <x:v>-0.0037619336870000003</x:v>
      </x:c>
      <x:c r="V454" s="63">
        <x:f t="shared" si="19"/>
        <x:v>-0.0037619336870000003</x:v>
      </x:c>
      <x:c r="W454" s="52">
        <x:f t="shared" ref="W454:X454" si="452">W453*(1+U454)</x:f>
        <x:v>117.8237161</x:v>
      </x:c>
      <x:c r="X454" s="52">
        <x:f t="shared" si="452"/>
        <x:v>147.1286953</x:v>
      </x:c>
    </x:row>
    <x:row r="455" spans="1:24" ht="15.75" customHeight="1">
      <x:c r="A455" s="34">
        <x:v>42864</x:v>
      </x:c>
      <x:c r="B455" s="47">
        <x:v>61.875999450683601</x:v>
      </x:c>
      <x:c r="C455" s="47">
        <x:v>64.398002624511705</x:v>
      </x:c>
      <x:c r="D455" s="47">
        <x:v>61.819999694824197</x:v>
      </x:c>
      <x:c r="E455" s="47">
        <x:v>64.251998901367202</x:v>
      </x:c>
      <x:c r="F455" s="47">
        <x:v>48382500</x:v>
      </x:c>
      <x:c r="G455" s="63">
        <x:f t="shared" si="10"/>
        <x:v>61.645599560000001</x:v>
      </x:c>
      <x:c r="H455" s="63">
        <x:f t="shared" si="11"/>
        <x:v>1.481202897</x:v>
      </x:c>
      <x:c r="I455" s="63">
        <x:f t="shared" si="12"/>
        <x:v>64.608005349999999</x:v>
      </x:c>
      <x:c r="J455" s="63">
        <x:f t="shared" si="13"/>
        <x:v>58.683193760000002</x:v>
      </x:c>
      <x:c r="K455" s="63">
        <x:f t="shared" si="14"/>
        <x:v>0.93991261260000003</x:v>
      </x:c>
      <x:c r="L455" s="52">
        <x:f t="shared" si="0"/>
        <x:v>63.49000041</x:v>
      </x:c>
      <x:c r="M455" s="52">
        <x:f t="shared" si="1"/>
        <x:v>3071804945</x:v>
      </x:c>
      <x:c r="N455" s="52">
        <x:f t="shared" si="2"/>
        <x:v>0</x:v>
      </x:c>
      <x:c r="O455" s="63">
        <x:f t="shared" si="8"/>
        <x:v>1.4505534069999999</x:v>
      </x:c>
      <x:c r="P455" s="63">
        <x:f t="shared" si="9"/>
        <x:v>59.192890990000002</x:v>
      </x:c>
      <x:c r="Q455" s="49">
        <x:f t="shared" si="15"/>
        <x:v>0</x:v>
      </x:c>
      <x:c r="R455" s="49">
        <x:f t="shared" si="16"/>
        <x:v>0</x:v>
      </x:c>
      <x:c r="S455" s="49">
        <x:f t="shared" si="17"/>
        <x:v>2</x:v>
      </x:c>
      <x:c r="T455" s="51">
        <x:f t="shared" si="18"/>
        <x:v>1</x:v>
      </x:c>
      <x:c r="U455" s="52">
        <x:f t="shared" si="3"/>
        <x:v>0.045802259000000001</x:v>
      </x:c>
      <x:c r="V455" s="63">
        <x:f t="shared" si="19"/>
        <x:v>0.045802259000000001</x:v>
      </x:c>
      <x:c r="W455" s="52">
        <x:f t="shared" ref="W455:X455" si="453">W454*(1+U455)</x:f>
        <x:v>123.2203085</x:v>
      </x:c>
      <x:c r="X455" s="52">
        <x:f t="shared" si="453"/>
        <x:v>153.86752190000001</x:v>
      </x:c>
    </x:row>
    <x:row r="456" spans="1:24" ht="15.75" customHeight="1">
      <x:c r="A456" s="34">
        <x:v>42865</x:v>
      </x:c>
      <x:c r="B456" s="47">
        <x:v>64.311996459960895</x:v>
      </x:c>
      <x:c r="C456" s="47">
        <x:v>65.099998474121094</x:v>
      </x:c>
      <x:c r="D456" s="47">
        <x:v>63.624000549316399</x:v>
      </x:c>
      <x:c r="E456" s="47">
        <x:v>65.043998718261705</x:v>
      </x:c>
      <x:c r="F456" s="47">
        <x:v>28708000</x:v>
      </x:c>
      <x:c r="G456" s="63">
        <x:f t="shared" si="10"/>
        <x:v>61.810699460000002</x:v>
      </x:c>
      <x:c r="H456" s="63">
        <x:f t="shared" si="11"/>
        <x:v>1.6651211829999999</x:v>
      </x:c>
      <x:c r="I456" s="63">
        <x:f t="shared" si="12"/>
        <x:v>65.140941830000003</x:v>
      </x:c>
      <x:c r="J456" s="63">
        <x:f t="shared" si="13"/>
        <x:v>58.480457100000002</x:v>
      </x:c>
      <x:c r="K456" s="63">
        <x:f t="shared" si="14"/>
        <x:v>0.98544503660000005</x:v>
      </x:c>
      <x:c r="L456" s="52">
        <x:f t="shared" si="0"/>
        <x:v>64.589332580000004</x:v>
      </x:c>
      <x:c r="M456" s="52">
        <x:f t="shared" si="1"/>
        <x:v>1854230560</x:v>
      </x:c>
      <x:c r="N456" s="52">
        <x:f t="shared" si="2"/>
        <x:v>0</x:v>
      </x:c>
      <x:c r="O456" s="63">
        <x:f t="shared" si="8"/>
        <x:v>1.49298905</x:v>
      </x:c>
      <x:c r="P456" s="63">
        <x:f t="shared" si="9"/>
        <x:v>59.887509340000001</x:v>
      </x:c>
      <x:c r="Q456" s="49">
        <x:f t="shared" si="15"/>
        <x:v>0</x:v>
      </x:c>
      <x:c r="R456" s="49">
        <x:f t="shared" si="16"/>
        <x:v>0</x:v>
      </x:c>
      <x:c r="S456" s="49">
        <x:f t="shared" si="17"/>
        <x:v>2</x:v>
      </x:c>
      <x:c r="T456" s="51">
        <x:f t="shared" si="18"/>
        <x:v>1</x:v>
      </x:c>
      <x:c r="U456" s="52">
        <x:f t="shared" si="3"/>
        <x:v>0.01232646191</x:v>
      </x:c>
      <x:c r="V456" s="63">
        <x:f t="shared" si="19"/>
        <x:v>0.01232646191</x:v>
      </x:c>
      <x:c r="W456" s="52">
        <x:f t="shared" ref="W456:X456" si="454">W455*(1+U456)</x:f>
        <x:v>124.7391789</x:v>
      </x:c>
      <x:c r="X456" s="52">
        <x:f t="shared" si="454"/>
        <x:v>155.76416399999999</x:v>
      </x:c>
    </x:row>
    <x:row r="457" spans="1:24" ht="15.75" customHeight="1">
      <x:c r="A457" s="34">
        <x:v>42866</x:v>
      </x:c>
      <x:c r="B457" s="47">
        <x:v>64.680000305175795</x:v>
      </x:c>
      <x:c r="C457" s="47">
        <x:v>65.199996948242202</x:v>
      </x:c>
      <x:c r="D457" s="47">
        <x:v>63.919998168945298</x:v>
      </x:c>
      <x:c r="E457" s="47">
        <x:v>64.620002746582003</x:v>
      </x:c>
      <x:c r="F457" s="47">
        <x:v>23769000</x:v>
      </x:c>
      <x:c r="G457" s="63">
        <x:f t="shared" si="10"/>
        <x:v>62.073299599999999</x:v>
      </x:c>
      <x:c r="H457" s="63">
        <x:f t="shared" si="11"/>
        <x:v>1.673731576</x:v>
      </x:c>
      <x:c r="I457" s="63">
        <x:f t="shared" si="12"/>
        <x:v>65.420762749999994</x:v>
      </x:c>
      <x:c r="J457" s="63">
        <x:f t="shared" si="13"/>
        <x:v>58.725836450000003</x:v>
      </x:c>
      <x:c r="K457" s="63">
        <x:f t="shared" si="14"/>
        <x:v>0.88039300700000001</x:v>
      </x:c>
      <x:c r="L457" s="52">
        <x:f t="shared" si="0"/>
        <x:v>64.579999290000003</x:v>
      </x:c>
      <x:c r="M457" s="52">
        <x:f t="shared" si="1"/>
        <x:v>0</x:v>
      </x:c>
      <x:c r="N457" s="52">
        <x:f t="shared" si="2"/>
        <x:v>1535002003</x:v>
      </x:c>
      <x:c r="O457" s="63">
        <x:f t="shared" si="8"/>
        <x:v>1.4222540850000001</x:v>
      </x:c>
      <x:c r="P457" s="63">
        <x:f t="shared" si="9"/>
        <x:v>58.716139390000002</x:v>
      </x:c>
      <x:c r="Q457" s="49">
        <x:f t="shared" si="15"/>
        <x:v>0</x:v>
      </x:c>
      <x:c r="R457" s="49">
        <x:f t="shared" si="16"/>
        <x:v>0</x:v>
      </x:c>
      <x:c r="S457" s="49">
        <x:f t="shared" si="17"/>
        <x:v>2</x:v>
      </x:c>
      <x:c r="T457" s="51">
        <x:f t="shared" si="18"/>
        <x:v>1</x:v>
      </x:c>
      <x:c r="U457" s="52">
        <x:f t="shared" si="3"/>
        <x:v>-0.0065186024850000002</x:v>
      </x:c>
      <x:c r="V457" s="63">
        <x:f t="shared" si="19"/>
        <x:v>-0.0065186024850000002</x:v>
      </x:c>
      <x:c r="W457" s="52">
        <x:f t="shared" ref="W457:X457" si="455">W456*(1+U457)</x:f>
        <x:v>123.92605380000001</x:v>
      </x:c>
      <x:c r="X457" s="52">
        <x:f t="shared" si="455"/>
        <x:v>154.7487994</x:v>
      </x:c>
    </x:row>
    <x:row r="458" spans="1:24" ht="15.75" customHeight="1">
      <x:c r="A458" s="34">
        <x:v>42867</x:v>
      </x:c>
      <x:c r="B458" s="47">
        <x:v>65.096000671386705</x:v>
      </x:c>
      <x:c r="C458" s="47">
        <x:v>65.400001525878906</x:v>
      </x:c>
      <x:c r="D458" s="47">
        <x:v>64.305999755859403</x:v>
      </x:c>
      <x:c r="E458" s="47">
        <x:v>64.961997985839801</x:v>
      </x:c>
      <x:c r="F458" s="47">
        <x:v>20608000</x:v>
      </x:c>
      <x:c r="G458" s="63">
        <x:f t="shared" si="10"/>
        <x:v>62.281399540000002</x:v>
      </x:c>
      <x:c r="H458" s="63">
        <x:f t="shared" si="11"/>
        <x:v>1.7634198720000001</x:v>
      </x:c>
      <x:c r="I458" s="63">
        <x:f t="shared" si="12"/>
        <x:v>65.808239279999995</x:v>
      </x:c>
      <x:c r="J458" s="63">
        <x:f t="shared" si="13"/>
        <x:v>58.754559790000002</x:v>
      </x:c>
      <x:c r="K458" s="63">
        <x:f t="shared" si="14"/>
        <x:v>0.8800283887</x:v>
      </x:c>
      <x:c r="L458" s="52">
        <x:f t="shared" si="0"/>
        <x:v>64.889333089999994</x:v>
      </x:c>
      <x:c r="M458" s="52">
        <x:f t="shared" si="1"/>
        <x:v>1337239376</x:v>
      </x:c>
      <x:c r="N458" s="52">
        <x:f t="shared" si="2"/>
        <x:v>0</x:v>
      </x:c>
      <x:c r="O458" s="63">
        <x:f t="shared" si="8"/>
        <x:v>1.415076658</x:v>
      </x:c>
      <x:c r="P458" s="63">
        <x:f t="shared" si="9"/>
        <x:v>58.593446849999999</x:v>
      </x:c>
      <x:c r="Q458" s="49">
        <x:f t="shared" si="15"/>
        <x:v>0</x:v>
      </x:c>
      <x:c r="R458" s="49">
        <x:f t="shared" si="16"/>
        <x:v>0</x:v>
      </x:c>
      <x:c r="S458" s="49">
        <x:f t="shared" si="17"/>
        <x:v>2</x:v>
      </x:c>
      <x:c r="T458" s="51">
        <x:f t="shared" si="18"/>
        <x:v>1</x:v>
      </x:c>
      <x:c r="U458" s="52">
        <x:f t="shared" si="3"/>
        <x:v>0.0052924052109999997</x:v>
      </x:c>
      <x:c r="V458" s="63">
        <x:f t="shared" si="19"/>
        <x:v>0.0052924052109999997</x:v>
      </x:c>
      <x:c r="W458" s="52">
        <x:f t="shared" ref="W458:X458" si="456">W457*(1+U458)</x:f>
        <x:v>124.5819207</x:v>
      </x:c>
      <x:c r="X458" s="52">
        <x:f t="shared" si="456"/>
        <x:v>155.56779270000001</x:v>
      </x:c>
    </x:row>
    <x:row r="459" spans="1:24" ht="15.75" customHeight="1">
      <x:c r="A459" s="34">
        <x:v>42870</x:v>
      </x:c>
      <x:c r="B459" s="47">
        <x:v>63.675998687744098</x:v>
      </x:c>
      <x:c r="C459" s="47">
        <x:v>64.040000915527301</x:v>
      </x:c>
      <x:c r="D459" s="47">
        <x:v>62.5060005187988</x:v>
      </x:c>
      <x:c r="E459" s="47">
        <x:v>63.175998687744098</x:v>
      </x:c>
      <x:c r="F459" s="47">
        <x:v>38110000</x:v>
      </x:c>
      <x:c r="G459" s="63">
        <x:f t="shared" si="10"/>
        <x:v>62.425799560000002</x:v>
      </x:c>
      <x:c r="H459" s="63">
        <x:f t="shared" si="11"/>
        <x:v>1.709000549</x:v>
      </x:c>
      <x:c r="I459" s="63">
        <x:f t="shared" si="12"/>
        <x:v>65.843800659999999</x:v>
      </x:c>
      <x:c r="J459" s="63">
        <x:f t="shared" si="13"/>
        <x:v>59.007798459999997</x:v>
      </x:c>
      <x:c r="K459" s="63">
        <x:f t="shared" si="14"/>
        <x:v>0.60974237659999997</x:v>
      </x:c>
      <x:c r="L459" s="52">
        <x:f t="shared" si="0"/>
        <x:v>63.240666709999999</x:v>
      </x:c>
      <x:c r="M459" s="52">
        <x:f t="shared" si="1"/>
        <x:v>0</x:v>
      </x:c>
      <x:c r="N459" s="52">
        <x:f t="shared" si="2"/>
        <x:v>2410101808</x:v>
      </x:c>
      <x:c r="O459" s="63">
        <x:f t="shared" si="8"/>
        <x:v>0.8999113554</x:v>
      </x:c>
      <x:c r="P459" s="63">
        <x:f t="shared" si="9"/>
        <x:v>47.365965410000001</x:v>
      </x:c>
      <x:c r="Q459" s="49">
        <x:f t="shared" si="15"/>
        <x:v>0</x:v>
      </x:c>
      <x:c r="R459" s="49">
        <x:f t="shared" si="16"/>
        <x:v>0</x:v>
      </x:c>
      <x:c r="S459" s="49">
        <x:f t="shared" si="17"/>
        <x:v>2</x:v>
      </x:c>
      <x:c r="T459" s="51">
        <x:f t="shared" si="18"/>
        <x:v>1</x:v>
      </x:c>
      <x:c r="U459" s="52">
        <x:f t="shared" si="3"/>
        <x:v>-0.027492985949999998</x:v>
      </x:c>
      <x:c r="V459" s="63">
        <x:f t="shared" si="19"/>
        <x:v>-0.027492985949999998</x:v>
      </x:c>
      <x:c r="W459" s="52">
        <x:f t="shared" ref="W459:X459" si="457">W458*(1+U459)</x:f>
        <x:v>121.1567917</x:v>
      </x:c>
      <x:c r="X459" s="52">
        <x:f t="shared" si="457"/>
        <x:v>151.2907696</x:v>
      </x:c>
    </x:row>
    <x:row r="460" spans="1:24" ht="15.75" customHeight="1">
      <x:c r="A460" s="34">
        <x:v>42871</x:v>
      </x:c>
      <x:c r="B460" s="47">
        <x:v>63.518001556396499</x:v>
      </x:c>
      <x:c r="C460" s="47">
        <x:v>64.012001037597699</x:v>
      </x:c>
      <x:c r="D460" s="47">
        <x:v>63.027999877929702</x:v>
      </x:c>
      <x:c r="E460" s="47">
        <x:v>63.402000427246101</x:v>
      </x:c>
      <x:c r="F460" s="47">
        <x:v>20762500</x:v>
      </x:c>
      <x:c r="G460" s="63">
        <x:f t="shared" si="10"/>
        <x:v>62.59339962</x:v>
      </x:c>
      <x:c r="H460" s="63">
        <x:f t="shared" si="11"/>
        <x:v>1.6260983330000001</x:v>
      </x:c>
      <x:c r="I460" s="63">
        <x:f t="shared" si="12"/>
        <x:v>65.845596290000003</x:v>
      </x:c>
      <x:c r="J460" s="63">
        <x:f t="shared" si="13"/>
        <x:v>59.341202950000003</x:v>
      </x:c>
      <x:c r="K460" s="63">
        <x:f t="shared" si="14"/>
        <x:v>0.62431609929999998</x:v>
      </x:c>
      <x:c r="L460" s="52">
        <x:f t="shared" si="0"/>
        <x:v>63.480667109999999</x:v>
      </x:c>
      <x:c r="M460" s="52">
        <x:f t="shared" si="1"/>
        <x:v>1318017351</x:v>
      </x:c>
      <x:c r="N460" s="52">
        <x:f t="shared" si="2"/>
        <x:v>0</x:v>
      </x:c>
      <x:c r="O460" s="63">
        <x:f t="shared" si="8"/>
        <x:v>1.1760514980000001</x:v>
      </x:c>
      <x:c r="P460" s="63">
        <x:f t="shared" si="9"/>
        <x:v>54.04520522</x:v>
      </x:c>
      <x:c r="Q460" s="49">
        <x:f t="shared" si="15"/>
        <x:v>0</x:v>
      </x:c>
      <x:c r="R460" s="49">
        <x:f t="shared" si="16"/>
        <x:v>0</x:v>
      </x:c>
      <x:c r="S460" s="49">
        <x:f t="shared" si="17"/>
        <x:v>2</x:v>
      </x:c>
      <x:c r="T460" s="51">
        <x:f t="shared" si="18"/>
        <x:v>1</x:v>
      </x:c>
      <x:c r="U460" s="52">
        <x:f t="shared" si="3"/>
        <x:v>0.0035773354470000002</x:v>
      </x:c>
      <x:c r="V460" s="63">
        <x:f t="shared" si="19"/>
        <x:v>0.0035773354470000002</x:v>
      </x:c>
      <x:c r="W460" s="52">
        <x:f t="shared" ref="W460:X460" si="458">W459*(1+U460)</x:f>
        <x:v>121.5902102</x:v>
      </x:c>
      <x:c r="X460" s="52">
        <x:f t="shared" si="458"/>
        <x:v>151.8319874</x:v>
      </x:c>
    </x:row>
    <x:row r="461" spans="1:24" ht="15.75" customHeight="1">
      <x:c r="A461" s="34">
        <x:v>42872</x:v>
      </x:c>
      <x:c r="B461" s="47">
        <x:v>62.877998352050803</x:v>
      </x:c>
      <x:c r="C461" s="47">
        <x:v>62.925998687744098</x:v>
      </x:c>
      <x:c r="D461" s="47">
        <x:v>61.099998474121101</x:v>
      </x:c>
      <x:c r="E461" s="47">
        <x:v>61.222000122070298</x:v>
      </x:c>
      <x:c r="F461" s="47">
        <x:v>33559500</x:v>
      </x:c>
      <x:c r="G461" s="63">
        <x:f t="shared" si="10"/>
        <x:v>62.599299619999996</x:v>
      </x:c>
      <x:c r="H461" s="63">
        <x:f t="shared" si="11"/>
        <x:v>1.6206147209999999</x:v>
      </x:c>
      <x:c r="I461" s="63">
        <x:f t="shared" si="12"/>
        <x:v>65.840529059999994</x:v>
      </x:c>
      <x:c r="J461" s="63">
        <x:f t="shared" si="13"/>
        <x:v>59.358070179999999</x:v>
      </x:c>
      <x:c r="K461" s="63">
        <x:f t="shared" si="14"/>
        <x:v>0.28753440260000002</x:v>
      </x:c>
      <x:c r="L461" s="52">
        <x:f t="shared" si="0"/>
        <x:v>61.749332430000003</x:v>
      </x:c>
      <x:c r="M461" s="52">
        <x:f t="shared" si="1"/>
        <x:v>0</x:v>
      </x:c>
      <x:c r="N461" s="52">
        <x:f t="shared" si="2"/>
        <x:v>2072276722</x:v>
      </x:c>
      <x:c r="O461" s="63">
        <x:f t="shared" si="8"/>
        <x:v>1.1955847319999999</x:v>
      </x:c>
      <x:c r="P461" s="63">
        <x:f t="shared" si="9"/>
        <x:v>54.454046560000002</x:v>
      </x:c>
      <x:c r="Q461" s="49">
        <x:f t="shared" si="15"/>
        <x:v>0</x:v>
      </x:c>
      <x:c r="R461" s="49">
        <x:f t="shared" si="16"/>
        <x:v>0</x:v>
      </x:c>
      <x:c r="S461" s="49">
        <x:f t="shared" si="17"/>
        <x:v>2</x:v>
      </x:c>
      <x:c r="T461" s="51">
        <x:f t="shared" si="18"/>
        <x:v>1</x:v>
      </x:c>
      <x:c r="U461" s="52">
        <x:f t="shared" si="3"/>
        <x:v>-0.03438377796</x:v>
      </x:c>
      <x:c r="V461" s="63">
        <x:f t="shared" si="19"/>
        <x:v>-0.03438377796</x:v>
      </x:c>
      <x:c r="W461" s="52">
        <x:f t="shared" ref="W461:X461" si="459">W460*(1+U461)</x:f>
        <x:v>117.4094794</x:v>
      </x:c>
      <x:c r="X461" s="52">
        <x:f t="shared" si="459"/>
        <x:v>146.61143010000001</x:v>
      </x:c>
    </x:row>
    <x:row r="462" spans="1:24" ht="15.75" customHeight="1">
      <x:c r="A462" s="34">
        <x:v>42873</x:v>
      </x:c>
      <x:c r="B462" s="47">
        <x:v>61.400001525878899</x:v>
      </x:c>
      <x:c r="C462" s="47">
        <x:v>62.787998199462898</x:v>
      </x:c>
      <x:c r="D462" s="47">
        <x:v>61.062000274658203</x:v>
      </x:c>
      <x:c r="E462" s="47">
        <x:v>62.6119995117188</x:v>
      </x:c>
      <x:c r="F462" s="47">
        <x:v>28269000</x:v>
      </x:c>
      <x:c r="G462" s="63">
        <x:f t="shared" si="10"/>
        <x:v>62.704799649999998</x:v>
      </x:c>
      <x:c r="H462" s="63">
        <x:f t="shared" si="11"/>
        <x:v>1.5437537180000001</x:v>
      </x:c>
      <x:c r="I462" s="63">
        <x:f t="shared" si="12"/>
        <x:v>65.792307089999994</x:v>
      </x:c>
      <x:c r="J462" s="63">
        <x:f t="shared" si="13"/>
        <x:v>59.617292220000003</x:v>
      </x:c>
      <x:c r="K462" s="63">
        <x:f t="shared" si="14"/>
        <x:v>0.48497167340000003</x:v>
      </x:c>
      <x:c r="L462" s="52">
        <x:f t="shared" si="0"/>
        <x:v>62.153999329999998</x:v>
      </x:c>
      <x:c r="M462" s="52">
        <x:f t="shared" si="1"/>
        <x:v>1757031407</x:v>
      </x:c>
      <x:c r="N462" s="52">
        <x:f t="shared" si="2"/>
        <x:v>0</x:v>
      </x:c>
      <x:c r="O462" s="63">
        <x:f t="shared" si="8"/>
        <x:v>2.3254966079999999</x:v>
      </x:c>
      <x:c r="P462" s="63">
        <x:f t="shared" si="9"/>
        <x:v>69.929303270000005</x:v>
      </x:c>
      <x:c r="Q462" s="49">
        <x:f t="shared" si="15"/>
        <x:v>0</x:v>
      </x:c>
      <x:c r="R462" s="49">
        <x:f t="shared" si="16"/>
        <x:v>0</x:v>
      </x:c>
      <x:c r="S462" s="49">
        <x:f t="shared" si="17"/>
        <x:v>2</x:v>
      </x:c>
      <x:c r="T462" s="51">
        <x:f t="shared" si="18"/>
        <x:v>1</x:v>
      </x:c>
      <x:c r="U462" s="52">
        <x:f t="shared" si="3"/>
        <x:v>0.022704246630000002</x:v>
      </x:c>
      <x:c r="V462" s="63">
        <x:f t="shared" si="19"/>
        <x:v>0.022704246630000002</x:v>
      </x:c>
      <x:c r="W462" s="52">
        <x:f t="shared" ref="W462:X462" si="460">W461*(1+U462)</x:f>
        <x:v>120.07517319999999</x:v>
      </x:c>
      <x:c r="X462" s="52">
        <x:f t="shared" si="460"/>
        <x:v>149.9401321</x:v>
      </x:c>
    </x:row>
    <x:row r="463" spans="1:24" ht="15.75" customHeight="1">
      <x:c r="A463" s="34">
        <x:v>42874</x:v>
      </x:c>
      <x:c r="B463" s="47">
        <x:v>63.099998474121101</x:v>
      </x:c>
      <x:c r="C463" s="47">
        <x:v>63.299999237060597</x:v>
      </x:c>
      <x:c r="D463" s="47">
        <x:v>62.040000915527301</x:v>
      </x:c>
      <x:c r="E463" s="47">
        <x:v>62.166000366210902</x:v>
      </x:c>
      <x:c r="F463" s="47">
        <x:v>23438000</x:v>
      </x:c>
      <x:c r="G463" s="63">
        <x:f t="shared" si="10"/>
        <x:v>62.757099719999999</x:v>
      </x:c>
      <x:c r="H463" s="63">
        <x:f t="shared" si="11"/>
        <x:v>1.5044554999999999</x:v>
      </x:c>
      <x:c r="I463" s="63">
        <x:f t="shared" si="12"/>
        <x:v>65.766010719999997</x:v>
      </x:c>
      <x:c r="J463" s="63">
        <x:f t="shared" si="13"/>
        <x:v>59.748188720000002</x:v>
      </x:c>
      <x:c r="K463" s="63">
        <x:f t="shared" si="14"/>
        <x:v>0.40177520080000001</x:v>
      </x:c>
      <x:c r="L463" s="52">
        <x:f t="shared" si="0"/>
        <x:v>62.502000170000002</x:v>
      </x:c>
      <x:c r="M463" s="52">
        <x:f t="shared" si="1"/>
        <x:v>1464921880</x:v>
      </x:c>
      <x:c r="N463" s="52">
        <x:f t="shared" si="2"/>
        <x:v>0</x:v>
      </x:c>
      <x:c r="O463" s="63">
        <x:f t="shared" si="8"/>
        <x:v>2.1550551530000002</x:v>
      </x:c>
      <x:c r="P463" s="63">
        <x:f t="shared" si="9"/>
        <x:v>68.304832989999994</x:v>
      </x:c>
      <x:c r="Q463" s="49">
        <x:f t="shared" si="15"/>
        <x:v>0</x:v>
      </x:c>
      <x:c r="R463" s="49">
        <x:f t="shared" si="16"/>
        <x:v>0</x:v>
      </x:c>
      <x:c r="S463" s="49">
        <x:f t="shared" si="17"/>
        <x:v>2</x:v>
      </x:c>
      <x:c r="T463" s="51">
        <x:f t="shared" si="18"/>
        <x:v>1</x:v>
      </x:c>
      <x:c r="U463" s="52">
        <x:f t="shared" si="3"/>
        <x:v>-0.0071232215710000002</x:v>
      </x:c>
      <x:c r="V463" s="63">
        <x:f t="shared" si="19"/>
        <x:v>-0.0071232215710000002</x:v>
      </x:c>
      <x:c r="W463" s="52">
        <x:f t="shared" ref="W463:X463" si="461">W462*(1+U463)</x:f>
        <x:v>119.2198511</x:v>
      </x:c>
      <x:c r="X463" s="52">
        <x:f t="shared" si="461"/>
        <x:v>148.8720754</x:v>
      </x:c>
    </x:row>
    <x:row r="464" spans="1:24" ht="15.75" customHeight="1">
      <x:c r="A464" s="34">
        <x:v>42877</x:v>
      </x:c>
      <x:c r="B464" s="47">
        <x:v>62.560001373291001</x:v>
      </x:c>
      <x:c r="C464" s="47">
        <x:v>62.874000549316399</x:v>
      </x:c>
      <x:c r="D464" s="47">
        <x:v>61.360000610351598</x:v>
      </x:c>
      <x:c r="E464" s="47">
        <x:v>62.069999694824197</x:v>
      </x:c>
      <x:c r="F464" s="47">
        <x:v>21646000</x:v>
      </x:c>
      <x:c r="G464" s="63">
        <x:f t="shared" si="10"/>
        <x:v>62.780299759999998</x:v>
      </x:c>
      <x:c r="H464" s="63">
        <x:f t="shared" si="11"/>
        <x:v>1.4892712699999999</x:v>
      </x:c>
      <x:c r="I464" s="63">
        <x:f t="shared" si="12"/>
        <x:v>65.758842299999998</x:v>
      </x:c>
      <x:c r="J464" s="63">
        <x:f t="shared" si="13"/>
        <x:v>59.801757219999999</x:v>
      </x:c>
      <x:c r="K464" s="63">
        <x:f t="shared" si="14"/>
        <x:v>0.38076382079999999</x:v>
      </x:c>
      <x:c r="L464" s="52">
        <x:f t="shared" si="0"/>
        <x:v>62.101333619999998</x:v>
      </x:c>
      <x:c r="M464" s="52">
        <x:f t="shared" si="1"/>
        <x:v>0</x:v>
      </x:c>
      <x:c r="N464" s="52">
        <x:f t="shared" si="2"/>
        <x:v>1344245467</x:v>
      </x:c>
      <x:c r="O464" s="63">
        <x:f t="shared" si="8"/>
        <x:v>1.467508064</x:v>
      </x:c>
      <x:c r="P464" s="63">
        <x:f t="shared" si="9"/>
        <x:v>59.473283410000001</x:v>
      </x:c>
      <x:c r="Q464" s="49">
        <x:f t="shared" si="15"/>
        <x:v>0</x:v>
      </x:c>
      <x:c r="R464" s="49">
        <x:f t="shared" si="16"/>
        <x:v>0</x:v>
      </x:c>
      <x:c r="S464" s="49">
        <x:f t="shared" si="17"/>
        <x:v>2</x:v>
      </x:c>
      <x:c r="T464" s="51">
        <x:f t="shared" si="18"/>
        <x:v>1</x:v>
      </x:c>
      <x:c r="U464" s="52">
        <x:f t="shared" si="3"/>
        <x:v>-0.001544263276</x:v>
      </x:c>
      <x:c r="V464" s="63">
        <x:f t="shared" si="19"/>
        <x:v>-0.001544263276</x:v>
      </x:c>
      <x:c r="W464" s="52">
        <x:f t="shared" ref="W464:X464" si="462">W463*(1+U464)</x:f>
        <x:v>119.0357443</x:v>
      </x:c>
      <x:c r="X464" s="52">
        <x:f t="shared" si="462"/>
        <x:v>148.64217769999999</x:v>
      </x:c>
    </x:row>
    <x:row r="465" spans="1:24" ht="15.75" customHeight="1">
      <x:c r="A465" s="34">
        <x:v>42878</x:v>
      </x:c>
      <x:c r="B465" s="47">
        <x:v>62.091999053955099</x:v>
      </x:c>
      <x:c r="C465" s="47">
        <x:v>62.145999908447301</x:v>
      </x:c>
      <x:c r="D465" s="47">
        <x:v>60.695999145507798</x:v>
      </x:c>
      <x:c r="E465" s="47">
        <x:v>60.771999359130902</x:v>
      </x:c>
      <x:c r="F465" s="47">
        <x:v>21592000</x:v>
      </x:c>
      <x:c r="G465" s="63">
        <x:f t="shared" si="10"/>
        <x:v>62.680999759999999</x:v>
      </x:c>
      <x:c r="H465" s="63">
        <x:f t="shared" si="11"/>
        <x:v>1.5555708509999999</x:v>
      </x:c>
      <x:c r="I465" s="63">
        <x:f t="shared" si="12"/>
        <x:v>65.792141459999996</x:v>
      </x:c>
      <x:c r="J465" s="63">
        <x:f t="shared" si="13"/>
        <x:v>59.569858050000001</x:v>
      </x:c>
      <x:c r="K465" s="63">
        <x:f t="shared" si="14"/>
        <x:v>0.19319938149999999</x:v>
      </x:c>
      <x:c r="L465" s="52">
        <x:f t="shared" si="0"/>
        <x:v>61.20466614</x:v>
      </x:c>
      <x:c r="M465" s="52">
        <x:f t="shared" si="1"/>
        <x:v>0</x:v>
      </x:c>
      <x:c r="N465" s="52">
        <x:f t="shared" si="2"/>
        <x:v>1321531151</x:v>
      </x:c>
      <x:c r="O465" s="63">
        <x:f t="shared" si="8"/>
        <x:v>0.89039509930000005</x:v>
      </x:c>
      <x:c r="P465" s="63">
        <x:f t="shared" si="9"/>
        <x:v>47.101005479999998</x:v>
      </x:c>
      <x:c r="Q465" s="49">
        <x:f t="shared" si="15"/>
        <x:v>0</x:v>
      </x:c>
      <x:c r="R465" s="49">
        <x:f t="shared" si="16"/>
        <x:v>0</x:v>
      </x:c>
      <x:c r="S465" s="49">
        <x:f t="shared" si="17"/>
        <x:v>2</x:v>
      </x:c>
      <x:c r="T465" s="51">
        <x:f t="shared" si="18"/>
        <x:v>1</x:v>
      </x:c>
      <x:c r="U465" s="52">
        <x:f t="shared" si="3"/>
        <x:v>-0.0209118792</x:v>
      </x:c>
      <x:c r="V465" s="63">
        <x:f t="shared" si="19"/>
        <x:v>-0.0209118792</x:v>
      </x:c>
      <x:c r="W465" s="52">
        <x:f t="shared" ref="W465:X465" si="463">W464*(1+U465)</x:f>
        <x:v>116.5464832</x:v>
      </x:c>
      <x:c r="X465" s="52">
        <x:f t="shared" si="463"/>
        <x:v>145.53379039999999</x:v>
      </x:c>
    </x:row>
    <x:row r="466" spans="1:24" ht="15.75" customHeight="1">
      <x:c r="A466" s="34">
        <x:v>42879</x:v>
      </x:c>
      <x:c r="B466" s="47">
        <x:v>61.301998138427699</x:v>
      </x:c>
      <x:c r="C466" s="47">
        <x:v>62.200000762939503</x:v>
      </x:c>
      <x:c r="D466" s="47">
        <x:v>61.080001831054702</x:v>
      </x:c>
      <x:c r="E466" s="47">
        <x:v>62.043998718261697</x:v>
      </x:c>
      <x:c r="F466" s="47">
        <x:v>25166500</x:v>
      </x:c>
      <x:c r="G466" s="63">
        <x:f t="shared" si="10"/>
        <x:v>62.681499670000001</x:v>
      </x:c>
      <x:c r="H466" s="63">
        <x:f t="shared" si="11"/>
        <x:v>1.555353572</x:v>
      </x:c>
      <x:c r="I466" s="63">
        <x:f t="shared" si="12"/>
        <x:v>65.792206820000004</x:v>
      </x:c>
      <x:c r="J466" s="63">
        <x:f t="shared" si="13"/>
        <x:v>59.570792529999999</x:v>
      </x:c>
      <x:c r="K466" s="63">
        <x:f t="shared" si="14"/>
        <x:v>0.39753118430000001</x:v>
      </x:c>
      <x:c r="L466" s="52">
        <x:f t="shared" si="0"/>
        <x:v>61.774667100000002</x:v>
      </x:c>
      <x:c r="M466" s="52">
        <x:f t="shared" si="1"/>
        <x:v>1554652160</x:v>
      </x:c>
      <x:c r="N466" s="52">
        <x:f t="shared" si="2"/>
        <x:v>0</x:v>
      </x:c>
      <x:c r="O466" s="63">
        <x:f t="shared" si="8"/>
        <x:v>0.85589400770000001</x:v>
      </x:c>
      <x:c r="P466" s="63">
        <x:f t="shared" si="9"/>
        <x:v>46.117612540000003</x:v>
      </x:c>
      <x:c r="Q466" s="49">
        <x:f t="shared" si="15"/>
        <x:v>0</x:v>
      </x:c>
      <x:c r="R466" s="49">
        <x:f t="shared" si="16"/>
        <x:v>0</x:v>
      </x:c>
      <x:c r="S466" s="49">
        <x:f t="shared" si="17"/>
        <x:v>2</x:v>
      </x:c>
      <x:c r="T466" s="51">
        <x:f t="shared" si="18"/>
        <x:v>1</x:v>
      </x:c>
      <x:c r="U466" s="52">
        <x:f t="shared" si="3"/>
        <x:v>0.020930681440000001</x:v>
      </x:c>
      <x:c r="V466" s="63">
        <x:f t="shared" si="19"/>
        <x:v>0.020930681440000001</x:v>
      </x:c>
      <x:c r="W466" s="52">
        <x:f t="shared" ref="W466:X466" si="464">W465*(1+U466)</x:f>
        <x:v>118.98588049999999</x:v>
      </x:c>
      <x:c r="X466" s="52">
        <x:f t="shared" si="464"/>
        <x:v>148.57991179999999</x:v>
      </x:c>
    </x:row>
    <x:row r="467" spans="1:24" ht="15.75" customHeight="1">
      <x:c r="A467" s="34">
        <x:v>42880</x:v>
      </x:c>
      <x:c r="B467" s="47">
        <x:v>62.2039985656738</x:v>
      </x:c>
      <x:c r="C467" s="47">
        <x:v>63.394001007080099</x:v>
      </x:c>
      <x:c r="D467" s="47">
        <x:v>61.562000274658203</x:v>
      </x:c>
      <x:c r="E467" s="47">
        <x:v>63.366001129150398</x:v>
      </x:c>
      <x:c r="F467" s="47">
        <x:v>25070000</x:v>
      </x:c>
      <x:c r="G467" s="63">
        <x:f t="shared" si="10"/>
        <x:v>62.763499639999999</x:v>
      </x:c>
      <x:c r="H467" s="63">
        <x:f t="shared" si="11"/>
        <x:v>1.545527605</x:v>
      </x:c>
      <x:c r="I467" s="63">
        <x:f t="shared" si="12"/>
        <x:v>65.85455485</x:v>
      </x:c>
      <x:c r="J467" s="63">
        <x:f t="shared" si="13"/>
        <x:v>59.672444429999999</x:v>
      </x:c>
      <x:c r="K467" s="63">
        <x:f t="shared" si="14"/>
        <x:v>0.59745886869999998</x:v>
      </x:c>
      <x:c r="L467" s="52">
        <x:f t="shared" si="0"/>
        <x:v>62.774000800000003</x:v>
      </x:c>
      <x:c r="M467" s="52">
        <x:f t="shared" si="1"/>
        <x:v>1573744200</x:v>
      </x:c>
      <x:c r="N467" s="52">
        <x:f t="shared" si="2"/>
        <x:v>0</x:v>
      </x:c>
      <x:c r="O467" s="63">
        <x:f t="shared" si="8"/>
        <x:v>1.2598504349999999</x:v>
      </x:c>
      <x:c r="P467" s="63">
        <x:f t="shared" si="9"/>
        <x:v>55.749283910000003</x:v>
      </x:c>
      <x:c r="Q467" s="49">
        <x:f t="shared" si="15"/>
        <x:v>0</x:v>
      </x:c>
      <x:c r="R467" s="49">
        <x:f t="shared" si="16"/>
        <x:v>0</x:v>
      </x:c>
      <x:c r="S467" s="49">
        <x:f t="shared" si="17"/>
        <x:v>2</x:v>
      </x:c>
      <x:c r="T467" s="51">
        <x:f t="shared" si="18"/>
        <x:v>1</x:v>
      </x:c>
      <x:c r="U467" s="52">
        <x:f t="shared" si="3"/>
        <x:v>0.021307498519999998</x:v>
      </x:c>
      <x:c r="V467" s="63">
        <x:f t="shared" si="19"/>
        <x:v>0.021307498519999998</x:v>
      </x:c>
      <x:c r="W467" s="52">
        <x:f t="shared" ref="W467:X467" si="465">W466*(1+U467)</x:f>
        <x:v>121.52117200000001</x:v>
      </x:c>
      <x:c r="X467" s="52">
        <x:f t="shared" si="465"/>
        <x:v>151.7457781</x:v>
      </x:c>
    </x:row>
    <x:row r="468" spans="1:24" ht="15.75" customHeight="1">
      <x:c r="A468" s="34">
        <x:v>42881</x:v>
      </x:c>
      <x:c r="B468" s="47">
        <x:v>63.456001281738303</x:v>
      </x:c>
      <x:c r="C468" s="47">
        <x:v>65.097999572753906</x:v>
      </x:c>
      <x:c r="D468" s="47">
        <x:v>63.262001037597699</x:v>
      </x:c>
      <x:c r="E468" s="47">
        <x:v>65.027999877929702</x:v>
      </x:c>
      <x:c r="F468" s="47">
        <x:v>39011000</x:v>
      </x:c>
      <x:c r="G468" s="63">
        <x:f t="shared" si="10"/>
        <x:v>62.874199679999997</x:v>
      </x:c>
      <x:c r="H468" s="63">
        <x:f t="shared" si="11"/>
        <x:v>1.6265037920000001</x:v>
      </x:c>
      <x:c r="I468" s="63">
        <x:f t="shared" si="12"/>
        <x:v>66.127207260000006</x:v>
      </x:c>
      <x:c r="J468" s="63">
        <x:f t="shared" si="13"/>
        <x:v>59.621192090000001</x:v>
      </x:c>
      <x:c r="K468" s="63">
        <x:f t="shared" si="14"/>
        <x:v>0.8310475222</x:v>
      </x:c>
      <x:c r="L468" s="52">
        <x:f t="shared" si="0"/>
        <x:v>64.462666830000003</x:v>
      </x:c>
      <x:c r="M468" s="52">
        <x:f t="shared" si="1"/>
        <x:v>2514753096</x:v>
      </x:c>
      <x:c r="N468" s="52">
        <x:f t="shared" si="2"/>
        <x:v>0</x:v>
      </x:c>
      <x:c r="O468" s="63">
        <x:f t="shared" si="8"/>
        <x:v>1.424580172</x:v>
      </x:c>
      <x:c r="P468" s="63">
        <x:f t="shared" si="9"/>
        <x:v>58.755746190000004</x:v>
      </x:c>
      <x:c r="Q468" s="49">
        <x:f t="shared" si="15"/>
        <x:v>0</x:v>
      </x:c>
      <x:c r="R468" s="49">
        <x:f t="shared" si="16"/>
        <x:v>0</x:v>
      </x:c>
      <x:c r="S468" s="49">
        <x:f t="shared" si="17"/>
        <x:v>2</x:v>
      </x:c>
      <x:c r="T468" s="51">
        <x:f t="shared" si="18"/>
        <x:v>1</x:v>
      </x:c>
      <x:c r="U468" s="52">
        <x:f t="shared" si="3"/>
        <x:v>0.026228556629999999</x:v>
      </x:c>
      <x:c r="V468" s="63">
        <x:f t="shared" si="19"/>
        <x:v>0.026228556629999999</x:v>
      </x:c>
      <x:c r="W468" s="52">
        <x:f t="shared" ref="W468:X468" si="466">W467*(1+U468)</x:f>
        <x:v>124.7084969</x:v>
      </x:c>
      <x:c r="X468" s="52">
        <x:f t="shared" si="466"/>
        <x:v>155.72585079999999</x:v>
      </x:c>
    </x:row>
    <x:row r="469" spans="1:24" ht="15.75" customHeight="1">
      <x:c r="A469" s="34">
        <x:v>42885</x:v>
      </x:c>
      <x:c r="B469" s="47">
        <x:v>65.199996948242202</x:v>
      </x:c>
      <x:c r="C469" s="47">
        <x:v>67.255996704101605</x:v>
      </x:c>
      <x:c r="D469" s="47">
        <x:v>65.152000427246094</x:v>
      </x:c>
      <x:c r="E469" s="47">
        <x:v>67.019996643066406</x:v>
      </x:c>
      <x:c r="F469" s="47">
        <x:v>38914500</x:v>
      </x:c>
      <x:c r="G469" s="63">
        <x:f t="shared" si="10"/>
        <x:v>62.996899409999997</x:v>
      </x:c>
      <x:c r="H469" s="63">
        <x:f t="shared" si="11"/>
        <x:v>1.8394666040000001</x:v>
      </x:c>
      <x:c r="I469" s="63">
        <x:f t="shared" si="12"/>
        <x:v>66.675832619999994</x:v>
      </x:c>
      <x:c r="J469" s="63">
        <x:f t="shared" si="13"/>
        <x:v>59.317966210000002</x:v>
      </x:c>
      <x:c r="K469" s="63">
        <x:f t="shared" si="14"/>
        <x:v>1.0467749749999999</x:v>
      </x:c>
      <x:c r="L469" s="52">
        <x:f t="shared" si="0"/>
        <x:v>66.475997919999998</x:v>
      </x:c>
      <x:c r="M469" s="52">
        <x:f t="shared" si="1"/>
        <x:v>2586880221</x:v>
      </x:c>
      <x:c r="N469" s="52">
        <x:f t="shared" si="2"/>
        <x:v>0</x:v>
      </x:c>
      <x:c r="O469" s="63">
        <x:f t="shared" si="8"/>
        <x:v>2.6951997790000002</x:v>
      </x:c>
      <x:c r="P469" s="63">
        <x:f t="shared" si="9"/>
        <x:v>72.937863719999996</x:v>
      </x:c>
      <x:c r="Q469" s="49">
        <x:f t="shared" si="15"/>
        <x:v>0</x:v>
      </x:c>
      <x:c r="R469" s="49">
        <x:f t="shared" si="16"/>
        <x:v>0</x:v>
      </x:c>
      <x:c r="S469" s="49">
        <x:f t="shared" si="17"/>
        <x:v>2</x:v>
      </x:c>
      <x:c r="T469" s="51">
        <x:f t="shared" si="18"/>
        <x:v>1</x:v>
      </x:c>
      <x:c r="U469" s="52">
        <x:f t="shared" si="3"/>
        <x:v>0.030632908419999999</x:v>
      </x:c>
      <x:c r="V469" s="63">
        <x:f t="shared" si="19"/>
        <x:v>0.030632908419999999</x:v>
      </x:c>
      <x:c r="W469" s="52">
        <x:f t="shared" ref="W469:X469" si="467">W468*(1+U469)</x:f>
        <x:v>128.52868090000001</x:v>
      </x:c>
      <x:c r="X469" s="52">
        <x:f t="shared" si="467"/>
        <x:v>160.49618649999999</x:v>
      </x:c>
    </x:row>
    <x:row r="470" spans="1:24" ht="15.75" customHeight="1">
      <x:c r="A470" s="34">
        <x:v>42886</x:v>
      </x:c>
      <x:c r="B470" s="47">
        <x:v>67.538002014160199</x:v>
      </x:c>
      <x:c r="C470" s="47">
        <x:v>68.5780029296875</x:v>
      </x:c>
      <x:c r="D470" s="47">
        <x:v>67.031997680664105</x:v>
      </x:c>
      <x:c r="E470" s="47">
        <x:v>68.202003479003906</x:v>
      </x:c>
      <x:c r="F470" s="47">
        <x:v>49817000</x:v>
      </x:c>
      <x:c r="G470" s="63">
        <x:f t="shared" si="10"/>
        <x:v>63.218099590000001</x:v>
      </x:c>
      <x:c r="H470" s="63">
        <x:f t="shared" si="11"/>
        <x:v>2.1739305949999999</x:v>
      </x:c>
      <x:c r="I470" s="63">
        <x:f t="shared" si="12"/>
        <x:v>67.565960779999997</x:v>
      </x:c>
      <x:c r="J470" s="63">
        <x:f t="shared" si="13"/>
        <x:v>58.870238399999998</x:v>
      </x:c>
      <x:c r="K470" s="63">
        <x:f t="shared" si="14"/>
        <x:v>1.0731443190000001</x:v>
      </x:c>
      <x:c r="L470" s="52">
        <x:f t="shared" si="0"/>
        <x:v>67.937334699999994</x:v>
      </x:c>
      <x:c r="M470" s="52">
        <x:f t="shared" si="1"/>
        <x:v>3384434203</x:v>
      </x:c>
      <x:c r="N470" s="52">
        <x:f t="shared" si="2"/>
        <x:v>0</x:v>
      </x:c>
      <x:c r="O470" s="63">
        <x:f t="shared" si="8"/>
        <x:v>3.1313318149999998</x:v>
      </x:c>
      <x:c r="P470" s="63">
        <x:f t="shared" si="9"/>
        <x:v>75.794730490000006</x:v>
      </x:c>
      <x:c r="Q470" s="49">
        <x:f t="shared" si="15"/>
        <x:v>0</x:v>
      </x:c>
      <x:c r="R470" s="49">
        <x:f t="shared" si="16"/>
        <x:v>0</x:v>
      </x:c>
      <x:c r="S470" s="49">
        <x:f t="shared" si="17"/>
        <x:v>2</x:v>
      </x:c>
      <x:c r="T470" s="51">
        <x:f t="shared" si="18"/>
        <x:v>1</x:v>
      </x:c>
      <x:c r="U470" s="52">
        <x:f t="shared" si="3"/>
        <x:v>0.01763662929</x:v>
      </x:c>
      <x:c r="V470" s="63">
        <x:f t="shared" si="19"/>
        <x:v>0.01763662929</x:v>
      </x:c>
      <x:c r="W470" s="52">
        <x:f t="shared" ref="W470:X470" si="468">W469*(1+U470)</x:f>
        <x:v>130.79549359999999</x:v>
      </x:c>
      <x:c r="X470" s="52">
        <x:f t="shared" si="468"/>
        <x:v>163.32679830000001</x:v>
      </x:c>
    </x:row>
    <x:row r="471" spans="1:24" ht="15.75" customHeight="1">
      <x:c r="A471" s="34">
        <x:v>42887</x:v>
      </x:c>
      <x:c r="B471" s="47">
        <x:v>68.800003051757798</x:v>
      </x:c>
      <x:c r="C471" s="47">
        <x:v>68.975997924804702</x:v>
      </x:c>
      <x:c r="D471" s="47">
        <x:v>67.458000183105497</x:v>
      </x:c>
      <x:c r="E471" s="47">
        <x:v>68.073997497558594</x:v>
      </x:c>
      <x:c r="F471" s="47">
        <x:v>38040000</x:v>
      </x:c>
      <x:c r="G471" s="63">
        <x:f t="shared" si="10"/>
        <x:v>63.511599539999999</x:v>
      </x:c>
      <x:c r="H471" s="63">
        <x:f t="shared" si="11"/>
        <x:v>2.4129258230000001</x:v>
      </x:c>
      <x:c r="I471" s="63">
        <x:f t="shared" si="12"/>
        <x:v>68.337451189999996</x:v>
      </x:c>
      <x:c r="J471" s="63">
        <x:f t="shared" si="13"/>
        <x:v>58.685747890000002</x:v>
      </x:c>
      <x:c r="K471" s="63">
        <x:f t="shared" si="14"/>
        <x:v>0.97270391739999995</x:v>
      </x:c>
      <x:c r="L471" s="52">
        <x:f t="shared" si="0"/>
        <x:v>68.169331869999994</x:v>
      </x:c>
      <x:c r="M471" s="52">
        <x:f t="shared" si="1"/>
        <x:v>2593161384</x:v>
      </x:c>
      <x:c r="N471" s="52">
        <x:f t="shared" si="2"/>
        <x:v>0</x:v>
      </x:c>
      <x:c r="O471" s="63">
        <x:f t="shared" si="8"/>
        <x:v>6.5382742230000002</x:v>
      </x:c>
      <x:c r="P471" s="63">
        <x:f t="shared" si="9"/>
        <x:v>86.734364249999999</x:v>
      </x:c>
      <x:c r="Q471" s="49">
        <x:f t="shared" si="15"/>
        <x:v>0</x:v>
      </x:c>
      <x:c r="R471" s="49">
        <x:f t="shared" si="16"/>
        <x:v>0</x:v>
      </x:c>
      <x:c r="S471" s="49">
        <x:f t="shared" si="17"/>
        <x:v>2</x:v>
      </x:c>
      <x:c r="T471" s="51">
        <x:f t="shared" si="18"/>
        <x:v>1</x:v>
      </x:c>
      <x:c r="U471" s="52">
        <x:f t="shared" si="3"/>
        <x:v>-0.0018768654130000001</x:v>
      </x:c>
      <x:c r="V471" s="63">
        <x:f t="shared" si="19"/>
        <x:v>-0.0018768654130000001</x:v>
      </x:c>
      <x:c r="W471" s="52">
        <x:f t="shared" ref="W471:X471" si="469">W470*(1+U471)</x:f>
        <x:v>130.55000799999999</x:v>
      </x:c>
      <x:c r="X471" s="52">
        <x:f t="shared" si="469"/>
        <x:v>163.0202559</x:v>
      </x:c>
    </x:row>
    <x:row r="472" spans="1:24" ht="15.75" customHeight="1">
      <x:c r="A472" s="34">
        <x:v>42888</x:v>
      </x:c>
      <x:c r="B472" s="47">
        <x:v>67.954002380371094</x:v>
      </x:c>
      <x:c r="C472" s="47">
        <x:v>68.575996398925795</x:v>
      </x:c>
      <x:c r="D472" s="47">
        <x:v>67.185997009277401</x:v>
      </x:c>
      <x:c r="E472" s="47">
        <x:v>67.970001220703097</x:v>
      </x:c>
      <x:c r="F472" s="47">
        <x:v>27951000</x:v>
      </x:c>
      <x:c r="G472" s="63">
        <x:f t="shared" si="10"/>
        <x:v>63.95549965</x:v>
      </x:c>
      <x:c r="H472" s="63">
        <x:f t="shared" si="11"/>
        <x:v>2.3733780109999998</x:v>
      </x:c>
      <x:c r="I472" s="63">
        <x:f t="shared" si="12"/>
        <x:v>68.70225567</x:v>
      </x:c>
      <x:c r="J472" s="63">
        <x:f t="shared" si="13"/>
        <x:v>59.208743630000001</x:v>
      </x:c>
      <x:c r="K472" s="63">
        <x:f t="shared" si="14"/>
        <x:v>0.92286790730000001</x:v>
      </x:c>
      <x:c r="L472" s="52">
        <x:f t="shared" si="0"/>
        <x:v>67.910664879999999</x:v>
      </x:c>
      <x:c r="M472" s="52">
        <x:f t="shared" si="1"/>
        <x:v>0</x:v>
      </x:c>
      <x:c r="N472" s="52">
        <x:f t="shared" si="2"/>
        <x:v>1898170994</x:v>
      </x:c>
      <x:c r="O472" s="63">
        <x:f t="shared" si="8"/>
        <x:v>3.4339892729999999</x:v>
      </x:c>
      <x:c r="P472" s="63">
        <x:f t="shared" si="9"/>
        <x:v>77.446945889999995</x:v>
      </x:c>
      <x:c r="Q472" s="49">
        <x:f t="shared" si="15"/>
        <x:v>0</x:v>
      </x:c>
      <x:c r="R472" s="49">
        <x:f t="shared" si="16"/>
        <x:v>0</x:v>
      </x:c>
      <x:c r="S472" s="49">
        <x:f t="shared" si="17"/>
        <x:v>2</x:v>
      </x:c>
      <x:c r="T472" s="51">
        <x:f t="shared" si="18"/>
        <x:v>1</x:v>
      </x:c>
      <x:c r="U472" s="52">
        <x:f t="shared" si="3"/>
        <x:v>-0.0015276945780000001</x:v>
      </x:c>
      <x:c r="V472" s="63">
        <x:f t="shared" si="19"/>
        <x:v>-0.0015276945780000001</x:v>
      </x:c>
      <x:c r="W472" s="52">
        <x:f t="shared" ref="W472:X472" si="470">W471*(1+U472)</x:f>
        <x:v>130.35056750000001</x:v>
      </x:c>
      <x:c r="X472" s="52">
        <x:f t="shared" si="470"/>
        <x:v>162.77121070000001</x:v>
      </x:c>
    </x:row>
    <x:row r="473" spans="1:24" ht="15.75" customHeight="1">
      <x:c r="A473" s="34">
        <x:v>42891</x:v>
      </x:c>
      <x:c r="B473" s="47">
        <x:v>67.699996948242202</x:v>
      </x:c>
      <x:c r="C473" s="47">
        <x:v>69.688003540039105</x:v>
      </x:c>
      <x:c r="D473" s="47">
        <x:v>66.842002868652301</x:v>
      </x:c>
      <x:c r="E473" s="47">
        <x:v>69.463996887207003</x:v>
      </x:c>
      <x:c r="F473" s="47">
        <x:v>33922000</x:v>
      </x:c>
      <x:c r="G473" s="63">
        <x:f t="shared" si="10"/>
        <x:v>64.345199579999999</x:v>
      </x:c>
      <x:c r="H473" s="63">
        <x:f t="shared" si="11"/>
        <x:v>2.6067548340000002</x:v>
      </x:c>
      <x:c r="I473" s="63">
        <x:f t="shared" si="12"/>
        <x:v>69.558709250000007</x:v>
      </x:c>
      <x:c r="J473" s="63">
        <x:f t="shared" si="13"/>
        <x:v>59.131689919999999</x:v>
      </x:c>
      <x:c r="K473" s="63">
        <x:f t="shared" si="14"/>
        <x:v>0.99091664049999995</x:v>
      </x:c>
      <x:c r="L473" s="52">
        <x:f t="shared" si="0"/>
        <x:v>68.664667769999994</x:v>
      </x:c>
      <x:c r="M473" s="52">
        <x:f t="shared" si="1"/>
        <x:v>2329242860</x:v>
      </x:c>
      <x:c r="N473" s="52">
        <x:f t="shared" si="2"/>
        <x:v>0</x:v>
      </x:c>
      <x:c r="O473" s="63">
        <x:f t="shared" si="8"/>
        <x:v>3.6233694000000001</x:v>
      </x:c>
      <x:c r="P473" s="63">
        <x:f t="shared" si="9"/>
        <x:v>78.370752719999999</x:v>
      </x:c>
      <x:c r="Q473" s="49">
        <x:f t="shared" si="15"/>
        <x:v>0</x:v>
      </x:c>
      <x:c r="R473" s="49">
        <x:f t="shared" si="16"/>
        <x:v>0</x:v>
      </x:c>
      <x:c r="S473" s="49">
        <x:f t="shared" si="17"/>
        <x:v>2</x:v>
      </x:c>
      <x:c r="T473" s="51">
        <x:f t="shared" si="18"/>
        <x:v>1</x:v>
      </x:c>
      <x:c r="U473" s="52">
        <x:f t="shared" si="3"/>
        <x:v>0.02198022127</x:v>
      </x:c>
      <x:c r="V473" s="63">
        <x:f t="shared" si="19"/>
        <x:v>0.02198022127</x:v>
      </x:c>
      <x:c r="W473" s="52">
        <x:f t="shared" ref="W473:X473" si="471">W472*(1+U473)</x:f>
        <x:v>133.21570180000001</x:v>
      </x:c>
      <x:c r="X473" s="52">
        <x:f t="shared" si="471"/>
        <x:v>166.34895789999999</x:v>
      </x:c>
    </x:row>
    <x:row r="474" spans="1:24" ht="15.75" customHeight="1">
      <x:c r="A474" s="34">
        <x:v>42892</x:v>
      </x:c>
      <x:c r="B474" s="47">
        <x:v>68.940002441406307</x:v>
      </x:c>
      <x:c r="C474" s="47">
        <x:v>71.898002624511705</x:v>
      </x:c>
      <x:c r="D474" s="47">
        <x:v>67.994003295898395</x:v>
      </x:c>
      <x:c r="E474" s="47">
        <x:v>70.569999694824205</x:v>
      </x:c>
      <x:c r="F474" s="47">
        <x:v>55434000</x:v>
      </x:c>
      <x:c r="G474" s="63">
        <x:f t="shared" si="10"/>
        <x:v>64.801799579999994</x:v>
      </x:c>
      <x:c r="H474" s="63">
        <x:f t="shared" si="11"/>
        <x:v>2.858366287</x:v>
      </x:c>
      <x:c r="I474" s="63">
        <x:f t="shared" si="12"/>
        <x:v>70.518532160000007</x:v>
      </x:c>
      <x:c r="J474" s="63">
        <x:f t="shared" si="13"/>
        <x:v>59.085067010000003</x:v>
      </x:c>
      <x:c r="K474" s="63">
        <x:f t="shared" si="14"/>
        <x:v>1.004501482</x:v>
      </x:c>
      <x:c r="L474" s="52">
        <x:f t="shared" si="0"/>
        <x:v>70.154001870000002</x:v>
      </x:c>
      <x:c r="M474" s="52">
        <x:f t="shared" si="1"/>
        <x:v>3888916940</x:v>
      </x:c>
      <x:c r="N474" s="52">
        <x:f t="shared" si="2"/>
        <x:v>0</x:v>
      </x:c>
      <x:c r="O474" s="63">
        <x:f t="shared" si="8"/>
        <x:v>6.3439983399999997</x:v>
      </x:c>
      <x:c r="P474" s="63">
        <x:f t="shared" si="9"/>
        <x:v>86.383439190000004</x:v>
      </x:c>
      <x:c r="Q474" s="49">
        <x:f t="shared" si="15"/>
        <x:v>0</x:v>
      </x:c>
      <x:c r="R474" s="49">
        <x:f t="shared" si="16"/>
        <x:v>0</x:v>
      </x:c>
      <x:c r="S474" s="49">
        <x:f t="shared" si="17"/>
        <x:v>2</x:v>
      </x:c>
      <x:c r="T474" s="51">
        <x:f t="shared" si="18"/>
        <x:v>1</x:v>
      </x:c>
      <x:c r="U474" s="52">
        <x:f t="shared" si="3"/>
        <x:v>0.015921957519999999</x:v>
      </x:c>
      <x:c r="V474" s="63">
        <x:f t="shared" si="19"/>
        <x:v>0.015921957519999999</x:v>
      </x:c>
      <x:c r="W474" s="52">
        <x:f t="shared" ref="W474:X474" si="472">W473*(1+U474)</x:f>
        <x:v>135.33675650000001</x:v>
      </x:c>
      <x:c r="X474" s="52">
        <x:f t="shared" si="472"/>
        <x:v>168.997559</x:v>
      </x:c>
    </x:row>
    <x:row r="475" spans="1:24" ht="15.75" customHeight="1">
      <x:c r="A475" s="34">
        <x:v>42893</x:v>
      </x:c>
      <x:c r="B475" s="47">
        <x:v>71.267997741699205</x:v>
      </x:c>
      <x:c r="C475" s="47">
        <x:v>72.099998474121094</x:v>
      </x:c>
      <x:c r="D475" s="47">
        <x:v>71.027999877929702</x:v>
      </x:c>
      <x:c r="E475" s="47">
        <x:v>71.930000305175795</x:v>
      </x:c>
      <x:c r="F475" s="47">
        <x:v>46990000</x:v>
      </x:c>
      <x:c r="G475" s="63">
        <x:f t="shared" si="10"/>
        <x:v>65.185699650000004</x:v>
      </x:c>
      <x:c r="H475" s="63">
        <x:f t="shared" si="11"/>
        <x:v>3.2670305059999998</x:v>
      </x:c>
      <x:c r="I475" s="63">
        <x:f t="shared" si="12"/>
        <x:v>71.719760669999999</x:v>
      </x:c>
      <x:c r="J475" s="63">
        <x:f t="shared" si="13"/>
        <x:v>58.651638640000002</x:v>
      </x:c>
      <x:c r="K475" s="63">
        <x:f t="shared" si="14"/>
        <x:v>1.0160879759999999</x:v>
      </x:c>
      <x:c r="L475" s="52">
        <x:f t="shared" si="0"/>
        <x:v>71.685999550000005</x:v>
      </x:c>
      <x:c r="M475" s="52">
        <x:f t="shared" si="1"/>
        <x:v>3368525119</x:v>
      </x:c>
      <x:c r="N475" s="52">
        <x:f t="shared" si="2"/>
        <x:v>0</x:v>
      </x:c>
      <x:c r="O475" s="63">
        <x:f t="shared" si="8"/>
        <x:v>12.535388149999999</x:v>
      </x:c>
      <x:c r="P475" s="63">
        <x:f t="shared" si="9"/>
        <x:v>92.611959189999993</x:v>
      </x:c>
      <x:c r="Q475" s="49">
        <x:f t="shared" si="15"/>
        <x:v>1</x:v>
      </x:c>
      <x:c r="R475" s="49">
        <x:f t="shared" si="16"/>
        <x:v>0</x:v>
      </x:c>
      <x:c r="S475" s="49">
        <x:f t="shared" si="17"/>
        <x:v>1</x:v>
      </x:c>
      <x:c r="T475" s="51">
        <x:f t="shared" si="18"/>
        <x:v>1</x:v>
      </x:c>
      <x:c r="U475" s="52">
        <x:f t="shared" si="3"/>
        <x:v>0.019271653909999997</x:v>
      </x:c>
      <x:c r="V475" s="63">
        <x:f t="shared" si="19"/>
        <x:v>0.019271653909999997</x:v>
      </x:c>
      <x:c r="W475" s="52">
        <x:f t="shared" ref="W475:X475" si="473">W474*(1+U475)</x:f>
        <x:v>137.94491970000001</x:v>
      </x:c>
      <x:c r="X475" s="52">
        <x:f t="shared" si="473"/>
        <x:v>172.25442140000001</x:v>
      </x:c>
    </x:row>
    <x:row r="476" spans="1:24" ht="15.75" customHeight="1">
      <x:c r="A476" s="34">
        <x:v>42894</x:v>
      </x:c>
      <x:c r="B476" s="47">
        <x:v>72.75</x:v>
      </x:c>
      <x:c r="C476" s="47">
        <x:v>74.379997253417997</x:v>
      </x:c>
      <x:c r="D476" s="47">
        <x:v>72.043998718261705</x:v>
      </x:c>
      <x:c r="E476" s="47">
        <x:v>74</x:v>
      </x:c>
      <x:c r="F476" s="47">
        <x:v>45307500</x:v>
      </x:c>
      <x:c r="G476" s="63">
        <x:f t="shared" si="10"/>
        <x:v>65.633499720000003</x:v>
      </x:c>
      <x:c r="H476" s="63">
        <x:f t="shared" si="11"/>
        <x:v>3.8144985990000002</x:v>
      </x:c>
      <x:c r="I476" s="63">
        <x:f t="shared" si="12"/>
        <x:v>73.262496920000004</x:v>
      </x:c>
      <x:c r="J476" s="63">
        <x:f t="shared" si="13"/>
        <x:v>58.004502520000003</x:v>
      </x:c>
      <x:c r="K476" s="63">
        <x:f t="shared" si="14"/>
        <x:v>1.0483355190000001</x:v>
      </x:c>
      <x:c r="L476" s="52">
        <x:f t="shared" si="0"/>
        <x:v>73.47466532</x:v>
      </x:c>
      <x:c r="M476" s="52">
        <x:f t="shared" si="1"/>
        <x:v>3328953399</x:v>
      </x:c>
      <x:c r="N476" s="52">
        <x:f t="shared" si="2"/>
        <x:v>0</x:v>
      </x:c>
      <x:c r="O476" s="63">
        <x:f t="shared" si="8"/>
        <x:v>13.47013072</x:v>
      </x:c>
      <x:c r="P476" s="63">
        <x:f t="shared" si="9"/>
        <x:v>93.089212399999994</x:v>
      </x:c>
      <x:c r="Q476" s="49">
        <x:f t="shared" si="15"/>
        <x:v>1</x:v>
      </x:c>
      <x:c r="R476" s="49">
        <x:f t="shared" si="16"/>
        <x:v>0</x:v>
      </x:c>
      <x:c r="S476" s="49">
        <x:f t="shared" si="17"/>
        <x:v>1</x:v>
      </x:c>
      <x:c r="T476" s="51">
        <x:f t="shared" si="18"/>
        <x:v>1</x:v>
      </x:c>
      <x:c r="U476" s="52">
        <x:f t="shared" si="3"/>
        <x:v>0.028777974229999997</x:v>
      </x:c>
      <x:c r="V476" s="63">
        <x:f t="shared" si="19"/>
        <x:v>0.028777974229999997</x:v>
      </x:c>
      <x:c r="W476" s="52">
        <x:f t="shared" ref="W476:X476" si="474">W475*(1+U476)</x:f>
        <x:v>141.91469499999999</x:v>
      </x:c>
      <x:c r="X476" s="52">
        <x:f t="shared" si="474"/>
        <x:v>177.21155469999999</x:v>
      </x:c>
    </x:row>
    <x:row r="477" spans="1:24" ht="15.75" customHeight="1">
      <x:c r="A477" s="34">
        <x:v>42895</x:v>
      </x:c>
      <x:c r="B477" s="47">
        <x:v>74.884002685546903</x:v>
      </x:c>
      <x:c r="C477" s="47">
        <x:v>75.374000549316406</x:v>
      </x:c>
      <x:c r="D477" s="47">
        <x:v>70.959999084472699</x:v>
      </x:c>
      <x:c r="E477" s="47">
        <x:v>71.463996887207003</x:v>
      </x:c>
      <x:c r="F477" s="47">
        <x:v>86307000</x:v>
      </x:c>
      <x:c r="G477" s="63">
        <x:f t="shared" si="10"/>
        <x:v>65.975699419999998</x:v>
      </x:c>
      <x:c r="H477" s="63">
        <x:f t="shared" si="11"/>
        <x:v>4.0202323839999998</x:v>
      </x:c>
      <x:c r="I477" s="63">
        <x:f t="shared" si="12"/>
        <x:v>74.016164189999998</x:v>
      </x:c>
      <x:c r="J477" s="63">
        <x:f t="shared" si="13"/>
        <x:v>57.935234659999999</x:v>
      </x:c>
      <x:c r="K477" s="63">
        <x:f t="shared" si="14"/>
        <x:v>0.84129230219999995</x:v>
      </x:c>
      <x:c r="L477" s="52">
        <x:f t="shared" si="0"/>
        <x:v>72.599332169999997</x:v>
      </x:c>
      <x:c r="M477" s="52">
        <x:f t="shared" si="1"/>
        <x:v>0</x:v>
      </x:c>
      <x:c r="N477" s="52">
        <x:f t="shared" si="2"/>
        <x:v>6265830562</x:v>
      </x:c>
      <x:c r="O477" s="63">
        <x:f t="shared" si="8"/>
        <x:v>2.9391061550000002</x:v>
      </x:c>
      <x:c r="P477" s="63">
        <x:f t="shared" si="9"/>
        <x:v>74.613530060000002</x:v>
      </x:c>
      <x:c r="Q477" s="49">
        <x:f t="shared" si="15"/>
        <x:v>0</x:v>
      </x:c>
      <x:c r="R477" s="49">
        <x:f t="shared" si="16"/>
        <x:v>0</x:v>
      </x:c>
      <x:c r="S477" s="49">
        <x:f t="shared" si="17"/>
        <x:v>2</x:v>
      </x:c>
      <x:c r="T477" s="51">
        <x:f t="shared" si="18"/>
        <x:v>1</x:v>
      </x:c>
      <x:c r="U477" s="52">
        <x:f t="shared" si="3"/>
        <x:v>-0.034270312339999998</x:v>
      </x:c>
      <x:c r="V477" s="63">
        <x:f t="shared" si="19"/>
        <x:v>-0.034270312339999998</x:v>
      </x:c>
      <x:c r="W477" s="52">
        <x:f t="shared" ref="W477:X477" si="475">W476*(1+U477)</x:f>
        <x:v>137.05123409999999</x:v>
      </x:c>
      <x:c r="X477" s="52">
        <x:f t="shared" si="475"/>
        <x:v>171.13845939999999</x:v>
      </x:c>
    </x:row>
    <x:row r="478" spans="1:24" ht="15.75" customHeight="1">
      <x:c r="A478" s="34">
        <x:v>42898</x:v>
      </x:c>
      <x:c r="B478" s="47">
        <x:v>71.597999572753906</x:v>
      </x:c>
      <x:c r="C478" s="47">
        <x:v>72.900001525878906</x:v>
      </x:c>
      <x:c r="D478" s="47">
        <x:v>70.124000549316406</x:v>
      </x:c>
      <x:c r="E478" s="47">
        <x:v>71.802001953125</x:v>
      </x:c>
      <x:c r="F478" s="47">
        <x:v>52588500</x:v>
      </x:c>
      <x:c r="G478" s="63">
        <x:f t="shared" si="10"/>
        <x:v>66.317699619999999</x:v>
      </x:c>
      <x:c r="H478" s="63">
        <x:f t="shared" si="11"/>
        <x:v>4.2156477170000004</x:v>
      </x:c>
      <x:c r="I478" s="63">
        <x:f t="shared" si="12"/>
        <x:v>74.748995059999999</x:v>
      </x:c>
      <x:c r="J478" s="63">
        <x:f t="shared" si="13"/>
        <x:v>57.88640419</x:v>
      </x:c>
      <x:c r="K478" s="63">
        <x:f t="shared" si="14"/>
        <x:v>0.82523485699999999</x:v>
      </x:c>
      <x:c r="L478" s="52">
        <x:f t="shared" si="0"/>
        <x:v>71.608668010000002</x:v>
      </x:c>
      <x:c r="M478" s="52">
        <x:f t="shared" si="1"/>
        <x:v>0</x:v>
      </x:c>
      <x:c r="N478" s="52">
        <x:f t="shared" si="2"/>
        <x:v>3765792438</x:v>
      </x:c>
      <x:c r="O478" s="63">
        <x:f t="shared" si="8"/>
        <x:v>1.8005435919999999</x:v>
      </x:c>
      <x:c r="P478" s="63">
        <x:f t="shared" si="9"/>
        <x:v>64.292646509999997</x:v>
      </x:c>
      <x:c r="Q478" s="49">
        <x:f t="shared" si="15"/>
        <x:v>0</x:v>
      </x:c>
      <x:c r="R478" s="49">
        <x:f t="shared" si="16"/>
        <x:v>0</x:v>
      </x:c>
      <x:c r="S478" s="49">
        <x:f t="shared" si="17"/>
        <x:v>2</x:v>
      </x:c>
      <x:c r="T478" s="51">
        <x:f t="shared" si="18"/>
        <x:v>1</x:v>
      </x:c>
      <x:c r="U478" s="52">
        <x:f t="shared" si="3"/>
        <x:v>0.0047297251850000005</x:v>
      </x:c>
      <x:c r="V478" s="63">
        <x:f t="shared" si="19"/>
        <x:v>0.0047297251850000005</x:v>
      </x:c>
      <x:c r="W478" s="52">
        <x:f t="shared" ref="W478:X478" si="476">W477*(1+U478)</x:f>
        <x:v>137.6994488</x:v>
      </x:c>
      <x:c r="X478" s="52">
        <x:f t="shared" si="476"/>
        <x:v>171.94789729999999</x:v>
      </x:c>
    </x:row>
    <x:row r="479" spans="1:24" ht="15.75" customHeight="1">
      <x:c r="A479" s="34">
        <x:v>42899</x:v>
      </x:c>
      <x:c r="B479" s="47">
        <x:v>73.524002075195298</x:v>
      </x:c>
      <x:c r="C479" s="47">
        <x:v>75.199996948242202</x:v>
      </x:c>
      <x:c r="D479" s="47">
        <x:v>73.321998596191406</x:v>
      </x:c>
      <x:c r="E479" s="47">
        <x:v>75.190002441406307</x:v>
      </x:c>
      <x:c r="F479" s="47">
        <x:v>59039500</x:v>
      </x:c>
      <x:c r="G479" s="63">
        <x:f t="shared" si="10"/>
        <x:v>66.918399809999997</x:v>
      </x:c>
      <x:c r="H479" s="63">
        <x:f t="shared" si="11"/>
        <x:v>4.5842561589999997</x:v>
      </x:c>
      <x:c r="I479" s="63">
        <x:f t="shared" si="12"/>
        <x:v>76.086912130000002</x:v>
      </x:c>
      <x:c r="J479" s="63">
        <x:f t="shared" si="13"/>
        <x:v>57.749887489999999</x:v>
      </x:c>
      <x:c r="K479" s="63">
        <x:f t="shared" si="14"/>
        <x:v>0.9510875016</x:v>
      </x:c>
      <x:c r="L479" s="52">
        <x:f t="shared" si="0"/>
        <x:v>74.570666000000003</x:v>
      </x:c>
      <x:c r="M479" s="52">
        <x:f t="shared" si="1"/>
        <x:v>4402614835</x:v>
      </x:c>
      <x:c r="N479" s="52">
        <x:f t="shared" si="2"/>
        <x:v>0</x:v>
      </x:c>
      <x:c r="O479" s="63">
        <x:f t="shared" si="8"/>
        <x:v>1.952745266</x:v>
      </x:c>
      <x:c r="P479" s="63">
        <x:f t="shared" si="9"/>
        <x:v>66.133211299999999</x:v>
      </x:c>
      <x:c r="Q479" s="49">
        <x:f t="shared" si="15"/>
        <x:v>0</x:v>
      </x:c>
      <x:c r="R479" s="49">
        <x:f t="shared" si="16"/>
        <x:v>0</x:v>
      </x:c>
      <x:c r="S479" s="49">
        <x:f t="shared" si="17"/>
        <x:v>2</x:v>
      </x:c>
      <x:c r="T479" s="51">
        <x:f t="shared" si="18"/>
        <x:v>1</x:v>
      </x:c>
      <x:c r="U479" s="52">
        <x:f t="shared" si="3"/>
        <x:v>0.047185320689999999</x:v>
      </x:c>
      <x:c r="V479" s="63">
        <x:f t="shared" si="19"/>
        <x:v>0.047185320689999999</x:v>
      </x:c>
      <x:c r="W479" s="52">
        <x:f t="shared" ref="W479:X479" si="477">W478*(1+U479)</x:f>
        <x:v>144.19684140000001</x:v>
      </x:c>
      <x:c r="X479" s="52">
        <x:f t="shared" si="477"/>
        <x:v>180.06131400000001</x:v>
      </x:c>
    </x:row>
    <x:row r="480" spans="1:24" ht="15.75" customHeight="1">
      <x:c r="A480" s="34">
        <x:v>42900</x:v>
      </x:c>
      <x:c r="B480" s="47">
        <x:v>76.218002319335895</x:v>
      </x:c>
      <x:c r="C480" s="47">
        <x:v>76.849998474121094</x:v>
      </x:c>
      <x:c r="D480" s="47">
        <x:v>75.262001037597699</x:v>
      </x:c>
      <x:c r="E480" s="47">
        <x:v>76.132003784179702</x:v>
      </x:c>
      <x:c r="F480" s="47">
        <x:v>64092000</x:v>
      </x:c>
      <x:c r="G480" s="63">
        <x:f t="shared" si="10"/>
        <x:v>67.554899980000002</x:v>
      </x:c>
      <x:c r="H480" s="63">
        <x:f t="shared" si="11"/>
        <x:v>4.9402507409999998</x:v>
      </x:c>
      <x:c r="I480" s="63">
        <x:f t="shared" si="12"/>
        <x:v>77.435401459999994</x:v>
      </x:c>
      <x:c r="J480" s="63">
        <x:f t="shared" si="13"/>
        <x:v>57.674398500000002</x:v>
      </x:c>
      <x:c r="K480" s="63">
        <x:f t="shared" si="14"/>
        <x:v>0.93404192689999999</x:v>
      </x:c>
      <x:c r="L480" s="52">
        <x:f t="shared" si="0"/>
        <x:v>76.081334429999998</x:v>
      </x:c>
      <x:c r="M480" s="52">
        <x:f t="shared" si="1"/>
        <x:v>4876204886</x:v>
      </x:c>
      <x:c r="N480" s="52">
        <x:f t="shared" si="2"/>
        <x:v>0</x:v>
      </x:c>
      <x:c r="O480" s="63">
        <x:f t="shared" si="8"/>
        <x:v>2.07779107</x:v>
      </x:c>
      <x:c r="P480" s="63">
        <x:f t="shared" si="9"/>
        <x:v>67.509165589999995</x:v>
      </x:c>
      <x:c r="Q480" s="49">
        <x:f t="shared" si="15"/>
        <x:v>0</x:v>
      </x:c>
      <x:c r="R480" s="49">
        <x:f t="shared" si="16"/>
        <x:v>0</x:v>
      </x:c>
      <x:c r="S480" s="49">
        <x:f t="shared" si="17"/>
        <x:v>2</x:v>
      </x:c>
      <x:c r="T480" s="51">
        <x:f t="shared" si="18"/>
        <x:v>1</x:v>
      </x:c>
      <x:c r="U480" s="52">
        <x:f t="shared" si="3"/>
        <x:v>0.01252827919</x:v>
      </x:c>
      <x:c r="V480" s="63">
        <x:f t="shared" si="19"/>
        <x:v>0.01252827919</x:v>
      </x:c>
      <x:c r="W480" s="52">
        <x:f t="shared" ref="W480:X480" si="478">W479*(1+U480)</x:f>
        <x:v>146.00337970000001</x:v>
      </x:c>
      <x:c r="X480" s="52">
        <x:f t="shared" si="478"/>
        <x:v>182.3171724</x:v>
      </x:c>
    </x:row>
    <x:row r="481" spans="1:24" ht="15.75" customHeight="1">
      <x:c r="A481" s="34">
        <x:v>42901</x:v>
      </x:c>
      <x:c r="B481" s="47">
        <x:v>74.5</x:v>
      </x:c>
      <x:c r="C481" s="47">
        <x:v>75.092002868652301</x:v>
      </x:c>
      <x:c r="D481" s="47">
        <x:v>73.297996520996094</x:v>
      </x:c>
      <x:c r="E481" s="47">
        <x:v>75.068000793457003</x:v>
      </x:c>
      <x:c r="F481" s="47">
        <x:v>52132500</x:v>
      </x:c>
      <x:c r="G481" s="63">
        <x:f t="shared" si="10"/>
        <x:v>68.24720001</x:v>
      </x:c>
      <x:c r="H481" s="63">
        <x:f t="shared" si="11"/>
        <x:v>4.9761057849999997</x:v>
      </x:c>
      <x:c r="I481" s="63">
        <x:f t="shared" si="12"/>
        <x:v>78.199411580000003</x:v>
      </x:c>
      <x:c r="J481" s="63">
        <x:f t="shared" si="13"/>
        <x:v>58.294988439999997</x:v>
      </x:c>
      <x:c r="K481" s="63">
        <x:f t="shared" si="14"/>
        <x:v>0.84267764170000004</x:v>
      </x:c>
      <x:c r="L481" s="52">
        <x:f t="shared" si="0"/>
        <x:v>74.486000059999995</x:v>
      </x:c>
      <x:c r="M481" s="52">
        <x:f t="shared" si="1"/>
        <x:v>0</x:v>
      </x:c>
      <x:c r="N481" s="52">
        <x:f t="shared" si="2"/>
        <x:v>3883141398</x:v>
      </x:c>
      <x:c r="O481" s="63">
        <x:f t="shared" si="8"/>
        <x:v>1.4035634429999999</x:v>
      </x:c>
      <x:c r="P481" s="63">
        <x:f t="shared" si="9"/>
        <x:v>58.395106939999998</x:v>
      </x:c>
      <x:c r="Q481" s="49">
        <x:f t="shared" si="15"/>
        <x:v>0</x:v>
      </x:c>
      <x:c r="R481" s="49">
        <x:f t="shared" si="16"/>
        <x:v>0</x:v>
      </x:c>
      <x:c r="S481" s="49">
        <x:f t="shared" si="17"/>
        <x:v>2</x:v>
      </x:c>
      <x:c r="T481" s="51">
        <x:f t="shared" si="18"/>
        <x:v>1</x:v>
      </x:c>
      <x:c r="U481" s="52">
        <x:f t="shared" si="3"/>
        <x:v>-0.013975764960000001</x:v>
      </x:c>
      <x:c r="V481" s="63">
        <x:f t="shared" si="19"/>
        <x:v>-0.013975764960000001</x:v>
      </x:c>
      <x:c r="W481" s="52">
        <x:f t="shared" ref="W481:X481" si="479">W480*(1+U481)</x:f>
        <x:v>143.96287079999999</x:v>
      </x:c>
      <x:c r="X481" s="52">
        <x:f t="shared" si="479"/>
        <x:v>179.7691504</x:v>
      </x:c>
    </x:row>
    <x:row r="482" spans="1:24" ht="15.75" customHeight="1">
      <x:c r="A482" s="34">
        <x:v>42902</x:v>
      </x:c>
      <x:c r="B482" s="47">
        <x:v>75.596000671386705</x:v>
      </x:c>
      <x:c r="C482" s="47">
        <x:v>75.601997375488295</x:v>
      </x:c>
      <x:c r="D482" s="47">
        <x:v>74.019996643066406</x:v>
      </x:c>
      <x:c r="E482" s="47">
        <x:v>74.279998779296903</x:v>
      </x:c>
      <x:c r="F482" s="47">
        <x:v>33655000</x:v>
      </x:c>
      <x:c r="G482" s="63">
        <x:f t="shared" si="10"/>
        <x:v>68.830599980000002</x:v>
      </x:c>
      <x:c r="H482" s="63">
        <x:f t="shared" si="11"/>
        <x:v>4.964627578</x:v>
      </x:c>
      <x:c r="I482" s="63">
        <x:f t="shared" si="12"/>
        <x:v>78.759855130000005</x:v>
      </x:c>
      <x:c r="J482" s="63">
        <x:f t="shared" si="13"/>
        <x:v>58.901344819999998</x:v>
      </x:c>
      <x:c r="K482" s="63">
        <x:f t="shared" si="14"/>
        <x:v>0.77441125830000002</x:v>
      </x:c>
      <x:c r="L482" s="52">
        <x:f t="shared" si="0"/>
        <x:v>74.633997600000001</x:v>
      </x:c>
      <x:c r="M482" s="52">
        <x:f t="shared" si="1"/>
        <x:v>2511807189</x:v>
      </x:c>
      <x:c r="N482" s="52">
        <x:f t="shared" si="2"/>
        <x:v>0</x:v>
      </x:c>
      <x:c r="O482" s="63">
        <x:f t="shared" si="8"/>
        <x:v>1.7755431939999999</x:v>
      </x:c>
      <x:c r="P482" s="63">
        <x:f t="shared" si="9"/>
        <x:v>63.971016480000003</x:v>
      </x:c>
      <x:c r="Q482" s="49">
        <x:f t="shared" si="15"/>
        <x:v>0</x:v>
      </x:c>
      <x:c r="R482" s="49">
        <x:f t="shared" si="16"/>
        <x:v>0</x:v>
      </x:c>
      <x:c r="S482" s="49">
        <x:f t="shared" si="17"/>
        <x:v>2</x:v>
      </x:c>
      <x:c r="T482" s="51">
        <x:f t="shared" si="18"/>
        <x:v>1</x:v>
      </x:c>
      <x:c r="U482" s="52">
        <x:f t="shared" si="3"/>
        <x:v>-0.01049717597</x:v>
      </x:c>
      <x:c r="V482" s="63">
        <x:f t="shared" si="19"/>
        <x:v>-0.01049717597</x:v>
      </x:c>
      <x:c r="W482" s="52">
        <x:f t="shared" ref="W482:X482" si="480">W481*(1+U482)</x:f>
        <x:v>142.4516672</x:v>
      </x:c>
      <x:c r="X482" s="52">
        <x:f t="shared" si="480"/>
        <x:v>177.882082</x:v>
      </x:c>
    </x:row>
    <x:row r="483" spans="1:24" ht="15.75" customHeight="1">
      <x:c r="A483" s="34">
        <x:v>42905</x:v>
      </x:c>
      <x:c r="B483" s="47">
        <x:v>75</x:v>
      </x:c>
      <x:c r="C483" s="47">
        <x:v>75.339996337890597</x:v>
      </x:c>
      <x:c r="D483" s="47">
        <x:v>73.559997558593807</x:v>
      </x:c>
      <x:c r="E483" s="47">
        <x:v>73.959999084472699</x:v>
      </x:c>
      <x:c r="F483" s="47">
        <x:v>32746500</x:v>
      </x:c>
      <x:c r="G483" s="63">
        <x:f t="shared" si="10"/>
        <x:v>69.420299909999997</x:v>
      </x:c>
      <x:c r="H483" s="63">
        <x:f t="shared" si="11"/>
        <x:v>4.8299609879999998</x:v>
      </x:c>
      <x:c r="I483" s="63">
        <x:f t="shared" si="12"/>
        <x:v>79.080221890000004</x:v>
      </x:c>
      <x:c r="J483" s="63">
        <x:f t="shared" si="13"/>
        <x:v>59.760377939999998</x:v>
      </x:c>
      <x:c r="K483" s="63">
        <x:f t="shared" si="14"/>
        <x:v>0.73497597520000002</x:v>
      </x:c>
      <x:c r="L483" s="52">
        <x:f t="shared" si="0"/>
        <x:v>74.286664329999994</x:v>
      </x:c>
      <x:c r="M483" s="52">
        <x:f t="shared" si="1"/>
        <x:v>0</x:v>
      </x:c>
      <x:c r="N483" s="52">
        <x:f t="shared" si="2"/>
        <x:v>2432628253</x:v>
      </x:c>
      <x:c r="O483" s="63">
        <x:f t="shared" si="8"/>
        <x:v>1.368843512</x:v>
      </x:c>
      <x:c r="P483" s="63">
        <x:f t="shared" si="9"/>
        <x:v>57.785307690000003</x:v>
      </x:c>
      <x:c r="Q483" s="49">
        <x:f t="shared" si="15"/>
        <x:v>0</x:v>
      </x:c>
      <x:c r="R483" s="49">
        <x:f t="shared" si="16"/>
        <x:v>0</x:v>
      </x:c>
      <x:c r="S483" s="49">
        <x:f t="shared" si="17"/>
        <x:v>2</x:v>
      </x:c>
      <x:c r="T483" s="51">
        <x:f t="shared" si="18"/>
        <x:v>1</x:v>
      </x:c>
      <x:c r="U483" s="52">
        <x:f t="shared" si="3"/>
        <x:v>-0.0043080196559999995</x:v>
      </x:c>
      <x:c r="V483" s="63">
        <x:f t="shared" si="19"/>
        <x:v>-0.0043080196559999995</x:v>
      </x:c>
      <x:c r="W483" s="52">
        <x:f t="shared" ref="W483:X483" si="481">W482*(1+U483)</x:f>
        <x:v>141.8379826</x:v>
      </x:c>
      <x:c r="X483" s="52">
        <x:f t="shared" si="481"/>
        <x:v>177.11576249999999</x:v>
      </x:c>
    </x:row>
    <x:row r="484" spans="1:24" ht="15.75" customHeight="1">
      <x:c r="A484" s="34">
        <x:v>42906</x:v>
      </x:c>
      <x:c r="B484" s="47">
        <x:v>75.333999633789105</x:v>
      </x:c>
      <x:c r="C484" s="47">
        <x:v>75.7760009765625</x:v>
      </x:c>
      <x:c r="D484" s="47">
        <x:v>73.945999145507798</x:v>
      </x:c>
      <x:c r="E484" s="47">
        <x:v>74.447998046875</x:v>
      </x:c>
      <x:c r="F484" s="47">
        <x:v>37193500</x:v>
      </x:c>
      <x:c r="G484" s="63">
        <x:f t="shared" si="10"/>
        <x:v>70.039199830000001</x:v>
      </x:c>
      <x:c r="H484" s="63">
        <x:f t="shared" si="11"/>
        <x:v>4.6273331689999999</x:v>
      </x:c>
      <x:c r="I484" s="63">
        <x:f t="shared" si="12"/>
        <x:v>79.293866170000001</x:v>
      </x:c>
      <x:c r="J484" s="63">
        <x:f t="shared" si="13"/>
        <x:v>60.784533490000001</x:v>
      </x:c>
      <x:c r="K484" s="63">
        <x:f t="shared" si="14"/>
        <x:v>0.73819325609999997</x:v>
      </x:c>
      <x:c r="L484" s="52">
        <x:f t="shared" si="0"/>
        <x:v>74.723332720000002</x:v>
      </x:c>
      <x:c r="M484" s="52">
        <x:f t="shared" si="1"/>
        <x:v>2779222276</x:v>
      </x:c>
      <x:c r="N484" s="52">
        <x:f t="shared" si="2"/>
        <x:v>0</x:v>
      </x:c>
      <x:c r="O484" s="63">
        <x:f t="shared" si="8"/>
        <x:v>1.3009614540000001</x:v>
      </x:c>
      <x:c r="P484" s="63">
        <x:f t="shared" si="9"/>
        <x:v>56.539906459999997</x:v>
      </x:c>
      <x:c r="Q484" s="49">
        <x:f t="shared" si="15"/>
        <x:v>0</x:v>
      </x:c>
      <x:c r="R484" s="49">
        <x:f t="shared" si="16"/>
        <x:v>0</x:v>
      </x:c>
      <x:c r="S484" s="49">
        <x:f t="shared" si="17"/>
        <x:v>2</x:v>
      </x:c>
      <x:c r="T484" s="51">
        <x:f t="shared" si="18"/>
        <x:v>1</x:v>
      </x:c>
      <x:c r="U484" s="52">
        <x:f t="shared" si="3"/>
        <x:v>0.0065981472210000003</x:v>
      </x:c>
      <x:c r="V484" s="63">
        <x:f t="shared" si="19"/>
        <x:v>0.0065981472210000003</x:v>
      </x:c>
      <x:c r="W484" s="52">
        <x:f t="shared" ref="W484:X484" si="482">W483*(1+U484)</x:f>
        <x:v>142.77385050000001</x:v>
      </x:c>
      <x:c r="X484" s="52">
        <x:f t="shared" si="482"/>
        <x:v>178.28439839999999</x:v>
      </x:c>
    </x:row>
    <x:row r="485" spans="1:24" ht="15.75" customHeight="1">
      <x:c r="A485" s="34">
        <x:v>42907</x:v>
      </x:c>
      <x:c r="B485" s="47">
        <x:v>74.870002746582003</x:v>
      </x:c>
      <x:c r="C485" s="47">
        <x:v>75.398002624511705</x:v>
      </x:c>
      <x:c r="D485" s="47">
        <x:v>73.603996276855497</x:v>
      </x:c>
      <x:c r="E485" s="47">
        <x:v>75.279998779296903</x:v>
      </x:c>
      <x:c r="F485" s="47">
        <x:v>24616000</x:v>
      </x:c>
      <x:c r="G485" s="63">
        <x:f t="shared" si="10"/>
        <x:v>70.764599799999999</x:v>
      </x:c>
      <x:c r="H485" s="63">
        <x:f t="shared" si="11"/>
        <x:v>4.2170886669999996</x:v>
      </x:c>
      <x:c r="I485" s="63">
        <x:f t="shared" si="12"/>
        <x:v>79.198777129999996</x:v>
      </x:c>
      <x:c r="J485" s="63">
        <x:f t="shared" si="13"/>
        <x:v>62.330422470000002</x:v>
      </x:c>
      <x:c r="K485" s="63">
        <x:f t="shared" si="14"/>
        <x:v>0.76768461229999996</x:v>
      </x:c>
      <x:c r="L485" s="52">
        <x:f t="shared" si="0"/>
        <x:v>74.760665889999999</x:v>
      </x:c>
      <x:c r="M485" s="52">
        <x:f t="shared" si="1"/>
        <x:v>1840308552</x:v>
      </x:c>
      <x:c r="N485" s="52">
        <x:f t="shared" si="2"/>
        <x:v>0</x:v>
      </x:c>
      <x:c r="O485" s="63">
        <x:f t="shared" si="8"/>
        <x:v>1.207477642</x:v>
      </x:c>
      <x:c r="P485" s="63">
        <x:f t="shared" si="9"/>
        <x:v>54.69942794</x:v>
      </x:c>
      <x:c r="Q485" s="49">
        <x:f t="shared" si="15"/>
        <x:v>0</x:v>
      </x:c>
      <x:c r="R485" s="49">
        <x:f t="shared" si="16"/>
        <x:v>0</x:v>
      </x:c>
      <x:c r="S485" s="49">
        <x:f t="shared" si="17"/>
        <x:v>2</x:v>
      </x:c>
      <x:c r="T485" s="51">
        <x:f t="shared" si="18"/>
        <x:v>1</x:v>
      </x:c>
      <x:c r="U485" s="52">
        <x:f t="shared" si="3"/>
        <x:v>0.011175595769999999</x:v>
      </x:c>
      <x:c r="V485" s="63">
        <x:f t="shared" si="19"/>
        <x:v>0.011175595769999999</x:v>
      </x:c>
      <x:c r="W485" s="52">
        <x:f t="shared" ref="W485:X485" si="483">W484*(1+U485)</x:f>
        <x:v>144.3694333</x:v>
      </x:c>
      <x:c r="X485" s="52">
        <x:f t="shared" si="483"/>
        <x:v>180.27683279999999</x:v>
      </x:c>
    </x:row>
    <x:row r="486" spans="1:24" ht="15.75" customHeight="1">
      <x:c r="A486" s="34">
        <x:v>42908</x:v>
      </x:c>
      <x:c r="B486" s="47">
        <x:v>75.597999572753906</x:v>
      </x:c>
      <x:c r="C486" s="47">
        <x:v>77</x:v>
      </x:c>
      <x:c r="D486" s="47">
        <x:v>74.713996887207003</x:v>
      </x:c>
      <x:c r="E486" s="47">
        <x:v>76.522003173828097</x:v>
      </x:c>
      <x:c r="F486" s="47">
        <x:v>37649000</x:v>
      </x:c>
      <x:c r="G486" s="63">
        <x:f t="shared" si="10"/>
        <x:v>71.488500020000004</x:v>
      </x:c>
      <x:c r="H486" s="63">
        <x:f t="shared" si="11"/>
        <x:v>3.8696598469999999</x:v>
      </x:c>
      <x:c r="I486" s="63">
        <x:f t="shared" si="12"/>
        <x:v>79.227819719999999</x:v>
      </x:c>
      <x:c r="J486" s="63">
        <x:f t="shared" si="13"/>
        <x:v>63.749180330000002</x:v>
      </x:c>
      <x:c r="K486" s="63">
        <x:f t="shared" si="14"/>
        <x:v>0.82519028480000001</x:v>
      </x:c>
      <x:c r="L486" s="52">
        <x:f t="shared" si="0"/>
        <x:v>76.078666690000006</x:v>
      </x:c>
      <x:c r="M486" s="52">
        <x:f t="shared" si="1"/>
        <x:v>2864285722</x:v>
      </x:c>
      <x:c r="N486" s="52">
        <x:f t="shared" si="2"/>
        <x:v>0</x:v>
      </x:c>
      <x:c r="O486" s="63">
        <x:f t="shared" si="8"/>
        <x:v>1.179053068</x:v>
      </x:c>
      <x:c r="P486" s="63">
        <x:f t="shared" si="9"/>
        <x:v>54.108506370000001</x:v>
      </x:c>
      <x:c r="Q486" s="49">
        <x:f t="shared" si="15"/>
        <x:v>0</x:v>
      </x:c>
      <x:c r="R486" s="49">
        <x:f t="shared" si="16"/>
        <x:v>0</x:v>
      </x:c>
      <x:c r="S486" s="49">
        <x:f t="shared" si="17"/>
        <x:v>2</x:v>
      </x:c>
      <x:c r="T486" s="51">
        <x:f t="shared" si="18"/>
        <x:v>1</x:v>
      </x:c>
      <x:c r="U486" s="52">
        <x:f t="shared" si="3"/>
        <x:v>0.01649846459</x:v>
      </x:c>
      <x:c r="V486" s="63">
        <x:f t="shared" si="19"/>
        <x:v>0.01649846459</x:v>
      </x:c>
      <x:c r="W486" s="52">
        <x:f t="shared" ref="W486:X486" si="484">W485*(1+U486)</x:f>
        <x:v>146.75130730000001</x:v>
      </x:c>
      <x:c r="X486" s="52">
        <x:f t="shared" si="484"/>
        <x:v>183.25112369999999</x:v>
      </x:c>
    </x:row>
    <x:row r="487" spans="1:24" ht="15.75" customHeight="1">
      <x:c r="A487" s="34">
        <x:v>42909</x:v>
      </x:c>
      <x:c r="B487" s="47">
        <x:v>76.489997863769503</x:v>
      </x:c>
      <x:c r="C487" s="47">
        <x:v>77.398002624511705</x:v>
      </x:c>
      <x:c r="D487" s="47">
        <x:v>75.870002746582003</x:v>
      </x:c>
      <x:c r="E487" s="47">
        <x:v>76.690002441406193</x:v>
      </x:c>
      <x:c r="F487" s="47">
        <x:v>32229000</x:v>
      </x:c>
      <x:c r="G487" s="63">
        <x:f t="shared" si="10"/>
        <x:v>72.154700090000006</x:v>
      </x:c>
      <x:c r="H487" s="63">
        <x:f t="shared" si="11"/>
        <x:v>3.5296881330000001</x:v>
      </x:c>
      <x:c r="I487" s="63">
        <x:f t="shared" si="12"/>
        <x:v>79.214076349999999</x:v>
      </x:c>
      <x:c r="J487" s="63">
        <x:f t="shared" si="13"/>
        <x:v>65.095323820000004</x:v>
      </x:c>
      <x:c r="K487" s="63">
        <x:f t="shared" si="14"/>
        <x:v>0.82122543000000003</x:v>
      </x:c>
      <x:c r="L487" s="52">
        <x:f t="shared" si="0"/>
        <x:v>76.652669270000004</x:v>
      </x:c>
      <x:c r="M487" s="52">
        <x:f t="shared" si="1"/>
        <x:v>2470438878</x:v>
      </x:c>
      <x:c r="N487" s="52">
        <x:f t="shared" si="2"/>
        <x:v>0</x:v>
      </x:c>
      <x:c r="O487" s="63">
        <x:f t="shared" si="8"/>
        <x:v>2.156896138</x:v>
      </x:c>
      <x:c r="P487" s="63">
        <x:f t="shared" si="9"/>
        <x:v>68.323316439999999</x:v>
      </x:c>
      <x:c r="Q487" s="49">
        <x:f t="shared" si="15"/>
        <x:v>0</x:v>
      </x:c>
      <x:c r="R487" s="49">
        <x:f t="shared" si="16"/>
        <x:v>0</x:v>
      </x:c>
      <x:c r="S487" s="49">
        <x:f t="shared" si="17"/>
        <x:v>2</x:v>
      </x:c>
      <x:c r="T487" s="51">
        <x:f t="shared" si="18"/>
        <x:v>1</x:v>
      </x:c>
      <x:c r="U487" s="52">
        <x:f t="shared" si="3"/>
        <x:v>0.0021954373989999998</x:v>
      </x:c>
      <x:c r="V487" s="63">
        <x:f t="shared" si="19"/>
        <x:v>0.0021954373989999998</x:v>
      </x:c>
      <x:c r="W487" s="52">
        <x:f t="shared" ref="W487:X487" si="485">W486*(1+U487)</x:f>
        <x:v>147.07349060000001</x:v>
      </x:c>
      <x:c r="X487" s="52">
        <x:f t="shared" si="485"/>
        <x:v>183.65344010000001</x:v>
      </x:c>
    </x:row>
    <x:row r="488" spans="1:24" ht="15.75" customHeight="1">
      <x:c r="A488" s="34">
        <x:v>42912</x:v>
      </x:c>
      <x:c r="B488" s="47">
        <x:v>77.337997436523395</x:v>
      </x:c>
      <x:c r="C488" s="47">
        <x:v>77.389999389648395</x:v>
      </x:c>
      <x:c r="D488" s="47">
        <x:v>74.620002746582003</x:v>
      </x:c>
      <x:c r="E488" s="47">
        <x:v>75.498001098632798</x:v>
      </x:c>
      <x:c r="F488" s="47">
        <x:v>33020500</x:v>
      </x:c>
      <x:c r="G488" s="63">
        <x:f t="shared" si="10"/>
        <x:v>72.678200149999995</x:v>
      </x:c>
      <x:c r="H488" s="63">
        <x:f t="shared" si="11"/>
        <x:v>3.1757471349999999</x:v>
      </x:c>
      <x:c r="I488" s="63">
        <x:f t="shared" si="12"/>
        <x:v>79.029694419999998</x:v>
      </x:c>
      <x:c r="J488" s="63">
        <x:f t="shared" si="13"/>
        <x:v>66.326705880000006</x:v>
      </x:c>
      <x:c r="K488" s="63">
        <x:f t="shared" si="14"/>
        <x:v>0.721979335</x:v>
      </x:c>
      <x:c r="L488" s="52">
        <x:f t="shared" si="0"/>
        <x:v>75.836001080000003</x:v>
      </x:c>
      <x:c r="M488" s="52">
        <x:f t="shared" si="1"/>
        <x:v>0</x:v>
      </x:c>
      <x:c r="N488" s="52">
        <x:f t="shared" si="2"/>
        <x:v>2504142674</x:v>
      </x:c>
      <x:c r="O488" s="63">
        <x:f t="shared" si="8"/>
        <x:v>2.4654306680000002</x:v>
      </x:c>
      <x:c r="P488" s="63">
        <x:f t="shared" si="9"/>
        <x:v>71.143557740000006</x:v>
      </x:c>
      <x:c r="Q488" s="49">
        <x:f t="shared" si="15"/>
        <x:v>0</x:v>
      </x:c>
      <x:c r="R488" s="49">
        <x:f t="shared" si="16"/>
        <x:v>0</x:v>
      </x:c>
      <x:c r="S488" s="49">
        <x:f t="shared" si="17"/>
        <x:v>2</x:v>
      </x:c>
      <x:c r="T488" s="51">
        <x:f t="shared" si="18"/>
        <x:v>1</x:v>
      </x:c>
      <x:c r="U488" s="52">
        <x:f t="shared" si="3"/>
        <x:v>-0.015543112589999999</x:v>
      </x:c>
      <x:c r="V488" s="63">
        <x:f t="shared" si="19"/>
        <x:v>-0.015543112589999999</x:v>
      </x:c>
      <x:c r="W488" s="52">
        <x:f t="shared" ref="W488:X488" si="486">W487*(1+U488)</x:f>
        <x:v>144.78751080000001</x:v>
      </x:c>
      <x:c r="X488" s="52">
        <x:f t="shared" si="486"/>
        <x:v>180.79889399999999</x:v>
      </x:c>
    </x:row>
    <x:row r="489" spans="1:24" ht="15.75" customHeight="1">
      <x:c r="A489" s="34">
        <x:v>42913</x:v>
      </x:c>
      <x:c r="B489" s="47">
        <x:v>75.279998779296903</x:v>
      </x:c>
      <x:c r="C489" s="47">
        <x:v>75.279998779296903</x:v>
      </x:c>
      <x:c r="D489" s="47">
        <x:v>72.403999328613295</x:v>
      </x:c>
      <x:c r="E489" s="47">
        <x:v>72.4739990234375</x:v>
      </x:c>
      <x:c r="F489" s="47">
        <x:v>34982000</x:v>
      </x:c>
      <x:c r="G489" s="63">
        <x:f t="shared" si="10"/>
        <x:v>72.950900270000005</x:v>
      </x:c>
      <x:c r="H489" s="63">
        <x:f t="shared" si="11"/>
        <x:v>2.8851813000000002</x:v>
      </x:c>
      <x:c r="I489" s="63">
        <x:f t="shared" si="12"/>
        <x:v>78.721262870000004</x:v>
      </x:c>
      <x:c r="J489" s="63">
        <x:f t="shared" si="13"/>
        <x:v>67.180537670000007</x:v>
      </x:c>
      <x:c r="K489" s="63">
        <x:f t="shared" si="14"/>
        <x:v>0.45867666569999999</x:v>
      </x:c>
      <x:c r="L489" s="52">
        <x:f t="shared" si="0"/>
        <x:v>73.385999040000002</x:v>
      </x:c>
      <x:c r="M489" s="52">
        <x:f t="shared" si="1"/>
        <x:v>0</x:v>
      </x:c>
      <x:c r="N489" s="52">
        <x:f t="shared" si="2"/>
        <x:v>2567189019</x:v>
      </x:c>
      <x:c r="O489" s="63">
        <x:f t="shared" si="8"/>
        <x:v>1.5229747220000001</x:v>
      </x:c>
      <x:c r="P489" s="63">
        <x:f t="shared" si="9"/>
        <x:v>60.364248150000002</x:v>
      </x:c>
      <x:c r="Q489" s="49">
        <x:f t="shared" si="15"/>
        <x:v>0</x:v>
      </x:c>
      <x:c r="R489" s="49">
        <x:f t="shared" si="16"/>
        <x:v>0</x:v>
      </x:c>
      <x:c r="S489" s="49">
        <x:f t="shared" si="17"/>
        <x:v>2</x:v>
      </x:c>
      <x:c r="T489" s="51">
        <x:f t="shared" si="18"/>
        <x:v>1</x:v>
      </x:c>
      <x:c r="U489" s="52">
        <x:f t="shared" si="3"/>
        <x:v>-0.040054068069999998</x:v>
      </x:c>
      <x:c r="V489" s="63">
        <x:f t="shared" si="19"/>
        <x:v>-0.040054068069999998</x:v>
      </x:c>
      <x:c r="W489" s="52">
        <x:f t="shared" ref="W489:X489" si="487">W488*(1+U489)</x:f>
        <x:v>138.98818199999999</x:v>
      </x:c>
      <x:c r="X489" s="52">
        <x:f t="shared" si="487"/>
        <x:v>173.55716279999999</x:v>
      </x:c>
    </x:row>
    <x:row r="490" spans="1:24" ht="15.75" customHeight="1">
      <x:c r="A490" s="34">
        <x:v>42914</x:v>
      </x:c>
      <x:c r="B490" s="47">
        <x:v>73.335998535156307</x:v>
      </x:c>
      <x:c r="C490" s="47">
        <x:v>74.347999572753906</x:v>
      </x:c>
      <x:c r="D490" s="47">
        <x:v>72.503997802734403</x:v>
      </x:c>
      <x:c r="E490" s="47">
        <x:v>74.248001098632798</x:v>
      </x:c>
      <x:c r="F490" s="47">
        <x:v>31512500</x:v>
      </x:c>
      <x:c r="G490" s="63">
        <x:f t="shared" si="10"/>
        <x:v>73.253200149999998</x:v>
      </x:c>
      <x:c r="H490" s="63">
        <x:f t="shared" si="11"/>
        <x:v>2.6701458370000002</x:v>
      </x:c>
      <x:c r="I490" s="63">
        <x:f t="shared" si="12"/>
        <x:v>78.593491819999997</x:v>
      </x:c>
      <x:c r="J490" s="63">
        <x:f t="shared" si="13"/>
        <x:v>67.912908479999999</x:v>
      </x:c>
      <x:c r="K490" s="63">
        <x:f t="shared" si="14"/>
        <x:v>0.59314106889999996</x:v>
      </x:c>
      <x:c r="L490" s="52">
        <x:f t="shared" si="0"/>
        <x:v>73.699999489999996</x:v>
      </x:c>
      <x:c r="M490" s="52">
        <x:f t="shared" si="1"/>
        <x:v>2322471234</x:v>
      </x:c>
      <x:c r="N490" s="52">
        <x:f t="shared" si="2"/>
        <x:v>0</x:v>
      </x:c>
      <x:c r="O490" s="63">
        <x:f t="shared" si="8"/>
        <x:v>1.2987092499999999</x:v>
      </x:c>
      <x:c r="P490" s="63">
        <x:f t="shared" si="9"/>
        <x:v>56.497325629999999</x:v>
      </x:c>
      <x:c r="Q490" s="49">
        <x:f t="shared" si="15"/>
        <x:v>0</x:v>
      </x:c>
      <x:c r="R490" s="49">
        <x:f t="shared" si="16"/>
        <x:v>0</x:v>
      </x:c>
      <x:c r="S490" s="49">
        <x:f t="shared" si="17"/>
        <x:v>2</x:v>
      </x:c>
      <x:c r="T490" s="51">
        <x:f t="shared" si="18"/>
        <x:v>1</x:v>
      </x:c>
      <x:c r="U490" s="52">
        <x:f t="shared" si="3"/>
        <x:v>0.024477772710000001</x:v>
      </x:c>
      <x:c r="V490" s="63">
        <x:f t="shared" si="19"/>
        <x:v>0.024477772710000001</x:v>
      </x:c>
      <x:c r="W490" s="52">
        <x:f t="shared" ref="W490:X490" si="488">W489*(1+U490)</x:f>
        <x:v>142.39030310000001</x:v>
      </x:c>
      <x:c r="X490" s="52">
        <x:f t="shared" si="488"/>
        <x:v>177.80545559999999</x:v>
      </x:c>
    </x:row>
    <x:row r="491" spans="1:24" ht="15.75" customHeight="1">
      <x:c r="A491" s="34">
        <x:v>42915</x:v>
      </x:c>
      <x:c r="B491" s="47">
        <x:v>74.122001647949205</x:v>
      </x:c>
      <x:c r="C491" s="47">
        <x:v>74.199996948242202</x:v>
      </x:c>
      <x:c r="D491" s="47">
        <x:v>70.819999694824205</x:v>
      </x:c>
      <x:c r="E491" s="47">
        <x:v>72.150001525878906</x:v>
      </x:c>
      <x:c r="F491" s="47">
        <x:v>41105000</x:v>
      </x:c>
      <x:c r="G491" s="63">
        <x:f t="shared" si="10"/>
        <x:v>73.457000350000001</x:v>
      </x:c>
      <x:c r="H491" s="63">
        <x:f t="shared" si="11"/>
        <x:v>2.3954574740000001</x:v>
      </x:c>
      <x:c r="I491" s="63">
        <x:f t="shared" si="12"/>
        <x:v>78.247915300000003</x:v>
      </x:c>
      <x:c r="J491" s="63">
        <x:f t="shared" si="13"/>
        <x:v>68.6660854</x:v>
      </x:c>
      <x:c r="K491" s="63">
        <x:f t="shared" si="14"/>
        <x:v>0.36359611479999998</x:v>
      </x:c>
      <x:c r="L491" s="52">
        <x:f t="shared" si="0"/>
        <x:v>72.38999939</x:v>
      </x:c>
      <x:c r="M491" s="52">
        <x:f t="shared" si="1"/>
        <x:v>0</x:v>
      </x:c>
      <x:c r="N491" s="52">
        <x:f t="shared" si="2"/>
        <x:v>2975590925</x:v>
      </x:c>
      <x:c r="O491" s="63">
        <x:f t="shared" si="8"/>
        <x:v>1.41118012</x:v>
      </x:c>
      <x:c r="P491" s="63">
        <x:f t="shared" si="9"/>
        <x:v>58.526532639999999</x:v>
      </x:c>
      <x:c r="Q491" s="49">
        <x:f t="shared" si="15"/>
        <x:v>0</x:v>
      </x:c>
      <x:c r="R491" s="49">
        <x:f t="shared" si="16"/>
        <x:v>0</x:v>
      </x:c>
      <x:c r="S491" s="49">
        <x:f t="shared" si="17"/>
        <x:v>2</x:v>
      </x:c>
      <x:c r="T491" s="51">
        <x:f t="shared" si="18"/>
        <x:v>1</x:v>
      </x:c>
      <x:c r="U491" s="52">
        <x:f t="shared" si="3"/>
        <x:v>-0.028256647209999997</x:v>
      </x:c>
      <x:c r="V491" s="63">
        <x:f t="shared" si="19"/>
        <x:v>-0.028256647209999997</x:v>
      </x:c>
      <x:c r="W491" s="52">
        <x:f t="shared" ref="W491:X491" si="489">W490*(1+U491)</x:f>
        <x:v>138.36683059999999</x:v>
      </x:c>
      <x:c r="X491" s="52">
        <x:f t="shared" si="489"/>
        <x:v>172.78126950000001</x:v>
      </x:c>
    </x:row>
    <x:row r="492" spans="1:24" ht="15.75" customHeight="1">
      <x:c r="A492" s="34">
        <x:v>42916</x:v>
      </x:c>
      <x:c r="B492" s="47">
        <x:v>72.741996765136705</x:v>
      </x:c>
      <x:c r="C492" s="47">
        <x:v>73.353996276855497</x:v>
      </x:c>
      <x:c r="D492" s="47">
        <x:v>71.924003601074205</x:v>
      </x:c>
      <x:c r="E492" s="47">
        <x:v>72.321998596191406</x:v>
      </x:c>
      <x:c r="F492" s="47">
        <x:v>29242500</x:v>
      </x:c>
      <x:c r="G492" s="63">
        <x:f t="shared" si="10"/>
        <x:v>73.674600220000002</x:v>
      </x:c>
      <x:c r="H492" s="63">
        <x:f t="shared" si="11"/>
        <x:v>2.0424467929999999</x:v>
      </x:c>
      <x:c r="I492" s="63">
        <x:f t="shared" si="12"/>
        <x:v>77.759493800000001</x:v>
      </x:c>
      <x:c r="J492" s="63">
        <x:f t="shared" si="13"/>
        <x:v>69.589706629999995</x:v>
      </x:c>
      <x:c r="K492" s="63">
        <x:f t="shared" si="14"/>
        <x:v>0.3344385728</x:v>
      </x:c>
      <x:c r="L492" s="52">
        <x:f t="shared" si="0"/>
        <x:v>72.533332819999998</x:v>
      </x:c>
      <x:c r="M492" s="52">
        <x:f t="shared" si="1"/>
        <x:v>2121055985</x:v>
      </x:c>
      <x:c r="N492" s="52">
        <x:f t="shared" si="2"/>
        <x:v>0</x:v>
      </x:c>
      <x:c r="O492" s="63">
        <x:f t="shared" si="8"/>
        <x:v>1.3738931009999999</x:v>
      </x:c>
      <x:c r="P492" s="63">
        <x:f t="shared" si="9"/>
        <x:v>57.875104</x:v>
      </x:c>
      <x:c r="Q492" s="49">
        <x:f t="shared" si="15"/>
        <x:v>0</x:v>
      </x:c>
      <x:c r="R492" s="49">
        <x:f t="shared" si="16"/>
        <x:v>0</x:v>
      </x:c>
      <x:c r="S492" s="49">
        <x:f t="shared" si="17"/>
        <x:v>2</x:v>
      </x:c>
      <x:c r="T492" s="51">
        <x:f t="shared" si="18"/>
        <x:v>1</x:v>
      </x:c>
      <x:c r="U492" s="52">
        <x:f t="shared" si="3"/>
        <x:v>0.0023838817280000002</x:v>
      </x:c>
      <x:c r="V492" s="63">
        <x:f t="shared" si="19"/>
        <x:v>0.0023838817280000002</x:v>
      </x:c>
      <x:c r="W492" s="52">
        <x:f t="shared" ref="W492:X492" si="490">W491*(1+U492)</x:f>
        <x:v>138.6966807</x:v>
      </x:c>
      <x:c r="X492" s="52">
        <x:f t="shared" si="490"/>
        <x:v>173.1931596</x:v>
      </x:c>
    </x:row>
    <x:row r="493" spans="1:24" ht="15.75" customHeight="1">
      <x:c r="A493" s="34">
        <x:v>42919</x:v>
      </x:c>
      <x:c r="B493" s="47">
        <x:v>74.047996520996094</x:v>
      </x:c>
      <x:c r="C493" s="47">
        <x:v>74.269996643066406</x:v>
      </x:c>
      <x:c r="D493" s="47">
        <x:v>70.300003051757798</x:v>
      </x:c>
      <x:c r="E493" s="47">
        <x:v>70.524002075195298</x:v>
      </x:c>
      <x:c r="F493" s="47">
        <x:v>31527000</x:v>
      </x:c>
      <x:c r="G493" s="63">
        <x:f t="shared" si="10"/>
        <x:v>73.727600480000007</x:v>
      </x:c>
      <x:c r="H493" s="63">
        <x:f t="shared" si="11"/>
        <x:v>1.938543903</x:v>
      </x:c>
      <x:c r="I493" s="63">
        <x:f t="shared" si="12"/>
        <x:v>77.604688280000005</x:v>
      </x:c>
      <x:c r="J493" s="63">
        <x:f t="shared" si="13"/>
        <x:v>69.850512670000001</x:v>
      </x:c>
      <x:c r="K493" s="63">
        <x:f t="shared" si="14"/>
        <x:v>0.086855061789999999</x:v>
      </x:c>
      <x:c r="L493" s="52">
        <x:f t="shared" si="0"/>
        <x:v>71.698000590000007</x:v>
      </x:c>
      <x:c r="M493" s="52">
        <x:f t="shared" si="1"/>
        <x:v>0</x:v>
      </x:c>
      <x:c r="N493" s="52">
        <x:f t="shared" si="2"/>
        <x:v>2260422865</x:v>
      </x:c>
      <x:c r="O493" s="63">
        <x:f t="shared" si="8"/>
        <x:v>1.3968468089999999</x:v>
      </x:c>
      <x:c r="P493" s="63">
        <x:f t="shared" si="9"/>
        <x:v>58.278518419999997</x:v>
      </x:c>
      <x:c r="Q493" s="49">
        <x:f t="shared" si="15"/>
        <x:v>0</x:v>
      </x:c>
      <x:c r="R493" s="49">
        <x:f t="shared" si="16"/>
        <x:v>0</x:v>
      </x:c>
      <x:c r="S493" s="49">
        <x:f t="shared" si="17"/>
        <x:v>2</x:v>
      </x:c>
      <x:c r="T493" s="51">
        <x:f t="shared" si="18"/>
        <x:v>1</x:v>
      </x:c>
      <x:c r="U493" s="52">
        <x:f t="shared" si="3"/>
        <x:v>-0.02486099051</x:v>
      </x:c>
      <x:c r="V493" s="63">
        <x:f t="shared" si="19"/>
        <x:v>-0.02486099051</x:v>
      </x:c>
      <x:c r="W493" s="52">
        <x:f t="shared" ref="W493:X493" si="491">W492*(1+U493)</x:f>
        <x:v>135.24854389999999</x:v>
      </x:c>
      <x:c r="X493" s="52">
        <x:f t="shared" si="491"/>
        <x:v>168.88740609999999</x:v>
      </x:c>
    </x:row>
    <x:row r="494" spans="1:24" ht="15.75" customHeight="1">
      <x:c r="A494" s="34">
        <x:v>42921</x:v>
      </x:c>
      <x:c r="B494" s="47">
        <x:v>69.440002441406307</x:v>
      </x:c>
      <x:c r="C494" s="47">
        <x:v>69.447998046875</x:v>
      </x:c>
      <x:c r="D494" s="47">
        <x:v>65.265998840332003</x:v>
      </x:c>
      <x:c r="E494" s="47">
        <x:v>65.417999267578097</x:v>
      </x:c>
      <x:c r="F494" s="47">
        <x:v>85233500</x:v>
      </x:c>
      <x:c r="G494" s="63">
        <x:f t="shared" si="10"/>
        <x:v>73.470000459999994</x:v>
      </x:c>
      <x:c r="H494" s="63">
        <x:f t="shared" si="11"/>
        <x:v>2.6072063189999999</x:v>
      </x:c>
      <x:c r="I494" s="63">
        <x:f t="shared" si="12"/>
        <x:v>78.6844131</x:v>
      </x:c>
      <x:c r="J494" s="63">
        <x:f t="shared" si="13"/>
        <x:v>68.255587820000002</x:v>
      </x:c>
      <x:c r="K494" s="63">
        <x:f t="shared" si="14"/>
        <x:v>-0.27209090940000003</x:v>
      </x:c>
      <x:c r="L494" s="52">
        <x:f t="shared" si="0"/>
        <x:v>66.710665379999995</x:v>
      </x:c>
      <x:c r="M494" s="52">
        <x:f t="shared" si="1"/>
        <x:v>0</x:v>
      </x:c>
      <x:c r="N494" s="52">
        <x:f t="shared" si="2"/>
        <x:v>5685983498</x:v>
      </x:c>
      <x:c r="O494" s="63">
        <x:f t="shared" si="8"/>
        <x:v>0.72646291370000005</x:v>
      </x:c>
      <x:c r="P494" s="63">
        <x:f t="shared" si="9"/>
        <x:v>42.078107090000003</x:v>
      </x:c>
      <x:c r="Q494" s="49">
        <x:f t="shared" si="15"/>
        <x:v>0</x:v>
      </x:c>
      <x:c r="R494" s="49">
        <x:f t="shared" si="16"/>
        <x:v>0</x:v>
      </x:c>
      <x:c r="S494" s="49">
        <x:f t="shared" si="17"/>
        <x:v>2</x:v>
      </x:c>
      <x:c r="T494" s="51">
        <x:f t="shared" si="18"/>
        <x:v>1</x:v>
      </x:c>
      <x:c r="U494" s="52">
        <x:f t="shared" si="3"/>
        <x:v>-0.072400922490000008</x:v>
      </x:c>
      <x:c r="V494" s="63">
        <x:f t="shared" si="19"/>
        <x:v>-0.072400922490000008</x:v>
      </x:c>
      <x:c r="W494" s="52">
        <x:f t="shared" ref="W494:X494" si="492">W493*(1+U494)</x:f>
        <x:v>125.4564245</x:v>
      </x:c>
      <x:c r="X494" s="52">
        <x:f t="shared" si="492"/>
        <x:v>156.65980210000001</x:v>
      </x:c>
    </x:row>
    <x:row r="495" spans="1:24" ht="15.75" customHeight="1">
      <x:c r="A495" s="34">
        <x:v>42922</x:v>
      </x:c>
      <x:c r="B495" s="47">
        <x:v>63.451999664306598</x:v>
      </x:c>
      <x:c r="C495" s="47">
        <x:v>64.157997131347699</x:v>
      </x:c>
      <x:c r="D495" s="47">
        <x:v>61.259998321533203</x:v>
      </x:c>
      <x:c r="E495" s="47">
        <x:v>61.765998840332003</x:v>
      </x:c>
      <x:c r="F495" s="47">
        <x:v>96622500</x:v>
      </x:c>
      <x:c r="G495" s="63">
        <x:f t="shared" si="10"/>
        <x:v>72.96180038</x:v>
      </x:c>
      <x:c r="H495" s="63">
        <x:f t="shared" si="11"/>
        <x:v>3.689242385</x:v>
      </x:c>
      <x:c r="I495" s="63">
        <x:f t="shared" si="12"/>
        <x:v>80.34028515</x:v>
      </x:c>
      <x:c r="J495" s="63">
        <x:f t="shared" si="13"/>
        <x:v>65.583315619999993</x:v>
      </x:c>
      <x:c r="K495" s="63">
        <x:f t="shared" si="14"/>
        <x:v>-0.25867890859999998</x:v>
      </x:c>
      <x:c r="L495" s="52">
        <x:f t="shared" si="0"/>
        <x:v>62.394664759999998</x:v>
      </x:c>
      <x:c r="M495" s="52">
        <x:f t="shared" si="1"/>
        <x:v>0</x:v>
      </x:c>
      <x:c r="N495" s="52">
        <x:f t="shared" si="2"/>
        <x:v>6028728496</x:v>
      </x:c>
      <x:c r="O495" s="63">
        <x:f t="shared" si="8"/>
        <x:v>0.44402081090000001</x:v>
      </x:c>
      <x:c r="P495" s="63">
        <x:f t="shared" si="9"/>
        <x:v>30.748920479999999</x:v>
      </x:c>
      <x:c r="Q495" s="49">
        <x:f t="shared" si="15"/>
        <x:v>0</x:v>
      </x:c>
      <x:c r="R495" s="49">
        <x:f t="shared" si="16"/>
        <x:v>0</x:v>
      </x:c>
      <x:c r="S495" s="49">
        <x:f t="shared" si="17"/>
        <x:v>2</x:v>
      </x:c>
      <x:c r="T495" s="51">
        <x:f t="shared" si="18"/>
        <x:v>1</x:v>
      </x:c>
      <x:c r="U495" s="52">
        <x:f t="shared" si="3"/>
        <x:v>-0.055825620899999995</x:v>
      </x:c>
      <x:c r="V495" s="63">
        <x:f t="shared" si="19"/>
        <x:v>-0.055825620899999995</x:v>
      </x:c>
      <x:c r="W495" s="52">
        <x:f t="shared" ref="W495:X495" si="493">W494*(1+U495)</x:f>
        <x:v>118.4527417</x:v>
      </x:c>
      <x:c r="X495" s="52">
        <x:f t="shared" si="493"/>
        <x:v>147.91417139999999</x:v>
      </x:c>
    </x:row>
    <x:row r="496" spans="1:24" ht="15.75" customHeight="1">
      <x:c r="A496" s="34">
        <x:v>42923</x:v>
      </x:c>
      <x:c r="B496" s="47">
        <x:v>62.700000762939503</x:v>
      </x:c>
      <x:c r="C496" s="47">
        <x:v>63.400001525878899</x:v>
      </x:c>
      <x:c r="D496" s="47">
        <x:v>61.476001739502003</x:v>
      </x:c>
      <x:c r="E496" s="47">
        <x:v>62.644001007080099</x:v>
      </x:c>
      <x:c r="F496" s="47">
        <x:v>70884500</x:v>
      </x:c>
      <x:c r="G496" s="63">
        <x:f t="shared" si="10"/>
        <x:v>72.394000430000006</x:v>
      </x:c>
      <x:c r="H496" s="63">
        <x:f t="shared" si="11"/>
        <x:v>4.3379043450000001</x:v>
      </x:c>
      <x:c r="I496" s="63">
        <x:f t="shared" si="12"/>
        <x:v>81.069809120000002</x:v>
      </x:c>
      <x:c r="J496" s="63">
        <x:f t="shared" si="13"/>
        <x:v>63.718191750000003</x:v>
      </x:c>
      <x:c r="K496" s="63">
        <x:f t="shared" si="14"/>
        <x:v>-0.061907239830000005</x:v>
      </x:c>
      <x:c r="L496" s="52">
        <x:f t="shared" si="0"/>
        <x:v>62.506668089999998</x:v>
      </x:c>
      <x:c r="M496" s="52">
        <x:f t="shared" si="1"/>
        <x:v>4430753914</x:v>
      </x:c>
      <x:c r="N496" s="52">
        <x:f t="shared" si="2"/>
        <x:v>0</x:v>
      </x:c>
      <x:c r="O496" s="63">
        <x:f t="shared" si="8"/>
        <x:v>0.51515259300000005</x:v>
      </x:c>
      <x:c r="P496" s="63">
        <x:f t="shared" si="9"/>
        <x:v>34.000046949999998</x:v>
      </x:c>
      <x:c r="Q496" s="49">
        <x:f t="shared" si="15"/>
        <x:v>0</x:v>
      </x:c>
      <x:c r="R496" s="49">
        <x:f t="shared" si="16"/>
        <x:v>0</x:v>
      </x:c>
      <x:c r="S496" s="49">
        <x:f t="shared" si="17"/>
        <x:v>2</x:v>
      </x:c>
      <x:c r="T496" s="51">
        <x:f t="shared" si="18"/>
        <x:v>1</x:v>
      </x:c>
      <x:c r="U496" s="52">
        <x:f t="shared" si="3"/>
        <x:v>0.01421497561</x:v>
      </x:c>
      <x:c r="V496" s="63">
        <x:f t="shared" si="19"/>
        <x:v>0.01421497561</x:v>
      </x:c>
      <x:c r="W496" s="52">
        <x:f t="shared" ref="W496:X496" si="494">W495*(1+U496)</x:f>
        <x:v>120.13654459999999</x:v>
      </x:c>
      <x:c r="X496" s="52">
        <x:f t="shared" si="494"/>
        <x:v>150.0167677</x:v>
      </x:c>
    </x:row>
    <x:row r="497" spans="1:24" ht="15.75" customHeight="1">
      <x:c r="A497" s="34">
        <x:v>42926</x:v>
      </x:c>
      <x:c r="B497" s="47">
        <x:v>62.580001831054702</x:v>
      </x:c>
      <x:c r="C497" s="47">
        <x:v>63.588001251220703</x:v>
      </x:c>
      <x:c r="D497" s="47">
        <x:v>60.625999450683601</x:v>
      </x:c>
      <x:c r="E497" s="47">
        <x:v>63.209999084472699</x:v>
      </x:c>
      <x:c r="F497" s="47">
        <x:v>69104500</x:v>
      </x:c>
      <x:c r="G497" s="63">
        <x:f t="shared" si="10"/>
        <x:v>71.981300540000007</x:v>
      </x:c>
      <x:c r="H497" s="63">
        <x:f t="shared" si="11"/>
        <x:v>4.799152437</x:v>
      </x:c>
      <x:c r="I497" s="63">
        <x:f t="shared" si="12"/>
        <x:v>81.579605419999993</x:v>
      </x:c>
      <x:c r="J497" s="63">
        <x:f t="shared" si="13"/>
        <x:v>62.38299567</x:v>
      </x:c>
      <x:c r="K497" s="63">
        <x:f t="shared" si="14"/>
        <x:v>0.043080701479999994</x:v>
      </x:c>
      <x:c r="L497" s="52">
        <x:f t="shared" si="0"/>
        <x:v>62.474666599999999</x:v>
      </x:c>
      <x:c r="M497" s="52">
        <x:f t="shared" si="1"/>
        <x:v>0</x:v>
      </x:c>
      <x:c r="N497" s="52">
        <x:f t="shared" si="2"/>
        <x:v>4317280598</x:v>
      </x:c>
      <x:c r="O497" s="63">
        <x:f t="shared" si="8"/>
        <x:v>0.3369211902</x:v>
      </x:c>
      <x:c r="P497" s="63">
        <x:f t="shared" si="9"/>
        <x:v>25.201275339999999</x:v>
      </x:c>
      <x:c r="Q497" s="49">
        <x:f t="shared" si="15"/>
        <x:v>0</x:v>
      </x:c>
      <x:c r="R497" s="49">
        <x:f t="shared" si="16"/>
        <x:v>0</x:v>
      </x:c>
      <x:c r="S497" s="49">
        <x:f t="shared" si="17"/>
        <x:v>2</x:v>
      </x:c>
      <x:c r="T497" s="51">
        <x:f t="shared" si="18"/>
        <x:v>1</x:v>
      </x:c>
      <x:c r="U497" s="52">
        <x:f t="shared" si="3"/>
        <x:v>0.0090351521020000003</x:v>
      </x:c>
      <x:c r="V497" s="63">
        <x:f t="shared" si="19"/>
        <x:v>0.0090351521020000003</x:v>
      </x:c>
      <x:c r="W497" s="52">
        <x:f t="shared" ref="W497:X497" si="495">W496*(1+U497)</x:f>
        <x:v>121.2219965</x:v>
      </x:c>
      <x:c r="X497" s="52">
        <x:f t="shared" si="495"/>
        <x:v>151.37219210000001</x:v>
      </x:c>
    </x:row>
    <x:row r="498" spans="1:24" ht="15.75" customHeight="1">
      <x:c r="A498" s="34">
        <x:v>42927</x:v>
      </x:c>
      <x:c r="B498" s="47">
        <x:v>63.200000762939503</x:v>
      </x:c>
      <x:c r="C498" s="47">
        <x:v>65.456001281738295</x:v>
      </x:c>
      <x:c r="D498" s="47">
        <x:v>62.860000610351598</x:v>
      </x:c>
      <x:c r="E498" s="47">
        <x:v>65.444000244140597</x:v>
      </x:c>
      <x:c r="F498" s="47">
        <x:v>57797000</x:v>
      </x:c>
      <x:c r="G498" s="63">
        <x:f t="shared" si="10"/>
        <x:v>71.663400460000005</x:v>
      </x:c>
      <x:c r="H498" s="63">
        <x:f t="shared" si="11"/>
        <x:v>5.0172772869999998</x:v>
      </x:c>
      <x:c r="I498" s="63">
        <x:f t="shared" si="12"/>
        <x:v>81.697955030000003</x:v>
      </x:c>
      <x:c r="J498" s="63">
        <x:f t="shared" si="13"/>
        <x:v>61.628845890000001</x:v>
      </x:c>
      <x:c r="K498" s="63">
        <x:f t="shared" si="14"/>
        <x:v>0.19010083259999999</x:v>
      </x:c>
      <x:c r="L498" s="52">
        <x:f t="shared" si="0"/>
        <x:v>64.586667379999994</x:v>
      </x:c>
      <x:c r="M498" s="52">
        <x:f t="shared" si="1"/>
        <x:v>3732915614</x:v>
      </x:c>
      <x:c r="N498" s="52">
        <x:f t="shared" si="2"/>
        <x:v>0</x:v>
      </x:c>
      <x:c r="O498" s="63">
        <x:f t="shared" si="8"/>
        <x:v>0.52893196539999998</x:v>
      </x:c>
      <x:c r="P498" s="63">
        <x:f t="shared" si="9"/>
        <x:v>34.59486605</x:v>
      </x:c>
      <x:c r="Q498" s="49">
        <x:f t="shared" si="15"/>
        <x:v>0</x:v>
      </x:c>
      <x:c r="R498" s="49">
        <x:f t="shared" si="16"/>
        <x:v>0</x:v>
      </x:c>
      <x:c r="S498" s="49">
        <x:f t="shared" si="17"/>
        <x:v>2</x:v>
      </x:c>
      <x:c r="T498" s="51">
        <x:f t="shared" si="18"/>
        <x:v>1</x:v>
      </x:c>
      <x:c r="U498" s="52">
        <x:f t="shared" si="3"/>
        <x:v>0.035342527950000002</x:v>
      </x:c>
      <x:c r="V498" s="63">
        <x:f t="shared" si="19"/>
        <x:v>0.035342527950000002</x:v>
      </x:c>
      <x:c r="W498" s="52">
        <x:f t="shared" ref="W498:X498" si="496">W497*(1+U498)</x:f>
        <x:v>125.50628829999999</x:v>
      </x:c>
      <x:c r="X498" s="52">
        <x:f t="shared" si="496"/>
        <x:v>156.72206800000001</x:v>
      </x:c>
    </x:row>
    <x:row r="499" spans="1:24" ht="15.75" customHeight="1">
      <x:c r="A499" s="34">
        <x:v>42928</x:v>
      </x:c>
      <x:c r="B499" s="47">
        <x:v>66.080001831054702</x:v>
      </x:c>
      <x:c r="C499" s="47">
        <x:v>66.620002746582003</x:v>
      </x:c>
      <x:c r="D499" s="47">
        <x:v>64.900001525878906</x:v>
      </x:c>
      <x:c r="E499" s="47">
        <x:v>65.903999328613295</x:v>
      </x:c>
      <x:c r="F499" s="47">
        <x:v>51730500</x:v>
      </x:c>
      <x:c r="G499" s="63">
        <x:f t="shared" si="10"/>
        <x:v>71.199100299999998</x:v>
      </x:c>
      <x:c r="H499" s="63">
        <x:f t="shared" si="11"/>
        <x:v>5.1026857909999999</x:v>
      </x:c>
      <x:c r="I499" s="63">
        <x:f t="shared" si="12"/>
        <x:v>81.404471880000003</x:v>
      </x:c>
      <x:c r="J499" s="63">
        <x:f t="shared" si="13"/>
        <x:v>60.99372872</x:v>
      </x:c>
      <x:c r="K499" s="63">
        <x:f t="shared" si="14"/>
        <x:v>0.24057284770000001</x:v>
      </x:c>
      <x:c r="L499" s="52">
        <x:f t="shared" si="0"/>
        <x:v>65.808001200000007</x:v>
      </x:c>
      <x:c r="M499" s="52">
        <x:f t="shared" si="1"/>
        <x:v>3404280806</x:v>
      </x:c>
      <x:c r="N499" s="52">
        <x:f t="shared" si="2"/>
        <x:v>0</x:v>
      </x:c>
      <x:c r="O499" s="63">
        <x:f t="shared" si="8"/>
        <x:v>0.75284336799999996</x:v>
      </x:c>
      <x:c r="P499" s="63">
        <x:f t="shared" si="9"/>
        <x:v>42.949836920000003</x:v>
      </x:c>
      <x:c r="Q499" s="49">
        <x:f t="shared" si="15"/>
        <x:v>0</x:v>
      </x:c>
      <x:c r="R499" s="49">
        <x:f t="shared" si="16"/>
        <x:v>0</x:v>
      </x:c>
      <x:c r="S499" s="49">
        <x:f t="shared" si="17"/>
        <x:v>2</x:v>
      </x:c>
      <x:c r="T499" s="51">
        <x:f t="shared" si="18"/>
        <x:v>1</x:v>
      </x:c>
      <x:c r="U499" s="52">
        <x:f t="shared" si="3"/>
        <x:v>0.0070288961979999998</x:v>
      </x:c>
      <x:c r="V499" s="63">
        <x:f t="shared" si="19"/>
        <x:v>0.0070288961979999998</x:v>
      </x:c>
      <x:c r="W499" s="52">
        <x:f t="shared" ref="W499:X499" si="497">W498*(1+U499)</x:f>
        <x:v>126.388459</x:v>
      </x:c>
      <x:c r="X499" s="52">
        <x:f t="shared" si="497"/>
        <x:v>157.82365110000001</x:v>
      </x:c>
    </x:row>
    <x:row r="500" spans="1:24" ht="15.75" customHeight="1">
      <x:c r="A500" s="34">
        <x:v>42929</x:v>
      </x:c>
      <x:c r="B500" s="47">
        <x:v>66.022003173828097</x:v>
      </x:c>
      <x:c r="C500" s="47">
        <x:v>66.319999694824205</x:v>
      </x:c>
      <x:c r="D500" s="47">
        <x:v>63.9939994812012</x:v>
      </x:c>
      <x:c r="E500" s="47">
        <x:v>64.681999206542997</x:v>
      </x:c>
      <x:c r="F500" s="47">
        <x:v>42972500</x:v>
      </x:c>
      <x:c r="G500" s="63">
        <x:f t="shared" si="10"/>
        <x:v>70.626600069999995</x:v>
      </x:c>
      <x:c r="H500" s="63">
        <x:f t="shared" si="11"/>
        <x:v>5.1620812970000003</x:v>
      </x:c>
      <x:c r="I500" s="63">
        <x:f t="shared" si="12"/>
        <x:v>80.950762670000003</x:v>
      </x:c>
      <x:c r="J500" s="63">
        <x:f t="shared" si="13"/>
        <x:v>60.302437480000002</x:v>
      </x:c>
      <x:c r="K500" s="63">
        <x:f t="shared" si="14"/>
        <x:v>0.2121025161</x:v>
      </x:c>
      <x:c r="L500" s="52">
        <x:f t="shared" si="0"/>
        <x:v>64.998666130000004</x:v>
      </x:c>
      <x:c r="M500" s="52">
        <x:f t="shared" si="1"/>
        <x:v>0</x:v>
      </x:c>
      <x:c r="N500" s="52">
        <x:f t="shared" si="2"/>
        <x:v>2793155180</x:v>
      </x:c>
      <x:c r="O500" s="63">
        <x:f t="shared" si="8"/>
        <x:v>0.56892541470000002</x:v>
      </x:c>
      <x:c r="P500" s="63">
        <x:f t="shared" si="9"/>
        <x:v>36.262107129999997</x:v>
      </x:c>
      <x:c r="Q500" s="49">
        <x:f t="shared" si="15"/>
        <x:v>0</x:v>
      </x:c>
      <x:c r="R500" s="49">
        <x:f t="shared" si="16"/>
        <x:v>0</x:v>
      </x:c>
      <x:c r="S500" s="49">
        <x:f t="shared" si="17"/>
        <x:v>2</x:v>
      </x:c>
      <x:c r="T500" s="51">
        <x:f t="shared" si="18"/>
        <x:v>1</x:v>
      </x:c>
      <x:c r="U500" s="52">
        <x:f t="shared" si="3"/>
        <x:v>-0.01854212392</x:v>
      </x:c>
      <x:c r="V500" s="63">
        <x:f t="shared" si="19"/>
        <x:v>-0.01854212392</x:v>
      </x:c>
      <x:c r="W500" s="52">
        <x:f t="shared" ref="W500:X500" si="498">W499*(1+U500)</x:f>
        <x:v>124.0449485</x:v>
      </x:c>
      <x:c r="X500" s="52">
        <x:f t="shared" si="498"/>
        <x:v>154.89726540000001</x:v>
      </x:c>
    </x:row>
    <x:row r="501" spans="1:24" ht="15.75" customHeight="1">
      <x:c r="A501" s="34">
        <x:v>42930</x:v>
      </x:c>
      <x:c r="B501" s="47">
        <x:v>64.638000488281193</x:v>
      </x:c>
      <x:c r="C501" s="47">
        <x:v>65.683998107910199</x:v>
      </x:c>
      <x:c r="D501" s="47">
        <x:v>64.244003295898395</x:v>
      </x:c>
      <x:c r="E501" s="47">
        <x:v>65.555999755859403</x:v>
      </x:c>
      <x:c r="F501" s="47">
        <x:v>28126000</x:v>
      </x:c>
      <x:c r="G501" s="63">
        <x:f t="shared" si="10"/>
        <x:v>70.151000019999998</x:v>
      </x:c>
      <x:c r="H501" s="63">
        <x:f t="shared" si="11"/>
        <x:v>5.1695241669999996</x:v>
      </x:c>
      <x:c r="I501" s="63">
        <x:f t="shared" si="12"/>
        <x:v>80.490048360000003</x:v>
      </x:c>
      <x:c r="J501" s="63">
        <x:f t="shared" si="13"/>
        <x:v>59.811951690000001</x:v>
      </x:c>
      <x:c r="K501" s="63">
        <x:f t="shared" si="14"/>
        <x:v>0.27778417709999997</x:v>
      </x:c>
      <x:c r="L501" s="52">
        <x:f t="shared" si="0"/>
        <x:v>65.161333720000002</x:v>
      </x:c>
      <x:c r="M501" s="52">
        <x:f t="shared" si="1"/>
        <x:v>1832727672</x:v>
      </x:c>
      <x:c r="N501" s="52">
        <x:f t="shared" si="2"/>
        <x:v>0</x:v>
      </x:c>
      <x:c r="O501" s="63">
        <x:f t="shared" si="8"/>
        <x:v>0.73613061079999997</x:v>
      </x:c>
      <x:c r="P501" s="63">
        <x:f t="shared" si="9"/>
        <x:v>42.400646950000002</x:v>
      </x:c>
      <x:c r="Q501" s="49">
        <x:f t="shared" si="15"/>
        <x:v>0</x:v>
      </x:c>
      <x:c r="R501" s="49">
        <x:f t="shared" si="16"/>
        <x:v>0</x:v>
      </x:c>
      <x:c r="S501" s="49">
        <x:f t="shared" si="17"/>
        <x:v>2</x:v>
      </x:c>
      <x:c r="T501" s="51">
        <x:f t="shared" si="18"/>
        <x:v>1</x:v>
      </x:c>
      <x:c r="U501" s="52">
        <x:f t="shared" si="3"/>
        <x:v>0.01351226864</x:v>
      </x:c>
      <x:c r="V501" s="63">
        <x:f t="shared" si="19"/>
        <x:v>0.01351226864</x:v>
      </x:c>
      <x:c r="W501" s="52">
        <x:f t="shared" ref="W501:X501" si="499">W500*(1+U501)</x:f>
        <x:v>125.7210772</x:v>
      </x:c>
      <x:c r="X501" s="52">
        <x:f t="shared" si="499"/>
        <x:v>156.99027889999999</x:v>
      </x:c>
    </x:row>
    <x:row r="502" spans="1:24" ht="15.75" customHeight="1">
      <x:c r="A502" s="34">
        <x:v>42933</x:v>
      </x:c>
      <x:c r="B502" s="47">
        <x:v>65.108001708984403</x:v>
      </x:c>
      <x:c r="C502" s="47">
        <x:v>65.419998168945298</x:v>
      </x:c>
      <x:c r="D502" s="47">
        <x:v>62.689998626708999</x:v>
      </x:c>
      <x:c r="E502" s="47">
        <x:v>63.9140014648438</x:v>
      </x:c>
      <x:c r="F502" s="47">
        <x:v>49384500</x:v>
      </x:c>
      <x:c r="G502" s="63">
        <x:f t="shared" si="10"/>
        <x:v>69.632700159999999</x:v>
      </x:c>
      <x:c r="H502" s="63">
        <x:f t="shared" si="11"/>
        <x:v>5.2527408749999998</x:v>
      </x:c>
      <x:c r="I502" s="63">
        <x:f t="shared" si="12"/>
        <x:v>80.13818191</x:v>
      </x:c>
      <x:c r="J502" s="63">
        <x:f t="shared" si="13"/>
        <x:v>59.127218409999998</x:v>
      </x:c>
      <x:c r="K502" s="63">
        <x:f t="shared" si="14"/>
        <x:v>0.2278231104</x:v>
      </x:c>
      <x:c r="L502" s="52">
        <x:f t="shared" si="0"/>
        <x:v>64.007999420000004</x:v>
      </x:c>
      <x:c r="M502" s="52">
        <x:f t="shared" si="1"/>
        <x:v>0</x:v>
      </x:c>
      <x:c r="N502" s="52">
        <x:f t="shared" si="2"/>
        <x:v>3161003047</x:v>
      </x:c>
      <x:c r="O502" s="63">
        <x:f t="shared" si="8"/>
        <x:v>0.55268336799999995</x:v>
      </x:c>
      <x:c r="P502" s="63">
        <x:f t="shared" si="9"/>
        <x:v>35.5953686</x:v>
      </x:c>
      <x:c r="Q502" s="49">
        <x:f t="shared" si="15"/>
        <x:v>0</x:v>
      </x:c>
      <x:c r="R502" s="49">
        <x:f t="shared" si="16"/>
        <x:v>0</x:v>
      </x:c>
      <x:c r="S502" s="49">
        <x:f t="shared" si="17"/>
        <x:v>2</x:v>
      </x:c>
      <x:c r="T502" s="51">
        <x:f t="shared" si="18"/>
        <x:v>1</x:v>
      </x:c>
      <x:c r="U502" s="52">
        <x:f t="shared" si="3"/>
        <x:v>-0.025047261840000001</x:v>
      </x:c>
      <x:c r="V502" s="63">
        <x:f t="shared" si="19"/>
        <x:v>-0.025047261840000001</x:v>
      </x:c>
      <x:c r="W502" s="52">
        <x:f t="shared" ref="W502:X502" si="500">W501*(1+U502)</x:f>
        <x:v>122.5721085</x:v>
      </x:c>
      <x:c r="X502" s="52">
        <x:f t="shared" si="500"/>
        <x:v>153.0581023</x:v>
      </x:c>
    </x:row>
    <x:row r="503" spans="1:24" ht="15.75" customHeight="1">
      <x:c r="A503" s="34">
        <x:v>42934</x:v>
      </x:c>
      <x:c r="B503" s="47">
        <x:v>63.5</x:v>
      </x:c>
      <x:c r="C503" s="47">
        <x:v>65.825996398925795</x:v>
      </x:c>
      <x:c r="D503" s="47">
        <x:v>63.131999969482401</x:v>
      </x:c>
      <x:c r="E503" s="47">
        <x:v>65.648002624511705</x:v>
      </x:c>
      <x:c r="F503" s="47">
        <x:v>31868500</x:v>
      </x:c>
      <x:c r="G503" s="63">
        <x:f t="shared" si="10"/>
        <x:v>69.217100329999994</x:v>
      </x:c>
      <x:c r="H503" s="63">
        <x:f t="shared" si="11"/>
        <x:v>5.2210720889999997</x:v>
      </x:c>
      <x:c r="I503" s="63">
        <x:f t="shared" si="12"/>
        <x:v>79.659244509999994</x:v>
      </x:c>
      <x:c r="J503" s="63">
        <x:f t="shared" si="13"/>
        <x:v>58.774956160000002</x:v>
      </x:c>
      <x:c r="K503" s="63">
        <x:f t="shared" si="14"/>
        <x:v>0.32910130100000001</x:v>
      </x:c>
      <x:c r="L503" s="52">
        <x:f t="shared" si="0"/>
        <x:v>64.868666329999996</x:v>
      </x:c>
      <x:c r="M503" s="52">
        <x:f t="shared" si="1"/>
        <x:v>2067267093</x:v>
      </x:c>
      <x:c r="N503" s="52">
        <x:f t="shared" si="2"/>
        <x:v>0</x:v>
      </x:c>
      <x:c r="O503" s="63">
        <x:f t="shared" si="8"/>
        <x:v>0.70353129240000001</x:v>
      </x:c>
      <x:c r="P503" s="63">
        <x:f t="shared" si="9"/>
        <x:v>41.298407339999997</x:v>
      </x:c>
      <x:c r="Q503" s="49">
        <x:f t="shared" si="15"/>
        <x:v>0</x:v>
      </x:c>
      <x:c r="R503" s="49">
        <x:f t="shared" si="16"/>
        <x:v>0</x:v>
      </x:c>
      <x:c r="S503" s="49">
        <x:f t="shared" si="17"/>
        <x:v>2</x:v>
      </x:c>
      <x:c r="T503" s="51">
        <x:f t="shared" si="18"/>
        <x:v>1</x:v>
      </x:c>
      <x:c r="U503" s="52">
        <x:f t="shared" si="3"/>
        <x:v>0.027130223740000003</x:v>
      </x:c>
      <x:c r="V503" s="63">
        <x:f t="shared" si="19"/>
        <x:v>0.027130223740000003</x:v>
      </x:c>
      <x:c r="W503" s="52">
        <x:f t="shared" ref="W503:X503" si="501">W502*(1+U503)</x:f>
        <x:v>125.8975172</x:v>
      </x:c>
      <x:c r="X503" s="52">
        <x:f t="shared" si="501"/>
        <x:v>157.2106028</x:v>
      </x:c>
    </x:row>
    <x:row r="504" spans="1:24" ht="15.75" customHeight="1">
      <x:c r="A504" s="34">
        <x:v>42935</x:v>
      </x:c>
      <x:c r="B504" s="47">
        <x:v>65.646003723144503</x:v>
      </x:c>
      <x:c r="C504" s="47">
        <x:v>66.330001831054702</x:v>
      </x:c>
      <x:c r="D504" s="47">
        <x:v>64.643997192382798</x:v>
      </x:c>
      <x:c r="E504" s="47">
        <x:v>65.052001953125</x:v>
      </x:c>
      <x:c r="F504" s="47">
        <x:v>31785000</x:v>
      </x:c>
      <x:c r="G504" s="63">
        <x:f t="shared" si="10"/>
        <x:v>68.747300530000004</x:v>
      </x:c>
      <x:c r="H504" s="63">
        <x:f t="shared" si="11"/>
        <x:v>5.1478344859999998</x:v>
      </x:c>
      <x:c r="I504" s="63">
        <x:f t="shared" si="12"/>
        <x:v>79.042969499999998</x:v>
      </x:c>
      <x:c r="J504" s="63">
        <x:f t="shared" si="13"/>
        <x:v>58.451631560000003</x:v>
      </x:c>
      <x:c r="K504" s="63">
        <x:f t="shared" si="14"/>
        <x:v>0.32054111359999998</x:v>
      </x:c>
      <x:c r="L504" s="52">
        <x:f t="shared" si="0"/>
        <x:v>65.342000330000005</x:v>
      </x:c>
      <x:c r="M504" s="52">
        <x:f t="shared" si="1"/>
        <x:v>2076895480</x:v>
      </x:c>
      <x:c r="N504" s="52">
        <x:f t="shared" si="2"/>
        <x:v>0</x:v>
      </x:c>
      <x:c r="O504" s="63">
        <x:f t="shared" si="8"/>
        <x:v>1.076359539</x:v>
      </x:c>
      <x:c r="P504" s="63">
        <x:f t="shared" si="9"/>
        <x:v>51.83878412</x:v>
      </x:c>
      <x:c r="Q504" s="49">
        <x:f t="shared" si="15"/>
        <x:v>0</x:v>
      </x:c>
      <x:c r="R504" s="49">
        <x:f t="shared" si="16"/>
        <x:v>0</x:v>
      </x:c>
      <x:c r="S504" s="49">
        <x:f t="shared" si="17"/>
        <x:v>2</x:v>
      </x:c>
      <x:c r="T504" s="51">
        <x:f t="shared" si="18"/>
        <x:v>1</x:v>
      </x:c>
      <x:c r="U504" s="52">
        <x:f t="shared" si="3"/>
        <x:v>-0.0090787327500000004</x:v>
      </x:c>
      <x:c r="V504" s="63">
        <x:f t="shared" si="19"/>
        <x:v>-0.0090787327500000004</x:v>
      </x:c>
      <x:c r="W504" s="52">
        <x:f t="shared" ref="W504:X504" si="502">W503*(1+U504)</x:f>
        <x:v>124.75452730000001</x:v>
      </x:c>
      <x:c r="X504" s="52">
        <x:f t="shared" si="502"/>
        <x:v>155.78332979999999</x:v>
      </x:c>
    </x:row>
    <x:row r="505" spans="1:24" ht="15.75" customHeight="1">
      <x:c r="A505" s="34">
        <x:v>42936</x:v>
      </x:c>
      <x:c r="B505" s="47">
        <x:v>65.379997253417997</x:v>
      </x:c>
      <x:c r="C505" s="47">
        <x:v>66.043998718261705</x:v>
      </x:c>
      <x:c r="D505" s="47">
        <x:v>64.839996337890597</x:v>
      </x:c>
      <x:c r="E505" s="47">
        <x:v>65.984001159667997</x:v>
      </x:c>
      <x:c r="F505" s="47">
        <x:v>25831000</x:v>
      </x:c>
      <x:c r="G505" s="63">
        <x:f t="shared" si="10"/>
        <x:v>68.282500650000003</x:v>
      </x:c>
      <x:c r="H505" s="63">
        <x:f t="shared" si="11"/>
        <x:v>4.9425259700000002</x:v>
      </x:c>
      <x:c r="I505" s="63">
        <x:f t="shared" si="12"/>
        <x:v>78.16755259</x:v>
      </x:c>
      <x:c r="J505" s="63">
        <x:f t="shared" si="13"/>
        <x:v>58.397448709999999</x:v>
      </x:c>
      <x:c r="K505" s="63">
        <x:f t="shared" si="14"/>
        <x:v>0.3837386236</x:v>
      </x:c>
      <x:c r="L505" s="52">
        <x:f t="shared" si="0"/>
        <x:v>65.622665409999996</x:v>
      </x:c>
      <x:c r="M505" s="52">
        <x:f t="shared" si="1"/>
        <x:v>1695099070</x:v>
      </x:c>
      <x:c r="N505" s="52">
        <x:f t="shared" si="2"/>
        <x:v>0</x:v>
      </x:c>
      <x:c r="O505" s="63">
        <x:f t="shared" si="8"/>
        <x:v>1.873149417</x:v>
      </x:c>
      <x:c r="P505" s="63">
        <x:f t="shared" si="9"/>
        <x:v>65.194987979999993</x:v>
      </x:c>
      <x:c r="Q505" s="49">
        <x:f t="shared" si="15"/>
        <x:v>0</x:v>
      </x:c>
      <x:c r="R505" s="49">
        <x:f t="shared" si="16"/>
        <x:v>0</x:v>
      </x:c>
      <x:c r="S505" s="49">
        <x:f t="shared" si="17"/>
        <x:v>2</x:v>
      </x:c>
      <x:c r="T505" s="51">
        <x:f t="shared" si="18"/>
        <x:v>1</x:v>
      </x:c>
      <x:c r="U505" s="52">
        <x:f t="shared" si="3"/>
        <x:v>0.01432698731</x:v>
      </x:c>
      <x:c r="V505" s="63">
        <x:f t="shared" si="19"/>
        <x:v>0.01432698731</x:v>
      </x:c>
      <x:c r="W505" s="52">
        <x:f t="shared" ref="W505:X505" si="503">W504*(1+U505)</x:f>
        <x:v>126.54188379999999</x:v>
      </x:c>
      <x:c r="X505" s="52">
        <x:f t="shared" si="503"/>
        <x:v>158.01523560000001</x:v>
      </x:c>
    </x:row>
    <x:row r="506" spans="1:24" ht="15.75" customHeight="1">
      <x:c r="A506" s="34">
        <x:v>42937</x:v>
      </x:c>
      <x:c r="B506" s="47">
        <x:v>65.891998291015597</x:v>
      </x:c>
      <x:c r="C506" s="47">
        <x:v>66.251998901367202</x:v>
      </x:c>
      <x:c r="D506" s="47">
        <x:v>65.160003662109403</x:v>
      </x:c>
      <x:c r="E506" s="47">
        <x:v>65.680000305175795</x:v>
      </x:c>
      <x:c r="F506" s="47">
        <x:v>24508000</x:v>
      </x:c>
      <x:c r="G506" s="63">
        <x:f t="shared" si="10"/>
        <x:v>67.740400510000001</x:v>
      </x:c>
      <x:c r="H506" s="63">
        <x:f t="shared" si="11"/>
        <x:v>4.5719329740000001</x:v>
      </x:c>
      <x:c r="I506" s="63">
        <x:f t="shared" si="12"/>
        <x:v>76.884266449999998</x:v>
      </x:c>
      <x:c r="J506" s="63">
        <x:f t="shared" si="13"/>
        <x:v>58.596534560000002</x:v>
      </x:c>
      <x:c r="K506" s="63">
        <x:f t="shared" si="14"/>
        <x:v>0.38733429539999997</x:v>
      </x:c>
      <x:c r="L506" s="52">
        <x:f t="shared" si="0"/>
        <x:v>65.697334290000001</x:v>
      </x:c>
      <x:c r="M506" s="52">
        <x:f t="shared" si="1"/>
        <x:v>1610110269</x:v>
      </x:c>
      <x:c r="N506" s="52">
        <x:f t="shared" si="2"/>
        <x:v>0</x:v>
      </x:c>
      <x:c r="O506" s="63">
        <x:f t="shared" si="8"/>
        <x:v>1.598539044</x:v>
      </x:c>
      <x:c r="P506" s="63">
        <x:f t="shared" si="9"/>
        <x:v>61.516837619999997</x:v>
      </x:c>
      <x:c r="Q506" s="49">
        <x:f t="shared" si="15"/>
        <x:v>0</x:v>
      </x:c>
      <x:c r="R506" s="49">
        <x:f t="shared" si="16"/>
        <x:v>0</x:v>
      </x:c>
      <x:c r="S506" s="49">
        <x:f t="shared" si="17"/>
        <x:v>2</x:v>
      </x:c>
      <x:c r="T506" s="51">
        <x:f t="shared" si="18"/>
        <x:v>1</x:v>
      </x:c>
      <x:c r="U506" s="52">
        <x:f t="shared" si="3"/>
        <x:v>-0.0046071903670000003</x:v>
      </x:c>
      <x:c r="V506" s="63">
        <x:f t="shared" si="19"/>
        <x:v>-0.0046071903670000003</x:v>
      </x:c>
      <x:c r="W506" s="52">
        <x:f t="shared" ref="W506:X506" si="504">W505*(1+U506)</x:f>
        <x:v>125.95888119999999</x:v>
      </x:c>
      <x:c r="X506" s="52">
        <x:f t="shared" si="504"/>
        <x:v>157.28722930000001</x:v>
      </x:c>
    </x:row>
    <x:row r="507" spans="1:24" ht="15.75" customHeight="1">
      <x:c r="A507" s="34">
        <x:v>42940</x:v>
      </x:c>
      <x:c r="B507" s="47">
        <x:v>66.047996520996094</x:v>
      </x:c>
      <x:c r="C507" s="47">
        <x:v>68.680000305175795</x:v>
      </x:c>
      <x:c r="D507" s="47">
        <x:v>66.001998901367202</x:v>
      </x:c>
      <x:c r="E507" s="47">
        <x:v>68.503997802734403</x:v>
      </x:c>
      <x:c r="F507" s="47">
        <x:v>43185500</x:v>
      </x:c>
      <x:c r="G507" s="63">
        <x:f t="shared" si="10"/>
        <x:v>67.331100269999993</x:v>
      </x:c>
      <x:c r="H507" s="63">
        <x:f t="shared" si="11"/>
        <x:v>4.0671082690000002</x:v>
      </x:c>
      <x:c r="I507" s="63">
        <x:f t="shared" si="12"/>
        <x:v>75.465316810000004</x:v>
      </x:c>
      <x:c r="J507" s="63">
        <x:f t="shared" si="13"/>
        <x:v>59.196883739999997</x:v>
      </x:c>
      <x:c r="K507" s="63">
        <x:f t="shared" si="14"/>
        <x:v>0.57209652730000005</x:v>
      </x:c>
      <x:c r="L507" s="52">
        <x:f t="shared" si="0"/>
        <x:v>67.728665669999998</x:v>
      </x:c>
      <x:c r="M507" s="52">
        <x:f t="shared" si="1"/>
        <x:v>2924896291</x:v>
      </x:c>
      <x:c r="N507" s="52">
        <x:f t="shared" si="2"/>
        <x:v>0</x:v>
      </x:c>
      <x:c r="O507" s="63">
        <x:f t="shared" si="8"/>
        <x:v>3.248854256</x:v>
      </x:c>
      <x:c r="P507" s="63">
        <x:f t="shared" si="9"/>
        <x:v>76.464243300000007</x:v>
      </x:c>
      <x:c r="Q507" s="49">
        <x:f t="shared" si="15"/>
        <x:v>0</x:v>
      </x:c>
      <x:c r="R507" s="49">
        <x:f t="shared" si="16"/>
        <x:v>0</x:v>
      </x:c>
      <x:c r="S507" s="49">
        <x:f t="shared" si="17"/>
        <x:v>2</x:v>
      </x:c>
      <x:c r="T507" s="51">
        <x:f t="shared" si="18"/>
        <x:v>1</x:v>
      </x:c>
      <x:c r="U507" s="52">
        <x:f t="shared" si="3"/>
        <x:v>0.042996307620000002</x:v>
      </x:c>
      <x:c r="V507" s="63">
        <x:f t="shared" si="19"/>
        <x:v>0.042996307620000002</x:v>
      </x:c>
      <x:c r="W507" s="52">
        <x:f t="shared" ref="W507:X507" si="505">W506*(1+U507)</x:f>
        <x:v>131.3746481</x:v>
      </x:c>
      <x:c r="X507" s="52">
        <x:f t="shared" si="505"/>
        <x:v>164.04999939999999</x:v>
      </x:c>
    </x:row>
    <x:row r="508" spans="1:24" ht="15.75" customHeight="1">
      <x:c r="A508" s="34">
        <x:v>42941</x:v>
      </x:c>
      <x:c r="B508" s="47">
        <x:v>69</x:v>
      </x:c>
      <x:c r="C508" s="47">
        <x:v>69.120002746582003</x:v>
      </x:c>
      <x:c r="D508" s="47">
        <x:v>66.830001831054702</x:v>
      </x:c>
      <x:c r="E508" s="47">
        <x:v>67.919998168945298</x:v>
      </x:c>
      <x:c r="F508" s="47">
        <x:v>34946000</x:v>
      </x:c>
      <x:c r="G508" s="63">
        <x:f t="shared" si="10"/>
        <x:v>66.952200129999994</x:v>
      </x:c>
      <x:c r="H508" s="63">
        <x:f t="shared" si="11"/>
        <x:v>3.5913877169999999</x:v>
      </x:c>
      <x:c r="I508" s="63">
        <x:f t="shared" si="12"/>
        <x:v>74.134975560000001</x:v>
      </x:c>
      <x:c r="J508" s="63">
        <x:f t="shared" si="13"/>
        <x:v>59.769424690000001</x:v>
      </x:c>
      <x:c r="K508" s="63">
        <x:f t="shared" si="14"/>
        <x:v>0.56736936520000003</x:v>
      </x:c>
      <x:c r="L508" s="52">
        <x:f t="shared" si="0"/>
        <x:v>67.956667580000001</x:v>
      </x:c>
      <x:c r="M508" s="52">
        <x:f t="shared" si="1"/>
        <x:v>2374813705</x:v>
      </x:c>
      <x:c r="N508" s="52">
        <x:f t="shared" si="2"/>
        <x:v>0</x:v>
      </x:c>
      <x:c r="O508" s="63">
        <x:f t="shared" si="8"/>
        <x:v>3.020761239</x:v>
      </x:c>
      <x:c r="P508" s="63">
        <x:f t="shared" si="9"/>
        <x:v>75.129087740000003</x:v>
      </x:c>
      <x:c r="Q508" s="49">
        <x:f t="shared" si="15"/>
        <x:v>0</x:v>
      </x:c>
      <x:c r="R508" s="49">
        <x:f t="shared" si="16"/>
        <x:v>0</x:v>
      </x:c>
      <x:c r="S508" s="49">
        <x:f t="shared" si="17"/>
        <x:v>2</x:v>
      </x:c>
      <x:c r="T508" s="51">
        <x:f t="shared" si="18"/>
        <x:v>1</x:v>
      </x:c>
      <x:c r="U508" s="52">
        <x:f t="shared" si="3"/>
        <x:v>-0.0085250445600000002</x:v>
      </x:c>
      <x:c r="V508" s="63">
        <x:f t="shared" si="19"/>
        <x:v>-0.0085250445600000002</x:v>
      </x:c>
      <x:c r="W508" s="52">
        <x:f t="shared" ref="W508:X508" si="506">W507*(1+U508)</x:f>
        <x:v>130.25467330000001</x:v>
      </x:c>
      <x:c r="X508" s="52">
        <x:f t="shared" si="506"/>
        <x:v>162.65146590000001</x:v>
      </x:c>
    </x:row>
    <x:row r="509" spans="1:24" ht="15.75" customHeight="1">
      <x:c r="A509" s="34">
        <x:v>42942</x:v>
      </x:c>
      <x:c r="B509" s="47">
        <x:v>68.071998596191406</x:v>
      </x:c>
      <x:c r="C509" s="47">
        <x:v>69.099998474121094</x:v>
      </x:c>
      <x:c r="D509" s="47">
        <x:v>67.624000549316406</x:v>
      </x:c>
      <x:c r="E509" s="47">
        <x:v>68.769996643066406</x:v>
      </x:c>
      <x:c r="F509" s="47">
        <x:v>24104000</x:v>
      </x:c>
      <x:c r="G509" s="63">
        <x:f t="shared" si="10"/>
        <x:v>66.767000010000004</x:v>
      </x:c>
      <x:c r="H509" s="63">
        <x:f t="shared" si="11"/>
        <x:v>3.38099478</x:v>
      </x:c>
      <x:c r="I509" s="63">
        <x:f t="shared" si="12"/>
        <x:v>73.528989569999993</x:v>
      </x:c>
      <x:c r="J509" s="63">
        <x:f t="shared" si="13"/>
        <x:v>60.00501045</x:v>
      </x:c>
      <x:c r="K509" s="63">
        <x:f t="shared" si="14"/>
        <x:v>0.64810704880000003</x:v>
      </x:c>
      <x:c r="L509" s="52">
        <x:f t="shared" si="0"/>
        <x:v>68.497998559999999</x:v>
      </x:c>
      <x:c r="M509" s="52">
        <x:f t="shared" si="1"/>
        <x:v>1651075757</x:v>
      </x:c>
      <x:c r="N509" s="52">
        <x:f t="shared" si="2"/>
        <x:v>0</x:v>
      </x:c>
      <x:c r="O509" s="63">
        <x:f t="shared" si="8"/>
        <x:v>2.7263107089999998</x:v>
      </x:c>
      <x:c r="P509" s="63">
        <x:f t="shared" si="9"/>
        <x:v>73.16380522</x:v>
      </x:c>
      <x:c r="Q509" s="49">
        <x:f t="shared" si="15"/>
        <x:v>0</x:v>
      </x:c>
      <x:c r="R509" s="49">
        <x:f t="shared" si="16"/>
        <x:v>0</x:v>
      </x:c>
      <x:c r="S509" s="49">
        <x:f t="shared" si="17"/>
        <x:v>2</x:v>
      </x:c>
      <x:c r="T509" s="51">
        <x:f t="shared" si="18"/>
        <x:v>1</x:v>
      </x:c>
      <x:c r="U509" s="52">
        <x:f t="shared" si="3"/>
        <x:v>0.012514701079999999</x:v>
      </x:c>
      <x:c r="V509" s="63">
        <x:f t="shared" si="19"/>
        <x:v>0.012514701079999999</x:v>
      </x:c>
      <x:c r="W509" s="52">
        <x:f t="shared" ref="W509:X509" si="507">W508*(1+U509)</x:f>
        <x:v>131.88477159999999</x:v>
      </x:c>
      <x:c r="X509" s="52">
        <x:f t="shared" si="507"/>
        <x:v>164.68700029999999</x:v>
      </x:c>
    </x:row>
    <x:row r="510" spans="1:24" ht="15.75" customHeight="1">
      <x:c r="A510" s="34">
        <x:v>42943</x:v>
      </x:c>
      <x:c r="B510" s="47">
        <x:v>69.199996948242202</x:v>
      </x:c>
      <x:c r="C510" s="47">
        <x:v>69.5</x:v>
      </x:c>
      <x:c r="D510" s="47">
        <x:v>65.258003234863295</x:v>
      </x:c>
      <x:c r="E510" s="47">
        <x:v>66.891998291015597</x:v>
      </x:c>
      <x:c r="F510" s="47">
        <x:v>41512000</x:v>
      </x:c>
      <x:c r="G510" s="63">
        <x:f t="shared" si="10"/>
        <x:v>66.399199870000004</x:v>
      </x:c>
      <x:c r="H510" s="63">
        <x:f t="shared" si="11"/>
        <x:v>2.8885991569999998</x:v>
      </x:c>
      <x:c r="I510" s="63">
        <x:f t="shared" si="12"/>
        <x:v>72.176398180000007</x:v>
      </x:c>
      <x:c r="J510" s="63">
        <x:f t="shared" si="13"/>
        <x:v>60.62200155</x:v>
      </x:c>
      <x:c r="K510" s="63">
        <x:f t="shared" si="14"/>
        <x:v>0.54265029490000005</x:v>
      </x:c>
      <x:c r="L510" s="52">
        <x:f t="shared" si="0"/>
        <x:v>67.216667180000002</x:v>
      </x:c>
      <x:c r="M510" s="52">
        <x:f t="shared" si="1"/>
        <x:v>0</x:v>
      </x:c>
      <x:c r="N510" s="52">
        <x:f t="shared" si="2"/>
        <x:v>2790298288</x:v>
      </x:c>
      <x:c r="O510" s="63">
        <x:f t="shared" si="8"/>
        <x:v>2.7276194610000002</x:v>
      </x:c>
      <x:c r="P510" s="63">
        <x:f t="shared" si="9"/>
        <x:v>73.173227299999994</x:v>
      </x:c>
      <x:c r="Q510" s="49">
        <x:f t="shared" si="15"/>
        <x:v>0</x:v>
      </x:c>
      <x:c r="R510" s="49">
        <x:f t="shared" si="16"/>
        <x:v>0</x:v>
      </x:c>
      <x:c r="S510" s="49">
        <x:f t="shared" si="17"/>
        <x:v>2</x:v>
      </x:c>
      <x:c r="T510" s="51">
        <x:f t="shared" si="18"/>
        <x:v>1</x:v>
      </x:c>
      <x:c r="U510" s="52">
        <x:f t="shared" si="3"/>
        <x:v>-0.027308396740000002</x:v>
      </x:c>
      <x:c r="V510" s="63">
        <x:f t="shared" si="19"/>
        <x:v>-0.027308396740000002</x:v>
      </x:c>
      <x:c r="W510" s="52">
        <x:f t="shared" ref="W510:X510" si="508">W509*(1+U510)</x:f>
        <x:v>128.28321</x:v>
      </x:c>
      <x:c r="X510" s="52">
        <x:f t="shared" si="508"/>
        <x:v>160.1896624</x:v>
      </x:c>
    </x:row>
    <x:row r="511" spans="1:24" ht="15.75" customHeight="1">
      <x:c r="A511" s="34">
        <x:v>42944</x:v>
      </x:c>
      <x:c r="B511" s="47">
        <x:v>67.377998352050795</x:v>
      </x:c>
      <x:c r="C511" s="47">
        <x:v>67.919998168945298</x:v>
      </x:c>
      <x:c r="D511" s="47">
        <x:v>66.501998901367202</x:v>
      </x:c>
      <x:c r="E511" s="47">
        <x:v>67.013999938964801</x:v>
      </x:c>
      <x:c r="F511" s="47">
        <x:v>24402000</x:v>
      </x:c>
      <x:c r="G511" s="63">
        <x:f t="shared" si="10"/>
        <x:v>66.142399789999999</x:v>
      </x:c>
      <x:c r="H511" s="63">
        <x:f t="shared" si="11"/>
        <x:v>2.5600517109999998</x:v>
      </x:c>
      <x:c r="I511" s="63">
        <x:f t="shared" si="12"/>
        <x:v>71.262503210000006</x:v>
      </x:c>
      <x:c r="J511" s="63">
        <x:f t="shared" si="13"/>
        <x:v>61.022296369999999</x:v>
      </x:c>
      <x:c r="K511" s="63">
        <x:f t="shared" si="14"/>
        <x:v>0.58511548290000004</x:v>
      </x:c>
      <x:c r="L511" s="52">
        <x:f t="shared" si="0"/>
        <x:v>67.145332339999996</x:v>
      </x:c>
      <x:c r="M511" s="52">
        <x:f t="shared" si="1"/>
        <x:v>0</x:v>
      </x:c>
      <x:c r="N511" s="52">
        <x:f t="shared" si="2"/>
        <x:v>1638480400</x:v>
      </x:c>
      <x:c r="O511" s="63">
        <x:f t="shared" si="8"/>
        <x:v>1.8973085350000001</x:v>
      </x:c>
      <x:c r="P511" s="63">
        <x:f t="shared" si="9"/>
        <x:v>65.485208499999999</x:v>
      </x:c>
      <x:c r="Q511" s="49">
        <x:f t="shared" si="15"/>
        <x:v>0</x:v>
      </x:c>
      <x:c r="R511" s="49">
        <x:f t="shared" si="16"/>
        <x:v>0</x:v>
      </x:c>
      <x:c r="S511" s="49">
        <x:f t="shared" si="17"/>
        <x:v>2</x:v>
      </x:c>
      <x:c r="T511" s="51">
        <x:f t="shared" si="18"/>
        <x:v>1</x:v>
      </x:c>
      <x:c r="U511" s="52">
        <x:f t="shared" si="3"/>
        <x:v>0.0018238601190000001</x:v>
      </x:c>
      <x:c r="V511" s="63">
        <x:f t="shared" si="19"/>
        <x:v>0.0018238601190000001</x:v>
      </x:c>
      <x:c r="W511" s="52">
        <x:f t="shared" ref="W511:X511" si="509">W510*(1+U511)</x:f>
        <x:v>128.51718059999999</x:v>
      </x:c>
      <x:c r="X511" s="52">
        <x:f t="shared" si="509"/>
        <x:v>160.48182589999999</x:v>
      </x:c>
    </x:row>
    <x:row r="512" spans="1:24" ht="15.75" customHeight="1">
      <x:c r="A512" s="34">
        <x:v>42947</x:v>
      </x:c>
      <x:c r="B512" s="47">
        <x:v>67.099998474121094</x:v>
      </x:c>
      <x:c r="C512" s="47">
        <x:v>68.297996520996094</x:v>
      </x:c>
      <x:c r="D512" s="47">
        <x:v>64.208000183105497</x:v>
      </x:c>
      <x:c r="E512" s="47">
        <x:v>64.694000244140597</x:v>
      </x:c>
      <x:c r="F512" s="47">
        <x:v>42675500</x:v>
      </x:c>
      <x:c r="G512" s="63">
        <x:f t="shared" si="10"/>
        <x:v>65.760999870000006</x:v>
      </x:c>
      <x:c r="H512" s="63">
        <x:f t="shared" si="11"/>
        <x:v>2.1216246550000002</x:v>
      </x:c>
      <x:c r="I512" s="63">
        <x:f t="shared" si="12"/>
        <x:v>70.004249180000002</x:v>
      </x:c>
      <x:c r="J512" s="63">
        <x:f t="shared" si="13"/>
        <x:v>61.517750560000003</x:v>
      </x:c>
      <x:c r="K512" s="63">
        <x:f t="shared" si="14"/>
        <x:v>0.37427092449999999</x:v>
      </x:c>
      <x:c r="L512" s="52">
        <x:f t="shared" si="0"/>
        <x:v>65.733332320000002</x:v>
      </x:c>
      <x:c r="M512" s="52">
        <x:f t="shared" si="1"/>
        <x:v>0</x:v>
      </x:c>
      <x:c r="N512" s="52">
        <x:f t="shared" si="2"/>
        <x:v>2805202823</x:v>
      </x:c>
      <x:c r="O512" s="63">
        <x:f t="shared" si="8"/>
        <x:v>1.9906268279999999</x:v>
      </x:c>
      <x:c r="P512" s="63">
        <x:f t="shared" si="9"/>
        <x:v>66.562193890000003</x:v>
      </x:c>
      <x:c r="Q512" s="49">
        <x:f t="shared" si="15"/>
        <x:v>0</x:v>
      </x:c>
      <x:c r="R512" s="49">
        <x:f t="shared" si="16"/>
        <x:v>0</x:v>
      </x:c>
      <x:c r="S512" s="49">
        <x:f t="shared" si="17"/>
        <x:v>2</x:v>
      </x:c>
      <x:c r="T512" s="51">
        <x:f t="shared" si="18"/>
        <x:v>1</x:v>
      </x:c>
      <x:c r="U512" s="52">
        <x:f t="shared" si="3"/>
        <x:v>-0.034619627200000003</x:v>
      </x:c>
      <x:c r="V512" s="63">
        <x:f t="shared" si="19"/>
        <x:v>-0.034619627200000003</x:v>
      </x:c>
      <x:c r="W512" s="52">
        <x:f t="shared" ref="W512:X512" si="510">W511*(1+U512)</x:f>
        <x:v>124.06796370000001</x:v>
      </x:c>
      <x:c r="X512" s="52">
        <x:f t="shared" si="510"/>
        <x:v>154.92600490000001</x:v>
      </x:c>
    </x:row>
    <x:row r="513" spans="1:24" ht="15.75" customHeight="1">
      <x:c r="A513" s="34">
        <x:v>42948</x:v>
      </x:c>
      <x:c r="B513" s="47">
        <x:v>64.599998474121094</x:v>
      </x:c>
      <x:c r="C513" s="47">
        <x:v>64.889999389648395</x:v>
      </x:c>
      <x:c r="D513" s="47">
        <x:v>63.226001739502003</x:v>
      </x:c>
      <x:c r="E513" s="47">
        <x:v>63.9140014648438</x:v>
      </x:c>
      <x:c r="F513" s="47">
        <x:v>41515500</x:v>
      </x:c>
      <x:c r="G513" s="63">
        <x:f t="shared" si="10"/>
        <x:v>65.430499839999996</x:v>
      </x:c>
      <x:c r="H513" s="63">
        <x:f t="shared" si="11"/>
        <x:v>1.8362596440000001</x:v>
      </x:c>
      <x:c r="I513" s="63">
        <x:f t="shared" si="12"/>
        <x:v>69.103019130000007</x:v>
      </x:c>
      <x:c r="J513" s="63">
        <x:f t="shared" si="13"/>
        <x:v>61.757980549999999</x:v>
      </x:c>
      <x:c r="K513" s="63">
        <x:f t="shared" si="14"/>
        <x:v>0.2935343212</x:v>
      </x:c>
      <x:c r="L513" s="52">
        <x:f t="shared" si="0"/>
        <x:v>64.010000860000005</x:v>
      </x:c>
      <x:c r="M513" s="52">
        <x:f t="shared" si="1"/>
        <x:v>0</x:v>
      </x:c>
      <x:c r="N513" s="52">
        <x:f t="shared" si="2"/>
        <x:v>2657407191</x:v>
      </x:c>
      <x:c r="O513" s="63">
        <x:f t="shared" si="8"/>
        <x:v>1.246831051</x:v>
      </x:c>
      <x:c r="P513" s="63">
        <x:f t="shared" si="9"/>
        <x:v>55.492870750000002</x:v>
      </x:c>
      <x:c r="Q513" s="49">
        <x:f t="shared" si="15"/>
        <x:v>0</x:v>
      </x:c>
      <x:c r="R513" s="49">
        <x:f t="shared" si="16"/>
        <x:v>0</x:v>
      </x:c>
      <x:c r="S513" s="49">
        <x:f t="shared" si="17"/>
        <x:v>2</x:v>
      </x:c>
      <x:c r="T513" s="51">
        <x:f t="shared" si="18"/>
        <x:v>1</x:v>
      </x:c>
      <x:c r="U513" s="52">
        <x:f t="shared" si="3"/>
        <x:v>-0.012056740599999999</x:v>
      </x:c>
      <x:c r="V513" s="63">
        <x:f t="shared" si="19"/>
        <x:v>-0.012056740599999999</x:v>
      </x:c>
      <x:c r="W513" s="52">
        <x:f t="shared" ref="W513:X513" si="511">W512*(1+U513)</x:f>
        <x:v>122.5721085</x:v>
      </x:c>
      <x:c r="X513" s="52">
        <x:f t="shared" si="511"/>
        <x:v>153.0581023</x:v>
      </x:c>
    </x:row>
    <x:row r="514" spans="1:24" ht="15.75" customHeight="1">
      <x:c r="A514" s="34">
        <x:v>42949</x:v>
      </x:c>
      <x:c r="B514" s="47">
        <x:v>63.787998199462898</x:v>
      </x:c>
      <x:c r="C514" s="47">
        <x:v>65.424003601074205</x:v>
      </x:c>
      <x:c r="D514" s="47">
        <x:v>62.2439994812012</x:v>
      </x:c>
      <x:c r="E514" s="47">
        <x:v>65.178001403808594</x:v>
      </x:c>
      <x:c r="F514" s="47">
        <x:v>65457500</x:v>
      </x:c>
      <x:c r="G514" s="63">
        <x:f t="shared" si="10"/>
        <x:v>65.418499949999998</x:v>
      </x:c>
      <x:c r="H514" s="63">
        <x:f t="shared" si="11"/>
        <x:v>1.837129617</x:v>
      </x:c>
      <x:c r="I514" s="63">
        <x:f t="shared" si="12"/>
        <x:v>69.092759180000002</x:v>
      </x:c>
      <x:c r="J514" s="63">
        <x:f t="shared" si="13"/>
        <x:v>61.74424071</x:v>
      </x:c>
      <x:c r="K514" s="63">
        <x:f t="shared" si="14"/>
        <x:v>0.467272513</x:v>
      </x:c>
      <x:c r="L514" s="52">
        <x:f t="shared" si="0"/>
        <x:v>64.282001500000007</x:v>
      </x:c>
      <x:c r="M514" s="52">
        <x:f t="shared" si="1"/>
        <x:v>4207739113</x:v>
      </x:c>
      <x:c r="N514" s="52">
        <x:f t="shared" si="2"/>
        <x:v>0</x:v>
      </x:c>
      <x:c r="O514" s="63">
        <x:f t="shared" si="8"/>
        <x:v>1.4622551640000001</x:v>
      </x:c>
      <x:c r="P514" s="63">
        <x:f t="shared" si="9"/>
        <x:v>59.386824939999997</x:v>
      </x:c>
      <x:c r="Q514" s="49">
        <x:f t="shared" si="15"/>
        <x:v>0</x:v>
      </x:c>
      <x:c r="R514" s="49">
        <x:f t="shared" si="16"/>
        <x:v>0</x:v>
      </x:c>
      <x:c r="S514" s="49">
        <x:f t="shared" si="17"/>
        <x:v>2</x:v>
      </x:c>
      <x:c r="T514" s="51">
        <x:f t="shared" si="18"/>
        <x:v>1</x:v>
      </x:c>
      <x:c r="U514" s="52">
        <x:f t="shared" si="3"/>
        <x:v>0.019776573359999999</x:v>
      </x:c>
      <x:c r="V514" s="63">
        <x:f t="shared" si="19"/>
        <x:v>0.019776573359999999</x:v>
      </x:c>
      <x:c r="W514" s="52">
        <x:f t="shared" ref="W514:X514" si="512">W513*(1+U514)</x:f>
        <x:v>124.99616469999999</x:v>
      </x:c>
      <x:c r="X514" s="52">
        <x:f t="shared" si="512"/>
        <x:v>156.0850671</x:v>
      </x:c>
    </x:row>
    <x:row r="515" spans="1:24" ht="15.75" customHeight="1">
      <x:c r="A515" s="34">
        <x:v>42950</x:v>
      </x:c>
      <x:c r="B515" s="47">
        <x:v>69.066001892089801</x:v>
      </x:c>
      <x:c r="C515" s="47">
        <x:v>70</x:v>
      </x:c>
      <x:c r="D515" s="47">
        <x:v>68.629997253417997</x:v>
      </x:c>
      <x:c r="E515" s="47">
        <x:v>69.417999267578097</x:v>
      </x:c>
      <x:c r="F515" s="47">
        <x:v>67675000</x:v>
      </x:c>
      <x:c r="G515" s="63">
        <x:f t="shared" si="10"/>
        <x:v>65.801099969999996</x:v>
      </x:c>
      <x:c r="H515" s="63">
        <x:f t="shared" si="11"/>
        <x:v>1.8332231370000001</x:v>
      </x:c>
      <x:c r="I515" s="63">
        <x:f t="shared" si="12"/>
        <x:v>69.467546240000004</x:v>
      </x:c>
      <x:c r="J515" s="63">
        <x:f t="shared" si="13"/>
        <x:v>62.13465369</x:v>
      </x:c>
      <x:c r="K515" s="63">
        <x:f t="shared" si="14"/>
        <x:v>0.99324318840000003</x:v>
      </x:c>
      <x:c r="L515" s="52">
        <x:f t="shared" si="0"/>
        <x:v>69.349332169999997</x:v>
      </x:c>
      <x:c r="M515" s="52">
        <x:f t="shared" si="1"/>
        <x:v>4693216055</x:v>
      </x:c>
      <x:c r="N515" s="52">
        <x:f t="shared" si="2"/>
        <x:v>0</x:v>
      </x:c>
      <x:c r="O515" s="63">
        <x:f t="shared" si="8"/>
        <x:v>1.7653589110000001</x:v>
      </x:c>
      <x:c r="P515" s="63">
        <x:f t="shared" si="9"/>
        <x:v>63.838328689999997</x:v>
      </x:c>
      <x:c r="Q515" s="49">
        <x:f t="shared" si="15"/>
        <x:v>0</x:v>
      </x:c>
      <x:c r="R515" s="49">
        <x:f t="shared" si="16"/>
        <x:v>0</x:v>
      </x:c>
      <x:c r="S515" s="49">
        <x:f t="shared" si="17"/>
        <x:v>2</x:v>
      </x:c>
      <x:c r="T515" s="51">
        <x:f t="shared" si="18"/>
        <x:v>1</x:v>
      </x:c>
      <x:c r="U515" s="52">
        <x:f t="shared" si="3"/>
        <x:v>0.065052590939999999</x:v>
      </x:c>
      <x:c r="V515" s="63">
        <x:f t="shared" si="19"/>
        <x:v>0.065052590939999999</x:v>
      </x:c>
      <x:c r="W515" s="52">
        <x:f t="shared" ref="W515:X515" si="513">W514*(1+U515)</x:f>
        <x:v>133.12748909999999</x:v>
      </x:c>
      <x:c r="X515" s="52">
        <x:f t="shared" si="513"/>
        <x:v>166.23880510000001</x:v>
      </x:c>
    </x:row>
    <x:row r="516" spans="1:24" ht="15.75" customHeight="1">
      <x:c r="A516" s="34">
        <x:v>42951</x:v>
      </x:c>
      <x:c r="B516" s="47">
        <x:v>69.400001525878906</x:v>
      </x:c>
      <x:c r="C516" s="47">
        <x:v>71.454002380371094</x:v>
      </x:c>
      <x:c r="D516" s="47">
        <x:v>68.660003662109403</x:v>
      </x:c>
      <x:c r="E516" s="47">
        <x:v>71.382003784179702</x:v>
      </x:c>
      <x:c r="F516" s="47">
        <x:v>46344500</x:v>
      </x:c>
      <x:c r="G516" s="63">
        <x:f t="shared" si="10"/>
        <x:v>66.238000110000002</x:v>
      </x:c>
      <x:c r="H516" s="63">
        <x:f t="shared" si="11"/>
        <x:v>2.067480201</x:v>
      </x:c>
      <x:c r="I516" s="63">
        <x:f t="shared" si="12"/>
        <x:v>70.372960509999999</x:v>
      </x:c>
      <x:c r="J516" s="63">
        <x:f t="shared" si="13"/>
        <x:v>62.103039709999997</x:v>
      </x:c>
      <x:c r="K516" s="63">
        <x:f t="shared" si="14"/>
        <x:v>1.122013656</x:v>
      </x:c>
      <x:c r="L516" s="52">
        <x:f t="shared" si="0"/>
        <x:v>70.498669939999999</x:v>
      </x:c>
      <x:c r="M516" s="52">
        <x:f t="shared" si="1"/>
        <x:v>3267225609</x:v>
      </x:c>
      <x:c r="N516" s="52">
        <x:f t="shared" si="2"/>
        <x:v>0</x:v>
      </x:c>
      <x:c r="O516" s="63">
        <x:f t="shared" si="8"/>
        <x:v>1.9328900229999999</x:v>
      </x:c>
      <x:c r="P516" s="63">
        <x:f t="shared" si="9"/>
        <x:v>65.903938019999998</x:v>
      </x:c>
      <x:c r="Q516" s="49">
        <x:f t="shared" si="15"/>
        <x:v>0</x:v>
      </x:c>
      <x:c r="R516" s="49">
        <x:f t="shared" si="16"/>
        <x:v>0</x:v>
      </x:c>
      <x:c r="S516" s="49">
        <x:f t="shared" si="17"/>
        <x:v>2</x:v>
      </x:c>
      <x:c r="T516" s="51">
        <x:f t="shared" si="18"/>
        <x:v>1</x:v>
      </x:c>
      <x:c r="U516" s="52">
        <x:f t="shared" si="3"/>
        <x:v>0.0282924391</x:v>
      </x:c>
      <x:c r="V516" s="63">
        <x:f t="shared" si="19"/>
        <x:v>0.0282924391</x:v>
      </x:c>
      <x:c r="W516" s="52">
        <x:f t="shared" ref="W516:X516" si="514">W515*(1+U516)</x:f>
        <x:v>136.8939905</x:v>
      </x:c>
      <x:c r="X516" s="52">
        <x:f t="shared" si="514"/>
        <x:v>170.9421064</x:v>
      </x:c>
    </x:row>
    <x:row r="517" spans="1:24" ht="15.75" customHeight="1">
      <x:c r="A517" s="34">
        <x:v>42954</x:v>
      </x:c>
      <x:c r="B517" s="47">
        <x:v>71.470001220703097</x:v>
      </x:c>
      <x:c r="C517" s="47">
        <x:v>71.896003723144503</x:v>
      </x:c>
      <x:c r="D517" s="47">
        <x:v>70.550003051757798</x:v>
      </x:c>
      <x:c r="E517" s="47">
        <x:v>71.033996582031307</x:v>
      </x:c>
      <x:c r="F517" s="47">
        <x:v>31622500</x:v>
      </x:c>
      <x:c r="G517" s="63">
        <x:f t="shared" si="10"/>
        <x:v>66.629199979999996</x:v>
      </x:c>
      <x:c r="H517" s="63">
        <x:f t="shared" si="11"/>
        <x:v>2.2003236410000002</x:v>
      </x:c>
      <x:c r="I517" s="63">
        <x:f t="shared" si="12"/>
        <x:v>71.029847259999997</x:v>
      </x:c>
      <x:c r="J517" s="63">
        <x:f t="shared" si="13"/>
        <x:v>62.228552700000002</x:v>
      </x:c>
      <x:c r="K517" s="63">
        <x:f t="shared" si="14"/>
        <x:v>1.000471444</x:v>
      </x:c>
      <x:c r="L517" s="52">
        <x:f t="shared" si="0"/>
        <x:v>71.160001120000004</x:v>
      </x:c>
      <x:c r="M517" s="52">
        <x:f t="shared" si="1"/>
        <x:v>2250257135</x:v>
      </x:c>
      <x:c r="N517" s="52">
        <x:f t="shared" si="2"/>
        <x:v>0</x:v>
      </x:c>
      <x:c r="O517" s="63">
        <x:f t="shared" si="8"/>
        <x:v>1.8646853269999999</x:v>
      </x:c>
      <x:c r="P517" s="63">
        <x:f t="shared" si="9"/>
        <x:v>65.092151990000005</x:v>
      </x:c>
      <x:c r="Q517" s="49">
        <x:f t="shared" si="15"/>
        <x:v>0</x:v>
      </x:c>
      <x:c r="R517" s="49">
        <x:f t="shared" si="16"/>
        <x:v>0</x:v>
      </x:c>
      <x:c r="S517" s="49">
        <x:f t="shared" si="17"/>
        <x:v>2</x:v>
      </x:c>
      <x:c r="T517" s="51">
        <x:f t="shared" si="18"/>
        <x:v>1</x:v>
      </x:c>
      <x:c r="U517" s="52">
        <x:f t="shared" si="3"/>
        <x:v>-0.0048752792539999995</x:v>
      </x:c>
      <x:c r="V517" s="63">
        <x:f t="shared" si="19"/>
        <x:v>-0.0048752792539999995</x:v>
      </x:c>
      <x:c r="W517" s="52">
        <x:f t="shared" ref="W517:X517" si="515">W516*(1+U517)</x:f>
        <x:v>136.2265941</x:v>
      </x:c>
      <x:c r="X517" s="52">
        <x:f t="shared" si="515"/>
        <x:v>170.10871589999999</x:v>
      </x:c>
    </x:row>
    <x:row r="518" spans="1:24" ht="15.75" customHeight="1">
      <x:c r="A518" s="34">
        <x:v>42955</x:v>
      </x:c>
      <x:c r="B518" s="47">
        <x:v>71.505996704101605</x:v>
      </x:c>
      <x:c r="C518" s="47">
        <x:v>73.716003417968807</x:v>
      </x:c>
      <x:c r="D518" s="47">
        <x:v>71.480003356933594</x:v>
      </x:c>
      <x:c r="E518" s="47">
        <x:v>73.043998718261705</x:v>
      </x:c>
      <x:c r="F518" s="47">
        <x:v>37249000</x:v>
      </x:c>
      <x:c r="G518" s="63">
        <x:f t="shared" si="10"/>
        <x:v>67.009199910000007</x:v>
      </x:c>
      <x:c r="H518" s="63">
        <x:f t="shared" si="11"/>
        <x:v>2.6040858980000001</x:v>
      </x:c>
      <x:c r="I518" s="63">
        <x:f t="shared" si="12"/>
        <x:v>72.217371700000001</x:v>
      </x:c>
      <x:c r="J518" s="63">
        <x:f t="shared" si="13"/>
        <x:v>61.801028109999997</x:v>
      </x:c>
      <x:c r="K518" s="63">
        <x:f t="shared" si="14"/>
        <x:v>1.0793586550000001</x:v>
      </x:c>
      <x:c r="L518" s="52">
        <x:f t="shared" si="0"/>
        <x:v>72.746668499999998</x:v>
      </x:c>
      <x:c r="M518" s="52">
        <x:f t="shared" si="1"/>
        <x:v>2709740655</x:v>
      </x:c>
      <x:c r="N518" s="52">
        <x:f t="shared" si="2"/>
        <x:v>0</x:v>
      </x:c>
      <x:c r="O518" s="63">
        <x:f t="shared" si="8"/>
        <x:v>1.898545785</x:v>
      </x:c>
      <x:c r="P518" s="63">
        <x:f t="shared" si="9"/>
        <x:v>65.499941199999995</x:v>
      </x:c>
      <x:c r="Q518" s="49">
        <x:f t="shared" si="15"/>
        <x:v>0</x:v>
      </x:c>
      <x:c r="R518" s="49">
        <x:f t="shared" si="16"/>
        <x:v>0</x:v>
      </x:c>
      <x:c r="S518" s="49">
        <x:f t="shared" si="17"/>
        <x:v>2</x:v>
      </x:c>
      <x:c r="T518" s="51">
        <x:f t="shared" si="18"/>
        <x:v>1</x:v>
      </x:c>
      <x:c r="U518" s="52">
        <x:f t="shared" si="3"/>
        <x:v>0.028296340240000001</x:v>
      </x:c>
      <x:c r="V518" s="63">
        <x:f t="shared" si="19"/>
        <x:v>0.028296340240000001</x:v>
      </x:c>
      <x:c r="W518" s="52">
        <x:f t="shared" ref="W518:X518" si="516">W517*(1+U518)</x:f>
        <x:v>140.0813081</x:v>
      </x:c>
      <x:c r="X518" s="52">
        <x:f t="shared" si="516"/>
        <x:v>174.92216999999999</x:v>
      </x:c>
    </x:row>
    <x:row r="519" spans="1:24" ht="15.75" customHeight="1">
      <x:c r="A519" s="34">
        <x:v>42956</x:v>
      </x:c>
      <x:c r="B519" s="47">
        <x:v>72.199996948242202</x:v>
      </x:c>
      <x:c r="C519" s="47">
        <x:v>74</x:v>
      </x:c>
      <x:c r="D519" s="47">
        <x:v>71.790000915527301</x:v>
      </x:c>
      <x:c r="E519" s="47">
        <x:v>72.706001281738295</x:v>
      </x:c>
      <x:c r="F519" s="47">
        <x:v>34460500</x:v>
      </x:c>
      <x:c r="G519" s="63">
        <x:f t="shared" si="10"/>
        <x:v>67.349299999999999</x:v>
      </x:c>
      <x:c r="H519" s="63">
        <x:f t="shared" si="11"/>
        <x:v>2.881544908</x:v>
      </x:c>
      <x:c r="I519" s="63">
        <x:f t="shared" si="12"/>
        <x:v>73.112389820000004</x:v>
      </x:c>
      <x:c r="J519" s="63">
        <x:f t="shared" si="13"/>
        <x:v>61.586210190000003</x:v>
      </x:c>
      <x:c r="K519" s="63">
        <x:f t="shared" si="14"/>
        <x:v>0.96474213060000003</x:v>
      </x:c>
      <x:c r="L519" s="52">
        <x:f t="shared" si="0"/>
        <x:v>72.832000730000004</x:v>
      </x:c>
      <x:c r="M519" s="52">
        <x:f t="shared" si="1"/>
        <x:v>2509827161</x:v>
      </x:c>
      <x:c r="N519" s="52">
        <x:f t="shared" si="2"/>
        <x:v>0</x:v>
      </x:c>
      <x:c r="O519" s="63">
        <x:f t="shared" si="8"/>
        <x:v>1.9853638680000001</x:v>
      </x:c>
      <x:c r="P519" s="63">
        <x:f t="shared" si="9"/>
        <x:v>66.50324569</x:v>
      </x:c>
      <x:c r="Q519" s="49">
        <x:f t="shared" si="15"/>
        <x:v>0</x:v>
      </x:c>
      <x:c r="R519" s="49">
        <x:f t="shared" si="16"/>
        <x:v>0</x:v>
      </x:c>
      <x:c r="S519" s="49">
        <x:f t="shared" si="17"/>
        <x:v>2</x:v>
      </x:c>
      <x:c r="T519" s="51">
        <x:f t="shared" si="18"/>
        <x:v>1</x:v>
      </x:c>
      <x:c r="U519" s="52">
        <x:f t="shared" si="3"/>
        <x:v>-0.0046273128859999996</x:v>
      </x:c>
      <x:c r="V519" s="63">
        <x:f t="shared" si="19"/>
        <x:v>-0.0046273128859999996</x:v>
      </x:c>
      <x:c r="W519" s="52">
        <x:f t="shared" ref="W519:X519" si="517">W518*(1+U519)</x:f>
        <x:v>139.4331081</x:v>
      </x:c>
      <x:c r="X519" s="52">
        <x:f t="shared" si="517"/>
        <x:v>174.11275040000001</x:v>
      </x:c>
    </x:row>
    <x:row r="520" spans="1:24" ht="15.75" customHeight="1">
      <x:c r="A520" s="34">
        <x:v>42957</x:v>
      </x:c>
      <x:c r="B520" s="47">
        <x:v>72.319999694824205</x:v>
      </x:c>
      <x:c r="C520" s="47">
        <x:v>73.330001831054702</x:v>
      </x:c>
      <x:c r="D520" s="47">
        <x:v>70.931999206542997</x:v>
      </x:c>
      <x:c r="E520" s="47">
        <x:v>71.080001831054702</x:v>
      </x:c>
      <x:c r="F520" s="47">
        <x:v>35464500</x:v>
      </x:c>
      <x:c r="G520" s="63">
        <x:f t="shared" si="10"/>
        <x:v>67.669200129999993</x:v>
      </x:c>
      <x:c r="H520" s="63">
        <x:f t="shared" si="11"/>
        <x:v>2.9246649900000001</x:v>
      </x:c>
      <x:c r="I520" s="63">
        <x:f t="shared" si="12"/>
        <x:v>73.51853011</x:v>
      </x:c>
      <x:c r="J520" s="63">
        <x:f t="shared" si="13"/>
        <x:v>61.81987015</x:v>
      </x:c>
      <x:c r="K520" s="63">
        <x:f t="shared" si="14"/>
        <x:v>0.79155490529999994</x:v>
      </x:c>
      <x:c r="L520" s="52">
        <x:f t="shared" si="0"/>
        <x:v>71.780667620000003</x:v>
      </x:c>
      <x:c r="M520" s="52">
        <x:f t="shared" si="1"/>
        <x:v>0</x:v>
      </x:c>
      <x:c r="N520" s="52">
        <x:f t="shared" si="2"/>
        <x:v>2545665487</x:v>
      </x:c>
      <x:c r="O520" s="63">
        <x:f t="shared" si="8"/>
        <x:v>2.0357108579999998</x:v>
      </x:c>
      <x:c r="P520" s="63">
        <x:f t="shared" si="9"/>
        <x:v>67.058786330000004</x:v>
      </x:c>
      <x:c r="Q520" s="49">
        <x:f t="shared" si="15"/>
        <x:v>0</x:v>
      </x:c>
      <x:c r="R520" s="49">
        <x:f t="shared" si="16"/>
        <x:v>0</x:v>
      </x:c>
      <x:c r="S520" s="49">
        <x:f t="shared" si="17"/>
        <x:v>2</x:v>
      </x:c>
      <x:c r="T520" s="51">
        <x:f t="shared" si="18"/>
        <x:v>1</x:v>
      </x:c>
      <x:c r="U520" s="52">
        <x:f t="shared" si="3"/>
        <x:v>-0.022364033529999999</x:v>
      </x:c>
      <x:c r="V520" s="63">
        <x:f t="shared" si="19"/>
        <x:v>-0.022364033529999999</x:v>
      </x:c>
      <x:c r="W520" s="52">
        <x:f t="shared" ref="W520:X520" si="518">W519*(1+U520)</x:f>
        <x:v>136.3148214</x:v>
      </x:c>
      <x:c r="X520" s="52">
        <x:f t="shared" si="518"/>
        <x:v>170.218887</x:v>
      </x:c>
    </x:row>
    <x:row r="521" spans="1:24" ht="15.75" customHeight="1">
      <x:c r="A521" s="34">
        <x:v>42958</x:v>
      </x:c>
      <x:c r="B521" s="47">
        <x:v>71.393997192382798</x:v>
      </x:c>
      <x:c r="C521" s="47">
        <x:v>72.251998901367202</x:v>
      </x:c>
      <x:c r="D521" s="47">
        <x:v>70.7239990234375</x:v>
      </x:c>
      <x:c r="E521" s="47">
        <x:v>71.573997497558594</x:v>
      </x:c>
      <x:c r="F521" s="47">
        <x:v>21829000</x:v>
      </x:c>
      <x:c r="G521" s="63">
        <x:f t="shared" si="10"/>
        <x:v>67.970100020000004</x:v>
      </x:c>
      <x:c r="H521" s="63">
        <x:f t="shared" si="11"/>
        <x:v>3.0043008859999998</x:v>
      </x:c>
      <x:c r="I521" s="63">
        <x:f t="shared" si="12"/>
        <x:v>73.978701790000002</x:v>
      </x:c>
      <x:c r="J521" s="63">
        <x:f t="shared" si="13"/>
        <x:v>61.961498249999998</x:v>
      </x:c>
      <x:c r="K521" s="63">
        <x:f t="shared" si="14"/>
        <x:v>0.79989485179999997</x:v>
      </x:c>
      <x:c r="L521" s="52">
        <x:f t="shared" si="0"/>
        <x:v>71.516665140000001</x:v>
      </x:c>
      <x:c r="M521" s="52">
        <x:f t="shared" si="1"/>
        <x:v>0</x:v>
      </x:c>
      <x:c r="N521" s="52">
        <x:f t="shared" si="2"/>
        <x:v>1561137283</x:v>
      </x:c>
      <x:c r="O521" s="63">
        <x:f t="shared" si="8"/>
        <x:v>2.0521641370000001</x:v>
      </x:c>
      <x:c r="P521" s="63">
        <x:f t="shared" si="9"/>
        <x:v>67.236362299999996</x:v>
      </x:c>
      <x:c r="Q521" s="49">
        <x:f t="shared" si="15"/>
        <x:v>0</x:v>
      </x:c>
      <x:c r="R521" s="49">
        <x:f t="shared" si="16"/>
        <x:v>0</x:v>
      </x:c>
      <x:c r="S521" s="49">
        <x:f t="shared" si="17"/>
        <x:v>2</x:v>
      </x:c>
      <x:c r="T521" s="51">
        <x:f t="shared" si="18"/>
        <x:v>1</x:v>
      </x:c>
      <x:c r="U521" s="52">
        <x:f t="shared" si="3"/>
        <x:v>0.0069498544429999998</x:v>
      </x:c>
      <x:c r="V521" s="63">
        <x:f t="shared" si="19"/>
        <x:v>0.0069498544429999998</x:v>
      </x:c>
      <x:c r="W521" s="52">
        <x:f t="shared" ref="W521:X521" si="519">W520*(1+U521)</x:f>
        <x:v>137.26218950000001</x:v>
      </x:c>
      <x:c r="X521" s="52">
        <x:f t="shared" si="519"/>
        <x:v>171.4018835</x:v>
      </x:c>
    </x:row>
    <x:row r="522" spans="1:24" ht="15.75" customHeight="1">
      <x:c r="A522" s="34">
        <x:v>42961</x:v>
      </x:c>
      <x:c r="B522" s="47">
        <x:v>72.926002502441406</x:v>
      </x:c>
      <x:c r="C522" s="47">
        <x:v>73.531997680664105</x:v>
      </x:c>
      <x:c r="D522" s="47">
        <x:v>72.519996643066406</x:v>
      </x:c>
      <x:c r="E522" s="47">
        <x:v>72.760002136230497</x:v>
      </x:c>
      <x:c r="F522" s="47">
        <x:v>22596000</x:v>
      </x:c>
      <x:c r="G522" s="63">
        <x:f t="shared" si="10"/>
        <x:v>68.412400050000002</x:v>
      </x:c>
      <x:c r="H522" s="63">
        <x:f t="shared" si="11"/>
        <x:v>3.0268038810000002</x:v>
      </x:c>
      <x:c r="I522" s="63">
        <x:f t="shared" si="12"/>
        <x:v>74.466007820000002</x:v>
      </x:c>
      <x:c r="J522" s="63">
        <x:f t="shared" si="13"/>
        <x:v>62.358792289999997</x:v>
      </x:c>
      <x:c r="K522" s="63">
        <x:f t="shared" si="14"/>
        <x:v>0.859091822</x:v>
      </x:c>
      <x:c r="L522" s="52">
        <x:f t="shared" si="0"/>
        <x:v>72.937332150000003</x:v>
      </x:c>
      <x:c r="M522" s="52">
        <x:f t="shared" si="1"/>
        <x:v>1648091957</x:v>
      </x:c>
      <x:c r="N522" s="52">
        <x:f t="shared" si="2"/>
        <x:v>0</x:v>
      </x:c>
      <x:c r="O522" s="63">
        <x:f t="shared" si="8"/>
        <x:v>3.1468712249999999</x:v>
      </x:c>
      <x:c r="P522" s="63">
        <x:f t="shared" si="9"/>
        <x:v>75.88543396</x:v>
      </x:c>
      <x:c r="Q522" s="49">
        <x:f t="shared" si="15"/>
        <x:v>0</x:v>
      </x:c>
      <x:c r="R522" s="49">
        <x:f t="shared" si="16"/>
        <x:v>0</x:v>
      </x:c>
      <x:c r="S522" s="49">
        <x:f t="shared" si="17"/>
        <x:v>2</x:v>
      </x:c>
      <x:c r="T522" s="51">
        <x:f t="shared" si="18"/>
        <x:v>1</x:v>
      </x:c>
      <x:c r="U522" s="52">
        <x:f t="shared" si="3"/>
        <x:v>0.016570328329999998</x:v>
      </x:c>
      <x:c r="V522" s="63">
        <x:f t="shared" si="19"/>
        <x:v>0.016570328329999998</x:v>
      </x:c>
      <x:c r="W522" s="52">
        <x:f t="shared" ref="W522:X522" si="520">W521*(1+U522)</x:f>
        <x:v>139.53666910000001</x:v>
      </x:c>
      <x:c r="X522" s="52">
        <x:f t="shared" si="520"/>
        <x:v>174.24206889999999</x:v>
      </x:c>
    </x:row>
    <x:row r="523" spans="1:24" ht="15.75" customHeight="1">
      <x:c r="A523" s="34">
        <x:v>42962</x:v>
      </x:c>
      <x:c r="B523" s="47">
        <x:v>73.040000915527301</x:v>
      </x:c>
      <x:c r="C523" s="47">
        <x:v>73.097999572753906</x:v>
      </x:c>
      <x:c r="D523" s="47">
        <x:v>71.874000549316406</x:v>
      </x:c>
      <x:c r="E523" s="47">
        <x:v>72.466003417968807</x:v>
      </x:c>
      <x:c r="F523" s="47">
        <x:v>15425500</x:v>
      </x:c>
      <x:c r="G523" s="63">
        <x:f t="shared" si="10"/>
        <x:v>68.753300089999996</x:v>
      </x:c>
      <x:c r="H523" s="63">
        <x:f t="shared" si="11"/>
        <x:v>3.0825044770000001</x:v>
      </x:c>
      <x:c r="I523" s="63">
        <x:f t="shared" si="12"/>
        <x:v>74.918309050000005</x:v>
      </x:c>
      <x:c r="J523" s="63">
        <x:f t="shared" si="13"/>
        <x:v>62.588291140000003</x:v>
      </x:c>
      <x:c r="K523" s="63">
        <x:f t="shared" si="14"/>
        <x:v>0.80111094329999999</x:v>
      </x:c>
      <x:c r="L523" s="52">
        <x:f t="shared" si="0"/>
        <x:v>72.479334510000001</x:v>
      </x:c>
      <x:c r="M523" s="52">
        <x:f t="shared" si="1"/>
        <x:v>0</x:v>
      </x:c>
      <x:c r="N523" s="52">
        <x:f t="shared" si="2"/>
        <x:v>1118029975</x:v>
      </x:c>
      <x:c r="O523" s="63">
        <x:f t="shared" si="8"/>
        <x:v>4.0740247060000003</x:v>
      </x:c>
      <x:c r="P523" s="63">
        <x:f t="shared" si="9"/>
        <x:v>80.291779050000002</x:v>
      </x:c>
      <x:c r="Q523" s="49">
        <x:f t="shared" si="15"/>
        <x:v>0</x:v>
      </x:c>
      <x:c r="R523" s="49">
        <x:f t="shared" si="16"/>
        <x:v>0</x:v>
      </x:c>
      <x:c r="S523" s="49">
        <x:f t="shared" si="17"/>
        <x:v>2</x:v>
      </x:c>
      <x:c r="T523" s="51">
        <x:f t="shared" si="18"/>
        <x:v>1</x:v>
      </x:c>
      <x:c r="U523" s="52">
        <x:f t="shared" si="3"/>
        <x:v>-0.0040406639589999999</x:v>
      </x:c>
      <x:c r="V523" s="63">
        <x:f t="shared" si="19"/>
        <x:v>-0.0040406639589999999</x:v>
      </x:c>
      <x:c r="W523" s="52">
        <x:f t="shared" ref="W523:X523" si="521">W522*(1+U523)</x:f>
        <x:v>138.97284830000001</x:v>
      </x:c>
      <x:c r="X523" s="52">
        <x:f t="shared" si="521"/>
        <x:v>173.53801530000001</x:v>
      </x:c>
    </x:row>
    <x:row r="524" spans="1:24" ht="15.75" customHeight="1">
      <x:c r="A524" s="34">
        <x:v>42963</x:v>
      </x:c>
      <x:c r="B524" s="47">
        <x:v>72.599998474121094</x:v>
      </x:c>
      <x:c r="C524" s="47">
        <x:v>73.300003051757798</x:v>
      </x:c>
      <x:c r="D524" s="47">
        <x:v>72.503997802734403</x:v>
      </x:c>
      <x:c r="E524" s="47">
        <x:v>72.582000732421903</x:v>
      </x:c>
      <x:c r="F524" s="47">
        <x:v>17069000</x:v>
      </x:c>
      <x:c r="G524" s="63">
        <x:f t="shared" si="10"/>
        <x:v>69.129800029999998</x:v>
      </x:c>
      <x:c r="H524" s="63">
        <x:f t="shared" si="11"/>
        <x:v>3.0664495139999999</x:v>
      </x:c>
      <x:c r="I524" s="63">
        <x:f t="shared" si="12"/>
        <x:v>75.262699060000003</x:v>
      </x:c>
      <x:c r="J524" s="63">
        <x:f t="shared" si="13"/>
        <x:v>62.996901010000002</x:v>
      </x:c>
      <x:c r="K524" s="63">
        <x:f t="shared" si="14"/>
        <x:v>0.78144933439999997</x:v>
      </x:c>
      <x:c r="L524" s="52">
        <x:f t="shared" si="0"/>
        <x:v>72.79533386</x:v>
      </x:c>
      <x:c r="M524" s="52">
        <x:f t="shared" si="1"/>
        <x:v>1242543554</x:v>
      </x:c>
      <x:c r="N524" s="52">
        <x:f t="shared" si="2"/>
        <x:v>0</x:v>
      </x:c>
      <x:c r="O524" s="63">
        <x:f t="shared" si="8"/>
        <x:v>3.506504997</x:v>
      </x:c>
      <x:c r="P524" s="63">
        <x:f t="shared" si="9"/>
        <x:v>77.809854849999994</x:v>
      </x:c>
      <x:c r="Q524" s="49">
        <x:f t="shared" si="15"/>
        <x:v>0</x:v>
      </x:c>
      <x:c r="R524" s="49">
        <x:f t="shared" si="16"/>
        <x:v>0</x:v>
      </x:c>
      <x:c r="S524" s="49">
        <x:f t="shared" si="17"/>
        <x:v>2</x:v>
      </x:c>
      <x:c r="T524" s="51">
        <x:f t="shared" si="18"/>
        <x:v>1</x:v>
      </x:c>
      <x:c r="U524" s="52">
        <x:f t="shared" si="3"/>
        <x:v>0.0016007135620000001</x:v>
      </x:c>
      <x:c r="V524" s="63">
        <x:f t="shared" si="19"/>
        <x:v>0.0016007135620000001</x:v>
      </x:c>
      <x:c r="W524" s="52">
        <x:f t="shared" ref="W524:X524" si="522">W523*(1+U524)</x:f>
        <x:v>139.19530399999999</x:v>
      </x:c>
      <x:c r="X524" s="52">
        <x:f t="shared" si="522"/>
        <x:v>173.8157999</x:v>
      </x:c>
    </x:row>
    <x:row r="525" spans="1:24" ht="15.75" customHeight="1">
      <x:c r="A525" s="34">
        <x:v>42964</x:v>
      </x:c>
      <x:c r="B525" s="47">
        <x:v>72.241996765136705</x:v>
      </x:c>
      <x:c r="C525" s="47">
        <x:v>72.660003662109403</x:v>
      </x:c>
      <x:c r="D525" s="47">
        <x:v>70.318000793457003</x:v>
      </x:c>
      <x:c r="E525" s="47">
        <x:v>70.384002685546903</x:v>
      </x:c>
      <x:c r="F525" s="47">
        <x:v>25138500</x:v>
      </x:c>
      <x:c r="G525" s="63">
        <x:f t="shared" si="10"/>
        <x:v>69.349800110000004</x:v>
      </x:c>
      <x:c r="H525" s="63">
        <x:f t="shared" si="11"/>
        <x:v>2.985650884</x:v>
      </x:c>
      <x:c r="I525" s="63">
        <x:f t="shared" si="12"/>
        <x:v>75.321101880000001</x:v>
      </x:c>
      <x:c r="J525" s="63">
        <x:f t="shared" si="13"/>
        <x:v>63.37849834</x:v>
      </x:c>
      <x:c r="K525" s="63">
        <x:f t="shared" si="14"/>
        <x:v>0.5865977483</x:v>
      </x:c>
      <x:c r="L525" s="52">
        <x:f t="shared" si="0"/>
        <x:v>71.120669050000004</x:v>
      </x:c>
      <x:c r="M525" s="52">
        <x:f t="shared" si="1"/>
        <x:v>0</x:v>
      </x:c>
      <x:c r="N525" s="52">
        <x:f t="shared" si="2"/>
        <x:v>1787866939</x:v>
      </x:c>
      <x:c r="O525" s="63">
        <x:f t="shared" si="8"/>
        <x:v>1.9432867060000001</x:v>
      </x:c>
      <x:c r="P525" s="63">
        <x:f t="shared" si="9"/>
        <x:v>66.024376840000002</x:v>
      </x:c>
      <x:c r="Q525" s="49">
        <x:f t="shared" si="15"/>
        <x:v>0</x:v>
      </x:c>
      <x:c r="R525" s="49">
        <x:f t="shared" si="16"/>
        <x:v>0</x:v>
      </x:c>
      <x:c r="S525" s="49">
        <x:f t="shared" si="17"/>
        <x:v>2</x:v>
      </x:c>
      <x:c r="T525" s="51">
        <x:f t="shared" si="18"/>
        <x:v>1</x:v>
      </x:c>
      <x:c r="U525" s="52">
        <x:f t="shared" si="3"/>
        <x:v>-0.030282963060000001</x:v>
      </x:c>
      <x:c r="V525" s="63">
        <x:f t="shared" si="19"/>
        <x:v>-0.030282963060000001</x:v>
      </x:c>
      <x:c r="W525" s="52">
        <x:f t="shared" ref="W525:X525" si="523">W524*(1+U525)</x:f>
        <x:v>134.9800578</x:v>
      </x:c>
      <x:c r="X525" s="52">
        <x:f t="shared" si="523"/>
        <x:v>168.5521425</x:v>
      </x:c>
    </x:row>
    <x:row r="526" spans="1:24" ht="15.75" customHeight="1">
      <x:c r="A526" s="34">
        <x:v>42965</x:v>
      </x:c>
      <x:c r="B526" s="47">
        <x:v>70.582000732421903</x:v>
      </x:c>
      <x:c r="C526" s="47">
        <x:v>70.800003051757798</x:v>
      </x:c>
      <x:c r="D526" s="47">
        <x:v>69.160003662109403</x:v>
      </x:c>
      <x:c r="E526" s="47">
        <x:v>69.491996765136705</x:v>
      </x:c>
      <x:c r="F526" s="47">
        <x:v>27041000</x:v>
      </x:c>
      <x:c r="G526" s="63">
        <x:f t="shared" si="10"/>
        <x:v>69.540399930000007</x:v>
      </x:c>
      <x:c r="H526" s="63">
        <x:f t="shared" si="11"/>
        <x:v>2.8579928209999999</x:v>
      </x:c>
      <x:c r="I526" s="63">
        <x:f t="shared" si="12"/>
        <x:v>75.256385570000006</x:v>
      </x:c>
      <x:c r="J526" s="63">
        <x:f t="shared" si="13"/>
        <x:v>63.82441429</x:v>
      </x:c>
      <x:c r="K526" s="63">
        <x:f t="shared" si="14"/>
        <x:v>0.49576598240000003</x:v>
      </x:c>
      <x:c r="L526" s="52">
        <x:f t="shared" si="0"/>
        <x:v>69.817334489999993</x:v>
      </x:c>
      <x:c r="M526" s="52">
        <x:f t="shared" si="1"/>
        <x:v>0</x:v>
      </x:c>
      <x:c r="N526" s="52">
        <x:f t="shared" si="2"/>
        <x:v>1887930542</x:v>
      </x:c>
      <x:c r="O526" s="63">
        <x:f t="shared" si="8"/>
        <x:v>1.1640142550000001</x:v>
      </x:c>
      <x:c r="P526" s="63">
        <x:f t="shared" si="9"/>
        <x:v>53.789583520000001</x:v>
      </x:c>
      <x:c r="Q526" s="49">
        <x:f t="shared" si="15"/>
        <x:v>0</x:v>
      </x:c>
      <x:c r="R526" s="49">
        <x:f t="shared" si="16"/>
        <x:v>0</x:v>
      </x:c>
      <x:c r="S526" s="49">
        <x:f t="shared" si="17"/>
        <x:v>2</x:v>
      </x:c>
      <x:c r="T526" s="51">
        <x:f t="shared" si="18"/>
        <x:v>1</x:v>
      </x:c>
      <x:c r="U526" s="52">
        <x:f t="shared" si="3"/>
        <x:v>-0.012673418480000001</x:v>
      </x:c>
      <x:c r="V526" s="63">
        <x:f t="shared" si="19"/>
        <x:v>-0.012673418480000001</x:v>
      </x:c>
      <x:c r="W526" s="52">
        <x:f t="shared" ref="W526:X526" si="524">W525*(1+U526)</x:f>
        <x:v>133.26939899999999</x:v>
      </x:c>
      <x:c r="X526" s="52">
        <x:f t="shared" si="524"/>
        <x:v>166.41601069999999</x:v>
      </x:c>
    </x:row>
    <x:row r="527" spans="1:24" ht="15.75" customHeight="1">
      <x:c r="A527" s="34">
        <x:v>42968</x:v>
      </x:c>
      <x:c r="B527" s="47">
        <x:v>69.164001464843807</x:v>
      </x:c>
      <x:c r="C527" s="47">
        <x:v>69.164001464843807</x:v>
      </x:c>
      <x:c r="D527" s="47">
        <x:v>66.370002746582003</x:v>
      </x:c>
      <x:c r="E527" s="47">
        <x:v>67.571998596191406</x:v>
      </x:c>
      <x:c r="F527" s="47">
        <x:v>32477000</x:v>
      </x:c>
      <x:c r="G527" s="63">
        <x:f t="shared" si="10"/>
        <x:v>69.493799969999998</x:v>
      </x:c>
      <x:c r="H527" s="63">
        <x:f t="shared" si="11"/>
        <x:v>2.883267332</x:v>
      </x:c>
      <x:c r="I527" s="63">
        <x:f t="shared" si="12"/>
        <x:v>75.260334639999996</x:v>
      </x:c>
      <x:c r="J527" s="63">
        <x:f t="shared" si="13"/>
        <x:v>63.72726531</x:v>
      </x:c>
      <x:c r="K527" s="63">
        <x:f t="shared" si="14"/>
        <x:v>0.33336600849999998</x:v>
      </x:c>
      <x:c r="L527" s="52">
        <x:f t="shared" si="0"/>
        <x:v>67.702000940000005</x:v>
      </x:c>
      <x:c r="M527" s="52">
        <x:f t="shared" si="1"/>
        <x:v>0</x:v>
      </x:c>
      <x:c r="N527" s="52">
        <x:f t="shared" si="2"/>
        <x:v>2198757884</x:v>
      </x:c>
      <x:c r="O527" s="63">
        <x:f t="shared" si="8"/>
        <x:v>0.73068922780000001</x:v>
      </x:c>
      <x:c r="P527" s="63">
        <x:f t="shared" si="9"/>
        <x:v>42.219551379999999</x:v>
      </x:c>
      <x:c r="Q527" s="49">
        <x:f t="shared" si="15"/>
        <x:v>0</x:v>
      </x:c>
      <x:c r="R527" s="49">
        <x:f t="shared" si="16"/>
        <x:v>0</x:v>
      </x:c>
      <x:c r="S527" s="49">
        <x:f t="shared" si="17"/>
        <x:v>2</x:v>
      </x:c>
      <x:c r="T527" s="51">
        <x:f t="shared" si="18"/>
        <x:v>1</x:v>
      </x:c>
      <x:c r="U527" s="52">
        <x:f t="shared" si="3"/>
        <x:v>-0.027629054539999998</x:v>
      </x:c>
      <x:c r="V527" s="63">
        <x:f t="shared" si="19"/>
        <x:v>-0.027629054539999998</x:v>
      </x:c>
      <x:c r="W527" s="52">
        <x:f t="shared" ref="W527:X527" si="525">W526*(1+U527)</x:f>
        <x:v>129.58729149999999</x:v>
      </x:c>
      <x:c r="X527" s="52">
        <x:f t="shared" si="525"/>
        <x:v>161.8180936</x:v>
      </x:c>
    </x:row>
    <x:row r="528" spans="1:24" ht="15.75" customHeight="1">
      <x:c r="A528" s="34">
        <x:v>42969</x:v>
      </x:c>
      <x:c r="B528" s="47">
        <x:v>68.225997924804702</x:v>
      </x:c>
      <x:c r="C528" s="47">
        <x:v>68.447998046875</x:v>
      </x:c>
      <x:c r="D528" s="47">
        <x:v>67.4739990234375</x:v>
      </x:c>
      <x:c r="E528" s="47">
        <x:v>68.269996643066406</x:v>
      </x:c>
      <x:c r="F528" s="47">
        <x:v>21610000</x:v>
      </x:c>
      <x:c r="G528" s="63">
        <x:f t="shared" si="10"/>
        <x:v>69.511299899999997</x:v>
      </x:c>
      <x:c r="H528" s="63">
        <x:f t="shared" si="11"/>
        <x:v>2.8742605189999999</x:v>
      </x:c>
      <x:c r="I528" s="63">
        <x:f t="shared" si="12"/>
        <x:v>75.259820930000004</x:v>
      </x:c>
      <x:c r="J528" s="63">
        <x:f t="shared" si="13"/>
        <x:v>63.762778859999997</x:v>
      </x:c>
      <x:c r="K528" s="63">
        <x:f t="shared" si="14"/>
        <x:v>0.39203281639999998</x:v>
      </x:c>
      <x:c r="L528" s="52">
        <x:f t="shared" si="0"/>
        <x:v>68.063997900000004</x:v>
      </x:c>
      <x:c r="M528" s="52">
        <x:f t="shared" si="1"/>
        <x:v>1470862995</x:v>
      </x:c>
      <x:c r="N528" s="52">
        <x:f t="shared" si="2"/>
        <x:v>0</x:v>
      </x:c>
      <x:c r="O528" s="63">
        <x:f t="shared" si="8"/>
        <x:v>0.61907247489999995</x:v>
      </x:c>
      <x:c r="P528" s="63">
        <x:f t="shared" si="9"/>
        <x:v>38.236242320000002</x:v>
      </x:c>
      <x:c r="Q528" s="49">
        <x:f t="shared" si="15"/>
        <x:v>0</x:v>
      </x:c>
      <x:c r="R528" s="49">
        <x:f t="shared" si="16"/>
        <x:v>0</x:v>
      </x:c>
      <x:c r="S528" s="49">
        <x:f t="shared" si="17"/>
        <x:v>2</x:v>
      </x:c>
      <x:c r="T528" s="51">
        <x:f t="shared" si="18"/>
        <x:v>1</x:v>
      </x:c>
      <x:c r="U528" s="52">
        <x:f t="shared" si="3"/>
        <x:v>0.01032969368</x:v>
      </x:c>
      <x:c r="V528" s="63">
        <x:f t="shared" si="19"/>
        <x:v>0.01032969368</x:v>
      </x:c>
      <x:c r="W528" s="52">
        <x:f t="shared" ref="W528:X528" si="526">W527*(1+U528)</x:f>
        <x:v>130.92588850000001</x:v>
      </x:c>
      <x:c r="X528" s="52">
        <x:f t="shared" si="526"/>
        <x:v>163.48962499999999</x:v>
      </x:c>
    </x:row>
    <x:row r="529" spans="1:24" ht="15.75" customHeight="1">
      <x:c r="A529" s="34">
        <x:v>42970</x:v>
      </x:c>
      <x:c r="B529" s="47">
        <x:v>67.797996520996094</x:v>
      </x:c>
      <x:c r="C529" s="47">
        <x:v>70.697998046875</x:v>
      </x:c>
      <x:c r="D529" s="47">
        <x:v>67.660003662109403</x:v>
      </x:c>
      <x:c r="E529" s="47">
        <x:v>70.554000854492202</x:v>
      </x:c>
      <x:c r="F529" s="47">
        <x:v>24772500</x:v>
      </x:c>
      <x:c r="G529" s="63">
        <x:f t="shared" si="10"/>
        <x:v>69.600500109999999</x:v>
      </x:c>
      <x:c r="H529" s="63">
        <x:f t="shared" si="11"/>
        <x:v>2.8777244149999999</x:v>
      </x:c>
      <x:c r="I529" s="63">
        <x:f t="shared" si="12"/>
        <x:v>75.355948940000005</x:v>
      </x:c>
      <x:c r="J529" s="63">
        <x:f t="shared" si="13"/>
        <x:v>63.84505128</x:v>
      </x:c>
      <x:c r="K529" s="63">
        <x:f t="shared" si="14"/>
        <x:v>0.58283461250000002</x:v>
      </x:c>
      <x:c r="L529" s="52">
        <x:f t="shared" si="0"/>
        <x:v>69.637334190000004</x:v>
      </x:c>
      <x:c r="M529" s="52">
        <x:f t="shared" si="1"/>
        <x:v>1725090861</x:v>
      </x:c>
      <x:c r="N529" s="52">
        <x:f t="shared" si="2"/>
        <x:v>0</x:v>
      </x:c>
      <x:c r="O529" s="63">
        <x:f t="shared" si="8"/>
        <x:v>0.54837161349999997</x:v>
      </x:c>
      <x:c r="P529" s="63">
        <x:f t="shared" si="9"/>
        <x:v>35.416020850000002</x:v>
      </x:c>
      <x:c r="Q529" s="49">
        <x:f t="shared" si="15"/>
        <x:v>0</x:v>
      </x:c>
      <x:c r="R529" s="49">
        <x:f t="shared" si="16"/>
        <x:v>0</x:v>
      </x:c>
      <x:c r="S529" s="49">
        <x:f t="shared" si="17"/>
        <x:v>2</x:v>
      </x:c>
      <x:c r="T529" s="51">
        <x:f t="shared" si="18"/>
        <x:v>1</x:v>
      </x:c>
      <x:c r="U529" s="52">
        <x:f t="shared" si="3"/>
        <x:v>0.033455461019999999</x:v>
      </x:c>
      <x:c r="V529" s="63">
        <x:f t="shared" si="19"/>
        <x:v>0.033455461019999999</x:v>
      </x:c>
      <x:c r="W529" s="52">
        <x:f t="shared" ref="W529:X529" si="527">W528*(1+U529)</x:f>
        <x:v>135.30607449999999</x:v>
      </x:c>
      <x:c r="X529" s="52">
        <x:f t="shared" si="527"/>
        <x:v>168.9592457</x:v>
      </x:c>
    </x:row>
    <x:row r="530" spans="1:24" ht="15.75" customHeight="1">
      <x:c r="A530" s="34">
        <x:v>42971</x:v>
      </x:c>
      <x:c r="B530" s="47">
        <x:v>70.503997802734403</x:v>
      </x:c>
      <x:c r="C530" s="47">
        <x:v>71.332000732421903</x:v>
      </x:c>
      <x:c r="D530" s="47">
        <x:v>69.947998046875</x:v>
      </x:c>
      <x:c r="E530" s="47">
        <x:v>70.585998535156307</x:v>
      </x:c>
      <x:c r="F530" s="47">
        <x:v>22923500</x:v>
      </x:c>
      <x:c r="G530" s="63">
        <x:f t="shared" si="10"/>
        <x:v>69.785200119999999</x:v>
      </x:c>
      <x:c r="H530" s="63">
        <x:f t="shared" si="11"/>
        <x:v>2.8125433470000001</x:v>
      </x:c>
      <x:c r="I530" s="63">
        <x:f t="shared" si="12"/>
        <x:v>75.410286810000002</x:v>
      </x:c>
      <x:c r="J530" s="63">
        <x:f t="shared" si="13"/>
        <x:v>64.160113420000002</x:v>
      </x:c>
      <x:c r="K530" s="63">
        <x:f t="shared" si="14"/>
        <x:v>0.57118098439999998</x:v>
      </x:c>
      <x:c r="L530" s="52">
        <x:f t="shared" si="0"/>
        <x:v>70.621999099999996</x:v>
      </x:c>
      <x:c r="M530" s="52">
        <x:f t="shared" si="1"/>
        <x:v>1618903396</x:v>
      </x:c>
      <x:c r="N530" s="52">
        <x:f t="shared" si="2"/>
        <x:v>0</x:v>
      </x:c>
      <x:c r="O530" s="63">
        <x:f t="shared" si="8"/>
        <x:v>0.90083500520000004</x:v>
      </x:c>
      <x:c r="P530" s="63">
        <x:f t="shared" si="9"/>
        <x:v>47.391541230000001</x:v>
      </x:c>
      <x:c r="Q530" s="49">
        <x:f t="shared" si="15"/>
        <x:v>0</x:v>
      </x:c>
      <x:c r="R530" s="49">
        <x:f t="shared" si="16"/>
        <x:v>0</x:v>
      </x:c>
      <x:c r="S530" s="49">
        <x:f t="shared" si="17"/>
        <x:v>2</x:v>
      </x:c>
      <x:c r="T530" s="51">
        <x:f t="shared" si="18"/>
        <x:v>1</x:v>
      </x:c>
      <x:c r="U530" s="52">
        <x:f t="shared" si="3"/>
        <x:v>0.00045352042799999998</x:v>
      </x:c>
      <x:c r="V530" s="63">
        <x:f t="shared" si="19"/>
        <x:v>0.00045352042799999998</x:v>
      </x:c>
      <x:c r="W530" s="52">
        <x:f t="shared" ref="W530:X530" si="528">W529*(1+U530)</x:f>
        <x:v>135.36743860000001</x:v>
      </x:c>
      <x:c r="X530" s="52">
        <x:f t="shared" si="528"/>
        <x:v>169.0358722</x:v>
      </x:c>
    </x:row>
    <x:row r="531" spans="1:24" ht="15.75" customHeight="1">
      <x:c r="A531" s="34">
        <x:v>42972</x:v>
      </x:c>
      <x:c r="B531" s="47">
        <x:v>70.847999572753906</x:v>
      </x:c>
      <x:c r="C531" s="47">
        <x:v>71.138000488281307</x:v>
      </x:c>
      <x:c r="D531" s="47">
        <x:v>69.459999084472699</x:v>
      </x:c>
      <x:c r="E531" s="47">
        <x:v>69.610000610351605</x:v>
      </x:c>
      <x:c r="F531" s="47">
        <x:v>17420000</x:v>
      </x:c>
      <x:c r="G531" s="63">
        <x:f t="shared" si="10"/>
        <x:v>69.915000149999997</x:v>
      </x:c>
      <x:c r="H531" s="63">
        <x:f t="shared" si="11"/>
        <x:v>2.7368036</x:v>
      </x:c>
      <x:c r="I531" s="63">
        <x:f t="shared" si="12"/>
        <x:v>75.388607350000001</x:v>
      </x:c>
      <x:c r="J531" s="63">
        <x:f t="shared" si="13"/>
        <x:v>64.441392949999994</x:v>
      </x:c>
      <x:c r="K531" s="63">
        <x:f t="shared" si="14"/>
        <x:v>0.47213907290000001</x:v>
      </x:c>
      <x:c r="L531" s="52">
        <x:f t="shared" si="0"/>
        <x:v>70.069333389999997</x:v>
      </x:c>
      <x:c r="M531" s="52">
        <x:f t="shared" si="1"/>
        <x:v>0</x:v>
      </x:c>
      <x:c r="N531" s="52">
        <x:f t="shared" si="2"/>
        <x:v>1220607788</x:v>
      </x:c>
      <x:c r="O531" s="63">
        <x:f t="shared" si="8"/>
        <x:v>0.93818477710000003</x:v>
      </x:c>
      <x:c r="P531" s="63">
        <x:f t="shared" si="9"/>
        <x:v>48.405332049999998</x:v>
      </x:c>
      <x:c r="Q531" s="49">
        <x:f t="shared" si="15"/>
        <x:v>0</x:v>
      </x:c>
      <x:c r="R531" s="49">
        <x:f t="shared" si="16"/>
        <x:v>0</x:v>
      </x:c>
      <x:c r="S531" s="49">
        <x:f t="shared" si="17"/>
        <x:v>2</x:v>
      </x:c>
      <x:c r="T531" s="51">
        <x:f t="shared" si="18"/>
        <x:v>1</x:v>
      </x:c>
      <x:c r="U531" s="52">
        <x:f t="shared" si="3"/>
        <x:v>-0.01382707541</x:v>
      </x:c>
      <x:c r="V531" s="63">
        <x:f t="shared" si="19"/>
        <x:v>-0.01382707541</x:v>
      </x:c>
      <x:c r="W531" s="52">
        <x:f t="shared" ref="W531:X531" si="529">W530*(1+U531)</x:f>
        <x:v>133.4957028</x:v>
      </x:c>
      <x:c r="X531" s="52">
        <x:f t="shared" si="529"/>
        <x:v>166.6986005</x:v>
      </x:c>
    </x:row>
    <x:row r="532" spans="1:24" ht="15.75" customHeight="1">
      <x:c r="A532" s="34">
        <x:v>42975</x:v>
      </x:c>
      <x:c r="B532" s="47">
        <x:v>69.456001281738295</x:v>
      </x:c>
      <x:c r="C532" s="47">
        <x:v>69.470001220703097</x:v>
      </x:c>
      <x:c r="D532" s="47">
        <x:v>67.944000244140597</x:v>
      </x:c>
      <x:c r="E532" s="47">
        <x:v>69.132003784179702</x:v>
      </x:c>
      <x:c r="F532" s="47">
        <x:v>18820000</x:v>
      </x:c>
      <x:c r="G532" s="63">
        <x:f t="shared" si="10"/>
        <x:v>70.136900330000003</x:v>
      </x:c>
      <x:c r="H532" s="63">
        <x:f t="shared" si="11"/>
        <x:v>2.4567975999999998</x:v>
      </x:c>
      <x:c r="I532" s="63">
        <x:f t="shared" si="12"/>
        <x:v>75.050495530000006</x:v>
      </x:c>
      <x:c r="J532" s="63">
        <x:f t="shared" si="13"/>
        <x:v>65.22330513</x:v>
      </x:c>
      <x:c r="K532" s="63">
        <x:f t="shared" si="14"/>
        <x:v>0.3977432507</x:v>
      </x:c>
      <x:c r="L532" s="52">
        <x:f t="shared" si="0"/>
        <x:v>68.848668419999996</x:v>
      </x:c>
      <x:c r="M532" s="52">
        <x:f t="shared" si="1"/>
        <x:v>0</x:v>
      </x:c>
      <x:c r="N532" s="52">
        <x:f t="shared" si="2"/>
        <x:v>1295731940</x:v>
      </x:c>
      <x:c r="O532" s="63">
        <x:f t="shared" si="8"/>
        <x:v>0.63702266689999998</x:v>
      </x:c>
      <x:c r="P532" s="63">
        <x:f t="shared" si="9"/>
        <x:v>38.913490930000002</x:v>
      </x:c>
      <x:c r="Q532" s="49">
        <x:f t="shared" si="15"/>
        <x:v>0</x:v>
      </x:c>
      <x:c r="R532" s="49">
        <x:f t="shared" si="16"/>
        <x:v>0</x:v>
      </x:c>
      <x:c r="S532" s="49">
        <x:f t="shared" si="17"/>
        <x:v>2</x:v>
      </x:c>
      <x:c r="T532" s="51">
        <x:f t="shared" si="18"/>
        <x:v>1</x:v>
      </x:c>
      <x:c r="U532" s="52">
        <x:f t="shared" si="3"/>
        <x:v>-0.0068667838240000001</x:v>
      </x:c>
      <x:c r="V532" s="63">
        <x:f t="shared" si="19"/>
        <x:v>-0.0068667838240000001</x:v>
      </x:c>
      <x:c r="W532" s="52">
        <x:f t="shared" ref="W532:X532" si="530">W531*(1+U532)</x:f>
        <x:v>132.57901670000001</x:v>
      </x:c>
      <x:c r="X532" s="52">
        <x:f t="shared" si="530"/>
        <x:v>165.5539172</x:v>
      </x:c>
    </x:row>
    <x:row r="533" spans="1:24" ht="15.75" customHeight="1">
      <x:c r="A533" s="34">
        <x:v>42976</x:v>
      </x:c>
      <x:c r="B533" s="47">
        <x:v>67.896003723144503</x:v>
      </x:c>
      <x:c r="C533" s="47">
        <x:v>69.809997558593807</x:v>
      </x:c>
      <x:c r="D533" s="47">
        <x:v>67.75</x:v>
      </x:c>
      <x:c r="E533" s="47">
        <x:v>69.472000122070298</x:v>
      </x:c>
      <x:c r="F533" s="47">
        <x:v>20368500</x:v>
      </x:c>
      <x:c r="G533" s="63">
        <x:f t="shared" si="10"/>
        <x:v>70.414800260000007</x:v>
      </x:c>
      <x:c r="H533" s="63">
        <x:f t="shared" si="11"/>
        <x:v>1.9848676080000001</x:v>
      </x:c>
      <x:c r="I533" s="63">
        <x:f t="shared" si="12"/>
        <x:v>74.384535479999997</x:v>
      </x:c>
      <x:c r="J533" s="63">
        <x:f t="shared" si="13"/>
        <x:v>66.445065049999997</x:v>
      </x:c>
      <x:c r="K533" s="63">
        <x:f t="shared" si="14"/>
        <x:v>0.38125150810000002</x:v>
      </x:c>
      <x:c r="L533" s="52">
        <x:f t="shared" si="0"/>
        <x:v>69.010665889999999</x:v>
      </x:c>
      <x:c r="M533" s="52">
        <x:f t="shared" si="1"/>
        <x:v>1405643748</x:v>
      </x:c>
      <x:c r="N533" s="52">
        <x:f t="shared" si="2"/>
        <x:v>0</x:v>
      </x:c>
      <x:c r="O533" s="63">
        <x:f t="shared" si="8"/>
        <x:v>0.88942174490000003</x:v>
      </x:c>
      <x:c r="P533" s="63">
        <x:f t="shared" si="9"/>
        <x:v>47.073754039999997</x:v>
      </x:c>
      <x:c r="Q533" s="49">
        <x:f t="shared" si="15"/>
        <x:v>0</x:v>
      </x:c>
      <x:c r="R533" s="49">
        <x:f t="shared" si="16"/>
        <x:v>0</x:v>
      </x:c>
      <x:c r="S533" s="49">
        <x:f t="shared" si="17"/>
        <x:v>2</x:v>
      </x:c>
      <x:c r="T533" s="51">
        <x:f t="shared" si="18"/>
        <x:v>1</x:v>
      </x:c>
      <x:c r="U533" s="52">
        <x:f t="shared" si="3"/>
        <x:v>0.0049180743979999997</x:v>
      </x:c>
      <x:c r="V533" s="63">
        <x:f t="shared" si="19"/>
        <x:v>0.0049180743979999997</x:v>
      </x:c>
      <x:c r="W533" s="52">
        <x:f t="shared" ref="W533:X533" si="531">W532*(1+U533)</x:f>
        <x:v>133.2310501</x:v>
      </x:c>
      <x:c r="X533" s="52">
        <x:f t="shared" si="531"/>
        <x:v>166.36812370000001</x:v>
      </x:c>
    </x:row>
    <x:row r="534" spans="1:24" ht="15.75" customHeight="1">
      <x:c r="A534" s="34">
        <x:v>42977</x:v>
      </x:c>
      <x:c r="B534" s="47">
        <x:v>69.933998107910199</x:v>
      </x:c>
      <x:c r="C534" s="47">
        <x:v>70.694000244140597</x:v>
      </x:c>
      <x:c r="D534" s="47">
        <x:v>69.400001525878906</x:v>
      </x:c>
      <x:c r="E534" s="47">
        <x:v>70.636001586914105</x:v>
      </x:c>
      <x:c r="F534" s="47">
        <x:v>17064500</x:v>
      </x:c>
      <x:c r="G534" s="63">
        <x:f t="shared" si="10"/>
        <x:v>70.687700269999993</x:v>
      </x:c>
      <x:c r="H534" s="63">
        <x:f t="shared" si="11"/>
        <x:v>1.5557984659999999</x:v>
      </x:c>
      <x:c r="I534" s="63">
        <x:f t="shared" si="12"/>
        <x:v>73.799297199999998</x:v>
      </x:c>
      <x:c r="J534" s="63">
        <x:f t="shared" si="13"/>
        <x:v>67.576103340000003</x:v>
      </x:c>
      <x:c r="K534" s="63">
        <x:f t="shared" si="14"/>
        <x:v>0.4916925801</x:v>
      </x:c>
      <x:c r="L534" s="52">
        <x:f t="shared" si="0"/>
        <x:v>70.243334450000006</x:v>
      </x:c>
      <x:c r="M534" s="52">
        <x:f t="shared" si="1"/>
        <x:v>1198667381</x:v>
      </x:c>
      <x:c r="N534" s="52">
        <x:f t="shared" si="2"/>
        <x:v>0</x:v>
      </x:c>
      <x:c r="O534" s="63">
        <x:f t="shared" si="8"/>
        <x:v>0.88419272309999997</x:v>
      </x:c>
      <x:c r="P534" s="63">
        <x:f t="shared" si="9"/>
        <x:v>46.926872830000001</x:v>
      </x:c>
      <x:c r="Q534" s="49">
        <x:f t="shared" si="15"/>
        <x:v>0</x:v>
      </x:c>
      <x:c r="R534" s="49">
        <x:f t="shared" si="16"/>
        <x:v>0</x:v>
      </x:c>
      <x:c r="S534" s="49">
        <x:f t="shared" si="17"/>
        <x:v>2</x:v>
      </x:c>
      <x:c r="T534" s="51">
        <x:f t="shared" si="18"/>
        <x:v>1</x:v>
      </x:c>
      <x:c r="U534" s="52">
        <x:f t="shared" si="3"/>
        <x:v>0.016754972690000003</x:v>
      </x:c>
      <x:c r="V534" s="63">
        <x:f t="shared" si="19"/>
        <x:v>0.016754972690000003</x:v>
      </x:c>
      <x:c r="W534" s="52">
        <x:f t="shared" ref="W534:X534" si="532">W533*(1+U534)</x:f>
        <x:v>135.4633327</x:v>
      </x:c>
      <x:c r="X534" s="52">
        <x:f t="shared" si="532"/>
        <x:v>169.15561700000001</x:v>
      </x:c>
    </x:row>
    <x:row r="535" spans="1:24" ht="15.75" customHeight="1">
      <x:c r="A535" s="34">
        <x:v>42978</x:v>
      </x:c>
      <x:c r="B535" s="47">
        <x:v>70.709999084472699</x:v>
      </x:c>
      <x:c r="C535" s="47">
        <x:v>71.688003540039105</x:v>
      </x:c>
      <x:c r="D535" s="47">
        <x:v>70.564002990722699</x:v>
      </x:c>
      <x:c r="E535" s="47">
        <x:v>71.180000305175795</x:v>
      </x:c>
      <x:c r="F535" s="47">
        <x:v>20364000</x:v>
      </x:c>
      <x:c r="G535" s="63">
        <x:f t="shared" si="10"/>
        <x:v>70.775800320000002</x:v>
      </x:c>
      <x:c r="H535" s="63">
        <x:f t="shared" si="11"/>
        <x:v>1.529785929</x:v>
      </x:c>
      <x:c r="I535" s="63">
        <x:f t="shared" si="12"/>
        <x:v>73.835372179999993</x:v>
      </x:c>
      <x:c r="J535" s="63">
        <x:f t="shared" si="13"/>
        <x:v>67.716228470000004</x:v>
      </x:c>
      <x:c r="K535" s="63">
        <x:f t="shared" si="14"/>
        <x:v>0.56605499079999999</x:v>
      </x:c>
      <x:c r="L535" s="52">
        <x:f t="shared" si="0"/>
        <x:v>71.144002279999995</x:v>
      </x:c>
      <x:c r="M535" s="52">
        <x:f t="shared" si="1"/>
        <x:v>1448776462</x:v>
      </x:c>
      <x:c r="N535" s="52">
        <x:f t="shared" si="2"/>
        <x:v>0</x:v>
      </x:c>
      <x:c r="O535" s="63">
        <x:f t="shared" si="8"/>
        <x:v>1.3430118179999999</x:v>
      </x:c>
      <x:c r="P535" s="63">
        <x:f t="shared" si="9"/>
        <x:v>57.319890899999997</x:v>
      </x:c>
      <x:c r="Q535" s="49">
        <x:f t="shared" si="15"/>
        <x:v>0</x:v>
      </x:c>
      <x:c r="R535" s="49">
        <x:f t="shared" si="16"/>
        <x:v>0</x:v>
      </x:c>
      <x:c r="S535" s="49">
        <x:f t="shared" si="17"/>
        <x:v>2</x:v>
      </x:c>
      <x:c r="T535" s="51">
        <x:f t="shared" si="18"/>
        <x:v>1</x:v>
      </x:c>
      <x:c r="U535" s="52">
        <x:f t="shared" si="3"/>
        <x:v>0.0077014370300000001</x:v>
      </x:c>
      <x:c r="V535" s="63">
        <x:f t="shared" si="19"/>
        <x:v>0.0077014370300000001</x:v>
      </x:c>
      <x:c r="W535" s="52">
        <x:f t="shared" ref="W535:X535" si="533">W534*(1+U535)</x:f>
        <x:v>136.5065951</x:v>
      </x:c>
      <x:c r="X535" s="52">
        <x:f t="shared" si="533"/>
        <x:v>170.45835840000001</x:v>
      </x:c>
    </x:row>
    <x:row r="536" spans="1:24" ht="15.75" customHeight="1">
      <x:c r="A536" s="34">
        <x:v>42979</x:v>
      </x:c>
      <x:c r="B536" s="47">
        <x:v>71.2239990234375</x:v>
      </x:c>
      <x:c r="C536" s="47">
        <x:v>71.517997741699205</x:v>
      </x:c>
      <x:c r="D536" s="47">
        <x:v>70.737998962402301</x:v>
      </x:c>
      <x:c r="E536" s="47">
        <x:v>71.080001831054702</x:v>
      </x:c>
      <x:c r="F536" s="47">
        <x:v>15247500</x:v>
      </x:c>
      <x:c r="G536" s="63">
        <x:f t="shared" si="10"/>
        <x:v>70.760700229999998</x:v>
      </x:c>
      <x:c r="H536" s="63">
        <x:f t="shared" si="11"/>
        <x:v>1.52497024</x:v>
      </x:c>
      <x:c r="I536" s="63">
        <x:f t="shared" si="12"/>
        <x:v>73.810640710000001</x:v>
      </x:c>
      <x:c r="J536" s="63">
        <x:f t="shared" si="13"/>
        <x:v>67.710759749999994</x:v>
      </x:c>
      <x:c r="K536" s="63">
        <x:f t="shared" si="14"/>
        <x:v>0.55234554700000005</x:v>
      </x:c>
      <x:c r="L536" s="52">
        <x:f t="shared" si="0"/>
        <x:v>71.111999510000004</x:v>
      </x:c>
      <x:c r="M536" s="52">
        <x:f t="shared" si="1"/>
        <x:v>0</x:v>
      </x:c>
      <x:c r="N536" s="52">
        <x:f t="shared" si="2"/>
        <x:v>1084280213</x:v>
      </x:c>
      <x:c r="O536" s="63">
        <x:f t="shared" si="8"/>
        <x:v>1.5291200389999999</x:v>
      </x:c>
      <x:c r="P536" s="63">
        <x:f t="shared" si="9"/>
        <x:v>60.460556060000002</x:v>
      </x:c>
      <x:c r="Q536" s="49">
        <x:f t="shared" si="15"/>
        <x:v>0</x:v>
      </x:c>
      <x:c r="R536" s="49">
        <x:f t="shared" si="16"/>
        <x:v>0</x:v>
      </x:c>
      <x:c r="S536" s="49">
        <x:f t="shared" si="17"/>
        <x:v>2</x:v>
      </x:c>
      <x:c r="T536" s="51">
        <x:f t="shared" si="18"/>
        <x:v>1</x:v>
      </x:c>
      <x:c r="U536" s="52">
        <x:f t="shared" si="3"/>
        <x:v>-0.001404867571</x:v>
      </x:c>
      <x:c r="V536" s="63">
        <x:f t="shared" si="19"/>
        <x:v>-0.001404867571</x:v>
      </x:c>
      <x:c r="W536" s="52">
        <x:f t="shared" ref="W536:X536" si="534">W535*(1+U536)</x:f>
        <x:v>136.3148214</x:v>
      </x:c>
      <x:c r="X536" s="52">
        <x:f t="shared" si="534"/>
        <x:v>170.218887</x:v>
      </x:c>
    </x:row>
    <x:row r="537" spans="1:24" ht="15.75" customHeight="1">
      <x:c r="A537" s="34">
        <x:v>42983</x:v>
      </x:c>
      <x:c r="B537" s="47">
        <x:v>70.760002136230497</x:v>
      </x:c>
      <x:c r="C537" s="47">
        <x:v>71.097999572753906</x:v>
      </x:c>
      <x:c r="D537" s="47">
        <x:v>69.178001403808594</x:v>
      </x:c>
      <x:c r="E537" s="47">
        <x:v>69.917999267578097</x:v>
      </x:c>
      <x:c r="F537" s="47">
        <x:v>19175500</x:v>
      </x:c>
      <x:c r="G537" s="63">
        <x:f t="shared" si="10"/>
        <x:v>70.704900359999996</x:v>
      </x:c>
      <x:c r="H537" s="63">
        <x:f t="shared" si="11"/>
        <x:v>1.5348295279999999</x:v>
      </x:c>
      <x:c r="I537" s="63">
        <x:f t="shared" si="12"/>
        <x:v>73.774559420000003</x:v>
      </x:c>
      <x:c r="J537" s="63">
        <x:f t="shared" si="13"/>
        <x:v>67.635241300000004</x:v>
      </x:c>
      <x:c r="K537" s="63">
        <x:f t="shared" si="14"/>
        <x:v>0.37182597839999998</x:v>
      </x:c>
      <x:c r="L537" s="52">
        <x:f t="shared" si="0"/>
        <x:v>70.064666750000001</x:v>
      </x:c>
      <x:c r="M537" s="52">
        <x:f t="shared" si="1"/>
        <x:v>0</x:v>
      </x:c>
      <x:c r="N537" s="52">
        <x:f t="shared" si="2"/>
        <x:v>1343525017</x:v>
      </x:c>
      <x:c r="O537" s="63">
        <x:f t="shared" si="8"/>
        <x:v>1.7936255750000001</x:v>
      </x:c>
      <x:c r="P537" s="63">
        <x:f t="shared" si="9"/>
        <x:v>64.204222329999993</x:v>
      </x:c>
      <x:c r="Q537" s="49">
        <x:f t="shared" si="15"/>
        <x:v>0</x:v>
      </x:c>
      <x:c r="R537" s="49">
        <x:f t="shared" si="16"/>
        <x:v>0</x:v>
      </x:c>
      <x:c r="S537" s="49">
        <x:f t="shared" si="17"/>
        <x:v>2</x:v>
      </x:c>
      <x:c r="T537" s="51">
        <x:f t="shared" si="18"/>
        <x:v>1</x:v>
      </x:c>
      <x:c r="U537" s="52">
        <x:f t="shared" si="3"/>
        <x:v>-0.0163478128</x:v>
      </x:c>
      <x:c r="V537" s="63">
        <x:f t="shared" si="19"/>
        <x:v>-0.0163478128</x:v>
      </x:c>
      <x:c r="W537" s="52">
        <x:f t="shared" ref="W537:X537" si="535">W536*(1+U537)</x:f>
        <x:v>134.0863722</x:v>
      </x:c>
      <x:c r="X537" s="52">
        <x:f t="shared" si="535"/>
        <x:v>167.43618050000001</x:v>
      </x:c>
    </x:row>
    <x:row r="538" spans="1:24" ht="15.75" customHeight="1">
      <x:c r="A538" s="34">
        <x:v>42984</x:v>
      </x:c>
      <x:c r="B538" s="47">
        <x:v>69.900001525878906</x:v>
      </x:c>
      <x:c r="C538" s="47">
        <x:v>70.195999145507798</x:v>
      </x:c>
      <x:c r="D538" s="47">
        <x:v>68.311996459960895</x:v>
      </x:c>
      <x:c r="E538" s="47">
        <x:v>68.905998229980497</x:v>
      </x:c>
      <x:c r="F538" s="47">
        <x:v>20457000</x:v>
      </x:c>
      <x:c r="G538" s="63">
        <x:f t="shared" si="10"/>
        <x:v>70.498000340000004</x:v>
      </x:c>
      <x:c r="H538" s="63">
        <x:f t="shared" si="11"/>
        <x:v>1.4808754040000001</x:v>
      </x:c>
      <x:c r="I538" s="63">
        <x:f t="shared" si="12"/>
        <x:v>73.459751139999995</x:v>
      </x:c>
      <x:c r="J538" s="63">
        <x:f t="shared" si="13"/>
        <x:v>67.536249530000006</x:v>
      </x:c>
      <x:c r="K538" s="63">
        <x:f t="shared" si="14"/>
        <x:v>0.23123969420000001</x:v>
      </x:c>
      <x:c r="L538" s="52">
        <x:f t="shared" si="0"/>
        <x:v>69.137997949999999</x:v>
      </x:c>
      <x:c r="M538" s="52">
        <x:f t="shared" si="1"/>
        <x:v>0</x:v>
      </x:c>
      <x:c r="N538" s="52">
        <x:f t="shared" si="2"/>
        <x:v>1414356024</x:v>
      </x:c>
      <x:c r="O538" s="63">
        <x:f t="shared" si="8"/>
        <x:v>1.1633373760000001</x:v>
      </x:c>
      <x:c r="P538" s="63">
        <x:f t="shared" si="9"/>
        <x:v>53.775124910000002</x:v>
      </x:c>
      <x:c r="Q538" s="49">
        <x:f t="shared" si="15"/>
        <x:v>0</x:v>
      </x:c>
      <x:c r="R538" s="49">
        <x:f t="shared" si="16"/>
        <x:v>0</x:v>
      </x:c>
      <x:c r="S538" s="49">
        <x:f t="shared" si="17"/>
        <x:v>2</x:v>
      </x:c>
      <x:c r="T538" s="51">
        <x:f t="shared" si="18"/>
        <x:v>1</x:v>
      </x:c>
      <x:c r="U538" s="52">
        <x:f t="shared" si="3"/>
        <x:v>-0.014474113219999998</x:v>
      </x:c>
      <x:c r="V538" s="63">
        <x:f t="shared" si="19"/>
        <x:v>-0.014474113219999998</x:v>
      </x:c>
      <x:c r="W538" s="52">
        <x:f t="shared" ref="W538:X538" si="536">W537*(1+U538)</x:f>
        <x:v>132.1455909</x:v>
      </x:c>
      <x:c r="X538" s="52">
        <x:f t="shared" si="536"/>
        <x:v>165.01269020000001</x:v>
      </x:c>
    </x:row>
    <x:row r="539" spans="1:24" ht="15.75" customHeight="1">
      <x:c r="A539" s="34">
        <x:v>42985</x:v>
      </x:c>
      <x:c r="B539" s="47">
        <x:v>69.195999145507798</x:v>
      </x:c>
      <x:c r="C539" s="47">
        <x:v>70.496002197265597</x:v>
      </x:c>
      <x:c r="D539" s="47">
        <x:v>68.690002441406307</x:v>
      </x:c>
      <x:c r="E539" s="47">
        <x:v>70.122001647949205</x:v>
      </x:c>
      <x:c r="F539" s="47">
        <x:v>21196000</x:v>
      </x:c>
      <x:c r="G539" s="63">
        <x:f t="shared" si="10"/>
        <x:v>70.368800350000001</x:v>
      </x:c>
      <x:c r="H539" s="63">
        <x:f t="shared" si="11"/>
        <x:v>1.3879007510000001</x:v>
      </x:c>
      <x:c r="I539" s="63">
        <x:f t="shared" si="12"/>
        <x:v>73.144601859999995</x:v>
      </x:c>
      <x:c r="J539" s="63">
        <x:f t="shared" si="13"/>
        <x:v>67.592998850000001</x:v>
      </x:c>
      <x:c r="K539" s="63">
        <x:f t="shared" si="14"/>
        <x:v>0.45554460470000002</x:v>
      </x:c>
      <x:c r="L539" s="52">
        <x:f t="shared" si="0"/>
        <x:v>69.769335429999998</x:v>
      </x:c>
      <x:c r="M539" s="52">
        <x:f t="shared" si="1"/>
        <x:v>1478830834</x:v>
      </x:c>
      <x:c r="N539" s="52">
        <x:f t="shared" si="2"/>
        <x:v>0</x:v>
      </x:c>
      <x:c r="O539" s="63">
        <x:f t="shared" si="8"/>
        <x:v>1.124608118</x:v>
      </x:c>
      <x:c r="P539" s="63">
        <x:f t="shared" si="9"/>
        <x:v>52.93249651</x:v>
      </x:c>
      <x:c r="Q539" s="49">
        <x:f t="shared" si="15"/>
        <x:v>0</x:v>
      </x:c>
      <x:c r="R539" s="49">
        <x:f t="shared" si="16"/>
        <x:v>0</x:v>
      </x:c>
      <x:c r="S539" s="49">
        <x:f t="shared" si="17"/>
        <x:v>2</x:v>
      </x:c>
      <x:c r="T539" s="51">
        <x:f t="shared" si="18"/>
        <x:v>1</x:v>
      </x:c>
      <x:c r="U539" s="52">
        <x:f t="shared" si="3"/>
        <x:v>0.01764727962</x:v>
      </x:c>
      <x:c r="V539" s="63">
        <x:f t="shared" si="19"/>
        <x:v>0.01764727962</x:v>
      </x:c>
      <x:c r="W539" s="52">
        <x:f t="shared" ref="W539:X539" si="537">W538*(1+U539)</x:f>
        <x:v>134.47760109999999</x:v>
      </x:c>
      <x:c r="X539" s="52">
        <x:f t="shared" si="537"/>
        <x:v>167.9247153</x:v>
      </x:c>
    </x:row>
    <x:row r="540" spans="1:24" ht="15.75" customHeight="1">
      <x:c r="A540" s="34">
        <x:v>42986</x:v>
      </x:c>
      <x:c r="B540" s="47">
        <x:v>69.797996520996094</x:v>
      </x:c>
      <x:c r="C540" s="47">
        <x:v>69.956001281738295</x:v>
      </x:c>
      <x:c r="D540" s="47">
        <x:v>68.459999084472699</x:v>
      </x:c>
      <x:c r="E540" s="47">
        <x:v>68.680000305175795</x:v>
      </x:c>
      <x:c r="F540" s="47">
        <x:v>16317500</x:v>
      </x:c>
      <x:c r="G540" s="63">
        <x:f t="shared" si="10"/>
        <x:v>70.248800279999998</x:v>
      </x:c>
      <x:c r="H540" s="63">
        <x:f t="shared" si="11"/>
        <x:v>1.4263929319999999</x:v>
      </x:c>
      <x:c r="I540" s="63">
        <x:f t="shared" si="12"/>
        <x:v>73.101586139999995</x:v>
      </x:c>
      <x:c r="J540" s="63">
        <x:f t="shared" si="13"/>
        <x:v>67.396014410000006</x:v>
      </x:c>
      <x:c r="K540" s="63">
        <x:f t="shared" si="14"/>
        <x:v>0.2250407062</x:v>
      </x:c>
      <x:c r="L540" s="52">
        <x:f t="shared" si="0"/>
        <x:v>69.03200022</x:v>
      </x:c>
      <x:c r="M540" s="52">
        <x:f t="shared" si="1"/>
        <x:v>0</x:v>
      </x:c>
      <x:c r="N540" s="52">
        <x:f t="shared" si="2"/>
        <x:v>1126429664</x:v>
      </x:c>
      <x:c r="O540" s="63">
        <x:f t="shared" si="8"/>
        <x:v>0.73907410610000002</x:v>
      </x:c>
      <x:c r="P540" s="63">
        <x:f t="shared" si="9"/>
        <x:v>42.498137569999997</x:v>
      </x:c>
      <x:c r="Q540" s="49">
        <x:f t="shared" si="15"/>
        <x:v>0</x:v>
      </x:c>
      <x:c r="R540" s="49">
        <x:f t="shared" si="16"/>
        <x:v>0</x:v>
      </x:c>
      <x:c r="S540" s="49">
        <x:f t="shared" si="17"/>
        <x:v>2</x:v>
      </x:c>
      <x:c r="T540" s="51">
        <x:f t="shared" si="18"/>
        <x:v>1</x:v>
      </x:c>
      <x:c r="U540" s="52">
        <x:f t="shared" si="3"/>
        <x:v>-0.02056417827</x:v>
      </x:c>
      <x:c r="V540" s="63">
        <x:f t="shared" si="19"/>
        <x:v>-0.02056417827</x:v>
      </x:c>
      <x:c r="W540" s="52">
        <x:f t="shared" ref="W540:X540" si="538">W539*(1+U540)</x:f>
        <x:v>131.71217970000001</x:v>
      </x:c>
      <x:c r="X540" s="52">
        <x:f t="shared" si="538"/>
        <x:v>164.47148150000001</x:v>
      </x:c>
    </x:row>
    <x:row r="541" spans="1:24" ht="15.75" customHeight="1">
      <x:c r="A541" s="34">
        <x:v>42989</x:v>
      </x:c>
      <x:c r="B541" s="47">
        <x:v>70.269996643066406</x:v>
      </x:c>
      <x:c r="C541" s="47">
        <x:v>72.741996765136705</x:v>
      </x:c>
      <x:c r="D541" s="47">
        <x:v>70</x:v>
      </x:c>
      <x:c r="E541" s="47">
        <x:v>72.737998962402301</x:v>
      </x:c>
      <x:c r="F541" s="47">
        <x:v>38335500</x:v>
      </x:c>
      <x:c r="G541" s="63">
        <x:f t="shared" si="10"/>
        <x:v>70.307000349999996</x:v>
      </x:c>
      <x:c r="H541" s="63">
        <x:f t="shared" si="11"/>
        <x:v>1.5048965089999999</x:v>
      </x:c>
      <x:c r="I541" s="63">
        <x:f t="shared" si="12"/>
        <x:v>73.316793369999999</x:v>
      </x:c>
      <x:c r="J541" s="63">
        <x:f t="shared" si="13"/>
        <x:v>67.297207330000006</x:v>
      </x:c>
      <x:c r="K541" s="63">
        <x:f t="shared" si="14"/>
        <x:v>0.90384813779999995</x:v>
      </x:c>
      <x:c r="L541" s="52">
        <x:f t="shared" si="0"/>
        <x:v>71.826665239999997</x:v>
      </x:c>
      <x:c r="M541" s="52">
        <x:f t="shared" si="1"/>
        <x:v>2753511125</x:v>
      </x:c>
      <x:c r="N541" s="52">
        <x:f t="shared" si="2"/>
        <x:v>0</x:v>
      </x:c>
      <x:c r="O541" s="63">
        <x:f t="shared" si="8"/>
        <x:v>1.3226376959999999</x:v>
      </x:c>
      <x:c r="P541" s="63">
        <x:f t="shared" si="9"/>
        <x:v>56.945502019999999</x:v>
      </x:c>
      <x:c r="Q541" s="49">
        <x:f t="shared" si="15"/>
        <x:v>0</x:v>
      </x:c>
      <x:c r="R541" s="49">
        <x:f t="shared" si="16"/>
        <x:v>0</x:v>
      </x:c>
      <x:c r="S541" s="49">
        <x:f t="shared" si="17"/>
        <x:v>2</x:v>
      </x:c>
      <x:c r="T541" s="51">
        <x:f t="shared" si="18"/>
        <x:v>1</x:v>
      </x:c>
      <x:c r="U541" s="52">
        <x:f t="shared" si="3"/>
        <x:v>0.059085594630000005</x:v>
      </x:c>
      <x:c r="V541" s="63">
        <x:f t="shared" si="19"/>
        <x:v>0.059085594630000005</x:v>
      </x:c>
      <x:c r="W541" s="52">
        <x:f t="shared" ref="W541:X541" si="539">W540*(1+U541)</x:f>
        <x:v>139.4944721</x:v>
      </x:c>
      <x:c r="X541" s="52">
        <x:f t="shared" si="539"/>
        <x:v>174.18937679999999</x:v>
      </x:c>
    </x:row>
    <x:row r="542" spans="1:24" ht="15.75" customHeight="1">
      <x:c r="A542" s="34">
        <x:v>42990</x:v>
      </x:c>
      <x:c r="B542" s="47">
        <x:v>72.898002624511705</x:v>
      </x:c>
      <x:c r="C542" s="47">
        <x:v>73.751998901367202</x:v>
      </x:c>
      <x:c r="D542" s="47">
        <x:v>72.080001831054702</x:v>
      </x:c>
      <x:c r="E542" s="47">
        <x:v>72.550003051757798</x:v>
      </x:c>
      <x:c r="F542" s="47">
        <x:v>29864500</x:v>
      </x:c>
      <x:c r="G542" s="63">
        <x:f t="shared" si="10"/>
        <x:v>70.296500399999999</x:v>
      </x:c>
      <x:c r="H542" s="63">
        <x:f t="shared" si="11"/>
        <x:v>1.4875128470000001</x:v>
      </x:c>
      <x:c r="I542" s="63">
        <x:f t="shared" si="12"/>
        <x:v>73.271526089999995</x:v>
      </x:c>
      <x:c r="J542" s="63">
        <x:f t="shared" si="13"/>
        <x:v>67.321474699999996</x:v>
      </x:c>
      <x:c r="K542" s="63">
        <x:f t="shared" si="14"/>
        <x:v>0.87873667099999997</x:v>
      </x:c>
      <x:c r="L542" s="52">
        <x:f t="shared" si="0"/>
        <x:v>72.794001260000002</x:v>
      </x:c>
      <x:c r="M542" s="52">
        <x:f t="shared" si="1"/>
        <x:v>2173956451</x:v>
      </x:c>
      <x:c r="N542" s="52">
        <x:f t="shared" si="2"/>
        <x:v>0</x:v>
      </x:c>
      <x:c r="O542" s="63">
        <x:f t="shared" si="8"/>
        <x:v>2.1051010589999999</x:v>
      </x:c>
      <x:c r="P542" s="63">
        <x:f t="shared" si="9"/>
        <x:v>67.794929019999998</x:v>
      </x:c>
      <x:c r="Q542" s="49">
        <x:f t="shared" si="15"/>
        <x:v>0</x:v>
      </x:c>
      <x:c r="R542" s="49">
        <x:f t="shared" si="16"/>
        <x:v>0</x:v>
      </x:c>
      <x:c r="S542" s="49">
        <x:f t="shared" si="17"/>
        <x:v>2</x:v>
      </x:c>
      <x:c r="T542" s="51">
        <x:f t="shared" si="18"/>
        <x:v>1</x:v>
      </x:c>
      <x:c r="U542" s="52">
        <x:f t="shared" si="3"/>
        <x:v>-0.0025845625850000004</x:v>
      </x:c>
      <x:c r="V542" s="63">
        <x:f t="shared" si="19"/>
        <x:v>-0.0025845625850000004</x:v>
      </x:c>
      <x:c r="W542" s="52">
        <x:f t="shared" ref="W542:X542" si="540">W541*(1+U542)</x:f>
        <x:v>139.13394</x:v>
      </x:c>
      <x:c r="X542" s="52">
        <x:f t="shared" si="540"/>
        <x:v>173.73917349999999</x:v>
      </x:c>
    </x:row>
    <x:row r="543" spans="1:24" ht="15.75" customHeight="1">
      <x:c r="A543" s="34">
        <x:v>42991</x:v>
      </x:c>
      <x:c r="B543" s="47">
        <x:v>72.763999938964901</x:v>
      </x:c>
      <x:c r="C543" s="47">
        <x:v>73.613998413085895</x:v>
      </x:c>
      <x:c r="D543" s="47">
        <x:v>71.917999267578097</x:v>
      </x:c>
      <x:c r="E543" s="47">
        <x:v>73.246002197265597</x:v>
      </x:c>
      <x:c r="F543" s="47">
        <x:v>20926000</x:v>
      </x:c>
      <x:c r="G543" s="63">
        <x:f t="shared" si="10"/>
        <x:v>70.335500339999996</x:v>
      </x:c>
      <x:c r="H543" s="63">
        <x:f t="shared" si="11"/>
        <x:v>1.556033969</x:v>
      </x:c>
      <x:c r="I543" s="63">
        <x:f t="shared" si="12"/>
        <x:v>73.447568270000005</x:v>
      </x:c>
      <x:c r="J543" s="63">
        <x:f t="shared" si="13"/>
        <x:v>67.223432399999993</x:v>
      </x:c>
      <x:c r="K543" s="63">
        <x:f t="shared" si="14"/>
        <x:v>0.9676154119</x:v>
      </x:c>
      <x:c r="L543" s="52">
        <x:f t="shared" si="0"/>
        <x:v>72.925999959999999</x:v>
      </x:c>
      <x:c r="M543" s="52">
        <x:f t="shared" si="1"/>
        <x:v>1526049475</x:v>
      </x:c>
      <x:c r="N543" s="52">
        <x:f t="shared" si="2"/>
        <x:v>0</x:v>
      </x:c>
      <x:c r="O543" s="63">
        <x:f t="shared" si="8"/>
        <x:v>2.129334434</x:v>
      </x:c>
      <x:c r="P543" s="63">
        <x:f t="shared" si="9"/>
        <x:v>68.044323129999995</x:v>
      </x:c>
      <x:c r="Q543" s="49">
        <x:f t="shared" si="15"/>
        <x:v>0</x:v>
      </x:c>
      <x:c r="R543" s="49">
        <x:f t="shared" si="16"/>
        <x:v>0</x:v>
      </x:c>
      <x:c r="S543" s="49">
        <x:f t="shared" si="17"/>
        <x:v>2</x:v>
      </x:c>
      <x:c r="T543" s="51">
        <x:f t="shared" si="18"/>
        <x:v>1</x:v>
      </x:c>
      <x:c r="U543" s="52">
        <x:f t="shared" si="3"/>
        <x:v>0.0095933716920000001</x:v>
      </x:c>
      <x:c r="V543" s="63">
        <x:f t="shared" si="19"/>
        <x:v>0.0095933716920000001</x:v>
      </x:c>
      <x:c r="W543" s="52">
        <x:f t="shared" ref="W543:X543" si="541">W542*(1+U543)</x:f>
        <x:v>140.4687036</x:v>
      </x:c>
      <x:c r="X543" s="52">
        <x:f t="shared" si="541"/>
        <x:v>175.40591789999999</x:v>
      </x:c>
    </x:row>
    <x:row r="544" spans="1:24" ht="15.75" customHeight="1">
      <x:c r="A544" s="34">
        <x:v>42992</x:v>
      </x:c>
      <x:c r="B544" s="47">
        <x:v>72.865997314453097</x:v>
      </x:c>
      <x:c r="C544" s="47">
        <x:v>75.592002868652301</x:v>
      </x:c>
      <x:c r="D544" s="47">
        <x:v>72.5260009765625</x:v>
      </x:c>
      <x:c r="E544" s="47">
        <x:v>75.527999877929702</x:v>
      </x:c>
      <x:c r="F544" s="47">
        <x:v>36012500</x:v>
      </x:c>
      <x:c r="G544" s="63">
        <x:f t="shared" si="10"/>
        <x:v>70.48280029</x:v>
      </x:c>
      <x:c r="H544" s="63">
        <x:f t="shared" si="11"/>
        <x:v>1.8846322339999999</x:v>
      </x:c>
      <x:c r="I544" s="63">
        <x:f t="shared" si="12"/>
        <x:v>74.252064759999996</x:v>
      </x:c>
      <x:c r="J544" s="63">
        <x:f t="shared" si="13"/>
        <x:v>66.713535829999998</x:v>
      </x:c>
      <x:c r="K544" s="63">
        <x:f t="shared" si="14"/>
        <x:v>1.169255186</x:v>
      </x:c>
      <x:c r="L544" s="52">
        <x:f t="shared" si="0"/>
        <x:v>74.548667910000006</x:v>
      </x:c>
      <x:c r="M544" s="52">
        <x:f t="shared" si="1"/>
        <x:v>2684683903</x:v>
      </x:c>
      <x:c r="N544" s="52">
        <x:f t="shared" si="2"/>
        <x:v>0</x:v>
      </x:c>
      <x:c r="O544" s="63">
        <x:f t="shared" si="8"/>
        <x:v>2.4284165170000001</x:v>
      </x:c>
      <x:c r="P544" s="63">
        <x:f t="shared" si="9"/>
        <x:v>70.83201545</x:v>
      </x:c>
      <x:c r="Q544" s="49">
        <x:f t="shared" si="15"/>
        <x:v>0</x:v>
      </x:c>
      <x:c r="R544" s="49">
        <x:f t="shared" si="16"/>
        <x:v>0</x:v>
      </x:c>
      <x:c r="S544" s="49">
        <x:f t="shared" si="17"/>
        <x:v>2</x:v>
      </x:c>
      <x:c r="T544" s="51">
        <x:f t="shared" si="18"/>
        <x:v>1</x:v>
      </x:c>
      <x:c r="U544" s="52">
        <x:f t="shared" si="3"/>
        <x:v>0.031155252329999999</x:v>
      </x:c>
      <x:c r="V544" s="63">
        <x:f t="shared" si="19"/>
        <x:v>0.031155252329999999</x:v>
      </x:c>
      <x:c r="W544" s="52">
        <x:f t="shared" ref="W544:X544" si="542">W543*(1+U544)</x:f>
        <x:v>144.84504150000001</x:v>
      </x:c>
      <x:c r="X544" s="52">
        <x:f t="shared" si="542"/>
        <x:v>180.87073359999999</x:v>
      </x:c>
    </x:row>
    <x:row r="545" spans="1:24" ht="15.75" customHeight="1">
      <x:c r="A545" s="34">
        <x:v>42993</x:v>
      </x:c>
      <x:c r="B545" s="47">
        <x:v>74.902000427246094</x:v>
      </x:c>
      <x:c r="C545" s="47">
        <x:v>76</x:v>
      </x:c>
      <x:c r="D545" s="47">
        <x:v>74.540000915527301</x:v>
      </x:c>
      <x:c r="E545" s="47">
        <x:v>75.961997985839801</x:v>
      </x:c>
      <x:c r="F545" s="47">
        <x:v>27102500</x:v>
      </x:c>
      <x:c r="G545" s="63">
        <x:f t="shared" si="10"/>
        <x:v>70.761700059999995</x:v>
      </x:c>
      <x:c r="H545" s="63">
        <x:f t="shared" si="11"/>
        <x:v>2.2471160380000001</x:v>
      </x:c>
      <x:c r="I545" s="63">
        <x:f t="shared" si="12"/>
        <x:v>75.255932130000005</x:v>
      </x:c>
      <x:c r="J545" s="63">
        <x:f t="shared" si="13"/>
        <x:v>66.267467980000006</x:v>
      </x:c>
      <x:c r="K545" s="63">
        <x:f t="shared" si="14"/>
        <x:v>1.0785524470000001</x:v>
      </x:c>
      <x:c r="L545" s="52">
        <x:f t="shared" si="0"/>
        <x:v>75.500666300000006</x:v>
      </x:c>
      <x:c r="M545" s="52">
        <x:f t="shared" si="1"/>
        <x:v>2046256808</x:v>
      </x:c>
      <x:c r="N545" s="52">
        <x:f t="shared" si="2"/>
        <x:v>0</x:v>
      </x:c>
      <x:c r="O545" s="63">
        <x:f t="shared" si="8"/>
        <x:v>2.5486679840000002</x:v>
      </x:c>
      <x:c r="P545" s="63">
        <x:f t="shared" si="9"/>
        <x:v>71.820412489999995</x:v>
      </x:c>
      <x:c r="Q545" s="49">
        <x:f t="shared" si="15"/>
        <x:v>0</x:v>
      </x:c>
      <x:c r="R545" s="49">
        <x:f t="shared" si="16"/>
        <x:v>0</x:v>
      </x:c>
      <x:c r="S545" s="49">
        <x:f t="shared" si="17"/>
        <x:v>2</x:v>
      </x:c>
      <x:c r="T545" s="51">
        <x:f t="shared" si="18"/>
        <x:v>1</x:v>
      </x:c>
      <x:c r="U545" s="52">
        <x:f t="shared" si="3"/>
        <x:v>0.005746188283</x:v>
      </x:c>
      <x:c r="V545" s="63">
        <x:f t="shared" si="19"/>
        <x:v>0.005746188283</x:v>
      </x:c>
      <x:c r="W545" s="52">
        <x:f t="shared" ref="W545:X545" si="543">W544*(1+U545)</x:f>
        <x:v>145.67734830000001</x:v>
      </x:c>
      <x:c r="X545" s="52">
        <x:f t="shared" si="543"/>
        <x:v>181.91005089999999</x:v>
      </x:c>
    </x:row>
    <x:row r="546" spans="1:24" ht="15.75" customHeight="1">
      <x:c r="A546" s="34">
        <x:v>42996</x:v>
      </x:c>
      <x:c r="B546" s="47">
        <x:v>76.050003051757798</x:v>
      </x:c>
      <x:c r="C546" s="47">
        <x:v>77.9219970703125</x:v>
      </x:c>
      <x:c r="D546" s="47">
        <x:v>75.536003112792997</x:v>
      </x:c>
      <x:c r="E546" s="47">
        <x:v>77</x:v>
      </x:c>
      <x:c r="F546" s="47">
        <x:v>35940000</x:v>
      </x:c>
      <x:c r="G546" s="63">
        <x:f t="shared" si="10"/>
        <x:v>71.137100219999994</x:v>
      </x:c>
      <x:c r="H546" s="63">
        <x:f t="shared" si="11"/>
        <x:v>2.6200322749999998</x:v>
      </x:c>
      <x:c r="I546" s="63">
        <x:f t="shared" si="12"/>
        <x:v>76.377164769999993</x:v>
      </x:c>
      <x:c r="J546" s="63">
        <x:f t="shared" si="13"/>
        <x:v>65.897035669999994</x:v>
      </x:c>
      <x:c r="K546" s="63">
        <x:f t="shared" si="14"/>
        <x:v>1.0594301100000001</x:v>
      </x:c>
      <x:c r="L546" s="52">
        <x:f t="shared" si="0"/>
        <x:v>76.819333389999997</x:v>
      </x:c>
      <x:c r="M546" s="52">
        <x:f t="shared" si="1"/>
        <x:v>2760886842</x:v>
      </x:c>
      <x:c r="N546" s="52">
        <x:f t="shared" si="2"/>
        <x:v>0</x:v>
      </x:c>
      <x:c r="O546" s="63">
        <x:f t="shared" si="8"/>
        <x:v>3.9708912619999999</x:v>
      </x:c>
      <x:c r="P546" s="63">
        <x:f t="shared" si="9"/>
        <x:v>79.882883230000004</x:v>
      </x:c>
      <x:c r="Q546" s="49">
        <x:f t="shared" si="15"/>
        <x:v>0</x:v>
      </x:c>
      <x:c r="R546" s="49">
        <x:f t="shared" si="16"/>
        <x:v>0</x:v>
      </x:c>
      <x:c r="S546" s="49">
        <x:f t="shared" si="17"/>
        <x:v>2</x:v>
      </x:c>
      <x:c r="T546" s="51">
        <x:f t="shared" si="18"/>
        <x:v>1</x:v>
      </x:c>
      <x:c r="U546" s="52">
        <x:f t="shared" si="3"/>
        <x:v>0.01366475398</x:v>
      </x:c>
      <x:c r="V546" s="63">
        <x:f t="shared" si="19"/>
        <x:v>0.01366475398</x:v>
      </x:c>
      <x:c r="W546" s="52">
        <x:f t="shared" ref="W546:X546" si="544">W545*(1+U546)</x:f>
        <x:v>147.66799349999999</x:v>
      </x:c>
      <x:c r="X546" s="52">
        <x:f t="shared" si="544"/>
        <x:v>184.39580699999999</x:v>
      </x:c>
    </x:row>
    <x:row r="547" spans="1:24" ht="15.75" customHeight="1">
      <x:c r="A547" s="34">
        <x:v>42997</x:v>
      </x:c>
      <x:c r="B547" s="47">
        <x:v>76</x:v>
      </x:c>
      <x:c r="C547" s="47">
        <x:v>76.477996826171903</x:v>
      </x:c>
      <x:c r="D547" s="47">
        <x:v>74.713996887207003</x:v>
      </x:c>
      <x:c r="E547" s="47">
        <x:v>75.019996643066406</x:v>
      </x:c>
      <x:c r="F547" s="47">
        <x:v>32259500</x:v>
      </x:c>
      <x:c r="G547" s="63">
        <x:f t="shared" si="10"/>
        <x:v>71.509500119999998</x:v>
      </x:c>
      <x:c r="H547" s="63">
        <x:f t="shared" si="11"/>
        <x:v>2.6159441760000002</x:v>
      </x:c>
      <x:c r="I547" s="63">
        <x:f t="shared" si="12"/>
        <x:v>76.741388470000004</x:v>
      </x:c>
      <x:c r="J547" s="63">
        <x:f t="shared" si="13"/>
        <x:v>66.277611769999993</x:v>
      </x:c>
      <x:c r="K547" s="63">
        <x:f t="shared" si="14"/>
        <x:v>0.83549038949999999</x:v>
      </x:c>
      <x:c r="L547" s="52">
        <x:f t="shared" si="0"/>
        <x:v>75.403996789999994</x:v>
      </x:c>
      <x:c r="M547" s="52">
        <x:f t="shared" si="1"/>
        <x:v>0</x:v>
      </x:c>
      <x:c r="N547" s="52">
        <x:f t="shared" si="2"/>
        <x:v>2432495234</x:v>
      </x:c>
      <x:c r="O547" s="63">
        <x:f t="shared" si="8"/>
        <x:v>3.101408443</x:v>
      </x:c>
      <x:c r="P547" s="63">
        <x:f t="shared" si="9"/>
        <x:v>75.618131820000002</x:v>
      </x:c>
      <x:c r="Q547" s="49">
        <x:f t="shared" si="15"/>
        <x:v>0</x:v>
      </x:c>
      <x:c r="R547" s="49">
        <x:f t="shared" si="16"/>
        <x:v>0</x:v>
      </x:c>
      <x:c r="S547" s="49">
        <x:f t="shared" si="17"/>
        <x:v>2</x:v>
      </x:c>
      <x:c r="T547" s="51">
        <x:f t="shared" si="18"/>
        <x:v>1</x:v>
      </x:c>
      <x:c r="U547" s="52">
        <x:f t="shared" si="3"/>
        <x:v>-0.02571432931</x:v>
      </x:c>
      <x:c r="V547" s="63">
        <x:f t="shared" si="19"/>
        <x:v>-0.02571432931</x:v>
      </x:c>
      <x:c r="W547" s="52">
        <x:f t="shared" ref="W547:X547" si="545">W546*(1+U547)</x:f>
        <x:v>143.8708101</x:v>
      </x:c>
      <x:c r="X547" s="52">
        <x:f t="shared" si="545"/>
        <x:v>179.65419249999999</x:v>
      </x:c>
    </x:row>
    <x:row r="548" spans="1:24" ht="15.75" customHeight="1">
      <x:c r="A548" s="34">
        <x:v>42998</x:v>
      </x:c>
      <x:c r="B548" s="47">
        <x:v>74.599998474121094</x:v>
      </x:c>
      <x:c r="C548" s="47">
        <x:v>75.650001525878906</x:v>
      </x:c>
      <x:c r="D548" s="47">
        <x:v>74.213996887207003</x:v>
      </x:c>
      <x:c r="E548" s="47">
        <x:v>74.781997680664105</x:v>
      </x:c>
      <x:c r="F548" s="47">
        <x:v>24595500</x:v>
      </x:c>
      <x:c r="G548" s="63">
        <x:f t="shared" si="10"/>
        <x:v>71.835100170000004</x:v>
      </x:c>
      <x:c r="H548" s="63">
        <x:f t="shared" si="11"/>
        <x:v>2.5967050399999998</x:v>
      </x:c>
      <x:c r="I548" s="63">
        <x:f t="shared" si="12"/>
        <x:v>77.028510249999997</x:v>
      </x:c>
      <x:c r="J548" s="63">
        <x:f t="shared" si="13"/>
        <x:v>66.641690089999997</x:v>
      </x:c>
      <x:c r="K548" s="63">
        <x:f t="shared" si="14"/>
        <x:v>0.78371507939999996</x:v>
      </x:c>
      <x:c r="L548" s="52">
        <x:f t="shared" si="0"/>
        <x:v>74.881998699999997</x:v>
      </x:c>
      <x:c r="M548" s="52">
        <x:f t="shared" si="1"/>
        <x:v>0</x:v>
      </x:c>
      <x:c r="N548" s="52">
        <x:f t="shared" si="2"/>
        <x:v>1841760199</x:v>
      </x:c>
      <x:c r="O548" s="63">
        <x:f t="shared" si="8"/>
        <x:v>2.8559664489999999</x:v>
      </x:c>
      <x:c r="P548" s="63">
        <x:f t="shared" si="9"/>
        <x:v>74.066164389999997</x:v>
      </x:c>
      <x:c r="Q548" s="49">
        <x:f t="shared" si="15"/>
        <x:v>0</x:v>
      </x:c>
      <x:c r="R548" s="49">
        <x:f t="shared" si="16"/>
        <x:v>0</x:v>
      </x:c>
      <x:c r="S548" s="49">
        <x:f t="shared" si="17"/>
        <x:v>2</x:v>
      </x:c>
      <x:c r="T548" s="51">
        <x:f t="shared" si="18"/>
        <x:v>1</x:v>
      </x:c>
      <x:c r="U548" s="52">
        <x:f t="shared" si="3"/>
        <x:v>-0.0031724736479999999</x:v>
      </x:c>
      <x:c r="V548" s="63">
        <x:f t="shared" si="19"/>
        <x:v>-0.0031724736479999999</x:v>
      </x:c>
      <x:c r="W548" s="52">
        <x:f t="shared" ref="W548:X548" si="546">W547*(1+U548)</x:f>
        <x:v>143.4143837</x:v>
      </x:c>
      <x:c r="X548" s="52">
        <x:f t="shared" si="546"/>
        <x:v>179.08424429999999</x:v>
      </x:c>
    </x:row>
    <x:row r="549" spans="1:24" ht="15.75" customHeight="1">
      <x:c r="A549" s="34">
        <x:v>42999</x:v>
      </x:c>
      <x:c r="B549" s="47">
        <x:v>74.980003356933594</x:v>
      </x:c>
      <x:c r="C549" s="47">
        <x:v>75.365997314453097</x:v>
      </x:c>
      <x:c r="D549" s="47">
        <x:v>72.902000427246094</x:v>
      </x:c>
      <x:c r="E549" s="47">
        <x:v>73.295997619628906</x:v>
      </x:c>
      <x:c r="F549" s="47">
        <x:v>23091000</x:v>
      </x:c>
      <x:c r="G549" s="63">
        <x:f t="shared" si="10"/>
        <x:v>71.972200009999995</x:v>
      </x:c>
      <x:c r="H549" s="63">
        <x:f t="shared" si="11"/>
        <x:v>2.5978912790000002</x:v>
      </x:c>
      <x:c r="I549" s="63">
        <x:f t="shared" si="12"/>
        <x:v>77.167982570000007</x:v>
      </x:c>
      <x:c r="J549" s="63">
        <x:f t="shared" si="13"/>
        <x:v>66.776417449999997</x:v>
      </x:c>
      <x:c r="K549" s="63">
        <x:f t="shared" si="14"/>
        <x:v>0.62739155199999996</x:v>
      </x:c>
      <x:c r="L549" s="52">
        <x:f t="shared" si="0"/>
        <x:v>73.854665120000007</x:v>
      </x:c>
      <x:c r="M549" s="52">
        <x:f t="shared" si="1"/>
        <x:v>0</x:v>
      </x:c>
      <x:c r="N549" s="52">
        <x:f t="shared" si="2"/>
        <x:v>1705378072</x:v>
      </x:c>
      <x:c r="O549" s="63">
        <x:f t="shared" si="8"/>
        <x:v>1.962457168</x:v>
      </x:c>
      <x:c r="P549" s="63">
        <x:f t="shared" si="9"/>
        <x:v>66.244237699999999</x:v>
      </x:c>
      <x:c r="Q549" s="49">
        <x:f t="shared" si="15"/>
        <x:v>0</x:v>
      </x:c>
      <x:c r="R549" s="49">
        <x:f t="shared" si="16"/>
        <x:v>0</x:v>
      </x:c>
      <x:c r="S549" s="49">
        <x:f t="shared" si="17"/>
        <x:v>2</x:v>
      </x:c>
      <x:c r="T549" s="51">
        <x:f t="shared" si="18"/>
        <x:v>1</x:v>
      </x:c>
      <x:c r="U549" s="52">
        <x:f t="shared" si="3"/>
        <x:v>-0.019871093409999999</x:v>
      </x:c>
      <x:c r="V549" s="63">
        <x:f t="shared" si="19"/>
        <x:v>-0.019871093409999999</x:v>
      </x:c>
      <x:c r="W549" s="52">
        <x:f t="shared" ref="W549:X549" si="547">W548*(1+U549)</x:f>
        <x:v>140.56458309999999</x:v>
      </x:c>
      <x:c r="X549" s="52">
        <x:f t="shared" si="547"/>
        <x:v>175.5256445</x:v>
      </x:c>
    </x:row>
    <x:row r="550" spans="1:24" ht="15.75" customHeight="1">
      <x:c r="A550" s="34">
        <x:v>43000</x:v>
      </x:c>
      <x:c r="B550" s="47">
        <x:v>73.297996520996094</x:v>
      </x:c>
      <x:c r="C550" s="47">
        <x:v>73.980003356933594</x:v>
      </x:c>
      <x:c r="D550" s="47">
        <x:v>70.176002502441406</x:v>
      </x:c>
      <x:c r="E550" s="47">
        <x:v>70.218002319335895</x:v>
      </x:c>
      <x:c r="F550" s="47">
        <x:v>40797000</x:v>
      </x:c>
      <x:c r="G550" s="63">
        <x:f t="shared" si="10"/>
        <x:v>71.953800200000003</x:v>
      </x:c>
      <x:c r="H550" s="63">
        <x:f t="shared" si="11"/>
        <x:v>2.6095031469999999</x:v>
      </x:c>
      <x:c r="I550" s="63">
        <x:f t="shared" si="12"/>
        <x:v>77.172806489999999</x:v>
      </x:c>
      <x:c r="J550" s="63">
        <x:f t="shared" si="13"/>
        <x:v>66.734793909999993</x:v>
      </x:c>
      <x:c r="K550" s="63">
        <x:f t="shared" si="14"/>
        <x:v>0.33370417810000003</x:v>
      </x:c>
      <x:c r="L550" s="52">
        <x:f t="shared" si="0"/>
        <x:v>71.458002730000004</x:v>
      </x:c>
      <x:c r="M550" s="52">
        <x:f t="shared" si="1"/>
        <x:v>0</x:v>
      </x:c>
      <x:c r="N550" s="52">
        <x:f t="shared" si="2"/>
        <x:v>2915272137</x:v>
      </x:c>
      <x:c r="O550" s="63">
        <x:f t="shared" si="8"/>
        <x:v>1.5677900549999999</x:v>
      </x:c>
      <x:c r="P550" s="63">
        <x:f t="shared" si="9"/>
        <x:v>61.056006189999998</x:v>
      </x:c>
      <x:c r="Q550" s="49">
        <x:f t="shared" si="15"/>
        <x:v>0</x:v>
      </x:c>
      <x:c r="R550" s="49">
        <x:f t="shared" si="16"/>
        <x:v>0</x:v>
      </x:c>
      <x:c r="S550" s="49">
        <x:f t="shared" si="17"/>
        <x:v>2</x:v>
      </x:c>
      <x:c r="T550" s="51">
        <x:f t="shared" si="18"/>
        <x:v>1</x:v>
      </x:c>
      <x:c r="U550" s="52">
        <x:f t="shared" si="3"/>
        <x:v>-0.041994043330000003</x:v>
      </x:c>
      <x:c r="V550" s="63">
        <x:f t="shared" si="19"/>
        <x:v>-0.041994043330000003</x:v>
      </x:c>
      <x:c r="W550" s="52">
        <x:f t="shared" ref="W550:X550" si="548">W549*(1+U550)</x:f>
        <x:v>134.66170790000001</x:v>
      </x:c>
      <x:c r="X550" s="52">
        <x:f t="shared" si="548"/>
        <x:v>168.15461300000001</x:v>
      </x:c>
    </x:row>
    <x:row r="551" spans="1:24" ht="15.75" customHeight="1">
      <x:c r="A551" s="34">
        <x:v>43003</x:v>
      </x:c>
      <x:c r="B551" s="47">
        <x:v>70.629997253417997</x:v>
      </x:c>
      <x:c r="C551" s="47">
        <x:v>71.494003295898395</x:v>
      </x:c>
      <x:c r="D551" s="47">
        <x:v>68.575996398925795</x:v>
      </x:c>
      <x:c r="E551" s="47">
        <x:v>68.998001098632798</x:v>
      </x:c>
      <x:c r="F551" s="47">
        <x:v>38029500</x:v>
      </x:c>
      <x:c r="G551" s="63">
        <x:f t="shared" si="10"/>
        <x:v>71.923200230000006</x:v>
      </x:c>
      <x:c r="H551" s="63">
        <x:f t="shared" si="11"/>
        <x:v>2.6418220529999998</x:v>
      </x:c>
      <x:c r="I551" s="63">
        <x:f t="shared" si="12"/>
        <x:v>77.206844329999996</x:v>
      </x:c>
      <x:c r="J551" s="63">
        <x:f t="shared" si="13"/>
        <x:v>66.639556119999995</x:v>
      </x:c>
      <x:c r="K551" s="63">
        <x:f t="shared" si="14"/>
        <x:v>0.22318355770000001</x:v>
      </x:c>
      <x:c r="L551" s="52">
        <x:f t="shared" si="0"/>
        <x:v>69.689333599999998</x:v>
      </x:c>
      <x:c r="M551" s="52">
        <x:f t="shared" si="1"/>
        <x:v>0</x:v>
      </x:c>
      <x:c r="N551" s="52">
        <x:f t="shared" si="2"/>
        <x:v>2650250512</x:v>
      </x:c>
      <x:c r="O551" s="63">
        <x:f t="shared" si="8"/>
        <x:v>0.96939645760000004</x:v>
      </x:c>
      <x:c r="P551" s="63">
        <x:f t="shared" si="9"/>
        <x:v>49.223022309999998</x:v>
      </x:c>
      <x:c r="Q551" s="49">
        <x:f t="shared" si="15"/>
        <x:v>0</x:v>
      </x:c>
      <x:c r="R551" s="49">
        <x:f t="shared" si="16"/>
        <x:v>0</x:v>
      </x:c>
      <x:c r="S551" s="49">
        <x:f t="shared" si="17"/>
        <x:v>2</x:v>
      </x:c>
      <x:c r="T551" s="51">
        <x:f t="shared" si="18"/>
        <x:v>1</x:v>
      </x:c>
      <x:c r="U551" s="52">
        <x:f t="shared" si="3"/>
        <x:v>-0.017374479200000001</x:v>
      </x:c>
      <x:c r="V551" s="63">
        <x:f t="shared" si="19"/>
        <x:v>-0.017374479200000001</x:v>
      </x:c>
      <x:c r="W551" s="52">
        <x:f t="shared" ref="W551:X551" si="549">W550*(1+U551)</x:f>
        <x:v>132.32203079999999</x:v>
      </x:c>
      <x:c r="X551" s="52">
        <x:f t="shared" si="549"/>
        <x:v>165.23301420000001</x:v>
      </x:c>
    </x:row>
    <x:row r="552" spans="1:24" ht="15.75" customHeight="1">
      <x:c r="A552" s="34">
        <x:v>43004</x:v>
      </x:c>
      <x:c r="B552" s="47">
        <x:v>70.185997009277301</x:v>
      </x:c>
      <x:c r="C552" s="47">
        <x:v>70.248001098632798</x:v>
      </x:c>
      <x:c r="D552" s="47">
        <x:v>68.180000305175795</x:v>
      </x:c>
      <x:c r="E552" s="47">
        <x:v>69.050003051757798</x:v>
      </x:c>
      <x:c r="F552" s="47">
        <x:v>35781500</x:v>
      </x:c>
      <x:c r="G552" s="63">
        <x:f t="shared" si="10"/>
        <x:v>71.919100189999995</x:v>
      </x:c>
      <x:c r="H552" s="63">
        <x:f t="shared" si="11"/>
        <x:v>2.6464414999999999</x:v>
      </x:c>
      <x:c r="I552" s="63">
        <x:f t="shared" si="12"/>
        <x:v>77.211983189999998</x:v>
      </x:c>
      <x:c r="J552" s="63">
        <x:f t="shared" si="13"/>
        <x:v>66.626217190000006</x:v>
      </x:c>
      <x:c r="K552" s="63">
        <x:f t="shared" si="14"/>
        <x:v>0.2289665068</x:v>
      </x:c>
      <x:c r="L552" s="52">
        <x:f t="shared" si="0"/>
        <x:v>69.159334819999998</x:v>
      </x:c>
      <x:c r="M552" s="52">
        <x:f t="shared" si="1"/>
        <x:v>0</x:v>
      </x:c>
      <x:c r="N552" s="52">
        <x:f t="shared" si="2"/>
        <x:v>2474624739</x:v>
      </x:c>
      <x:c r="O552" s="63">
        <x:f t="shared" si="8"/>
        <x:v>0.64322524700000006</x:v>
      </x:c>
      <x:c r="P552" s="63">
        <x:f t="shared" si="9"/>
        <x:v>39.144070370000001</x:v>
      </x:c>
      <x:c r="Q552" s="49">
        <x:f t="shared" si="15"/>
        <x:v>0</x:v>
      </x:c>
      <x:c r="R552" s="49">
        <x:f t="shared" si="16"/>
        <x:v>0</x:v>
      </x:c>
      <x:c r="S552" s="49">
        <x:f t="shared" si="17"/>
        <x:v>2</x:v>
      </x:c>
      <x:c r="T552" s="51">
        <x:f t="shared" si="18"/>
        <x:v>1</x:v>
      </x:c>
      <x:c r="U552" s="52">
        <x:f t="shared" si="3"/>
        <x:v>0.00075367332819999999</x:v>
      </x:c>
      <x:c r="V552" s="63">
        <x:f t="shared" si="19"/>
        <x:v>0.00075367332819999999</x:v>
      </x:c>
      <x:c r="W552" s="52">
        <x:f t="shared" ref="W552:X552" si="550">W551*(1+U552)</x:f>
        <x:v>132.42175839999999</x:v>
      </x:c>
      <x:c r="X552" s="52">
        <x:f t="shared" si="550"/>
        <x:v>165.35754589999999</x:v>
      </x:c>
    </x:row>
    <x:row r="553" spans="1:24" ht="15.75" customHeight="1">
      <x:c r="A553" s="34">
        <x:v>43005</x:v>
      </x:c>
      <x:c r="B553" s="47">
        <x:v>69.980003356933594</x:v>
      </x:c>
      <x:c r="C553" s="47">
        <x:v>70.297996520996094</x:v>
      </x:c>
      <x:c r="D553" s="47">
        <x:v>68.099998474121094</x:v>
      </x:c>
      <x:c r="E553" s="47">
        <x:v>68.194000244140597</x:v>
      </x:c>
      <x:c r="F553" s="47">
        <x:v>30301500</x:v>
      </x:c>
      <x:c r="G553" s="63">
        <x:f t="shared" si="10"/>
        <x:v>71.855200199999999</x:v>
      </x:c>
      <x:c r="H553" s="63">
        <x:f t="shared" si="11"/>
        <x:v>2.7229609109999999</x:v>
      </x:c>
      <x:c r="I553" s="63">
        <x:f t="shared" si="12"/>
        <x:v>77.301122019999994</x:v>
      </x:c>
      <x:c r="J553" s="63">
        <x:f t="shared" si="13"/>
        <x:v>66.409278369999996</x:v>
      </x:c>
      <x:c r="K553" s="63">
        <x:f t="shared" si="14"/>
        <x:v>0.16385856509999999</x:v>
      </x:c>
      <x:c r="L553" s="52">
        <x:f t="shared" si="0"/>
        <x:v>68.863998409999994</x:v>
      </x:c>
      <x:c r="M553" s="52">
        <x:f t="shared" si="1"/>
        <x:v>0</x:v>
      </x:c>
      <x:c r="N553" s="52">
        <x:f t="shared" si="2"/>
        <x:v>2086682448</x:v>
      </x:c>
      <x:c r="O553" s="63">
        <x:f t="shared" si="8"/>
        <x:v>0.46514417190000001</x:v>
      </x:c>
      <x:c r="P553" s="63">
        <x:f t="shared" si="9"/>
        <x:v>31.74733114</x:v>
      </x:c>
      <x:c r="Q553" s="49">
        <x:f t="shared" si="15"/>
        <x:v>0</x:v>
      </x:c>
      <x:c r="R553" s="49">
        <x:f t="shared" si="16"/>
        <x:v>0</x:v>
      </x:c>
      <x:c r="S553" s="49">
        <x:f t="shared" si="17"/>
        <x:v>2</x:v>
      </x:c>
      <x:c r="T553" s="51">
        <x:f t="shared" si="18"/>
        <x:v>1</x:v>
      </x:c>
      <x:c r="U553" s="52">
        <x:f t="shared" si="3"/>
        <x:v>-0.01239685402</x:v>
      </x:c>
      <x:c r="V553" s="63">
        <x:f t="shared" si="19"/>
        <x:v>-0.01239685402</x:v>
      </x:c>
      <x:c r="W553" s="52">
        <x:f t="shared" ref="W553:X553" si="551">W552*(1+U553)</x:f>
        <x:v>130.78014519999999</x:v>
      </x:c>
      <x:c r="X553" s="52">
        <x:f t="shared" si="551"/>
        <x:v>163.30763250000001</x:v>
      </x:c>
    </x:row>
    <x:row r="554" spans="1:24" ht="15.75" customHeight="1">
      <x:c r="A554" s="34">
        <x:v>43006</x:v>
      </x:c>
      <x:c r="B554" s="47">
        <x:v>67.975997924804702</x:v>
      </x:c>
      <x:c r="C554" s="47">
        <x:v>68.550003051757798</x:v>
      </x:c>
      <x:c r="D554" s="47">
        <x:v>67.080001831054702</x:v>
      </x:c>
      <x:c r="E554" s="47">
        <x:v>67.919998168945298</x:v>
      </x:c>
      <x:c r="F554" s="47">
        <x:v>26598000</x:v>
      </x:c>
      <x:c r="G554" s="63">
        <x:f t="shared" si="10"/>
        <x:v>71.719400019999995</x:v>
      </x:c>
      <x:c r="H554" s="63">
        <x:f t="shared" si="11"/>
        <x:v>2.8516508819999999</x:v>
      </x:c>
      <x:c r="I554" s="63">
        <x:f t="shared" si="12"/>
        <x:v>77.422701790000005</x:v>
      </x:c>
      <x:c r="J554" s="63">
        <x:f t="shared" si="13"/>
        <x:v>66.016098260000007</x:v>
      </x:c>
      <x:c r="K554" s="63">
        <x:f t="shared" si="14"/>
        <x:v>0.16691207899999999</x:v>
      </x:c>
      <x:c r="L554" s="52">
        <x:f t="shared" si="0"/>
        <x:v>67.850001019999993</x:v>
      </x:c>
      <x:c r="M554" s="52">
        <x:f t="shared" si="1"/>
        <x:v>0</x:v>
      </x:c>
      <x:c r="N554" s="52">
        <x:f t="shared" si="2"/>
        <x:v>1804674327</x:v>
      </x:c>
      <x:c r="O554" s="63">
        <x:f t="shared" si="8"/>
        <x:v>0.26838851549999998</x:v>
      </x:c>
      <x:c r="P554" s="63">
        <x:f t="shared" si="9"/>
        <x:v>21.159803350000001</x:v>
      </x:c>
      <x:c r="Q554" s="49">
        <x:f t="shared" si="15"/>
        <x:v>0</x:v>
      </x:c>
      <x:c r="R554" s="49">
        <x:f t="shared" si="16"/>
        <x:v>0</x:v>
      </x:c>
      <x:c r="S554" s="49">
        <x:f t="shared" si="17"/>
        <x:v>2</x:v>
      </x:c>
      <x:c r="T554" s="51">
        <x:f t="shared" si="18"/>
        <x:v>1</x:v>
      </x:c>
      <x:c r="U554" s="52">
        <x:f t="shared" si="3"/>
        <x:v>-0.0040179792099999995</x:v>
      </x:c>
      <x:c r="V554" s="63">
        <x:f t="shared" si="19"/>
        <x:v>-0.0040179792099999995</x:v>
      </x:c>
      <x:c r="W554" s="52">
        <x:f t="shared" ref="W554:X554" si="552">W553*(1+U554)</x:f>
        <x:v>130.25467330000001</x:v>
      </x:c>
      <x:c r="X554" s="52">
        <x:f t="shared" si="552"/>
        <x:v>162.65146590000001</x:v>
      </x:c>
    </x:row>
    <x:row r="555" spans="1:24" ht="15.75" customHeight="1">
      <x:c r="A555" s="34">
        <x:v>43007</x:v>
      </x:c>
      <x:c r="B555" s="47">
        <x:v>68.372001647949205</x:v>
      </x:c>
      <x:c r="C555" s="47">
        <x:v>68.935997009277301</x:v>
      </x:c>
      <x:c r="D555" s="47">
        <x:v>67.720001220703097</x:v>
      </x:c>
      <x:c r="E555" s="47">
        <x:v>68.220001220703097</x:v>
      </x:c>
      <x:c r="F555" s="47">
        <x:v>25535500</x:v>
      </x:c>
      <x:c r="G555" s="63">
        <x:f t="shared" si="10"/>
        <x:v>71.571400069999996</x:v>
      </x:c>
      <x:c r="H555" s="63">
        <x:f t="shared" si="11"/>
        <x:v>2.9560206409999998</x:v>
      </x:c>
      <x:c r="I555" s="63">
        <x:f t="shared" si="12"/>
        <x:v>77.483441350000007</x:v>
      </x:c>
      <x:c r="J555" s="63">
        <x:f t="shared" si="13"/>
        <x:v>65.659358789999999</x:v>
      </x:c>
      <x:c r="K555" s="63">
        <x:f t="shared" si="14"/>
        <x:v>0.21656161639999999</x:v>
      </x:c>
      <x:c r="L555" s="52">
        <x:f t="shared" si="0"/>
        <x:v>68.291999820000001</x:v>
      </x:c>
      <x:c r="M555" s="52">
        <x:f t="shared" si="1"/>
        <x:v>1743870361</x:v>
      </x:c>
      <x:c r="N555" s="52">
        <x:f t="shared" si="2"/>
        <x:v>0</x:v>
      </x:c>
      <x:c r="O555" s="63">
        <x:f t="shared" si="8"/>
        <x:v>0.25150592259999999</x:v>
      </x:c>
      <x:c r="P555" s="63">
        <x:f t="shared" si="9"/>
        <x:v>20.096263069999999</x:v>
      </x:c>
      <x:c r="Q555" s="49">
        <x:f t="shared" si="15"/>
        <x:v>0</x:v>
      </x:c>
      <x:c r="R555" s="49">
        <x:f t="shared" si="16"/>
        <x:v>0</x:v>
      </x:c>
      <x:c r="S555" s="49">
        <x:f t="shared" si="17"/>
        <x:v>2</x:v>
      </x:c>
      <x:c r="T555" s="51">
        <x:f t="shared" si="18"/>
        <x:v>1</x:v>
      </x:c>
      <x:c r="U555" s="52">
        <x:f t="shared" si="3"/>
        <x:v>0.004417006181</x:v>
      </x:c>
      <x:c r="V555" s="63">
        <x:f t="shared" si="19"/>
        <x:v>0.004417006181</x:v>
      </x:c>
      <x:c r="W555" s="52">
        <x:f t="shared" ref="W555:X555" si="553">W554*(1+U555)</x:f>
        <x:v>130.83000899999999</x:v>
      </x:c>
      <x:c r="X555" s="52">
        <x:f t="shared" si="553"/>
        <x:v>163.36989840000001</x:v>
      </x:c>
    </x:row>
    <x:row r="556" spans="1:24" ht="15.75" customHeight="1">
      <x:c r="A556" s="34">
        <x:v>43010</x:v>
      </x:c>
      <x:c r="B556" s="47">
        <x:v>68.503997802734403</x:v>
      </x:c>
      <x:c r="C556" s="47">
        <x:v>68.739997863769503</x:v>
      </x:c>
      <x:c r="D556" s="47">
        <x:v>67.101997375488295</x:v>
      </x:c>
      <x:c r="E556" s="47">
        <x:v>68.305999755859403</x:v>
      </x:c>
      <x:c r="F556" s="47">
        <x:v>26434000</x:v>
      </x:c>
      <x:c r="G556" s="63">
        <x:f t="shared" si="10"/>
        <x:v>71.432699970000002</x:v>
      </x:c>
      <x:c r="H556" s="63">
        <x:f t="shared" si="11"/>
        <x:v>3.04405992</x:v>
      </x:c>
      <x:c r="I556" s="63">
        <x:f t="shared" si="12"/>
        <x:v>77.520819810000006</x:v>
      </x:c>
      <x:c r="J556" s="63">
        <x:f t="shared" si="13"/>
        <x:v>65.344580129999997</x:v>
      </x:c>
      <x:c r="K556" s="63">
        <x:f t="shared" si="14"/>
        <x:v>0.24321298750000001</x:v>
      </x:c>
      <x:c r="L556" s="52">
        <x:f t="shared" si="0"/>
        <x:v>68.049331670000001</x:v>
      </x:c>
      <x:c r="M556" s="52">
        <x:f t="shared" si="1"/>
        <x:v>0</x:v>
      </x:c>
      <x:c r="N556" s="52">
        <x:f t="shared" si="2"/>
        <x:v>1798816033</x:v>
      </x:c>
      <x:c r="O556" s="63">
        <x:f t="shared" si="8"/>
        <x:v>0.088476634080000005</x:v>
      </x:c>
      <x:c r="P556" s="63">
        <x:f t="shared" si="9"/>
        <x:v>8.1284826250000002</x:v>
      </x:c>
      <x:c r="Q556" s="49">
        <x:f t="shared" si="15"/>
        <x:v>0</x:v>
      </x:c>
      <x:c r="R556" s="49">
        <x:f t="shared" si="16"/>
        <x:v>0</x:v>
      </x:c>
      <x:c r="S556" s="49">
        <x:f t="shared" si="17"/>
        <x:v>2</x:v>
      </x:c>
      <x:c r="T556" s="51">
        <x:f t="shared" si="18"/>
        <x:v>1</x:v>
      </x:c>
      <x:c r="U556" s="52">
        <x:f t="shared" si="3"/>
        <x:v>0.001260605887</x:v>
      </x:c>
      <x:c r="V556" s="63">
        <x:f t="shared" si="19"/>
        <x:v>0.001260605887</x:v>
      </x:c>
      <x:c r="W556" s="52">
        <x:f t="shared" ref="W556:X556" si="554">W555*(1+U556)</x:f>
        <x:v>130.99493409999999</x:v>
      </x:c>
      <x:c r="X556" s="52">
        <x:f t="shared" si="554"/>
        <x:v>163.5758434</x:v>
      </x:c>
    </x:row>
    <x:row r="557" spans="1:24" ht="15.75" customHeight="1">
      <x:c r="A557" s="34">
        <x:v>43011</x:v>
      </x:c>
      <x:c r="B557" s="47">
        <x:v>67.180000305175795</x:v>
      </x:c>
      <x:c r="C557" s="47">
        <x:v>69.709999084472699</x:v>
      </x:c>
      <x:c r="D557" s="47">
        <x:v>66.255996704101605</x:v>
      </x:c>
      <x:c r="E557" s="47">
        <x:v>69.627998352050795</x:v>
      </x:c>
      <x:c r="F557" s="47">
        <x:v>50768000</x:v>
      </x:c>
      <x:c r="G557" s="63">
        <x:f t="shared" si="10"/>
        <x:v>71.418199920000006</x:v>
      </x:c>
      <x:c r="H557" s="63">
        <x:f t="shared" si="11"/>
        <x:v>3.0523342219999998</x:v>
      </x:c>
      <x:c r="I557" s="63">
        <x:f t="shared" si="12"/>
        <x:v>77.522868360000004</x:v>
      </x:c>
      <x:c r="J557" s="63">
        <x:f t="shared" si="13"/>
        <x:v>65.313531479999995</x:v>
      </x:c>
      <x:c r="K557" s="63">
        <x:f t="shared" si="14"/>
        <x:v>0.35337438180000003</x:v>
      </x:c>
      <x:c r="L557" s="52">
        <x:f t="shared" si="0"/>
        <x:v>68.531331379999997</x:v>
      </x:c>
      <x:c r="M557" s="52">
        <x:f t="shared" si="1"/>
        <x:v>3479198632</x:v>
      </x:c>
      <x:c r="N557" s="52">
        <x:f t="shared" si="2"/>
        <x:v>0</x:v>
      </x:c>
      <x:c r="O557" s="63">
        <x:f t="shared" si="8"/>
        <x:v>0.3023054</x:v>
      </x:c>
      <x:c r="P557" s="63">
        <x:f t="shared" si="9"/>
        <x:v>23.213095790000001</x:v>
      </x:c>
      <x:c r="Q557" s="49">
        <x:f t="shared" si="15"/>
        <x:v>0</x:v>
      </x:c>
      <x:c r="R557" s="49">
        <x:f t="shared" si="16"/>
        <x:v>0</x:v>
      </x:c>
      <x:c r="S557" s="49">
        <x:f t="shared" si="17"/>
        <x:v>2</x:v>
      </x:c>
      <x:c r="T557" s="51">
        <x:f t="shared" si="18"/>
        <x:v>1</x:v>
      </x:c>
      <x:c r="U557" s="52">
        <x:f t="shared" si="3"/>
        <x:v>0.01935406261</x:v>
      </x:c>
      <x:c r="V557" s="63">
        <x:f t="shared" si="19"/>
        <x:v>0.01935406261</x:v>
      </x:c>
      <x:c r="W557" s="52">
        <x:f t="shared" ref="W557:X557" si="555">W556*(1+U557)</x:f>
        <x:v>133.5302183</x:v>
      </x:c>
      <x:c r="X557" s="52">
        <x:f t="shared" si="555"/>
        <x:v>166.7417006</x:v>
      </x:c>
    </x:row>
    <x:row r="558" spans="1:24" ht="15.75" customHeight="1">
      <x:c r="A558" s="34">
        <x:v>43012</x:v>
      </x:c>
      <x:c r="B558" s="47">
        <x:v>70.25</x:v>
      </x:c>
      <x:c r="C558" s="47">
        <x:v>71.7239990234375</x:v>
      </x:c>
      <x:c r="D558" s="47">
        <x:v>69.919998168945298</x:v>
      </x:c>
      <x:c r="E558" s="47">
        <x:v>71.001998901367202</x:v>
      </x:c>
      <x:c r="F558" s="47">
        <x:v>40817500</x:v>
      </x:c>
      <x:c r="G558" s="63">
        <x:f t="shared" si="10"/>
        <x:v>71.522999949999999</x:v>
      </x:c>
      <x:c r="H558" s="63">
        <x:f t="shared" si="11"/>
        <x:v>2.9970208440000001</x:v>
      </x:c>
      <x:c r="I558" s="63">
        <x:f t="shared" si="12"/>
        <x:v>77.517041640000002</x:v>
      </x:c>
      <x:c r="J558" s="63">
        <x:f t="shared" si="13"/>
        <x:v>65.528958270000004</x:v>
      </x:c>
      <x:c r="K558" s="63">
        <x:f t="shared" si="14"/>
        <x:v>0.45654008759999998</x:v>
      </x:c>
      <x:c r="L558" s="52">
        <x:f t="shared" si="0"/>
        <x:v>70.881998699999997</x:v>
      </x:c>
      <x:c r="M558" s="52">
        <x:f t="shared" si="1"/>
        <x:v>2893225982</x:v>
      </x:c>
      <x:c r="N558" s="52">
        <x:f t="shared" si="2"/>
        <x:v>0</x:v>
      </x:c>
      <x:c r="O558" s="63">
        <x:f t="shared" si="8"/>
        <x:v>0.52581326959999997</x:v>
      </x:c>
      <x:c r="P558" s="63">
        <x:f t="shared" si="9"/>
        <x:v>34.461180800000001</x:v>
      </x:c>
      <x:c r="Q558" s="49">
        <x:f t="shared" si="15"/>
        <x:v>0</x:v>
      </x:c>
      <x:c r="R558" s="49">
        <x:f t="shared" si="16"/>
        <x:v>0</x:v>
      </x:c>
      <x:c r="S558" s="49">
        <x:f t="shared" si="17"/>
        <x:v>2</x:v>
      </x:c>
      <x:c r="T558" s="51">
        <x:f t="shared" si="18"/>
        <x:v>1</x:v>
      </x:c>
      <x:c r="U558" s="52">
        <x:f t="shared" si="3"/>
        <x:v>0.019733448930000003</x:v>
      </x:c>
      <x:c r="V558" s="63">
        <x:f t="shared" si="19"/>
        <x:v>0.019733448930000003</x:v>
      </x:c>
      <x:c r="W558" s="52">
        <x:f t="shared" ref="W558:X558" si="556">W557*(1+U558)</x:f>
        <x:v>136.16523000000001</x:v>
      </x:c>
      <x:c r="X558" s="52">
        <x:f t="shared" si="556"/>
        <x:v>170.03208939999999</x:v>
      </x:c>
    </x:row>
    <x:row r="559" spans="1:24" ht="15.75" customHeight="1">
      <x:c r="A559" s="34">
        <x:v>43013</x:v>
      </x:c>
      <x:c r="B559" s="47">
        <x:v>71.199996948242202</x:v>
      </x:c>
      <x:c r="C559" s="47">
        <x:v>71.487998962402301</x:v>
      </x:c>
      <x:c r="D559" s="47">
        <x:v>70.269996643066406</x:v>
      </x:c>
      <x:c r="E559" s="47">
        <x:v>71.066001892089901</x:v>
      </x:c>
      <x:c r="F559" s="47">
        <x:v>20858500</x:v>
      </x:c>
      <x:c r="G559" s="63">
        <x:f t="shared" si="10"/>
        <x:v>71.570199970000004</x:v>
      </x:c>
      <x:c r="H559" s="63">
        <x:f t="shared" si="11"/>
        <x:v>2.9811869679999998</x:v>
      </x:c>
      <x:c r="I559" s="63">
        <x:f t="shared" si="12"/>
        <x:v>77.532573900000003</x:v>
      </x:c>
      <x:c r="J559" s="63">
        <x:f t="shared" si="13"/>
        <x:v>65.607826029999998</x:v>
      </x:c>
      <x:c r="K559" s="63">
        <x:f t="shared" si="14"/>
        <x:v>0.45771834509999998</x:v>
      </x:c>
      <x:c r="L559" s="52">
        <x:f t="shared" si="0"/>
        <x:v>70.941332500000001</x:v>
      </x:c>
      <x:c r="M559" s="52">
        <x:f t="shared" si="1"/>
        <x:v>1479729784</x:v>
      </x:c>
      <x:c r="N559" s="52">
        <x:f t="shared" si="2"/>
        <x:v>0</x:v>
      </x:c>
      <x:c r="O559" s="63">
        <x:f t="shared" si="8"/>
        <x:v>0.69889300620000006</x:v>
      </x:c>
      <x:c r="P559" s="63">
        <x:f t="shared" si="9"/>
        <x:v>41.138141349999998</x:v>
      </x:c>
      <x:c r="Q559" s="49">
        <x:f t="shared" si="15"/>
        <x:v>0</x:v>
      </x:c>
      <x:c r="R559" s="49">
        <x:f t="shared" si="16"/>
        <x:v>0</x:v>
      </x:c>
      <x:c r="S559" s="49">
        <x:f t="shared" si="17"/>
        <x:v>2</x:v>
      </x:c>
      <x:c r="T559" s="51">
        <x:f t="shared" si="18"/>
        <x:v>1</x:v>
      </x:c>
      <x:c r="U559" s="52">
        <x:f t="shared" si="3"/>
        <x:v>0.00090142519519999997</x:v>
      </x:c>
      <x:c r="V559" s="63">
        <x:f t="shared" si="19"/>
        <x:v>0.00090142519519999997</x:v>
      </x:c>
      <x:c r="W559" s="52">
        <x:f t="shared" ref="W559:X559" si="557">W558*(1+U559)</x:f>
        <x:v>136.28797280000001</x:v>
      </x:c>
      <x:c r="X559" s="52">
        <x:f t="shared" si="557"/>
        <x:v>170.1853606</x:v>
      </x:c>
    </x:row>
    <x:row r="560" spans="1:24" ht="15.75" customHeight="1">
      <x:c r="A560" s="34">
        <x:v>43014</x:v>
      </x:c>
      <x:c r="B560" s="47">
        <x:v>70.620002746582003</x:v>
      </x:c>
      <x:c r="C560" s="47">
        <x:v>72.019996643066406</x:v>
      </x:c>
      <x:c r="D560" s="47">
        <x:v>70.449996948242202</x:v>
      </x:c>
      <x:c r="E560" s="47">
        <x:v>71.375999450683594</x:v>
      </x:c>
      <x:c r="F560" s="47">
        <x:v>21487500</x:v>
      </x:c>
      <x:c r="G560" s="63">
        <x:f t="shared" si="10"/>
        <x:v>71.704999920000006</x:v>
      </x:c>
      <x:c r="H560" s="63">
        <x:f t="shared" si="11"/>
        <x:v>2.9035647619999998</x:v>
      </x:c>
      <x:c r="I560" s="63">
        <x:f t="shared" si="12"/>
        <x:v>77.512129450000003</x:v>
      </x:c>
      <x:c r="J560" s="63">
        <x:f t="shared" si="13"/>
        <x:v>65.897870400000002</x:v>
      </x:c>
      <x:c r="K560" s="63">
        <x:f t="shared" si="14"/>
        <x:v>0.47167271100000002</x:v>
      </x:c>
      <x:c r="L560" s="52">
        <x:f t="shared" si="0"/>
        <x:v>71.281997680000003</x:v>
      </x:c>
      <x:c r="M560" s="52">
        <x:f t="shared" si="1"/>
        <x:v>1531671925</x:v>
      </x:c>
      <x:c r="N560" s="52">
        <x:f t="shared" si="2"/>
        <x:v>0</x:v>
      </x:c>
      <x:c r="O560" s="63">
        <x:f t="shared" si="8"/>
        <x:v>1.0289086670000001</x:v>
      </x:c>
      <x:c r="P560" s="63">
        <x:f t="shared" si="9"/>
        <x:v>50.712419140000002</x:v>
      </x:c>
      <x:c r="Q560" s="49">
        <x:f t="shared" si="15"/>
        <x:v>0</x:v>
      </x:c>
      <x:c r="R560" s="49">
        <x:f t="shared" si="16"/>
        <x:v>0</x:v>
      </x:c>
      <x:c r="S560" s="49">
        <x:f t="shared" si="17"/>
        <x:v>2</x:v>
      </x:c>
      <x:c r="T560" s="51">
        <x:f t="shared" si="18"/>
        <x:v>1</x:v>
      </x:c>
      <x:c r="U560" s="52">
        <x:f t="shared" si="3"/>
        <x:v>0.004362107764</x:v>
      </x:c>
      <x:c r="V560" s="63">
        <x:f t="shared" si="19"/>
        <x:v>0.004362107764</x:v>
      </x:c>
      <x:c r="W560" s="52">
        <x:f t="shared" ref="W560:X560" si="558">W559*(1+U560)</x:f>
        <x:v>136.88247559999999</x:v>
      </x:c>
      <x:c r="X560" s="52">
        <x:f t="shared" si="558"/>
        <x:v>170.9277275</x:v>
      </x:c>
    </x:row>
    <x:row r="561" spans="1:24" ht="15.75" customHeight="1">
      <x:c r="A561" s="34">
        <x:v>43017</x:v>
      </x:c>
      <x:c r="B561" s="47">
        <x:v>69.930000305175795</x:v>
      </x:c>
      <x:c r="C561" s="47">
        <x:v>70.349998474121094</x:v>
      </x:c>
      <x:c r="D561" s="47">
        <x:v>68.533996582031307</x:v>
      </x:c>
      <x:c r="E561" s="47">
        <x:v>68.587997436523395</x:v>
      </x:c>
      <x:c r="F561" s="47">
        <x:v>37468500</x:v>
      </x:c>
      <x:c r="G561" s="63">
        <x:f t="shared" si="10"/>
        <x:v>71.497499849999997</x:v>
      </x:c>
      <x:c r="H561" s="63">
        <x:f t="shared" si="11"/>
        <x:v>2.9733073029999999</x:v>
      </x:c>
      <x:c r="I561" s="63">
        <x:f t="shared" si="12"/>
        <x:v>77.444114450000001</x:v>
      </x:c>
      <x:c r="J561" s="63">
        <x:f t="shared" si="13"/>
        <x:v>65.550885239999999</x:v>
      </x:c>
      <x:c r="K561" s="63">
        <x:f t="shared" si="14"/>
        <x:v>0.25536480810000001</x:v>
      </x:c>
      <x:c r="L561" s="52">
        <x:f t="shared" si="0"/>
        <x:v>69.157330830000006</x:v>
      </x:c>
      <x:c r="M561" s="52">
        <x:f t="shared" si="1"/>
        <x:v>0</x:v>
      </x:c>
      <x:c r="N561" s="52">
        <x:f t="shared" si="2"/>
        <x:v>2591221450</x:v>
      </x:c>
      <x:c r="O561" s="63">
        <x:f t="shared" si="8"/>
        <x:v>1.034555321</x:v>
      </x:c>
      <x:c r="P561" s="63">
        <x:f t="shared" si="9"/>
        <x:v>50.849210650000003</x:v>
      </x:c>
      <x:c r="Q561" s="49">
        <x:f t="shared" si="15"/>
        <x:v>0</x:v>
      </x:c>
      <x:c r="R561" s="49">
        <x:f t="shared" si="16"/>
        <x:v>0</x:v>
      </x:c>
      <x:c r="S561" s="49">
        <x:f t="shared" si="17"/>
        <x:v>2</x:v>
      </x:c>
      <x:c r="T561" s="51">
        <x:f t="shared" si="18"/>
        <x:v>1</x:v>
      </x:c>
      <x:c r="U561" s="52">
        <x:f t="shared" si="3"/>
        <x:v>-0.039060777230000004</x:v>
      </x:c>
      <x:c r="V561" s="63">
        <x:f t="shared" si="19"/>
        <x:v>-0.039060777230000004</x:v>
      </x:c>
      <x:c r="W561" s="52">
        <x:f t="shared" ref="W561:X561" si="559">W560*(1+U561)</x:f>
        <x:v>131.53573969999999</x:v>
      </x:c>
      <x:c r="X561" s="52">
        <x:f t="shared" si="559"/>
        <x:v>164.2511576</x:v>
      </x:c>
    </x:row>
    <x:row r="562" spans="1:24" ht="15.75" customHeight="1">
      <x:c r="A562" s="34">
        <x:v>43018</x:v>
      </x:c>
      <x:c r="B562" s="47">
        <x:v>69.360000610351605</x:v>
      </x:c>
      <x:c r="C562" s="47">
        <x:v>71.125999450683594</x:v>
      </x:c>
      <x:c r="D562" s="47">
        <x:v>69.106002807617202</x:v>
      </x:c>
      <x:c r="E562" s="47">
        <x:v>71.117996215820298</x:v>
      </x:c>
      <x:c r="F562" s="47">
        <x:v>34892500</x:v>
      </x:c>
      <x:c r="G562" s="63">
        <x:f t="shared" si="10"/>
        <x:v>71.425899509999994</x:v>
      </x:c>
      <x:c r="H562" s="63">
        <x:f t="shared" si="11"/>
        <x:v>2.9638550449999999</x:v>
      </x:c>
      <x:c r="I562" s="63">
        <x:f t="shared" si="12"/>
        <x:v>77.353609599999999</x:v>
      </x:c>
      <x:c r="J562" s="63">
        <x:f t="shared" si="13"/>
        <x:v>65.498189409999995</x:v>
      </x:c>
      <x:c r="K562" s="63">
        <x:f t="shared" si="14"/>
        <x:v>0.47402847939999998</x:v>
      </x:c>
      <x:c r="L562" s="52">
        <x:f t="shared" si="0"/>
        <x:v>70.449999489999996</x:v>
      </x:c>
      <x:c r="M562" s="52">
        <x:f t="shared" si="1"/>
        <x:v>2458176607</x:v>
      </x:c>
      <x:c r="N562" s="52">
        <x:f t="shared" si="2"/>
        <x:v>0</x:v>
      </x:c>
      <x:c r="O562" s="63">
        <x:f t="shared" si="8"/>
        <x:v>1.6405297059999999</x:v>
      </x:c>
      <x:c r="P562" s="63">
        <x:f t="shared" si="9"/>
        <x:v>62.12881084</x:v>
      </x:c>
      <x:c r="Q562" s="49">
        <x:f t="shared" si="15"/>
        <x:v>0</x:v>
      </x:c>
      <x:c r="R562" s="49">
        <x:f t="shared" si="16"/>
        <x:v>0</x:v>
      </x:c>
      <x:c r="S562" s="49">
        <x:f t="shared" si="17"/>
        <x:v>2</x:v>
      </x:c>
      <x:c r="T562" s="51">
        <x:f t="shared" si="18"/>
        <x:v>1</x:v>
      </x:c>
      <x:c r="U562" s="52">
        <x:f t="shared" si="3"/>
        <x:v>0.036886902579999997</x:v>
      </x:c>
      <x:c r="V562" s="63">
        <x:f t="shared" si="19"/>
        <x:v>0.036886902579999997</x:v>
      </x:c>
      <x:c r="W562" s="52">
        <x:f t="shared" ref="W562:X562" si="560">W561*(1+U562)</x:f>
        <x:v>136.38768569999999</x:v>
      </x:c>
      <x:c r="X562" s="52">
        <x:f t="shared" si="560"/>
        <x:v>170.30987400000001</x:v>
      </x:c>
    </x:row>
    <x:row r="563" spans="1:24" ht="15.75" customHeight="1">
      <x:c r="A563" s="34">
        <x:v>43019</x:v>
      </x:c>
      <x:c r="B563" s="47">
        <x:v>70.777999877929702</x:v>
      </x:c>
      <x:c r="C563" s="47">
        <x:v>71.519996643066406</x:v>
      </x:c>
      <x:c r="D563" s="47">
        <x:v>70.230003356933594</x:v>
      </x:c>
      <x:c r="E563" s="47">
        <x:v>70.919998168945298</x:v>
      </x:c>
      <x:c r="F563" s="47">
        <x:v>22504000</x:v>
      </x:c>
      <x:c r="G563" s="63">
        <x:f t="shared" si="10"/>
        <x:v>71.309599300000002</x:v>
      </x:c>
      <x:c r="H563" s="63">
        <x:f t="shared" si="11"/>
        <x:v>2.9341630699999999</x:v>
      </x:c>
      <x:c r="I563" s="63">
        <x:f t="shared" si="12"/>
        <x:v>77.177925439999996</x:v>
      </x:c>
      <x:c r="J563" s="63">
        <x:f t="shared" si="13"/>
        <x:v>65.441273159999994</x:v>
      </x:c>
      <x:c r="K563" s="63">
        <x:f t="shared" si="14"/>
        <x:v>0.46680474760000001</x:v>
      </x:c>
      <x:c r="L563" s="52">
        <x:f t="shared" si="0"/>
        <x:v>70.88999939</x:v>
      </x:c>
      <x:c r="M563" s="52">
        <x:f t="shared" si="1"/>
        <x:v>1595308546</x:v>
      </x:c>
      <x:c r="N563" s="52">
        <x:f t="shared" si="2"/>
        <x:v>0</x:v>
      </x:c>
      <x:c r="O563" s="63">
        <x:f t="shared" si="8"/>
        <x:v>2.4506679729999998</x:v>
      </x:c>
      <x:c r="P563" s="63">
        <x:f t="shared" si="9"/>
        <x:v>71.020103710000001</x:v>
      </x:c>
      <x:c r="Q563" s="49">
        <x:f t="shared" si="15"/>
        <x:v>0</x:v>
      </x:c>
      <x:c r="R563" s="49">
        <x:f t="shared" si="16"/>
        <x:v>0</x:v>
      </x:c>
      <x:c r="S563" s="49">
        <x:f t="shared" si="17"/>
        <x:v>2</x:v>
      </x:c>
      <x:c r="T563" s="51">
        <x:f t="shared" si="18"/>
        <x:v>1</x:v>
      </x:c>
      <x:c r="U563" s="52">
        <x:f t="shared" si="3"/>
        <x:v>-0.002784077975</x:v>
      </x:c>
      <x:c r="V563" s="63">
        <x:f t="shared" si="19"/>
        <x:v>-0.002784077975</x:v>
      </x:c>
      <x:c r="W563" s="52">
        <x:f t="shared" ref="W563:X563" si="561">W562*(1+U563)</x:f>
        <x:v>136.00797180000001</x:v>
      </x:c>
      <x:c r="X563" s="52">
        <x:f t="shared" si="561"/>
        <x:v>169.83571810000001</x:v>
      </x:c>
    </x:row>
    <x:row r="564" spans="1:24" ht="15.75" customHeight="1">
      <x:c r="A564" s="34">
        <x:v>43020</x:v>
      </x:c>
      <x:c r="B564" s="47">
        <x:v>70.589996337890597</x:v>
      </x:c>
      <x:c r="C564" s="47">
        <x:v>71.956001281738295</x:v>
      </x:c>
      <x:c r="D564" s="47">
        <x:v>70.527999877929702</x:v>
      </x:c>
      <x:c r="E564" s="47">
        <x:v>71.136001586914105</x:v>
      </x:c>
      <x:c r="F564" s="47">
        <x:v>20435000</x:v>
      </x:c>
      <x:c r="G564" s="63">
        <x:f t="shared" si="10"/>
        <x:v>71.089999390000003</x:v>
      </x:c>
      <x:c r="H564" s="63">
        <x:f t="shared" si="11"/>
        <x:v>2.7610800310000001</x:v>
      </x:c>
      <x:c r="I564" s="63">
        <x:f t="shared" si="12"/>
        <x:v>76.612159449999993</x:v>
      </x:c>
      <x:c r="J564" s="63">
        <x:f t="shared" si="13"/>
        <x:v>65.567839329999998</x:v>
      </x:c>
      <x:c r="K564" s="63">
        <x:f t="shared" si="14"/>
        <x:v>0.50416523579999994</x:v>
      </x:c>
      <x:c r="L564" s="52">
        <x:f t="shared" si="0"/>
        <x:v>71.206667580000001</x:v>
      </x:c>
      <x:c r="M564" s="52">
        <x:f t="shared" si="1"/>
        <x:v>1455108252</x:v>
      </x:c>
      <x:c r="N564" s="52">
        <x:f t="shared" si="2"/>
        <x:v>0</x:v>
      </x:c>
      <x:c r="O564" s="63">
        <x:f t="shared" si="8"/>
        <x:v>3.7895553629999998</x:v>
      </x:c>
      <x:c r="P564" s="63">
        <x:f t="shared" si="9"/>
        <x:v>79.121235179999999</x:v>
      </x:c>
      <x:c r="Q564" s="49">
        <x:f t="shared" si="15"/>
        <x:v>0</x:v>
      </x:c>
      <x:c r="R564" s="49">
        <x:f t="shared" si="16"/>
        <x:v>0</x:v>
      </x:c>
      <x:c r="S564" s="49">
        <x:f t="shared" si="17"/>
        <x:v>2</x:v>
      </x:c>
      <x:c r="T564" s="51">
        <x:f t="shared" si="18"/>
        <x:v>1</x:v>
      </x:c>
      <x:c r="U564" s="52">
        <x:f t="shared" si="3"/>
        <x:v>0.0030457335530000001</x:v>
      </x:c>
      <x:c r="V564" s="63">
        <x:f t="shared" si="19"/>
        <x:v>0.0030457335530000001</x:v>
      </x:c>
      <x:c r="W564" s="52">
        <x:f t="shared" ref="W564:X564" si="562">W563*(1+U564)</x:f>
        <x:v>136.4222158</x:v>
      </x:c>
      <x:c r="X564" s="52">
        <x:f t="shared" si="562"/>
        <x:v>170.35299240000001</x:v>
      </x:c>
    </x:row>
    <x:row r="565" spans="1:24" ht="15.75" customHeight="1">
      <x:c r="A565" s="34">
        <x:v>43021</x:v>
      </x:c>
      <x:c r="B565" s="47">
        <x:v>71.396003723144503</x:v>
      </x:c>
      <x:c r="C565" s="47">
        <x:v>71.697998046875</x:v>
      </x:c>
      <x:c r="D565" s="47">
        <x:v>70.736000061035199</x:v>
      </x:c>
      <x:c r="E565" s="47">
        <x:v>71.113998413085895</x:v>
      </x:c>
      <x:c r="F565" s="47">
        <x:v>17702500</x:v>
      </x:c>
      <x:c r="G565" s="63">
        <x:f t="shared" si="10"/>
        <x:v>70.847599410000001</x:v>
      </x:c>
      <x:c r="H565" s="63">
        <x:f t="shared" si="11"/>
        <x:v>2.5124610120000002</x:v>
      </x:c>
      <x:c r="I565" s="63">
        <x:f t="shared" si="12"/>
        <x:v>75.87252144</x:v>
      </x:c>
      <x:c r="J565" s="63">
        <x:f t="shared" si="13"/>
        <x:v>65.822677389999996</x:v>
      </x:c>
      <x:c r="K565" s="63">
        <x:f t="shared" si="14"/>
        <x:v>0.52650777469999999</x:v>
      </x:c>
      <x:c r="L565" s="52">
        <x:f t="shared" si="0"/>
        <x:v>71.182665510000007</x:v>
      </x:c>
      <x:c r="M565" s="52">
        <x:f t="shared" si="1"/>
        <x:v>0</x:v>
      </x:c>
      <x:c r="N565" s="52">
        <x:f t="shared" si="2"/>
        <x:v>1260111136</x:v>
      </x:c>
      <x:c r="O565" s="63">
        <x:f t="shared" si="8"/>
        <x:v>2.6357571690000001</x:v>
      </x:c>
      <x:c r="P565" s="63">
        <x:f t="shared" si="9"/>
        <x:v>72.495412819999999</x:v>
      </x:c>
      <x:c r="Q565" s="49">
        <x:f t="shared" si="15"/>
        <x:v>0</x:v>
      </x:c>
      <x:c r="R565" s="49">
        <x:f t="shared" si="16"/>
        <x:v>0</x:v>
      </x:c>
      <x:c r="S565" s="49">
        <x:f t="shared" si="17"/>
        <x:v>2</x:v>
      </x:c>
      <x:c r="T565" s="51">
        <x:f t="shared" si="18"/>
        <x:v>1</x:v>
      </x:c>
      <x:c r="U565" s="52">
        <x:f t="shared" si="3"/>
        <x:v>-0.00030931136610000004</x:v>
      </x:c>
      <x:c r="V565" s="63">
        <x:f t="shared" si="19"/>
        <x:v>-0.00030931136610000004</x:v>
      </x:c>
      <x:c r="W565" s="52">
        <x:f t="shared" ref="W565:X565" si="563">W564*(1+U565)</x:f>
        <x:v>136.38001890000001</x:v>
      </x:c>
      <x:c r="X565" s="52">
        <x:f t="shared" si="563"/>
        <x:v>170.3003003</x:v>
      </x:c>
    </x:row>
    <x:row r="566" spans="1:24" ht="15.75" customHeight="1">
      <x:c r="A566" s="34">
        <x:v>43024</x:v>
      </x:c>
      <x:c r="B566" s="47">
        <x:v>70.751998901367202</x:v>
      </x:c>
      <x:c r="C566" s="47">
        <x:v>70.896003723144503</x:v>
      </x:c>
      <x:c r="D566" s="47">
        <x:v>69.431999206542997</x:v>
      </x:c>
      <x:c r="E566" s="47">
        <x:v>70.120002746582003</x:v>
      </x:c>
      <x:c r="F566" s="47">
        <x:v>26877500</x:v>
      </x:c>
      <x:c r="G566" s="63">
        <x:f t="shared" si="10"/>
        <x:v>70.503599550000004</x:v>
      </x:c>
      <x:c r="H566" s="63">
        <x:f t="shared" si="11"/>
        <x:v>2.0551269940000001</x:v>
      </x:c>
      <x:c r="I566" s="63">
        <x:f t="shared" si="12"/>
        <x:v>74.613853539999994</x:v>
      </x:c>
      <x:c r="J566" s="63">
        <x:f t="shared" si="13"/>
        <x:v>66.39334556</x:v>
      </x:c>
      <x:c r="K566" s="63">
        <x:f t="shared" si="14"/>
        <x:v>0.45333660609999998</x:v>
      </x:c>
      <x:c r="L566" s="52">
        <x:f t="shared" si="0"/>
        <x:v>70.149335230000005</x:v>
      </x:c>
      <x:c r="M566" s="52">
        <x:f t="shared" si="1"/>
        <x:v>0</x:v>
      </x:c>
      <x:c r="N566" s="52">
        <x:f t="shared" si="2"/>
        <x:v>1885438758</x:v>
      </x:c>
      <x:c r="O566" s="63">
        <x:f t="shared" si="8"/>
        <x:v>2.5959583949999998</x:v>
      </x:c>
      <x:c r="P566" s="63">
        <x:f t="shared" si="9"/>
        <x:v>72.19100195</x:v>
      </x:c>
      <x:c r="Q566" s="49">
        <x:f t="shared" si="15"/>
        <x:v>0</x:v>
      </x:c>
      <x:c r="R566" s="49">
        <x:f t="shared" si="16"/>
        <x:v>0</x:v>
      </x:c>
      <x:c r="S566" s="49">
        <x:f t="shared" si="17"/>
        <x:v>2</x:v>
      </x:c>
      <x:c r="T566" s="51">
        <x:f t="shared" si="18"/>
        <x:v>1</x:v>
      </x:c>
      <x:c r="U566" s="52">
        <x:f t="shared" si="3"/>
        <x:v>-0.013977496540000001</x:v>
      </x:c>
      <x:c r="V566" s="63">
        <x:f t="shared" si="19"/>
        <x:v>-0.013977496540000001</x:v>
      </x:c>
      <x:c r="W566" s="52">
        <x:f t="shared" ref="W566:X566" si="564">W565*(1+U566)</x:f>
        <x:v>134.4737676</x:v>
      </x:c>
      <x:c r="X566" s="52">
        <x:f t="shared" si="564"/>
        <x:v>167.9199284</x:v>
      </x:c>
    </x:row>
    <x:row r="567" spans="1:24" ht="15.75" customHeight="1">
      <x:c r="A567" s="34">
        <x:v>43025</x:v>
      </x:c>
      <x:c r="B567" s="47">
        <x:v>70.181999206542997</x:v>
      </x:c>
      <x:c r="C567" s="47">
        <x:v>71.244003295898395</x:v>
      </x:c>
      <x:c r="D567" s="47">
        <x:v>70.013999938964801</x:v>
      </x:c>
      <x:c r="E567" s="47">
        <x:v>71.150001525878906</x:v>
      </x:c>
      <x:c r="F567" s="47">
        <x:v>16466500</x:v>
      </x:c>
      <x:c r="G567" s="63">
        <x:f t="shared" si="10"/>
        <x:v>70.310099789999995</x:v>
      </x:c>
      <x:c r="H567" s="63">
        <x:f t="shared" si="11"/>
        <x:v>1.7699024940000001</x:v>
      </x:c>
      <x:c r="I567" s="63">
        <x:f t="shared" si="12"/>
        <x:v>73.849904780000003</x:v>
      </x:c>
      <x:c r="J567" s="63">
        <x:f t="shared" si="13"/>
        <x:v>66.770294800000002</x:v>
      </x:c>
      <x:c r="K567" s="63">
        <x:f t="shared" si="14"/>
        <x:v>0.61863672380000001</x:v>
      </x:c>
      <x:c r="L567" s="52">
        <x:f t="shared" si="0"/>
        <x:v>70.802668249999996</x:v>
      </x:c>
      <x:c r="M567" s="52">
        <x:f t="shared" si="1"/>
        <x:v>1165872137</x:v>
      </x:c>
      <x:c r="N567" s="52">
        <x:f t="shared" si="2"/>
        <x:v>0</x:v>
      </x:c>
      <x:c r="O567" s="63">
        <x:f t="shared" si="8"/>
        <x:v>2.192713023</x:v>
      </x:c>
      <x:c r="P567" s="63">
        <x:f t="shared" si="9"/>
        <x:v>68.678675690000006</x:v>
      </x:c>
      <x:c r="Q567" s="49">
        <x:f t="shared" si="15"/>
        <x:v>0</x:v>
      </x:c>
      <x:c r="R567" s="49">
        <x:f t="shared" si="16"/>
        <x:v>0</x:v>
      </x:c>
      <x:c r="S567" s="49">
        <x:f t="shared" si="17"/>
        <x:v>2</x:v>
      </x:c>
      <x:c r="T567" s="51">
        <x:f t="shared" si="18"/>
        <x:v>1</x:v>
      </x:c>
      <x:c r="U567" s="52">
        <x:f t="shared" si="3"/>
        <x:v>0.014689086409999999</x:v>
      </x:c>
      <x:c r="V567" s="63">
        <x:f t="shared" si="19"/>
        <x:v>0.014689086409999999</x:v>
      </x:c>
      <x:c r="W567" s="52">
        <x:f t="shared" ref="W567:X567" si="565">W566*(1+U567)</x:f>
        <x:v>136.4490644</x:v>
      </x:c>
      <x:c r="X567" s="52">
        <x:f t="shared" si="565"/>
        <x:v>170.3865188</x:v>
      </x:c>
    </x:row>
    <x:row r="568" spans="1:24" ht="15.75" customHeight="1">
      <x:c r="A568" s="34">
        <x:v>43026</x:v>
      </x:c>
      <x:c r="B568" s="47">
        <x:v>71.194000244140597</x:v>
      </x:c>
      <x:c r="C568" s="47">
        <x:v>72.599998474121094</x:v>
      </x:c>
      <x:c r="D568" s="47">
        <x:v>70.825996398925795</x:v>
      </x:c>
      <x:c r="E568" s="47">
        <x:v>71.930000305175795</x:v>
      </x:c>
      <x:c r="F568" s="47">
        <x:v>24695500</x:v>
      </x:c>
      <x:c r="G568" s="63">
        <x:f t="shared" si="10"/>
        <x:v>70.167499919999997</x:v>
      </x:c>
      <x:c r="H568" s="63">
        <x:f t="shared" si="11"/>
        <x:v>1.4821402450000001</x:v>
      </x:c>
      <x:c r="I568" s="63">
        <x:f t="shared" si="12"/>
        <x:v>73.131780410000005</x:v>
      </x:c>
      <x:c r="J568" s="63">
        <x:f t="shared" si="13"/>
        <x:v>67.203219430000004</x:v>
      </x:c>
      <x:c r="K568" s="63">
        <x:f t="shared" si="14"/>
        <x:v>0.79728974490000004</x:v>
      </x:c>
      <x:c r="L568" s="52">
        <x:f t="shared" si="0"/>
        <x:v>71.785331729999996</x:v>
      </x:c>
      <x:c r="M568" s="52">
        <x:f t="shared" si="1"/>
        <x:v>1772774660</x:v>
      </x:c>
      <x:c r="N568" s="52">
        <x:f t="shared" si="2"/>
        <x:v>0</x:v>
      </x:c>
      <x:c r="O568" s="63">
        <x:f t="shared" si="8"/>
        <x:v>1.9974025849999999</x:v>
      </x:c>
      <x:c r="P568" s="63">
        <x:f t="shared" si="9"/>
        <x:v>66.637781489999995</x:v>
      </x:c>
      <x:c r="Q568" s="49">
        <x:f t="shared" si="15"/>
        <x:v>0</x:v>
      </x:c>
      <x:c r="R568" s="49">
        <x:f t="shared" si="16"/>
        <x:v>0</x:v>
      </x:c>
      <x:c r="S568" s="49">
        <x:f t="shared" si="17"/>
        <x:v>2</x:v>
      </x:c>
      <x:c r="T568" s="51">
        <x:f t="shared" si="18"/>
        <x:v>1</x:v>
      </x:c>
      <x:c r="U568" s="52">
        <x:f t="shared" si="3"/>
        <x:v>0.01096273735</x:v>
      </x:c>
      <x:c r="V568" s="63">
        <x:f t="shared" si="19"/>
        <x:v>0.01096273735</x:v>
      </x:c>
      <x:c r="W568" s="52">
        <x:f t="shared" ref="W568:X568" si="566">W567*(1+U568)</x:f>
        <x:v>137.94491970000001</x:v>
      </x:c>
      <x:c r="X568" s="52">
        <x:f t="shared" si="566"/>
        <x:v>172.25442140000001</x:v>
      </x:c>
    </x:row>
    <x:row r="569" spans="1:24" ht="15.75" customHeight="1">
      <x:c r="A569" s="34">
        <x:v>43027</x:v>
      </x:c>
      <x:c r="B569" s="47">
        <x:v>71.111999511718693</x:v>
      </x:c>
      <x:c r="C569" s="47">
        <x:v>71.430000305175795</x:v>
      </x:c>
      <x:c r="D569" s="47">
        <x:v>69.639999389648395</x:v>
      </x:c>
      <x:c r="E569" s="47">
        <x:v>70.361999511718807</x:v>
      </x:c>
      <x:c r="F569" s="47">
        <x:v>25309000</x:v>
      </x:c>
      <x:c r="G569" s="63">
        <x:f t="shared" si="10"/>
        <x:v>70.020800019999996</x:v>
      </x:c>
      <x:c r="H569" s="63">
        <x:f t="shared" si="11"/>
        <x:v>1.288776846</x:v>
      </x:c>
      <x:c r="I569" s="63">
        <x:f t="shared" si="12"/>
        <x:v>72.598353709999998</x:v>
      </x:c>
      <x:c r="J569" s="63">
        <x:f t="shared" si="13"/>
        <x:v>67.443246329999994</x:v>
      </x:c>
      <x:c r="K569" s="63">
        <x:f t="shared" si="14"/>
        <x:v>0.56618668979999998</x:v>
      </x:c>
      <x:c r="L569" s="52">
        <x:f t="shared" si="0"/>
        <x:v>70.47733307</x:v>
      </x:c>
      <x:c r="M569" s="52">
        <x:f t="shared" si="1"/>
        <x:v>0</x:v>
      </x:c>
      <x:c r="N569" s="52">
        <x:f t="shared" si="2"/>
        <x:v>1783710823</x:v>
      </x:c>
      <x:c r="O569" s="63">
        <x:f t="shared" si="8"/>
        <x:v>1.326897918</x:v>
      </x:c>
      <x:c r="P569" s="63">
        <x:f t="shared" si="9"/>
        <x:v>57.024328730000001</x:v>
      </x:c>
      <x:c r="Q569" s="49">
        <x:f t="shared" si="15"/>
        <x:v>0</x:v>
      </x:c>
      <x:c r="R569" s="49">
        <x:f t="shared" si="16"/>
        <x:v>0</x:v>
      </x:c>
      <x:c r="S569" s="49">
        <x:f t="shared" si="17"/>
        <x:v>2</x:v>
      </x:c>
      <x:c r="T569" s="51">
        <x:f t="shared" si="18"/>
        <x:v>1</x:v>
      </x:c>
      <x:c r="U569" s="52">
        <x:f t="shared" si="3"/>
        <x:v>-0.021798982160000002</x:v>
      </x:c>
      <x:c r="V569" s="63">
        <x:f t="shared" si="19"/>
        <x:v>-0.021798982160000002</x:v>
      </x:c>
      <x:c r="W569" s="52">
        <x:f t="shared" ref="W569:X569" si="567">W568*(1+U569)</x:f>
        <x:v>134.93786080000001</x:v>
      </x:c>
      <x:c r="X569" s="52">
        <x:f t="shared" si="567"/>
        <x:v>168.4994504</x:v>
      </x:c>
    </x:row>
    <x:row r="570" spans="1:24" ht="15.75" customHeight="1">
      <x:c r="A570" s="34">
        <x:v>43028</x:v>
      </x:c>
      <x:c r="B570" s="47">
        <x:v>70.538002014160199</x:v>
      </x:c>
      <x:c r="C570" s="47">
        <x:v>70.910003662109403</x:v>
      </x:c>
      <x:c r="D570" s="47">
        <x:v>68.867996215820298</x:v>
      </x:c>
      <x:c r="E570" s="47">
        <x:v>69.019996643066406</x:v>
      </x:c>
      <x:c r="F570" s="47">
        <x:v>24652000</x:v>
      </x:c>
      <x:c r="G570" s="63">
        <x:f t="shared" si="10"/>
        <x:v>69.960899729999994</x:v>
      </x:c>
      <x:c r="H570" s="63">
        <x:f t="shared" si="11"/>
        <x:v>1.3068428649999999</x:v>
      </x:c>
      <x:c r="I570" s="63">
        <x:f t="shared" si="12"/>
        <x:v>72.574585459999994</x:v>
      </x:c>
      <x:c r="J570" s="63">
        <x:f t="shared" si="13"/>
        <x:v>67.347213999999994</x:v>
      </x:c>
      <x:c r="K570" s="63">
        <x:f t="shared" si="14"/>
        <x:v>0.32000454750000001</x:v>
      </x:c>
      <x:c r="L570" s="52">
        <x:f t="shared" si="0"/>
        <x:v>69.599332169999997</x:v>
      </x:c>
      <x:c r="M570" s="52">
        <x:f t="shared" si="1"/>
        <x:v>0</x:v>
      </x:c>
      <x:c r="N570" s="52">
        <x:f t="shared" si="2"/>
        <x:v>1715762737</x:v>
      </x:c>
      <x:c r="O570" s="63">
        <x:f t="shared" si="8"/>
        <x:v>0.91457516449999998</x:v>
      </x:c>
      <x:c r="P570" s="63">
        <x:f t="shared" si="9"/>
        <x:v>47.769091619999998</x:v>
      </x:c>
      <x:c r="Q570" s="49">
        <x:f t="shared" si="15"/>
        <x:v>0</x:v>
      </x:c>
      <x:c r="R570" s="49">
        <x:f t="shared" si="16"/>
        <x:v>0</x:v>
      </x:c>
      <x:c r="S570" s="49">
        <x:f t="shared" si="17"/>
        <x:v>2</x:v>
      </x:c>
      <x:c r="T570" s="51">
        <x:f t="shared" si="18"/>
        <x:v>1</x:v>
      </x:c>
      <x:c r="U570" s="52">
        <x:f t="shared" si="3"/>
        <x:v>-0.01907283588</x:v>
      </x:c>
      <x:c r="V570" s="63">
        <x:f t="shared" si="19"/>
        <x:v>-0.01907283588</x:v>
      </x:c>
      <x:c r="W570" s="52">
        <x:f t="shared" ref="W570:X570" si="568">W569*(1+U570)</x:f>
        <x:v>132.36421319999999</x:v>
      </x:c>
      <x:c r="X570" s="52">
        <x:f t="shared" si="568"/>
        <x:v>165.28568799999999</x:v>
      </x:c>
    </x:row>
    <x:row r="571" spans="1:24" ht="15.75" customHeight="1">
      <x:c r="A571" s="34">
        <x:v>43031</x:v>
      </x:c>
      <x:c r="B571" s="47">
        <x:v>69.975997924804702</x:v>
      </x:c>
      <x:c r="C571" s="47">
        <x:v>69.989997863769503</x:v>
      </x:c>
      <x:c r="D571" s="47">
        <x:v>67.25</x:v>
      </x:c>
      <x:c r="E571" s="47">
        <x:v>67.403999328613295</x:v>
      </x:c>
      <x:c r="F571" s="47">
        <x:v>28736500</x:v>
      </x:c>
      <x:c r="G571" s="63">
        <x:f t="shared" si="10"/>
        <x:v>69.881199649999999</x:v>
      </x:c>
      <x:c r="H571" s="63">
        <x:f t="shared" si="11"/>
        <x:v>1.412956047</x:v>
      </x:c>
      <x:c r="I571" s="63">
        <x:f t="shared" si="12"/>
        <x:v>72.707111740000002</x:v>
      </x:c>
      <x:c r="J571" s="63">
        <x:f t="shared" si="13"/>
        <x:v>67.055287550000003</x:v>
      </x:c>
      <x:c r="K571" s="63">
        <x:f t="shared" si="14"/>
        <x:v>0.061698978039999997</x:v>
      </x:c>
      <x:c r="L571" s="52">
        <x:f t="shared" si="0"/>
        <x:v>68.214665729999993</x:v>
      </x:c>
      <x:c r="M571" s="52">
        <x:f t="shared" si="1"/>
        <x:v>0</x:v>
      </x:c>
      <x:c r="N571" s="52">
        <x:f t="shared" si="2"/>
        <x:v>1960250742</x:v>
      </x:c>
      <x:c r="O571" s="63">
        <x:f t="shared" si="8"/>
        <x:v>0.981635217</x:v>
      </x:c>
      <x:c r="P571" s="63">
        <x:f t="shared" si="9"/>
        <x:v>49.536625540000003</x:v>
      </x:c>
      <x:c r="Q571" s="49">
        <x:f t="shared" si="15"/>
        <x:v>0</x:v>
      </x:c>
      <x:c r="R571" s="49">
        <x:f t="shared" si="16"/>
        <x:v>0</x:v>
      </x:c>
      <x:c r="S571" s="49">
        <x:f t="shared" si="17"/>
        <x:v>2</x:v>
      </x:c>
      <x:c r="T571" s="51">
        <x:f t="shared" si="18"/>
        <x:v>1</x:v>
      </x:c>
      <x:c r="U571" s="52">
        <x:f t="shared" si="3"/>
        <x:v>-0.023413465559999999</x:v>
      </x:c>
      <x:c r="V571" s="63">
        <x:f t="shared" si="19"/>
        <x:v>-0.023413465559999999</x:v>
      </x:c>
      <x:c r="W571" s="52">
        <x:f t="shared" ref="W571:X571" si="569">W570*(1+U571)</x:f>
        <x:v>129.26510819999999</x:v>
      </x:c>
      <x:c r="X571" s="52">
        <x:f t="shared" si="569"/>
        <x:v>161.4157773</x:v>
      </x:c>
    </x:row>
    <x:row r="572" spans="1:24" ht="15.75" customHeight="1">
      <x:c r="A572" s="34">
        <x:v>43032</x:v>
      </x:c>
      <x:c r="B572" s="47">
        <x:v>67.760002136230497</x:v>
      </x:c>
      <x:c r="C572" s="47">
        <x:v>68.559997558593807</x:v>
      </x:c>
      <x:c r="D572" s="47">
        <x:v>67.232002258300795</x:v>
      </x:c>
      <x:c r="E572" s="47">
        <x:v>67.468002319335895</x:v>
      </x:c>
      <x:c r="F572" s="47">
        <x:v>22458500</x:v>
      </x:c>
      <x:c r="G572" s="63">
        <x:f t="shared" si="10"/>
        <x:v>69.802099609999999</x:v>
      </x:c>
      <x:c r="H572" s="63">
        <x:f t="shared" si="11"/>
        <x:v>1.5033287319999999</x:v>
      </x:c>
      <x:c r="I572" s="63">
        <x:f t="shared" si="12"/>
        <x:v>72.808757069999999</x:v>
      </x:c>
      <x:c r="J572" s="63">
        <x:f t="shared" si="13"/>
        <x:v>66.79544215</x:v>
      </x:c>
      <x:c r="K572" s="63">
        <x:f t="shared" si="14"/>
        <x:v>0.1118451607</x:v>
      </x:c>
      <x:c r="L572" s="52">
        <x:f t="shared" si="0"/>
        <x:v>67.753334050000007</x:v>
      </x:c>
      <x:c r="M572" s="52">
        <x:f t="shared" si="1"/>
        <x:v>0</x:v>
      </x:c>
      <x:c r="N572" s="52">
        <x:f t="shared" si="2"/>
        <x:v>1521638253</x:v>
      </x:c>
      <x:c r="O572" s="63">
        <x:f t="shared" si="8"/>
        <x:v>0.59140074779999996</x:v>
      </x:c>
      <x:c r="P572" s="63">
        <x:f t="shared" si="9"/>
        <x:v>37.162276609999999</x:v>
      </x:c>
      <x:c r="Q572" s="49">
        <x:f t="shared" si="15"/>
        <x:v>0</x:v>
      </x:c>
      <x:c r="R572" s="49">
        <x:f t="shared" si="16"/>
        <x:v>0</x:v>
      </x:c>
      <x:c r="S572" s="49">
        <x:f t="shared" si="17"/>
        <x:v>2</x:v>
      </x:c>
      <x:c r="T572" s="51">
        <x:f t="shared" si="18"/>
        <x:v>1</x:v>
      </x:c>
      <x:c r="U572" s="52">
        <x:f t="shared" si="3"/>
        <x:v>0.00094954292559999998</x:v>
      </x:c>
      <x:c r="V572" s="63">
        <x:f t="shared" si="19"/>
        <x:v>0.00094954292559999998</x:v>
      </x:c>
      <x:c r="W572" s="52">
        <x:f t="shared" ref="W572:X572" si="570">W571*(1+U572)</x:f>
        <x:v>129.38785100000001</x:v>
      </x:c>
      <x:c r="X572" s="52">
        <x:f t="shared" si="570"/>
        <x:v>161.56904850000001</x:v>
      </x:c>
    </x:row>
    <x:row r="573" spans="1:24" ht="15.75" customHeight="1">
      <x:c r="A573" s="34">
        <x:v>43033</x:v>
      </x:c>
      <x:c r="B573" s="47">
        <x:v>67.339996337890597</x:v>
      </x:c>
      <x:c r="C573" s="47">
        <x:v>67.5</x:v>
      </x:c>
      <x:c r="D573" s="47">
        <x:v>64.711997985839801</x:v>
      </x:c>
      <x:c r="E573" s="47">
        <x:v>65.167999267578097</x:v>
      </x:c>
      <x:c r="F573" s="47">
        <x:v>42970500</x:v>
      </x:c>
      <x:c r="G573" s="63">
        <x:f t="shared" si="10"/>
        <x:v>69.650799559999996</x:v>
      </x:c>
      <x:c r="H573" s="63">
        <x:f t="shared" si="11"/>
        <x:v>1.797234961</x:v>
      </x:c>
      <x:c r="I573" s="63">
        <x:f t="shared" si="12"/>
        <x:v>73.245269480000005</x:v>
      </x:c>
      <x:c r="J573" s="63">
        <x:f t="shared" si="13"/>
        <x:v>66.056329640000001</x:v>
      </x:c>
      <x:c r="K573" s="63">
        <x:f t="shared" si="14"/>
        <x:v>-0.1235690367</x:v>
      </x:c>
      <x:c r="L573" s="52">
        <x:f t="shared" si="0"/>
        <x:v>65.793332419999999</x:v>
      </x:c>
      <x:c r="M573" s="52">
        <x:f t="shared" si="1"/>
        <x:v>0</x:v>
      </x:c>
      <x:c r="N573" s="52">
        <x:f t="shared" si="2"/>
        <x:v>2827172391</x:v>
      </x:c>
      <x:c r="O573" s="63">
        <x:f t="shared" si="8"/>
        <x:v>0.33917911630000003</x:v>
      </x:c>
      <x:c r="P573" s="63">
        <x:f t="shared" si="9"/>
        <x:v>25.327389910000001</x:v>
      </x:c>
      <x:c r="Q573" s="49">
        <x:f t="shared" si="15"/>
        <x:v>0</x:v>
      </x:c>
      <x:c r="R573" s="49">
        <x:f t="shared" si="16"/>
        <x:v>0</x:v>
      </x:c>
      <x:c r="S573" s="49">
        <x:f t="shared" si="17"/>
        <x:v>2</x:v>
      </x:c>
      <x:c r="T573" s="51">
        <x:f t="shared" si="18"/>
        <x:v>1</x:v>
      </x:c>
      <x:c r="U573" s="52">
        <x:f t="shared" si="3"/>
        <x:v>-0.034090279430000003</x:v>
      </x:c>
      <x:c r="V573" s="63">
        <x:f t="shared" si="19"/>
        <x:v>-0.034090279430000003</x:v>
      </x:c>
      <x:c r="W573" s="52">
        <x:f t="shared" ref="W573:X573" si="571">W572*(1+U573)</x:f>
        <x:v>124.976983</x:v>
      </x:c>
      <x:c r="X573" s="52">
        <x:f t="shared" si="571"/>
        <x:v>156.0611145</x:v>
      </x:c>
    </x:row>
    <x:row r="574" spans="1:24" ht="15.75" customHeight="1">
      <x:c r="A574" s="34">
        <x:v>43034</x:v>
      </x:c>
      <x:c r="B574" s="47">
        <x:v>65.555999755859403</x:v>
      </x:c>
      <x:c r="C574" s="47">
        <x:v>66.045997619628906</x:v>
      </x:c>
      <x:c r="D574" s="47">
        <x:v>64.639999389648395</x:v>
      </x:c>
      <x:c r="E574" s="47">
        <x:v>65.234001159667997</x:v>
      </x:c>
      <x:c r="F574" s="47">
        <x:v>25117500</x:v>
      </x:c>
      <x:c r="G574" s="63">
        <x:f t="shared" si="10"/>
        <x:v>69.516499710000005</x:v>
      </x:c>
      <x:c r="H574" s="63">
        <x:f t="shared" si="11"/>
        <x:v>2.0199364530000001</x:v>
      </x:c>
      <x:c r="I574" s="63">
        <x:f t="shared" si="12"/>
        <x:v>73.556372620000005</x:v>
      </x:c>
      <x:c r="J574" s="63">
        <x:f t="shared" si="13"/>
        <x:v>65.476626800000005</x:v>
      </x:c>
      <x:c r="K574" s="63">
        <x:f t="shared" si="14"/>
        <x:v>-0.030028870869999996</x:v>
      </x:c>
      <x:c r="L574" s="52">
        <x:f t="shared" si="0"/>
        <x:v>65.306666059999998</x:v>
      </x:c>
      <x:c r="M574" s="52">
        <x:f t="shared" si="1"/>
        <x:v>0</x:v>
      </x:c>
      <x:c r="N574" s="52">
        <x:f t="shared" si="2"/>
        <x:v>1640340185</x:v>
      </x:c>
      <x:c r="O574" s="63">
        <x:f t="shared" si="8"/>
        <x:v>0.2013540644</x:v>
      </x:c>
      <x:c r="P574" s="63">
        <x:f t="shared" si="9"/>
        <x:v>16.760592930000001</x:v>
      </x:c>
      <x:c r="Q574" s="49">
        <x:f t="shared" si="15"/>
        <x:v>0</x:v>
      </x:c>
      <x:c r="R574" s="49">
        <x:f t="shared" si="16"/>
        <x:v>1</x:v>
      </x:c>
      <x:c r="S574" s="49">
        <x:f t="shared" si="17"/>
        <x:v>0</x:v>
      </x:c>
      <x:c r="T574" s="51">
        <x:f t="shared" si="18"/>
        <x:v>0</x:v>
      </x:c>
      <x:c r="U574" s="52">
        <x:f t="shared" si="3"/>
        <x:v>0.0010127960480000001</x:v>
      </x:c>
      <x:c r="V574" s="63">
        <x:f t="shared" si="19"/>
        <x:v>0.0010127960480000001</x:v>
      </x:c>
      <x:c r="W574" s="52">
        <x:f t="shared" ref="W574:X574" si="572">W573*(1+U574)</x:f>
        <x:v>125.10355920000001</x:v>
      </x:c>
      <x:c r="X574" s="52">
        <x:f t="shared" si="572"/>
        <x:v>156.21917250000001</x:v>
      </x:c>
    </x:row>
    <x:row r="575" spans="1:24" ht="15.75" customHeight="1">
      <x:c r="A575" s="34">
        <x:v>43035</x:v>
      </x:c>
      <x:c r="B575" s="47">
        <x:v>63.950000762939503</x:v>
      </x:c>
      <x:c r="C575" s="47">
        <x:v>64.917999267578097</x:v>
      </x:c>
      <x:c r="D575" s="47">
        <x:v>63.332000732421903</x:v>
      </x:c>
      <x:c r="E575" s="47">
        <x:v>64.174003601074205</x:v>
      </x:c>
      <x:c r="F575" s="47">
        <x:v>34898500</x:v>
      </x:c>
      <x:c r="G575" s="63">
        <x:f t="shared" si="10"/>
        <x:v>69.314199830000007</x:v>
      </x:c>
      <x:c r="H575" s="63">
        <x:f t="shared" si="11"/>
        <x:v>2.3346990540000001</x:v>
      </x:c>
      <x:c r="I575" s="63">
        <x:f t="shared" si="12"/>
        <x:v>73.983597939999996</x:v>
      </x:c>
      <x:c r="J575" s="63">
        <x:f t="shared" si="13"/>
        <x:v>64.644801720000004</x:v>
      </x:c>
      <x:c r="K575" s="63">
        <x:f t="shared" si="14"/>
        <x:v>-0.050413148559999998</x:v>
      </x:c>
      <x:c r="L575" s="52">
        <x:f t="shared" si="0"/>
        <x:v>64.141334529999995</x:v>
      </x:c>
      <x:c r="M575" s="52">
        <x:f t="shared" si="1"/>
        <x:v>0</x:v>
      </x:c>
      <x:c r="N575" s="52">
        <x:f t="shared" si="2"/>
        <x:v>2238436363</x:v>
      </x:c>
      <x:c r="O575" s="63">
        <x:f t="shared" si="8"/>
        <x:v>0.1887044195</x:v>
      </x:c>
      <x:c r="P575" s="63">
        <x:f t="shared" si="9"/>
        <x:v>15.8747975</x:v>
      </x:c>
      <x:c r="Q575" s="49">
        <x:f t="shared" si="15"/>
        <x:v>0</x:v>
      </x:c>
      <x:c r="R575" s="49">
        <x:f t="shared" si="16"/>
        <x:v>1</x:v>
      </x:c>
      <x:c r="S575" s="49">
        <x:f t="shared" si="17"/>
        <x:v>0</x:v>
      </x:c>
      <x:c r="T575" s="51">
        <x:f t="shared" si="18"/>
        <x:v>0</x:v>
      </x:c>
      <x:c r="U575" s="52">
        <x:f t="shared" si="3"/>
        <x:v>-0.016249157489999999</x:v>
      </x:c>
      <x:c r="V575" s="63">
        <x:f t="shared" si="19"/>
        <x:v>0</x:v>
      </x:c>
      <x:c r="W575" s="52">
        <x:f t="shared" ref="W575:X575" si="573">W574*(1+U575)</x:f>
        <x:v>123.0707317</x:v>
      </x:c>
      <x:c r="X575" s="52">
        <x:f t="shared" si="573"/>
        <x:v>156.21917250000001</x:v>
      </x:c>
    </x:row>
    <x:row r="576" spans="1:24" ht="15.75" customHeight="1">
      <x:c r="A576" s="34">
        <x:v>43038</x:v>
      </x:c>
      <x:c r="B576" s="47">
        <x:v>63.8359985351562</x:v>
      </x:c>
      <x:c r="C576" s="47">
        <x:v>64.755996704101605</x:v>
      </x:c>
      <x:c r="D576" s="47">
        <x:v>63.450000762939503</x:v>
      </x:c>
      <x:c r="E576" s="47">
        <x:v>64.015998840332003</x:v>
      </x:c>
      <x:c r="F576" s="47">
        <x:v>21272000</x:v>
      </x:c>
      <x:c r="G576" s="63">
        <x:f t="shared" si="10"/>
        <x:v>69.099699779999995</x:v>
      </x:c>
      <x:c r="H576" s="63">
        <x:f t="shared" si="11"/>
        <x:v>2.6127202469999999</x:v>
      </x:c>
      <x:c r="I576" s="63">
        <x:f t="shared" si="12"/>
        <x:v>74.325140279999999</x:v>
      </x:c>
      <x:c r="J576" s="63">
        <x:f t="shared" si="13"/>
        <x:v>63.874259289999998</x:v>
      </x:c>
      <x:c r="K576" s="63">
        <x:f t="shared" si="14"/>
        <x:v>0.01356244999</x:v>
      </x:c>
      <x:c r="L576" s="52">
        <x:f t="shared" si="0"/>
        <x:v>64.073998770000003</x:v>
      </x:c>
      <x:c r="M576" s="52">
        <x:f t="shared" si="1"/>
        <x:v>0</x:v>
      </x:c>
      <x:c r="N576" s="52">
        <x:f t="shared" si="2"/>
        <x:v>1362982102</x:v>
      </x:c>
      <x:c r="O576" s="63">
        <x:f t="shared" si="8"/>
        <x:v>0.1952551143</x:v>
      </x:c>
      <x:c r="P576" s="63">
        <x:f t="shared" si="9"/>
        <x:v>16.33585266</x:v>
      </x:c>
      <x:c r="Q576" s="49">
        <x:f t="shared" si="15"/>
        <x:v>0</x:v>
      </x:c>
      <x:c r="R576" s="49">
        <x:f t="shared" si="16"/>
        <x:v>1</x:v>
      </x:c>
      <x:c r="S576" s="49">
        <x:f t="shared" si="17"/>
        <x:v>0</x:v>
      </x:c>
      <x:c r="T576" s="51">
        <x:f t="shared" si="18"/>
        <x:v>0</x:v>
      </x:c>
      <x:c r="U576" s="52">
        <x:f t="shared" si="3"/>
        <x:v>-0.0024621303309999998</x:v>
      </x:c>
      <x:c r="V576" s="63">
        <x:f t="shared" si="19"/>
        <x:v>0</x:v>
      </x:c>
      <x:c r="W576" s="52">
        <x:f t="shared" ref="W576:X576" si="574">W575*(1+U576)</x:f>
        <x:v>122.7677156</x:v>
      </x:c>
      <x:c r="X576" s="52">
        <x:f t="shared" si="574"/>
        <x:v>156.21917250000001</x:v>
      </x:c>
    </x:row>
    <x:row r="577" spans="1:24" ht="15.75" customHeight="1">
      <x:c r="A577" s="34">
        <x:v>43039</x:v>
      </x:c>
      <x:c r="B577" s="47">
        <x:v>64.045997619628906</x:v>
      </x:c>
      <x:c r="C577" s="47">
        <x:v>66.389999389648395</x:v>
      </x:c>
      <x:c r="D577" s="47">
        <x:v>64.036003112792997</x:v>
      </x:c>
      <x:c r="E577" s="47">
        <x:v>66.305999755859403</x:v>
      </x:c>
      <x:c r="F577" s="47">
        <x:v>28361500</x:v>
      </x:c>
      <x:c r="G577" s="63">
        <x:f t="shared" si="10"/>
        <x:v>68.933599849999993</x:v>
      </x:c>
      <x:c r="H577" s="63">
        <x:f t="shared" si="11"/>
        <x:v>2.682042735</x:v>
      </x:c>
      <x:c r="I577" s="63">
        <x:f t="shared" si="12"/>
        <x:v>74.297685319999999</x:v>
      </x:c>
      <x:c r="J577" s="63">
        <x:f t="shared" si="13"/>
        <x:v>63.569514380000001</x:v>
      </x:c>
      <x:c r="K577" s="63">
        <x:f t="shared" si="14"/>
        <x:v>0.25507473619999999</x:v>
      </x:c>
      <x:c r="L577" s="52">
        <x:f t="shared" si="0"/>
        <x:v>65.577334089999994</x:v>
      </x:c>
      <x:c r="M577" s="52">
        <x:f t="shared" si="1"/>
        <x:v>1859871561</x:v>
      </x:c>
      <x:c r="N577" s="52">
        <x:f t="shared" si="2"/>
        <x:v>0</x:v>
      </x:c>
      <x:c r="O577" s="63">
        <x:f t="shared" si="8"/>
        <x:v>0.24136713330000001</x:v>
      </x:c>
      <x:c r="P577" s="63">
        <x:f t="shared" si="9"/>
        <x:v>19.443654240000001</x:v>
      </x:c>
      <x:c r="Q577" s="49">
        <x:f t="shared" si="15"/>
        <x:v>0</x:v>
      </x:c>
      <x:c r="R577" s="49">
        <x:f t="shared" si="16"/>
        <x:v>0</x:v>
      </x:c>
      <x:c r="S577" s="49">
        <x:f t="shared" si="17"/>
        <x:v>2</x:v>
      </x:c>
      <x:c r="T577" s="51">
        <x:f t="shared" si="18"/>
        <x:v>0</x:v>
      </x:c>
      <x:c r="U577" s="52">
        <x:f t="shared" si="3"/>
        <x:v>0.035772321870000001</x:v>
      </x:c>
      <x:c r="V577" s="63">
        <x:f t="shared" si="19"/>
        <x:v>0</x:v>
      </x:c>
      <x:c r="W577" s="52">
        <x:f t="shared" ref="W577:X577" si="575">W576*(1+U577)</x:f>
        <x:v>127.1594018</x:v>
      </x:c>
      <x:c r="X577" s="52">
        <x:f t="shared" si="575"/>
        <x:v>156.21917250000001</x:v>
      </x:c>
    </x:row>
    <x:row r="578" spans="1:24" ht="15.75" customHeight="1">
      <x:c r="A578" s="34">
        <x:v>43040</x:v>
      </x:c>
      <x:c r="B578" s="47">
        <x:v>66.449996948242202</x:v>
      </x:c>
      <x:c r="C578" s="47">
        <x:v>66.522003173828097</x:v>
      </x:c>
      <x:c r="D578" s="47">
        <x:v>64.052001953125</x:v>
      </x:c>
      <x:c r="E578" s="47">
        <x:v>64.216003417968807</x:v>
      </x:c>
      <x:c r="F578" s="47">
        <x:v>42286500</x:v>
      </x:c>
      <x:c r="G578" s="63">
        <x:f t="shared" si="10"/>
        <x:v>68.594300079999996</x:v>
      </x:c>
      <x:c r="H578" s="63">
        <x:f t="shared" si="11"/>
        <x:v>2.8316692689999998</x:v>
      </x:c>
      <x:c r="I578" s="63">
        <x:f t="shared" si="12"/>
        <x:v>74.257638619999994</x:v>
      </x:c>
      <x:c r="J578" s="63">
        <x:f t="shared" si="13"/>
        <x:v>62.930961539999998</x:v>
      </x:c>
      <x:c r="K578" s="63">
        <x:f t="shared" si="14"/>
        <x:v>0.1134526807</x:v>
      </x:c>
      <x:c r="L578" s="52">
        <x:f t="shared" si="0"/>
        <x:v>64.930002849999994</x:v>
      </x:c>
      <x:c r="M578" s="52">
        <x:f t="shared" si="1"/>
        <x:v>0</x:v>
      </x:c>
      <x:c r="N578" s="52">
        <x:f t="shared" si="2"/>
        <x:v>2745662565</x:v>
      </x:c>
      <x:c r="O578" s="63">
        <x:f t="shared" si="8"/>
        <x:v>0.1045109093</x:v>
      </x:c>
      <x:c r="P578" s="63">
        <x:f t="shared" si="9"/>
        <x:v>9.4621889610000007</x:v>
      </x:c>
      <x:c r="Q578" s="49">
        <x:f t="shared" si="15"/>
        <x:v>0</x:v>
      </x:c>
      <x:c r="R578" s="49">
        <x:f t="shared" si="16"/>
        <x:v>1</x:v>
      </x:c>
      <x:c r="S578" s="49">
        <x:f t="shared" si="17"/>
        <x:v>0</x:v>
      </x:c>
      <x:c r="T578" s="51">
        <x:f t="shared" si="18"/>
        <x:v>0</x:v>
      </x:c>
      <x:c r="U578" s="52">
        <x:f t="shared" si="3"/>
        <x:v>-0.03152047093</x:v>
      </x:c>
      <x:c r="V578" s="63">
        <x:f t="shared" si="19"/>
        <x:v>0</x:v>
      </x:c>
      <x:c r="W578" s="52">
        <x:f t="shared" ref="W578:X578" si="576">W577*(1+U578)</x:f>
        <x:v>123.1512776</x:v>
      </x:c>
      <x:c r="X578" s="52">
        <x:f t="shared" si="576"/>
        <x:v>156.21917250000001</x:v>
      </x:c>
    </x:row>
    <x:row r="579" spans="1:24" ht="15.75" customHeight="1">
      <x:c r="A579" s="34">
        <x:v>43041</x:v>
      </x:c>
      <x:c r="B579" s="47">
        <x:v>60.0260009765625</x:v>
      </x:c>
      <x:c r="C579" s="47">
        <x:v>61.737998962402301</x:v>
      </x:c>
      <x:c r="D579" s="47">
        <x:v>58.5260009765625</x:v>
      </x:c>
      <x:c r="E579" s="47">
        <x:v>59.852001190185597</x:v>
      </x:c>
      <x:c r="F579" s="47">
        <x:v>98957000</x:v>
      </x:c>
      <x:c r="G579" s="63">
        <x:f t="shared" si="10"/>
        <x:v>68.033600039999996</x:v>
      </x:c>
      <x:c r="H579" s="63">
        <x:f t="shared" si="11"/>
        <x:v>3.3746692280000001</x:v>
      </x:c>
      <x:c r="I579" s="63">
        <x:f t="shared" si="12"/>
        <x:v>74.7829385</x:v>
      </x:c>
      <x:c r="J579" s="63">
        <x:f t="shared" si="13"/>
        <x:v>61.28426159</x:v>
      </x:c>
      <x:c r="K579" s="63">
        <x:f t="shared" si="14"/>
        <x:v>-0.1061037616</x:v>
      </x:c>
      <x:c r="L579" s="52">
        <x:f t="shared" si="0"/>
        <x:v>60.03866704</x:v>
      </x:c>
      <x:c r="M579" s="52">
        <x:f t="shared" si="1"/>
        <x:v>0</x:v>
      </x:c>
      <x:c r="N579" s="52">
        <x:f t="shared" si="2"/>
        <x:v>5941246375</x:v>
      </x:c>
      <x:c r="O579" s="63">
        <x:f t="shared" si="8"/>
        <x:v>0.084718712860000001</x:v>
      </x:c>
      <x:c r="P579" s="63">
        <x:f t="shared" si="9"/>
        <x:v>7.8102011019999997</x:v>
      </x:c>
      <x:c r="Q579" s="49">
        <x:f t="shared" si="15"/>
        <x:v>0</x:v>
      </x:c>
      <x:c r="R579" s="49">
        <x:f t="shared" si="16"/>
        <x:v>1</x:v>
      </x:c>
      <x:c r="S579" s="49">
        <x:f t="shared" si="17"/>
        <x:v>0</x:v>
      </x:c>
      <x:c r="T579" s="51">
        <x:f t="shared" si="18"/>
        <x:v>0</x:v>
      </x:c>
      <x:c r="U579" s="52">
        <x:f t="shared" si="3"/>
        <x:v>-0.067958172350000001</x:v>
      </x:c>
      <x:c r="V579" s="63">
        <x:f t="shared" si="19"/>
        <x:v>0</x:v>
      </x:c>
      <x:c r="W579" s="52">
        <x:f t="shared" ref="W579:X579" si="577">W578*(1+U579)</x:f>
        <x:v>114.78214180000001</x:v>
      </x:c>
      <x:c r="X579" s="52">
        <x:f t="shared" si="577"/>
        <x:v>156.21917250000001</x:v>
      </x:c>
    </x:row>
    <x:row r="580" spans="1:24" ht="15.75" customHeight="1">
      <x:c r="A580" s="34">
        <x:v>43042</x:v>
      </x:c>
      <x:c r="B580" s="47">
        <x:v>59.900001525878899</x:v>
      </x:c>
      <x:c r="C580" s="47">
        <x:v>61.25</x:v>
      </x:c>
      <x:c r="D580" s="47">
        <x:v>59.0260009765625</x:v>
      </x:c>
      <x:c r="E580" s="47">
        <x:v>61.2179985046387</x:v>
      </x:c>
      <x:c r="F580" s="47">
        <x:v>44470000</x:v>
      </x:c>
      <x:c r="G580" s="63">
        <x:f t="shared" si="10"/>
        <x:v>67.525700000000001</x:v>
      </x:c>
      <x:c r="H580" s="63">
        <x:f t="shared" si="11"/>
        <x:v>3.601907368</x:v>
      </x:c>
      <x:c r="I580" s="63">
        <x:f t="shared" si="12"/>
        <x:v>74.729514730000005</x:v>
      </x:c>
      <x:c r="J580" s="63">
        <x:f t="shared" si="13"/>
        <x:v>60.321885260000002</x:v>
      </x:c>
      <x:c r="K580" s="63">
        <x:f t="shared" si="14"/>
        <x:v>0.062197132750000006</x:v>
      </x:c>
      <x:c r="L580" s="52">
        <x:f t="shared" si="0"/>
        <x:v>60.497999829999998</x:v>
      </x:c>
      <x:c r="M580" s="52">
        <x:f t="shared" si="1"/>
        <x:v>2690346052</x:v>
      </x:c>
      <x:c r="N580" s="52">
        <x:f t="shared" si="2"/>
        <x:v>0</x:v>
      </x:c>
      <x:c r="O580" s="63">
        <x:f t="shared" si="8"/>
        <x:v>0.2248383511</x:v>
      </x:c>
      <x:c r="P580" s="63">
        <x:f t="shared" si="9"/>
        <x:v>18.356573409999999</x:v>
      </x:c>
      <x:c r="Q580" s="49">
        <x:f t="shared" si="15"/>
        <x:v>0</x:v>
      </x:c>
      <x:c r="R580" s="49">
        <x:f t="shared" si="16"/>
        <x:v>1</x:v>
      </x:c>
      <x:c r="S580" s="49">
        <x:f t="shared" si="17"/>
        <x:v>0</x:v>
      </x:c>
      <x:c r="T580" s="51">
        <x:f t="shared" si="18"/>
        <x:v>0</x:v>
      </x:c>
      <x:c r="U580" s="52">
        <x:f t="shared" si="3"/>
        <x:v>0.02282291799</x:v>
      </x:c>
      <x:c r="V580" s="63">
        <x:f t="shared" si="19"/>
        <x:v>0</x:v>
      </x:c>
      <x:c r="W580" s="52">
        <x:f t="shared" ref="W580:X580" si="578">W579*(1+U580)</x:f>
        <x:v>117.4018052</x:v>
      </x:c>
      <x:c r="X580" s="52">
        <x:f t="shared" si="578"/>
        <x:v>156.21917250000001</x:v>
      </x:c>
    </x:row>
    <x:row r="581" spans="1:24" ht="15.75" customHeight="1">
      <x:c r="A581" s="34">
        <x:v>43045</x:v>
      </x:c>
      <x:c r="B581" s="47">
        <x:v>61.400001525878899</x:v>
      </x:c>
      <x:c r="C581" s="47">
        <x:v>61.5</x:v>
      </x:c>
      <x:c r="D581" s="47">
        <x:v>59.801998138427699</x:v>
      </x:c>
      <x:c r="E581" s="47">
        <x:v>60.555999755859403</x:v>
      </x:c>
      <x:c r="F581" s="47">
        <x:v>32430000</x:v>
      </x:c>
      <x:c r="G581" s="63">
        <x:f t="shared" si="10"/>
        <x:v>67.124100110000001</x:v>
      </x:c>
      <x:c r="H581" s="63">
        <x:f t="shared" si="11"/>
        <x:v>3.9116801699999999</x:v>
      </x:c>
      <x:c r="I581" s="63">
        <x:f t="shared" si="12"/>
        <x:v>74.947460449999994</x:v>
      </x:c>
      <x:c r="J581" s="63">
        <x:f t="shared" si="13"/>
        <x:v>59.30073977</x:v>
      </x:c>
      <x:c r="K581" s="63">
        <x:f t="shared" si="14"/>
        <x:v>0.080225116070000002</x:v>
      </x:c>
      <x:c r="L581" s="52">
        <x:f t="shared" si="0"/>
        <x:v>60.619332630000002</x:v>
      </x:c>
      <x:c r="M581" s="52">
        <x:f t="shared" si="1"/>
        <x:v>1965884957</x:v>
      </x:c>
      <x:c r="N581" s="52">
        <x:f t="shared" si="2"/>
        <x:v>0</x:v>
      </x:c>
      <x:c r="O581" s="63">
        <x:f t="shared" si="8"/>
        <x:v>0.35650993460000002</x:v>
      </x:c>
      <x:c r="P581" s="63">
        <x:f t="shared" si="9"/>
        <x:v>26.281409780000001</x:v>
      </x:c>
      <x:c r="Q581" s="49">
        <x:f t="shared" si="15"/>
        <x:v>0</x:v>
      </x:c>
      <x:c r="R581" s="49">
        <x:f t="shared" si="16"/>
        <x:v>0</x:v>
      </x:c>
      <x:c r="S581" s="49">
        <x:f t="shared" si="17"/>
        <x:v>2</x:v>
      </x:c>
      <x:c r="T581" s="51">
        <x:f t="shared" si="18"/>
        <x:v>0</x:v>
      </x:c>
      <x:c r="U581" s="52">
        <x:f t="shared" si="3"/>
        <x:v>-0.010813792759999999</x:v>
      </x:c>
      <x:c r="V581" s="63">
        <x:f t="shared" si="19"/>
        <x:v>0</x:v>
      </x:c>
      <x:c r="W581" s="52">
        <x:f t="shared" ref="W581:X581" si="579">W580*(1+U581)</x:f>
        <x:v>116.1322464</x:v>
      </x:c>
      <x:c r="X581" s="52">
        <x:f t="shared" si="579"/>
        <x:v>156.21917250000001</x:v>
      </x:c>
    </x:row>
    <x:row r="582" spans="1:24" ht="15.75" customHeight="1">
      <x:c r="A582" s="34">
        <x:v>43046</x:v>
      </x:c>
      <x:c r="B582" s="47">
        <x:v>60.2039985656738</x:v>
      </x:c>
      <x:c r="C582" s="47">
        <x:v>61.299999237060497</x:v>
      </x:c>
      <x:c r="D582" s="47">
        <x:v>60.0060005187988</x:v>
      </x:c>
      <x:c r="E582" s="47">
        <x:v>61.209999084472699</x:v>
      </x:c>
      <x:c r="F582" s="47">
        <x:v>26471500</x:v>
      </x:c>
      <x:c r="G582" s="63">
        <x:f t="shared" si="10"/>
        <x:v>66.628700260000002</x:v>
      </x:c>
      <x:c r="H582" s="63">
        <x:f t="shared" si="11"/>
        <x:v>4.0055261680000003</x:v>
      </x:c>
      <x:c r="I582" s="63">
        <x:f t="shared" si="12"/>
        <x:v>74.639752590000001</x:v>
      </x:c>
      <x:c r="J582" s="63">
        <x:f t="shared" si="13"/>
        <x:v>58.617647920000003</x:v>
      </x:c>
      <x:c r="K582" s="63">
        <x:f t="shared" si="14"/>
        <x:v>0.16179841649999999</x:v>
      </x:c>
      <x:c r="L582" s="52">
        <x:f t="shared" si="0"/>
        <x:v>60.838666279999998</x:v>
      </x:c>
      <x:c r="M582" s="52">
        <x:f t="shared" si="1"/>
        <x:v>1610490754</x:v>
      </x:c>
      <x:c r="N582" s="52">
        <x:f t="shared" si="2"/>
        <x:v>0</x:v>
      </x:c>
      <x:c r="O582" s="63">
        <x:f t="shared" si="8"/>
        <x:v>0.48500065260000003</x:v>
      </x:c>
      <x:c r="P582" s="63">
        <x:f t="shared" si="9"/>
        <x:v>32.65996225</x:v>
      </x:c>
      <x:c r="Q582" s="49">
        <x:f t="shared" si="15"/>
        <x:v>0</x:v>
      </x:c>
      <x:c r="R582" s="49">
        <x:f t="shared" si="16"/>
        <x:v>0</x:v>
      </x:c>
      <x:c r="S582" s="49">
        <x:f t="shared" si="17"/>
        <x:v>2</x:v>
      </x:c>
      <x:c r="T582" s="51">
        <x:f t="shared" si="18"/>
        <x:v>0</x:v>
      </x:c>
      <x:c r="U582" s="52">
        <x:f t="shared" si="3"/>
        <x:v>0.010799909689999999</x:v>
      </x:c>
      <x:c r="V582" s="63">
        <x:f t="shared" si="19"/>
        <x:v>0</x:v>
      </x:c>
      <x:c r="W582" s="52">
        <x:f t="shared" ref="W582:X582" si="580">W581*(1+U582)</x:f>
        <x:v>117.38646420000001</x:v>
      </x:c>
      <x:c r="X582" s="52">
        <x:f t="shared" si="580"/>
        <x:v>156.21917250000001</x:v>
      </x:c>
    </x:row>
    <x:row r="583" spans="1:24" ht="15.75" customHeight="1">
      <x:c r="A583" s="34">
        <x:v>43047</x:v>
      </x:c>
      <x:c r="B583" s="47">
        <x:v>61.099998474121101</x:v>
      </x:c>
      <x:c r="C583" s="47">
        <x:v>61.377998352050803</x:v>
      </x:c>
      <x:c r="D583" s="47">
        <x:v>60.259998321533203</x:v>
      </x:c>
      <x:c r="E583" s="47">
        <x:v>60.877998352050803</x:v>
      </x:c>
      <x:c r="F583" s="47">
        <x:v>23626500</x:v>
      </x:c>
      <x:c r="G583" s="63">
        <x:f t="shared" si="10"/>
        <x:v>66.126600269999997</x:v>
      </x:c>
      <x:c r="H583" s="63">
        <x:f t="shared" si="11"/>
        <x:v>4.068193731</x:v>
      </x:c>
      <x:c r="I583" s="63">
        <x:f t="shared" si="12"/>
        <x:v>74.262987730000006</x:v>
      </x:c>
      <x:c r="J583" s="63">
        <x:f t="shared" si="13"/>
        <x:v>57.990212800000002</x:v>
      </x:c>
      <x:c r="K583" s="63">
        <x:f t="shared" si="14"/>
        <x:v>0.17746116209999999</x:v>
      </x:c>
      <x:c r="L583" s="52">
        <x:f t="shared" si="0"/>
        <x:v>60.83866501</x:v>
      </x:c>
      <x:c r="M583" s="52">
        <x:f t="shared" si="1"/>
        <x:v>0</x:v>
      </x:c>
      <x:c r="N583" s="52">
        <x:f t="shared" si="2"/>
        <x:v>1437404719</x:v>
      </x:c>
      <x:c r="O583" s="63">
        <x:f t="shared" si="8"/>
        <x:v>0.52886600829999997</x:v>
      </x:c>
      <x:c r="P583" s="63">
        <x:f t="shared" si="9"/>
        <x:v>34.592044389999998</x:v>
      </x:c>
      <x:c r="Q583" s="49">
        <x:f t="shared" si="15"/>
        <x:v>0</x:v>
      </x:c>
      <x:c r="R583" s="49">
        <x:f t="shared" si="16"/>
        <x:v>0</x:v>
      </x:c>
      <x:c r="S583" s="49">
        <x:f t="shared" si="17"/>
        <x:v>2</x:v>
      </x:c>
      <x:c r="T583" s="51">
        <x:f t="shared" si="18"/>
        <x:v>0</x:v>
      </x:c>
      <x:c r="U583" s="52">
        <x:f t="shared" si="3"/>
        <x:v>-0.0054239623820000005</x:v>
      </x:c>
      <x:c r="V583" s="63">
        <x:f t="shared" si="19"/>
        <x:v>0</x:v>
      </x:c>
      <x:c r="W583" s="52">
        <x:f t="shared" ref="W583:X583" si="581">W582*(1+U583)</x:f>
        <x:v>116.7497645</x:v>
      </x:c>
      <x:c r="X583" s="52">
        <x:f t="shared" si="581"/>
        <x:v>156.21917250000001</x:v>
      </x:c>
    </x:row>
    <x:row r="584" spans="1:24" ht="15.75" customHeight="1">
      <x:c r="A584" s="34">
        <x:v>43048</x:v>
      </x:c>
      <x:c r="B584" s="47">
        <x:v>60.5</x:v>
      </x:c>
      <x:c r="C584" s="47">
        <x:v>60.891998291015597</x:v>
      </x:c>
      <x:c r="D584" s="47">
        <x:v>59.259998321533203</x:v>
      </x:c>
      <x:c r="E584" s="47">
        <x:v>60.597999572753899</x:v>
      </x:c>
      <x:c r="F584" s="47">
        <x:v>27235500</x:v>
      </x:c>
      <x:c r="G584" s="63">
        <x:f t="shared" si="10"/>
        <x:v>65.599700159999998</x:v>
      </x:c>
      <x:c r="H584" s="63">
        <x:f t="shared" si="11"/>
        <x:v>4.0676687630000004</x:v>
      </x:c>
      <x:c r="I584" s="63">
        <x:f t="shared" si="12"/>
        <x:v>73.735037689999999</x:v>
      </x:c>
      <x:c r="J584" s="63">
        <x:f t="shared" si="13"/>
        <x:v>57.464362639999997</x:v>
      </x:c>
      <x:c r="K584" s="63">
        <x:f t="shared" si="14"/>
        <x:v>0.19259415630000001</x:v>
      </x:c>
      <x:c r="L584" s="52">
        <x:f t="shared" si="0"/>
        <x:v>60.249998730000002</x:v>
      </x:c>
      <x:c r="M584" s="52">
        <x:f t="shared" si="1"/>
        <x:v>0</x:v>
      </x:c>
      <x:c r="N584" s="52">
        <x:f t="shared" si="2"/>
        <x:v>1640938840</x:v>
      </x:c>
      <x:c r="O584" s="63">
        <x:f t="shared" si="8"/>
        <x:v>0.52884540469999997</x:v>
      </x:c>
      <x:c r="P584" s="63">
        <x:f t="shared" si="9"/>
        <x:v>34.591162920000002</x:v>
      </x:c>
      <x:c r="Q584" s="49">
        <x:f t="shared" si="15"/>
        <x:v>0</x:v>
      </x:c>
      <x:c r="R584" s="49">
        <x:f t="shared" si="16"/>
        <x:v>0</x:v>
      </x:c>
      <x:c r="S584" s="49">
        <x:f t="shared" si="17"/>
        <x:v>2</x:v>
      </x:c>
      <x:c r="T584" s="51">
        <x:f t="shared" si="18"/>
        <x:v>0</x:v>
      </x:c>
      <x:c r="U584" s="52">
        <x:f t="shared" si="3"/>
        <x:v>-0.0045993427330000003</x:v>
      </x:c>
      <x:c r="V584" s="63">
        <x:f t="shared" si="19"/>
        <x:v>0</x:v>
      </x:c>
      <x:c r="W584" s="52">
        <x:f t="shared" ref="W584:X584" si="582">W583*(1+U584)</x:f>
        <x:v>116.2127923</x:v>
      </x:c>
      <x:c r="X584" s="52">
        <x:f t="shared" si="582"/>
        <x:v>156.21917250000001</x:v>
      </x:c>
    </x:row>
    <x:row r="585" spans="1:24" ht="15.75" customHeight="1">
      <x:c r="A585" s="34">
        <x:v>43049</x:v>
      </x:c>
      <x:c r="B585" s="47">
        <x:v>60.5</x:v>
      </x:c>
      <x:c r="C585" s="47">
        <x:v>61.672000885009801</x:v>
      </x:c>
      <x:c r="D585" s="47">
        <x:v>60.369998931884801</x:v>
      </x:c>
      <x:c r="E585" s="47">
        <x:v>60.597999572753899</x:v>
      </x:c>
      <x:c r="F585" s="47">
        <x:v>23127000</x:v>
      </x:c>
      <x:c r="G585" s="63">
        <x:f t="shared" si="10"/>
        <x:v>65.073900219999999</x:v>
      </x:c>
      <x:c r="H585" s="63">
        <x:f t="shared" si="11"/>
        <x:v>3.996398814</x:v>
      </x:c>
      <x:c r="I585" s="63">
        <x:f t="shared" si="12"/>
        <x:v>73.066697849999997</x:v>
      </x:c>
      <x:c r="J585" s="63">
        <x:f t="shared" si="13"/>
        <x:v>57.08110259</x:v>
      </x:c>
      <x:c r="K585" s="63">
        <x:f t="shared" si="14"/>
        <x:v>0.2200041301</x:v>
      </x:c>
      <x:c r="L585" s="52">
        <x:f t="shared" si="0"/>
        <x:v>60.8799998</x:v>
      </x:c>
      <x:c r="M585" s="52">
        <x:f t="shared" si="1"/>
        <x:v>1407971755</x:v>
      </x:c>
      <x:c r="N585" s="52">
        <x:f t="shared" si="2"/>
        <x:v>0</x:v>
      </x:c>
      <x:c r="O585" s="63">
        <x:f t="shared" si="8"/>
        <x:v>0.72626406899999996</x:v>
      </x:c>
      <x:c r="P585" s="63">
        <x:f t="shared" si="9"/>
        <x:v>42.071435190000003</x:v>
      </x:c>
      <x:c r="Q585" s="49">
        <x:f t="shared" si="15"/>
        <x:v>0</x:v>
      </x:c>
      <x:c r="R585" s="49">
        <x:f t="shared" si="16"/>
        <x:v>0</x:v>
      </x:c>
      <x:c r="S585" s="49">
        <x:f t="shared" si="17"/>
        <x:v>2</x:v>
      </x:c>
      <x:c r="T585" s="51">
        <x:f t="shared" si="18"/>
        <x:v>0</x:v>
      </x:c>
      <x:c r="U585" s="52">
        <x:f t="shared" si="3"/>
        <x:v>0</x:v>
      </x:c>
      <x:c r="V585" s="63">
        <x:f t="shared" si="19"/>
        <x:v>0</x:v>
      </x:c>
      <x:c r="W585" s="52">
        <x:f t="shared" ref="W585:X585" si="583">W584*(1+U585)</x:f>
        <x:v>116.2127923</x:v>
      </x:c>
      <x:c r="X585" s="52">
        <x:f t="shared" si="583"/>
        <x:v>156.21917250000001</x:v>
      </x:c>
    </x:row>
    <x:row r="586" spans="1:24" ht="15.75" customHeight="1">
      <x:c r="A586" s="34">
        <x:v>43052</x:v>
      </x:c>
      <x:c r="B586" s="47">
        <x:v>60.0260009765625</x:v>
      </x:c>
      <x:c r="C586" s="47">
        <x:v>63.360000610351598</x:v>
      </x:c>
      <x:c r="D586" s="47">
        <x:v>59.821998596191399</x:v>
      </x:c>
      <x:c r="E586" s="47">
        <x:v>63.080001831054702</x:v>
      </x:c>
      <x:c r="F586" s="47">
        <x:v>37924500</x:v>
      </x:c>
      <x:c r="G586" s="63">
        <x:f t="shared" si="10"/>
        <x:v>64.721900180000006</x:v>
      </x:c>
      <x:c r="H586" s="63">
        <x:f t="shared" si="11"/>
        <x:v>3.8353430209999999</x:v>
      </x:c>
      <x:c r="I586" s="63">
        <x:f t="shared" si="12"/>
        <x:v>72.392586219999998</x:v>
      </x:c>
      <x:c r="J586" s="63">
        <x:f t="shared" si="13"/>
        <x:v>57.051214139999999</x:v>
      </x:c>
      <x:c r="K586" s="63">
        <x:f t="shared" si="14"/>
        <x:v>0.39297578230000002</x:v>
      </x:c>
      <x:c r="L586" s="52">
        <x:f t="shared" si="0"/>
        <x:v>62.08733368</x:v>
      </x:c>
      <x:c r="M586" s="52">
        <x:f t="shared" si="1"/>
        <x:v>2354631086</x:v>
      </x:c>
      <x:c r="N586" s="52">
        <x:f t="shared" si="2"/>
        <x:v>0</x:v>
      </x:c>
      <x:c r="O586" s="63">
        <x:f t="shared" si="8"/>
        <x:v>1.0105347220000001</x:v>
      </x:c>
      <x:c r="P586" s="63">
        <x:f t="shared" si="9"/>
        <x:v>50.261988070000001</x:v>
      </x:c>
      <x:c r="Q586" s="49">
        <x:f t="shared" si="15"/>
        <x:v>0</x:v>
      </x:c>
      <x:c r="R586" s="49">
        <x:f t="shared" si="16"/>
        <x:v>0</x:v>
      </x:c>
      <x:c r="S586" s="49">
        <x:f t="shared" si="17"/>
        <x:v>2</x:v>
      </x:c>
      <x:c r="T586" s="51">
        <x:f t="shared" si="18"/>
        <x:v>0</x:v>
      </x:c>
      <x:c r="U586" s="52">
        <x:f t="shared" si="3"/>
        <x:v>0.040958485029999997</x:v>
      </x:c>
      <x:c r="V586" s="63">
        <x:f t="shared" si="19"/>
        <x:v>0</x:v>
      </x:c>
      <x:c r="W586" s="52">
        <x:f t="shared" ref="W586:X586" si="584">W585*(1+U586)</x:f>
        <x:v>120.9726922</x:v>
      </x:c>
      <x:c r="X586" s="52">
        <x:f t="shared" si="584"/>
        <x:v>156.21917250000001</x:v>
      </x:c>
    </x:row>
    <x:row r="587" spans="1:24" ht="15.75" customHeight="1">
      <x:c r="A587" s="34">
        <x:v>43053</x:v>
      </x:c>
      <x:c r="B587" s="47">
        <x:v>63</x:v>
      </x:c>
      <x:c r="C587" s="47">
        <x:v>63.2700004577637</x:v>
      </x:c>
      <x:c r="D587" s="47">
        <x:v>61.380001068115199</x:v>
      </x:c>
      <x:c r="E587" s="47">
        <x:v>61.740001678466797</x:v>
      </x:c>
      <x:c r="F587" s="47">
        <x:v>28380500</x:v>
      </x:c>
      <x:c r="G587" s="63">
        <x:f t="shared" si="10"/>
        <x:v>64.251400180000005</x:v>
      </x:c>
      <x:c r="H587" s="63">
        <x:f t="shared" si="11"/>
        <x:v>3.5735217220000002</x:v>
      </x:c>
      <x:c r="I587" s="63">
        <x:f t="shared" si="12"/>
        <x:v>71.398443630000003</x:v>
      </x:c>
      <x:c r="J587" s="63">
        <x:f t="shared" si="13"/>
        <x:v>57.10435674</x:v>
      </x:c>
      <x:c r="K587" s="63">
        <x:f t="shared" si="14"/>
        <x:v>0.32430507619999999</x:v>
      </x:c>
      <x:c r="L587" s="52">
        <x:f t="shared" si="0"/>
        <x:v>62.130001069999999</x:v>
      </x:c>
      <x:c r="M587" s="52">
        <x:f t="shared" si="1"/>
        <x:v>1763280495</x:v>
      </x:c>
      <x:c r="N587" s="52">
        <x:f t="shared" si="2"/>
        <x:v>0</x:v>
      </x:c>
      <x:c r="O587" s="63">
        <x:f t="shared" si="8"/>
        <x:v>1.0023248629999999</x:v>
      </x:c>
      <x:c r="P587" s="63">
        <x:f t="shared" si="9"/>
        <x:v>50.058054089999999</x:v>
      </x:c>
      <x:c r="Q587" s="49">
        <x:f t="shared" si="15"/>
        <x:v>0</x:v>
      </x:c>
      <x:c r="R587" s="49">
        <x:f t="shared" si="16"/>
        <x:v>0</x:v>
      </x:c>
      <x:c r="S587" s="49">
        <x:f t="shared" si="17"/>
        <x:v>2</x:v>
      </x:c>
      <x:c r="T587" s="51">
        <x:f t="shared" si="18"/>
        <x:v>0</x:v>
      </x:c>
      <x:c r="U587" s="52">
        <x:f t="shared" si="3"/>
        <x:v>-0.021242868000000001</x:v>
      </x:c>
      <x:c r="V587" s="63">
        <x:f t="shared" si="19"/>
        <x:v>0</x:v>
      </x:c>
      <x:c r="W587" s="52">
        <x:f t="shared" ref="W587:X587" si="585">W586*(1+U587)</x:f>
        <x:v>118.40288529999999</x:v>
      </x:c>
      <x:c r="X587" s="52">
        <x:f t="shared" si="585"/>
        <x:v>156.21917250000001</x:v>
      </x:c>
    </x:row>
    <x:row r="588" spans="1:24" ht="15.75" customHeight="1">
      <x:c r="A588" s="34">
        <x:v>43054</x:v>
      </x:c>
      <x:c r="B588" s="47">
        <x:v>61.201999664306598</x:v>
      </x:c>
      <x:c r="C588" s="47">
        <x:v>62.498001098632798</x:v>
      </x:c>
      <x:c r="D588" s="47">
        <x:v>60.299999237060597</x:v>
      </x:c>
      <x:c r="E588" s="47">
        <x:v>62.259998321533203</x:v>
      </x:c>
      <x:c r="F588" s="47">
        <x:v>29893500</x:v>
      </x:c>
      <x:c r="G588" s="63">
        <x:f t="shared" si="10"/>
        <x:v>63.767900089999998</x:v>
      </x:c>
      <x:c r="H588" s="63">
        <x:f t="shared" si="11"/>
        <x:v>3.1031429500000001</x:v>
      </x:c>
      <x:c r="I588" s="63">
        <x:f t="shared" si="12"/>
        <x:v>69.974185980000001</x:v>
      </x:c>
      <x:c r="J588" s="63">
        <x:f t="shared" si="13"/>
        <x:v>57.56161419</x:v>
      </x:c>
      <x:c r="K588" s="63">
        <x:f t="shared" si="14"/>
        <x:v>0.37851818390000003</x:v>
      </x:c>
      <x:c r="L588" s="52">
        <x:f t="shared" si="0"/>
        <x:v>61.685999549999998</x:v>
      </x:c>
      <x:c r="M588" s="52">
        <x:f t="shared" si="1"/>
        <x:v>0</x:v>
      </x:c>
      <x:c r="N588" s="52">
        <x:f t="shared" si="2"/>
        <x:v>1844010428</x:v>
      </x:c>
      <x:c r="O588" s="63">
        <x:f t="shared" si="8"/>
        <x:v>1.0855153639999999</x:v>
      </x:c>
      <x:c r="P588" s="63">
        <x:f t="shared" si="9"/>
        <x:v>52.050221389999997</x:v>
      </x:c>
      <x:c r="Q588" s="49">
        <x:f t="shared" si="15"/>
        <x:v>0</x:v>
      </x:c>
      <x:c r="R588" s="49">
        <x:f t="shared" si="16"/>
        <x:v>0</x:v>
      </x:c>
      <x:c r="S588" s="49">
        <x:f t="shared" si="17"/>
        <x:v>2</x:v>
      </x:c>
      <x:c r="T588" s="51">
        <x:f t="shared" si="18"/>
        <x:v>0</x:v>
      </x:c>
      <x:c r="U588" s="52">
        <x:f t="shared" si="3"/>
        <x:v>0.0084223619849999998</x:v>
      </x:c>
      <x:c r="V588" s="63">
        <x:f t="shared" si="19"/>
        <x:v>0</x:v>
      </x:c>
      <x:c r="W588" s="52">
        <x:f t="shared" ref="W588:X588" si="586">W587*(1+U588)</x:f>
        <x:v>119.4001172</x:v>
      </x:c>
      <x:c r="X588" s="52">
        <x:f t="shared" si="586"/>
        <x:v>156.21917250000001</x:v>
      </x:c>
    </x:row>
    <x:row r="589" spans="1:24" ht="15.75" customHeight="1">
      <x:c r="A589" s="34">
        <x:v>43055</x:v>
      </x:c>
      <x:c r="B589" s="47">
        <x:v>62.798000335693402</x:v>
      </x:c>
      <x:c r="C589" s="47">
        <x:v>63.627998352050803</x:v>
      </x:c>
      <x:c r="D589" s="47">
        <x:v>62.259998321533203</x:v>
      </x:c>
      <x:c r="E589" s="47">
        <x:v>62.5</x:v>
      </x:c>
      <x:c r="F589" s="47">
        <x:v>29110500</x:v>
      </x:c>
      <x:c r="G589" s="63">
        <x:f t="shared" si="10"/>
        <x:v>63.374800110000002</x:v>
      </x:c>
      <x:c r="H589" s="63">
        <x:f t="shared" si="11"/>
        <x:v>2.6949787490000001</x:v>
      </x:c>
      <x:c r="I589" s="63">
        <x:f t="shared" si="12"/>
        <x:v>68.764757610000004</x:v>
      </x:c>
      <x:c r="J589" s="63">
        <x:f t="shared" si="13"/>
        <x:v>57.984842610000001</x:v>
      </x:c>
      <x:c r="K589" s="63">
        <x:f t="shared" si="14"/>
        <x:v>0.41884907160000001</x:v>
      </x:c>
      <x:c r="L589" s="52">
        <x:f t="shared" si="0"/>
        <x:v>62.79599889</x:v>
      </x:c>
      <x:c r="M589" s="52">
        <x:f t="shared" si="1"/>
        <x:v>1828022926</x:v>
      </x:c>
      <x:c r="N589" s="52">
        <x:f t="shared" si="2"/>
        <x:v>0</x:v>
      </x:c>
      <x:c r="O589" s="63">
        <x:f t="shared" si="8"/>
        <x:v>2.7670964059999998</x:v>
      </x:c>
      <x:c r="P589" s="63">
        <x:f t="shared" si="9"/>
        <x:v>73.45435603</x:v>
      </x:c>
      <x:c r="Q589" s="49">
        <x:f t="shared" si="15"/>
        <x:v>0</x:v>
      </x:c>
      <x:c r="R589" s="49">
        <x:f t="shared" si="16"/>
        <x:v>0</x:v>
      </x:c>
      <x:c r="S589" s="49">
        <x:f t="shared" si="17"/>
        <x:v>2</x:v>
      </x:c>
      <x:c r="T589" s="51">
        <x:f t="shared" si="18"/>
        <x:v>0</x:v>
      </x:c>
      <x:c r="U589" s="52">
        <x:f t="shared" si="3"/>
        <x:v>0.0038548295039999997</x:v>
      </x:c>
      <x:c r="V589" s="63">
        <x:f t="shared" si="19"/>
        <x:v>0</x:v>
      </x:c>
      <x:c r="W589" s="52">
        <x:f t="shared" ref="W589:X589" si="587">W588*(1+U589)</x:f>
        <x:v>119.86038430000001</x:v>
      </x:c>
      <x:c r="X589" s="52">
        <x:f t="shared" si="587"/>
        <x:v>156.21917250000001</x:v>
      </x:c>
    </x:row>
    <x:row r="590" spans="1:24" ht="15.75" customHeight="1">
      <x:c r="A590" s="34">
        <x:v>43056</x:v>
      </x:c>
      <x:c r="B590" s="47">
        <x:v>65.134002685546903</x:v>
      </x:c>
      <x:c r="C590" s="47">
        <x:v>65.333999633789105</x:v>
      </x:c>
      <x:c r="D590" s="47">
        <x:v>62.630001068115199</x:v>
      </x:c>
      <x:c r="E590" s="47">
        <x:v>63.009998321533203</x:v>
      </x:c>
      <x:c r="F590" s="47">
        <x:v>68675500</x:v>
      </x:c>
      <x:c r="G590" s="63">
        <x:f t="shared" si="10"/>
        <x:v>63.074300190000002</x:v>
      </x:c>
      <x:c r="H590" s="63">
        <x:f t="shared" si="11"/>
        <x:v>2.344693125</x:v>
      </x:c>
      <x:c r="I590" s="63">
        <x:f t="shared" si="12"/>
        <x:v>67.763686440000001</x:v>
      </x:c>
      <x:c r="J590" s="63">
        <x:f t="shared" si="13"/>
        <x:v>58.384913939999997</x:v>
      </x:c>
      <x:c r="K590" s="63">
        <x:f t="shared" si="14"/>
        <x:v>0.49314389250000001</x:v>
      </x:c>
      <x:c r="L590" s="52">
        <x:f t="shared" si="0"/>
        <x:v>63.657999670000002</x:v>
      </x:c>
      <x:c r="M590" s="52">
        <x:f t="shared" si="1"/>
        <x:v>4371744957</x:v>
      </x:c>
      <x:c r="N590" s="52">
        <x:f t="shared" si="2"/>
        <x:v>0</x:v>
      </x:c>
      <x:c r="O590" s="63">
        <x:f t="shared" si="8"/>
        <x:v>3.1086807190000001</x:v>
      </x:c>
      <x:c r="P590" s="63">
        <x:f t="shared" si="9"/>
        <x:v>75.661287200000004</x:v>
      </x:c>
      <x:c r="Q590" s="49">
        <x:f t="shared" si="15"/>
        <x:v>0</x:v>
      </x:c>
      <x:c r="R590" s="49">
        <x:f t="shared" si="16"/>
        <x:v>0</x:v>
      </x:c>
      <x:c r="S590" s="49">
        <x:f t="shared" si="17"/>
        <x:v>2</x:v>
      </x:c>
      <x:c r="T590" s="51">
        <x:f t="shared" si="18"/>
        <x:v>0</x:v>
      </x:c>
      <x:c r="U590" s="52">
        <x:f t="shared" si="3"/>
        <x:v>0.0081599731450000013</x:v>
      </x:c>
      <x:c r="V590" s="63">
        <x:f t="shared" si="19"/>
        <x:v>0</x:v>
      </x:c>
      <x:c r="W590" s="52">
        <x:f t="shared" ref="W590:X590" si="588">W589*(1+U590)</x:f>
        <x:v>120.8384418</x:v>
      </x:c>
      <x:c r="X590" s="52">
        <x:f t="shared" si="588"/>
        <x:v>156.21917250000001</x:v>
      </x:c>
    </x:row>
    <x:row r="591" spans="1:24" ht="15.75" customHeight="1">
      <x:c r="A591" s="34">
        <x:v>43059</x:v>
      </x:c>
      <x:c r="B591" s="47">
        <x:v>62.757999420166001</x:v>
      </x:c>
      <x:c r="C591" s="47">
        <x:v>63.099998474121101</x:v>
      </x:c>
      <x:c r="D591" s="47">
        <x:v>60.950000762939503</x:v>
      </x:c>
      <x:c r="E591" s="47">
        <x:v>61.748001098632798</x:v>
      </x:c>
      <x:c r="F591" s="47">
        <x:v>41238500</x:v>
      </x:c>
      <x:c r="G591" s="63">
        <x:f t="shared" si="10"/>
        <x:v>62.791500280000001</x:v>
      </x:c>
      <x:c r="H591" s="63">
        <x:f t="shared" si="11"/>
        <x:v>2.1258730720000001</x:v>
      </x:c>
      <x:c r="I591" s="63">
        <x:f t="shared" si="12"/>
        <x:v>67.043246429999996</x:v>
      </x:c>
      <x:c r="J591" s="63">
        <x:f t="shared" si="13"/>
        <x:v>58.539754139999999</x:v>
      </x:c>
      <x:c r="K591" s="63">
        <x:f t="shared" si="14"/>
        <x:v>0.37728580820000002</x:v>
      </x:c>
      <x:c r="L591" s="52">
        <x:f t="shared" si="0"/>
        <x:v>61.932666779999998</x:v>
      </x:c>
      <x:c r="M591" s="52">
        <x:f t="shared" si="1"/>
        <x:v>0</x:v>
      </x:c>
      <x:c r="N591" s="52">
        <x:f t="shared" si="2"/>
        <x:v>2554010279</x:v>
      </x:c>
      <x:c r="O591" s="63">
        <x:f t="shared" si="8"/>
        <x:v>1.783773703</x:v>
      </x:c>
      <x:c r="P591" s="63">
        <x:f t="shared" si="9"/>
        <x:v>64.077539819999998</x:v>
      </x:c>
      <x:c r="Q591" s="49">
        <x:f t="shared" si="15"/>
        <x:v>0</x:v>
      </x:c>
      <x:c r="R591" s="49">
        <x:f t="shared" si="16"/>
        <x:v>0</x:v>
      </x:c>
      <x:c r="S591" s="49">
        <x:f t="shared" si="17"/>
        <x:v>2</x:v>
      </x:c>
      <x:c r="T591" s="51">
        <x:f t="shared" si="18"/>
        <x:v>0</x:v>
      </x:c>
      <x:c r="U591" s="52">
        <x:f t="shared" si="3"/>
        <x:v>-0.020028523349999999</x:v>
      </x:c>
      <x:c r="V591" s="63">
        <x:f t="shared" si="19"/>
        <x:v>0</x:v>
      </x:c>
      <x:c r="W591" s="52">
        <x:f t="shared" ref="W591:X591" si="589">W590*(1+U591)</x:f>
        <x:v>118.4182263</x:v>
      </x:c>
      <x:c r="X591" s="52">
        <x:f t="shared" si="589"/>
        <x:v>156.21917250000001</x:v>
      </x:c>
    </x:row>
    <x:row r="592" spans="1:24" ht="15.75" customHeight="1">
      <x:c r="A592" s="34">
        <x:v>43060</x:v>
      </x:c>
      <x:c r="B592" s="47">
        <x:v>62.172000885009801</x:v>
      </x:c>
      <x:c r="C592" s="47">
        <x:v>63.645999908447301</x:v>
      </x:c>
      <x:c r="D592" s="47">
        <x:v>61.742000579833999</x:v>
      </x:c>
      <x:c r="E592" s="47">
        <x:v>63.562000274658203</x:v>
      </x:c>
      <x:c r="F592" s="47">
        <x:v>36306500</x:v>
      </x:c>
      <x:c r="G592" s="63">
        <x:f t="shared" si="10"/>
        <x:v>62.596200179999997</x:v>
      </x:c>
      <x:c r="H592" s="63">
        <x:f t="shared" si="11"/>
        <x:v>1.832865838</x:v>
      </x:c>
      <x:c r="I592" s="63">
        <x:f t="shared" si="12"/>
        <x:v>66.261931860000004</x:v>
      </x:c>
      <x:c r="J592" s="63">
        <x:f t="shared" si="13"/>
        <x:v>58.930468509999997</x:v>
      </x:c>
      <x:c r="K592" s="63">
        <x:f t="shared" si="14"/>
        <x:v>0.63173360469999995</x:v>
      </x:c>
      <x:c r="L592" s="52">
        <x:f t="shared" si="0"/>
        <x:v>62.983333590000001</x:v>
      </x:c>
      <x:c r="M592" s="52">
        <x:f t="shared" si="1"/>
        <x:v>2286704401</x:v>
      </x:c>
      <x:c r="N592" s="52">
        <x:f t="shared" si="2"/>
        <x:v>0</x:v>
      </x:c>
      <x:c r="O592" s="63">
        <x:f t="shared" si="8"/>
        <x:v>1.8742205599999999</x:v>
      </x:c>
      <x:c r="P592" s="63">
        <x:f t="shared" si="9"/>
        <x:v>65.207958849999997</x:v>
      </x:c>
      <x:c r="Q592" s="49">
        <x:f t="shared" si="15"/>
        <x:v>0</x:v>
      </x:c>
      <x:c r="R592" s="49">
        <x:f t="shared" si="16"/>
        <x:v>0</x:v>
      </x:c>
      <x:c r="S592" s="49">
        <x:f t="shared" si="17"/>
        <x:v>2</x:v>
      </x:c>
      <x:c r="T592" s="51">
        <x:f t="shared" si="18"/>
        <x:v>0</x:v>
      </x:c>
      <x:c r="U592" s="52">
        <x:f t="shared" si="3"/>
        <x:v>0.02937745585</x:v>
      </x:c>
      <x:c r="V592" s="63">
        <x:f t="shared" si="19"/>
        <x:v>0</x:v>
      </x:c>
      <x:c r="W592" s="52">
        <x:f t="shared" ref="W592:X592" si="590">W591*(1+U592)</x:f>
        <x:v>121.8970525</x:v>
      </x:c>
      <x:c r="X592" s="52">
        <x:f t="shared" si="590"/>
        <x:v>156.21917250000001</x:v>
      </x:c>
    </x:row>
    <x:row r="593" spans="1:24" ht="15.75" customHeight="1">
      <x:c r="A593" s="34">
        <x:v>43061</x:v>
      </x:c>
      <x:c r="B593" s="47">
        <x:v>63.354000091552699</x:v>
      </x:c>
      <x:c r="C593" s="47">
        <x:v>63.484001159667997</x:v>
      </x:c>
      <x:c r="D593" s="47">
        <x:v>62.368000030517599</x:v>
      </x:c>
      <x:c r="E593" s="47">
        <x:v>62.5200004577637</x:v>
      </x:c>
      <x:c r="F593" s="47">
        <x:v>24588000</x:v>
      </x:c>
      <x:c r="G593" s="63">
        <x:f t="shared" si="10"/>
        <x:v>62.463800239999998</x:v>
      </x:c>
      <x:c r="H593" s="63">
        <x:f t="shared" si="11"/>
        <x:v>1.730068562</x:v>
      </x:c>
      <x:c r="I593" s="63">
        <x:f t="shared" si="12"/>
        <x:v>65.923937359999996</x:v>
      </x:c>
      <x:c r="J593" s="63">
        <x:f t="shared" si="13"/>
        <x:v>59.003663119999999</x:v>
      </x:c>
      <x:c r="K593" s="63">
        <x:f t="shared" si="14"/>
        <x:v>0.50812109699999997</x:v>
      </x:c>
      <x:c r="L593" s="52">
        <x:f t="shared" si="0"/>
        <x:v>62.790667220000003</x:v>
      </x:c>
      <x:c r="M593" s="52">
        <x:f t="shared" si="1"/>
        <x:v>0</x:v>
      </x:c>
      <x:c r="N593" s="52">
        <x:f t="shared" si="2"/>
        <x:v>1543896926</x:v>
      </x:c>
      <x:c r="O593" s="63">
        <x:f t="shared" si="8"/>
        <x:v>1.84789936</x:v>
      </x:c>
      <x:c r="P593" s="63">
        <x:f t="shared" si="9"/>
        <x:v>64.88639963</x:v>
      </x:c>
      <x:c r="Q593" s="49">
        <x:f t="shared" si="15"/>
        <x:v>0</x:v>
      </x:c>
      <x:c r="R593" s="49">
        <x:f t="shared" si="16"/>
        <x:v>0</x:v>
      </x:c>
      <x:c r="S593" s="49">
        <x:f t="shared" si="17"/>
        <x:v>2</x:v>
      </x:c>
      <x:c r="T593" s="51">
        <x:f t="shared" si="18"/>
        <x:v>0</x:v>
      </x:c>
      <x:c r="U593" s="52">
        <x:f t="shared" si="3"/>
        <x:v>-0.016393439669999998</x:v>
      </x:c>
      <x:c r="V593" s="63">
        <x:f t="shared" si="19"/>
        <x:v>0</x:v>
      </x:c>
      <x:c r="W593" s="52">
        <x:f t="shared" ref="W593:X593" si="591">W592*(1+U593)</x:f>
        <x:v>119.8987405</x:v>
      </x:c>
      <x:c r="X593" s="52">
        <x:f t="shared" si="591"/>
        <x:v>156.21917250000001</x:v>
      </x:c>
    </x:row>
    <x:row r="594" spans="1:24" ht="15.75" customHeight="1">
      <x:c r="A594" s="34">
        <x:v>43063</x:v>
      </x:c>
      <x:c r="B594" s="47">
        <x:v>62.757999420166001</x:v>
      </x:c>
      <x:c r="C594" s="47">
        <x:v>63.2820014953613</x:v>
      </x:c>
      <x:c r="D594" s="47">
        <x:v>62.200000762939503</x:v>
      </x:c>
      <x:c r="E594" s="47">
        <x:v>63.110000610351598</x:v>
      </x:c>
      <x:c r="F594" s="47">
        <x:v>16220500</x:v>
      </x:c>
      <x:c r="G594" s="63">
        <x:f t="shared" si="10"/>
        <x:v>62.357600210000001</x:v>
      </x:c>
      <x:c r="H594" s="63">
        <x:f t="shared" si="11"/>
        <x:v>1.612249168</x:v>
      </x:c>
      <x:c r="I594" s="63">
        <x:f t="shared" si="12"/>
        <x:v>65.582098549999998</x:v>
      </x:c>
      <x:c r="J594" s="63">
        <x:f t="shared" si="13"/>
        <x:v>59.133101879999998</x:v>
      </x:c>
      <x:c r="K594" s="63">
        <x:f t="shared" si="14"/>
        <x:v>0.61666937300000002</x:v>
      </x:c>
      <x:c r="L594" s="52">
        <x:f t="shared" si="0"/>
        <x:v>62.864000959999998</x:v>
      </x:c>
      <x:c r="M594" s="52">
        <x:f t="shared" si="1"/>
        <x:v>1019685528</x:v>
      </x:c>
      <x:c r="N594" s="52">
        <x:f t="shared" si="2"/>
        <x:v>0</x:v>
      </x:c>
      <x:c r="O594" s="63">
        <x:f t="shared" si="8"/>
        <x:v>2.5298299439999998</x:v>
      </x:c>
      <x:c r="P594" s="63">
        <x:f t="shared" si="9"/>
        <x:v>71.670023319999999</x:v>
      </x:c>
      <x:c r="Q594" s="49">
        <x:f t="shared" si="15"/>
        <x:v>0</x:v>
      </x:c>
      <x:c r="R594" s="49">
        <x:f t="shared" si="16"/>
        <x:v>0</x:v>
      </x:c>
      <x:c r="S594" s="49">
        <x:f t="shared" si="17"/>
        <x:v>2</x:v>
      </x:c>
      <x:c r="T594" s="51">
        <x:f t="shared" si="18"/>
        <x:v>0</x:v>
      </x:c>
      <x:c r="U594" s="52">
        <x:f t="shared" si="3"/>
        <x:v>0.0094369825380000005</x:v>
      </x:c>
      <x:c r="V594" s="63">
        <x:f t="shared" si="19"/>
        <x:v>0</x:v>
      </x:c>
      <x:c r="W594" s="52">
        <x:f t="shared" ref="W594:X594" si="592">W593*(1+U594)</x:f>
        <x:v>121.0302228</x:v>
      </x:c>
      <x:c r="X594" s="52">
        <x:f t="shared" si="592"/>
        <x:v>156.21917250000001</x:v>
      </x:c>
    </x:row>
    <x:row r="595" spans="1:24" ht="15.75" customHeight="1">
      <x:c r="A595" s="34">
        <x:v>43066</x:v>
      </x:c>
      <x:c r="B595" s="47">
        <x:v>62.650001525878899</x:v>
      </x:c>
      <x:c r="C595" s="47">
        <x:v>63.4679985046387</x:v>
      </x:c>
      <x:c r="D595" s="47">
        <x:v>61.902000427246101</x:v>
      </x:c>
      <x:c r="E595" s="47">
        <x:v>63.3619995117188</x:v>
      </x:c>
      <x:c r="F595" s="47">
        <x:v>22779500</x:v>
      </x:c>
      <x:c r="G595" s="63">
        <x:f t="shared" si="10"/>
        <x:v>62.317000010000001</x:v>
      </x:c>
      <x:c r="H595" s="63">
        <x:f t="shared" si="11"/>
        <x:v>1.573867669</x:v>
      </x:c>
      <x:c r="I595" s="63">
        <x:f t="shared" si="12"/>
        <x:v>65.464735349999998</x:v>
      </x:c>
      <x:c r="J595" s="63">
        <x:f t="shared" si="13"/>
        <x:v>59.169264669999997</x:v>
      </x:c>
      <x:c r="K595" s="63">
        <x:f t="shared" si="14"/>
        <x:v>0.66599227569999997</x:v>
      </x:c>
      <x:c r="L595" s="52">
        <x:f t="shared" si="0"/>
        <x:v>62.910666149999997</x:v>
      </x:c>
      <x:c r="M595" s="52">
        <x:f t="shared" si="1"/>
        <x:v>1433073520</x:v>
      </x:c>
      <x:c r="N595" s="52">
        <x:f t="shared" si="2"/>
        <x:v>0</x:v>
      </x:c>
      <x:c r="O595" s="63">
        <x:f t="shared" si="8"/>
        <x:v>2.5340544660000002</x:v>
      </x:c>
      <x:c r="P595" s="63">
        <x:f t="shared" si="9"/>
        <x:v>71.703888280000001</x:v>
      </x:c>
      <x:c r="Q595" s="49">
        <x:f t="shared" si="15"/>
        <x:v>0</x:v>
      </x:c>
      <x:c r="R595" s="49">
        <x:f t="shared" si="16"/>
        <x:v>0</x:v>
      </x:c>
      <x:c r="S595" s="49">
        <x:f t="shared" si="17"/>
        <x:v>2</x:v>
      </x:c>
      <x:c r="T595" s="51">
        <x:f t="shared" si="18"/>
        <x:v>0</x:v>
      </x:c>
      <x:c r="U595" s="52">
        <x:f t="shared" si="3"/>
        <x:v>0.0039930105989999998</x:v>
      </x:c>
      <x:c r="V595" s="63">
        <x:f t="shared" si="19"/>
        <x:v>0</x:v>
      </x:c>
      <x:c r="W595" s="52">
        <x:f t="shared" ref="W595:X595" si="593">W594*(1+U595)</x:f>
        <x:v>121.5134978</x:v>
      </x:c>
      <x:c r="X595" s="52">
        <x:f t="shared" si="593"/>
        <x:v>156.21917250000001</x:v>
      </x:c>
    </x:row>
    <x:row r="596" spans="1:24" ht="15.75" customHeight="1">
      <x:c r="A596" s="34">
        <x:v>43067</x:v>
      </x:c>
      <x:c r="B596" s="47">
        <x:v>63.271999359130902</x:v>
      </x:c>
      <x:c r="C596" s="47">
        <x:v>64</x:v>
      </x:c>
      <x:c r="D596" s="47">
        <x:v>62.784000396728501</x:v>
      </x:c>
      <x:c r="E596" s="47">
        <x:v>63.509998321533203</x:v>
      </x:c>
      <x:c r="F596" s="47">
        <x:v>24747500</x:v>
      </x:c>
      <x:c r="G596" s="63">
        <x:f t="shared" si="10"/>
        <x:v>62.291699979999997</x:v>
      </x:c>
      <x:c r="H596" s="63">
        <x:f t="shared" si="11"/>
        <x:v>1.5489890669999999</x:v>
      </x:c>
      <x:c r="I596" s="63">
        <x:f t="shared" si="12"/>
        <x:v>65.389678119999999</x:v>
      </x:c>
      <x:c r="J596" s="63">
        <x:f t="shared" si="13"/>
        <x:v>59.193721850000003</x:v>
      </x:c>
      <x:c r="K596" s="63">
        <x:f t="shared" si="14"/>
        <x:v>0.69662797590000003</x:v>
      </x:c>
      <x:c r="L596" s="52">
        <x:f t="shared" si="0"/>
        <x:v>63.431332910000002</x:v>
      </x:c>
      <x:c r="M596" s="52">
        <x:f t="shared" si="1"/>
        <x:v>1569766911</x:v>
      </x:c>
      <x:c r="N596" s="52">
        <x:f t="shared" si="2"/>
        <x:v>0</x:v>
      </x:c>
      <x:c r="O596" s="63">
        <x:f t="shared" si="8"/>
        <x:v>2.4019650929999998</x:v>
      </x:c>
      <x:c r="P596" s="63">
        <x:f t="shared" si="9"/>
        <x:v>70.605224550000003</x:v>
      </x:c>
      <x:c r="Q596" s="49">
        <x:f t="shared" si="15"/>
        <x:v>0</x:v>
      </x:c>
      <x:c r="R596" s="49">
        <x:f t="shared" si="16"/>
        <x:v>0</x:v>
      </x:c>
      <x:c r="S596" s="49">
        <x:f t="shared" si="17"/>
        <x:v>2</x:v>
      </x:c>
      <x:c r="T596" s="51">
        <x:f t="shared" si="18"/>
        <x:v>0</x:v>
      </x:c>
      <x:c r="U596" s="52">
        <x:f t="shared" si="3"/>
        <x:v>0.0023357660890000001</x:v>
      </x:c>
      <x:c r="V596" s="63">
        <x:f t="shared" si="19"/>
        <x:v>0</x:v>
      </x:c>
      <x:c r="W596" s="52">
        <x:f t="shared" ref="W596:X596" si="594">W595*(1+U596)</x:f>
        <x:v>121.79732490000001</x:v>
      </x:c>
      <x:c r="X596" s="52">
        <x:f t="shared" si="594"/>
        <x:v>156.21917250000001</x:v>
      </x:c>
    </x:row>
    <x:row r="597" spans="1:24" ht="15.75" customHeight="1">
      <x:c r="A597" s="34">
        <x:v>43068</x:v>
      </x:c>
      <x:c r="B597" s="47">
        <x:v>63.459999084472699</x:v>
      </x:c>
      <x:c r="C597" s="47">
        <x:v>63.599998474121101</x:v>
      </x:c>
      <x:c r="D597" s="47">
        <x:v>60.245998382568402</x:v>
      </x:c>
      <x:c r="E597" s="47">
        <x:v>61.507999420166001</x:v>
      </x:c>
      <x:c r="F597" s="47">
        <x:v>43837000</x:v>
      </x:c>
      <x:c r="G597" s="63">
        <x:f t="shared" si="10"/>
        <x:v>62.051799959999997</x:v>
      </x:c>
      <x:c r="H597" s="63">
        <x:f t="shared" si="11"/>
        <x:v>1.2340886049999999</x:v>
      </x:c>
      <x:c r="I597" s="63">
        <x:f t="shared" si="12"/>
        <x:v>64.519977179999998</x:v>
      </x:c>
      <x:c r="J597" s="63">
        <x:f t="shared" si="13"/>
        <x:v>59.583622750000004</x:v>
      </x:c>
      <x:c r="K597" s="63">
        <x:f t="shared" si="14"/>
        <x:v>0.3898376214</x:v>
      </x:c>
      <x:c r="L597" s="52">
        <x:f t="shared" si="0"/>
        <x:v>61.784665429999997</x:v>
      </x:c>
      <x:c r="M597" s="52">
        <x:f t="shared" si="1"/>
        <x:v>0</x:v>
      </x:c>
      <x:c r="N597" s="52">
        <x:f t="shared" si="2"/>
        <x:v>2708454378</x:v>
      </x:c>
      <x:c r="O597" s="63">
        <x:f t="shared" si="8"/>
        <x:v>1.446064773</x:v>
      </x:c>
      <x:c r="P597" s="63">
        <x:f t="shared" si="9"/>
        <x:v>59.118008199999998</x:v>
      </x:c>
      <x:c r="Q597" s="49">
        <x:f t="shared" si="15"/>
        <x:v>0</x:v>
      </x:c>
      <x:c r="R597" s="49">
        <x:f t="shared" si="16"/>
        <x:v>0</x:v>
      </x:c>
      <x:c r="S597" s="49">
        <x:f t="shared" si="17"/>
        <x:v>2</x:v>
      </x:c>
      <x:c r="T597" s="51">
        <x:f t="shared" si="18"/>
        <x:v>0</x:v>
      </x:c>
      <x:c r="U597" s="52">
        <x:f t="shared" si="3"/>
        <x:v>-0.031522578400000001</x:v>
      </x:c>
      <x:c r="V597" s="63">
        <x:f t="shared" si="19"/>
        <x:v>0</x:v>
      </x:c>
      <x:c r="W597" s="52">
        <x:f t="shared" ref="W597:X597" si="595">W596*(1+U597)</x:f>
        <x:v>117.9579592</x:v>
      </x:c>
      <x:c r="X597" s="52">
        <x:f t="shared" si="595"/>
        <x:v>156.21917250000001</x:v>
      </x:c>
    </x:row>
    <x:row r="598" spans="1:24" ht="15.75" customHeight="1">
      <x:c r="A598" s="34">
        <x:v>43069</x:v>
      </x:c>
      <x:c r="B598" s="47">
        <x:v>61.712001800537102</x:v>
      </x:c>
      <x:c r="C598" s="47">
        <x:v>62.139999389648402</x:v>
      </x:c>
      <x:c r="D598" s="47">
        <x:v>60.908000946044901</x:v>
      </x:c>
      <x:c r="E598" s="47">
        <x:v>61.7700004577637</x:v>
      </x:c>
      <x:c r="F598" s="47">
        <x:v>21758000</x:v>
      </x:c>
      <x:c r="G598" s="63">
        <x:f t="shared" si="10"/>
        <x:v>61.929499819999997</x:v>
      </x:c>
      <x:c r="H598" s="63">
        <x:f t="shared" si="11"/>
        <x:v>1.1246755530000001</x:v>
      </x:c>
      <x:c r="I598" s="63">
        <x:f t="shared" si="12"/>
        <x:v>64.178850920000002</x:v>
      </x:c>
      <x:c r="J598" s="63">
        <x:f t="shared" si="13"/>
        <x:v>59.680148709999997</x:v>
      </x:c>
      <x:c r="K598" s="63">
        <x:f t="shared" si="14"/>
        <x:v>0.46454547299999999</x:v>
      </x:c>
      <x:c r="L598" s="52">
        <x:f t="shared" si="0"/>
        <x:v>61.606000260000002</x:v>
      </x:c>
      <x:c r="M598" s="52">
        <x:f t="shared" si="1"/>
        <x:v>0</x:v>
      </x:c>
      <x:c r="N598" s="52">
        <x:f t="shared" si="2"/>
        <x:v>1340423354</x:v>
      </x:c>
      <x:c r="O598" s="63">
        <x:f t="shared" si="8"/>
        <x:v>1.5354521249999999</x:v>
      </x:c>
      <x:c r="P598" s="63">
        <x:f t="shared" si="9"/>
        <x:v>60.559302610000003</x:v>
      </x:c>
      <x:c r="Q598" s="49">
        <x:f t="shared" si="15"/>
        <x:v>0</x:v>
      </x:c>
      <x:c r="R598" s="49">
        <x:f t="shared" si="16"/>
        <x:v>0</x:v>
      </x:c>
      <x:c r="S598" s="49">
        <x:f t="shared" si="17"/>
        <x:v>2</x:v>
      </x:c>
      <x:c r="T598" s="51">
        <x:f t="shared" si="18"/>
        <x:v>0</x:v>
      </x:c>
      <x:c r="U598" s="52">
        <x:f t="shared" si="3"/>
        <x:v>0.0042596254159999997</x:v>
      </x:c>
      <x:c r="V598" s="63">
        <x:f t="shared" si="19"/>
        <x:v>0</x:v>
      </x:c>
      <x:c r="W598" s="52">
        <x:f t="shared" ref="W598:X598" si="596">W597*(1+U598)</x:f>
        <x:v>118.4604159</x:v>
      </x:c>
      <x:c r="X598" s="52">
        <x:f t="shared" si="596"/>
        <x:v>156.21917250000001</x:v>
      </x:c>
    </x:row>
    <x:row r="599" spans="1:24" ht="15.75" customHeight="1">
      <x:c r="A599" s="34">
        <x:v>43070</x:v>
      </x:c>
      <x:c r="B599" s="47">
        <x:v>61.088001251220703</x:v>
      </x:c>
      <x:c r="C599" s="47">
        <x:v>62.063999176025398</x:v>
      </x:c>
      <x:c r="D599" s="47">
        <x:v>61.009998321533203</x:v>
      </x:c>
      <x:c r="E599" s="47">
        <x:v>61.305999755859403</x:v>
      </x:c>
      <x:c r="F599" s="47">
        <x:v>21464500</x:v>
      </x:c>
      <x:c r="G599" s="63">
        <x:f t="shared" si="10"/>
        <x:v>62.002199750000003</x:v>
      </x:c>
      <x:c r="H599" s="63">
        <x:f t="shared" si="11"/>
        <x:v>1.0259797129999999</x:v>
      </x:c>
      <x:c r="I599" s="63">
        <x:f t="shared" si="12"/>
        <x:v>64.054159170000005</x:v>
      </x:c>
      <x:c r="J599" s="63">
        <x:f t="shared" si="13"/>
        <x:v>59.950240319999999</x:v>
      </x:c>
      <x:c r="K599" s="63">
        <x:f t="shared" si="14"/>
        <x:v>0.33035727209999999</x:v>
      </x:c>
      <x:c r="L599" s="52">
        <x:f t="shared" si="0"/>
        <x:v>61.459999080000003</x:v>
      </x:c>
      <x:c r="M599" s="52">
        <x:f t="shared" si="1"/>
        <x:v>0</x:v>
      </x:c>
      <x:c r="N599" s="52">
        <x:f t="shared" si="2"/>
        <x:v>1319208150</x:v>
      </x:c>
      <x:c r="O599" s="63">
        <x:f t="shared" si="8"/>
        <x:v>1.1283523259999999</x:v>
      </x:c>
      <x:c r="P599" s="63">
        <x:f t="shared" si="9"/>
        <x:v>53.0152979</x:v>
      </x:c>
      <x:c r="Q599" s="49">
        <x:f t="shared" si="15"/>
        <x:v>0</x:v>
      </x:c>
      <x:c r="R599" s="49">
        <x:f t="shared" si="16"/>
        <x:v>0</x:v>
      </x:c>
      <x:c r="S599" s="49">
        <x:f t="shared" si="17"/>
        <x:v>2</x:v>
      </x:c>
      <x:c r="T599" s="51">
        <x:f t="shared" si="18"/>
        <x:v>0</x:v>
      </x:c>
      <x:c r="U599" s="52">
        <x:f t="shared" si="3"/>
        <x:v>-0.0075117483969999999</x:v>
      </x:c>
      <x:c r="V599" s="63">
        <x:f t="shared" si="19"/>
        <x:v>0</x:v>
      </x:c>
      <x:c r="W599" s="52">
        <x:f t="shared" ref="W599:X599" si="597">W598*(1+U599)</x:f>
        <x:v>117.5705711</x:v>
      </x:c>
      <x:c r="X599" s="52">
        <x:f t="shared" si="597"/>
        <x:v>156.21917250000001</x:v>
      </x:c>
    </x:row>
    <x:row r="600" spans="1:24" ht="15.75" customHeight="1">
      <x:c r="A600" s="34">
        <x:v>43073</x:v>
      </x:c>
      <x:c r="B600" s="47">
        <x:v>61.299999237060497</x:v>
      </x:c>
      <x:c r="C600" s="47">
        <x:v>61.653999328613303</x:v>
      </x:c>
      <x:c r="D600" s="47">
        <x:v>60.122001647949197</x:v>
      </x:c>
      <x:c r="E600" s="47">
        <x:v>61.040000915527301</x:v>
      </x:c>
      <x:c r="F600" s="47">
        <x:v>29175500</x:v>
      </x:c>
      <x:c r="G600" s="63">
        <x:f t="shared" si="10"/>
        <x:v>61.993299870000001</x:v>
      </x:c>
      <x:c r="H600" s="63">
        <x:f t="shared" si="11"/>
        <x:v>1.033881901</x:v>
      </x:c>
      <x:c r="I600" s="63">
        <x:f t="shared" si="12"/>
        <x:v>64.061063669999996</x:v>
      </x:c>
      <x:c r="J600" s="63">
        <x:f t="shared" si="13"/>
        <x:v>59.925536059999999</x:v>
      </x:c>
      <x:c r="K600" s="63">
        <x:f t="shared" si="14"/>
        <x:v>0.26948553079999998</x:v>
      </x:c>
      <x:c r="L600" s="52">
        <x:f t="shared" si="0"/>
        <x:v>60.938667299999999</x:v>
      </x:c>
      <x:c r="M600" s="52">
        <x:f t="shared" si="1"/>
        <x:v>0</x:v>
      </x:c>
      <x:c r="N600" s="52">
        <x:f t="shared" si="2"/>
        <x:v>1777916088</x:v>
      </x:c>
      <x:c r="O600" s="63">
        <x:f t="shared" si="8"/>
        <x:v>0.56112427279999999</x:v>
      </x:c>
      <x:c r="P600" s="63">
        <x:f t="shared" si="9"/>
        <x:v>35.94360056</x:v>
      </x:c>
      <x:c r="Q600" s="49">
        <x:f t="shared" si="15"/>
        <x:v>0</x:v>
      </x:c>
      <x:c r="R600" s="49">
        <x:f t="shared" si="16"/>
        <x:v>0</x:v>
      </x:c>
      <x:c r="S600" s="49">
        <x:f t="shared" si="17"/>
        <x:v>2</x:v>
      </x:c>
      <x:c r="T600" s="51">
        <x:f t="shared" si="18"/>
        <x:v>0</x:v>
      </x:c>
      <x:c r="U600" s="52">
        <x:f t="shared" si="3"/>
        <x:v>-0.0043388712589999995</x:v>
      </x:c>
      <x:c r="V600" s="63">
        <x:f t="shared" si="19"/>
        <x:v>0</x:v>
      </x:c>
      <x:c r="W600" s="52">
        <x:f t="shared" ref="W600:X600" si="598">W599*(1+U600)</x:f>
        <x:v>117.0604475</x:v>
      </x:c>
      <x:c r="X600" s="52">
        <x:f t="shared" si="598"/>
        <x:v>156.21917250000001</x:v>
      </x:c>
    </x:row>
    <x:row r="601" spans="1:24" ht="15.75" customHeight="1">
      <x:c r="A601" s="34">
        <x:v>43074</x:v>
      </x:c>
      <x:c r="B601" s="47">
        <x:v>60.400001525878899</x:v>
      </x:c>
      <x:c r="C601" s="47">
        <x:v>61.599998474121101</x:v>
      </x:c>
      <x:c r="D601" s="47">
        <x:v>60.200000762939503</x:v>
      </x:c>
      <x:c r="E601" s="47">
        <x:v>60.740001678466797</x:v>
      </x:c>
      <x:c r="F601" s="47">
        <x:v>23232500</x:v>
      </x:c>
      <x:c r="G601" s="63">
        <x:f t="shared" si="10"/>
        <x:v>62.002499960000002</x:v>
      </x:c>
      <x:c r="H601" s="63">
        <x:f t="shared" si="11"/>
        <x:v>1.021159192</x:v>
      </x:c>
      <x:c r="I601" s="63">
        <x:f t="shared" si="12"/>
        <x:v>64.04481835</x:v>
      </x:c>
      <x:c r="J601" s="63">
        <x:f t="shared" si="13"/>
        <x:v>59.960181579999997</x:v>
      </x:c>
      <x:c r="K601" s="63">
        <x:f t="shared" si="14"/>
        <x:v>0.19091540930000001</x:v>
      </x:c>
      <x:c r="L601" s="52">
        <x:f t="shared" si="0"/>
        <x:v>60.846666970000001</x:v>
      </x:c>
      <x:c r="M601" s="52">
        <x:f t="shared" si="1"/>
        <x:v>0</x:v>
      </x:c>
      <x:c r="N601" s="52">
        <x:f t="shared" si="2"/>
        <x:v>1413620190</x:v>
      </x:c>
      <x:c r="O601" s="63">
        <x:f t="shared" si="8"/>
        <x:v>0.62445869649999997</x:v>
      </x:c>
      <x:c r="P601" s="63">
        <x:f t="shared" si="9"/>
        <x:v>38.441032569999997</x:v>
      </x:c>
      <x:c r="Q601" s="49">
        <x:f t="shared" si="15"/>
        <x:v>0</x:v>
      </x:c>
      <x:c r="R601" s="49">
        <x:f t="shared" si="16"/>
        <x:v>0</x:v>
      </x:c>
      <x:c r="S601" s="49">
        <x:f t="shared" si="17"/>
        <x:v>2</x:v>
      </x:c>
      <x:c r="T601" s="51">
        <x:f t="shared" si="18"/>
        <x:v>0</x:v>
      </x:c>
      <x:c r="U601" s="52">
        <x:f t="shared" si="3"/>
        <x:v>-0.0049147973879999995</x:v>
      </x:c>
      <x:c r="V601" s="63">
        <x:f t="shared" si="19"/>
        <x:v>0</x:v>
      </x:c>
      <x:c r="W601" s="52">
        <x:f t="shared" ref="W601:X601" si="599">W600*(1+U601)</x:f>
        <x:v>116.48511910000001</x:v>
      </x:c>
      <x:c r="X601" s="52">
        <x:f t="shared" si="599"/>
        <x:v>156.21917250000001</x:v>
      </x:c>
    </x:row>
    <x:row r="602" spans="1:24" ht="15.75" customHeight="1">
      <x:c r="A602" s="34">
        <x:v>43075</x:v>
      </x:c>
      <x:c r="B602" s="47">
        <x:v>60.0200004577637</x:v>
      </x:c>
      <x:c r="C602" s="47">
        <x:v>62.678001403808601</x:v>
      </x:c>
      <x:c r="D602" s="47">
        <x:v>60</x:v>
      </x:c>
      <x:c r="E602" s="47">
        <x:v>62.652000427246101</x:v>
      </x:c>
      <x:c r="F602" s="47">
        <x:v>35976500</x:v>
      </x:c>
      <x:c r="G602" s="63">
        <x:f t="shared" si="10"/>
        <x:v>62.074600029999999</x:v>
      </x:c>
      <x:c r="H602" s="63">
        <x:f t="shared" si="11"/>
        <x:v>1.013134288</x:v>
      </x:c>
      <x:c r="I602" s="63">
        <x:f t="shared" si="12"/>
        <x:v>64.100868610000006</x:v>
      </x:c>
      <x:c r="J602" s="63">
        <x:f t="shared" si="13"/>
        <x:v>60.048331449999999</x:v>
      </x:c>
      <x:c r="K602" s="63">
        <x:f t="shared" si="14"/>
        <x:v>0.64247874270000005</x:v>
      </x:c>
      <x:c r="L602" s="52">
        <x:f t="shared" si="0"/>
        <x:v>61.776667279999998</x:v>
      </x:c>
      <x:c r="M602" s="52">
        <x:f t="shared" si="1"/>
        <x:v>2222508270</x:v>
      </x:c>
      <x:c r="N602" s="52">
        <x:f t="shared" si="2"/>
        <x:v>0</x:v>
      </x:c>
      <x:c r="O602" s="63">
        <x:f t="shared" si="8"/>
        <x:v>0.61810485780000002</x:v>
      </x:c>
      <x:c r="P602" s="63">
        <x:f t="shared" si="9"/>
        <x:v>38.19930797</x:v>
      </x:c>
      <x:c r="Q602" s="49">
        <x:f t="shared" si="15"/>
        <x:v>0</x:v>
      </x:c>
      <x:c r="R602" s="49">
        <x:f t="shared" si="16"/>
        <x:v>0</x:v>
      </x:c>
      <x:c r="S602" s="49">
        <x:f t="shared" si="17"/>
        <x:v>2</x:v>
      </x:c>
      <x:c r="T602" s="51">
        <x:f t="shared" si="18"/>
        <x:v>0</x:v>
      </x:c>
      <x:c r="U602" s="52">
        <x:f t="shared" si="3"/>
        <x:v>0.03147841119</x:v>
      </x:c>
      <x:c r="V602" s="63">
        <x:f t="shared" si="19"/>
        <x:v>0</x:v>
      </x:c>
      <x:c r="W602" s="52">
        <x:f t="shared" ref="W602:X602" si="600">W601*(1+U602)</x:f>
        <x:v>120.1518856</x:v>
      </x:c>
      <x:c r="X602" s="52">
        <x:f t="shared" si="600"/>
        <x:v>156.21917250000001</x:v>
      </x:c>
    </x:row>
    <x:row r="603" spans="1:24" ht="15.75" customHeight="1">
      <x:c r="A603" s="34">
        <x:v>43076</x:v>
      </x:c>
      <x:c r="B603" s="47">
        <x:v>62.400001525878899</x:v>
      </x:c>
      <x:c r="C603" s="47">
        <x:v>63.726001739502003</x:v>
      </x:c>
      <x:c r="D603" s="47">
        <x:v>62.209999084472699</x:v>
      </x:c>
      <x:c r="E603" s="47">
        <x:v>62.248001098632798</x:v>
      </x:c>
      <x:c r="F603" s="47">
        <x:v>23903000</x:v>
      </x:c>
      <x:c r="G603" s="63">
        <x:f t="shared" si="10"/>
        <x:v>62.143100169999997</x:v>
      </x:c>
      <x:c r="H603" s="63">
        <x:f t="shared" si="11"/>
        <x:v>0.97351094419999995</x:v>
      </x:c>
      <x:c r="I603" s="63">
        <x:f t="shared" si="12"/>
        <x:v>64.090122050000005</x:v>
      </x:c>
      <x:c r="J603" s="63">
        <x:f t="shared" si="13"/>
        <x:v>60.196078280000002</x:v>
      </x:c>
      <x:c r="K603" s="63">
        <x:f t="shared" si="14"/>
        <x:v>0.5269388169</x:v>
      </x:c>
      <x:c r="L603" s="52">
        <x:f t="shared" si="0"/>
        <x:v>62.728000639999998</x:v>
      </x:c>
      <x:c r="M603" s="52">
        <x:f t="shared" si="1"/>
        <x:v>1499387399</x:v>
      </x:c>
      <x:c r="N603" s="52">
        <x:f t="shared" si="2"/>
        <x:v>0</x:v>
      </x:c>
      <x:c r="O603" s="63">
        <x:f t="shared" si="8"/>
        <x:v>0.9047620891</x:v>
      </x:c>
      <x:c r="P603" s="63">
        <x:f t="shared" si="9"/>
        <x:v>47.500005080000001</x:v>
      </x:c>
      <x:c r="Q603" s="49">
        <x:f t="shared" si="15"/>
        <x:v>0</x:v>
      </x:c>
      <x:c r="R603" s="49">
        <x:f t="shared" si="16"/>
        <x:v>0</x:v>
      </x:c>
      <x:c r="S603" s="49">
        <x:f t="shared" si="17"/>
        <x:v>2</x:v>
      </x:c>
      <x:c r="T603" s="51">
        <x:f t="shared" si="18"/>
        <x:v>0</x:v>
      </x:c>
      <x:c r="U603" s="52">
        <x:f t="shared" si="3"/>
        <x:v>-0.0064483069310000007</x:v>
      </x:c>
      <x:c r="V603" s="63">
        <x:f t="shared" si="19"/>
        <x:v>0</x:v>
      </x:c>
      <x:c r="W603" s="52">
        <x:f t="shared" ref="W603:X603" si="601">W602*(1+U603)</x:f>
        <x:v>119.3771093</x:v>
      </x:c>
      <x:c r="X603" s="52">
        <x:f t="shared" si="601"/>
        <x:v>156.21917250000001</x:v>
      </x:c>
    </x:row>
    <x:row r="604" spans="1:24" ht="15.75" customHeight="1">
      <x:c r="A604" s="34">
        <x:v>43077</x:v>
      </x:c>
      <x:c r="B604" s="47">
        <x:v>62.919998168945298</x:v>
      </x:c>
      <x:c r="C604" s="47">
        <x:v>63.395999908447301</x:v>
      </x:c>
      <x:c r="D604" s="47">
        <x:v>62.251998901367202</x:v>
      </x:c>
      <x:c r="E604" s="47">
        <x:v>63.0260009765625</x:v>
      </x:c>
      <x:c r="F604" s="47">
        <x:v>17342500</x:v>
      </x:c>
      <x:c r="G604" s="63">
        <x:f t="shared" si="10"/>
        <x:v>62.264500239999997</x:v>
      </x:c>
      <x:c r="H604" s="63">
        <x:f t="shared" si="11"/>
        <x:v>0.92064525620000004</x:v>
      </x:c>
      <x:c r="I604" s="63">
        <x:f t="shared" si="12"/>
        <x:v>64.105790749999997</x:v>
      </x:c>
      <x:c r="J604" s="63">
        <x:f t="shared" si="13"/>
        <x:v>60.423209720000003</x:v>
      </x:c>
      <x:c r="K604" s="63">
        <x:f t="shared" si="14"/>
        <x:v>0.70678451740000003</x:v>
      </x:c>
      <x:c r="L604" s="52">
        <x:f t="shared" si="0"/>
        <x:v>62.891333260000003</x:v>
      </x:c>
      <x:c r="M604" s="52">
        <x:f t="shared" si="1"/>
        <x:v>1090692947</x:v>
      </x:c>
      <x:c r="N604" s="52">
        <x:f t="shared" si="2"/>
        <x:v>0</x:v>
      </x:c>
      <x:c r="O604" s="63">
        <x:f t="shared" si="8"/>
        <x:v>0.91305771459999996</x:v>
      </x:c>
      <x:c r="P604" s="63">
        <x:f t="shared" si="9"/>
        <x:v>47.72766172</x:v>
      </x:c>
      <x:c r="Q604" s="49">
        <x:f t="shared" si="15"/>
        <x:v>0</x:v>
      </x:c>
      <x:c r="R604" s="49">
        <x:f t="shared" si="16"/>
        <x:v>0</x:v>
      </x:c>
      <x:c r="S604" s="49">
        <x:f t="shared" si="17"/>
        <x:v>2</x:v>
      </x:c>
      <x:c r="T604" s="51">
        <x:f t="shared" si="18"/>
        <x:v>0</x:v>
      </x:c>
      <x:c r="U604" s="52">
        <x:f t="shared" si="3"/>
        <x:v>0.012498391339999999</x:v>
      </x:c>
      <x:c r="V604" s="63">
        <x:f t="shared" si="19"/>
        <x:v>0</x:v>
      </x:c>
      <x:c r="W604" s="52">
        <x:f t="shared" ref="W604:X604" si="602">W603*(1+U604)</x:f>
        <x:v>120.8691312</x:v>
      </x:c>
      <x:c r="X604" s="52">
        <x:f t="shared" si="602"/>
        <x:v>156.21917250000001</x:v>
      </x:c>
    </x:row>
    <x:row r="605" spans="1:24" ht="15.75" customHeight="1">
      <x:c r="A605" s="34">
        <x:v>43080</x:v>
      </x:c>
      <x:c r="B605" s="47">
        <x:v>62.925998687744098</x:v>
      </x:c>
      <x:c r="C605" s="47">
        <x:v>65.802001953125</x:v>
      </x:c>
      <x:c r="D605" s="47">
        <x:v>62.75</x:v>
      </x:c>
      <x:c r="E605" s="47">
        <x:v>65.781997680664105</x:v>
      </x:c>
      <x:c r="F605" s="47">
        <x:v>39690000</x:v>
      </x:c>
      <x:c r="G605" s="63">
        <x:f t="shared" si="10"/>
        <x:v>62.523700140000003</x:v>
      </x:c>
      <x:c r="H605" s="63">
        <x:f t="shared" si="11"/>
        <x:v>1.132208788</x:v>
      </x:c>
      <x:c r="I605" s="63">
        <x:f t="shared" si="12"/>
        <x:v>64.788117720000002</x:v>
      </x:c>
      <x:c r="J605" s="63">
        <x:f t="shared" si="13"/>
        <x:v>60.259282570000003</x:v>
      </x:c>
      <x:c r="K605" s="63">
        <x:f t="shared" si="14"/>
        <x:v>1.2194559810000001</x:v>
      </x:c>
      <x:c r="L605" s="52">
        <x:f t="shared" si="0"/>
        <x:v>64.777999879999996</x:v>
      </x:c>
      <x:c r="M605" s="52">
        <x:f t="shared" si="1"/>
        <x:v>2571038815</x:v>
      </x:c>
      <x:c r="N605" s="52">
        <x:f t="shared" si="2"/>
        <x:v>0</x:v>
      </x:c>
      <x:c r="O605" s="63">
        <x:f t="shared" si="8"/>
        <x:v>1.0460034540000001</x:v>
      </x:c>
      <x:c r="P605" s="63">
        <x:f t="shared" si="9"/>
        <x:v>51.124227179999998</x:v>
      </x:c>
      <x:c r="Q605" s="49">
        <x:f t="shared" si="15"/>
        <x:v>0</x:v>
      </x:c>
      <x:c r="R605" s="49">
        <x:f t="shared" si="16"/>
        <x:v>0</x:v>
      </x:c>
      <x:c r="S605" s="49">
        <x:f t="shared" si="17"/>
        <x:v>2</x:v>
      </x:c>
      <x:c r="T605" s="51">
        <x:f t="shared" si="18"/>
        <x:v>0</x:v>
      </x:c>
      <x:c r="U605" s="52">
        <x:f t="shared" si="3"/>
        <x:v>0.0437279323</x:v>
      </x:c>
      <x:c r="V605" s="63">
        <x:f t="shared" si="19"/>
        <x:v>0</x:v>
      </x:c>
      <x:c r="W605" s="52">
        <x:f t="shared" ref="W605:X605" si="603">W604*(1+U605)</x:f>
        <x:v>126.15448840000001</x:v>
      </x:c>
      <x:c r="X605" s="52">
        <x:f t="shared" si="603"/>
        <x:v>156.21917250000001</x:v>
      </x:c>
    </x:row>
    <x:row r="606" spans="1:24" ht="15.75" customHeight="1">
      <x:c r="A606" s="34">
        <x:v>43081</x:v>
      </x:c>
      <x:c r="B606" s="47">
        <x:v>66.089996337890597</x:v>
      </x:c>
      <x:c r="C606" s="47">
        <x:v>68.288002014160199</x:v>
      </x:c>
      <x:c r="D606" s="47">
        <x:v>66.005996704101605</x:v>
      </x:c>
      <x:c r="E606" s="47">
        <x:v>68.206001281738295</x:v>
      </x:c>
      <x:c r="F606" s="47">
        <x:v>43666000</x:v>
      </x:c>
      <x:c r="G606" s="63">
        <x:f t="shared" si="10"/>
        <x:v>62.780000110000003</x:v>
      </x:c>
      <x:c r="H606" s="63">
        <x:f t="shared" si="11"/>
        <x:v>1.7017223349999999</x:v>
      </x:c>
      <x:c r="I606" s="63">
        <x:f t="shared" si="12"/>
        <x:v>66.183444780000002</x:v>
      </x:c>
      <x:c r="J606" s="63">
        <x:f t="shared" si="13"/>
        <x:v>59.376555439999997</x:v>
      </x:c>
      <x:c r="K606" s="63">
        <x:f t="shared" si="14"/>
        <x:v>1.2971337409999999</x:v>
      </x:c>
      <x:c r="L606" s="52">
        <x:f t="shared" si="0"/>
        <x:v>67.5</x:v>
      </x:c>
      <x:c r="M606" s="52">
        <x:f t="shared" si="1"/>
        <x:v>2947455000</x:v>
      </x:c>
      <x:c r="N606" s="52">
        <x:f t="shared" si="2"/>
        <x:v>0</x:v>
      </x:c>
      <x:c r="O606" s="63">
        <x:f t="shared" si="8"/>
        <x:v>1.2069554280000001</x:v>
      </x:c>
      <x:c r="P606" s="63">
        <x:f t="shared" si="9"/>
        <x:v>54.688708839999997</x:v>
      </x:c>
      <x:c r="Q606" s="49">
        <x:f t="shared" si="15"/>
        <x:v>0</x:v>
      </x:c>
      <x:c r="R606" s="49">
        <x:f t="shared" si="16"/>
        <x:v>0</x:v>
      </x:c>
      <x:c r="S606" s="49">
        <x:f t="shared" si="17"/>
        <x:v>2</x:v>
      </x:c>
      <x:c r="T606" s="51">
        <x:f t="shared" si="18"/>
        <x:v>0</x:v>
      </x:c>
      <x:c r="U606" s="52">
        <x:f t="shared" si="3"/>
        <x:v>0.03684904209</x:v>
      </x:c>
      <x:c r="V606" s="63">
        <x:f t="shared" si="19"/>
        <x:v>0</x:v>
      </x:c>
      <x:c r="W606" s="52">
        <x:f t="shared" ref="W606:X606" si="604">W605*(1+U606)</x:f>
        <x:v>130.8031604</x:v>
      </x:c>
      <x:c r="X606" s="52">
        <x:f t="shared" si="604"/>
        <x:v>156.21917250000001</x:v>
      </x:c>
    </x:row>
    <x:row r="607" spans="1:24" ht="15.75" customHeight="1">
      <x:c r="A607" s="34">
        <x:v>43082</x:v>
      </x:c>
      <x:c r="B607" s="47">
        <x:v>68.185997009277301</x:v>
      </x:c>
      <x:c r="C607" s="47">
        <x:v>68.844001770019503</x:v>
      </x:c>
      <x:c r="D607" s="47">
        <x:v>67.300003051757798</x:v>
      </x:c>
      <x:c r="E607" s="47">
        <x:v>67.805999755859403</x:v>
      </x:c>
      <x:c r="F607" s="47">
        <x:v>31107500</x:v>
      </x:c>
      <x:c r="G607" s="63">
        <x:f t="shared" si="10"/>
        <x:v>63.083300020000003</x:v>
      </x:c>
      <x:c r="H607" s="63">
        <x:f t="shared" si="11"/>
        <x:v>2.017822931</x:v>
      </x:c>
      <x:c r="I607" s="63">
        <x:f t="shared" si="12"/>
        <x:v>67.118945879999998</x:v>
      </x:c>
      <x:c r="J607" s="63">
        <x:f t="shared" si="13"/>
        <x:v>59.04765416</x:v>
      </x:c>
      <x:c r="K607" s="63">
        <x:f t="shared" si="14"/>
        <x:v>1.0851231619999999</x:v>
      </x:c>
      <x:c r="L607" s="52">
        <x:f t="shared" si="0"/>
        <x:v>67.983334859999999</x:v>
      </x:c>
      <x:c r="M607" s="52">
        <x:f t="shared" si="1"/>
        <x:v>2114791589</x:v>
      </x:c>
      <x:c r="N607" s="52">
        <x:f t="shared" si="2"/>
        <x:v>0</x:v>
      </x:c>
      <x:c r="O607" s="63">
        <x:f t="shared" si="8"/>
        <x:v>2.1270752239999999</x:v>
      </x:c>
      <x:c r="P607" s="63">
        <x:f t="shared" si="9"/>
        <x:v>68.021236189999996</x:v>
      </x:c>
      <x:c r="Q607" s="49">
        <x:f t="shared" si="15"/>
        <x:v>0</x:v>
      </x:c>
      <x:c r="R607" s="49">
        <x:f t="shared" si="16"/>
        <x:v>0</x:v>
      </x:c>
      <x:c r="S607" s="49">
        <x:f t="shared" si="17"/>
        <x:v>2</x:v>
      </x:c>
      <x:c r="T607" s="51">
        <x:f t="shared" si="18"/>
        <x:v>0</x:v>
      </x:c>
      <x:c r="U607" s="52">
        <x:f t="shared" si="3"/>
        <x:v>-0.0058646089550000002</x:v>
      </x:c>
      <x:c r="V607" s="63">
        <x:f t="shared" si="19"/>
        <x:v>0</x:v>
      </x:c>
      <x:c r="W607" s="52">
        <x:f t="shared" ref="W607:X607" si="605">W606*(1+U607)</x:f>
        <x:v>130.03605099999999</x:v>
      </x:c>
      <x:c r="X607" s="52">
        <x:f t="shared" si="605"/>
        <x:v>156.21917250000001</x:v>
      </x:c>
    </x:row>
    <x:row r="608" spans="1:24" ht="15.75" customHeight="1">
      <x:c r="A608" s="34">
        <x:v>43083</x:v>
      </x:c>
      <x:c r="B608" s="47">
        <x:v>68.202003479003906</x:v>
      </x:c>
      <x:c r="C608" s="47">
        <x:v>69.487998962402301</x:v>
      </x:c>
      <x:c r="D608" s="47">
        <x:v>67.379997253417997</x:v>
      </x:c>
      <x:c r="E608" s="47">
        <x:v>67.5780029296875</x:v>
      </x:c>
      <x:c r="F608" s="47">
        <x:v>28999500</x:v>
      </x:c>
      <x:c r="G608" s="63">
        <x:f t="shared" si="10"/>
        <x:v>63.349200250000003</x:v>
      </x:c>
      <x:c r="H608" s="63">
        <x:f t="shared" si="11"/>
        <x:v>2.2416047840000002</x:v>
      </x:c>
      <x:c r="I608" s="63">
        <x:f t="shared" si="12"/>
        <x:v>67.832409819999995</x:v>
      </x:c>
      <x:c r="J608" s="63">
        <x:f t="shared" si="13"/>
        <x:v>58.865990680000003</x:v>
      </x:c>
      <x:c r="K608" s="63">
        <x:f t="shared" si="14"/>
        <x:v>0.97162670139999996</x:v>
      </x:c>
      <x:c r="L608" s="52">
        <x:f t="shared" si="0"/>
        <x:v>68.148666379999995</x:v>
      </x:c>
      <x:c r="M608" s="52">
        <x:f t="shared" si="1"/>
        <x:v>1976277251</x:v>
      </x:c>
      <x:c r="N608" s="52">
        <x:f t="shared" si="2"/>
        <x:v>0</x:v>
      </x:c>
      <x:c r="O608" s="63">
        <x:f t="shared" si="8"/>
        <x:v>3.1972884960000001</x:v>
      </x:c>
      <x:c r="P608" s="63">
        <x:f t="shared" si="9"/>
        <x:v>76.17509493</x:v>
      </x:c>
      <x:c r="Q608" s="49">
        <x:f t="shared" si="15"/>
        <x:v>0</x:v>
      </x:c>
      <x:c r="R608" s="49">
        <x:f t="shared" si="16"/>
        <x:v>0</x:v>
      </x:c>
      <x:c r="S608" s="49">
        <x:f t="shared" si="17"/>
        <x:v>2</x:v>
      </x:c>
      <x:c r="T608" s="51">
        <x:f t="shared" si="18"/>
        <x:v>0</x:v>
      </x:c>
      <x:c r="U608" s="52">
        <x:f t="shared" si="3"/>
        <x:v>-0.0033624874939999999</x:v>
      </x:c>
      <x:c r="V608" s="63">
        <x:f t="shared" si="19"/>
        <x:v>0</x:v>
      </x:c>
      <x:c r="W608" s="52">
        <x:f t="shared" ref="W608:X608" si="606">W607*(1+U608)</x:f>
        <x:v>129.5988064</x:v>
      </x:c>
      <x:c r="X608" s="52">
        <x:f t="shared" si="606"/>
        <x:v>156.21917250000001</x:v>
      </x:c>
    </x:row>
    <x:row r="609" spans="1:24" ht="15.75" customHeight="1">
      <x:c r="A609" s="34">
        <x:v>43084</x:v>
      </x:c>
      <x:c r="B609" s="47">
        <x:v>68.407997131347699</x:v>
      </x:c>
      <x:c r="C609" s="47">
        <x:v>68.779998779296903</x:v>
      </x:c>
      <x:c r="D609" s="47">
        <x:v>67.152000427246094</x:v>
      </x:c>
      <x:c r="E609" s="47">
        <x:v>68.690002441406307</x:v>
      </x:c>
      <x:c r="F609" s="47">
        <x:v>34666000</x:v>
      </x:c>
      <x:c r="G609" s="63">
        <x:f t="shared" si="10"/>
        <x:v>63.658700369999998</x:v>
      </x:c>
      <x:c r="H609" s="63">
        <x:f t="shared" si="11"/>
        <x:v>2.5273063320000002</x:v>
      </x:c>
      <x:c r="I609" s="63">
        <x:f t="shared" si="12"/>
        <x:v>68.713313040000003</x:v>
      </x:c>
      <x:c r="J609" s="63">
        <x:f t="shared" si="13"/>
        <x:v>58.604087710000002</x:v>
      </x:c>
      <x:c r="K609" s="63">
        <x:f t="shared" si="14"/>
        <x:v>0.99769412660000001</x:v>
      </x:c>
      <x:c r="L609" s="52">
        <x:f t="shared" si="0"/>
        <x:v>68.207333879999993</x:v>
      </x:c>
      <x:c r="M609" s="52">
        <x:f t="shared" si="1"/>
        <x:v>2364475436</x:v>
      </x:c>
      <x:c r="N609" s="52">
        <x:f t="shared" si="2"/>
        <x:v>0</x:v>
      </x:c>
      <x:c r="O609" s="63">
        <x:f t="shared" si="8"/>
        <x:v>5.2597323810000001</x:v>
      </x:c>
      <x:c r="P609" s="63">
        <x:f t="shared" si="9"/>
        <x:v>84.024876160000005</x:v>
      </x:c>
      <x:c r="Q609" s="49">
        <x:f t="shared" si="15"/>
        <x:v>0</x:v>
      </x:c>
      <x:c r="R609" s="49">
        <x:f t="shared" si="16"/>
        <x:v>0</x:v>
      </x:c>
      <x:c r="S609" s="49">
        <x:f t="shared" si="17"/>
        <x:v>2</x:v>
      </x:c>
      <x:c r="T609" s="51">
        <x:f t="shared" si="18"/>
        <x:v>0</x:v>
      </x:c>
      <x:c r="U609" s="52">
        <x:f t="shared" si="3"/>
        <x:v>0.016455051400000001</x:v>
      </x:c>
      <x:c r="V609" s="63">
        <x:f t="shared" si="19"/>
        <x:v>0</x:v>
      </x:c>
      <x:c r="W609" s="52">
        <x:f t="shared" ref="W609:X609" si="607">W608*(1+U609)</x:f>
        <x:v>131.73136149999999</x:v>
      </x:c>
      <x:c r="X609" s="52">
        <x:f t="shared" si="607"/>
        <x:v>156.21917250000001</x:v>
      </x:c>
    </x:row>
    <x:row r="610" spans="1:24" ht="15.75" customHeight="1">
      <x:c r="A610" s="34">
        <x:v>43087</x:v>
      </x:c>
      <x:c r="B610" s="47">
        <x:v>68.980003356933594</x:v>
      </x:c>
      <x:c r="C610" s="47">
        <x:v>69.346000671386705</x:v>
      </x:c>
      <x:c r="D610" s="47">
        <x:v>67.515998840332003</x:v>
      </x:c>
      <x:c r="E610" s="47">
        <x:v>67.774002075195298</x:v>
      </x:c>
      <x:c r="F610" s="47">
        <x:v>27381000</x:v>
      </x:c>
      <x:c r="G610" s="63">
        <x:f t="shared" si="10"/>
        <x:v>63.896900559999999</x:v>
      </x:c>
      <x:c r="H610" s="63">
        <x:f t="shared" si="11"/>
        <x:v>2.6826771370000002</x:v>
      </x:c>
      <x:c r="I610" s="63">
        <x:f t="shared" si="12"/>
        <x:v>69.262254830000003</x:v>
      </x:c>
      <x:c r="J610" s="63">
        <x:f t="shared" si="13"/>
        <x:v>58.531546280000001</x:v>
      </x:c>
      <x:c r="K610" s="63">
        <x:f t="shared" si="14"/>
        <x:v>0.86130899459999999</x:v>
      </x:c>
      <x:c r="L610" s="52">
        <x:f t="shared" si="0"/>
        <x:v>68.212000529999997</x:v>
      </x:c>
      <x:c r="M610" s="52">
        <x:f t="shared" si="1"/>
        <x:v>1867712786</x:v>
      </x:c>
      <x:c r="N610" s="52">
        <x:f t="shared" si="2"/>
        <x:v>0</x:v>
      </x:c>
      <x:c r="O610" s="63">
        <x:f t="shared" si="8"/>
        <x:v>13.19614676</x:v>
      </x:c>
      <x:c r="P610" s="63">
        <x:f t="shared" si="9"/>
        <x:v>92.955835010000001</x:v>
      </x:c>
      <x:c r="Q610" s="49">
        <x:f t="shared" si="15"/>
        <x:v>0</x:v>
      </x:c>
      <x:c r="R610" s="49">
        <x:f t="shared" si="16"/>
        <x:v>0</x:v>
      </x:c>
      <x:c r="S610" s="49">
        <x:f t="shared" si="17"/>
        <x:v>2</x:v>
      </x:c>
      <x:c r="T610" s="51">
        <x:f t="shared" si="18"/>
        <x:v>0</x:v>
      </x:c>
      <x:c r="U610" s="52">
        <x:f t="shared" si="3"/>
        <x:v>-0.013335279280000001</x:v>
      </x:c>
      <x:c r="V610" s="63">
        <x:f t="shared" si="19"/>
        <x:v>0</x:v>
      </x:c>
      <x:c r="W610" s="52">
        <x:f t="shared" ref="W610:X610" si="608">W609*(1+U610)</x:f>
        <x:v>129.97468699999999</x:v>
      </x:c>
      <x:c r="X610" s="52">
        <x:f t="shared" si="608"/>
        <x:v>156.21917250000001</x:v>
      </x:c>
    </x:row>
    <x:row r="611" spans="1:24" ht="15.75" customHeight="1">
      <x:c r="A611" s="34">
        <x:v>43088</x:v>
      </x:c>
      <x:c r="B611" s="47">
        <x:v>68.052001953125</x:v>
      </x:c>
      <x:c r="C611" s="47">
        <x:v>68.297996520996094</x:v>
      </x:c>
      <x:c r="D611" s="47">
        <x:v>66.059997558593807</x:v>
      </x:c>
      <x:c r="E611" s="47">
        <x:v>66.220001220703097</x:v>
      </x:c>
      <x:c r="F611" s="47">
        <x:v>34125000</x:v>
      </x:c>
      <x:c r="G611" s="63">
        <x:f t="shared" si="10"/>
        <x:v>64.120500559999996</x:v>
      </x:c>
      <x:c r="H611" s="63">
        <x:f t="shared" si="11"/>
        <x:v>2.6805092250000002</x:v>
      </x:c>
      <x:c r="I611" s="63">
        <x:f t="shared" si="12"/>
        <x:v>69.48151901</x:v>
      </x:c>
      <x:c r="J611" s="63">
        <x:f t="shared" si="13"/>
        <x:v>58.759482120000001</x:v>
      </x:c>
      <x:c r="K611" s="63">
        <x:f t="shared" si="14"/>
        <x:v>0.6958117358</x:v>
      </x:c>
      <x:c r="L611" s="52">
        <x:f t="shared" si="0"/>
        <x:v>66.859331769999997</x:v>
      </x:c>
      <x:c r="M611" s="52">
        <x:f t="shared" si="1"/>
        <x:v>0</x:v>
      </x:c>
      <x:c r="N611" s="52">
        <x:f t="shared" si="2"/>
        <x:v>2281574697</x:v>
      </x:c>
      <x:c r="O611" s="63">
        <x:f t="shared" si="8"/>
        <x:v>8.1760809860000006</x:v>
      </x:c>
      <x:c r="P611" s="63">
        <x:f t="shared" si="9"/>
        <x:v>89.102101410000003</x:v>
      </x:c>
      <x:c r="Q611" s="49">
        <x:f t="shared" si="15"/>
        <x:v>0</x:v>
      </x:c>
      <x:c r="R611" s="49">
        <x:f t="shared" si="16"/>
        <x:v>0</x:v>
      </x:c>
      <x:c r="S611" s="49">
        <x:f t="shared" si="17"/>
        <x:v>2</x:v>
      </x:c>
      <x:c r="T611" s="51">
        <x:f t="shared" si="18"/>
        <x:v>0</x:v>
      </x:c>
      <x:c r="U611" s="52">
        <x:f t="shared" si="3"/>
        <x:v>-0.02292915878</x:v>
      </x:c>
      <x:c r="V611" s="63">
        <x:f t="shared" si="19"/>
        <x:v>0</x:v>
      </x:c>
      <x:c r="W611" s="52">
        <x:f t="shared" ref="W611:X611" si="609">W610*(1+U611)</x:f>
        <x:v>126.99447670000001</x:v>
      </x:c>
      <x:c r="X611" s="52">
        <x:f t="shared" si="609"/>
        <x:v>156.21917250000001</x:v>
      </x:c>
    </x:row>
    <x:row r="612" spans="1:24" ht="15.75" customHeight="1">
      <x:c r="A612" s="34">
        <x:v>43089</x:v>
      </x:c>
      <x:c r="B612" s="47">
        <x:v>66.538002014160199</x:v>
      </x:c>
      <x:c r="C612" s="47">
        <x:v>66.620002746582003</x:v>
      </x:c>
      <x:c r="D612" s="47">
        <x:v>65.008003234863295</x:v>
      </x:c>
      <x:c r="E612" s="47">
        <x:v>65.795997619628906</x:v>
      </x:c>
      <x:c r="F612" s="47">
        <x:v>29769000</x:v>
      </x:c>
      <x:c r="G612" s="63">
        <x:f t="shared" si="10"/>
        <x:v>64.232200430000006</x:v>
      </x:c>
      <x:c r="H612" s="63">
        <x:f t="shared" si="11"/>
        <x:v>2.702467634</x:v>
      </x:c>
      <x:c r="I612" s="63">
        <x:f t="shared" si="12"/>
        <x:v>69.637135700000002</x:v>
      </x:c>
      <x:c r="J612" s="63">
        <x:f t="shared" si="13"/>
        <x:v>58.827265160000003</x:v>
      </x:c>
      <x:c r="K612" s="63">
        <x:f t="shared" si="14"/>
        <x:v>0.64466382209999995</x:v>
      </x:c>
      <x:c r="L612" s="52">
        <x:f t="shared" si="0"/>
        <x:v>65.808001200000007</x:v>
      </x:c>
      <x:c r="M612" s="52">
        <x:f t="shared" si="1"/>
        <x:v>0</x:v>
      </x:c>
      <x:c r="N612" s="52">
        <x:f t="shared" si="2"/>
        <x:v>1959038388</x:v>
      </x:c>
      <x:c r="O612" s="63">
        <x:f t="shared" si="8"/>
        <x:v>3.874871604</x:v>
      </x:c>
      <x:c r="P612" s="63">
        <x:f t="shared" si="9"/>
        <x:v>79.486639210000007</x:v>
      </x:c>
      <x:c r="Q612" s="49">
        <x:f t="shared" si="15"/>
        <x:v>0</x:v>
      </x:c>
      <x:c r="R612" s="49">
        <x:f t="shared" si="16"/>
        <x:v>0</x:v>
      </x:c>
      <x:c r="S612" s="49">
        <x:f t="shared" si="17"/>
        <x:v>2</x:v>
      </x:c>
      <x:c r="T612" s="51">
        <x:f t="shared" si="18"/>
        <x:v>0</x:v>
      </x:c>
      <x:c r="U612" s="52">
        <x:f t="shared" si="3"/>
        <x:v>-0.0064029536889999994</x:v>
      </x:c>
      <x:c r="V612" s="63">
        <x:f t="shared" si="19"/>
        <x:v>0</x:v>
      </x:c>
      <x:c r="W612" s="52">
        <x:f t="shared" ref="W612:X612" si="610">W611*(1+U612)</x:f>
        <x:v>126.181337</x:v>
      </x:c>
      <x:c r="X612" s="52">
        <x:f t="shared" si="610"/>
        <x:v>156.21917250000001</x:v>
      </x:c>
    </x:row>
    <x:row r="613" spans="1:24" ht="15.75" customHeight="1">
      <x:c r="A613" s="34">
        <x:v>43090</x:v>
      </x:c>
      <x:c r="B613" s="47">
        <x:v>65.917999267578097</x:v>
      </x:c>
      <x:c r="C613" s="47">
        <x:v>66.748001098632798</x:v>
      </x:c>
      <x:c r="D613" s="47">
        <x:v>65.442001342773395</x:v>
      </x:c>
      <x:c r="E613" s="47">
        <x:v>66.332000732421903</x:v>
      </x:c>
      <x:c r="F613" s="47">
        <x:v>21926000</x:v>
      </x:c>
      <x:c r="G613" s="63">
        <x:f t="shared" si="10"/>
        <x:v>64.422800449999997</x:v>
      </x:c>
      <x:c r="H613" s="63">
        <x:f t="shared" si="11"/>
        <x:v>2.7097704330000001</x:v>
      </x:c>
      <x:c r="I613" s="63">
        <x:f t="shared" si="12"/>
        <x:v>69.842341309999995</x:v>
      </x:c>
      <x:c r="J613" s="63">
        <x:f t="shared" si="13"/>
        <x:v>59.003259579999998</x:v>
      </x:c>
      <x:c r="K613" s="63">
        <x:f t="shared" si="14"/>
        <x:v>0.67614040870000003</x:v>
      </x:c>
      <x:c r="L613" s="52">
        <x:f t="shared" si="0"/>
        <x:v>66.174001059999995</x:v>
      </x:c>
      <x:c r="M613" s="52">
        <x:f t="shared" si="1"/>
        <x:v>1450931147</x:v>
      </x:c>
      <x:c r="N613" s="52">
        <x:f t="shared" si="2"/>
        <x:v>0</x:v>
      </x:c>
      <x:c r="O613" s="63">
        <x:f t="shared" si="8"/>
        <x:v>3.8634448950000002</x:v>
      </x:c>
      <x:c r="P613" s="63">
        <x:f t="shared" si="9"/>
        <x:v>79.438442879999997</x:v>
      </x:c>
      <x:c r="Q613" s="49">
        <x:f t="shared" si="15"/>
        <x:v>0</x:v>
      </x:c>
      <x:c r="R613" s="49">
        <x:f t="shared" si="16"/>
        <x:v>0</x:v>
      </x:c>
      <x:c r="S613" s="49">
        <x:f t="shared" si="17"/>
        <x:v>2</x:v>
      </x:c>
      <x:c r="T613" s="51">
        <x:f t="shared" si="18"/>
        <x:v>0</x:v>
      </x:c>
      <x:c r="U613" s="52">
        <x:f t="shared" si="3"/>
        <x:v>0.0081464394820000008</x:v>
      </x:c>
      <x:c r="V613" s="63">
        <x:f t="shared" si="19"/>
        <x:v>0</x:v>
      </x:c>
      <x:c r="W613" s="52">
        <x:f t="shared" ref="W613:X613" si="611">W612*(1+U613)</x:f>
        <x:v>127.20926559999999</x:v>
      </x:c>
      <x:c r="X613" s="52">
        <x:f t="shared" si="611"/>
        <x:v>156.21917250000001</x:v>
      </x:c>
    </x:row>
    <x:row r="614" spans="1:24" ht="15.75" customHeight="1">
      <x:c r="A614" s="34">
        <x:v>43091</x:v>
      </x:c>
      <x:c r="B614" s="47">
        <x:v>65.902000427246094</x:v>
      </x:c>
      <x:c r="C614" s="47">
        <x:v>66.183998107910199</x:v>
      </x:c>
      <x:c r="D614" s="47">
        <x:v>64.963996887207003</x:v>
      </x:c>
      <x:c r="E614" s="47">
        <x:v>65.040000915527401</x:v>
      </x:c>
      <x:c r="F614" s="47">
        <x:v>21079000</x:v>
      </x:c>
      <x:c r="G614" s="63">
        <x:f t="shared" si="10"/>
        <x:v>64.519300459999997</x:v>
      </x:c>
      <x:c r="H614" s="63">
        <x:f t="shared" si="11"/>
        <x:v>2.6948831449999999</x:v>
      </x:c>
      <x:c r="I614" s="63">
        <x:f t="shared" si="12"/>
        <x:v>69.909066749999994</x:v>
      </x:c>
      <x:c r="J614" s="63">
        <x:f t="shared" si="13"/>
        <x:v>59.129534169999999</x:v>
      </x:c>
      <x:c r="K614" s="63">
        <x:f t="shared" si="14"/>
        <x:v>0.54830454849999999</x:v>
      </x:c>
      <x:c r="L614" s="52">
        <x:f t="shared" si="0"/>
        <x:v>65.395998640000002</x:v>
      </x:c>
      <x:c r="M614" s="52">
        <x:f t="shared" si="1"/>
        <x:v>0</x:v>
      </x:c>
      <x:c r="N614" s="52">
        <x:f t="shared" si="2"/>
        <x:v>1378482255</x:v>
      </x:c>
      <x:c r="O614" s="63">
        <x:f t="shared" si="8"/>
        <x:v>2.7215558909999999</x:v>
      </x:c>
      <x:c r="P614" s="63">
        <x:f t="shared" si="9"/>
        <x:v>73.129518160000003</x:v>
      </x:c>
      <x:c r="Q614" s="49">
        <x:f t="shared" si="15"/>
        <x:v>0</x:v>
      </x:c>
      <x:c r="R614" s="49">
        <x:f t="shared" si="16"/>
        <x:v>0</x:v>
      </x:c>
      <x:c r="S614" s="49">
        <x:f t="shared" si="17"/>
        <x:v>2</x:v>
      </x:c>
      <x:c r="T614" s="51">
        <x:f t="shared" si="18"/>
        <x:v>0</x:v>
      </x:c>
      <x:c r="U614" s="52">
        <x:f t="shared" si="3"/>
        <x:v>-0.01947777547</x:v>
      </x:c>
      <x:c r="V614" s="63">
        <x:f t="shared" si="19"/>
        <x:v>0</x:v>
      </x:c>
      <x:c r="W614" s="52">
        <x:f t="shared" ref="W614:X614" si="612">W613*(1+U614)</x:f>
        <x:v>124.7315121</x:v>
      </x:c>
      <x:c r="X614" s="52">
        <x:f t="shared" si="612"/>
        <x:v>156.21917250000001</x:v>
      </x:c>
    </x:row>
    <x:row r="615" spans="1:24" ht="15.75" customHeight="1">
      <x:c r="A615" s="34">
        <x:v>43095</x:v>
      </x:c>
      <x:c r="B615" s="47">
        <x:v>64.765998840332003</x:v>
      </x:c>
      <x:c r="C615" s="47">
        <x:v>64.788002014160199</x:v>
      </x:c>
      <x:c r="D615" s="47">
        <x:v>63.316001892089801</x:v>
      </x:c>
      <x:c r="E615" s="47">
        <x:v>63.458000183105497</x:v>
      </x:c>
      <x:c r="F615" s="47">
        <x:v>21892000</x:v>
      </x:c>
      <x:c r="G615" s="63">
        <x:f t="shared" si="10"/>
        <x:v>64.524100489999995</x:v>
      </x:c>
      <x:c r="H615" s="63">
        <x:f t="shared" si="11"/>
        <x:v>2.6927979990000002</x:v>
      </x:c>
      <x:c r="I615" s="63">
        <x:f t="shared" si="12"/>
        <x:v>69.909696490000002</x:v>
      </x:c>
      <x:c r="J615" s="63">
        <x:f t="shared" si="13"/>
        <x:v>59.138504500000003</x:v>
      </x:c>
      <x:c r="K615" s="63">
        <x:f t="shared" si="14"/>
        <x:v>0.40102299619999998</x:v>
      </x:c>
      <x:c r="L615" s="52">
        <x:f t="shared" si="0"/>
        <x:v>63.854001359999998</x:v>
      </x:c>
      <x:c r="M615" s="52">
        <x:f t="shared" si="1"/>
        <x:v>0</x:v>
      </x:c>
      <x:c r="N615" s="52">
        <x:f t="shared" si="2"/>
        <x:v>1397891798</x:v>
      </x:c>
      <x:c r="O615" s="63">
        <x:f t="shared" si="8"/>
        <x:v>1.8129779859999999</x:v>
      </x:c>
      <x:c r="P615" s="63">
        <x:f t="shared" si="9"/>
        <x:v>64.45048611</x:v>
      </x:c>
      <x:c r="Q615" s="49">
        <x:f t="shared" si="15"/>
        <x:v>0</x:v>
      </x:c>
      <x:c r="R615" s="49">
        <x:f t="shared" si="16"/>
        <x:v>0</x:v>
      </x:c>
      <x:c r="S615" s="49">
        <x:f t="shared" si="17"/>
        <x:v>2</x:v>
      </x:c>
      <x:c r="T615" s="51">
        <x:f t="shared" si="18"/>
        <x:v>0</x:v>
      </x:c>
      <x:c r="U615" s="52">
        <x:f t="shared" si="3"/>
        <x:v>-0.024323504150000003</x:v>
      </x:c>
      <x:c r="V615" s="63">
        <x:f t="shared" si="19"/>
        <x:v>0</x:v>
      </x:c>
      <x:c r="W615" s="52">
        <x:f t="shared" ref="W615:X615" si="613">W614*(1+U615)</x:f>
        <x:v>121.69760460000001</x:v>
      </x:c>
      <x:c r="X615" s="52">
        <x:f t="shared" si="613"/>
        <x:v>156.21917250000001</x:v>
      </x:c>
    </x:row>
    <x:row r="616" spans="1:24" ht="15.75" customHeight="1">
      <x:c r="A616" s="34">
        <x:v>43096</x:v>
      </x:c>
      <x:c r="B616" s="47">
        <x:v>63.200000762939503</x:v>
      </x:c>
      <x:c r="C616" s="47">
        <x:v>63.535999298095703</x:v>
      </x:c>
      <x:c r="D616" s="47">
        <x:v>62.150001525878899</x:v>
      </x:c>
      <x:c r="E616" s="47">
        <x:v>62.327999114990199</x:v>
      </x:c>
      <x:c r="F616" s="47">
        <x:v>23560500</x:v>
      </x:c>
      <x:c r="G616" s="63">
        <x:f t="shared" si="10"/>
        <x:v>64.465000529999998</x:v>
      </x:c>
      <x:c r="H616" s="63">
        <x:f t="shared" si="11"/>
        <x:v>2.7289545140000002</x:v>
      </x:c>
      <x:c r="I616" s="63">
        <x:f t="shared" si="12"/>
        <x:v>69.922909559999994</x:v>
      </x:c>
      <x:c r="J616" s="63">
        <x:f t="shared" si="13"/>
        <x:v>59.007091510000002</x:v>
      </x:c>
      <x:c r="K616" s="63">
        <x:f t="shared" si="14"/>
        <x:v>0.3042289265</x:v>
      </x:c>
      <x:c r="L616" s="52">
        <x:f t="shared" si="0"/>
        <x:v>62.671333310000001</x:v>
      </x:c>
      <x:c r="M616" s="52">
        <x:f t="shared" si="1"/>
        <x:v>0</x:v>
      </x:c>
      <x:c r="N616" s="52">
        <x:f t="shared" si="2"/>
        <x:v>1476567949</x:v>
      </x:c>
      <x:c r="O616" s="63">
        <x:f t="shared" si="8"/>
        <x:v>1.1507770429999999</x:v>
      </x:c>
      <x:c r="P616" s="63">
        <x:f t="shared" si="9"/>
        <x:v>53.505176050000003</x:v>
      </x:c>
      <x:c r="Q616" s="49">
        <x:f t="shared" si="15"/>
        <x:v>0</x:v>
      </x:c>
      <x:c r="R616" s="49">
        <x:f t="shared" si="16"/>
        <x:v>0</x:v>
      </x:c>
      <x:c r="S616" s="49">
        <x:f t="shared" si="17"/>
        <x:v>2</x:v>
      </x:c>
      <x:c r="T616" s="51">
        <x:f t="shared" si="18"/>
        <x:v>0</x:v>
      </x:c>
      <x:c r="U616" s="52">
        <x:f t="shared" si="3"/>
        <x:v>-0.017807070259999999</x:v>
      </x:c>
      <x:c r="V616" s="63">
        <x:f t="shared" si="19"/>
        <x:v>0</x:v>
      </x:c>
      <x:c r="W616" s="52">
        <x:f t="shared" ref="W616:X616" si="614">W615*(1+U616)</x:f>
        <x:v>119.5305268</x:v>
      </x:c>
      <x:c r="X616" s="52">
        <x:f t="shared" si="614"/>
        <x:v>156.21917250000001</x:v>
      </x:c>
    </x:row>
    <x:row r="617" spans="1:24" ht="15.75" customHeight="1">
      <x:c r="A617" s="34">
        <x:v>43097</x:v>
      </x:c>
      <x:c r="B617" s="47">
        <x:v>62.349998474121101</x:v>
      </x:c>
      <x:c r="C617" s="47">
        <x:v>63.1640014648437</x:v>
      </x:c>
      <x:c r="D617" s="47">
        <x:v>61.908000946044901</x:v>
      </x:c>
      <x:c r="E617" s="47">
        <x:v>63.071998596191399</x:v>
      </x:c>
      <x:c r="F617" s="47">
        <x:v>21581500</x:v>
      </x:c>
      <x:c r="G617" s="63">
        <x:f t="shared" si="10"/>
        <x:v>64.543200490000004</x:v>
      </x:c>
      <x:c r="H617" s="63">
        <x:f t="shared" si="11"/>
        <x:v>2.6613308529999999</x:v>
      </x:c>
      <x:c r="I617" s="63">
        <x:f t="shared" si="12"/>
        <x:v>69.865862199999995</x:v>
      </x:c>
      <x:c r="J617" s="63">
        <x:f t="shared" si="13"/>
        <x:v>59.220538789999999</x:v>
      </x:c>
      <x:c r="K617" s="63">
        <x:f t="shared" si="14"/>
        <x:v>0.36179829019999998</x:v>
      </x:c>
      <x:c r="L617" s="52">
        <x:f t="shared" si="0"/>
        <x:v>62.714666999999999</x:v>
      </x:c>
      <x:c r="M617" s="52">
        <x:f t="shared" si="1"/>
        <x:v>1353476586</x:v>
      </x:c>
      <x:c r="N617" s="52">
        <x:f t="shared" si="2"/>
        <x:v>0</x:v>
      </x:c>
      <x:c r="O617" s="63">
        <x:f t="shared" si="8"/>
        <x:v>1.061142609</x:v>
      </x:c>
      <x:c r="P617" s="63">
        <x:f t="shared" si="9"/>
        <x:v>51.483221229999998</x:v>
      </x:c>
      <x:c r="Q617" s="49">
        <x:f t="shared" si="15"/>
        <x:v>0</x:v>
      </x:c>
      <x:c r="R617" s="49">
        <x:f t="shared" si="16"/>
        <x:v>0</x:v>
      </x:c>
      <x:c r="S617" s="49">
        <x:f t="shared" si="17"/>
        <x:v>2</x:v>
      </x:c>
      <x:c r="T617" s="51">
        <x:f t="shared" si="18"/>
        <x:v>0</x:v>
      </x:c>
      <x:c r="U617" s="52">
        <x:f t="shared" si="3"/>
        <x:v>0.01193684206</x:v>
      </x:c>
      <x:c r="V617" s="63">
        <x:f t="shared" si="19"/>
        <x:v>0</x:v>
      </x:c>
      <x:c r="W617" s="52">
        <x:f t="shared" ref="W617:X617" si="615">W616*(1+U617)</x:f>
        <x:v>120.9573439</x:v>
      </x:c>
      <x:c r="X617" s="52">
        <x:f t="shared" si="615"/>
        <x:v>156.21917250000001</x:v>
      </x:c>
    </x:row>
    <x:row r="618" spans="1:24" ht="15.75" customHeight="1">
      <x:c r="A618" s="34">
        <x:v>43098</x:v>
      </x:c>
      <x:c r="B618" s="47">
        <x:v>63.236000061035199</x:v>
      </x:c>
      <x:c r="C618" s="47">
        <x:v>63.2820014953613</x:v>
      </x:c>
      <x:c r="D618" s="47">
        <x:v>62</x:v>
      </x:c>
      <x:c r="E618" s="47">
        <x:v>62.2700004577637</x:v>
      </x:c>
      <x:c r="F618" s="47">
        <x:v>18886000</x:v>
      </x:c>
      <x:c r="G618" s="63">
        <x:f t="shared" si="10"/>
        <x:v>64.568200489999995</x:v>
      </x:c>
      <x:c r="H618" s="63">
        <x:f t="shared" si="11"/>
        <x:v>2.6361380859999999</x:v>
      </x:c>
      <x:c r="I618" s="63">
        <x:f t="shared" si="12"/>
        <x:v>69.840476670000001</x:v>
      </x:c>
      <x:c r="J618" s="63">
        <x:f t="shared" si="13"/>
        <x:v>59.295924319999997</x:v>
      </x:c>
      <x:c r="K618" s="63">
        <x:f t="shared" si="14"/>
        <x:v>0.28204859160000001</x:v>
      </x:c>
      <x:c r="L618" s="52">
        <x:f t="shared" si="0"/>
        <x:v>62.517333979999997</x:v>
      </x:c>
      <x:c r="M618" s="52">
        <x:f t="shared" si="1"/>
        <x:v>0</x:v>
      </x:c>
      <x:c r="N618" s="52">
        <x:f t="shared" si="2"/>
        <x:v>1180702370</x:v>
      </x:c>
      <x:c r="O618" s="63">
        <x:f t="shared" si="8"/>
        <x:v>0.72735256309999996</x:v>
      </x:c>
      <x:c r="P618" s="63">
        <x:f t="shared" si="9"/>
        <x:v>42.107938969999999</x:v>
      </x:c>
      <x:c r="Q618" s="49">
        <x:f t="shared" si="15"/>
        <x:v>0</x:v>
      </x:c>
      <x:c r="R618" s="49">
        <x:f t="shared" si="16"/>
        <x:v>0</x:v>
      </x:c>
      <x:c r="S618" s="49">
        <x:f t="shared" si="17"/>
        <x:v>2</x:v>
      </x:c>
      <x:c r="T618" s="51">
        <x:f t="shared" si="18"/>
        <x:v>0</x:v>
      </x:c>
      <x:c r="U618" s="52">
        <x:f t="shared" si="3"/>
        <x:v>-0.012715597349999999</x:v>
      </x:c>
      <x:c r="V618" s="63">
        <x:f t="shared" si="19"/>
        <x:v>0</x:v>
      </x:c>
      <x:c r="W618" s="52">
        <x:f t="shared" ref="W618:X618" si="616">W617*(1+U618)</x:f>
        <x:v>119.419299</x:v>
      </x:c>
      <x:c r="X618" s="52">
        <x:f t="shared" si="616"/>
        <x:v>156.21917250000001</x:v>
      </x:c>
    </x:row>
    <x:row r="619" spans="1:24" ht="15.75" customHeight="1">
      <x:c r="A619" s="34">
        <x:v>43102</x:v>
      </x:c>
      <x:c r="B619" s="47">
        <x:v>62.400001525878899</x:v>
      </x:c>
      <x:c r="C619" s="47">
        <x:v>64.4219970703125</x:v>
      </x:c>
      <x:c r="D619" s="47">
        <x:v>62.200000762939503</x:v>
      </x:c>
      <x:c r="E619" s="47">
        <x:v>64.106002807617202</x:v>
      </x:c>
      <x:c r="F619" s="47">
        <x:v>21761000</x:v>
      </x:c>
      <x:c r="G619" s="63">
        <x:f t="shared" si="10"/>
        <x:v>64.708200649999995</x:v>
      </x:c>
      <x:c r="H619" s="63">
        <x:f t="shared" si="11"/>
        <x:v>2.5258133489999999</x:v>
      </x:c>
      <x:c r="I619" s="63">
        <x:f t="shared" si="12"/>
        <x:v>69.759827340000001</x:v>
      </x:c>
      <x:c r="J619" s="63">
        <x:f t="shared" si="13"/>
        <x:v>59.656573950000002</x:v>
      </x:c>
      <x:c r="K619" s="63">
        <x:f t="shared" si="14"/>
        <x:v>0.44039565139999998</x:v>
      </x:c>
      <x:c r="L619" s="52">
        <x:f t="shared" si="0"/>
        <x:v>63.576000209999997</x:v>
      </x:c>
      <x:c r="M619" s="52">
        <x:f t="shared" si="1"/>
        <x:v>1383477341</x:v>
      </x:c>
      <x:c r="N619" s="52">
        <x:f t="shared" si="2"/>
        <x:v>0</x:v>
      </x:c>
      <x:c r="O619" s="63">
        <x:f t="shared" si="8"/>
        <x:v>0.62594962850000002</x:v>
      </x:c>
      <x:c r="P619" s="63">
        <x:f t="shared" si="9"/>
        <x:v>38.497479720000001</x:v>
      </x:c>
      <x:c r="Q619" s="49">
        <x:f t="shared" si="15"/>
        <x:v>0</x:v>
      </x:c>
      <x:c r="R619" s="49">
        <x:f t="shared" si="16"/>
        <x:v>0</x:v>
      </x:c>
      <x:c r="S619" s="49">
        <x:f t="shared" si="17"/>
        <x:v>2</x:v>
      </x:c>
      <x:c r="T619" s="51">
        <x:f t="shared" si="18"/>
        <x:v>0</x:v>
      </x:c>
      <x:c r="U619" s="52">
        <x:f t="shared" si="3"/>
        <x:v>0.02948454049</x:v>
      </x:c>
      <x:c r="V619" s="63">
        <x:f t="shared" si="19"/>
        <x:v>0</x:v>
      </x:c>
      <x:c r="W619" s="52">
        <x:f t="shared" ref="W619:X619" si="617">W618*(1+U619)</x:f>
        <x:v>122.9403221</x:v>
      </x:c>
      <x:c r="X619" s="52">
        <x:f t="shared" si="617"/>
        <x:v>156.21917250000001</x:v>
      </x:c>
    </x:row>
    <x:row r="620" spans="1:24" ht="15.75" customHeight="1">
      <x:c r="A620" s="34">
        <x:v>43103</x:v>
      </x:c>
      <x:c r="B620" s="47">
        <x:v>64.199996948242202</x:v>
      </x:c>
      <x:c r="C620" s="47">
        <x:v>65.050003051757798</x:v>
      </x:c>
      <x:c r="D620" s="47">
        <x:v>63.110000610351598</x:v>
      </x:c>
      <x:c r="E620" s="47">
        <x:v>63.450000762939503</x:v>
      </x:c>
      <x:c r="F620" s="47">
        <x:v>22607500</x:v>
      </x:c>
      <x:c r="G620" s="63">
        <x:f t="shared" si="10"/>
        <x:v>64.828700639999994</x:v>
      </x:c>
      <x:c r="H620" s="63">
        <x:f t="shared" si="11"/>
        <x:v>2.3957407499999999</x:v>
      </x:c>
      <x:c r="I620" s="63">
        <x:f t="shared" si="12"/>
        <x:v>69.620182139999997</x:v>
      </x:c>
      <x:c r="J620" s="63">
        <x:f t="shared" si="13"/>
        <x:v>60.037219139999998</x:v>
      </x:c>
      <x:c r="K620" s="63">
        <x:f t="shared" si="14"/>
        <x:v>0.35613010560000002</x:v>
      </x:c>
      <x:c r="L620" s="52">
        <x:f t="shared" si="0"/>
        <x:v>63.870001479999999</x:v>
      </x:c>
      <x:c r="M620" s="52">
        <x:f t="shared" si="1"/>
        <x:v>1443941058</x:v>
      </x:c>
      <x:c r="N620" s="52">
        <x:f t="shared" si="2"/>
        <x:v>0</x:v>
      </x:c>
      <x:c r="O620" s="63">
        <x:f t="shared" si="8"/>
        <x:v>0.58214557119999999</x:v>
      </x:c>
      <x:c r="P620" s="63">
        <x:f t="shared" si="9"/>
        <x:v>36.79469082</x:v>
      </x:c>
      <x:c r="Q620" s="49">
        <x:f t="shared" si="15"/>
        <x:v>0</x:v>
      </x:c>
      <x:c r="R620" s="49">
        <x:f t="shared" si="16"/>
        <x:v>0</x:v>
      </x:c>
      <x:c r="S620" s="49">
        <x:f t="shared" si="17"/>
        <x:v>2</x:v>
      </x:c>
      <x:c r="T620" s="51">
        <x:f t="shared" si="18"/>
        <x:v>0</x:v>
      </x:c>
      <x:c r="U620" s="52">
        <x:f t="shared" si="3"/>
        <x:v>-0.010233082960000001</x:v>
      </x:c>
      <x:c r="V620" s="63">
        <x:f t="shared" si="19"/>
        <x:v>0</x:v>
      </x:c>
      <x:c r="W620" s="52">
        <x:f t="shared" ref="W620:X620" si="618">W619*(1+U620)</x:f>
        <x:v>121.6822636</x:v>
      </x:c>
      <x:c r="X620" s="52">
        <x:f t="shared" si="618"/>
        <x:v>156.21917250000001</x:v>
      </x:c>
    </x:row>
    <x:row r="621" spans="1:24" ht="15.75" customHeight="1">
      <x:c r="A621" s="34">
        <x:v>43104</x:v>
      </x:c>
      <x:c r="B621" s="47">
        <x:v>62.574001312255902</x:v>
      </x:c>
      <x:c r="C621" s="47">
        <x:v>63.709999084472699</x:v>
      </x:c>
      <x:c r="D621" s="47">
        <x:v>61.136001586914098</x:v>
      </x:c>
      <x:c r="E621" s="47">
        <x:v>62.923999786377003</x:v>
      </x:c>
      <x:c r="F621" s="47">
        <x:v>49731500</x:v>
      </x:c>
      <x:c r="G621" s="63">
        <x:f t="shared" si="10"/>
        <x:v>64.937900540000001</x:v>
      </x:c>
      <x:c r="H621" s="63">
        <x:f t="shared" si="11"/>
        <x:v>2.2445704649999998</x:v>
      </x:c>
      <x:c r="I621" s="63">
        <x:f t="shared" si="12"/>
        <x:v>69.427041470000006</x:v>
      </x:c>
      <x:c r="J621" s="63">
        <x:f t="shared" si="13"/>
        <x:v>60.448759610000003</x:v>
      </x:c>
      <x:c r="K621" s="63">
        <x:f t="shared" si="14"/>
        <x:v>0.27569196559999998</x:v>
      </x:c>
      <x:c r="L621" s="52">
        <x:f t="shared" si="0"/>
        <x:v>62.590000150000002</x:v>
      </x:c>
      <x:c r="M621" s="52">
        <x:f t="shared" si="1"/>
        <x:v>0</x:v>
      </x:c>
      <x:c r="N621" s="52">
        <x:f t="shared" si="2"/>
        <x:v>3112694593</x:v>
      </x:c>
      <x:c r="O621" s="63">
        <x:f t="shared" si="8"/>
        <x:v>0.53608984650000002</x:v>
      </x:c>
      <x:c r="P621" s="63">
        <x:f t="shared" si="9"/>
        <x:v>34.899641299999999</x:v>
      </x:c>
      <x:c r="Q621" s="49">
        <x:f t="shared" si="15"/>
        <x:v>0</x:v>
      </x:c>
      <x:c r="R621" s="49">
        <x:f t="shared" si="16"/>
        <x:v>0</x:v>
      </x:c>
      <x:c r="S621" s="49">
        <x:f t="shared" si="17"/>
        <x:v>2</x:v>
      </x:c>
      <x:c r="T621" s="51">
        <x:f t="shared" si="18"/>
        <x:v>0</x:v>
      </x:c>
      <x:c r="U621" s="52">
        <x:f t="shared" si="3"/>
        <x:v>-0.0082900074109999999</x:v>
      </x:c>
      <x:c r="V621" s="63">
        <x:f t="shared" si="19"/>
        <x:v>0</x:v>
      </x:c>
      <x:c r="W621" s="52">
        <x:f t="shared" ref="W621:X621" si="619">W620*(1+U621)</x:f>
        <x:v>120.67351669999999</x:v>
      </x:c>
      <x:c r="X621" s="52">
        <x:f t="shared" si="619"/>
        <x:v>156.21917250000001</x:v>
      </x:c>
    </x:row>
    <x:row r="622" spans="1:24" ht="15.75" customHeight="1">
      <x:c r="A622" s="34">
        <x:v>43105</x:v>
      </x:c>
      <x:c r="B622" s="47">
        <x:v>63.324001312255902</x:v>
      </x:c>
      <x:c r="C622" s="47">
        <x:v>63.448001861572301</x:v>
      </x:c>
      <x:c r="D622" s="47">
        <x:v>62.400001525878899</x:v>
      </x:c>
      <x:c r="E622" s="47">
        <x:v>63.316001892089801</x:v>
      </x:c>
      <x:c r="F622" s="47">
        <x:v>22956000</x:v>
      </x:c>
      <x:c r="G622" s="63">
        <x:f t="shared" si="10"/>
        <x:v>64.971100620000001</x:v>
      </x:c>
      <x:c r="H622" s="63">
        <x:f t="shared" si="11"/>
        <x:v>2.213677648</x:v>
      </x:c>
      <x:c r="I622" s="63">
        <x:f t="shared" si="12"/>
        <x:v>69.398455909999996</x:v>
      </x:c>
      <x:c r="J622" s="63">
        <x:f t="shared" si="13"/>
        <x:v>60.543745319999999</x:v>
      </x:c>
      <x:c r="K622" s="63">
        <x:f t="shared" si="14"/>
        <x:v>0.31308268560000002</x:v>
      </x:c>
      <x:c r="L622" s="52">
        <x:f t="shared" si="0"/>
        <x:v>63.05466843</x:v>
      </x:c>
      <x:c r="M622" s="52">
        <x:f t="shared" si="1"/>
        <x:v>1447482968</x:v>
      </x:c>
      <x:c r="N622" s="52">
        <x:f t="shared" si="2"/>
        <x:v>0</x:v>
      </x:c>
      <x:c r="O622" s="63">
        <x:f t="shared" si="8"/>
        <x:v>0.82834405830000002</x:v>
      </x:c>
      <x:c r="P622" s="63">
        <x:f t="shared" si="9"/>
        <x:v>45.305699140000002</x:v>
      </x:c>
      <x:c r="Q622" s="49">
        <x:f t="shared" si="15"/>
        <x:v>0</x:v>
      </x:c>
      <x:c r="R622" s="49">
        <x:f t="shared" si="16"/>
        <x:v>0</x:v>
      </x:c>
      <x:c r="S622" s="49">
        <x:f t="shared" si="17"/>
        <x:v>2</x:v>
      </x:c>
      <x:c r="T622" s="51">
        <x:f t="shared" si="18"/>
        <x:v>0</x:v>
      </x:c>
      <x:c r="U622" s="52">
        <x:f t="shared" si="3"/>
        <x:v>0.0062297709469999996</x:v>
      </x:c>
      <x:c r="V622" s="63">
        <x:f t="shared" si="19"/>
        <x:v>0</x:v>
      </x:c>
      <x:c r="W622" s="52">
        <x:f t="shared" ref="W622:X622" si="620">W621*(1+U622)</x:f>
        <x:v>121.4252851</x:v>
      </x:c>
      <x:c r="X622" s="52">
        <x:f t="shared" si="620"/>
        <x:v>156.21917250000001</x:v>
      </x:c>
    </x:row>
    <x:row r="623" spans="1:24" ht="15.75" customHeight="1">
      <x:c r="A623" s="34">
        <x:v>43108</x:v>
      </x:c>
      <x:c r="B623" s="47">
        <x:v>63.200000762939503</x:v>
      </x:c>
      <x:c r="C623" s="47">
        <x:v>67.403999328613295</x:v>
      </x:c>
      <x:c r="D623" s="47">
        <x:v>63.099998474121101</x:v>
      </x:c>
      <x:c r="E623" s="47">
        <x:v>67.281997680664105</x:v>
      </x:c>
      <x:c r="F623" s="47">
        <x:v>49297000</x:v>
      </x:c>
      <x:c r="G623" s="63">
        <x:f t="shared" si="10"/>
        <x:v>65.222800449999994</x:v>
      </x:c>
      <x:c r="H623" s="63">
        <x:f t="shared" si="11"/>
        <x:v>2.1735845249999999</x:v>
      </x:c>
      <x:c r="I623" s="63">
        <x:f t="shared" si="12"/>
        <x:v>69.569969499999999</x:v>
      </x:c>
      <x:c r="J623" s="63">
        <x:f t="shared" si="13"/>
        <x:v>60.875631400000003</x:v>
      </x:c>
      <x:c r="K623" s="63">
        <x:f t="shared" si="14"/>
        <x:v>0.73684347350000001</x:v>
      </x:c>
      <x:c r="L623" s="52">
        <x:f t="shared" si="0"/>
        <x:v>65.928665159999994</x:v>
      </x:c>
      <x:c r="M623" s="52">
        <x:f t="shared" si="1"/>
        <x:v>3250085406</x:v>
      </x:c>
      <x:c r="N623" s="52">
        <x:f t="shared" si="2"/>
        <x:v>0</x:v>
      </x:c>
      <x:c r="O623" s="63">
        <x:f t="shared" si="8"/>
        <x:v>1.0388615990000001</x:v>
      </x:c>
      <x:c r="P623" s="63">
        <x:f t="shared" si="9"/>
        <x:v>50.953021990000003</x:v>
      </x:c>
      <x:c r="Q623" s="49">
        <x:f t="shared" si="15"/>
        <x:v>0</x:v>
      </x:c>
      <x:c r="R623" s="49">
        <x:f t="shared" si="16"/>
        <x:v>0</x:v>
      </x:c>
      <x:c r="S623" s="49">
        <x:f t="shared" si="17"/>
        <x:v>2</x:v>
      </x:c>
      <x:c r="T623" s="51">
        <x:f t="shared" si="18"/>
        <x:v>0</x:v>
      </x:c>
      <x:c r="U623" s="52">
        <x:f t="shared" si="3"/>
        <x:v>0.062638127330000004</x:v>
      </x:c>
      <x:c r="V623" s="63">
        <x:f t="shared" si="19"/>
        <x:v>0</x:v>
      </x:c>
      <x:c r="W623" s="52">
        <x:f t="shared" ref="W623:X623" si="621">W622*(1+U623)</x:f>
        <x:v>129.03113759999999</x:v>
      </x:c>
      <x:c r="X623" s="52">
        <x:f t="shared" si="621"/>
        <x:v>156.21917250000001</x:v>
      </x:c>
    </x:row>
    <x:row r="624" spans="1:24" ht="15.75" customHeight="1">
      <x:c r="A624" s="34">
        <x:v>43109</x:v>
      </x:c>
      <x:c r="B624" s="47">
        <x:v>67.031997680664105</x:v>
      </x:c>
      <x:c r="C624" s="47">
        <x:v>67.760002136230497</x:v>
      </x:c>
      <x:c r="D624" s="47">
        <x:v>65.480003356933594</x:v>
      </x:c>
      <x:c r="E624" s="47">
        <x:v>66.737998962402401</x:v>
      </x:c>
      <x:c r="F624" s="47">
        <x:v>35733000</x:v>
      </x:c>
      <x:c r="G624" s="63">
        <x:f t="shared" si="10"/>
        <x:v>65.40840034</x:v>
      </x:c>
      <x:c r="H624" s="63">
        <x:f t="shared" si="11"/>
        <x:v>2.1342554009999999</x:v>
      </x:c>
      <x:c r="I624" s="63">
        <x:f t="shared" si="12"/>
        <x:v>69.676911149999995</x:v>
      </x:c>
      <x:c r="J624" s="63">
        <x:f t="shared" si="13"/>
        <x:v>61.139889539999999</x:v>
      </x:c>
      <x:c r="K624" s="63">
        <x:f t="shared" si="14"/>
        <x:v>0.65574502199999996</x:v>
      </x:c>
      <x:c r="L624" s="52">
        <x:f t="shared" si="0"/>
        <x:v>66.659334819999998</x:v>
      </x:c>
      <x:c r="M624" s="52">
        <x:f t="shared" si="1"/>
        <x:v>2381938011</x:v>
      </x:c>
      <x:c r="N624" s="52">
        <x:f t="shared" si="2"/>
        <x:v>0</x:v>
      </x:c>
      <x:c r="O624" s="63">
        <x:f t="shared" si="8"/>
        <x:v>1.570957935</x:v>
      </x:c>
      <x:c r="P624" s="63">
        <x:f t="shared" si="9"/>
        <x:v>61.103992150000003</x:v>
      </x:c>
      <x:c r="Q624" s="49">
        <x:f t="shared" si="15"/>
        <x:v>0</x:v>
      </x:c>
      <x:c r="R624" s="49">
        <x:f t="shared" si="16"/>
        <x:v>0</x:v>
      </x:c>
      <x:c r="S624" s="49">
        <x:f t="shared" si="17"/>
        <x:v>2</x:v>
      </x:c>
      <x:c r="T624" s="51">
        <x:f t="shared" si="18"/>
        <x:v>0</x:v>
      </x:c>
      <x:c r="U624" s="52">
        <x:f t="shared" si="3"/>
        <x:v>-0.0080853532449999999</x:v>
      </x:c>
      <x:c r="V624" s="63">
        <x:f t="shared" si="19"/>
        <x:v>0</x:v>
      </x:c>
      <x:c r="W624" s="52">
        <x:f t="shared" ref="W624:X624" si="622">W623*(1+U624)</x:f>
        <x:v>127.9878753</x:v>
      </x:c>
      <x:c r="X624" s="52">
        <x:f t="shared" si="622"/>
        <x:v>156.21917250000001</x:v>
      </x:c>
    </x:row>
    <x:row r="625" spans="1:24" ht="15.75" customHeight="1">
      <x:c r="A625" s="34">
        <x:v>43110</x:v>
      </x:c>
      <x:c r="B625" s="47">
        <x:v>66.440002441406307</x:v>
      </x:c>
      <x:c r="C625" s="47">
        <x:v>67.400001525878906</x:v>
      </x:c>
      <x:c r="D625" s="47">
        <x:v>66</x:v>
      </x:c>
      <x:c r="E625" s="47">
        <x:v>66.959999084472699</x:v>
      </x:c>
      <x:c r="F625" s="47">
        <x:v>21549500</x:v>
      </x:c>
      <x:c r="G625" s="63">
        <x:f t="shared" si="10"/>
        <x:v>65.467300420000001</x:v>
      </x:c>
      <x:c r="H625" s="63">
        <x:f t="shared" si="11"/>
        <x:v>2.1611933300000001</x:v>
      </x:c>
      <x:c r="I625" s="63">
        <x:f t="shared" si="12"/>
        <x:v>69.789687069999999</x:v>
      </x:c>
      <x:c r="J625" s="63">
        <x:f t="shared" si="13"/>
        <x:v>61.144913760000001</x:v>
      </x:c>
      <x:c r="K625" s="63">
        <x:f t="shared" si="14"/>
        <x:v>0.67267065479999999</x:v>
      </x:c>
      <x:c r="L625" s="52">
        <x:f t="shared" si="0"/>
        <x:v>66.786666870000005</x:v>
      </x:c>
      <x:c r="M625" s="52">
        <x:f t="shared" si="1"/>
        <x:v>1439219278</x:v>
      </x:c>
      <x:c r="N625" s="52">
        <x:f t="shared" si="2"/>
        <x:v>0</x:v>
      </x:c>
      <x:c r="O625" s="63">
        <x:f t="shared" si="8"/>
        <x:v>2.2009875010000002</x:v>
      </x:c>
      <x:c r="P625" s="63">
        <x:f t="shared" si="9"/>
        <x:v>68.759640590000004</x:v>
      </x:c>
      <x:c r="Q625" s="49">
        <x:f t="shared" si="15"/>
        <x:v>0</x:v>
      </x:c>
      <x:c r="R625" s="49">
        <x:f t="shared" si="16"/>
        <x:v>0</x:v>
      </x:c>
      <x:c r="S625" s="49">
        <x:f t="shared" si="17"/>
        <x:v>2</x:v>
      </x:c>
      <x:c r="T625" s="51">
        <x:f t="shared" si="18"/>
        <x:v>0</x:v>
      </x:c>
      <x:c r="U625" s="52">
        <x:f t="shared" si="3"/>
        <x:v>0.0033264425889999999</x:v>
      </x:c>
      <x:c r="V625" s="63">
        <x:f t="shared" si="19"/>
        <x:v>0</x:v>
      </x:c>
      <x:c r="W625" s="52">
        <x:f t="shared" ref="W625:X625" si="623">W624*(1+U625)</x:f>
        <x:v>128.4136196</x:v>
      </x:c>
      <x:c r="X625" s="52">
        <x:f t="shared" si="623"/>
        <x:v>156.21917250000001</x:v>
      </x:c>
    </x:row>
    <x:row r="626" spans="1:24" ht="15.75" customHeight="1">
      <x:c r="A626" s="34">
        <x:v>43111</x:v>
      </x:c>
      <x:c r="B626" s="47">
        <x:v>67.047996520996094</x:v>
      </x:c>
      <x:c r="C626" s="47">
        <x:v>68.961997985839801</x:v>
      </x:c>
      <x:c r="D626" s="47">
        <x:v>66.652000427246094</x:v>
      </x:c>
      <x:c r="E626" s="47">
        <x:v>67.589996337890597</x:v>
      </x:c>
      <x:c r="F626" s="47">
        <x:v>33227500</x:v>
      </x:c>
      <x:c r="G626" s="63">
        <x:f t="shared" si="10"/>
        <x:v>65.436500170000002</x:v>
      </x:c>
      <x:c r="H626" s="63">
        <x:f t="shared" si="11"/>
        <x:v>2.1241810559999998</x:v>
      </x:c>
      <x:c r="I626" s="63">
        <x:f t="shared" si="12"/>
        <x:v>69.684862280000004</x:v>
      </x:c>
      <x:c r="J626" s="63">
        <x:f t="shared" si="13"/>
        <x:v>61.18813806</x:v>
      </x:c>
      <x:c r="K626" s="63">
        <x:f t="shared" si="14"/>
        <x:v>0.75345016659999997</x:v>
      </x:c>
      <x:c r="L626" s="52">
        <x:f t="shared" si="0"/>
        <x:v>67.73466492</x:v>
      </x:c>
      <x:c r="M626" s="52">
        <x:f t="shared" si="1"/>
        <x:v>2250653579</x:v>
      </x:c>
      <x:c r="N626" s="52">
        <x:f t="shared" si="2"/>
        <x:v>0</x:v>
      </x:c>
      <x:c r="O626" s="63">
        <x:f t="shared" si="8"/>
        <x:v>3.4821551230000001</x:v>
      </x:c>
      <x:c r="P626" s="63">
        <x:f t="shared" si="9"/>
        <x:v>77.689304079999999</x:v>
      </x:c>
      <x:c r="Q626" s="49">
        <x:f t="shared" si="15"/>
        <x:v>0</x:v>
      </x:c>
      <x:c r="R626" s="49">
        <x:f t="shared" si="16"/>
        <x:v>0</x:v>
      </x:c>
      <x:c r="S626" s="49">
        <x:f t="shared" si="17"/>
        <x:v>2</x:v>
      </x:c>
      <x:c r="T626" s="51">
        <x:f t="shared" si="18"/>
        <x:v>0</x:v>
      </x:c>
      <x:c r="U626" s="52">
        <x:f t="shared" si="3"/>
        <x:v>0.0094085612610000002</x:v>
      </x:c>
      <x:c r="V626" s="63">
        <x:f t="shared" si="19"/>
        <x:v>0</x:v>
      </x:c>
      <x:c r="W626" s="52">
        <x:f t="shared" ref="W626:X626" si="624">W625*(1+U626)</x:f>
        <x:v>129.62180699999999</x:v>
      </x:c>
      <x:c r="X626" s="52">
        <x:f t="shared" si="624"/>
        <x:v>156.21917250000001</x:v>
      </x:c>
    </x:row>
    <x:row r="627" spans="1:24" ht="15.75" customHeight="1">
      <x:c r="A627" s="34">
        <x:v>43112</x:v>
      </x:c>
      <x:c r="B627" s="47">
        <x:v>67.725997924804702</x:v>
      </x:c>
      <x:c r="C627" s="47">
        <x:v>68.082000732421903</x:v>
      </x:c>
      <x:c r="D627" s="47">
        <x:v>66.734001159667997</x:v>
      </x:c>
      <x:c r="E627" s="47">
        <x:v>67.244003295898395</x:v>
      </x:c>
      <x:c r="F627" s="47">
        <x:v>24125500</x:v>
      </x:c>
      <x:c r="G627" s="63">
        <x:f t="shared" si="10"/>
        <x:v>65.40840034</x:v>
      </x:c>
      <x:c r="H627" s="63">
        <x:f t="shared" si="11"/>
        <x:v>2.094698889</x:v>
      </x:c>
      <x:c r="I627" s="63">
        <x:f t="shared" si="12"/>
        <x:v>69.597798119999993</x:v>
      </x:c>
      <x:c r="J627" s="63">
        <x:f t="shared" si="13"/>
        <x:v>61.219002570000001</x:v>
      </x:c>
      <x:c r="K627" s="63">
        <x:f t="shared" si="14"/>
        <x:v>0.71907718580000002</x:v>
      </x:c>
      <x:c r="L627" s="52">
        <x:f t="shared" si="0"/>
        <x:v>67.353335060000006</x:v>
      </x:c>
      <x:c r="M627" s="52">
        <x:f t="shared" si="1"/>
        <x:v>0</x:v>
      </x:c>
      <x:c r="N627" s="52">
        <x:f t="shared" si="2"/>
        <x:v>1624932885</x:v>
      </x:c>
      <x:c r="O627" s="63">
        <x:f t="shared" si="8"/>
        <x:v>2.2974045030000001</x:v>
      </x:c>
      <x:c r="P627" s="63">
        <x:f t="shared" si="9"/>
        <x:v>69.673117169999998</x:v>
      </x:c>
      <x:c r="Q627" s="49">
        <x:f t="shared" si="15"/>
        <x:v>0</x:v>
      </x:c>
      <x:c r="R627" s="49">
        <x:f t="shared" si="16"/>
        <x:v>0</x:v>
      </x:c>
      <x:c r="S627" s="49">
        <x:f t="shared" si="17"/>
        <x:v>2</x:v>
      </x:c>
      <x:c r="T627" s="51">
        <x:f t="shared" si="18"/>
        <x:v>0</x:v>
      </x:c>
      <x:c r="U627" s="52">
        <x:f t="shared" si="3"/>
        <x:v>-0.0051189977919999996</x:v>
      </x:c>
      <x:c r="V627" s="63">
        <x:f t="shared" si="19"/>
        <x:v>0</x:v>
      </x:c>
      <x:c r="W627" s="52">
        <x:f t="shared" ref="W627:X627" si="625">W626*(1+U627)</x:f>
        <x:v>128.95827320000001</x:v>
      </x:c>
      <x:c r="X627" s="52">
        <x:f t="shared" si="625"/>
        <x:v>156.21917250000001</x:v>
      </x:c>
    </x:row>
    <x:row r="628" spans="1:24" ht="15.75" customHeight="1">
      <x:c r="A628" s="34">
        <x:v>43116</x:v>
      </x:c>
      <x:c r="B628" s="47">
        <x:v>67.508003234863295</x:v>
      </x:c>
      <x:c r="C628" s="47">
        <x:v>69</x:v>
      </x:c>
      <x:c r="D628" s="47">
        <x:v>66.959999084472699</x:v>
      </x:c>
      <x:c r="E628" s="47">
        <x:v>68.012001037597699</x:v>
      </x:c>
      <x:c r="F628" s="47">
        <x:v>32371500</x:v>
      </x:c>
      <x:c r="G628" s="63">
        <x:f t="shared" si="10"/>
        <x:v>65.430100249999995</x:v>
      </x:c>
      <x:c r="H628" s="63">
        <x:f t="shared" si="11"/>
        <x:v>2.12044743</x:v>
      </x:c>
      <x:c r="I628" s="63">
        <x:f t="shared" si="12"/>
        <x:v>69.670995110000007</x:v>
      </x:c>
      <x:c r="J628" s="63">
        <x:f t="shared" si="13"/>
        <x:v>61.189205389999998</x:v>
      </x:c>
      <x:c r="K628" s="63">
        <x:f t="shared" si="14"/>
        <x:v>0.80440518719999998</x:v>
      </x:c>
      <x:c r="L628" s="52">
        <x:f t="shared" si="0"/>
        <x:v>67.990666709999999</x:v>
      </x:c>
      <x:c r="M628" s="52">
        <x:f t="shared" si="1"/>
        <x:v>2200959867</x:v>
      </x:c>
      <x:c r="N628" s="52">
        <x:f t="shared" si="2"/>
        <x:v>0</x:v>
      </x:c>
      <x:c r="O628" s="63">
        <x:f t="shared" si="8"/>
        <x:v>3.3345292729999998</x:v>
      </x:c>
      <x:c r="P628" s="63">
        <x:f t="shared" si="9"/>
        <x:v>76.929444070000002</x:v>
      </x:c>
      <x:c r="Q628" s="49">
        <x:f t="shared" si="15"/>
        <x:v>0</x:v>
      </x:c>
      <x:c r="R628" s="49">
        <x:f t="shared" si="16"/>
        <x:v>0</x:v>
      </x:c>
      <x:c r="S628" s="49">
        <x:f t="shared" si="17"/>
        <x:v>2</x:v>
      </x:c>
      <x:c r="T628" s="51">
        <x:f t="shared" si="18"/>
        <x:v>0</x:v>
      </x:c>
      <x:c r="U628" s="52">
        <x:f t="shared" si="3"/>
        <x:v>0.011421059189999999</x:v>
      </x:c>
      <x:c r="V628" s="63">
        <x:f t="shared" si="19"/>
        <x:v>0</x:v>
      </x:c>
      <x:c r="W628" s="52">
        <x:f t="shared" ref="W628:X628" si="626">W627*(1+U628)</x:f>
        <x:v>130.43111329999999</x:v>
      </x:c>
      <x:c r="X628" s="52">
        <x:f t="shared" si="626"/>
        <x:v>156.21917250000001</x:v>
      </x:c>
    </x:row>
    <x:row r="629" spans="1:24" ht="15.75" customHeight="1">
      <x:c r="A629" s="34">
        <x:v>43117</x:v>
      </x:c>
      <x:c r="B629" s="47">
        <x:v>68.094001770019503</x:v>
      </x:c>
      <x:c r="C629" s="47">
        <x:v>69.800003051757798</x:v>
      </x:c>
      <x:c r="D629" s="47">
        <x:v>67.949996948242202</x:v>
      </x:c>
      <x:c r="E629" s="47">
        <x:v>69.431999206542997</x:v>
      </x:c>
      <x:c r="F629" s="47">
        <x:v>35517500</x:v>
      </x:c>
      <x:c r="G629" s="63">
        <x:f t="shared" si="10"/>
        <x:v>65.467200090000006</x:v>
      </x:c>
      <x:c r="H629" s="63">
        <x:f t="shared" si="11"/>
        <x:v>2.1859642429999999</x:v>
      </x:c>
      <x:c r="I629" s="63">
        <x:f t="shared" si="12"/>
        <x:v>69.83912857</x:v>
      </x:c>
      <x:c r="J629" s="63">
        <x:f t="shared" si="13"/>
        <x:v>61.095271599999997</x:v>
      </x:c>
      <x:c r="K629" s="63">
        <x:f t="shared" si="14"/>
        <x:v>0.95343824030000002</x:v>
      </x:c>
      <x:c r="L629" s="52">
        <x:f t="shared" si="0"/>
        <x:v>69.060666400000002</x:v>
      </x:c>
      <x:c r="M629" s="52">
        <x:f t="shared" si="1"/>
        <x:v>2452862219</x:v>
      </x:c>
      <x:c r="N629" s="52">
        <x:f t="shared" si="2"/>
        <x:v>0</x:v>
      </x:c>
      <x:c r="O629" s="63">
        <x:f t="shared" si="8"/>
        <x:v>3.5602508780000002</x:v>
      </x:c>
      <x:c r="P629" s="63">
        <x:f t="shared" si="9"/>
        <x:v>78.071381889999998</x:v>
      </x:c>
      <x:c r="Q629" s="49">
        <x:f t="shared" si="15"/>
        <x:v>0</x:v>
      </x:c>
      <x:c r="R629" s="49">
        <x:f t="shared" si="16"/>
        <x:v>0</x:v>
      </x:c>
      <x:c r="S629" s="49">
        <x:f t="shared" si="17"/>
        <x:v>2</x:v>
      </x:c>
      <x:c r="T629" s="51">
        <x:f t="shared" si="18"/>
        <x:v>0</x:v>
      </x:c>
      <x:c r="U629" s="52">
        <x:f t="shared" si="3"/>
        <x:v>0.02087864123</x:v>
      </x:c>
      <x:c r="V629" s="63">
        <x:f t="shared" si="19"/>
        <x:v>0</x:v>
      </x:c>
      <x:c r="W629" s="52">
        <x:f t="shared" ref="W629:X629" si="627">W628*(1+U629)</x:f>
        <x:v>133.15433770000001</x:v>
      </x:c>
      <x:c r="X629" s="52">
        <x:f t="shared" si="627"/>
        <x:v>156.21917250000001</x:v>
      </x:c>
    </x:row>
    <x:row r="630" spans="1:24" ht="15.75" customHeight="1">
      <x:c r="A630" s="34">
        <x:v>43118</x:v>
      </x:c>
      <x:c r="B630" s="47">
        <x:v>69.134002685546903</x:v>
      </x:c>
      <x:c r="C630" s="47">
        <x:v>70.459999084472699</x:v>
      </x:c>
      <x:c r="D630" s="47">
        <x:v>68.748001098632798</x:v>
      </x:c>
      <x:c r="E630" s="47">
        <x:v>68.914001464843807</x:v>
      </x:c>
      <x:c r="F630" s="47">
        <x:v>28429000</x:v>
      </x:c>
      <x:c r="G630" s="63">
        <x:f t="shared" si="10"/>
        <x:v>65.524200059999998</x:v>
      </x:c>
      <x:c r="H630" s="63">
        <x:f t="shared" si="11"/>
        <x:v>2.26279378</x:v>
      </x:c>
      <x:c r="I630" s="63">
        <x:f t="shared" si="12"/>
        <x:v>70.049787620000004</x:v>
      </x:c>
      <x:c r="J630" s="63">
        <x:f t="shared" si="13"/>
        <x:v>60.9986125</x:v>
      </x:c>
      <x:c r="K630" s="63">
        <x:f t="shared" si="14"/>
        <x:v>0.87451506150000002</x:v>
      </x:c>
      <x:c r="L630" s="52">
        <x:f t="shared" si="0"/>
        <x:v>69.374000550000005</x:v>
      </x:c>
      <x:c r="M630" s="52">
        <x:f t="shared" si="1"/>
        <x:v>1972233462</x:v>
      </x:c>
      <x:c r="N630" s="52">
        <x:f t="shared" si="2"/>
        <x:v>0</x:v>
      </x:c>
      <x:c r="O630" s="63">
        <x:f t="shared" si="8"/>
        <x:v>3.6717607860000001</x:v>
      </x:c>
      <x:c r="P630" s="63">
        <x:f t="shared" si="9"/>
        <x:v>78.594794429999993</x:v>
      </x:c>
      <x:c r="Q630" s="49">
        <x:f t="shared" si="15"/>
        <x:v>0</x:v>
      </x:c>
      <x:c r="R630" s="49">
        <x:f t="shared" si="16"/>
        <x:v>0</x:v>
      </x:c>
      <x:c r="S630" s="49">
        <x:f t="shared" si="17"/>
        <x:v>2</x:v>
      </x:c>
      <x:c r="T630" s="51">
        <x:f t="shared" si="18"/>
        <x:v>0</x:v>
      </x:c>
      <x:c r="U630" s="52">
        <x:f t="shared" si="3"/>
        <x:v>-0.0074605044880000004</x:v>
      </x:c>
      <x:c r="V630" s="63">
        <x:f t="shared" si="19"/>
        <x:v>0</x:v>
      </x:c>
      <x:c r="W630" s="52">
        <x:f t="shared" ref="W630:X630" si="628">W629*(1+U630)</x:f>
        <x:v>132.1609392</x:v>
      </x:c>
      <x:c r="X630" s="52">
        <x:f t="shared" si="628"/>
        <x:v>156.21917250000001</x:v>
      </x:c>
    </x:row>
    <x:row r="631" spans="1:24" ht="15.75" customHeight="1">
      <x:c r="A631" s="34">
        <x:v>43119</x:v>
      </x:c>
      <x:c r="B631" s="47">
        <x:v>69</x:v>
      </x:c>
      <x:c r="C631" s="47">
        <x:v>70.117996215820298</x:v>
      </x:c>
      <x:c r="D631" s="47">
        <x:v>68.519996643066406</x:v>
      </x:c>
      <x:c r="E631" s="47">
        <x:v>70.003997802734403</x:v>
      </x:c>
      <x:c r="F631" s="47">
        <x:v>24441500</x:v>
      </x:c>
      <x:c r="G631" s="63">
        <x:f t="shared" si="10"/>
        <x:v>65.713399890000005</x:v>
      </x:c>
      <x:c r="H631" s="63">
        <x:f t="shared" si="11"/>
        <x:v>2.472511989</x:v>
      </x:c>
      <x:c r="I631" s="63">
        <x:f t="shared" si="12"/>
        <x:v>70.658423869999993</x:v>
      </x:c>
      <x:c r="J631" s="63">
        <x:f t="shared" si="13"/>
        <x:v>60.768375910000003</x:v>
      </x:c>
      <x:c r="K631" s="63">
        <x:f t="shared" si="14"/>
        <x:v>0.93382983929999996</x:v>
      </x:c>
      <x:c r="L631" s="52">
        <x:f t="shared" si="0"/>
        <x:v>69.547330220000006</x:v>
      </x:c>
      <x:c r="M631" s="52">
        <x:f t="shared" si="1"/>
        <x:v>1699841072</x:v>
      </x:c>
      <x:c r="N631" s="52">
        <x:f t="shared" si="2"/>
        <x:v>0</x:v>
      </x:c>
      <x:c r="O631" s="63">
        <x:f t="shared" si="8"/>
        <x:v>11.75142434</x:v>
      </x:c>
      <x:c r="P631" s="63">
        <x:f t="shared" si="9"/>
        <x:v>92.15773883</x:v>
      </x:c>
      <x:c r="Q631" s="49">
        <x:f t="shared" si="15"/>
        <x:v>1</x:v>
      </x:c>
      <x:c r="R631" s="49">
        <x:f t="shared" si="16"/>
        <x:v>0</x:v>
      </x:c>
      <x:c r="S631" s="49">
        <x:f t="shared" si="17"/>
        <x:v>1</x:v>
      </x:c>
      <x:c r="T631" s="51">
        <x:f t="shared" si="18"/>
        <x:v>1</x:v>
      </x:c>
      <x:c r="U631" s="52">
        <x:f t="shared" si="3"/>
        <x:v>0.015816761679999999</x:v>
      </x:c>
      <x:c r="V631" s="63">
        <x:f t="shared" si="19"/>
        <x:v>0</x:v>
      </x:c>
      <x:c r="W631" s="52">
        <x:f t="shared" ref="W631:X631" si="629">W630*(1+U631)</x:f>
        <x:v>134.2512973</x:v>
      </x:c>
      <x:c r="X631" s="52">
        <x:f t="shared" si="629"/>
        <x:v>156.21917250000001</x:v>
      </x:c>
    </x:row>
    <x:row r="632" spans="1:24" ht="15.75" customHeight="1">
      <x:c r="A632" s="34">
        <x:v>43122</x:v>
      </x:c>
      <x:c r="B632" s="47">
        <x:v>69.879997253417997</x:v>
      </x:c>
      <x:c r="C632" s="47">
        <x:v>71.566001892089801</x:v>
      </x:c>
      <x:c r="D632" s="47">
        <x:v>69.839996337890597</x:v>
      </x:c>
      <x:c r="E632" s="47">
        <x:v>70.311996459960895</x:v>
      </x:c>
      <x:c r="F632" s="47">
        <x:v>31052000</x:v>
      </x:c>
      <x:c r="G632" s="63">
        <x:f t="shared" si="10"/>
        <x:v>65.939199830000007</x:v>
      </x:c>
      <x:c r="H632" s="63">
        <x:f t="shared" si="11"/>
        <x:v>2.6781135439999999</x:v>
      </x:c>
      <x:c r="I632" s="63">
        <x:f t="shared" si="12"/>
        <x:v>71.295426919999997</x:v>
      </x:c>
      <x:c r="J632" s="63">
        <x:f t="shared" si="13"/>
        <x:v>60.582972740000002</x:v>
      </x:c>
      <x:c r="K632" s="63">
        <x:f t="shared" si="14"/>
        <x:v>0.90819746420000003</x:v>
      </x:c>
      <x:c r="L632" s="52">
        <x:f t="shared" si="0"/>
        <x:v>70.572664900000007</x:v>
      </x:c>
      <x:c r="M632" s="52">
        <x:f t="shared" si="1"/>
        <x:v>2191422390</x:v>
      </x:c>
      <x:c r="N632" s="52">
        <x:f t="shared" si="2"/>
        <x:v>0</x:v>
      </x:c>
      <x:c r="O632" s="63">
        <x:f t="shared" si="8"/>
        <x:v>12.209252129999999</x:v>
      </x:c>
      <x:c r="P632" s="63">
        <x:f t="shared" si="9"/>
        <x:v>92.429548699999998</x:v>
      </x:c>
      <x:c r="Q632" s="49">
        <x:f t="shared" si="15"/>
        <x:v>1</x:v>
      </x:c>
      <x:c r="R632" s="49">
        <x:f t="shared" si="16"/>
        <x:v>0</x:v>
      </x:c>
      <x:c r="S632" s="49">
        <x:f t="shared" si="17"/>
        <x:v>1</x:v>
      </x:c>
      <x:c r="T632" s="51">
        <x:f t="shared" si="18"/>
        <x:v>1</x:v>
      </x:c>
      <x:c r="U632" s="52">
        <x:f t="shared" si="3"/>
        <x:v>0.004399729543</x:v>
      </x:c>
      <x:c r="V632" s="63">
        <x:f t="shared" si="19"/>
        <x:v>0.004399729543</x:v>
      </x:c>
      <x:c r="W632" s="52">
        <x:f t="shared" ref="W632:X632" si="630">W631*(1+U632)</x:f>
        <x:v>134.8419667</x:v>
      </x:c>
      <x:c r="X632" s="52">
        <x:f t="shared" si="630"/>
        <x:v>156.9064946</x:v>
      </x:c>
    </x:row>
    <x:row r="633" spans="1:24" ht="15.75" customHeight="1">
      <x:c r="A633" s="34">
        <x:v>43123</x:v>
      </x:c>
      <x:c r="B633" s="47">
        <x:v>72</x:v>
      </x:c>
      <x:c r="C633" s="47">
        <x:v>72.099998474121094</x:v>
      </x:c>
      <x:c r="D633" s="47">
        <x:v>70.199996948242202</x:v>
      </x:c>
      <x:c r="E633" s="47">
        <x:v>70.557998657226605</x:v>
      </x:c>
      <x:c r="F633" s="47">
        <x:v>27327000</x:v>
      </x:c>
      <x:c r="G633" s="63">
        <x:f t="shared" si="10"/>
        <x:v>66.150499730000007</x:v>
      </x:c>
      <x:c r="H633" s="63">
        <x:f t="shared" si="11"/>
        <x:v>2.8705364260000001</x:v>
      </x:c>
      <x:c r="I633" s="63">
        <x:f t="shared" si="12"/>
        <x:v>71.891572580000002</x:v>
      </x:c>
      <x:c r="J633" s="63">
        <x:f t="shared" si="13"/>
        <x:v>60.409426869999997</x:v>
      </x:c>
      <x:c r="K633" s="63">
        <x:f t="shared" si="14"/>
        <x:v>0.88385673239999996</x:v>
      </x:c>
      <x:c r="L633" s="52">
        <x:f t="shared" si="0"/>
        <x:v>70.952664690000006</x:v>
      </x:c>
      <x:c r="M633" s="52">
        <x:f t="shared" si="1"/>
        <x:v>1938923468</x:v>
      </x:c>
      <x:c r="N633" s="52">
        <x:f t="shared" si="2"/>
        <x:v>0</x:v>
      </x:c>
      <x:c r="O633" s="63">
        <x:f t="shared" si="8"/>
        <x:v>11.402349920000001</x:v>
      </x:c>
      <x:c r="P633" s="63">
        <x:f t="shared" si="9"/>
        <x:v>91.93701188</x:v>
      </x:c>
      <x:c r="Q633" s="49">
        <x:f t="shared" si="15"/>
        <x:v>0</x:v>
      </x:c>
      <x:c r="R633" s="49">
        <x:f t="shared" si="16"/>
        <x:v>0</x:v>
      </x:c>
      <x:c r="S633" s="49">
        <x:f t="shared" si="17"/>
        <x:v>2</x:v>
      </x:c>
      <x:c r="T633" s="51">
        <x:f t="shared" si="18"/>
        <x:v>1</x:v>
      </x:c>
      <x:c r="U633" s="52">
        <x:f t="shared" si="3"/>
        <x:v>0.0034987229730000002</x:v>
      </x:c>
      <x:c r="V633" s="63">
        <x:f t="shared" si="19"/>
        <x:v>0.0034987229730000002</x:v>
      </x:c>
      <x:c r="W633" s="52">
        <x:f t="shared" ref="W633:X633" si="631">W632*(1+U633)</x:f>
        <x:v>135.3137414</x:v>
      </x:c>
      <x:c r="X633" s="52">
        <x:f t="shared" si="631"/>
        <x:v>157.455467</x:v>
      </x:c>
    </x:row>
    <x:row r="634" spans="1:24" ht="15.75" customHeight="1">
      <x:c r="A634" s="34">
        <x:v>43124</x:v>
      </x:c>
      <x:c r="B634" s="47">
        <x:v>70.916000366210895</x:v>
      </x:c>
      <x:c r="C634" s="47">
        <x:v>70.949996948242202</x:v>
      </x:c>
      <x:c r="D634" s="47">
        <x:v>68.704002380371094</x:v>
      </x:c>
      <x:c r="E634" s="47">
        <x:v>69.178001403808594</x:v>
      </x:c>
      <x:c r="F634" s="47">
        <x:v>26437500</x:v>
      </x:c>
      <x:c r="G634" s="63">
        <x:f t="shared" si="10"/>
        <x:v>66.357399749999999</x:v>
      </x:c>
      <x:c r="H634" s="63">
        <x:f t="shared" si="11"/>
        <x:v>2.9346927979999999</x:v>
      </x:c>
      <x:c r="I634" s="63">
        <x:f t="shared" si="12"/>
        <x:v>72.22678535</x:v>
      </x:c>
      <x:c r="J634" s="63">
        <x:f t="shared" si="13"/>
        <x:v>60.488014149999998</x:v>
      </x:c>
      <x:c r="K634" s="63">
        <x:f t="shared" si="14"/>
        <x:v>0.74028082740000001</x:v>
      </x:c>
      <x:c r="L634" s="52">
        <x:f t="shared" si="0"/>
        <x:v>69.610666910000006</x:v>
      </x:c>
      <x:c r="M634" s="52">
        <x:f t="shared" si="1"/>
        <x:v>0</x:v>
      </x:c>
      <x:c r="N634" s="52">
        <x:f t="shared" si="2"/>
        <x:v>1840332006</x:v>
      </x:c>
      <x:c r="O634" s="63">
        <x:f t="shared" si="8"/>
        <x:v>4.6594173430000003</x:v>
      </x:c>
      <x:c r="P634" s="63">
        <x:f t="shared" si="9"/>
        <x:v>82.330336509999995</x:v>
      </x:c>
      <x:c r="Q634" s="49">
        <x:f t="shared" si="15"/>
        <x:v>0</x:v>
      </x:c>
      <x:c r="R634" s="49">
        <x:f t="shared" si="16"/>
        <x:v>0</x:v>
      </x:c>
      <x:c r="S634" s="49">
        <x:f t="shared" si="17"/>
        <x:v>2</x:v>
      </x:c>
      <x:c r="T634" s="51">
        <x:f t="shared" si="18"/>
        <x:v>1</x:v>
      </x:c>
      <x:c r="U634" s="52">
        <x:f t="shared" si="3"/>
        <x:v>-0.019558338950000001</x:v>
      </x:c>
      <x:c r="V634" s="63">
        <x:f t="shared" si="19"/>
        <x:v>-0.019558338950000001</x:v>
      </x:c>
      <x:c r="W634" s="52">
        <x:f t="shared" ref="W634:X634" si="632">W633*(1+U634)</x:f>
        <x:v>132.6672293</x:v>
      </x:c>
      <x:c r="X634" s="52">
        <x:f t="shared" si="632"/>
        <x:v>154.3758996</x:v>
      </x:c>
    </x:row>
    <x:row r="635" spans="1:24" ht="15.75" customHeight="1">
      <x:c r="A635" s="34">
        <x:v>43125</x:v>
      </x:c>
      <x:c r="B635" s="47">
        <x:v>69.653999328613295</x:v>
      </x:c>
      <x:c r="C635" s="47">
        <x:v>69.839996337890597</x:v>
      </x:c>
      <x:c r="D635" s="47">
        <x:v>67.279998779296903</x:v>
      </x:c>
      <x:c r="E635" s="47">
        <x:v>67.527999877929702</x:v>
      </x:c>
      <x:c r="F635" s="47">
        <x:v>33701500</x:v>
      </x:c>
      <x:c r="G635" s="63">
        <x:f t="shared" si="10"/>
        <x:v>66.560899730000003</x:v>
      </x:c>
      <x:c r="H635" s="63">
        <x:f t="shared" si="11"/>
        <x:v>2.8633028079999998</x:v>
      </x:c>
      <x:c r="I635" s="63">
        <x:f t="shared" si="12"/>
        <x:v>72.287505350000004</x:v>
      </x:c>
      <x:c r="J635" s="63">
        <x:f t="shared" si="13"/>
        <x:v>60.834294120000003</x:v>
      </x:c>
      <x:c r="K635" s="63">
        <x:f t="shared" si="14"/>
        <x:v>0.58443921310000002</x:v>
      </x:c>
      <x:c r="L635" s="52">
        <x:f t="shared" si="0"/>
        <x:v>68.215998330000005</x:v>
      </x:c>
      <x:c r="M635" s="52">
        <x:f t="shared" si="1"/>
        <x:v>0</x:v>
      </x:c>
      <x:c r="N635" s="52">
        <x:f t="shared" si="2"/>
        <x:v>2298981468</x:v>
      </x:c>
      <x:c r="O635" s="63">
        <x:f t="shared" si="8"/>
        <x:v>2.5513996350000001</x:v>
      </x:c>
      <x:c r="P635" s="63">
        <x:f t="shared" si="9"/>
        <x:v>71.842087550000002</x:v>
      </x:c>
      <x:c r="Q635" s="49">
        <x:f t="shared" si="15"/>
        <x:v>0</x:v>
      </x:c>
      <x:c r="R635" s="49">
        <x:f t="shared" si="16"/>
        <x:v>0</x:v>
      </x:c>
      <x:c r="S635" s="49">
        <x:f t="shared" si="17"/>
        <x:v>2</x:v>
      </x:c>
      <x:c r="T635" s="51">
        <x:f t="shared" si="18"/>
        <x:v>1</x:v>
      </x:c>
      <x:c r="U635" s="52">
        <x:f t="shared" si="3"/>
        <x:v>-0.023851535060000001</x:v>
      </x:c>
      <x:c r="V635" s="63">
        <x:f t="shared" si="19"/>
        <x:v>-0.023851535060000001</x:v>
      </x:c>
      <x:c r="W635" s="52">
        <x:f t="shared" ref="W635:X635" si="633">W634*(1+U635)</x:f>
        <x:v>129.50291229999999</x:v>
      </x:c>
      <x:c r="X635" s="52">
        <x:f t="shared" si="633"/>
        <x:v>150.69379739999999</x:v>
      </x:c>
    </x:row>
    <x:row r="636" spans="1:24" ht="15.75" customHeight="1">
      <x:c r="A636" s="34">
        <x:v>43126</x:v>
      </x:c>
      <x:c r="B636" s="47">
        <x:v>68.300003051757798</x:v>
      </x:c>
      <x:c r="C636" s="47">
        <x:v>68.800003051757798</x:v>
      </x:c>
      <x:c r="D636" s="47">
        <x:v>67.141998291015597</x:v>
      </x:c>
      <x:c r="E636" s="47">
        <x:v>68.569999694824205</x:v>
      </x:c>
      <x:c r="F636" s="47">
        <x:v>22697000</x:v>
      </x:c>
      <x:c r="G636" s="63">
        <x:f t="shared" si="10"/>
        <x:v>66.872999759999999</x:v>
      </x:c>
      <x:c r="H636" s="63">
        <x:f t="shared" si="11"/>
        <x:v>2.7139257149999998</x:v>
      </x:c>
      <x:c r="I636" s="63">
        <x:f t="shared" si="12"/>
        <x:v>72.300851190000003</x:v>
      </x:c>
      <x:c r="J636" s="63">
        <x:f t="shared" si="13"/>
        <x:v>61.445148330000002</x:v>
      </x:c>
      <x:c r="K636" s="63">
        <x:f t="shared" si="14"/>
        <x:v>0.65632335870000003</x:v>
      </x:c>
      <x:c r="L636" s="52">
        <x:f t="shared" si="0"/>
        <x:v>68.170667010000003</x:v>
      </x:c>
      <x:c r="M636" s="52">
        <x:f t="shared" si="1"/>
        <x:v>0</x:v>
      </x:c>
      <x:c r="N636" s="52">
        <x:f t="shared" si="2"/>
        <x:v>1547269629</x:v>
      </x:c>
      <x:c r="O636" s="63">
        <x:f t="shared" si="8"/>
        <x:v>1.7036470269999999</x:v>
      </x:c>
      <x:c r="P636" s="63">
        <x:f t="shared" si="9"/>
        <x:v>63.012923290000003</x:v>
      </x:c>
      <x:c r="Q636" s="49">
        <x:f t="shared" si="15"/>
        <x:v>0</x:v>
      </x:c>
      <x:c r="R636" s="49">
        <x:f t="shared" si="16"/>
        <x:v>0</x:v>
      </x:c>
      <x:c r="S636" s="49">
        <x:f t="shared" si="17"/>
        <x:v>2</x:v>
      </x:c>
      <x:c r="T636" s="51">
        <x:f t="shared" si="18"/>
        <x:v>1</x:v>
      </x:c>
      <x:c r="U636" s="52">
        <x:f t="shared" si="3"/>
        <x:v>0.015430633500000002</x:v>
      </x:c>
      <x:c r="V636" s="63">
        <x:f t="shared" si="19"/>
        <x:v>0.015430633500000002</x:v>
      </x:c>
      <x:c r="W636" s="52">
        <x:f t="shared" ref="W636:X636" si="634">W635*(1+U636)</x:f>
        <x:v>131.5012242</x:v>
      </x:c>
      <x:c r="X636" s="52">
        <x:f t="shared" si="634"/>
        <x:v>153.0190982</x:v>
      </x:c>
    </x:row>
    <x:row r="637" spans="1:24" ht="15.75" customHeight="1">
      <x:c r="A637" s="34">
        <x:v>43129</x:v>
      </x:c>
      <x:c r="B637" s="47">
        <x:v>67.970001220703097</x:v>
      </x:c>
      <x:c r="C637" s="47">
        <x:v>70.169998168945298</x:v>
      </x:c>
      <x:c r="D637" s="47">
        <x:v>67.655998229980497</x:v>
      </x:c>
      <x:c r="E637" s="47">
        <x:v>69.905998229980497</x:v>
      </x:c>
      <x:c r="F637" s="47">
        <x:v>23735500</x:v>
      </x:c>
      <x:c r="G637" s="63">
        <x:f t="shared" si="10"/>
        <x:v>67.214699749999994</x:v>
      </x:c>
      <x:c r="H637" s="63">
        <x:f t="shared" si="11"/>
        <x:v>2.6393655059999999</x:v>
      </x:c>
      <x:c r="I637" s="63">
        <x:f t="shared" si="12"/>
        <x:v>72.493430759999995</x:v>
      </x:c>
      <x:c r="J637" s="63">
        <x:f t="shared" si="13"/>
        <x:v>61.935968729999999</x:v>
      </x:c>
      <x:c r="K637" s="63">
        <x:f t="shared" si="14"/>
        <x:v>0.75491907800000002</x:v>
      </x:c>
      <x:c r="L637" s="52">
        <x:f t="shared" si="0"/>
        <x:v>69.243998210000001</x:v>
      </x:c>
      <x:c r="M637" s="52">
        <x:f t="shared" si="1"/>
        <x:v>1643540920</x:v>
      </x:c>
      <x:c r="N637" s="52">
        <x:f t="shared" si="2"/>
        <x:v>0</x:v>
      </x:c>
      <x:c r="O637" s="63">
        <x:f t="shared" si="8"/>
        <x:v>2.4794825189999998</x:v>
      </x:c>
      <x:c r="P637" s="63">
        <x:f t="shared" si="9"/>
        <x:v>71.26009415</x:v>
      </x:c>
      <x:c r="Q637" s="49">
        <x:f t="shared" si="15"/>
        <x:v>0</x:v>
      </x:c>
      <x:c r="R637" s="49">
        <x:f t="shared" si="16"/>
        <x:v>0</x:v>
      </x:c>
      <x:c r="S637" s="49">
        <x:f t="shared" si="17"/>
        <x:v>2</x:v>
      </x:c>
      <x:c r="T637" s="51">
        <x:f t="shared" si="18"/>
        <x:v>1</x:v>
      </x:c>
      <x:c r="U637" s="52">
        <x:f t="shared" si="3"/>
        <x:v>0.019483717970000003</x:v>
      </x:c>
      <x:c r="V637" s="63">
        <x:f t="shared" si="19"/>
        <x:v>0.019483717970000003</x:v>
      </x:c>
      <x:c r="W637" s="52">
        <x:f t="shared" ref="W637:X637" si="635">W636*(1+U637)</x:f>
        <x:v>134.063357</x:v>
      </x:c>
      <x:c r="X637" s="52">
        <x:f t="shared" si="635"/>
        <x:v>156.00047910000001</x:v>
      </x:c>
    </x:row>
    <x:row r="638" spans="1:24" ht="15.75" customHeight="1">
      <x:c r="A638" s="34">
        <x:v>43130</x:v>
      </x:c>
      <x:c r="B638" s="47">
        <x:v>69.027999877929702</x:v>
      </x:c>
      <x:c r="C638" s="47">
        <x:v>69.653999328613295</x:v>
      </x:c>
      <x:c r="D638" s="47">
        <x:v>68.433998107910199</x:v>
      </x:c>
      <x:c r="E638" s="47">
        <x:v>69.164001464843807</x:v>
      </x:c>
      <x:c r="F638" s="47">
        <x:v>23588500</x:v>
      </x:c>
      <x:c r="G638" s="63">
        <x:f t="shared" si="10"/>
        <x:v>67.559399799999994</x:v>
      </x:c>
      <x:c r="H638" s="63">
        <x:f t="shared" si="11"/>
        <x:v>2.3988168010000002</x:v>
      </x:c>
      <x:c r="I638" s="63">
        <x:f t="shared" si="12"/>
        <x:v>72.357033400000006</x:v>
      </x:c>
      <x:c r="J638" s="63">
        <x:f t="shared" si="13"/>
        <x:v>62.761766190000003</x:v>
      </x:c>
      <x:c r="K638" s="63">
        <x:f t="shared" si="14"/>
        <x:v>0.66722845080000004</x:v>
      </x:c>
      <x:c r="L638" s="52">
        <x:f t="shared" si="0"/>
        <x:v>69.083999629999994</x:v>
      </x:c>
      <x:c r="M638" s="52">
        <x:f t="shared" si="1"/>
        <x:v>0</x:v>
      </x:c>
      <x:c r="N638" s="52">
        <x:f t="shared" si="2"/>
        <x:v>1629587925</x:v>
      </x:c>
      <x:c r="O638" s="63">
        <x:f t="shared" si="8"/>
        <x:v>1.626373069</x:v>
      </x:c>
      <x:c r="P638" s="63">
        <x:f t="shared" si="9"/>
        <x:v>61.924678110000002</x:v>
      </x:c>
      <x:c r="Q638" s="49">
        <x:f t="shared" si="15"/>
        <x:v>0</x:v>
      </x:c>
      <x:c r="R638" s="49">
        <x:f t="shared" si="16"/>
        <x:v>0</x:v>
      </x:c>
      <x:c r="S638" s="49">
        <x:f t="shared" si="17"/>
        <x:v>2</x:v>
      </x:c>
      <x:c r="T638" s="51">
        <x:f t="shared" si="18"/>
        <x:v>1</x:v>
      </x:c>
      <x:c r="U638" s="52">
        <x:f t="shared" si="3"/>
        <x:v>-0.010614207420000001</x:v>
      </x:c>
      <x:c r="V638" s="63">
        <x:f t="shared" si="19"/>
        <x:v>-0.010614207420000001</x:v>
      </x:c>
      <x:c r="W638" s="52">
        <x:f t="shared" ref="W638:X638" si="636">W637*(1+U638)</x:f>
        <x:v>132.64038070000001</x:v>
      </x:c>
      <x:c r="X638" s="52">
        <x:f t="shared" si="636"/>
        <x:v>154.3446577</x:v>
      </x:c>
    </x:row>
    <x:row r="639" spans="1:24" ht="15.75" customHeight="1">
      <x:c r="A639" s="34">
        <x:v>43131</x:v>
      </x:c>
      <x:c r="B639" s="47">
        <x:v>69.501998901367202</x:v>
      </x:c>
      <x:c r="C639" s="47">
        <x:v>71.237998962402301</x:v>
      </x:c>
      <x:c r="D639" s="47">
        <x:v>69.038002014160199</x:v>
      </x:c>
      <x:c r="E639" s="47">
        <x:v>70.861999511718807</x:v>
      </x:c>
      <x:c r="F639" s="47">
        <x:v>31070500</x:v>
      </x:c>
      <x:c r="G639" s="63">
        <x:f t="shared" si="10"/>
        <x:v>67.897199630000003</x:v>
      </x:c>
      <x:c r="H639" s="63">
        <x:f t="shared" si="11"/>
        <x:v>2.362326667</x:v>
      </x:c>
      <x:c r="I639" s="63">
        <x:f t="shared" si="12"/>
        <x:v>72.621852970000006</x:v>
      </x:c>
      <x:c r="J639" s="63">
        <x:f t="shared" si="13"/>
        <x:v>63.1725463</x:v>
      </x:c>
      <x:c r="K639" s="63">
        <x:f t="shared" si="14"/>
        <x:v>0.81375845710000005</x:v>
      </x:c>
      <x:c r="L639" s="52">
        <x:f t="shared" si="0"/>
        <x:v>70.379333500000001</x:v>
      </x:c>
      <x:c r="M639" s="52">
        <x:f t="shared" si="1"/>
        <x:v>2186721081</x:v>
      </x:c>
      <x:c r="N639" s="52">
        <x:f t="shared" si="2"/>
        <x:v>0</x:v>
      </x:c>
      <x:c r="O639" s="63">
        <x:f t="shared" si="8"/>
        <x:v>1.5899959619999999</x:v>
      </x:c>
      <x:c r="P639" s="63">
        <x:f t="shared" si="9"/>
        <x:v>61.389901190000003</x:v>
      </x:c>
      <x:c r="Q639" s="49">
        <x:f t="shared" si="15"/>
        <x:v>0</x:v>
      </x:c>
      <x:c r="R639" s="49">
        <x:f t="shared" si="16"/>
        <x:v>0</x:v>
      </x:c>
      <x:c r="S639" s="49">
        <x:f t="shared" si="17"/>
        <x:v>2</x:v>
      </x:c>
      <x:c r="T639" s="51">
        <x:f t="shared" si="18"/>
        <x:v>1</x:v>
      </x:c>
      <x:c r="U639" s="52">
        <x:f t="shared" si="3"/>
        <x:v>0.024550315350000002</x:v>
      </x:c>
      <x:c r="V639" s="63">
        <x:f t="shared" si="19"/>
        <x:v>0.024550315350000002</x:v>
      </x:c>
      <x:c r="W639" s="52">
        <x:f t="shared" ref="W639:X639" si="637">W638*(1+U639)</x:f>
        <x:v>135.89674389999999</x:v>
      </x:c>
      <x:c r="X639" s="52">
        <x:f t="shared" si="637"/>
        <x:v>158.1338677</x:v>
      </x:c>
    </x:row>
    <x:row r="640" spans="1:24" ht="15.75" customHeight="1">
      <x:c r="A640" s="34">
        <x:v>43132</x:v>
      </x:c>
      <x:c r="B640" s="47">
        <x:v>70.199996948242202</x:v>
      </x:c>
      <x:c r="C640" s="47">
        <x:v>71.931999206542997</x:v>
      </x:c>
      <x:c r="D640" s="47">
        <x:v>69.725997924804702</x:v>
      </x:c>
      <x:c r="E640" s="47">
        <x:v>69.849998474121094</x:v>
      </x:c>
      <x:c r="F640" s="47">
        <x:v>20988500</x:v>
      </x:c>
      <x:c r="G640" s="63">
        <x:f t="shared" si="10"/>
        <x:v>68.217199519999994</x:v>
      </x:c>
      <x:c r="H640" s="63">
        <x:f t="shared" si="11"/>
        <x:v>2.1523427310000001</x:v>
      </x:c>
      <x:c r="I640" s="63">
        <x:f t="shared" si="12"/>
        <x:v>72.521884979999996</x:v>
      </x:c>
      <x:c r="J640" s="63">
        <x:f t="shared" si="13"/>
        <x:v>63.912514049999999</x:v>
      </x:c>
      <x:c r="K640" s="63">
        <x:f t="shared" si="14"/>
        <x:v>0.68965368920000003</x:v>
      </x:c>
      <x:c r="L640" s="52">
        <x:f t="shared" si="0"/>
        <x:v>70.502665199999996</x:v>
      </x:c>
      <x:c r="M640" s="52">
        <x:f t="shared" si="1"/>
        <x:v>1479745189</x:v>
      </x:c>
      <x:c r="N640" s="52">
        <x:f t="shared" si="2"/>
        <x:v>0</x:v>
      </x:c>
      <x:c r="O640" s="63">
        <x:f t="shared" si="8"/>
        <x:v>1.5226809320000001</x:v>
      </x:c>
      <x:c r="P640" s="63">
        <x:f t="shared" si="9"/>
        <x:v>60.359632189999999</x:v>
      </x:c>
      <x:c r="Q640" s="49">
        <x:f t="shared" si="15"/>
        <x:v>0</x:v>
      </x:c>
      <x:c r="R640" s="49">
        <x:f t="shared" si="16"/>
        <x:v>0</x:v>
      </x:c>
      <x:c r="S640" s="49">
        <x:f t="shared" si="17"/>
        <x:v>2</x:v>
      </x:c>
      <x:c r="T640" s="51">
        <x:f t="shared" si="18"/>
        <x:v>1</x:v>
      </x:c>
      <x:c r="U640" s="52">
        <x:f t="shared" si="3"/>
        <x:v>-0.014281293849999999</x:v>
      </x:c>
      <x:c r="V640" s="63">
        <x:f t="shared" si="19"/>
        <x:v>-0.014281293849999999</x:v>
      </x:c>
      <x:c r="W640" s="52">
        <x:f t="shared" ref="W640:X640" si="638">W639*(1+U640)</x:f>
        <x:v>133.95596259999999</x:v>
      </x:c>
      <x:c r="X640" s="52">
        <x:f t="shared" si="638"/>
        <x:v>155.87551149999999</x:v>
      </x:c>
    </x:row>
    <x:row r="641" spans="1:24" ht="15.75" customHeight="1">
      <x:c r="A641" s="34">
        <x:v>43133</x:v>
      </x:c>
      <x:c r="B641" s="47">
        <x:v>69.688003540039105</x:v>
      </x:c>
      <x:c r="C641" s="47">
        <x:v>70.389999389648395</x:v>
      </x:c>
      <x:c r="D641" s="47">
        <x:v>68.101997375488295</x:v>
      </x:c>
      <x:c r="E641" s="47">
        <x:v>68.75</x:v>
      </x:c>
      <x:c r="F641" s="47">
        <x:v>18524000</x:v>
      </x:c>
      <x:c r="G641" s="63">
        <x:f t="shared" si="10"/>
        <x:v>68.508499529999995</x:v>
      </x:c>
      <x:c r="H641" s="63">
        <x:f t="shared" si="11"/>
        <x:v>1.7560092979999999</x:v>
      </x:c>
      <x:c r="I641" s="63">
        <x:f t="shared" si="12"/>
        <x:v>72.020518120000006</x:v>
      </x:c>
      <x:c r="J641" s="63">
        <x:f t="shared" si="13"/>
        <x:v>64.996480930000004</x:v>
      </x:c>
      <x:c r="K641" s="63">
        <x:f t="shared" si="14"/>
        <x:v>0.5343820037</x:v>
      </x:c>
      <x:c r="L641" s="52">
        <x:f t="shared" si="0"/>
        <x:v>69.080665589999995</x:v>
      </x:c>
      <x:c r="M641" s="52">
        <x:f t="shared" si="1"/>
        <x:v>0</x:v>
      </x:c>
      <x:c r="N641" s="52">
        <x:f t="shared" si="2"/>
        <x:v>1279650249</x:v>
      </x:c>
      <x:c r="O641" s="63">
        <x:f t="shared" si="8"/>
        <x:v>1.0982491080000001</x:v>
      </x:c>
      <x:c r="P641" s="63">
        <x:f t="shared" si="9"/>
        <x:v>52.34121648</x:v>
      </x:c>
      <x:c r="Q641" s="49">
        <x:f t="shared" si="15"/>
        <x:v>0</x:v>
      </x:c>
      <x:c r="R641" s="49">
        <x:f t="shared" si="16"/>
        <x:v>0</x:v>
      </x:c>
      <x:c r="S641" s="49">
        <x:f t="shared" si="17"/>
        <x:v>2</x:v>
      </x:c>
      <x:c r="T641" s="51">
        <x:f t="shared" si="18"/>
        <x:v>1</x:v>
      </x:c>
      <x:c r="U641" s="52">
        <x:f t="shared" si="3"/>
        <x:v>-0.01574800999</x:v>
      </x:c>
      <x:c r="V641" s="63">
        <x:f t="shared" si="19"/>
        <x:v>-0.01574800999</x:v>
      </x:c>
      <x:c r="W641" s="52">
        <x:f t="shared" ref="W641:X641" si="639">W640*(1+U641)</x:f>
        <x:v>131.84642270000001</x:v>
      </x:c>
      <x:c r="X641" s="52">
        <x:f t="shared" si="639"/>
        <x:v>153.42078240000001</x:v>
      </x:c>
    </x:row>
    <x:row r="642" spans="1:24" ht="15.75" customHeight="1">
      <x:c r="A642" s="34">
        <x:v>43136</x:v>
      </x:c>
      <x:c r="B642" s="47">
        <x:v>67.594001770019503</x:v>
      </x:c>
      <x:c r="C642" s="47">
        <x:v>68.893997192382798</x:v>
      </x:c>
      <x:c r="D642" s="47">
        <x:v>66.599998474121094</x:v>
      </x:c>
      <x:c r="E642" s="47">
        <x:v>66.625999450683594</x:v>
      </x:c>
      <x:c r="F642" s="47">
        <x:v>22320500</x:v>
      </x:c>
      <x:c r="G642" s="63">
        <x:f t="shared" si="10"/>
        <x:v>68.6739994</x:v>
      </x:c>
      <x:c r="H642" s="63">
        <x:f t="shared" si="11"/>
        <x:v>1.3498883989999999</x:v>
      </x:c>
      <x:c r="I642" s="63">
        <x:f t="shared" si="12"/>
        <x:v>71.373776199999995</x:v>
      </x:c>
      <x:c r="J642" s="63">
        <x:f t="shared" si="13"/>
        <x:v>65.974222609999998</x:v>
      </x:c>
      <x:c r="K642" s="63">
        <x:f t="shared" si="14"/>
        <x:v>0.12070939429999999</x:v>
      </x:c>
      <x:c r="L642" s="52">
        <x:f t="shared" si="0"/>
        <x:v>67.373331710000002</x:v>
      </x:c>
      <x:c r="M642" s="52">
        <x:f t="shared" si="1"/>
        <x:v>0</x:v>
      </x:c>
      <x:c r="N642" s="52">
        <x:f t="shared" si="2"/>
        <x:v>1503806450</x:v>
      </x:c>
      <x:c r="O642" s="63">
        <x:f t="shared" si="8"/>
        <x:v>0.71774236160000005</x:v>
      </x:c>
      <x:c r="P642" s="63">
        <x:f t="shared" si="9"/>
        <x:v>41.784052000000003</x:v>
      </x:c>
      <x:c r="Q642" s="49">
        <x:f t="shared" si="15"/>
        <x:v>0</x:v>
      </x:c>
      <x:c r="R642" s="49">
        <x:f t="shared" si="16"/>
        <x:v>0</x:v>
      </x:c>
      <x:c r="S642" s="49">
        <x:f t="shared" si="17"/>
        <x:v>2</x:v>
      </x:c>
      <x:c r="T642" s="51">
        <x:f t="shared" si="18"/>
        <x:v>1</x:v>
      </x:c>
      <x:c r="U642" s="52">
        <x:f t="shared" si="3"/>
        <x:v>-0.03089455344</x:v>
      </x:c>
      <x:c r="V642" s="63">
        <x:f t="shared" si="19"/>
        <x:v>-0.03089455344</x:v>
      </x:c>
      <x:c r="W642" s="52">
        <x:f t="shared" ref="W642:X642" si="640">W641*(1+U642)</x:f>
        <x:v>127.7730864</x:v>
      </x:c>
      <x:c r="X642" s="52">
        <x:f t="shared" si="640"/>
        <x:v>148.68091580000001</x:v>
      </x:c>
    </x:row>
    <x:row r="643" spans="1:24" ht="15.75" customHeight="1">
      <x:c r="A643" s="34">
        <x:v>43137</x:v>
      </x:c>
      <x:c r="B643" s="47">
        <x:v>65.041999816894503</x:v>
      </x:c>
      <x:c r="C643" s="47">
        <x:v>67.244003295898395</x:v>
      </x:c>
      <x:c r="D643" s="47">
        <x:v>64.699996948242202</x:v>
      </x:c>
      <x:c r="E643" s="47">
        <x:v>66.793998718261705</x:v>
      </x:c>
      <x:c r="F643" s="47">
        <x:v>25442000</x:v>
      </x:c>
      <x:c r="G643" s="63">
        <x:f t="shared" si="10"/>
        <x:v>68.649599460000005</x:v>
      </x:c>
      <x:c r="H643" s="63">
        <x:f t="shared" si="11"/>
        <x:v>1.38043856</x:v>
      </x:c>
      <x:c r="I643" s="63">
        <x:f t="shared" si="12"/>
        <x:v>71.410476579999994</x:v>
      </x:c>
      <x:c r="J643" s="63">
        <x:f t="shared" si="13"/>
        <x:v>65.888722340000001</x:v>
      </x:c>
      <x:c r="K643" s="63">
        <x:f t="shared" si="14"/>
        <x:v>0.16394724250000001</x:v>
      </x:c>
      <x:c r="L643" s="52">
        <x:f t="shared" si="0"/>
        <x:v>66.245999650000002</x:v>
      </x:c>
      <x:c r="M643" s="52">
        <x:f t="shared" si="1"/>
        <x:v>0</x:v>
      </x:c>
      <x:c r="N643" s="52">
        <x:f t="shared" si="2"/>
        <x:v>1685430723</x:v>
      </x:c>
      <x:c r="O643" s="63">
        <x:f t="shared" si="8"/>
        <x:v>0.45057113729999998</x:v>
      </x:c>
      <x:c r="P643" s="63">
        <x:f t="shared" si="9"/>
        <x:v>31.061636740000001</x:v>
      </x:c>
      <x:c r="Q643" s="49">
        <x:f t="shared" si="15"/>
        <x:v>0</x:v>
      </x:c>
      <x:c r="R643" s="49">
        <x:f t="shared" si="16"/>
        <x:v>0</x:v>
      </x:c>
      <x:c r="S643" s="49">
        <x:f t="shared" si="17"/>
        <x:v>2</x:v>
      </x:c>
      <x:c r="T643" s="51">
        <x:f t="shared" si="18"/>
        <x:v>1</x:v>
      </x:c>
      <x:c r="U643" s="52">
        <x:f t="shared" si="3"/>
        <x:v>0.0025215271659999999</x:v>
      </x:c>
      <x:c r="V643" s="63">
        <x:f t="shared" si="19"/>
        <x:v>0.0025215271659999999</x:v>
      </x:c>
      <x:c r="W643" s="52">
        <x:f t="shared" ref="W643:X643" si="641">W642*(1+U643)</x:f>
        <x:v>128.09526969999999</x:v>
      </x:c>
      <x:c r="X643" s="52">
        <x:f t="shared" si="641"/>
        <x:v>149.0558188</x:v>
      </x:c>
    </x:row>
    <x:row r="644" spans="1:24" ht="15.75" customHeight="1">
      <x:c r="A644" s="34">
        <x:v>43138</x:v>
      </x:c>
      <x:c r="B644" s="47">
        <x:v>67.797996520996094</x:v>
      </x:c>
      <x:c r="C644" s="47">
        <x:v>69.199996948242202</x:v>
      </x:c>
      <x:c r="D644" s="47">
        <x:v>67.132003784179702</x:v>
      </x:c>
      <x:c r="E644" s="47">
        <x:v>69</x:v>
      </x:c>
      <x:c r="F644" s="47">
        <x:v>34846000</x:v>
      </x:c>
      <x:c r="G644" s="63">
        <x:f t="shared" si="10"/>
        <x:v>68.762699510000004</x:v>
      </x:c>
      <x:c r="H644" s="63">
        <x:f t="shared" si="11"/>
        <x:v>1.3062468009999999</x:v>
      </x:c>
      <x:c r="I644" s="63">
        <x:f t="shared" si="12"/>
        <x:v>71.375193109999998</x:v>
      </x:c>
      <x:c r="J644" s="63">
        <x:f t="shared" si="13"/>
        <x:v>66.150205909999997</x:v>
      </x:c>
      <x:c r="K644" s="63">
        <x:f t="shared" si="14"/>
        <x:v>0.54541647319999997</x:v>
      </x:c>
      <x:c r="L644" s="52">
        <x:f t="shared" si="0"/>
        <x:v>68.444000239999994</x:v>
      </x:c>
      <x:c r="M644" s="52">
        <x:f t="shared" si="1"/>
        <x:v>2384999633</x:v>
      </x:c>
      <x:c r="N644" s="52">
        <x:f t="shared" si="2"/>
        <x:v>0</x:v>
      </x:c>
      <x:c r="O644" s="63">
        <x:f t="shared" si="8"/>
        <x:v>0.77377762620000001</x:v>
      </x:c>
      <x:c r="P644" s="63">
        <x:f t="shared" si="9"/>
        <x:v>43.623147269999997</x:v>
      </x:c>
      <x:c r="Q644" s="49">
        <x:f t="shared" si="15"/>
        <x:v>0</x:v>
      </x:c>
      <x:c r="R644" s="49">
        <x:f t="shared" si="16"/>
        <x:v>0</x:v>
      </x:c>
      <x:c r="S644" s="49">
        <x:f t="shared" si="17"/>
        <x:v>2</x:v>
      </x:c>
      <x:c r="T644" s="51">
        <x:f t="shared" si="18"/>
        <x:v>1</x:v>
      </x:c>
      <x:c r="U644" s="52">
        <x:f t="shared" si="3"/>
        <x:v>0.033026938409999995</x:v>
      </x:c>
      <x:c r="V644" s="63">
        <x:f t="shared" si="19"/>
        <x:v>0.033026938409999995</x:v>
      </x:c>
      <x:c r="W644" s="52">
        <x:f t="shared" ref="W644:X644" si="642">W643*(1+U644)</x:f>
        <x:v>132.32586430000001</x:v>
      </x:c>
      <x:c r="X644" s="52">
        <x:f t="shared" si="642"/>
        <x:v>153.9786761</x:v>
      </x:c>
    </x:row>
    <x:row r="645" spans="1:24" ht="15.75" customHeight="1">
      <x:c r="A645" s="34">
        <x:v>43139</x:v>
      </x:c>
      <x:c r="B645" s="47">
        <x:v>68.662002563476605</x:v>
      </x:c>
      <x:c r="C645" s="47">
        <x:v>69.7239990234375</x:v>
      </x:c>
      <x:c r="D645" s="47">
        <x:v>62.919998168945298</x:v>
      </x:c>
      <x:c r="E645" s="47">
        <x:v>63.0460014343262</x:v>
      </x:c>
      <x:c r="F645" s="47">
        <x:v>51573000</x:v>
      </x:c>
      <x:c r="G645" s="63">
        <x:f t="shared" si="10"/>
        <x:v>68.566999629999998</x:v>
      </x:c>
      <x:c r="H645" s="63">
        <x:f t="shared" si="11"/>
        <x:v>1.793031431</x:v>
      </x:c>
      <x:c r="I645" s="63">
        <x:f t="shared" si="12"/>
        <x:v>72.153062489999996</x:v>
      </x:c>
      <x:c r="J645" s="63">
        <x:f t="shared" si="13"/>
        <x:v>64.980936760000006</x:v>
      </x:c>
      <x:c r="K645" s="63">
        <x:f t="shared" si="14"/>
        <x:v>-0.26978547269999997</x:v>
      </x:c>
      <x:c r="L645" s="52">
        <x:f t="shared" si="0"/>
        <x:v>65.229999539999994</x:v>
      </x:c>
      <x:c r="M645" s="52">
        <x:f t="shared" si="1"/>
        <x:v>0</x:v>
      </x:c>
      <x:c r="N645" s="52">
        <x:f t="shared" si="2"/>
        <x:v>3364106766</x:v>
      </x:c>
      <x:c r="O645" s="63">
        <x:f t="shared" si="8"/>
        <x:v>0.69892011269999998</x:v>
      </x:c>
      <x:c r="P645" s="63">
        <x:f t="shared" si="9"/>
        <x:v>41.139080499999999</x:v>
      </x:c>
      <x:c r="Q645" s="49">
        <x:f t="shared" si="15"/>
        <x:v>0</x:v>
      </x:c>
      <x:c r="R645" s="49">
        <x:f t="shared" si="16"/>
        <x:v>0</x:v>
      </x:c>
      <x:c r="S645" s="49">
        <x:f t="shared" si="17"/>
        <x:v>2</x:v>
      </x:c>
      <x:c r="T645" s="51">
        <x:f t="shared" si="18"/>
        <x:v>1</x:v>
      </x:c>
      <x:c r="U645" s="52">
        <x:f t="shared" si="3"/>
        <x:v>-0.086289834290000011</x:v>
      </x:c>
      <x:c r="V645" s="63">
        <x:f t="shared" si="19"/>
        <x:v>-0.086289834290000011</x:v>
      </x:c>
      <x:c r="W645" s="52">
        <x:f t="shared" ref="W645:X645" si="643">W644*(1+U645)</x:f>
        <x:v>120.90748739999999</x:v>
      </x:c>
      <x:c r="X645" s="52">
        <x:f t="shared" si="643"/>
        <x:v>140.69188170000001</x:v>
      </x:c>
    </x:row>
    <x:row r="646" spans="1:24" ht="15.75" customHeight="1">
      <x:c r="A646" s="34">
        <x:v>43140</x:v>
      </x:c>
      <x:c r="B646" s="47">
        <x:v>63.986000061035199</x:v>
      </x:c>
      <x:c r="C646" s="47">
        <x:v>64.195999145507798</x:v>
      </x:c>
      <x:c r="D646" s="47">
        <x:v>58.951999664306598</x:v>
      </x:c>
      <x:c r="E646" s="47">
        <x:v>62.083999633789098</x:v>
      </x:c>
      <x:c r="F646" s="47">
        <x:v>64668500</x:v>
      </x:c>
      <x:c r="G646" s="63">
        <x:f t="shared" si="10"/>
        <x:v>68.291699789999996</x:v>
      </x:c>
      <x:c r="H646" s="63">
        <x:f t="shared" si="11"/>
        <x:v>2.301523821</x:v>
      </x:c>
      <x:c r="I646" s="63">
        <x:f t="shared" si="12"/>
        <x:v>72.894747429999995</x:v>
      </x:c>
      <x:c r="J646" s="63">
        <x:f t="shared" si="13"/>
        <x:v>63.688652150000003</x:v>
      </x:c>
      <x:c r="K646" s="63">
        <x:f t="shared" si="14"/>
        <x:v>-0.17430327039999999</x:v>
      </x:c>
      <x:c r="L646" s="52">
        <x:f t="shared" si="0"/>
        <x:v>61.743999479999999</x:v>
      </x:c>
      <x:c r="M646" s="52">
        <x:f t="shared" si="1"/>
        <x:v>0</x:v>
      </x:c>
      <x:c r="N646" s="52">
        <x:f t="shared" si="2"/>
        <x:v>3992891830</x:v>
      </x:c>
      <x:c r="O646" s="63">
        <x:f t="shared" si="8"/>
        <x:v>0.57188671710000005</x:v>
      </x:c>
      <x:c r="P646" s="63">
        <x:f t="shared" si="9"/>
        <x:v>36.382183959999999</x:v>
      </x:c>
      <x:c r="Q646" s="49">
        <x:f t="shared" si="15"/>
        <x:v>0</x:v>
      </x:c>
      <x:c r="R646" s="49">
        <x:f t="shared" si="16"/>
        <x:v>0</x:v>
      </x:c>
      <x:c r="S646" s="49">
        <x:f t="shared" si="17"/>
        <x:v>2</x:v>
      </x:c>
      <x:c r="T646" s="51">
        <x:f t="shared" si="18"/>
        <x:v>1</x:v>
      </x:c>
      <x:c r="U646" s="52">
        <x:f t="shared" si="3"/>
        <x:v>-0.01525872821</x:v>
      </x:c>
      <x:c r="V646" s="63">
        <x:f t="shared" si="19"/>
        <x:v>-0.01525872821</x:v>
      </x:c>
      <x:c r="W646" s="52">
        <x:f t="shared" ref="W646:X646" si="644">W645*(1+U646)</x:f>
        <x:v>119.0625929</x:v>
      </x:c>
      <x:c r="X646" s="52">
        <x:f t="shared" si="644"/>
        <x:v>138.54510250000001</x:v>
      </x:c>
    </x:row>
    <x:row r="647" spans="1:24" ht="15.75" customHeight="1">
      <x:c r="A647" s="34">
        <x:v>43143</x:v>
      </x:c>
      <x:c r="B647" s="47">
        <x:v>63.226001739502003</x:v>
      </x:c>
      <x:c r="C647" s="47">
        <x:v>63.616001129150398</x:v>
      </x:c>
      <x:c r="D647" s="47">
        <x:v>61.25</x:v>
      </x:c>
      <x:c r="E647" s="47">
        <x:v>63.145999908447301</x:v>
      </x:c>
      <x:c r="F647" s="47">
        <x:v>31139000</x:v>
      </x:c>
      <x:c r="G647" s="63">
        <x:f t="shared" si="10"/>
        <x:v>68.086799619999994</x:v>
      </x:c>
      <x:c r="H647" s="63">
        <x:f t="shared" si="11"/>
        <x:v>2.5668340500000002</x:v>
      </x:c>
      <x:c r="I647" s="63">
        <x:f t="shared" si="12"/>
        <x:v>73.220467720000002</x:v>
      </x:c>
      <x:c r="J647" s="63">
        <x:f t="shared" si="13"/>
        <x:v>62.953131519999999</x:v>
      </x:c>
      <x:c r="K647" s="63">
        <x:f t="shared" si="14"/>
        <x:v>0.018784656890000001</x:v>
      </x:c>
      <x:c r="L647" s="52">
        <x:f t="shared" si="0"/>
        <x:v>62.670667010000003</x:v>
      </x:c>
      <x:c r="M647" s="52">
        <x:f t="shared" si="1"/>
        <x:v>1951501900</x:v>
      </x:c>
      <x:c r="N647" s="52">
        <x:f t="shared" si="2"/>
        <x:v>0</x:v>
      </x:c>
      <x:c r="O647" s="63">
        <x:f t="shared" si="8"/>
        <x:v>0.59477412949999997</x:v>
      </x:c>
      <x:c r="P647" s="63">
        <x:f t="shared" si="9"/>
        <x:v>37.295195509999999</x:v>
      </x:c>
      <x:c r="Q647" s="49">
        <x:f t="shared" si="15"/>
        <x:v>0</x:v>
      </x:c>
      <x:c r="R647" s="49">
        <x:f t="shared" si="16"/>
        <x:v>0</x:v>
      </x:c>
      <x:c r="S647" s="49">
        <x:f t="shared" si="17"/>
        <x:v>2</x:v>
      </x:c>
      <x:c r="T647" s="51">
        <x:f t="shared" si="18"/>
        <x:v>1</x:v>
      </x:c>
      <x:c r="U647" s="52">
        <x:f t="shared" si="3"/>
        <x:v>0.017105861109999998</x:v>
      </x:c>
      <x:c r="V647" s="63">
        <x:f t="shared" si="19"/>
        <x:v>0.017105861109999998</x:v>
      </x:c>
      <x:c r="W647" s="52">
        <x:f t="shared" ref="W647:X647" si="645">W646*(1+U647)</x:f>
        <x:v>121.09926110000001</x:v>
      </x:c>
      <x:c r="X647" s="52">
        <x:f t="shared" si="645"/>
        <x:v>140.9150358</x:v>
      </x:c>
    </x:row>
    <x:row r="648" spans="1:24" ht="15.75" customHeight="1">
      <x:c r="A648" s="34">
        <x:v>43144</x:v>
      </x:c>
      <x:c r="B648" s="47">
        <x:v>63.004001617431598</x:v>
      </x:c>
      <x:c r="C648" s="47">
        <x:v>64.837997436523395</x:v>
      </x:c>
      <x:c r="D648" s="47">
        <x:v>62.501998901367202</x:v>
      </x:c>
      <x:c r="E648" s="47">
        <x:v>64.732002258300795</x:v>
      </x:c>
      <x:c r="F648" s="47">
        <x:v>22801000</x:v>
      </x:c>
      <x:c r="G648" s="63">
        <x:f t="shared" si="10"/>
        <x:v>67.922799679999997</x:v>
      </x:c>
      <x:c r="H648" s="63">
        <x:f t="shared" si="11"/>
        <x:v>2.6743937309999999</x:v>
      </x:c>
      <x:c r="I648" s="63">
        <x:f t="shared" si="12"/>
        <x:v>73.271587139999994</x:v>
      </x:c>
      <x:c r="J648" s="63">
        <x:f t="shared" si="13"/>
        <x:v>62.57401222</x:v>
      </x:c>
      <x:c r="K648" s="63">
        <x:f t="shared" si="14"/>
        <x:v>0.20172703189999999</x:v>
      </x:c>
      <x:c r="L648" s="52">
        <x:f t="shared" si="0"/>
        <x:v>64.023999529999998</x:v>
      </x:c>
      <x:c r="M648" s="52">
        <x:f t="shared" si="1"/>
        <x:v>1459811213</x:v>
      </x:c>
      <x:c r="N648" s="52">
        <x:f t="shared" si="2"/>
        <x:v>0</x:v>
      </x:c>
      <x:c r="O648" s="63">
        <x:f t="shared" si="8"/>
        <x:v>0.8001750567</x:v>
      </x:c>
      <x:c r="P648" s="63">
        <x:f t="shared" si="9"/>
        <x:v>44.449846899999997</x:v>
      </x:c>
      <x:c r="Q648" s="49">
        <x:f t="shared" si="15"/>
        <x:v>0</x:v>
      </x:c>
      <x:c r="R648" s="49">
        <x:f t="shared" si="16"/>
        <x:v>0</x:v>
      </x:c>
      <x:c r="S648" s="49">
        <x:f t="shared" si="17"/>
        <x:v>2</x:v>
      </x:c>
      <x:c r="T648" s="51">
        <x:f t="shared" si="18"/>
        <x:v>1</x:v>
      </x:c>
      <x:c r="U648" s="52">
        <x:f t="shared" si="3"/>
        <x:v>0.025116434170000002</x:v>
      </x:c>
      <x:c r="V648" s="63">
        <x:f t="shared" si="19"/>
        <x:v>0.025116434170000002</x:v>
      </x:c>
      <x:c r="W648" s="52">
        <x:f t="shared" ref="W648:X648" si="646">W647*(1+U648)</x:f>
        <x:v>124.14084269999999</x:v>
      </x:c>
      <x:c r="X648" s="52">
        <x:f t="shared" si="646"/>
        <x:v>144.454319</x:v>
      </x:c>
    </x:row>
    <x:row r="649" spans="1:24" ht="15.75" customHeight="1">
      <x:c r="A649" s="34">
        <x:v>43145</x:v>
      </x:c>
      <x:c r="B649" s="47">
        <x:v>64.167999267578097</x:v>
      </x:c>
      <x:c r="C649" s="47">
        <x:v>65.234001159667997</x:v>
      </x:c>
      <x:c r="D649" s="47">
        <x:v>63.7039985656738</x:v>
      </x:c>
      <x:c r="E649" s="47">
        <x:v>64.461997985839901</x:v>
      </x:c>
      <x:c r="F649" s="47">
        <x:v>19753500</x:v>
      </x:c>
      <x:c r="G649" s="63">
        <x:f t="shared" si="10"/>
        <x:v>67.674299619999999</x:v>
      </x:c>
      <x:c r="H649" s="63">
        <x:f t="shared" si="11"/>
        <x:v>2.7564247850000001</x:v>
      </x:c>
      <x:c r="I649" s="63">
        <x:f t="shared" si="12"/>
        <x:v>73.18714919</x:v>
      </x:c>
      <x:c r="J649" s="63">
        <x:f t="shared" si="13"/>
        <x:v>62.161450049999999</x:v>
      </x:c>
      <x:c r="K649" s="63">
        <x:f t="shared" si="14"/>
        <x:v>0.20865324769999999</x:v>
      </x:c>
      <x:c r="L649" s="52">
        <x:f t="shared" si="0"/>
        <x:v>64.466665899999995</x:v>
      </x:c>
      <x:c r="M649" s="52">
        <x:f t="shared" si="1"/>
        <x:v>1273442285</x:v>
      </x:c>
      <x:c r="N649" s="52">
        <x:f t="shared" si="2"/>
        <x:v>0</x:v>
      </x:c>
      <x:c r="O649" s="63">
        <x:f t="shared" si="8"/>
        <x:v>0.72294796390000005</x:v>
      </x:c>
      <x:c r="P649" s="63">
        <x:f t="shared" si="9"/>
        <x:v>41.959941860000001</x:v>
      </x:c>
      <x:c r="Q649" s="49">
        <x:f t="shared" si="15"/>
        <x:v>0</x:v>
      </x:c>
      <x:c r="R649" s="49">
        <x:f t="shared" si="16"/>
        <x:v>0</x:v>
      </x:c>
      <x:c r="S649" s="49">
        <x:f t="shared" si="17"/>
        <x:v>2</x:v>
      </x:c>
      <x:c r="T649" s="51">
        <x:f t="shared" si="18"/>
        <x:v>1</x:v>
      </x:c>
      <x:c r="U649" s="52">
        <x:f t="shared" si="3"/>
        <x:v>-0.0041711095450000002</x:v>
      </x:c>
      <x:c r="V649" s="63">
        <x:f t="shared" si="19"/>
        <x:v>-0.0041711095450000002</x:v>
      </x:c>
      <x:c r="W649" s="52">
        <x:f t="shared" ref="W649:X649" si="647">W648*(1+U649)</x:f>
        <x:v>123.6230376</x:v>
      </x:c>
      <x:c r="X649" s="52">
        <x:f t="shared" si="647"/>
        <x:v>143.8517842</x:v>
      </x:c>
    </x:row>
    <x:row r="650" spans="1:24" ht="15.75" customHeight="1">
      <x:c r="A650" s="34">
        <x:v>43146</x:v>
      </x:c>
      <x:c r="B650" s="47">
        <x:v>64.900001525878906</x:v>
      </x:c>
      <x:c r="C650" s="47">
        <x:v>66.823997497558594</x:v>
      </x:c>
      <x:c r="D650" s="47">
        <x:v>64.480003356933594</x:v>
      </x:c>
      <x:c r="E650" s="47">
        <x:v>66.814002990722699</x:v>
      </x:c>
      <x:c r="F650" s="47">
        <x:v>29564500</x:v>
      </x:c>
      <x:c r="G650" s="63">
        <x:f t="shared" si="10"/>
        <x:v>67.569299700000002</x:v>
      </x:c>
      <x:c r="H650" s="63">
        <x:f t="shared" si="11"/>
        <x:v>2.746695855</x:v>
      </x:c>
      <x:c r="I650" s="63">
        <x:f t="shared" si="12"/>
        <x:v>73.062691409999999</x:v>
      </x:c>
      <x:c r="J650" s="63">
        <x:f t="shared" si="13"/>
        <x:v>62.075907989999997</x:v>
      </x:c>
      <x:c r="K650" s="63">
        <x:f t="shared" si="14"/>
        <x:v>0.43125406420000001</x:v>
      </x:c>
      <x:c r="L650" s="52">
        <x:f t="shared" si="0"/>
        <x:v>66.039334620000005</x:v>
      </x:c>
      <x:c r="M650" s="52">
        <x:f t="shared" si="1"/>
        <x:v>1952419908</x:v>
      </x:c>
      <x:c r="N650" s="52">
        <x:f t="shared" si="2"/>
        <x:v>0</x:v>
      </x:c>
      <x:c r="O650" s="63">
        <x:f t="shared" si="8"/>
        <x:v>0.76291746120000004</x:v>
      </x:c>
      <x:c r="P650" s="63">
        <x:f t="shared" si="9"/>
        <x:v>43.275846889999997</x:v>
      </x:c>
      <x:c r="Q650" s="49">
        <x:f t="shared" si="15"/>
        <x:v>0</x:v>
      </x:c>
      <x:c r="R650" s="49">
        <x:f t="shared" si="16"/>
        <x:v>0</x:v>
      </x:c>
      <x:c r="S650" s="49">
        <x:f t="shared" si="17"/>
        <x:v>2</x:v>
      </x:c>
      <x:c r="T650" s="51">
        <x:f t="shared" si="18"/>
        <x:v>1</x:v>
      </x:c>
      <x:c r="U650" s="52">
        <x:f t="shared" si="3"/>
        <x:v>0.036486691049999997</x:v>
      </x:c>
      <x:c r="V650" s="63">
        <x:f t="shared" si="19"/>
        <x:v>0.036486691049999997</x:v>
      </x:c>
      <x:c r="W650" s="52">
        <x:f t="shared" ref="W650:X650" si="648">W649*(1+U650)</x:f>
        <x:v>128.13363319999999</x:v>
      </x:c>
      <x:c r="X650" s="52">
        <x:f t="shared" si="648"/>
        <x:v>149.10045980000001</x:v>
      </x:c>
    </x:row>
    <x:row r="651" spans="1:24" ht="15.75" customHeight="1">
      <x:c r="A651" s="34">
        <x:v>43147</x:v>
      </x:c>
      <x:c r="B651" s="47">
        <x:v>66.5</x:v>
      </x:c>
      <x:c r="C651" s="47">
        <x:v>68.624000549316406</x:v>
      </x:c>
      <x:c r="D651" s="47">
        <x:v>66.3280029296875</x:v>
      </x:c>
      <x:c r="E651" s="47">
        <x:v>67.097999572753906</x:v>
      </x:c>
      <x:c r="F651" s="47">
        <x:v>28213000</x:v>
      </x:c>
      <x:c r="G651" s="63">
        <x:f t="shared" si="10"/>
        <x:v>67.423999789999996</x:v>
      </x:c>
      <x:c r="H651" s="63">
        <x:f t="shared" si="11"/>
        <x:v>2.6873441389999999</x:v>
      </x:c>
      <x:c r="I651" s="63">
        <x:f t="shared" si="12"/>
        <x:v>72.798688060000003</x:v>
      </x:c>
      <x:c r="J651" s="63">
        <x:f t="shared" si="13"/>
        <x:v>62.049311510000003</x:v>
      </x:c>
      <x:c r="K651" s="63">
        <x:f t="shared" si="14"/>
        <x:v>0.46967263990000002</x:v>
      </x:c>
      <x:c r="L651" s="52">
        <x:f t="shared" si="0"/>
        <x:v>67.350001019999993</x:v>
      </x:c>
      <x:c r="M651" s="52">
        <x:f t="shared" si="1"/>
        <x:v>1900145579</x:v>
      </x:c>
      <x:c r="N651" s="52">
        <x:f t="shared" si="2"/>
        <x:v>0</x:v>
      </x:c>
      <x:c r="O651" s="63">
        <x:f t="shared" si="8"/>
        <x:v>1.0356605670000001</x:v>
      </x:c>
      <x:c r="P651" s="63">
        <x:f t="shared" si="9"/>
        <x:v>50.875896689999998</x:v>
      </x:c>
      <x:c r="Q651" s="49">
        <x:f t="shared" si="15"/>
        <x:v>0</x:v>
      </x:c>
      <x:c r="R651" s="49">
        <x:f t="shared" si="16"/>
        <x:v>0</x:v>
      </x:c>
      <x:c r="S651" s="49">
        <x:f t="shared" si="17"/>
        <x:v>2</x:v>
      </x:c>
      <x:c r="T651" s="51">
        <x:f t="shared" si="18"/>
        <x:v>1</x:v>
      </x:c>
      <x:c r="U651" s="52">
        <x:f t="shared" si="3"/>
        <x:v>0.0042505548140000005</x:v>
      </x:c>
      <x:c r="V651" s="63">
        <x:f t="shared" si="19"/>
        <x:v>0.0042505548140000005</x:v>
      </x:c>
      <x:c r="W651" s="52">
        <x:f t="shared" ref="W651:X651" si="649">W650*(1+U651)</x:f>
        <x:v>128.67827220000001</x:v>
      </x:c>
      <x:c r="X651" s="52">
        <x:f t="shared" si="649"/>
        <x:v>149.73421949999999</x:v>
      </x:c>
    </x:row>
    <x:row r="652" spans="1:24" ht="15.75" customHeight="1">
      <x:c r="A652" s="34">
        <x:v>43151</x:v>
      </x:c>
      <x:c r="B652" s="47">
        <x:v>66.893997192382798</x:v>
      </x:c>
      <x:c r="C652" s="47">
        <x:v>68.167999267578097</x:v>
      </x:c>
      <x:c r="D652" s="47">
        <x:v>66.300003051757798</x:v>
      </x:c>
      <x:c r="E652" s="47">
        <x:v>66.954002380371094</x:v>
      </x:c>
      <x:c r="F652" s="47">
        <x:v>20047000</x:v>
      </x:c>
      <x:c r="G652" s="63">
        <x:f t="shared" si="10"/>
        <x:v>67.256100079999996</x:v>
      </x:c>
      <x:c r="H652" s="63">
        <x:f t="shared" si="11"/>
        <x:v>2.6009220879999999</x:v>
      </x:c>
      <x:c r="I652" s="63">
        <x:f t="shared" si="12"/>
        <x:v>72.457944260000005</x:v>
      </x:c>
      <x:c r="J652" s="63">
        <x:f t="shared" si="13"/>
        <x:v>62.054255910000002</x:v>
      </x:c>
      <x:c r="K652" s="63">
        <x:f t="shared" si="14"/>
        <x:v>0.4709624422</x:v>
      </x:c>
      <x:c r="L652" s="52">
        <x:f t="shared" si="0"/>
        <x:v>67.140668230000003</x:v>
      </x:c>
      <x:c r="M652" s="52">
        <x:f t="shared" si="1"/>
        <x:v>0</x:v>
      </x:c>
      <x:c r="N652" s="52">
        <x:f t="shared" si="2"/>
        <x:v>1345968976</x:v>
      </x:c>
      <x:c r="O652" s="63">
        <x:f t="shared" si="8"/>
        <x:v>1.0513960099999999</x:v>
      </x:c>
      <x:c r="P652" s="63">
        <x:f t="shared" si="9"/>
        <x:v>51.252708149999997</x:v>
      </x:c>
      <x:c r="Q652" s="49">
        <x:f t="shared" si="15"/>
        <x:v>0</x:v>
      </x:c>
      <x:c r="R652" s="49">
        <x:f t="shared" si="16"/>
        <x:v>0</x:v>
      </x:c>
      <x:c r="S652" s="49">
        <x:f t="shared" si="17"/>
        <x:v>2</x:v>
      </x:c>
      <x:c r="T652" s="51">
        <x:f t="shared" si="18"/>
        <x:v>1</x:v>
      </x:c>
      <x:c r="U652" s="52">
        <x:f t="shared" si="3"/>
        <x:v>-0.0021460728079999999</x:v>
      </x:c>
      <x:c r="V652" s="63">
        <x:f t="shared" si="19"/>
        <x:v>-0.0021460728079999999</x:v>
      </x:c>
      <x:c r="W652" s="52">
        <x:f t="shared" ref="W652:X652" si="650">W651*(1+U652)</x:f>
        <x:v>128.40211930000001</x:v>
      </x:c>
      <x:c r="X652" s="52">
        <x:f t="shared" si="650"/>
        <x:v>149.41287890000001</x:v>
      </x:c>
    </x:row>
    <x:row r="653" spans="1:24" ht="15.75" customHeight="1">
      <x:c r="A653" s="34">
        <x:v>43152</x:v>
      </x:c>
      <x:c r="B653" s="47">
        <x:v>67.206001281738295</x:v>
      </x:c>
      <x:c r="C653" s="47">
        <x:v>67.938003540039105</x:v>
      </x:c>
      <x:c r="D653" s="47">
        <x:v>66.634002685546903</x:v>
      </x:c>
      <x:c r="E653" s="47">
        <x:v>66.660003662109403</x:v>
      </x:c>
      <x:c r="F653" s="47">
        <x:v>16098000</x:v>
      </x:c>
      <x:c r="G653" s="63">
        <x:f t="shared" si="10"/>
        <x:v>67.061200330000005</x:v>
      </x:c>
      <x:c r="H653" s="63">
        <x:f t="shared" si="11"/>
        <x:v>2.4838869899999998</x:v>
      </x:c>
      <x:c r="I653" s="63">
        <x:f t="shared" si="12"/>
        <x:v>72.028974309999995</x:v>
      </x:c>
      <x:c r="J653" s="63">
        <x:f t="shared" si="13"/>
        <x:v>62.093426350000001</x:v>
      </x:c>
      <x:c r="K653" s="63">
        <x:f t="shared" si="14"/>
        <x:v>0.4596200761</x:v>
      </x:c>
      <x:c r="L653" s="52">
        <x:f t="shared" si="0"/>
        <x:v>67.077336630000005</x:v>
      </x:c>
      <x:c r="M653" s="52">
        <x:f t="shared" si="1"/>
        <x:v>0</x:v>
      </x:c>
      <x:c r="N653" s="52">
        <x:f t="shared" si="2"/>
        <x:v>1079810965</x:v>
      </x:c>
      <x:c r="O653" s="63">
        <x:f t="shared" si="8"/>
        <x:v>1.116484491</x:v>
      </x:c>
      <x:c r="P653" s="63">
        <x:f t="shared" si="9"/>
        <x:v>52.751838999999997</x:v>
      </x:c>
      <x:c r="Q653" s="49">
        <x:f t="shared" si="15"/>
        <x:v>0</x:v>
      </x:c>
      <x:c r="R653" s="49">
        <x:f t="shared" si="16"/>
        <x:v>0</x:v>
      </x:c>
      <x:c r="S653" s="49">
        <x:f t="shared" si="17"/>
        <x:v>2</x:v>
      </x:c>
      <x:c r="T653" s="51">
        <x:f t="shared" si="18"/>
        <x:v>1</x:v>
      </x:c>
      <x:c r="U653" s="52">
        <x:f t="shared" si="3"/>
        <x:v>-0.0043910551690000005</x:v>
      </x:c>
      <x:c r="V653" s="63">
        <x:f t="shared" si="19"/>
        <x:v>-0.0043910551690000005</x:v>
      </x:c>
      <x:c r="W653" s="52">
        <x:f t="shared" ref="W653:X653" si="651">W652*(1+U653)</x:f>
        <x:v>127.83829849999999</x:v>
      </x:c>
      <x:c r="X653" s="52">
        <x:f t="shared" si="651"/>
        <x:v>148.75679880000001</x:v>
      </x:c>
    </x:row>
    <x:row r="654" spans="1:24" ht="15.75" customHeight="1">
      <x:c r="A654" s="34">
        <x:v>43153</x:v>
      </x:c>
      <x:c r="B654" s="47">
        <x:v>67.106002807617202</x:v>
      </x:c>
      <x:c r="C654" s="47">
        <x:v>69.487998962402301</x:v>
      </x:c>
      <x:c r="D654" s="47">
        <x:v>66.949996948242202</x:v>
      </x:c>
      <x:c r="E654" s="47">
        <x:v>69.234001159667997</x:v>
      </x:c>
      <x:c r="F654" s="47">
        <x:v>34849000</x:v>
      </x:c>
      <x:c r="G654" s="63">
        <x:f t="shared" si="10"/>
        <x:v>67.064000320000005</x:v>
      </x:c>
      <x:c r="H654" s="63">
        <x:f t="shared" si="11"/>
        <x:v>2.4864290269999998</x:v>
      </x:c>
      <x:c r="I654" s="63">
        <x:f t="shared" si="12"/>
        <x:v>72.036858370000004</x:v>
      </x:c>
      <x:c r="J654" s="63">
        <x:f t="shared" si="13"/>
        <x:v>62.091142269999999</x:v>
      </x:c>
      <x:c r="K654" s="63">
        <x:f t="shared" si="14"/>
        <x:v>0.71818447419999998</x:v>
      </x:c>
      <x:c r="L654" s="52">
        <x:f t="shared" si="0"/>
        <x:v>68.557332360000004</x:v>
      </x:c>
      <x:c r="M654" s="52">
        <x:f t="shared" si="1"/>
        <x:v>2389154475</x:v>
      </x:c>
      <x:c r="N654" s="52">
        <x:f t="shared" si="2"/>
        <x:v>0</x:v>
      </x:c>
      <x:c r="O654" s="63">
        <x:f t="shared" si="8"/>
        <x:v>1.1169092009999999</x:v>
      </x:c>
      <x:c r="P654" s="63">
        <x:f t="shared" si="9"/>
        <x:v>52.761318269999997</x:v>
      </x:c>
      <x:c r="Q654" s="49">
        <x:f t="shared" si="15"/>
        <x:v>0</x:v>
      </x:c>
      <x:c r="R654" s="49">
        <x:f t="shared" si="16"/>
        <x:v>0</x:v>
      </x:c>
      <x:c r="S654" s="49">
        <x:f t="shared" si="17"/>
        <x:v>2</x:v>
      </x:c>
      <x:c r="T654" s="51">
        <x:f t="shared" si="18"/>
        <x:v>1</x:v>
      </x:c>
      <x:c r="U654" s="52">
        <x:f t="shared" si="3"/>
        <x:v>0.038613821719999997</x:v>
      </x:c>
      <x:c r="V654" s="63">
        <x:f t="shared" si="19"/>
        <x:v>0.038613821719999997</x:v>
      </x:c>
      <x:c r="W654" s="52">
        <x:f t="shared" ref="W654:X654" si="652">W653*(1+U654)</x:f>
        <x:v>132.7746238</x:v>
      </x:c>
      <x:c r="X654" s="52">
        <x:f t="shared" si="652"/>
        <x:v>154.50086730000001</x:v>
      </x:c>
    </x:row>
    <x:row r="655" spans="1:24" ht="15.75" customHeight="1">
      <x:c r="A655" s="34">
        <x:v>43154</x:v>
      </x:c>
      <x:c r="B655" s="47">
        <x:v>69.566001892089801</x:v>
      </x:c>
      <x:c r="C655" s="47">
        <x:v>70.998001098632798</x:v>
      </x:c>
      <x:c r="D655" s="47">
        <x:v>69.419998168945298</x:v>
      </x:c>
      <x:c r="E655" s="47">
        <x:v>70.410003662109403</x:v>
      </x:c>
      <x:c r="F655" s="47">
        <x:v>29087000</x:v>
      </x:c>
      <x:c r="G655" s="63">
        <x:f t="shared" si="10"/>
        <x:v>67.208100509999994</x:v>
      </x:c>
      <x:c r="H655" s="63">
        <x:f t="shared" si="11"/>
        <x:v>2.5958408259999999</x:v>
      </x:c>
      <x:c r="I655" s="63">
        <x:f t="shared" si="12"/>
        <x:v>72.399782160000001</x:v>
      </x:c>
      <x:c r="J655" s="63">
        <x:f t="shared" si="13"/>
        <x:v>62.016418860000002</x:v>
      </x:c>
      <x:c r="K655" s="63">
        <x:f t="shared" si="14"/>
        <x:v>0.80836859490000001</x:v>
      </x:c>
      <x:c r="L655" s="52">
        <x:f t="shared" si="0"/>
        <x:v>70.276000980000006</x:v>
      </x:c>
      <x:c r="M655" s="52">
        <x:f t="shared" si="1"/>
        <x:v>2044118040</x:v>
      </x:c>
      <x:c r="N655" s="52">
        <x:f t="shared" si="2"/>
        <x:v>0</x:v>
      </x:c>
      <x:c r="O655" s="63">
        <x:f t="shared" si="8"/>
        <x:v>2.020759725</x:v>
      </x:c>
      <x:c r="P655" s="63">
        <x:f t="shared" si="9"/>
        <x:v>66.895745070000004</x:v>
      </x:c>
      <x:c r="Q655" s="49">
        <x:f t="shared" si="15"/>
        <x:v>0</x:v>
      </x:c>
      <x:c r="R655" s="49">
        <x:f t="shared" si="16"/>
        <x:v>0</x:v>
      </x:c>
      <x:c r="S655" s="49">
        <x:f t="shared" si="17"/>
        <x:v>2</x:v>
      </x:c>
      <x:c r="T655" s="51">
        <x:f t="shared" si="18"/>
        <x:v>1</x:v>
      </x:c>
      <x:c r="U655" s="52">
        <x:f t="shared" si="3"/>
        <x:v>0.016985909850000003</x:v>
      </x:c>
      <x:c r="V655" s="63">
        <x:f t="shared" si="19"/>
        <x:v>0.016985909850000003</x:v>
      </x:c>
      <x:c r="W655" s="52">
        <x:f t="shared" ref="W655:X655" si="653">W654*(1+U655)</x:f>
        <x:v>135.02992159999999</x:v>
      </x:c>
      <x:c r="X655" s="52">
        <x:f t="shared" si="653"/>
        <x:v>157.12520509999999</x:v>
      </x:c>
    </x:row>
    <x:row r="656" spans="1:24" ht="15.75" customHeight="1">
      <x:c r="A656" s="34">
        <x:v>43157</x:v>
      </x:c>
      <x:c r="B656" s="47">
        <x:v>70.699996948242202</x:v>
      </x:c>
      <x:c r="C656" s="47">
        <x:v>71.800003051757798</x:v>
      </x:c>
      <x:c r="D656" s="47">
        <x:v>70.472000122070298</x:v>
      </x:c>
      <x:c r="E656" s="47">
        <x:v>71.484001159667997</x:v>
      </x:c>
      <x:c r="F656" s="47">
        <x:v>21700000</x:v>
      </x:c>
      <x:c r="G656" s="63">
        <x:f t="shared" si="10"/>
        <x:v>67.353800579999998</x:v>
      </x:c>
      <x:c r="H656" s="63">
        <x:f t="shared" si="11"/>
        <x:v>2.7533079539999998</x:v>
      </x:c>
      <x:c r="I656" s="63">
        <x:f t="shared" si="12"/>
        <x:v>72.860416490000006</x:v>
      </x:c>
      <x:c r="J656" s="63">
        <x:f t="shared" si="13"/>
        <x:v>61.847184679999998</x:v>
      </x:c>
      <x:c r="K656" s="63">
        <x:f t="shared" si="14"/>
        <x:v>0.875021669</x:v>
      </x:c>
      <x:c r="L656" s="52">
        <x:f t="shared" si="0"/>
        <x:v>71.252001440000001</x:v>
      </x:c>
      <x:c r="M656" s="52">
        <x:f t="shared" si="1"/>
        <x:v>1546168431</x:v>
      </x:c>
      <x:c r="N656" s="52">
        <x:f t="shared" si="2"/>
        <x:v>0</x:v>
      </x:c>
      <x:c r="O656" s="63">
        <x:f t="shared" si="8"/>
        <x:v>5.9843688149999998</x:v>
      </x:c>
      <x:c r="P656" s="63">
        <x:f t="shared" si="9"/>
        <x:v>85.68231394</x:v>
      </x:c>
      <x:c r="Q656" s="49">
        <x:f t="shared" si="15"/>
        <x:v>0</x:v>
      </x:c>
      <x:c r="R656" s="49">
        <x:f t="shared" si="16"/>
        <x:v>0</x:v>
      </x:c>
      <x:c r="S656" s="49">
        <x:f t="shared" si="17"/>
        <x:v>2</x:v>
      </x:c>
      <x:c r="T656" s="51">
        <x:f t="shared" si="18"/>
        <x:v>1</x:v>
      </x:c>
      <x:c r="U656" s="52">
        <x:f t="shared" si="3"/>
        <x:v>0.01525347879</x:v>
      </x:c>
      <x:c r="V656" s="63">
        <x:f t="shared" si="19"/>
        <x:v>0.01525347879</x:v>
      </x:c>
      <x:c r="W656" s="52">
        <x:f t="shared" ref="W656:X656" si="654">W655*(1+U656)</x:f>
        <x:v>137.08959759999999</x:v>
      </x:c>
      <x:c r="X656" s="52">
        <x:f t="shared" si="654"/>
        <x:v>159.52191099999999</x:v>
      </x:c>
    </x:row>
    <x:row r="657" spans="1:24" ht="15.75" customHeight="1">
      <x:c r="A657" s="34">
        <x:v>43158</x:v>
      </x:c>
      <x:c r="B657" s="47">
        <x:v>71.25</x:v>
      </x:c>
      <x:c r="C657" s="47">
        <x:v>71.998001098632798</x:v>
      </x:c>
      <x:c r="D657" s="47">
        <x:v>70.001998901367202</x:v>
      </x:c>
      <x:c r="E657" s="47">
        <x:v>70.197998046875</x:v>
      </x:c>
      <x:c r="F657" s="47">
        <x:v>23987000</x:v>
      </x:c>
      <x:c r="G657" s="63">
        <x:f t="shared" si="10"/>
        <x:v>67.368400570000006</x:v>
      </x:c>
      <x:c r="H657" s="63">
        <x:f t="shared" si="11"/>
        <x:v>2.7682872559999998</x:v>
      </x:c>
      <x:c r="I657" s="63">
        <x:f t="shared" si="12"/>
        <x:v>72.90497508</x:v>
      </x:c>
      <x:c r="J657" s="63">
        <x:f t="shared" si="13"/>
        <x:v>61.831826059999997</x:v>
      </x:c>
      <x:c r="K657" s="63">
        <x:f t="shared" si="14"/>
        <x:v>0.75553683670000005</x:v>
      </x:c>
      <x:c r="L657" s="52">
        <x:f t="shared" si="0"/>
        <x:v>70.732666019999996</x:v>
      </x:c>
      <x:c r="M657" s="52">
        <x:f t="shared" si="1"/>
        <x:v>0</x:v>
      </x:c>
      <x:c r="N657" s="52">
        <x:f t="shared" si="2"/>
        <x:v>1696664460</x:v>
      </x:c>
      <x:c r="O657" s="63">
        <x:f t="shared" si="8"/>
        <x:v>3.0480119829999999</x:v>
      </x:c>
      <x:c r="P657" s="63">
        <x:f t="shared" si="9"/>
        <x:v>75.296515810000002</x:v>
      </x:c>
      <x:c r="Q657" s="49">
        <x:f t="shared" si="15"/>
        <x:v>0</x:v>
      </x:c>
      <x:c r="R657" s="49">
        <x:f t="shared" si="16"/>
        <x:v>0</x:v>
      </x:c>
      <x:c r="S657" s="49">
        <x:f t="shared" si="17"/>
        <x:v>2</x:v>
      </x:c>
      <x:c r="T657" s="51">
        <x:f t="shared" si="18"/>
        <x:v>1</x:v>
      </x:c>
      <x:c r="U657" s="52">
        <x:f t="shared" si="3"/>
        <x:v>-0.01799008298</x:v>
      </x:c>
      <x:c r="V657" s="63">
        <x:f t="shared" si="19"/>
        <x:v>-0.01799008298</x:v>
      </x:c>
      <x:c r="W657" s="52">
        <x:f t="shared" ref="W657:X657" si="655">W656*(1+U657)</x:f>
        <x:v>134.62334440000001</x:v>
      </x:c>
      <x:c r="X657" s="52">
        <x:f t="shared" si="655"/>
        <x:v>156.65209859999999</x:v>
      </x:c>
    </x:row>
    <x:row r="658" spans="1:24" ht="15.75" customHeight="1">
      <x:c r="A658" s="34">
        <x:v>43159</x:v>
      </x:c>
      <x:c r="B658" s="47">
        <x:v>70.513999938964801</x:v>
      </x:c>
      <x:c r="C658" s="47">
        <x:v>71.047996520996094</x:v>
      </x:c>
      <x:c r="D658" s="47">
        <x:v>68.444000244140597</x:v>
      </x:c>
      <x:c r="E658" s="47">
        <x:v>68.611999511718693</x:v>
      </x:c>
      <x:c r="F658" s="47">
        <x:v>30348500</x:v>
      </x:c>
      <x:c r="G658" s="63">
        <x:f t="shared" si="10"/>
        <x:v>67.340800479999999</x:v>
      </x:c>
      <x:c r="H658" s="63">
        <x:f t="shared" si="11"/>
        <x:v>2.7521474170000002</x:v>
      </x:c>
      <x:c r="I658" s="63">
        <x:f t="shared" si="12"/>
        <x:v>72.845095310000005</x:v>
      </x:c>
      <x:c r="J658" s="63">
        <x:f t="shared" si="13"/>
        <x:v>61.836505639999999</x:v>
      </x:c>
      <x:c r="K658" s="63">
        <x:f t="shared" si="14"/>
        <x:v>0.61547337800000002</x:v>
      </x:c>
      <x:c r="L658" s="52">
        <x:f t="shared" si="0"/>
        <x:v>69.367998760000006</x:v>
      </x:c>
      <x:c r="M658" s="52">
        <x:f t="shared" si="1"/>
        <x:v>0</x:v>
      </x:c>
      <x:c r="N658" s="52">
        <x:f t="shared" si="2"/>
        <x:v>2105214710</x:v>
      </x:c>
      <x:c r="O658" s="63">
        <x:f t="shared" si="8"/>
        <x:v>1.7832460830000001</x:v>
      </x:c>
      <x:c r="P658" s="63">
        <x:f t="shared" si="9"/>
        <x:v>64.070729999999998</x:v>
      </x:c>
      <x:c r="Q658" s="49">
        <x:f t="shared" si="15"/>
        <x:v>0</x:v>
      </x:c>
      <x:c r="R658" s="49">
        <x:f t="shared" si="16"/>
        <x:v>0</x:v>
      </x:c>
      <x:c r="S658" s="49">
        <x:f t="shared" si="17"/>
        <x:v>2</x:v>
      </x:c>
      <x:c r="T658" s="51">
        <x:f t="shared" si="18"/>
        <x:v>1</x:v>
      </x:c>
      <x:c r="U658" s="52">
        <x:f t="shared" si="3"/>
        <x:v>-0.02259321604</x:v>
      </x:c>
      <x:c r="V658" s="63">
        <x:f t="shared" si="19"/>
        <x:v>-0.02259321604</x:v>
      </x:c>
      <x:c r="W658" s="52">
        <x:f t="shared" ref="W658:X658" si="656">W657*(1+U658)</x:f>
        <x:v>131.5817701</x:v>
      </x:c>
      <x:c r="X658" s="52">
        <x:f t="shared" si="656"/>
        <x:v>153.1128239</x:v>
      </x:c>
    </x:row>
    <x:row r="659" spans="1:24" ht="15.75" customHeight="1">
      <x:c r="A659" s="34">
        <x:v>43160</x:v>
      </x:c>
      <x:c r="B659" s="47">
        <x:v>69.001998901367202</x:v>
      </x:c>
      <x:c r="C659" s="47">
        <x:v>69.734001159667997</x:v>
      </x:c>
      <x:c r="D659" s="47">
        <x:v>66.013999938964801</x:v>
      </x:c>
      <x:c r="E659" s="47">
        <x:v>66.185997009277301</x:v>
      </x:c>
      <x:c r="F659" s="47">
        <x:v>34428000</x:v>
      </x:c>
      <x:c r="G659" s="63">
        <x:f t="shared" si="10"/>
        <x:v>67.107000350000007</x:v>
      </x:c>
      <x:c r="H659" s="63">
        <x:f t="shared" si="11"/>
        <x:v>2.6333236069999999</x:v>
      </x:c>
      <x:c r="I659" s="63">
        <x:f t="shared" si="12"/>
        <x:v>72.373647559999995</x:v>
      </x:c>
      <x:c r="J659" s="63">
        <x:f t="shared" si="13"/>
        <x:v>61.840353139999998</x:v>
      </x:c>
      <x:c r="K659" s="63">
        <x:f t="shared" si="14"/>
        <x:v>0.41256265089999999</x:v>
      </x:c>
      <x:c r="L659" s="52">
        <x:f t="shared" si="0"/>
        <x:v>67.311332699999994</x:v>
      </x:c>
      <x:c r="M659" s="52">
        <x:f t="shared" si="1"/>
        <x:v>0</x:v>
      </x:c>
      <x:c r="N659" s="52">
        <x:f t="shared" si="2"/>
        <x:v>2317394562</x:v>
      </x:c>
      <x:c r="O659" s="63">
        <x:f t="shared" si="8"/>
        <x:v>1.1506079199999999</x:v>
      </x:c>
      <x:c r="P659" s="63">
        <x:f t="shared" si="9"/>
        <x:v>53.501519700000003</x:v>
      </x:c>
      <x:c r="Q659" s="49">
        <x:f t="shared" si="15"/>
        <x:v>0</x:v>
      </x:c>
      <x:c r="R659" s="49">
        <x:f t="shared" si="16"/>
        <x:v>0</x:v>
      </x:c>
      <x:c r="S659" s="49">
        <x:f t="shared" si="17"/>
        <x:v>2</x:v>
      </x:c>
      <x:c r="T659" s="51">
        <x:f t="shared" si="18"/>
        <x:v>1</x:v>
      </x:c>
      <x:c r="U659" s="52">
        <x:f t="shared" si="3"/>
        <x:v>-0.035358283089999998</x:v>
      </x:c>
      <x:c r="V659" s="63">
        <x:f t="shared" si="19"/>
        <x:v>-0.035358283089999998</x:v>
      </x:c>
      <x:c r="W659" s="52">
        <x:f t="shared" ref="W659:X659" si="657">W658*(1+U659)</x:f>
        <x:v>126.9292646</x:v>
      </x:c>
      <x:c r="X659" s="52">
        <x:f t="shared" si="657"/>
        <x:v>147.69901730000001</x:v>
      </x:c>
    </x:row>
    <x:row r="660" spans="1:24" ht="15.75" customHeight="1">
      <x:c r="A660" s="34">
        <x:v>43161</x:v>
      </x:c>
      <x:c r="B660" s="47">
        <x:v>65.396003723144503</x:v>
      </x:c>
      <x:c r="C660" s="47">
        <x:v>67.043998718261705</x:v>
      </x:c>
      <x:c r="D660" s="47">
        <x:v>64.594001770019503</x:v>
      </x:c>
      <x:c r="E660" s="47">
        <x:v>67.024002075195298</x:v>
      </x:c>
      <x:c r="F660" s="47">
        <x:v>25464000</x:v>
      </x:c>
      <x:c r="G660" s="63">
        <x:f t="shared" si="10"/>
        <x:v>66.965700530000007</x:v>
      </x:c>
      <x:c r="H660" s="63">
        <x:f t="shared" si="11"/>
        <x:v>2.5529859539999999</x:v>
      </x:c>
      <x:c r="I660" s="63">
        <x:f t="shared" si="12"/>
        <x:v>72.07167244</x:v>
      </x:c>
      <x:c r="J660" s="63">
        <x:f t="shared" si="13"/>
        <x:v>61.859728619999999</x:v>
      </x:c>
      <x:c r="K660" s="63">
        <x:f t="shared" si="14"/>
        <x:v>0.50570915250000004</x:v>
      </x:c>
      <x:c r="L660" s="52">
        <x:f t="shared" si="0"/>
        <x:v>66.220667520000006</x:v>
      </x:c>
      <x:c r="M660" s="52">
        <x:f t="shared" si="1"/>
        <x:v>0</x:v>
      </x:c>
      <x:c r="N660" s="52">
        <x:f t="shared" si="2"/>
        <x:v>1686243078</x:v>
      </x:c>
      <x:c r="O660" s="63">
        <x:f t="shared" si="8"/>
        <x:v>0.77014543879999997</x:v>
      </x:c>
      <x:c r="P660" s="63">
        <x:f t="shared" si="9"/>
        <x:v>43.507466780000001</x:v>
      </x:c>
      <x:c r="Q660" s="49">
        <x:f t="shared" si="15"/>
        <x:v>0</x:v>
      </x:c>
      <x:c r="R660" s="49">
        <x:f t="shared" si="16"/>
        <x:v>0</x:v>
      </x:c>
      <x:c r="S660" s="49">
        <x:f t="shared" si="17"/>
        <x:v>2</x:v>
      </x:c>
      <x:c r="T660" s="51">
        <x:f t="shared" si="18"/>
        <x:v>1</x:v>
      </x:c>
      <x:c r="U660" s="52">
        <x:f t="shared" si="3"/>
        <x:v>0.012661365000000002</x:v>
      </x:c>
      <x:c r="V660" s="63">
        <x:f t="shared" si="19"/>
        <x:v>0.012661365000000002</x:v>
      </x:c>
      <x:c r="W660" s="52">
        <x:f t="shared" ref="W660:X660" si="658">W659*(1+U660)</x:f>
        <x:v>128.53636230000001</x:v>
      </x:c>
      <x:c r="X660" s="52">
        <x:f t="shared" si="658"/>
        <x:v>149.56908849999999</x:v>
      </x:c>
    </x:row>
    <x:row r="661" spans="1:24" ht="15.75" customHeight="1">
      <x:c r="A661" s="34">
        <x:v>43164</x:v>
      </x:c>
      <x:c r="B661" s="47">
        <x:v>66.477996826171903</x:v>
      </x:c>
      <x:c r="C661" s="47">
        <x:v>67.550003051757798</x:v>
      </x:c>
      <x:c r="D661" s="47">
        <x:v>65.858001708984403</x:v>
      </x:c>
      <x:c r="E661" s="47">
        <x:v>66.669998168945298</x:v>
      </x:c>
      <x:c r="F661" s="47">
        <x:v>19119000</x:v>
      </x:c>
      <x:c r="G661" s="63">
        <x:f t="shared" si="10"/>
        <x:v>66.861700440000007</x:v>
      </x:c>
      <x:c r="H661" s="63">
        <x:f t="shared" si="11"/>
        <x:v>2.5186086730000001</x:v>
      </x:c>
      <x:c r="I661" s="63">
        <x:f t="shared" si="12"/>
        <x:v>71.898917780000005</x:v>
      </x:c>
      <x:c r="J661" s="63">
        <x:f t="shared" si="13"/>
        <x:v>61.824483090000001</x:v>
      </x:c>
      <x:c r="K661" s="63">
        <x:f t="shared" si="14"/>
        <x:v>0.48097141170000002</x:v>
      </x:c>
      <x:c r="L661" s="52">
        <x:f t="shared" si="0"/>
        <x:v>66.692667639999996</x:v>
      </x:c>
      <x:c r="M661" s="52">
        <x:f t="shared" si="1"/>
        <x:v>1275097113</x:v>
      </x:c>
      <x:c r="N661" s="52">
        <x:f t="shared" si="2"/>
        <x:v>0</x:v>
      </x:c>
      <x:c r="O661" s="63">
        <x:f t="shared" si="8"/>
        <x:v>0.70905362599999999</x:v>
      </x:c>
      <x:c r="P661" s="63">
        <x:f t="shared" si="9"/>
        <x:v>41.488085290000001</x:v>
      </x:c>
      <x:c r="Q661" s="49">
        <x:f t="shared" si="15"/>
        <x:v>0</x:v>
      </x:c>
      <x:c r="R661" s="49">
        <x:f t="shared" si="16"/>
        <x:v>0</x:v>
      </x:c>
      <x:c r="S661" s="49">
        <x:f t="shared" si="17"/>
        <x:v>2</x:v>
      </x:c>
      <x:c r="T661" s="51">
        <x:f t="shared" si="18"/>
        <x:v>1</x:v>
      </x:c>
      <x:c r="U661" s="52">
        <x:f t="shared" si="3"/>
        <x:v>-0.0052817482589999998</x:v>
      </x:c>
      <x:c r="V661" s="63">
        <x:f t="shared" si="19"/>
        <x:v>-0.0052817482589999998</x:v>
      </x:c>
      <x:c r="W661" s="52">
        <x:f t="shared" ref="W661:X661" si="659">W660*(1+U661)</x:f>
        <x:v>127.8574656</x:v>
      </x:c>
      <x:c r="X661" s="52">
        <x:f t="shared" si="659"/>
        <x:v>148.77910220000001</x:v>
      </x:c>
    </x:row>
    <x:row r="662" spans="1:24" ht="15.75" customHeight="1">
      <x:c r="A662" s="34">
        <x:v>43165</x:v>
      </x:c>
      <x:c r="B662" s="47">
        <x:v>66.75</x:v>
      </x:c>
      <x:c r="C662" s="47">
        <x:v>67.274002075195298</x:v>
      </x:c>
      <x:c r="D662" s="47">
        <x:v>65.405998229980497</x:v>
      </x:c>
      <x:c r="E662" s="47">
        <x:v>65.639999389648395</x:v>
      </x:c>
      <x:c r="F662" s="47">
        <x:v>21428500</x:v>
      </x:c>
      <x:c r="G662" s="63">
        <x:f t="shared" si="10"/>
        <x:v>66.812400440000005</x:v>
      </x:c>
      <x:c r="H662" s="63">
        <x:f t="shared" si="11"/>
        <x:v>2.5330737719999998</x:v>
      </x:c>
      <x:c r="I662" s="63">
        <x:f t="shared" si="12"/>
        <x:v>71.878547979999993</x:v>
      </x:c>
      <x:c r="J662" s="63">
        <x:f t="shared" si="13"/>
        <x:v>61.746252890000001</x:v>
      </x:c>
      <x:c r="K662" s="63">
        <x:f t="shared" si="14"/>
        <x:v>0.38429067290000002</x:v>
      </x:c>
      <x:c r="L662" s="52">
        <x:f t="shared" si="0"/>
        <x:v>66.106666559999994</x:v>
      </x:c>
      <x:c r="M662" s="52">
        <x:f t="shared" si="1"/>
        <x:v>0</x:v>
      </x:c>
      <x:c r="N662" s="52">
        <x:f t="shared" si="2"/>
        <x:v>1416566704</x:v>
      </x:c>
      <x:c r="O662" s="63">
        <x:f t="shared" si="8"/>
        <x:v>0.70419456089999999</x:v>
      </x:c>
      <x:c r="P662" s="63">
        <x:f t="shared" si="9"/>
        <x:v>41.32125387</x:v>
      </x:c>
      <x:c r="Q662" s="49">
        <x:f t="shared" si="15"/>
        <x:v>0</x:v>
      </x:c>
      <x:c r="R662" s="49">
        <x:f t="shared" si="16"/>
        <x:v>0</x:v>
      </x:c>
      <x:c r="S662" s="49">
        <x:f t="shared" si="17"/>
        <x:v>2</x:v>
      </x:c>
      <x:c r="T662" s="51">
        <x:f t="shared" si="18"/>
        <x:v>1</x:v>
      </x:c>
      <x:c r="U662" s="52">
        <x:f t="shared" si="3"/>
        <x:v>-0.015449209650000001</x:v>
      </x:c>
      <x:c r="V662" s="63">
        <x:f t="shared" si="19"/>
        <x:v>-0.015449209650000001</x:v>
      </x:c>
      <x:c r="W662" s="52">
        <x:f t="shared" ref="W662:X662" si="660">W661*(1+U662)</x:f>
        <x:v>125.8821688</x:v>
      </x:c>
      <x:c r="X662" s="52">
        <x:f t="shared" si="660"/>
        <x:v>146.48058270000001</x:v>
      </x:c>
    </x:row>
    <x:row r="663" spans="1:24" ht="15.75" customHeight="1">
      <x:c r="A663" s="34">
        <x:v>43166</x:v>
      </x:c>
      <x:c r="B663" s="47">
        <x:v>65.087997436523395</x:v>
      </x:c>
      <x:c r="C663" s="47">
        <x:v>66.5</x:v>
      </x:c>
      <x:c r="D663" s="47">
        <x:v>64.347999572753906</x:v>
      </x:c>
      <x:c r="E663" s="47">
        <x:v>66.459999084472699</x:v>
      </x:c>
      <x:c r="F663" s="47">
        <x:v>25036500</x:v>
      </x:c>
      <x:c r="G663" s="63">
        <x:f t="shared" si="10"/>
        <x:v>66.795700449999998</x:v>
      </x:c>
      <x:c r="H663" s="63">
        <x:f t="shared" si="11"/>
        <x:v>2.5343021700000001</x:v>
      </x:c>
      <x:c r="I663" s="63">
        <x:f t="shared" si="12"/>
        <x:v>71.864304790000006</x:v>
      </x:c>
      <x:c r="J663" s="63">
        <x:f t="shared" si="13"/>
        <x:v>61.727096119999999</x:v>
      </x:c>
      <x:c r="K663" s="63">
        <x:f t="shared" si="14"/>
        <x:v>0.4668842399</x:v>
      </x:c>
      <x:c r="L663" s="52">
        <x:f t="shared" si="0"/>
        <x:v>65.769332890000001</x:v>
      </x:c>
      <x:c r="M663" s="52">
        <x:f t="shared" si="1"/>
        <x:v>0</x:v>
      </x:c>
      <x:c r="N663" s="52">
        <x:f t="shared" si="2"/>
        <x:v>1646633903</x:v>
      </x:c>
      <x:c r="O663" s="63">
        <x:f t="shared" si="8"/>
        <x:v>0.6674695625</x:v>
      </x:c>
      <x:c r="P663" s="63">
        <x:f t="shared" si="9"/>
        <x:v>40.028890330000003</x:v>
      </x:c>
      <x:c r="Q663" s="49">
        <x:f t="shared" si="15"/>
        <x:v>0</x:v>
      </x:c>
      <x:c r="R663" s="49">
        <x:f t="shared" si="16"/>
        <x:v>0</x:v>
      </x:c>
      <x:c r="S663" s="49">
        <x:f t="shared" si="17"/>
        <x:v>2</x:v>
      </x:c>
      <x:c r="T663" s="51">
        <x:f t="shared" si="18"/>
        <x:v>1</x:v>
      </x:c>
      <x:c r="U663" s="52">
        <x:f t="shared" si="3"/>
        <x:v>0.012492378159999999</x:v>
      </x:c>
      <x:c r="V663" s="63">
        <x:f t="shared" si="19"/>
        <x:v>0.012492378159999999</x:v>
      </x:c>
      <x:c r="W663" s="52">
        <x:f t="shared" ref="W663:X663" si="661">W662*(1+U663)</x:f>
        <x:v>127.4547365</x:v>
      </x:c>
      <x:c r="X663" s="52">
        <x:f t="shared" si="661"/>
        <x:v>148.3104735</x:v>
      </x:c>
    </x:row>
    <x:row r="664" spans="1:24" ht="15.75" customHeight="1">
      <x:c r="A664" s="34">
        <x:v>43167</x:v>
      </x:c>
      <x:c r="B664" s="47">
        <x:v>66.571998596191406</x:v>
      </x:c>
      <x:c r="C664" s="47">
        <x:v>66.660003662109403</x:v>
      </x:c>
      <x:c r="D664" s="47">
        <x:v>65.253997802734403</x:v>
      </x:c>
      <x:c r="E664" s="47">
        <x:v>65.819999694824205</x:v>
      </x:c>
      <x:c r="F664" s="47">
        <x:v>17831000</x:v>
      </x:c>
      <x:c r="G664" s="63">
        <x:f t="shared" si="10"/>
        <x:v>66.636700439999998</x:v>
      </x:c>
      <x:c r="H664" s="63">
        <x:f t="shared" si="11"/>
        <x:v>2.4880609410000001</x:v>
      </x:c>
      <x:c r="I664" s="63">
        <x:f t="shared" si="12"/>
        <x:v>71.612822320000006</x:v>
      </x:c>
      <x:c r="J664" s="63">
        <x:f t="shared" si="13"/>
        <x:v>61.660578559999998</x:v>
      </x:c>
      <x:c r="K664" s="63">
        <x:f t="shared" si="14"/>
        <x:v>0.41793802839999999</x:v>
      </x:c>
      <x:c r="L664" s="52">
        <x:f t="shared" si="0"/>
        <x:v>65.911333720000002</x:v>
      </x:c>
      <x:c r="M664" s="52">
        <x:f t="shared" si="1"/>
        <x:v>1175264992</x:v>
      </x:c>
      <x:c r="N664" s="52">
        <x:f t="shared" si="2"/>
        <x:v>0</x:v>
      </x:c>
      <x:c r="O664" s="63">
        <x:f t="shared" si="8"/>
        <x:v>0.55578301870000002</x:v>
      </x:c>
      <x:c r="P664" s="63">
        <x:f t="shared" si="9"/>
        <x:v>35.723684599999999</x:v>
      </x:c>
      <x:c r="Q664" s="49">
        <x:f t="shared" si="15"/>
        <x:v>0</x:v>
      </x:c>
      <x:c r="R664" s="49">
        <x:f t="shared" si="16"/>
        <x:v>0</x:v>
      </x:c>
      <x:c r="S664" s="49">
        <x:f t="shared" si="17"/>
        <x:v>2</x:v>
      </x:c>
      <x:c r="T664" s="51">
        <x:f t="shared" si="18"/>
        <x:v>1</x:v>
      </x:c>
      <x:c r="U664" s="52">
        <x:f t="shared" si="3"/>
        <x:v>-0.0096298434920000009</x:v>
      </x:c>
      <x:c r="V664" s="63">
        <x:f t="shared" si="19"/>
        <x:v>-0.0096298434920000009</x:v>
      </x:c>
      <x:c r="W664" s="52">
        <x:f t="shared" ref="W664:X664" si="662">W663*(1+U664)</x:f>
        <x:v>126.2273673</x:v>
      </x:c>
      <x:c r="X664" s="52">
        <x:f t="shared" si="662"/>
        <x:v>146.88226689999999</x:v>
      </x:c>
    </x:row>
    <x:row r="665" spans="1:24" ht="15.75" customHeight="1">
      <x:c r="A665" s="34">
        <x:v>43168</x:v>
      </x:c>
      <x:c r="B665" s="47">
        <x:v>64.819999694824205</x:v>
      </x:c>
      <x:c r="C665" s="47">
        <x:v>65.697998046875</x:v>
      </x:c>
      <x:c r="D665" s="47">
        <x:v>64.4739990234375</x:v>
      </x:c>
      <x:c r="E665" s="47">
        <x:v>65.433998107910199</x:v>
      </x:c>
      <x:c r="F665" s="47">
        <x:v>27534000</x:v>
      </x:c>
      <x:c r="G665" s="63">
        <x:f t="shared" si="10"/>
        <x:v>66.756100270000005</x:v>
      </x:c>
      <x:c r="H665" s="63">
        <x:f t="shared" si="11"/>
        <x:v>2.360717384</x:v>
      </x:c>
      <x:c r="I665" s="63">
        <x:f t="shared" si="12"/>
        <x:v>71.477535040000006</x:v>
      </x:c>
      <x:c r="J665" s="63">
        <x:f t="shared" si="13"/>
        <x:v>62.034665500000003</x:v>
      </x:c>
      <x:c r="K665" s="63">
        <x:f t="shared" si="14"/>
        <x:v>0.35998936450000002</x:v>
      </x:c>
      <x:c r="L665" s="52">
        <x:f t="shared" si="0"/>
        <x:v>65.20199839</x:v>
      </x:c>
      <x:c r="M665" s="52">
        <x:f t="shared" si="1"/>
        <x:v>0</x:v>
      </x:c>
      <x:c r="N665" s="52">
        <x:f t="shared" si="2"/>
        <x:v>1795271824</x:v>
      </x:c>
      <x:c r="O665" s="63">
        <x:f t="shared" si="8"/>
        <x:v>0.31558227500000002</x:v>
      </x:c>
      <x:c r="P665" s="63">
        <x:f t="shared" si="9"/>
        <x:v>23.98803032</x:v>
      </x:c>
      <x:c r="Q665" s="49">
        <x:f t="shared" si="15"/>
        <x:v>0</x:v>
      </x:c>
      <x:c r="R665" s="49">
        <x:f t="shared" si="16"/>
        <x:v>0</x:v>
      </x:c>
      <x:c r="S665" s="49">
        <x:f t="shared" si="17"/>
        <x:v>2</x:v>
      </x:c>
      <x:c r="T665" s="51">
        <x:f t="shared" si="18"/>
        <x:v>1</x:v>
      </x:c>
      <x:c r="U665" s="52">
        <x:f t="shared" si="3"/>
        <x:v>-0.0058645030189999992</x:v>
      </x:c>
      <x:c r="V665" s="63">
        <x:f t="shared" si="19"/>
        <x:v>-0.0058645030189999992</x:v>
      </x:c>
      <x:c r="W665" s="52">
        <x:f t="shared" ref="W665:X665" si="663">W664*(1+U665)</x:f>
        <x:v>125.4871066</x:v>
      </x:c>
      <x:c r="X665" s="52">
        <x:f t="shared" si="663"/>
        <x:v>146.02087539999999</x:v>
      </x:c>
    </x:row>
    <x:row r="666" spans="1:24" ht="15.75" customHeight="1">
      <x:c r="A666" s="34">
        <x:v>43171</x:v>
      </x:c>
      <x:c r="B666" s="47">
        <x:v>65.722000122070298</x:v>
      </x:c>
      <x:c r="C666" s="47">
        <x:v>69.442001342773395</x:v>
      </x:c>
      <x:c r="D666" s="47">
        <x:v>65.300003051757798</x:v>
      </x:c>
      <x:c r="E666" s="47">
        <x:v>69.101997375488295</x:v>
      </x:c>
      <x:c r="F666" s="47">
        <x:v>41320000</x:v>
      </x:c>
      <x:c r="G666" s="63">
        <x:f t="shared" si="10"/>
        <x:v>67.107000159999998</x:v>
      </x:c>
      <x:c r="H666" s="63">
        <x:f t="shared" si="11"/>
        <x:v>2.1410626850000001</x:v>
      </x:c>
      <x:c r="I666" s="63">
        <x:f t="shared" si="12"/>
        <x:v>71.389125530000001</x:v>
      </x:c>
      <x:c r="J666" s="63">
        <x:f t="shared" si="13"/>
        <x:v>62.824874790000003</x:v>
      </x:c>
      <x:c r="K666" s="63">
        <x:f t="shared" si="14"/>
        <x:v>0.73294474620000005</x:v>
      </x:c>
      <x:c r="L666" s="52">
        <x:f t="shared" si="0"/>
        <x:v>67.948000590000007</x:v>
      </x:c>
      <x:c r="M666" s="52">
        <x:f t="shared" si="1"/>
        <x:v>2807611384</x:v>
      </x:c>
      <x:c r="N666" s="52">
        <x:f t="shared" si="2"/>
        <x:v>0</x:v>
      </x:c>
      <x:c r="O666" s="63">
        <x:f t="shared" si="8"/>
        <x:v>0.41519093140000002</x:v>
      </x:c>
      <x:c r="P666" s="63">
        <x:f t="shared" si="9"/>
        <x:v>29.33815658</x:v>
      </x:c>
      <x:c r="Q666" s="49">
        <x:f t="shared" si="15"/>
        <x:v>0</x:v>
      </x:c>
      <x:c r="R666" s="49">
        <x:f t="shared" si="16"/>
        <x:v>0</x:v>
      </x:c>
      <x:c r="S666" s="49">
        <x:f t="shared" si="17"/>
        <x:v>2</x:v>
      </x:c>
      <x:c r="T666" s="51">
        <x:f t="shared" si="18"/>
        <x:v>1</x:v>
      </x:c>
      <x:c r="U666" s="52">
        <x:f t="shared" si="3"/>
        <x:v>0.056056474820000002</x:v>
      </x:c>
      <x:c r="V666" s="63">
        <x:f t="shared" si="19"/>
        <x:v>0.056056474820000002</x:v>
      </x:c>
      <x:c r="W666" s="52">
        <x:f t="shared" ref="W666:X666" si="664">W665*(1+U666)</x:f>
        <x:v>132.5214714</x:v>
      </x:c>
      <x:c r="X666" s="52">
        <x:f t="shared" si="664"/>
        <x:v>154.2062909</x:v>
      </x:c>
    </x:row>
    <x:row r="667" spans="1:24" ht="15.75" customHeight="1">
      <x:c r="A667" s="34">
        <x:v>43172</x:v>
      </x:c>
      <x:c r="B667" s="47">
        <x:v>65.722000122070298</x:v>
      </x:c>
      <x:c r="C667" s="47">
        <x:v>69.442001342773395</x:v>
      </x:c>
      <x:c r="D667" s="47">
        <x:v>65.300003051757798</x:v>
      </x:c>
      <x:c r="E667" s="47">
        <x:v>68.367996215820298</x:v>
      </x:c>
      <x:c r="F667" s="47">
        <x:v>29829000</x:v>
      </x:c>
      <x:c r="G667" s="63">
        <x:f t="shared" si="10"/>
        <x:v>67.368099979999997</x:v>
      </x:c>
      <x:c r="H667" s="63">
        <x:f t="shared" si="11"/>
        <x:v>1.941729625</x:v>
      </x:c>
      <x:c r="I667" s="63">
        <x:f t="shared" si="12"/>
        <x:v>71.251559229999998</x:v>
      </x:c>
      <x:c r="J667" s="63">
        <x:f t="shared" si="13"/>
        <x:v>63.484640730000002</x:v>
      </x:c>
      <x:c r="K667" s="63">
        <x:f t="shared" si="14"/>
        <x:v>0.62873783090000002</x:v>
      </x:c>
      <x:c r="L667" s="52">
        <x:f t="shared" si="0"/>
        <x:v>67.703333540000003</x:v>
      </x:c>
      <x:c r="M667" s="52">
        <x:f t="shared" si="1"/>
        <x:v>0</x:v>
      </x:c>
      <x:c r="N667" s="52">
        <x:f t="shared" si="2"/>
        <x:v>2019522736</x:v>
      </x:c>
      <x:c r="O667" s="63">
        <x:f t="shared" si="8"/>
        <x:v>0.40486911710000001</x:v>
      </x:c>
      <x:c r="P667" s="63">
        <x:f t="shared" si="9"/>
        <x:v>28.8189919</x:v>
      </x:c>
      <x:c r="Q667" s="49">
        <x:f t="shared" si="15"/>
        <x:v>0</x:v>
      </x:c>
      <x:c r="R667" s="49">
        <x:f t="shared" si="16"/>
        <x:v>0</x:v>
      </x:c>
      <x:c r="S667" s="49">
        <x:f t="shared" si="17"/>
        <x:v>2</x:v>
      </x:c>
      <x:c r="T667" s="51">
        <x:f t="shared" si="18"/>
        <x:v>1</x:v>
      </x:c>
      <x:c r="U667" s="52">
        <x:f t="shared" si="3"/>
        <x:v>-0.010621996289999999</x:v>
      </x:c>
      <x:c r="V667" s="63">
        <x:f t="shared" si="19"/>
        <x:v>-0.010621996289999999</x:v>
      </x:c>
      <x:c r="W667" s="52">
        <x:f t="shared" ref="W667:X667" si="665">W666*(1+U667)</x:f>
        <x:v>131.11382879999999</x:v>
      </x:c>
      <x:c r="X667" s="52">
        <x:f t="shared" si="665"/>
        <x:v>152.5683123</x:v>
      </x:c>
    </x:row>
    <x:row r="668" spans="1:24" ht="15.75" customHeight="1">
      <x:c r="A668" s="34">
        <x:v>43173</x:v>
      </x:c>
      <x:c r="B668" s="47">
        <x:v>67.351997375488295</x:v>
      </x:c>
      <x:c r="C668" s="47">
        <x:v>67.961997985839801</x:v>
      </x:c>
      <x:c r="D668" s="47">
        <x:v>64.786003112792997</x:v>
      </x:c>
      <x:c r="E668" s="47">
        <x:v>65.325996398925795</x:v>
      </x:c>
      <x:c r="F668" s="47">
        <x:v>39837000</x:v>
      </x:c>
      <x:c r="G668" s="63">
        <x:f t="shared" si="10"/>
        <x:v>67.397799680000006</x:v>
      </x:c>
      <x:c r="H668" s="63">
        <x:f t="shared" si="11"/>
        <x:v>1.9034525309999999</x:v>
      </x:c>
      <x:c r="I668" s="63">
        <x:f t="shared" si="12"/>
        <x:v>71.204704739999997</x:v>
      </x:c>
      <x:c r="J668" s="63">
        <x:f t="shared" si="13"/>
        <x:v>63.59089462</x:v>
      </x:c>
      <x:c r="K668" s="63">
        <x:f t="shared" si="14"/>
        <x:v>0.22788876390000001</x:v>
      </x:c>
      <x:c r="L668" s="52">
        <x:f t="shared" si="0"/>
        <x:v>66.024665830000004</x:v>
      </x:c>
      <x:c r="M668" s="52">
        <x:f t="shared" si="1"/>
        <x:v>0</x:v>
      </x:c>
      <x:c r="N668" s="52">
        <x:f t="shared" si="2"/>
        <x:v>2630224613</x:v>
      </x:c>
      <x:c r="O668" s="63">
        <x:f t="shared" si="8"/>
        <x:v>0.38913772730000001</x:v>
      </x:c>
      <x:c r="P668" s="63">
        <x:f t="shared" si="9"/>
        <x:v>28.012897469999999</x:v>
      </x:c>
      <x:c r="Q668" s="49">
        <x:f t="shared" si="15"/>
        <x:v>0</x:v>
      </x:c>
      <x:c r="R668" s="49">
        <x:f t="shared" si="16"/>
        <x:v>0</x:v>
      </x:c>
      <x:c r="S668" s="49">
        <x:f t="shared" si="17"/>
        <x:v>2</x:v>
      </x:c>
      <x:c r="T668" s="51">
        <x:f t="shared" si="18"/>
        <x:v>1</x:v>
      </x:c>
      <x:c r="U668" s="52">
        <x:f t="shared" si="3"/>
        <x:v>-0.044494500139999998</x:v>
      </x:c>
      <x:c r="V668" s="63">
        <x:f t="shared" si="19"/>
        <x:v>-0.044494500139999998</x:v>
      </x:c>
      <x:c r="W668" s="52">
        <x:f t="shared" ref="W668:X668" si="666">W667*(1+U668)</x:f>
        <x:v>125.2799845</x:v>
      </x:c>
      <x:c r="X668" s="52">
        <x:f t="shared" si="666"/>
        <x:v>145.77986150000001</x:v>
      </x:c>
    </x:row>
    <x:row r="669" spans="1:24" ht="15.75" customHeight="1">
      <x:c r="A669" s="34">
        <x:v>43174</x:v>
      </x:c>
      <x:c r="B669" s="47">
        <x:v>65.875999450683594</x:v>
      </x:c>
      <x:c r="C669" s="47">
        <x:v>66.569999694824205</x:v>
      </x:c>
      <x:c r="D669" s="47">
        <x:v>64.220001220703097</x:v>
      </x:c>
      <x:c r="E669" s="47">
        <x:v>65.120002746582003</x:v>
      </x:c>
      <x:c r="F669" s="47">
        <x:v>32824000</x:v>
      </x:c>
      <x:c r="G669" s="63">
        <x:f t="shared" si="10"/>
        <x:v>67.430699919999995</x:v>
      </x:c>
      <x:c r="H669" s="63">
        <x:f t="shared" si="11"/>
        <x:v>1.8551106930000001</x:v>
      </x:c>
      <x:c r="I669" s="63">
        <x:f t="shared" si="12"/>
        <x:v>71.140921309999996</x:v>
      </x:c>
      <x:c r="J669" s="63">
        <x:f t="shared" si="13"/>
        <x:v>63.720478540000002</x:v>
      </x:c>
      <x:c r="K669" s="63">
        <x:f t="shared" si="14"/>
        <x:v>0.1886038683</x:v>
      </x:c>
      <x:c r="L669" s="52">
        <x:f t="shared" si="0"/>
        <x:v>65.303334550000002</x:v>
      </x:c>
      <x:c r="M669" s="52">
        <x:f t="shared" si="1"/>
        <x:v>0</x:v>
      </x:c>
      <x:c r="N669" s="52">
        <x:f t="shared" si="2"/>
        <x:v>2143516653</x:v>
      </x:c>
      <x:c r="O669" s="63">
        <x:f t="shared" si="8"/>
        <x:v>0.39421064369999997</x:v>
      </x:c>
      <x:c r="P669" s="63">
        <x:f t="shared" si="9"/>
        <x:v>28.274826730000001</x:v>
      </x:c>
      <x:c r="Q669" s="49">
        <x:f t="shared" si="15"/>
        <x:v>0</x:v>
      </x:c>
      <x:c r="R669" s="49">
        <x:f t="shared" si="16"/>
        <x:v>0</x:v>
      </x:c>
      <x:c r="S669" s="49">
        <x:f t="shared" si="17"/>
        <x:v>2</x:v>
      </x:c>
      <x:c r="T669" s="51">
        <x:f t="shared" si="18"/>
        <x:v>1</x:v>
      </x:c>
      <x:c r="U669" s="52">
        <x:f t="shared" si="3"/>
        <x:v>-0.0031533181840000002</x:v>
      </x:c>
      <x:c r="V669" s="63">
        <x:f t="shared" si="19"/>
        <x:v>-0.0031533181840000002</x:v>
      </x:c>
      <x:c r="W669" s="52">
        <x:f t="shared" ref="W669:X669" si="667">W668*(1+U669)</x:f>
        <x:v>124.8849369</x:v>
      </x:c>
      <x:c r="X669" s="52">
        <x:f t="shared" si="667"/>
        <x:v>145.3201712</x:v>
      </x:c>
    </x:row>
    <x:row r="670" spans="1:24" ht="15.75" customHeight="1">
      <x:c r="A670" s="34">
        <x:v>43175</x:v>
      </x:c>
      <x:c r="B670" s="47">
        <x:v>64.585998535156307</x:v>
      </x:c>
      <x:c r="C670" s="47">
        <x:v>65.480003356933594</x:v>
      </x:c>
      <x:c r="D670" s="47">
        <x:v>63.813999176025398</x:v>
      </x:c>
      <x:c r="E670" s="47">
        <x:v>64.269996643066406</x:v>
      </x:c>
      <x:c r="F670" s="47">
        <x:v>30586500</x:v>
      </x:c>
      <x:c r="G670" s="63">
        <x:f t="shared" si="10"/>
        <x:v>67.303499599999995</x:v>
      </x:c>
      <x:c r="H670" s="63">
        <x:f t="shared" si="11"/>
        <x:v>1.9824680210000001</x:v>
      </x:c>
      <x:c r="I670" s="63">
        <x:f t="shared" si="12"/>
        <x:v>71.268435650000001</x:v>
      </x:c>
      <x:c r="J670" s="63">
        <x:f t="shared" si="13"/>
        <x:v>63.338563559999997</x:v>
      </x:c>
      <x:c r="K670" s="63">
        <x:f t="shared" si="14"/>
        <x:v>0.1174587777</x:v>
      </x:c>
      <x:c r="L670" s="52">
        <x:f t="shared" si="0"/>
        <x:v>64.521333060000003</x:v>
      </x:c>
      <x:c r="M670" s="52">
        <x:f t="shared" si="1"/>
        <x:v>0</x:v>
      </x:c>
      <x:c r="N670" s="52">
        <x:f t="shared" si="2"/>
        <x:v>1973481754</x:v>
      </x:c>
      <x:c r="O670" s="63">
        <x:f t="shared" si="8"/>
        <x:v>0.38590013140000001</x:v>
      </x:c>
      <x:c r="P670" s="63">
        <x:f t="shared" si="9"/>
        <x:v>27.844728679999999</x:v>
      </x:c>
      <x:c r="Q670" s="49">
        <x:f t="shared" si="15"/>
        <x:v>0</x:v>
      </x:c>
      <x:c r="R670" s="49">
        <x:f t="shared" si="16"/>
        <x:v>0</x:v>
      </x:c>
      <x:c r="S670" s="49">
        <x:f t="shared" si="17"/>
        <x:v>2</x:v>
      </x:c>
      <x:c r="T670" s="51">
        <x:f t="shared" si="18"/>
        <x:v>1</x:v>
      </x:c>
      <x:c r="U670" s="52">
        <x:f t="shared" si="3"/>
        <x:v>-0.013052918729999999</x:v>
      </x:c>
      <x:c r="V670" s="63">
        <x:f t="shared" si="19"/>
        <x:v>-0.013052918729999999</x:v>
      </x:c>
      <x:c r="W670" s="52">
        <x:f t="shared" ref="W670:X670" si="668">W669*(1+U670)</x:f>
        <x:v>123.254824</x:v>
      </x:c>
      <x:c r="X670" s="52">
        <x:f t="shared" si="668"/>
        <x:v>143.4233188</x:v>
      </x:c>
    </x:row>
    <x:row r="671" spans="1:24" ht="15.75" customHeight="1">
      <x:c r="A671" s="34">
        <x:v>43178</x:v>
      </x:c>
      <x:c r="B671" s="47">
        <x:v>63.299999237060597</x:v>
      </x:c>
      <x:c r="C671" s="47">
        <x:v>64.150001525878906</x:v>
      </x:c>
      <x:c r="D671" s="47">
        <x:v>61.933998107910199</x:v>
      </x:c>
      <x:c r="E671" s="47">
        <x:v>62.712001800537102</x:v>
      </x:c>
      <x:c r="F671" s="47">
        <x:v>37421500</x:v>
      </x:c>
      <x:c r="G671" s="63">
        <x:f t="shared" si="10"/>
        <x:v>67.084199709999993</x:v>
      </x:c>
      <x:c r="H671" s="63">
        <x:f t="shared" si="11"/>
        <x:v>2.2331377809999999</x:v>
      </x:c>
      <x:c r="I671" s="63">
        <x:f t="shared" si="12"/>
        <x:v>71.550475280000001</x:v>
      </x:c>
      <x:c r="J671" s="63">
        <x:f t="shared" si="13"/>
        <x:v>62.61792415</x:v>
      </x:c>
      <x:c r="K671" s="63">
        <x:f t="shared" si="14"/>
        <x:v>0.010532002210000001</x:v>
      </x:c>
      <x:c r="L671" s="52">
        <x:f t="shared" si="0"/>
        <x:v>62.932000479999999</x:v>
      </x:c>
      <x:c r="M671" s="52">
        <x:f t="shared" si="1"/>
        <x:v>0</x:v>
      </x:c>
      <x:c r="N671" s="52">
        <x:f t="shared" si="2"/>
        <x:v>2355009856</x:v>
      </x:c>
      <x:c r="O671" s="63">
        <x:f t="shared" si="8"/>
        <x:v>0.2492377684</x:v>
      </x:c>
      <x:c r="P671" s="63">
        <x:f t="shared" si="9"/>
        <x:v>19.951187409999999</x:v>
      </x:c>
      <x:c r="Q671" s="49">
        <x:f t="shared" si="15"/>
        <x:v>0</x:v>
      </x:c>
      <x:c r="R671" s="49">
        <x:f t="shared" si="16"/>
        <x:v>1</x:v>
      </x:c>
      <x:c r="S671" s="49">
        <x:f t="shared" si="17"/>
        <x:v>0</x:v>
      </x:c>
      <x:c r="T671" s="51">
        <x:f t="shared" si="18"/>
        <x:v>0</x:v>
      </x:c>
      <x:c r="U671" s="52">
        <x:f t="shared" si="3"/>
        <x:v>-0.024241402270000001</x:v>
      </x:c>
      <x:c r="V671" s="63">
        <x:f t="shared" si="19"/>
        <x:v>-0.024241402270000001</x:v>
      </x:c>
      <x:c r="W671" s="52">
        <x:f t="shared" ref="W671:X671" si="669">W670*(1+U671)</x:f>
        <x:v>120.2669542</x:v>
      </x:c>
      <x:c r="X671" s="52">
        <x:f t="shared" si="669"/>
        <x:v>139.94653640000001</x:v>
      </x:c>
    </x:row>
    <x:row r="672" spans="1:24" ht="15.75" customHeight="1">
      <x:c r="A672" s="34">
        <x:v>43179</x:v>
      </x:c>
      <x:c r="B672" s="47">
        <x:v>62.9739990234375</x:v>
      </x:c>
      <x:c r="C672" s="47">
        <x:v>63.25</x:v>
      </x:c>
      <x:c r="D672" s="47">
        <x:v>61.751998901367202</x:v>
      </x:c>
      <x:c r="E672" s="47">
        <x:v>62.110000610351598</x:v>
      </x:c>
      <x:c r="F672" s="47">
        <x:v>23821500</x:v>
      </x:c>
      <x:c r="G672" s="63">
        <x:f t="shared" si="10"/>
        <x:v>66.841999630000004</x:v>
      </x:c>
      <x:c r="H672" s="63">
        <x:f t="shared" si="11"/>
        <x:v>2.4952973699999998</x:v>
      </x:c>
      <x:c r="I672" s="63">
        <x:f t="shared" si="12"/>
        <x:v>71.832594369999995</x:v>
      </x:c>
      <x:c r="J672" s="63">
        <x:f t="shared" si="13"/>
        <x:v>61.851404889999998</x:v>
      </x:c>
      <x:c r="K672" s="63">
        <x:f t="shared" si="14"/>
        <x:v>0.02590830737</x:v>
      </x:c>
      <x:c r="L672" s="52">
        <x:f t="shared" si="0"/>
        <x:v>62.370666499999999</x:v>
      </x:c>
      <x:c r="M672" s="52">
        <x:f t="shared" si="1"/>
        <x:v>0</x:v>
      </x:c>
      <x:c r="N672" s="52">
        <x:f t="shared" si="2"/>
        <x:v>1485762832</x:v>
      </x:c>
      <x:c r="O672" s="63">
        <x:f t="shared" si="8"/>
        <x:v>0.24816319470000001</x:v>
      </x:c>
      <x:c r="P672" s="63">
        <x:f t="shared" si="9"/>
        <x:v>19.882271469999999</x:v>
      </x:c>
      <x:c r="Q672" s="49">
        <x:f t="shared" si="15"/>
        <x:v>0</x:v>
      </x:c>
      <x:c r="R672" s="49">
        <x:f t="shared" si="16"/>
        <x:v>1</x:v>
      </x:c>
      <x:c r="S672" s="49">
        <x:f t="shared" si="17"/>
        <x:v>0</x:v>
      </x:c>
      <x:c r="T672" s="51">
        <x:f t="shared" si="18"/>
        <x:v>0</x:v>
      </x:c>
      <x:c r="U672" s="52">
        <x:f t="shared" si="3"/>
        <x:v>-0.0095994574070000005</x:v>
      </x:c>
      <x:c r="V672" s="63">
        <x:f t="shared" si="19"/>
        <x:v>0</x:v>
      </x:c>
      <x:c r="W672" s="52">
        <x:f t="shared" ref="W672:X672" si="670">W671*(1+U672)</x:f>
        <x:v>119.1124567</x:v>
      </x:c>
      <x:c r="X672" s="52">
        <x:f t="shared" si="670"/>
        <x:v>139.94653640000001</x:v>
      </x:c>
    </x:row>
    <x:row r="673" spans="1:24" ht="15.75" customHeight="1">
      <x:c r="A673" s="34">
        <x:v>43180</x:v>
      </x:c>
      <x:c r="B673" s="47">
        <x:v>62.049999237060597</x:v>
      </x:c>
      <x:c r="C673" s="47">
        <x:v>64.487998962402301</x:v>
      </x:c>
      <x:c r="D673" s="47">
        <x:v>62.037998199462898</x:v>
      </x:c>
      <x:c r="E673" s="47">
        <x:v>63.305999755859403</x:v>
      </x:c>
      <x:c r="F673" s="47">
        <x:v>29792000</x:v>
      </x:c>
      <x:c r="G673" s="63">
        <x:f t="shared" si="10"/>
        <x:v>66.674299430000005</x:v>
      </x:c>
      <x:c r="H673" s="63">
        <x:f t="shared" si="11"/>
        <x:v>2.617867511</x:v>
      </x:c>
      <x:c r="I673" s="63">
        <x:f t="shared" si="12"/>
        <x:v>71.910034449999998</x:v>
      </x:c>
      <x:c r="J673" s="63">
        <x:f t="shared" si="13"/>
        <x:v>61.438564409999998</x:v>
      </x:c>
      <x:c r="K673" s="63">
        <x:f t="shared" si="14"/>
        <x:v>0.1783355479</x:v>
      </x:c>
      <x:c r="L673" s="52">
        <x:f t="shared" si="0"/>
        <x:v>63.277332309999998</x:v>
      </x:c>
      <x:c r="M673" s="52">
        <x:f t="shared" si="1"/>
        <x:v>1885158284</x:v>
      </x:c>
      <x:c r="N673" s="52">
        <x:f t="shared" si="2"/>
        <x:v>0</x:v>
      </x:c>
      <x:c r="O673" s="63">
        <x:f t="shared" si="8"/>
        <x:v>0.4074234611</x:v>
      </x:c>
      <x:c r="P673" s="63">
        <x:f t="shared" si="9"/>
        <x:v>28.94817888</x:v>
      </x:c>
      <x:c r="Q673" s="49">
        <x:f t="shared" si="15"/>
        <x:v>0</x:v>
      </x:c>
      <x:c r="R673" s="49">
        <x:f t="shared" si="16"/>
        <x:v>0</x:v>
      </x:c>
      <x:c r="S673" s="49">
        <x:f t="shared" si="17"/>
        <x:v>2</x:v>
      </x:c>
      <x:c r="T673" s="51">
        <x:f t="shared" si="18"/>
        <x:v>0</x:v>
      </x:c>
      <x:c r="U673" s="52">
        <x:f t="shared" si="3"/>
        <x:v>0.019256144480000001</x:v>
      </x:c>
      <x:c r="V673" s="63">
        <x:f t="shared" si="19"/>
        <x:v>0</x:v>
      </x:c>
      <x:c r="W673" s="52">
        <x:f t="shared" ref="W673:X673" si="671">W672*(1+U673)</x:f>
        <x:v>121.40610340000001</x:v>
      </x:c>
      <x:c r="X673" s="52">
        <x:f t="shared" si="671"/>
        <x:v>139.94653640000001</x:v>
      </x:c>
    </x:row>
    <x:row r="674" spans="1:24" ht="15.75" customHeight="1">
      <x:c r="A674" s="34">
        <x:v>43181</x:v>
      </x:c>
      <x:c r="B674" s="47">
        <x:v>62.777999877929702</x:v>
      </x:c>
      <x:c r="C674" s="47">
        <x:v>63.763999938964801</x:v>
      </x:c>
      <x:c r="D674" s="47">
        <x:v>61.636001586914098</x:v>
      </x:c>
      <x:c r="E674" s="47">
        <x:v>61.819999694824197</x:v>
      </x:c>
      <x:c r="F674" s="47">
        <x:v>24699000</x:v>
      </x:c>
      <x:c r="G674" s="63">
        <x:f t="shared" si="10"/>
        <x:v>66.303599360000007</x:v>
      </x:c>
      <x:c r="H674" s="63">
        <x:f t="shared" si="11"/>
        <x:v>2.7575270949999999</x:v>
      </x:c>
      <x:c r="I674" s="63">
        <x:f t="shared" si="12"/>
        <x:v>71.818653549999993</x:v>
      </x:c>
      <x:c r="J674" s="63">
        <x:f t="shared" si="13"/>
        <x:v>60.788545169999999</x:v>
      </x:c>
      <x:c r="K674" s="63">
        <x:f t="shared" si="14"/>
        <x:v>0.09351263756</x:v>
      </x:c>
      <x:c r="L674" s="52">
        <x:f t="shared" si="0"/>
        <x:v>62.406667069999997</x:v>
      </x:c>
      <x:c r="M674" s="52">
        <x:f t="shared" si="1"/>
        <x:v>0</x:v>
      </x:c>
      <x:c r="N674" s="52">
        <x:f t="shared" si="2"/>
        <x:v>1541382270</x:v>
      </x:c>
      <x:c r="O674" s="63">
        <x:f t="shared" si="8"/>
        <x:v>0.29432506809999998</x:v>
      </x:c>
      <x:c r="P674" s="63">
        <x:f t="shared" si="9"/>
        <x:v>22.739656010000001</x:v>
      </x:c>
      <x:c r="Q674" s="49">
        <x:f t="shared" si="15"/>
        <x:v>0</x:v>
      </x:c>
      <x:c r="R674" s="49">
        <x:f t="shared" si="16"/>
        <x:v>0</x:v>
      </x:c>
      <x:c r="S674" s="49">
        <x:f t="shared" si="17"/>
        <x:v>2</x:v>
      </x:c>
      <x:c r="T674" s="51">
        <x:f t="shared" si="18"/>
        <x:v>0</x:v>
      </x:c>
      <x:c r="U674" s="52">
        <x:f t="shared" si="3"/>
        <x:v>-0.023473289529999999</x:v>
      </x:c>
      <x:c r="V674" s="63">
        <x:f t="shared" si="19"/>
        <x:v>0</x:v>
      </x:c>
      <x:c r="W674" s="52">
        <x:f t="shared" ref="W674:X674" si="672">W673*(1+U674)</x:f>
        <x:v>118.5563027</x:v>
      </x:c>
      <x:c r="X674" s="52">
        <x:f t="shared" si="672"/>
        <x:v>139.94653640000001</x:v>
      </x:c>
    </x:row>
    <x:row r="675" spans="1:24" ht="15.75" customHeight="1">
      <x:c r="A675" s="34">
        <x:v>43182</x:v>
      </x:c>
      <x:c r="B675" s="47">
        <x:v>62.25</x:v>
      </x:c>
      <x:c r="C675" s="47">
        <x:v>62.25</x:v>
      </x:c>
      <x:c r="D675" s="47">
        <x:v>60.090000152587898</x:v>
      </x:c>
      <x:c r="E675" s="47">
        <x:v>60.307998657226598</x:v>
      </x:c>
      <x:c r="F675" s="47">
        <x:v>33274500</x:v>
      </x:c>
      <x:c r="G675" s="63">
        <x:f t="shared" si="10"/>
        <x:v>65.798499109999995</x:v>
      </x:c>
      <x:c r="H675" s="63">
        <x:f t="shared" si="11"/>
        <x:v>2.8878812489999999</x:v>
      </x:c>
      <x:c r="I675" s="63">
        <x:f t="shared" si="12"/>
        <x:v>71.574261609999994</x:v>
      </x:c>
      <x:c r="J675" s="63">
        <x:f t="shared" si="13"/>
        <x:v>60.022736610000003</x:v>
      </x:c>
      <x:c r="K675" s="63">
        <x:f t="shared" si="14"/>
        <x:v>0.024694752319999999</x:v>
      </x:c>
      <x:c r="L675" s="52">
        <x:f t="shared" si="0"/>
        <x:v>60.882666270000001</x:v>
      </x:c>
      <x:c r="M675" s="52">
        <x:f t="shared" si="1"/>
        <x:v>0</x:v>
      </x:c>
      <x:c r="N675" s="52">
        <x:f t="shared" si="2"/>
        <x:v>2025840279</x:v>
      </x:c>
      <x:c r="O675" s="63">
        <x:f t="shared" si="8"/>
        <x:v>0.29012950939999999</x:v>
      </x:c>
      <x:c r="P675" s="63">
        <x:f t="shared" si="9"/>
        <x:v>22.488401920000001</x:v>
      </x:c>
      <x:c r="Q675" s="49">
        <x:f t="shared" si="15"/>
        <x:v>0</x:v>
      </x:c>
      <x:c r="R675" s="49">
        <x:f t="shared" si="16"/>
        <x:v>0</x:v>
      </x:c>
      <x:c r="S675" s="49">
        <x:f t="shared" si="17"/>
        <x:v>2</x:v>
      </x:c>
      <x:c r="T675" s="51">
        <x:f t="shared" si="18"/>
        <x:v>0</x:v>
      </x:c>
      <x:c r="U675" s="52">
        <x:f t="shared" si="3"/>
        <x:v>-0.02445812108</x:v>
      </x:c>
      <x:c r="V675" s="63">
        <x:f t="shared" si="19"/>
        <x:v>0</x:v>
      </x:c>
      <x:c r="W675" s="52">
        <x:f t="shared" ref="W675:X675" si="673">W674*(1+U675)</x:f>
        <x:v>115.6566383</x:v>
      </x:c>
      <x:c r="X675" s="52">
        <x:f t="shared" si="673"/>
        <x:v>139.94653640000001</x:v>
      </x:c>
    </x:row>
    <x:row r="676" spans="1:24" ht="15.75" customHeight="1">
      <x:c r="A676" s="34">
        <x:v>43185</x:v>
      </x:c>
      <x:c r="B676" s="47">
        <x:v>61.4679985046387</x:v>
      </x:c>
      <x:c r="C676" s="47">
        <x:v>61.518001556396499</x:v>
      </x:c>
      <x:c r="D676" s="47">
        <x:v>58.271999359130902</x:v>
      </x:c>
      <x:c r="E676" s="47">
        <x:v>60.8359985351563</x:v>
      </x:c>
      <x:c r="F676" s="47">
        <x:v>41876000</x:v>
      </x:c>
      <x:c r="G676" s="63">
        <x:f t="shared" si="10"/>
        <x:v>65.266098979999995</x:v>
      </x:c>
      <x:c r="H676" s="63">
        <x:f t="shared" si="11"/>
        <x:v>2.7633864090000002</x:v>
      </x:c>
      <x:c r="I676" s="63">
        <x:f t="shared" si="12"/>
        <x:v>70.792871790000007</x:v>
      </x:c>
      <x:c r="J676" s="63">
        <x:f t="shared" si="13"/>
        <x:v>59.739326159999997</x:v>
      </x:c>
      <x:c r="K676" s="63">
        <x:f t="shared" si="14"/>
        <x:v>0.099214533770000002</x:v>
      </x:c>
      <x:c r="L676" s="52">
        <x:f t="shared" si="0"/>
        <x:v>60.208666479999998</x:v>
      </x:c>
      <x:c r="M676" s="52">
        <x:f t="shared" si="1"/>
        <x:v>0</x:v>
      </x:c>
      <x:c r="N676" s="52">
        <x:f t="shared" si="2"/>
        <x:v>2521298118</x:v>
      </x:c>
      <x:c r="O676" s="63">
        <x:f t="shared" si="8"/>
        <x:v>0.1008319609</x:v>
      </x:c>
      <x:c r="P676" s="63">
        <x:f t="shared" si="9"/>
        <x:v>9.1596142240000002</x:v>
      </x:c>
      <x:c r="Q676" s="49">
        <x:f t="shared" si="15"/>
        <x:v>0</x:v>
      </x:c>
      <x:c r="R676" s="49">
        <x:f t="shared" si="16"/>
        <x:v>1</x:v>
      </x:c>
      <x:c r="S676" s="49">
        <x:f t="shared" si="17"/>
        <x:v>0</x:v>
      </x:c>
      <x:c r="T676" s="51">
        <x:f t="shared" si="18"/>
        <x:v>0</x:v>
      </x:c>
      <x:c r="U676" s="52">
        <x:f t="shared" si="3"/>
        <x:v>0.0087550555429999999</x:v>
      </x:c>
      <x:c r="V676" s="63">
        <x:f t="shared" si="19"/>
        <x:v>0</x:v>
      </x:c>
      <x:c r="W676" s="52">
        <x:f t="shared" ref="W676:X676" si="674">W675*(1+U676)</x:f>
        <x:v>116.66921859999999</x:v>
      </x:c>
      <x:c r="X676" s="52">
        <x:f t="shared" si="674"/>
        <x:v>139.94653640000001</x:v>
      </x:c>
    </x:row>
    <x:row r="677" spans="1:24" ht="15.75" customHeight="1">
      <x:c r="A677" s="34">
        <x:v>43186</x:v>
      </x:c>
      <x:c r="B677" s="47">
        <x:v>60.799999237060597</x:v>
      </x:c>
      <x:c r="C677" s="47">
        <x:v>60.854000091552699</x:v>
      </x:c>
      <x:c r="D677" s="47">
        <x:v>55.436000823974602</x:v>
      </x:c>
      <x:c r="E677" s="47">
        <x:v>55.8359985351563</x:v>
      </x:c>
      <x:c r="F677" s="47">
        <x:v>69360000</x:v>
      </x:c>
      <x:c r="G677" s="63">
        <x:f t="shared" si="10"/>
        <x:v>64.547999000000004</x:v>
      </x:c>
      <x:c r="H677" s="63">
        <x:f t="shared" si="11"/>
        <x:v>3.239392396</x:v>
      </x:c>
      <x:c r="I677" s="63">
        <x:f t="shared" si="12"/>
        <x:v>71.026783789999996</x:v>
      </x:c>
      <x:c r="J677" s="63">
        <x:f t="shared" si="13"/>
        <x:v>58.069214209999998</x:v>
      </x:c>
      <x:c r="K677" s="63">
        <x:f t="shared" si="14"/>
        <x:v>-0.17234834499999999</x:v>
      </x:c>
      <x:c r="L677" s="52">
        <x:f t="shared" si="0"/>
        <x:v>57.375333150000003</x:v>
      </x:c>
      <x:c r="M677" s="52">
        <x:f t="shared" si="1"/>
        <x:v>0</x:v>
      </x:c>
      <x:c r="N677" s="52">
        <x:f t="shared" si="2"/>
        <x:v>3979553107</x:v>
      </x:c>
      <x:c r="O677" s="63">
        <x:f t="shared" si="8"/>
        <x:v>0.091264133560000005</x:v>
      </x:c>
      <x:c r="P677" s="63">
        <x:f t="shared" si="9"/>
        <x:v>8.3631570719999999</x:v>
      </x:c>
      <x:c r="Q677" s="49">
        <x:f t="shared" si="15"/>
        <x:v>0</x:v>
      </x:c>
      <x:c r="R677" s="49">
        <x:f t="shared" si="16"/>
        <x:v>1</x:v>
      </x:c>
      <x:c r="S677" s="49">
        <x:f t="shared" si="17"/>
        <x:v>0</x:v>
      </x:c>
      <x:c r="T677" s="51">
        <x:f t="shared" si="18"/>
        <x:v>0</x:v>
      </x:c>
      <x:c r="U677" s="52">
        <x:f t="shared" si="3"/>
        <x:v>-0.082188180030000002</x:v>
      </x:c>
      <x:c r="V677" s="63">
        <x:f t="shared" si="19"/>
        <x:v>0</x:v>
      </x:c>
      <x:c r="W677" s="52">
        <x:f t="shared" ref="W677:X677" si="675">W676*(1+U677)</x:f>
        <x:v>107.08038790000001</x:v>
      </x:c>
      <x:c r="X677" s="52">
        <x:f t="shared" si="675"/>
        <x:v>139.94653640000001</x:v>
      </x:c>
    </x:row>
    <x:row r="678" spans="1:24" ht="15.75" customHeight="1">
      <x:c r="A678" s="34">
        <x:v>43187</x:v>
      </x:c>
      <x:c r="B678" s="47">
        <x:v>52.916000366210902</x:v>
      </x:c>
      <x:c r="C678" s="47">
        <x:v>53.736000061035199</x:v>
      </x:c>
      <x:c r="D678" s="47">
        <x:v>50.419998168945298</x:v>
      </x:c>
      <x:c r="E678" s="47">
        <x:v>51.555999755859403</x:v>
      </x:c>
      <x:c r="F678" s="47">
        <x:v>105007000</x:v>
      </x:c>
      <x:c r="G678" s="63">
        <x:f t="shared" si="10"/>
        <x:v>63.695199010000003</x:v>
      </x:c>
      <x:c r="H678" s="63">
        <x:f t="shared" si="11"/>
        <x:v>4.2122014910000001</x:v>
      </x:c>
      <x:c r="I678" s="63">
        <x:f t="shared" si="12"/>
        <x:v>72.119602</x:v>
      </x:c>
      <x:c r="J678" s="63">
        <x:f t="shared" si="13"/>
        <x:v>55.27079603</x:v>
      </x:c>
      <x:c r="K678" s="63">
        <x:f t="shared" si="14"/>
        <x:v>-0.2204783106</x:v>
      </x:c>
      <x:c r="L678" s="52">
        <x:f t="shared" si="0"/>
        <x:v>51.903999329999998</x:v>
      </x:c>
      <x:c r="M678" s="52">
        <x:f t="shared" si="1"/>
        <x:v>0</x:v>
      </x:c>
      <x:c r="N678" s="52">
        <x:f t="shared" si="2"/>
        <x:v>5450283257</x:v>
      </x:c>
      <x:c r="O678" s="63">
        <x:f t="shared" si="8"/>
        <x:v>0.080301073240000009</x:v>
      </x:c>
      <x:c r="P678" s="63">
        <x:f t="shared" si="9"/>
        <x:v>7.4332123909999996</x:v>
      </x:c>
      <x:c r="Q678" s="49">
        <x:f t="shared" si="15"/>
        <x:v>0</x:v>
      </x:c>
      <x:c r="R678" s="49">
        <x:f t="shared" si="16"/>
        <x:v>1</x:v>
      </x:c>
      <x:c r="S678" s="49">
        <x:f t="shared" si="17"/>
        <x:v>0</x:v>
      </x:c>
      <x:c r="T678" s="51">
        <x:f t="shared" si="18"/>
        <x:v>0</x:v>
      </x:c>
      <x:c r="U678" s="52">
        <x:f t="shared" si="3"/>
        <x:v>-0.076653035530000002</x:v>
      </x:c>
      <x:c r="V678" s="63">
        <x:f t="shared" si="19"/>
        <x:v>0</x:v>
      </x:c>
      <x:c r="W678" s="52">
        <x:f t="shared" ref="W678:X678" si="676">W677*(1+U678)</x:f>
        <x:v>98.872351100000003</x:v>
      </x:c>
      <x:c r="X678" s="52">
        <x:f t="shared" si="676"/>
        <x:v>139.94653640000001</x:v>
      </x:c>
    </x:row>
    <x:row r="679" spans="1:24" ht="15.75" customHeight="1">
      <x:c r="A679" s="34">
        <x:v>43188</x:v>
      </x:c>
      <x:c r="B679" s="47">
        <x:v>51.298000335693402</x:v>
      </x:c>
      <x:c r="C679" s="47">
        <x:v>54.192001342773402</x:v>
      </x:c>
      <x:c r="D679" s="47">
        <x:v>49.641998291015597</x:v>
      </x:c>
      <x:c r="E679" s="47">
        <x:v>53.226001739502003</x:v>
      </x:c>
      <x:c r="F679" s="47">
        <x:v>75853500</x:v>
      </x:c>
      <x:c r="G679" s="63">
        <x:f t="shared" si="10"/>
        <x:v>63.047199249999998</x:v>
      </x:c>
      <x:c r="H679" s="63">
        <x:f t="shared" si="11"/>
        <x:v>4.7689352759999997</x:v>
      </x:c>
      <x:c r="I679" s="63">
        <x:f t="shared" si="12"/>
        <x:v>72.585069799999999</x:v>
      </x:c>
      <x:c r="J679" s="63">
        <x:f t="shared" si="13"/>
        <x:v>53.509328699999998</x:v>
      </x:c>
      <x:c r="K679" s="63">
        <x:f t="shared" si="14"/>
        <x:v>-0.01485273657</x:v>
      </x:c>
      <x:c r="L679" s="52">
        <x:f t="shared" si="0"/>
        <x:v>52.353333790000001</x:v>
      </x:c>
      <x:c r="M679" s="52">
        <x:f t="shared" si="1"/>
        <x:v>3971183605</x:v>
      </x:c>
      <x:c r="N679" s="52">
        <x:f t="shared" si="2"/>
        <x:v>0</x:v>
      </x:c>
      <x:c r="O679" s="63">
        <x:f t="shared" si="8"/>
        <x:v>0.27452531520000001</x:v>
      </x:c>
      <x:c r="P679" s="63">
        <x:f t="shared" si="9"/>
        <x:v>21.539416429999999</x:v>
      </x:c>
      <x:c r="Q679" s="49">
        <x:f t="shared" si="15"/>
        <x:v>0</x:v>
      </x:c>
      <x:c r="R679" s="49">
        <x:f t="shared" si="16"/>
        <x:v>0</x:v>
      </x:c>
      <x:c r="S679" s="49">
        <x:f t="shared" si="17"/>
        <x:v>2</x:v>
      </x:c>
      <x:c r="T679" s="51">
        <x:f t="shared" si="18"/>
        <x:v>0</x:v>
      </x:c>
      <x:c r="U679" s="52">
        <x:f t="shared" si="3"/>
        <x:v>0.032392000769999996</x:v>
      </x:c>
      <x:c r="V679" s="63">
        <x:f t="shared" si="19"/>
        <x:v>0</x:v>
      </x:c>
      <x:c r="W679" s="52">
        <x:f t="shared" ref="W679:X679" si="677">W678*(1+U679)</x:f>
        <x:v>102.0750244</x:v>
      </x:c>
      <x:c r="X679" s="52">
        <x:f t="shared" si="677"/>
        <x:v>139.94653640000001</x:v>
      </x:c>
    </x:row>
    <x:row r="680" spans="1:24" ht="15.75" customHeight="1">
      <x:c r="A680" s="34">
        <x:v>43192</x:v>
      </x:c>
      <x:c r="B680" s="47">
        <x:v>51.251998901367202</x:v>
      </x:c>
      <x:c r="C680" s="47">
        <x:v>52.066001892089801</x:v>
      </x:c>
      <x:c r="D680" s="47">
        <x:v>48.917999267578097</x:v>
      </x:c>
      <x:c r="E680" s="47">
        <x:v>50.495998382568402</x:v>
      </x:c>
      <x:c r="F680" s="47">
        <x:v>80570000</x:v>
      </x:c>
      <x:c r="G680" s="63">
        <x:f t="shared" si="10"/>
        <x:v>62.220799059999997</x:v>
      </x:c>
      <x:c r="H680" s="63">
        <x:f t="shared" si="11"/>
        <x:v>5.4297962880000004</x:v>
      </x:c>
      <x:c r="I680" s="63">
        <x:f t="shared" si="12"/>
        <x:v>73.080391640000002</x:v>
      </x:c>
      <x:c r="J680" s="63">
        <x:f t="shared" si="13"/>
        <x:v>51.361206490000001</x:v>
      </x:c>
      <x:c r="K680" s="63">
        <x:f t="shared" si="14"/>
        <x:v>-0.039836121840000005</x:v>
      </x:c>
      <x:c r="L680" s="52">
        <x:f t="shared" si="0"/>
        <x:v>50.49333318</x:v>
      </x:c>
      <x:c r="M680" s="52">
        <x:f t="shared" si="1"/>
        <x:v>0</x:v>
      </x:c>
      <x:c r="N680" s="52">
        <x:f t="shared" si="2"/>
        <x:v>4068247854</x:v>
      </x:c>
      <x:c r="O680" s="63">
        <x:f t="shared" si="8"/>
        <x:v>0.24997855050000001</x:v>
      </x:c>
      <x:c r="P680" s="63">
        <x:f t="shared" si="9"/>
        <x:v>19.998627209999999</x:v>
      </x:c>
      <x:c r="Q680" s="49">
        <x:f t="shared" si="15"/>
        <x:v>0</x:v>
      </x:c>
      <x:c r="R680" s="49">
        <x:f t="shared" si="16"/>
        <x:v>1</x:v>
      </x:c>
      <x:c r="S680" s="49">
        <x:f t="shared" si="17"/>
        <x:v>0</x:v>
      </x:c>
      <x:c r="T680" s="51">
        <x:f t="shared" si="18"/>
        <x:v>0</x:v>
      </x:c>
      <x:c r="U680" s="52">
        <x:f t="shared" si="3"/>
        <x:v>-0.051290783969999998</x:v>
      </x:c>
      <x:c r="V680" s="63">
        <x:f t="shared" si="19"/>
        <x:v>0</x:v>
      </x:c>
      <x:c r="W680" s="52">
        <x:f t="shared" ref="W680:X680" si="678">W679*(1+U680)</x:f>
        <x:v>96.839516349999997</x:v>
      </x:c>
      <x:c r="X680" s="52">
        <x:f t="shared" si="678"/>
        <x:v>139.94653640000001</x:v>
      </x:c>
    </x:row>
    <x:row r="681" spans="1:24" ht="15.75" customHeight="1">
      <x:c r="A681" s="34">
        <x:v>43193</x:v>
      </x:c>
      <x:c r="B681" s="47">
        <x:v>53.964000701904297</x:v>
      </x:c>
      <x:c r="C681" s="47">
        <x:v>54.669998168945298</x:v>
      </x:c>
      <x:c r="D681" s="47">
        <x:v>50.897998809814503</x:v>
      </x:c>
      <x:c r="E681" s="47">
        <x:v>53.5060005187988</x:v>
      </x:c>
      <x:c r="F681" s="47">
        <x:v>94222000</x:v>
      </x:c>
      <x:c r="G681" s="63">
        <x:f t="shared" si="10"/>
        <x:v>61.562599179999999</x:v>
      </x:c>
      <x:c r="H681" s="63">
        <x:f t="shared" si="11"/>
        <x:v>5.6552670660000004</x:v>
      </x:c>
      <x:c r="I681" s="63">
        <x:f t="shared" si="12"/>
        <x:v>72.87313331</x:v>
      </x:c>
      <x:c r="J681" s="63">
        <x:f t="shared" si="13"/>
        <x:v>50.252065049999999</x:v>
      </x:c>
      <x:c r="K681" s="63">
        <x:f t="shared" si="14"/>
        <x:v>0.14384534939999999</x:v>
      </x:c>
      <x:c r="L681" s="52">
        <x:f t="shared" si="0"/>
        <x:v>53.024665830000004</x:v>
      </x:c>
      <x:c r="M681" s="52">
        <x:f t="shared" si="1"/>
        <x:v>4996090064</x:v>
      </x:c>
      <x:c r="N681" s="52">
        <x:f t="shared" si="2"/>
        <x:v>0</x:v>
      </x:c>
      <x:c r="O681" s="63">
        <x:f t="shared" si="8"/>
        <x:v>0.51500771519999999</x:v>
      </x:c>
      <x:c r="P681" s="63">
        <x:f t="shared" si="9"/>
        <x:v>33.993735479999998</x:v>
      </x:c>
      <x:c r="Q681" s="49">
        <x:f t="shared" si="15"/>
        <x:v>0</x:v>
      </x:c>
      <x:c r="R681" s="49">
        <x:f t="shared" si="16"/>
        <x:v>0</x:v>
      </x:c>
      <x:c r="S681" s="49">
        <x:f t="shared" si="17"/>
        <x:v>2</x:v>
      </x:c>
      <x:c r="T681" s="51">
        <x:f t="shared" si="18"/>
        <x:v>0</x:v>
      </x:c>
      <x:c r="U681" s="52">
        <x:f t="shared" si="3"/>
        <x:v>0.059608726089999997</x:v>
      </x:c>
      <x:c r="V681" s="63">
        <x:f t="shared" si="19"/>
        <x:v>0</x:v>
      </x:c>
      <x:c r="W681" s="52">
        <x:f t="shared" ref="W681:X681" si="679">W680*(1+U681)</x:f>
        <x:v>102.6119966</x:v>
      </x:c>
      <x:c r="X681" s="52">
        <x:f t="shared" si="679"/>
        <x:v>139.94653640000001</x:v>
      </x:c>
    </x:row>
    <x:row r="682" spans="1:24" ht="15.75" customHeight="1">
      <x:c r="A682" s="34">
        <x:v>43194</x:v>
      </x:c>
      <x:c r="B682" s="47">
        <x:v>50.555999755859403</x:v>
      </x:c>
      <x:c r="C682" s="47">
        <x:v>57.673999786377003</x:v>
      </x:c>
      <x:c r="D682" s="47">
        <x:v>50.400001525878899</x:v>
      </x:c>
      <x:c r="E682" s="47">
        <x:v>57.3880004882813</x:v>
      </x:c>
      <x:c r="F682" s="47">
        <x:v>99483500</x:v>
      </x:c>
      <x:c r="G682" s="63">
        <x:f t="shared" si="10"/>
        <x:v>61.14999924</x:v>
      </x:c>
      <x:c r="H682" s="63">
        <x:f t="shared" si="11"/>
        <x:v>5.6431428989999999</x:v>
      </x:c>
      <x:c r="I682" s="63">
        <x:f t="shared" si="12"/>
        <x:v>72.436285029999993</x:v>
      </x:c>
      <x:c r="J682" s="63">
        <x:f t="shared" si="13"/>
        <x:v>49.863713439999998</x:v>
      </x:c>
      <x:c r="K682" s="63">
        <x:f t="shared" si="14"/>
        <x:v>0.3333376092</x:v>
      </x:c>
      <x:c r="L682" s="52">
        <x:f t="shared" si="0"/>
        <x:v>55.154000600000003</x:v>
      </x:c>
      <x:c r="M682" s="52">
        <x:f t="shared" si="1"/>
        <x:v>5486913019</x:v>
      </x:c>
      <x:c r="N682" s="52">
        <x:f t="shared" si="2"/>
        <x:v>0</x:v>
      </x:c>
      <x:c r="O682" s="63">
        <x:f t="shared" si="8"/>
        <x:v>0.834210169</x:v>
      </x:c>
      <x:c r="P682" s="63">
        <x:f t="shared" si="9"/>
        <x:v>45.48062066</x:v>
      </x:c>
      <x:c r="Q682" s="49">
        <x:f t="shared" si="15"/>
        <x:v>0</x:v>
      </x:c>
      <x:c r="R682" s="49">
        <x:f t="shared" si="16"/>
        <x:v>0</x:v>
      </x:c>
      <x:c r="S682" s="49">
        <x:f t="shared" si="17"/>
        <x:v>2</x:v>
      </x:c>
      <x:c r="T682" s="51">
        <x:f t="shared" si="18"/>
        <x:v>0</x:v>
      </x:c>
      <x:c r="U682" s="52">
        <x:f t="shared" si="3"/>
        <x:v>0.07255260965</x:v>
      </x:c>
      <x:c r="V682" s="63">
        <x:f t="shared" si="19"/>
        <x:v>0</x:v>
      </x:c>
      <x:c r="W682" s="52">
        <x:f t="shared" ref="W682:X682" si="680">W681*(1+U682)</x:f>
        <x:v>110.0567647</x:v>
      </x:c>
      <x:c r="X682" s="52">
        <x:f t="shared" si="680"/>
        <x:v>139.94653640000001</x:v>
      </x:c>
    </x:row>
    <x:row r="683" spans="1:24" ht="15.75" customHeight="1">
      <x:c r="A683" s="34">
        <x:v>43195</x:v>
      </x:c>
      <x:c r="B683" s="47">
        <x:v>57.868000030517599</x:v>
      </x:c>
      <x:c r="C683" s="47">
        <x:v>61.251998901367202</x:v>
      </x:c>
      <x:c r="D683" s="47">
        <x:v>57.639999389648402</x:v>
      </x:c>
      <x:c r="E683" s="47">
        <x:v>61.144001007080099</x:v>
      </x:c>
      <x:c r="F683" s="47">
        <x:v>95605500</x:v>
      </x:c>
      <x:c r="G683" s="63">
        <x:f t="shared" si="10"/>
        <x:v>60.884199330000001</x:v>
      </x:c>
      <x:c r="H683" s="63">
        <x:f t="shared" si="11"/>
        <x:v>5.5033344890000002</x:v>
      </x:c>
      <x:c r="I683" s="63">
        <x:f t="shared" si="12"/>
        <x:v>71.890868310000002</x:v>
      </x:c>
      <x:c r="J683" s="63">
        <x:f t="shared" si="13"/>
        <x:v>49.877530350000001</x:v>
      </x:c>
      <x:c r="K683" s="63">
        <x:f t="shared" si="14"/>
        <x:v>0.51180201179999996</x:v>
      </x:c>
      <x:c r="L683" s="52">
        <x:f t="shared" si="0"/>
        <x:v>60.011999770000003</x:v>
      </x:c>
      <x:c r="M683" s="52">
        <x:f t="shared" si="1"/>
        <x:v>5737477244</x:v>
      </x:c>
      <x:c r="N683" s="52">
        <x:f t="shared" si="2"/>
        <x:v>0</x:v>
      </x:c>
      <x:c r="O683" s="63">
        <x:f t="shared" si="8"/>
        <x:v>1.0308914709999999</x:v>
      </x:c>
      <x:c r="P683" s="63">
        <x:f t="shared" si="9"/>
        <x:v>50.760539690000002</x:v>
      </x:c>
      <x:c r="Q683" s="49">
        <x:f t="shared" si="15"/>
        <x:v>0</x:v>
      </x:c>
      <x:c r="R683" s="49">
        <x:f t="shared" si="16"/>
        <x:v>0</x:v>
      </x:c>
      <x:c r="S683" s="49">
        <x:f t="shared" si="17"/>
        <x:v>2</x:v>
      </x:c>
      <x:c r="T683" s="51">
        <x:f t="shared" si="18"/>
        <x:v>0</x:v>
      </x:c>
      <x:c r="U683" s="52">
        <x:f t="shared" si="3"/>
        <x:v>0.065449231320000001</x:v>
      </x:c>
      <x:c r="V683" s="63">
        <x:f t="shared" si="19"/>
        <x:v>0</x:v>
      </x:c>
      <x:c r="W683" s="52">
        <x:f t="shared" ref="W683:X683" si="681">W682*(1+U683)</x:f>
        <x:v>117.2598953</x:v>
      </x:c>
      <x:c r="X683" s="52">
        <x:f t="shared" si="681"/>
        <x:v>139.94653640000001</x:v>
      </x:c>
    </x:row>
    <x:row r="684" spans="1:24" ht="15.75" customHeight="1">
      <x:c r="A684" s="34">
        <x:v>43196</x:v>
      </x:c>
      <x:c r="B684" s="47">
        <x:v>60.200000762939503</x:v>
      </x:c>
      <x:c r="C684" s="47">
        <x:v>61.855998992919901</x:v>
      </x:c>
      <x:c r="D684" s="47">
        <x:v>59.099998474121101</x:v>
      </x:c>
      <x:c r="E684" s="47">
        <x:v>59.860000610351598</x:v>
      </x:c>
      <x:c r="F684" s="47">
        <x:v>67601500</x:v>
      </x:c>
      <x:c r="G684" s="63">
        <x:f t="shared" si="10"/>
        <x:v>60.586199379999996</x:v>
      </x:c>
      <x:c r="H684" s="63">
        <x:f t="shared" si="11"/>
        <x:v>5.3820261199999999</x:v>
      </x:c>
      <x:c r="I684" s="63">
        <x:f t="shared" si="12"/>
        <x:v>71.350251619999995</x:v>
      </x:c>
      <x:c r="J684" s="63">
        <x:f t="shared" si="13"/>
        <x:v>49.822147139999998</x:v>
      </x:c>
      <x:c r="K684" s="63">
        <x:f t="shared" si="14"/>
        <x:v>0.46626740779999998</x:v>
      </x:c>
      <x:c r="L684" s="52">
        <x:f t="shared" si="0"/>
        <x:v>60.271999360000002</x:v>
      </x:c>
      <x:c r="M684" s="52">
        <x:f t="shared" si="1"/>
        <x:v>4074477565</x:v>
      </x:c>
      <x:c r="N684" s="52">
        <x:f t="shared" si="2"/>
        <x:v>0</x:v>
      </x:c>
      <x:c r="O684" s="63">
        <x:f t="shared" si="8"/>
        <x:v>1.34474049</x:v>
      </x:c>
      <x:c r="P684" s="63">
        <x:f t="shared" si="9"/>
        <x:v>57.351357030000003</x:v>
      </x:c>
      <x:c r="Q684" s="49">
        <x:f t="shared" si="15"/>
        <x:v>0</x:v>
      </x:c>
      <x:c r="R684" s="49">
        <x:f t="shared" si="16"/>
        <x:v>0</x:v>
      </x:c>
      <x:c r="S684" s="49">
        <x:f t="shared" si="17"/>
        <x:v>2</x:v>
      </x:c>
      <x:c r="T684" s="51">
        <x:f t="shared" si="18"/>
        <x:v>0</x:v>
      </x:c>
      <x:c r="U684" s="52">
        <x:f t="shared" si="3"/>
        <x:v>-0.02099961363</x:v>
      </x:c>
      <x:c r="V684" s="63">
        <x:f t="shared" si="19"/>
        <x:v>0</x:v>
      </x:c>
      <x:c r="W684" s="52">
        <x:f t="shared" ref="W684:X684" si="682">W683*(1+U684)</x:f>
        <x:v>114.7974828</x:v>
      </x:c>
      <x:c r="X684" s="52">
        <x:f t="shared" si="682"/>
        <x:v>139.94653640000001</x:v>
      </x:c>
    </x:row>
    <x:row r="685" spans="1:24" ht="15.75" customHeight="1">
      <x:c r="A685" s="34">
        <x:v>43199</x:v>
      </x:c>
      <x:c r="B685" s="47">
        <x:v>60.074001312255902</x:v>
      </x:c>
      <x:c r="C685" s="47">
        <x:v>61.900001525878899</x:v>
      </x:c>
      <x:c r="D685" s="47">
        <x:v>57.841999053955099</x:v>
      </x:c>
      <x:c r="E685" s="47">
        <x:v>57.931999206542997</x:v>
      </x:c>
      <x:c r="F685" s="47">
        <x:v>51249000</x:v>
      </x:c>
      <x:c r="G685" s="63">
        <x:f t="shared" si="10"/>
        <x:v>60.211099429999997</x:v>
      </x:c>
      <x:c r="H685" s="63">
        <x:f t="shared" si="11"/>
        <x:v>5.2869627360000004</x:v>
      </x:c>
      <x:c r="I685" s="63">
        <x:f t="shared" si="12"/>
        <x:v>70.785024910000004</x:v>
      </x:c>
      <x:c r="J685" s="63">
        <x:f t="shared" si="13"/>
        <x:v>49.637173959999998</x:v>
      </x:c>
      <x:c r="K685" s="63">
        <x:f t="shared" si="14"/>
        <x:v>0.3922301735</x:v>
      </x:c>
      <x:c r="L685" s="52">
        <x:f t="shared" si="0"/>
        <x:v>59.224666599999999</x:v>
      </x:c>
      <x:c r="M685" s="52">
        <x:f t="shared" si="1"/>
        <x:v>0</x:v>
      </x:c>
      <x:c r="N685" s="52">
        <x:f t="shared" si="2"/>
        <x:v>3035204938</x:v>
      </x:c>
      <x:c r="O685" s="63">
        <x:f t="shared" si="8"/>
        <x:v>1.273506539</x:v>
      </x:c>
      <x:c r="P685" s="63">
        <x:f t="shared" si="9"/>
        <x:v>56.015081430000002</x:v>
      </x:c>
      <x:c r="Q685" s="49">
        <x:f t="shared" si="15"/>
        <x:v>0</x:v>
      </x:c>
      <x:c r="R685" s="49">
        <x:f t="shared" si="16"/>
        <x:v>0</x:v>
      </x:c>
      <x:c r="S685" s="49">
        <x:f t="shared" si="17"/>
        <x:v>2</x:v>
      </x:c>
      <x:c r="T685" s="51">
        <x:f t="shared" si="18"/>
        <x:v>0</x:v>
      </x:c>
      <x:c r="U685" s="52">
        <x:f t="shared" si="3"/>
        <x:v>-0.032208509590000001</x:v>
      </x:c>
      <x:c r="V685" s="63">
        <x:f t="shared" si="19"/>
        <x:v>0</x:v>
      </x:c>
      <x:c r="W685" s="52">
        <x:f t="shared" ref="W685:X685" si="683">W684*(1+U685)</x:f>
        <x:v>111.100027</x:v>
      </x:c>
      <x:c r="X685" s="52">
        <x:f t="shared" si="683"/>
        <x:v>139.94653640000001</x:v>
      </x:c>
    </x:row>
    <x:row r="686" spans="1:24" ht="15.75" customHeight="1">
      <x:c r="A686" s="34">
        <x:v>43200</x:v>
      </x:c>
      <x:c r="B686" s="47">
        <x:v>59.793998718261697</x:v>
      </x:c>
      <x:c r="C686" s="47">
        <x:v>61.419998168945298</x:v>
      </x:c>
      <x:c r="D686" s="47">
        <x:v>58.736000061035199</x:v>
      </x:c>
      <x:c r="E686" s="47">
        <x:v>60.939998626708999</x:v>
      </x:c>
      <x:c r="F686" s="47">
        <x:v>54949000</x:v>
      </x:c>
      <x:c r="G686" s="63">
        <x:f t="shared" si="10"/>
        <x:v>59.802999499999999</x:v>
      </x:c>
      <x:c r="H686" s="63">
        <x:f t="shared" si="11"/>
        <x:v>4.8625304280000003</x:v>
      </x:c>
      <x:c r="I686" s="63">
        <x:f t="shared" si="12"/>
        <x:v>69.528060350000004</x:v>
      </x:c>
      <x:c r="J686" s="63">
        <x:f t="shared" si="13"/>
        <x:v>50.077938639999999</x:v>
      </x:c>
      <x:c r="K686" s="63">
        <x:f t="shared" si="14"/>
        <x:v>0.55845717299999997</x:v>
      </x:c>
      <x:c r="L686" s="52">
        <x:f t="shared" si="0"/>
        <x:v>60.365332289999998</x:v>
      </x:c>
      <x:c r="M686" s="52">
        <x:f t="shared" si="1"/>
        <x:v>3317014644</x:v>
      </x:c>
      <x:c r="N686" s="52">
        <x:f t="shared" si="2"/>
        <x:v>0</x:v>
      </x:c>
      <x:c r="O686" s="63">
        <x:f t="shared" si="8"/>
        <x:v>1.6683405149999999</x:v>
      </x:c>
      <x:c r="P686" s="63">
        <x:f t="shared" si="9"/>
        <x:v>62.52352372</x:v>
      </x:c>
      <x:c r="Q686" s="49">
        <x:f t="shared" si="15"/>
        <x:v>0</x:v>
      </x:c>
      <x:c r="R686" s="49">
        <x:f t="shared" si="16"/>
        <x:v>0</x:v>
      </x:c>
      <x:c r="S686" s="49">
        <x:f t="shared" si="17"/>
        <x:v>2</x:v>
      </x:c>
      <x:c r="T686" s="51">
        <x:f t="shared" si="18"/>
        <x:v>0</x:v>
      </x:c>
      <x:c r="U686" s="52">
        <x:f t="shared" si="3"/>
        <x:v>0.051922934840000001</x:v>
      </x:c>
      <x:c r="V686" s="63">
        <x:f t="shared" si="19"/>
        <x:v>0</x:v>
      </x:c>
      <x:c r="W686" s="52">
        <x:f t="shared" ref="W686:X686" si="684">W685*(1+U686)</x:f>
        <x:v>116.8686665</x:v>
      </x:c>
      <x:c r="X686" s="52">
        <x:f t="shared" si="684"/>
        <x:v>139.94653640000001</x:v>
      </x:c>
    </x:row>
    <x:row r="687" spans="1:24" ht="15.75" customHeight="1">
      <x:c r="A687" s="34">
        <x:v>43201</x:v>
      </x:c>
      <x:c r="B687" s="47">
        <x:v>60.147998809814503</x:v>
      </x:c>
      <x:c r="C687" s="47">
        <x:v>61.7960014343262</x:v>
      </x:c>
      <x:c r="D687" s="47">
        <x:v>59.931999206542997</x:v>
      </x:c>
      <x:c r="E687" s="47">
        <x:v>60.186000823974602</x:v>
      </x:c>
      <x:c r="F687" s="47">
        <x:v>37414500</x:v>
      </x:c>
      <x:c r="G687" s="63">
        <x:f t="shared" si="10"/>
        <x:v>59.393899730000001</x:v>
      </x:c>
      <x:c r="H687" s="63">
        <x:f t="shared" si="11"/>
        <x:v>4.4288534220000004</x:v>
      </x:c>
      <x:c r="I687" s="63">
        <x:f t="shared" si="12"/>
        <x:v>68.251606570000007</x:v>
      </x:c>
      <x:c r="J687" s="63">
        <x:f t="shared" si="13"/>
        <x:v>50.536192880000002</x:v>
      </x:c>
      <x:c r="K687" s="63">
        <x:f t="shared" si="14"/>
        <x:v>0.54471253740000003</x:v>
      </x:c>
      <x:c r="L687" s="52">
        <x:f t="shared" si="0"/>
        <x:v>60.638000490000003</x:v>
      </x:c>
      <x:c r="M687" s="52">
        <x:f t="shared" si="1"/>
        <x:v>2268740469</x:v>
      </x:c>
      <x:c r="N687" s="52">
        <x:f t="shared" si="2"/>
        <x:v>0</x:v>
      </x:c>
      <x:c r="O687" s="63">
        <x:f t="shared" si="8"/>
        <x:v>2.3779292870000002</x:v>
      </x:c>
      <x:c r="P687" s="63">
        <x:f t="shared" si="9"/>
        <x:v>70.396064710000005</x:v>
      </x:c>
      <x:c r="Q687" s="49">
        <x:f t="shared" si="15"/>
        <x:v>0</x:v>
      </x:c>
      <x:c r="R687" s="49">
        <x:f t="shared" si="16"/>
        <x:v>0</x:v>
      </x:c>
      <x:c r="S687" s="49">
        <x:f t="shared" si="17"/>
        <x:v>2</x:v>
      </x:c>
      <x:c r="T687" s="51">
        <x:f t="shared" si="18"/>
        <x:v>0</x:v>
      </x:c>
      <x:c r="U687" s="52">
        <x:f t="shared" si="3"/>
        <x:v>-0.012372789949999999</x:v>
      </x:c>
      <x:c r="V687" s="63">
        <x:f t="shared" si="19"/>
        <x:v>0</x:v>
      </x:c>
      <x:c r="W687" s="52">
        <x:f t="shared" ref="W687:X687" si="685">W686*(1+U687)</x:f>
        <x:v>115.422675</x:v>
      </x:c>
      <x:c r="X687" s="52">
        <x:f t="shared" si="685"/>
        <x:v>139.94653640000001</x:v>
      </x:c>
    </x:row>
    <x:row r="688" spans="1:24" ht="15.75" customHeight="1">
      <x:c r="A688" s="34">
        <x:v>43202</x:v>
      </x:c>
      <x:c r="B688" s="47">
        <x:v>60.464000701904297</x:v>
      </x:c>
      <x:c r="C688" s="47">
        <x:v>60.790000915527301</x:v>
      </x:c>
      <x:c r="D688" s="47">
        <x:v>58.736000061035199</x:v>
      </x:c>
      <x:c r="E688" s="47">
        <x:v>58.816001892089801</x:v>
      </x:c>
      <x:c r="F688" s="47">
        <x:v>38044000</x:v>
      </x:c>
      <x:c r="G688" s="63">
        <x:f t="shared" si="10"/>
        <x:v>59.068399999999997</x:v>
      </x:c>
      <x:c r="H688" s="63">
        <x:f t="shared" si="11"/>
        <x:v>4.2034152999999996</x:v>
      </x:c>
      <x:c r="I688" s="63">
        <x:f t="shared" si="12"/>
        <x:v>67.475230600000003</x:v>
      </x:c>
      <x:c r="J688" s="63">
        <x:f t="shared" si="13"/>
        <x:v>50.661569399999998</x:v>
      </x:c>
      <x:c r="K688" s="63">
        <x:f t="shared" si="14"/>
        <x:v>0.48498850989999998</x:v>
      </x:c>
      <x:c r="L688" s="52">
        <x:f t="shared" si="0"/>
        <x:v>59.447334290000001</x:v>
      </x:c>
      <x:c r="M688" s="52">
        <x:f t="shared" si="1"/>
        <x:v>0</x:v>
      </x:c>
      <x:c r="N688" s="52">
        <x:f t="shared" si="2"/>
        <x:v>2261614386</x:v>
      </x:c>
      <x:c r="O688" s="63">
        <x:f t="shared" si="8"/>
        <x:v>3.1875795490000001</x:v>
      </x:c>
      <x:c r="P688" s="63">
        <x:f t="shared" si="9"/>
        <x:v>76.119856630000001</x:v>
      </x:c>
      <x:c r="Q688" s="49">
        <x:f t="shared" si="15"/>
        <x:v>0</x:v>
      </x:c>
      <x:c r="R688" s="49">
        <x:f t="shared" si="16"/>
        <x:v>0</x:v>
      </x:c>
      <x:c r="S688" s="49">
        <x:f t="shared" si="17"/>
        <x:v>2</x:v>
      </x:c>
      <x:c r="T688" s="51">
        <x:f t="shared" si="18"/>
        <x:v>0</x:v>
      </x:c>
      <x:c r="U688" s="52">
        <x:f t="shared" si="3"/>
        <x:v>-0.02276275069</x:v>
      </x:c>
      <x:c r="V688" s="63">
        <x:f t="shared" si="19"/>
        <x:v>0</x:v>
      </x:c>
      <x:c r="W688" s="52">
        <x:f t="shared" ref="W688:X688" si="686">W687*(1+U688)</x:f>
        <x:v>112.79533739999999</x:v>
      </x:c>
      <x:c r="X688" s="52">
        <x:f t="shared" si="686"/>
        <x:v>139.94653640000001</x:v>
      </x:c>
    </x:row>
    <x:row r="689" spans="1:24" ht="15.75" customHeight="1">
      <x:c r="A689" s="34">
        <x:v>43203</x:v>
      </x:c>
      <x:c r="B689" s="47">
        <x:v>60.720001220703097</x:v>
      </x:c>
      <x:c r="C689" s="47">
        <x:v>60.790000915527301</x:v>
      </x:c>
      <x:c r="D689" s="47">
        <x:v>59.195999145507798</x:v>
      </x:c>
      <x:c r="E689" s="47">
        <x:v>60.068000793457003</x:v>
      </x:c>
      <x:c r="F689" s="47">
        <x:v>36636000</x:v>
      </x:c>
      <x:c r="G689" s="63">
        <x:f t="shared" si="10"/>
        <x:v>58.815799900000002</x:v>
      </x:c>
      <x:c r="H689" s="63">
        <x:f t="shared" si="11"/>
        <x:v>3.96568487</x:v>
      </x:c>
      <x:c r="I689" s="63">
        <x:f t="shared" si="12"/>
        <x:v>66.747169639999996</x:v>
      </x:c>
      <x:c r="J689" s="63">
        <x:f t="shared" si="13"/>
        <x:v>50.884430160000001</x:v>
      </x:c>
      <x:c r="K689" s="63">
        <x:f t="shared" si="14"/>
        <x:v>0.57893976270000003</x:v>
      </x:c>
      <x:c r="L689" s="52">
        <x:f t="shared" si="0"/>
        <x:v>60.018000280000003</x:v>
      </x:c>
      <x:c r="M689" s="52">
        <x:f t="shared" si="1"/>
        <x:v>2198819458</x:v>
      </x:c>
      <x:c r="N689" s="52">
        <x:f t="shared" si="2"/>
        <x:v>0</x:v>
      </x:c>
      <x:c r="O689" s="63">
        <x:f t="shared" si="8"/>
        <x:v>2.9983268600000001</x:v>
      </x:c>
      <x:c r="P689" s="63">
        <x:f t="shared" si="9"/>
        <x:v>74.989538499999995</x:v>
      </x:c>
      <x:c r="Q689" s="49">
        <x:f t="shared" si="15"/>
        <x:v>0</x:v>
      </x:c>
      <x:c r="R689" s="49">
        <x:f t="shared" si="16"/>
        <x:v>0</x:v>
      </x:c>
      <x:c r="S689" s="49">
        <x:f t="shared" si="17"/>
        <x:v>2</x:v>
      </x:c>
      <x:c r="T689" s="51">
        <x:f t="shared" si="18"/>
        <x:v>0</x:v>
      </x:c>
      <x:c r="U689" s="52">
        <x:f t="shared" si="3"/>
        <x:v>0.021286705340000001</x:v>
      </x:c>
      <x:c r="V689" s="63">
        <x:f t="shared" si="19"/>
        <x:v>0</x:v>
      </x:c>
      <x:c r="W689" s="52">
        <x:f t="shared" ref="W689:X689" si="687">W688*(1+U689)</x:f>
        <x:v>115.1963786</x:v>
      </x:c>
      <x:c r="X689" s="52">
        <x:f t="shared" si="687"/>
        <x:v>139.94653640000001</x:v>
      </x:c>
    </x:row>
    <x:row r="690" spans="1:24" ht="15.75" customHeight="1">
      <x:c r="A690" s="34">
        <x:v>43206</x:v>
      </x:c>
      <x:c r="B690" s="47">
        <x:v>59.799999237060597</x:v>
      </x:c>
      <x:c r="C690" s="47">
        <x:v>59.931999206542997</x:v>
      </x:c>
      <x:c r="D690" s="47">
        <x:v>57.801998138427699</x:v>
      </x:c>
      <x:c r="E690" s="47">
        <x:v>58.242000579833999</x:v>
      </x:c>
      <x:c r="F690" s="47">
        <x:v>31692500</x:v>
      </x:c>
      <x:c r="G690" s="63">
        <x:f t="shared" si="10"/>
        <x:v>58.514400100000003</x:v>
      </x:c>
      <x:c r="H690" s="63">
        <x:f t="shared" si="11"/>
        <x:v>3.7526875990000002</x:v>
      </x:c>
      <x:c r="I690" s="63">
        <x:f t="shared" si="12"/>
        <x:v>66.019775300000006</x:v>
      </x:c>
      <x:c r="J690" s="63">
        <x:f t="shared" si="13"/>
        <x:v>51.0090249</x:v>
      </x:c>
      <x:c r="K690" s="63">
        <x:f t="shared" si="14"/>
        <x:v>0.48185303769999999</x:v>
      </x:c>
      <x:c r="L690" s="52">
        <x:f t="shared" si="0"/>
        <x:v>58.658665970000001</x:v>
      </x:c>
      <x:c r="M690" s="52">
        <x:f t="shared" si="1"/>
        <x:v>0</x:v>
      </x:c>
      <x:c r="N690" s="52">
        <x:f t="shared" si="2"/>
        <x:v>1859039771</x:v>
      </x:c>
      <x:c r="O690" s="63">
        <x:f t="shared" si="8"/>
        <x:v>3.9239918070000002</x:v>
      </x:c>
      <x:c r="P690" s="63">
        <x:f t="shared" si="9"/>
        <x:v>79.691274089999993</x:v>
      </x:c>
      <x:c r="Q690" s="49">
        <x:f t="shared" si="15"/>
        <x:v>0</x:v>
      </x:c>
      <x:c r="R690" s="49">
        <x:f t="shared" si="16"/>
        <x:v>0</x:v>
      </x:c>
      <x:c r="S690" s="49">
        <x:f t="shared" si="17"/>
        <x:v>2</x:v>
      </x:c>
      <x:c r="T690" s="51">
        <x:f t="shared" si="18"/>
        <x:v>0</x:v>
      </x:c>
      <x:c r="U690" s="52">
        <x:f t="shared" si="3"/>
        <x:v>-0.03039888442</x:v>
      </x:c>
      <x:c r="V690" s="63">
        <x:f t="shared" si="19"/>
        <x:v>0</x:v>
      </x:c>
      <x:c r="W690" s="52">
        <x:f t="shared" ref="W690:X690" si="688">W689*(1+U690)</x:f>
        <x:v>111.6945372</x:v>
      </x:c>
      <x:c r="X690" s="52">
        <x:f t="shared" si="688"/>
        <x:v>139.94653640000001</x:v>
      </x:c>
    </x:row>
    <x:row r="691" spans="1:24" ht="15.75" customHeight="1">
      <x:c r="A691" s="34">
        <x:v>43207</x:v>
      </x:c>
      <x:c r="B691" s="47">
        <x:v>57.773998260497997</x:v>
      </x:c>
      <x:c r="C691" s="47">
        <x:v>58.433998107910199</x:v>
      </x:c>
      <x:c r="D691" s="47">
        <x:v>56.501998901367202</x:v>
      </x:c>
      <x:c r="E691" s="47">
        <x:v>57.537998199462898</x:v>
      </x:c>
      <x:c r="F691" s="47">
        <x:v>35000000</x:v>
      </x:c>
      <x:c r="G691" s="63">
        <x:f t="shared" si="10"/>
        <x:v>58.255699919999998</x:v>
      </x:c>
      <x:c r="H691" s="63">
        <x:f t="shared" si="11"/>
        <x:v>3.6242284480000002</x:v>
      </x:c>
      <x:c r="I691" s="63">
        <x:f t="shared" si="12"/>
        <x:v>65.504156820000006</x:v>
      </x:c>
      <x:c r="J691" s="63">
        <x:f t="shared" si="13"/>
        <x:v>51.007243019999997</x:v>
      </x:c>
      <x:c r="K691" s="63">
        <x:f t="shared" si="14"/>
        <x:v>0.45049279240000001</x:v>
      </x:c>
      <x:c r="L691" s="52">
        <x:f t="shared" si="0"/>
        <x:v>57.49133174</x:v>
      </x:c>
      <x:c r="M691" s="52">
        <x:f t="shared" si="1"/>
        <x:v>0</x:v>
      </x:c>
      <x:c r="N691" s="52">
        <x:f t="shared" si="2"/>
        <x:v>2012196611</x:v>
      </x:c>
      <x:c r="O691" s="63">
        <x:f t="shared" si="8"/>
        <x:v>2.5178121880000002</x:v>
      </x:c>
      <x:c r="P691" s="63">
        <x:f t="shared" si="9"/>
        <x:v>71.57324079</x:v>
      </x:c>
      <x:c r="Q691" s="49">
        <x:f t="shared" si="15"/>
        <x:v>0</x:v>
      </x:c>
      <x:c r="R691" s="49">
        <x:f t="shared" si="16"/>
        <x:v>0</x:v>
      </x:c>
      <x:c r="S691" s="49">
        <x:f t="shared" si="17"/>
        <x:v>2</x:v>
      </x:c>
      <x:c r="T691" s="51">
        <x:f t="shared" si="18"/>
        <x:v>0</x:v>
      </x:c>
      <x:c r="U691" s="52">
        <x:f t="shared" si="3"/>
        <x:v>-0.012087537750000001</x:v>
      </x:c>
      <x:c r="V691" s="63">
        <x:f t="shared" si="19"/>
        <x:v>0</x:v>
      </x:c>
      <x:c r="W691" s="52">
        <x:f t="shared" ref="W691:X691" si="689">W690*(1+U691)</x:f>
        <x:v>110.3444252</x:v>
      </x:c>
      <x:c r="X691" s="52">
        <x:f t="shared" si="689"/>
        <x:v>139.94653640000001</x:v>
      </x:c>
    </x:row>
    <x:row r="692" spans="1:24" ht="15.75" customHeight="1">
      <x:c r="A692" s="34">
        <x:v>43208</x:v>
      </x:c>
      <x:c r="B692" s="47">
        <x:v>58.215999603271499</x:v>
      </x:c>
      <x:c r="C692" s="47">
        <x:v>60.048000335693402</x:v>
      </x:c>
      <x:c r="D692" s="47">
        <x:v>57.631999969482401</x:v>
      </x:c>
      <x:c r="E692" s="47">
        <x:v>58.669998168945298</x:v>
      </x:c>
      <x:c r="F692" s="47">
        <x:v>32788500</x:v>
      </x:c>
      <x:c r="G692" s="63">
        <x:f t="shared" si="10"/>
        <x:v>58.083699799999998</x:v>
      </x:c>
      <x:c r="H692" s="63">
        <x:f t="shared" si="11"/>
        <x:v>3.511559358</x:v>
      </x:c>
      <x:c r="I692" s="63">
        <x:f t="shared" si="12"/>
        <x:v>65.106818520000004</x:v>
      </x:c>
      <x:c r="J692" s="63">
        <x:f t="shared" si="13"/>
        <x:v>51.060581079999999</x:v>
      </x:c>
      <x:c r="K692" s="63">
        <x:f t="shared" si="14"/>
        <x:v>0.54174059939999997</x:v>
      </x:c>
      <x:c r="L692" s="52">
        <x:f t="shared" si="0"/>
        <x:v>58.783332819999998</x:v>
      </x:c>
      <x:c r="M692" s="52">
        <x:f t="shared" si="1"/>
        <x:v>1927417308</x:v>
      </x:c>
      <x:c r="N692" s="52">
        <x:f t="shared" si="2"/>
        <x:v>0</x:v>
      </x:c>
      <x:c r="O692" s="63">
        <x:f t="shared" si="8"/>
        <x:v>2.1295623969999999</x:v>
      </x:c>
      <x:c r="P692" s="63">
        <x:f t="shared" si="9"/>
        <x:v>68.046650839999998</x:v>
      </x:c>
      <x:c r="Q692" s="49">
        <x:f t="shared" si="15"/>
        <x:v>0</x:v>
      </x:c>
      <x:c r="R692" s="49">
        <x:f t="shared" si="16"/>
        <x:v>0</x:v>
      </x:c>
      <x:c r="S692" s="49">
        <x:f t="shared" si="17"/>
        <x:v>2</x:v>
      </x:c>
      <x:c r="T692" s="51">
        <x:f t="shared" si="18"/>
        <x:v>0</x:v>
      </x:c>
      <x:c r="U692" s="52">
        <x:f t="shared" si="3"/>
        <x:v>0.019673954689999998</x:v>
      </x:c>
      <x:c r="V692" s="63">
        <x:f t="shared" si="19"/>
        <x:v>0</x:v>
      </x:c>
      <x:c r="W692" s="52">
        <x:f t="shared" ref="W692:X692" si="690">W691*(1+U692)</x:f>
        <x:v>112.5153364</x:v>
      </x:c>
      <x:c r="X692" s="52">
        <x:f t="shared" si="690"/>
        <x:v>139.94653640000001</x:v>
      </x:c>
    </x:row>
    <x:row r="693" spans="1:24" ht="15.75" customHeight="1">
      <x:c r="A693" s="34">
        <x:v>43209</x:v>
      </x:c>
      <x:c r="B693" s="47">
        <x:v>58.215999603271499</x:v>
      </x:c>
      <x:c r="C693" s="47">
        <x:v>60.201999664306598</x:v>
      </x:c>
      <x:c r="D693" s="47">
        <x:v>57.709999084472699</x:v>
      </x:c>
      <x:c r="E693" s="47">
        <x:v>60.015998840332003</x:v>
      </x:c>
      <x:c r="F693" s="47">
        <x:v>30453000</x:v>
      </x:c>
      <x:c r="G693" s="63">
        <x:f t="shared" si="10"/>
        <x:v>57.919199749999997</x:v>
      </x:c>
      <x:c r="H693" s="63">
        <x:f t="shared" si="11"/>
        <x:v>3.3262124100000001</x:v>
      </x:c>
      <x:c r="I693" s="63">
        <x:f t="shared" si="12"/>
        <x:v>64.571624569999997</x:v>
      </x:c>
      <x:c r="J693" s="63">
        <x:f t="shared" si="13"/>
        <x:v>51.266774929999997</x:v>
      </x:c>
      <x:c r="K693" s="63">
        <x:f t="shared" si="14"/>
        <x:v>0.6575966016</x:v>
      </x:c>
      <x:c r="L693" s="52">
        <x:f t="shared" si="0"/>
        <x:v>59.309332529999999</x:v>
      </x:c>
      <x:c r="M693" s="52">
        <x:f t="shared" si="1"/>
        <x:v>1806147104</x:v>
      </x:c>
      <x:c r="N693" s="52">
        <x:f t="shared" si="2"/>
        <x:v>0</x:v>
      </x:c>
      <x:c r="O693" s="63">
        <x:f t="shared" si="8"/>
        <x:v>1.7007549959999999</x:v>
      </x:c>
      <x:c r="P693" s="63">
        <x:f t="shared" si="9"/>
        <x:v>62.973316670000003</x:v>
      </x:c>
      <x:c r="Q693" s="49">
        <x:f t="shared" si="15"/>
        <x:v>0</x:v>
      </x:c>
      <x:c r="R693" s="49">
        <x:f t="shared" si="16"/>
        <x:v>0</x:v>
      </x:c>
      <x:c r="S693" s="49">
        <x:f t="shared" si="17"/>
        <x:v>2</x:v>
      </x:c>
      <x:c r="T693" s="51">
        <x:f t="shared" si="18"/>
        <x:v>0</x:v>
      </x:c>
      <x:c r="U693" s="52">
        <x:f t="shared" si="3"/>
        <x:v>0.02294189046</x:v>
      </x:c>
      <x:c r="V693" s="63">
        <x:f t="shared" si="19"/>
        <x:v>0</x:v>
      </x:c>
      <x:c r="W693" s="52">
        <x:f t="shared" ref="W693:X693" si="691">W692*(1+U693)</x:f>
        <x:v>115.09665099999999</x:v>
      </x:c>
      <x:c r="X693" s="52">
        <x:f t="shared" si="691"/>
        <x:v>139.94653640000001</x:v>
      </x:c>
    </x:row>
    <x:row r="694" spans="1:24" ht="15.75" customHeight="1">
      <x:c r="A694" s="34">
        <x:v>43210</x:v>
      </x:c>
      <x:c r="B694" s="47">
        <x:v>59.034000396728501</x:v>
      </x:c>
      <x:c r="C694" s="47">
        <x:v>59.995998382568402</x:v>
      </x:c>
      <x:c r="D694" s="47">
        <x:v>57.950000762939503</x:v>
      </x:c>
      <x:c r="E694" s="47">
        <x:v>58.048000335693402</x:v>
      </x:c>
      <x:c r="F694" s="47">
        <x:v>28139500</x:v>
      </x:c>
      <x:c r="G694" s="63">
        <x:f t="shared" si="10"/>
        <x:v>57.730599779999999</x:v>
      </x:c>
      <x:c r="H694" s="63">
        <x:f t="shared" si="11"/>
        <x:v>3.197853238</x:v>
      </x:c>
      <x:c r="I694" s="63">
        <x:f t="shared" si="12"/>
        <x:v>64.126306260000007</x:v>
      </x:c>
      <x:c r="J694" s="63">
        <x:f t="shared" si="13"/>
        <x:v>51.334893309999998</x:v>
      </x:c>
      <x:c r="K694" s="63">
        <x:f t="shared" si="14"/>
        <x:v>0.52481356450000005</x:v>
      </x:c>
      <x:c r="L694" s="52">
        <x:f t="shared" si="0"/>
        <x:v>58.664666490000002</x:v>
      </x:c>
      <x:c r="M694" s="52">
        <x:f t="shared" si="1"/>
        <x:v>0</x:v>
      </x:c>
      <x:c r="N694" s="52">
        <x:f t="shared" si="2"/>
        <x:v>1650794383</x:v>
      </x:c>
      <x:c r="O694" s="63">
        <x:f t="shared" si="8"/>
        <x:v>1.064636157</x:v>
      </x:c>
      <x:c r="P694" s="63">
        <x:f t="shared" si="9"/>
        <x:v>51.565315929999997</x:v>
      </x:c>
      <x:c r="Q694" s="49">
        <x:f t="shared" si="15"/>
        <x:v>0</x:v>
      </x:c>
      <x:c r="R694" s="49">
        <x:f t="shared" si="16"/>
        <x:v>0</x:v>
      </x:c>
      <x:c r="S694" s="49">
        <x:f t="shared" si="17"/>
        <x:v>2</x:v>
      </x:c>
      <x:c r="T694" s="51">
        <x:f t="shared" si="18"/>
        <x:v>0</x:v>
      </x:c>
      <x:c r="U694" s="52">
        <x:f t="shared" si="3"/>
        <x:v>-0.032791231380000002</x:v>
      </x:c>
      <x:c r="V694" s="63">
        <x:f t="shared" si="19"/>
        <x:v>0</x:v>
      </x:c>
      <x:c r="W694" s="52">
        <x:f t="shared" ref="W694:X694" si="692">W693*(1+U694)</x:f>
        <x:v>111.3224901</x:v>
      </x:c>
      <x:c r="X694" s="52">
        <x:f t="shared" si="692"/>
        <x:v>139.94653640000001</x:v>
      </x:c>
    </x:row>
    <x:row r="695" spans="1:24" ht="15.75" customHeight="1">
      <x:c r="A695" s="34">
        <x:v>43213</x:v>
      </x:c>
      <x:c r="B695" s="47">
        <x:v>58.257999420166001</x:v>
      </x:c>
      <x:c r="C695" s="47">
        <x:v>58.324001312255902</x:v>
      </x:c>
      <x:c r="D695" s="47">
        <x:v>56.465999603271499</x:v>
      </x:c>
      <x:c r="E695" s="47">
        <x:v>56.673999786377003</x:v>
      </x:c>
      <x:c r="F695" s="47">
        <x:v>24467000</x:v>
      </x:c>
      <x:c r="G695" s="63">
        <x:f t="shared" si="10"/>
        <x:v>57.548899839999997</x:v>
      </x:c>
      <x:c r="H695" s="63">
        <x:f t="shared" si="11"/>
        <x:v>3.1465282669999999</x:v>
      </x:c>
      <x:c r="I695" s="63">
        <x:f t="shared" si="12"/>
        <x:v>63.841956369999998</x:v>
      </x:c>
      <x:c r="J695" s="63">
        <x:f t="shared" si="13"/>
        <x:v>51.255843310000003</x:v>
      </x:c>
      <x:c r="K695" s="63">
        <x:f t="shared" si="14"/>
        <x:v>0.43048687470000002</x:v>
      </x:c>
      <x:c r="L695" s="52">
        <x:f t="shared" si="0"/>
        <x:v>57.154666900000002</x:v>
      </x:c>
      <x:c r="M695" s="52">
        <x:f t="shared" si="1"/>
        <x:v>0</x:v>
      </x:c>
      <x:c r="N695" s="52">
        <x:f t="shared" si="2"/>
        <x:v>1398403235</x:v>
      </x:c>
      <x:c r="O695" s="63">
        <x:f t="shared" si="8"/>
        <x:v>1.2544193299999999</x:v>
      </x:c>
      <x:c r="P695" s="63">
        <x:f t="shared" si="9"/>
        <x:v>55.64267984</x:v>
      </x:c>
      <x:c r="Q695" s="49">
        <x:f t="shared" si="15"/>
        <x:v>0</x:v>
      </x:c>
      <x:c r="R695" s="49">
        <x:f t="shared" si="16"/>
        <x:v>0</x:v>
      </x:c>
      <x:c r="S695" s="49">
        <x:f t="shared" si="17"/>
        <x:v>2</x:v>
      </x:c>
      <x:c r="T695" s="51">
        <x:f t="shared" si="18"/>
        <x:v>0</x:v>
      </x:c>
      <x:c r="U695" s="52">
        <x:f t="shared" si="3"/>
        <x:v>-0.02367007548</x:v>
      </x:c>
      <x:c r="V695" s="63">
        <x:f t="shared" si="19"/>
        <x:v>0</x:v>
      </x:c>
      <x:c r="W695" s="52">
        <x:f t="shared" ref="W695:X695" si="693">W694*(1+U695)</x:f>
        <x:v>108.6874783</x:v>
      </x:c>
      <x:c r="X695" s="52">
        <x:f t="shared" si="693"/>
        <x:v>139.94653640000001</x:v>
      </x:c>
    </x:row>
    <x:row r="696" spans="1:24" ht="15.75" customHeight="1">
      <x:c r="A696" s="34">
        <x:v>43214</x:v>
      </x:c>
      <x:c r="B696" s="47">
        <x:v>57</x:v>
      </x:c>
      <x:c r="C696" s="47">
        <x:v>57.417999267578097</x:v>
      </x:c>
      <x:c r="D696" s="47">
        <x:v>55.692001342773402</x:v>
      </x:c>
      <x:c r="E696" s="47">
        <x:v>56.692001342773402</x:v>
      </x:c>
      <x:c r="F696" s="47">
        <x:v>28426500</x:v>
      </x:c>
      <x:c r="G696" s="63">
        <x:f t="shared" si="10"/>
        <x:v>57.341699980000001</x:v>
      </x:c>
      <x:c r="H696" s="63">
        <x:f t="shared" si="11"/>
        <x:v>3.053753377</x:v>
      </x:c>
      <x:c r="I696" s="63">
        <x:f t="shared" si="12"/>
        <x:v>63.449206740000001</x:v>
      </x:c>
      <x:c r="J696" s="63">
        <x:f t="shared" si="13"/>
        <x:v>51.234193230000002</x:v>
      </x:c>
      <x:c r="K696" s="63">
        <x:f t="shared" si="14"/>
        <x:v>0.44681146779999997</x:v>
      </x:c>
      <x:c r="L696" s="52">
        <x:f t="shared" si="0"/>
        <x:v>56.600667319999999</x:v>
      </x:c>
      <x:c r="M696" s="52">
        <x:f t="shared" si="1"/>
        <x:v>0</x:v>
      </x:c>
      <x:c r="N696" s="52">
        <x:f t="shared" si="2"/>
        <x:v>1608958870</x:v>
      </x:c>
      <x:c r="O696" s="63">
        <x:f t="shared" si="8"/>
        <x:v>0.75999618440000005</x:v>
      </x:c>
      <x:c r="P696" s="63">
        <x:f t="shared" si="9"/>
        <x:v>43.181694999999998</x:v>
      </x:c>
      <x:c r="Q696" s="49">
        <x:f t="shared" si="15"/>
        <x:v>0</x:v>
      </x:c>
      <x:c r="R696" s="49">
        <x:f t="shared" si="16"/>
        <x:v>0</x:v>
      </x:c>
      <x:c r="S696" s="49">
        <x:f t="shared" si="17"/>
        <x:v>2</x:v>
      </x:c>
      <x:c r="T696" s="51">
        <x:f t="shared" si="18"/>
        <x:v>0</x:v>
      </x:c>
      <x:c r="U696" s="52">
        <x:f t="shared" si="3"/>
        <x:v>0.00031763342029999997</x:v>
      </x:c>
      <x:c r="V696" s="63">
        <x:f t="shared" si="19"/>
        <x:v>0</x:v>
      </x:c>
      <x:c r="W696" s="52">
        <x:f t="shared" ref="W696:X696" si="694">W695*(1+U696)</x:f>
        <x:v>108.7220011</x:v>
      </x:c>
      <x:c r="X696" s="52">
        <x:f t="shared" si="694"/>
        <x:v>139.94653640000001</x:v>
      </x:c>
    </x:row>
    <x:row r="697" spans="1:24" ht="15.75" customHeight="1">
      <x:c r="A697" s="34">
        <x:v>43215</x:v>
      </x:c>
      <x:c r="B697" s="47">
        <x:v>56.700000762939503</x:v>
      </x:c>
      <x:c r="C697" s="47">
        <x:v>57.0320014953613</x:v>
      </x:c>
      <x:c r="D697" s="47">
        <x:v>55.450000762939503</x:v>
      </x:c>
      <x:c r="E697" s="47">
        <x:v>56.1380004882813</x:v>
      </x:c>
      <x:c r="F697" s="47">
        <x:v>20068000</x:v>
      </x:c>
      <x:c r="G697" s="63">
        <x:f t="shared" si="10"/>
        <x:v>57.356800079999999</x:v>
      </x:c>
      <x:c r="H697" s="63">
        <x:f t="shared" si="11"/>
        <x:v>3.0466545890000001</x:v>
      </x:c>
      <x:c r="I697" s="63">
        <x:f t="shared" si="12"/>
        <x:v>63.450109259999998</x:v>
      </x:c>
      <x:c r="J697" s="63">
        <x:f t="shared" si="13"/>
        <x:v>51.263490900000001</x:v>
      </x:c>
      <x:c r="K697" s="63">
        <x:f t="shared" si="14"/>
        <x:v>0.39998869619999999</x:v>
      </x:c>
      <x:c r="L697" s="52">
        <x:f t="shared" si="0"/>
        <x:v>56.206667580000001</x:v>
      </x:c>
      <x:c r="M697" s="52">
        <x:f t="shared" si="1"/>
        <x:v>0</x:v>
      </x:c>
      <x:c r="N697" s="52">
        <x:f t="shared" si="2"/>
        <x:v>1127955405</x:v>
      </x:c>
      <x:c r="O697" s="63">
        <x:f t="shared" si="8"/>
        <x:v>0.4977265253</x:v>
      </x:c>
      <x:c r="P697" s="63">
        <x:f t="shared" si="9"/>
        <x:v>33.23213664</x:v>
      </x:c>
      <x:c r="Q697" s="49">
        <x:f t="shared" si="15"/>
        <x:v>0</x:v>
      </x:c>
      <x:c r="R697" s="49">
        <x:f t="shared" si="16"/>
        <x:v>0</x:v>
      </x:c>
      <x:c r="S697" s="49">
        <x:f t="shared" si="17"/>
        <x:v>2</x:v>
      </x:c>
      <x:c r="T697" s="51">
        <x:f t="shared" si="18"/>
        <x:v>0</x:v>
      </x:c>
      <x:c r="U697" s="52">
        <x:f t="shared" si="3"/>
        <x:v>-0.0097721167249999996</x:v>
      </x:c>
      <x:c r="V697" s="63">
        <x:f t="shared" si="19"/>
        <x:v>0</x:v>
      </x:c>
      <x:c r="W697" s="52">
        <x:f t="shared" ref="W697:X697" si="695">W696*(1+U697)</x:f>
        <x:v>107.65955700000001</x:v>
      </x:c>
      <x:c r="X697" s="52">
        <x:f t="shared" si="695"/>
        <x:v>139.94653640000001</x:v>
      </x:c>
    </x:row>
    <x:row r="698" spans="1:24" ht="15.75" customHeight="1">
      <x:c r="A698" s="34">
        <x:v>43216</x:v>
      </x:c>
      <x:c r="B698" s="47">
        <x:v>55.75</x:v>
      </x:c>
      <x:c r="C698" s="47">
        <x:v>57.158000946044901</x:v>
      </x:c>
      <x:c r="D698" s="47">
        <x:v>55.299999237060597</x:v>
      </x:c>
      <x:c r="E698" s="47">
        <x:v>57.096000671386697</x:v>
      </x:c>
      <x:c r="F698" s="47">
        <x:v>21780000</x:v>
      </x:c>
      <x:c r="G698" s="63">
        <x:f t="shared" si="10"/>
        <x:v>57.633800129999997</x:v>
      </x:c>
      <x:c r="H698" s="63">
        <x:f t="shared" si="11"/>
        <x:v>2.7265182239999999</x:v>
      </x:c>
      <x:c r="I698" s="63">
        <x:f t="shared" si="12"/>
        <x:v>63.086836570000003</x:v>
      </x:c>
      <x:c r="J698" s="63">
        <x:f t="shared" si="13"/>
        <x:v>52.180763679999998</x:v>
      </x:c>
      <x:c r="K698" s="63">
        <x:f t="shared" si="14"/>
        <x:v>0.45068807449999998</x:v>
      </x:c>
      <x:c r="L698" s="52">
        <x:f t="shared" si="0"/>
        <x:v>56.518000280000003</x:v>
      </x:c>
      <x:c r="M698" s="52">
        <x:f t="shared" si="1"/>
        <x:v>1230962046</x:v>
      </x:c>
      <x:c r="N698" s="52">
        <x:f t="shared" si="2"/>
        <x:v>0</x:v>
      </x:c>
      <x:c r="O698" s="63">
        <x:f t="shared" si="8"/>
        <x:v>0.74175081119999997</x:v>
      </x:c>
      <x:c r="P698" s="63">
        <x:f t="shared" si="9"/>
        <x:v>42.586505850000002</x:v>
      </x:c>
      <x:c r="Q698" s="49">
        <x:f t="shared" si="15"/>
        <x:v>0</x:v>
      </x:c>
      <x:c r="R698" s="49">
        <x:f t="shared" si="16"/>
        <x:v>0</x:v>
      </x:c>
      <x:c r="S698" s="49">
        <x:f t="shared" si="17"/>
        <x:v>2</x:v>
      </x:c>
      <x:c r="T698" s="51">
        <x:f t="shared" si="18"/>
        <x:v>0</x:v>
      </x:c>
      <x:c r="U698" s="52">
        <x:f t="shared" si="3"/>
        <x:v>0.017065092710000002</x:v>
      </x:c>
      <x:c r="V698" s="63">
        <x:f t="shared" si="19"/>
        <x:v>0</x:v>
      </x:c>
      <x:c r="W698" s="52">
        <x:f t="shared" ref="W698:X698" si="696">W697*(1+U698)</x:f>
        <x:v>109.49677730000001</x:v>
      </x:c>
      <x:c r="X698" s="52">
        <x:f t="shared" si="696"/>
        <x:v>139.94653640000001</x:v>
      </x:c>
    </x:row>
    <x:row r="699" spans="1:24" ht="15.75" customHeight="1">
      <x:c r="A699" s="34">
        <x:v>43217</x:v>
      </x:c>
      <x:c r="B699" s="47">
        <x:v>57.074001312255902</x:v>
      </x:c>
      <x:c r="C699" s="47">
        <x:v>58.894001007080099</x:v>
      </x:c>
      <x:c r="D699" s="47">
        <x:v>56.765998840332003</x:v>
      </x:c>
      <x:c r="E699" s="47">
        <x:v>58.816001892089801</x:v>
      </x:c>
      <x:c r="F699" s="47">
        <x:v>21823000</x:v>
      </x:c>
      <x:c r="G699" s="63">
        <x:f t="shared" si="10"/>
        <x:v>57.913300130000003</x:v>
      </x:c>
      <x:c r="H699" s="63">
        <x:f t="shared" si="11"/>
        <x:v>2.5303488449999998</x:v>
      </x:c>
      <x:c r="I699" s="63">
        <x:f t="shared" si="12"/>
        <x:v>62.973997820000001</x:v>
      </x:c>
      <x:c r="J699" s="63">
        <x:f t="shared" si="13"/>
        <x:v>52.852602439999998</x:v>
      </x:c>
      <x:c r="K699" s="63">
        <x:f t="shared" si="14"/>
        <x:v>0.58918748109999997</x:v>
      </x:c>
      <x:c r="L699" s="52">
        <x:f t="shared" si="0"/>
        <x:v>58.158667250000001</x:v>
      </x:c>
      <x:c r="M699" s="52">
        <x:f t="shared" si="1"/>
        <x:v>1269196595</x:v>
      </x:c>
      <x:c r="N699" s="52">
        <x:f t="shared" si="2"/>
        <x:v>0</x:v>
      </x:c>
      <x:c r="O699" s="63">
        <x:f t="shared" si="8"/>
        <x:v>0.64549013619999995</x:v>
      </x:c>
      <x:c r="P699" s="63">
        <x:f t="shared" si="9"/>
        <x:v>39.227833820000001</x:v>
      </x:c>
      <x:c r="Q699" s="49">
        <x:f t="shared" si="15"/>
        <x:v>0</x:v>
      </x:c>
      <x:c r="R699" s="49">
        <x:f t="shared" si="16"/>
        <x:v>0</x:v>
      </x:c>
      <x:c r="S699" s="49">
        <x:f t="shared" si="17"/>
        <x:v>2</x:v>
      </x:c>
      <x:c r="T699" s="51">
        <x:f t="shared" si="18"/>
        <x:v>0</x:v>
      </x:c>
      <x:c r="U699" s="52">
        <x:f t="shared" si="3"/>
        <x:v>0.030124723279999999</x:v>
      </x:c>
      <x:c r="V699" s="63">
        <x:f t="shared" si="19"/>
        <x:v>0</x:v>
      </x:c>
      <x:c r="W699" s="52">
        <x:f t="shared" ref="W699:X699" si="697">W698*(1+U699)</x:f>
        <x:v>112.79533739999999</x:v>
      </x:c>
      <x:c r="X699" s="52">
        <x:f t="shared" si="697"/>
        <x:v>139.94653640000001</x:v>
      </x:c>
    </x:row>
    <x:row r="700" spans="1:24" ht="15.75" customHeight="1">
      <x:c r="A700" s="34">
        <x:v>43220</x:v>
      </x:c>
      <x:c r="B700" s="47">
        <x:v>58.722000122070298</x:v>
      </x:c>
      <x:c r="C700" s="47">
        <x:v>59.745998382568402</x:v>
      </x:c>
      <x:c r="D700" s="47">
        <x:v>58.5</x:v>
      </x:c>
      <x:c r="E700" s="47">
        <x:v>58.779998779296903</x:v>
      </x:c>
      <x:c r="F700" s="47">
        <x:v>21141000</x:v>
      </x:c>
      <x:c r="G700" s="63">
        <x:f t="shared" si="10"/>
        <x:v>58.327500149999999</x:v>
      </x:c>
      <x:c r="H700" s="63">
        <x:f t="shared" si="11"/>
        <x:v>1.834669171</x:v>
      </x:c>
      <x:c r="I700" s="63">
        <x:f t="shared" si="12"/>
        <x:v>61.996838500000003</x:v>
      </x:c>
      <x:c r="J700" s="63">
        <x:f t="shared" si="13"/>
        <x:v>54.658161810000003</x:v>
      </x:c>
      <x:c r="K700" s="63">
        <x:f t="shared" si="14"/>
        <x:v>0.56165943070000002</x:v>
      </x:c>
      <x:c r="L700" s="52">
        <x:f t="shared" si="0"/>
        <x:v>59.008665720000003</x:v>
      </x:c>
      <x:c r="M700" s="52">
        <x:f t="shared" si="1"/>
        <x:v>1247502202</x:v>
      </x:c>
      <x:c r="N700" s="52">
        <x:f t="shared" si="2"/>
        <x:v>0</x:v>
      </x:c>
      <x:c r="O700" s="63">
        <x:f t="shared" si="8"/>
        <x:v>0.95933948400000002</x:v>
      </x:c>
      <x:c r="P700" s="63">
        <x:f t="shared" si="9"/>
        <x:v>48.962392270000002</x:v>
      </x:c>
      <x:c r="Q700" s="49">
        <x:f t="shared" si="15"/>
        <x:v>0</x:v>
      </x:c>
      <x:c r="R700" s="49">
        <x:f t="shared" si="16"/>
        <x:v>0</x:v>
      </x:c>
      <x:c r="S700" s="49">
        <x:f t="shared" si="17"/>
        <x:v>2</x:v>
      </x:c>
      <x:c r="T700" s="51">
        <x:f t="shared" si="18"/>
        <x:v>0</x:v>
      </x:c>
      <x:c r="U700" s="52">
        <x:f t="shared" si="3"/>
        <x:v>-0.00061213125059999995</x:v>
      </x:c>
      <x:c r="V700" s="63">
        <x:f t="shared" si="19"/>
        <x:v>0</x:v>
      </x:c>
      <x:c r="W700" s="52">
        <x:f t="shared" ref="W700:X700" si="698">W699*(1+U700)</x:f>
        <x:v>112.72629190000001</x:v>
      </x:c>
      <x:c r="X700" s="52">
        <x:f t="shared" si="698"/>
        <x:v>139.94653640000001</x:v>
      </x:c>
    </x:row>
    <x:row r="701" spans="1:24" ht="15.75" customHeight="1">
      <x:c r="A701" s="34">
        <x:v>43221</x:v>
      </x:c>
      <x:c r="B701" s="47">
        <x:v>58.701999664306598</x:v>
      </x:c>
      <x:c r="C701" s="47">
        <x:v>60.1640014648438</x:v>
      </x:c>
      <x:c r="D701" s="47">
        <x:v>58.644001007080099</x:v>
      </x:c>
      <x:c r="E701" s="47">
        <x:v>59.984001159667997</x:v>
      </x:c>
      <x:c r="F701" s="47">
        <x:v>23128000</x:v>
      </x:c>
      <x:c r="G701" s="63">
        <x:f t="shared" si="10"/>
        <x:v>58.651400180000003</x:v>
      </x:c>
      <x:c r="H701" s="63">
        <x:f t="shared" si="11"/>
        <x:v>1.4752898139999999</x:v>
      </x:c>
      <x:c r="I701" s="63">
        <x:f t="shared" si="12"/>
        <x:v>61.601979810000003</x:v>
      </x:c>
      <x:c r="J701" s="63">
        <x:f t="shared" si="13"/>
        <x:v>55.700820559999997</x:v>
      </x:c>
      <x:c r="K701" s="63">
        <x:f t="shared" si="14"/>
        <x:v>0.72582020199999997</x:v>
      </x:c>
      <x:c r="L701" s="52">
        <x:f t="shared" si="0"/>
        <x:v>59.597334539999999</x:v>
      </x:c>
      <x:c r="M701" s="52">
        <x:f t="shared" si="1"/>
        <x:v>1378367153</x:v>
      </x:c>
      <x:c r="N701" s="52">
        <x:f t="shared" si="2"/>
        <x:v>0</x:v>
      </x:c>
      <x:c r="O701" s="63">
        <x:f t="shared" si="8"/>
        <x:v>1.531182351</x:v>
      </x:c>
      <x:c r="P701" s="63">
        <x:f t="shared" si="9"/>
        <x:v>60.492771300000001</x:v>
      </x:c>
      <x:c r="Q701" s="49">
        <x:f t="shared" si="15"/>
        <x:v>0</x:v>
      </x:c>
      <x:c r="R701" s="49">
        <x:f t="shared" si="16"/>
        <x:v>0</x:v>
      </x:c>
      <x:c r="S701" s="49">
        <x:f t="shared" si="17"/>
        <x:v>2</x:v>
      </x:c>
      <x:c r="T701" s="51">
        <x:f t="shared" si="18"/>
        <x:v>0</x:v>
      </x:c>
      <x:c r="U701" s="52">
        <x:f t="shared" si="3"/>
        <x:v>0.020483198460000002</x:v>
      </x:c>
      <x:c r="V701" s="63">
        <x:f t="shared" si="19"/>
        <x:v>0</x:v>
      </x:c>
      <x:c r="W701" s="52">
        <x:f t="shared" ref="W701:X701" si="699">W700*(1+U701)</x:f>
        <x:v>115.0352869</x:v>
      </x:c>
      <x:c r="X701" s="52">
        <x:f t="shared" si="699"/>
        <x:v>139.94653640000001</x:v>
      </x:c>
    </x:row>
    <x:row r="702" spans="1:24" ht="15.75" customHeight="1">
      <x:c r="A702" s="34">
        <x:v>43222</x:v>
      </x:c>
      <x:c r="B702" s="47">
        <x:v>59.714000701904297</x:v>
      </x:c>
      <x:c r="C702" s="47">
        <x:v>61.369998931884801</x:v>
      </x:c>
      <x:c r="D702" s="47">
        <x:v>59.555999755859403</x:v>
      </x:c>
      <x:c r="E702" s="47">
        <x:v>60.2299995422363</x:v>
      </x:c>
      <x:c r="F702" s="47">
        <x:v>44852000</x:v>
      </x:c>
      <x:c r="G702" s="63">
        <x:f t="shared" si="10"/>
        <x:v>58.793500139999999</x:v>
      </x:c>
      <x:c r="H702" s="63">
        <x:f t="shared" si="11"/>
        <x:v>1.4840391159999999</x:v>
      </x:c>
      <x:c r="I702" s="63">
        <x:f t="shared" si="12"/>
        <x:v>61.761578370000002</x:v>
      </x:c>
      <x:c r="J702" s="63">
        <x:f t="shared" si="13"/>
        <x:v>55.825421910000003</x:v>
      </x:c>
      <x:c r="K702" s="63">
        <x:f t="shared" si="14"/>
        <x:v>0.74199149959999999</x:v>
      </x:c>
      <x:c r="L702" s="52">
        <x:f t="shared" si="0"/>
        <x:v>60.385332740000003</x:v>
      </x:c>
      <x:c r="M702" s="52">
        <x:f t="shared" si="1"/>
        <x:v>2708402944</x:v>
      </x:c>
      <x:c r="N702" s="52">
        <x:f t="shared" si="2"/>
        <x:v>0</x:v>
      </x:c>
      <x:c r="O702" s="63">
        <x:f t="shared" si="8"/>
        <x:v>1.666158246</x:v>
      </x:c>
      <x:c r="P702" s="63">
        <x:f t="shared" si="9"/>
        <x:v>62.492848979999998</x:v>
      </x:c>
      <x:c r="Q702" s="49">
        <x:f t="shared" si="15"/>
        <x:v>0</x:v>
      </x:c>
      <x:c r="R702" s="49">
        <x:f t="shared" si="16"/>
        <x:v>0</x:v>
      </x:c>
      <x:c r="S702" s="49">
        <x:f t="shared" si="17"/>
        <x:v>2</x:v>
      </x:c>
      <x:c r="T702" s="51">
        <x:f t="shared" si="18"/>
        <x:v>0</x:v>
      </x:c>
      <x:c r="U702" s="52">
        <x:f t="shared" si="3"/>
        <x:v>0.0041010665810000002</x:v>
      </x:c>
      <x:c r="V702" s="63">
        <x:f t="shared" si="19"/>
        <x:v>0</x:v>
      </x:c>
      <x:c r="W702" s="52">
        <x:f t="shared" ref="W702:X702" si="700">W701*(1+U702)</x:f>
        <x:v>115.50705429999999</x:v>
      </x:c>
      <x:c r="X702" s="52">
        <x:f t="shared" si="700"/>
        <x:v>139.94653640000001</x:v>
      </x:c>
    </x:row>
    <x:row r="703" spans="1:24" ht="15.75" customHeight="1">
      <x:c r="A703" s="34">
        <x:v>43223</x:v>
      </x:c>
      <x:c r="B703" s="47">
        <x:v>55.757999420166001</x:v>
      </x:c>
      <x:c r="C703" s="47">
        <x:v>57.608001708984403</x:v>
      </x:c>
      <x:c r="D703" s="47">
        <x:v>55.0460014343262</x:v>
      </x:c>
      <x:c r="E703" s="47">
        <x:v>56.889999389648402</x:v>
      </x:c>
      <x:c r="F703" s="47">
        <x:v>86760500</x:v>
      </x:c>
      <x:c r="G703" s="63">
        <x:f t="shared" si="10"/>
        <x:v>58.580800060000001</x:v>
      </x:c>
      <x:c r="H703" s="63">
        <x:f t="shared" si="11"/>
        <x:v>1.4334115380000001</x:v>
      </x:c>
      <x:c r="I703" s="63">
        <x:f t="shared" si="12"/>
        <x:v>61.447623129999997</x:v>
      </x:c>
      <x:c r="J703" s="63">
        <x:f t="shared" si="13"/>
        <x:v>55.713976979999998</x:v>
      </x:c>
      <x:c r="K703" s="63">
        <x:f t="shared" si="14"/>
        <x:v>0.20510899669999999</x:v>
      </x:c>
      <x:c r="L703" s="52">
        <x:f t="shared" si="0"/>
        <x:v>56.514667510000002</x:v>
      </x:c>
      <x:c r="M703" s="52">
        <x:f t="shared" si="1"/>
        <x:v>0</x:v>
      </x:c>
      <x:c r="N703" s="52">
        <x:f t="shared" si="2"/>
        <x:v>4903240811</x:v>
      </x:c>
      <x:c r="O703" s="63">
        <x:f t="shared" si="8"/>
        <x:v>0.73291911669999998</x:v>
      </x:c>
      <x:c r="P703" s="63">
        <x:f t="shared" si="9"/>
        <x:v>42.29390222</x:v>
      </x:c>
      <x:c r="Q703" s="49">
        <x:f t="shared" si="15"/>
        <x:v>0</x:v>
      </x:c>
      <x:c r="R703" s="49">
        <x:f t="shared" si="16"/>
        <x:v>0</x:v>
      </x:c>
      <x:c r="S703" s="49">
        <x:f t="shared" si="17"/>
        <x:v>2</x:v>
      </x:c>
      <x:c r="T703" s="51">
        <x:f t="shared" si="18"/>
        <x:v>0</x:v>
      </x:c>
      <x:c r="U703" s="52">
        <x:f t="shared" si="3"/>
        <x:v>-0.055454095600000008</x:v>
      </x:c>
      <x:c r="V703" s="63">
        <x:f t="shared" si="19"/>
        <x:v>0</x:v>
      </x:c>
      <x:c r="W703" s="52">
        <x:f t="shared" ref="W703:X703" si="701">W702*(1+U703)</x:f>
        <x:v>109.101715</x:v>
      </x:c>
      <x:c r="X703" s="52">
        <x:f t="shared" si="701"/>
        <x:v>139.94653640000001</x:v>
      </x:c>
    </x:row>
    <x:row r="704" spans="1:24" ht="15.75" customHeight="1">
      <x:c r="A704" s="34">
        <x:v>43224</x:v>
      </x:c>
      <x:c r="B704" s="47">
        <x:v>56.599998474121101</x:v>
      </x:c>
      <x:c r="C704" s="47">
        <x:v>59.372001647949197</x:v>
      </x:c>
      <x:c r="D704" s="47">
        <x:v>55.903999328613303</x:v>
      </x:c>
      <x:c r="E704" s="47">
        <x:v>58.818000793457003</x:v>
      </x:c>
      <x:c r="F704" s="47">
        <x:v>42847000</x:v>
      </x:c>
      <x:c r="G704" s="63">
        <x:f t="shared" si="10"/>
        <x:v>58.528700069999999</x:v>
      </x:c>
      <x:c r="H704" s="63">
        <x:f t="shared" si="11"/>
        <x:v>1.403085436</x:v>
      </x:c>
      <x:c r="I704" s="63">
        <x:f t="shared" si="12"/>
        <x:v>61.334870940000002</x:v>
      </x:c>
      <x:c r="J704" s="63">
        <x:f t="shared" si="13"/>
        <x:v>55.722529190000003</x:v>
      </x:c>
      <x:c r="K704" s="63">
        <x:f t="shared" si="14"/>
        <x:v>0.55154724020000001</x:v>
      </x:c>
      <x:c r="L704" s="52">
        <x:f t="shared" si="0"/>
        <x:v>58.031333920000002</x:v>
      </x:c>
      <x:c r="M704" s="52">
        <x:f t="shared" si="1"/>
        <x:v>2486468565</x:v>
      </x:c>
      <x:c r="N704" s="52">
        <x:f t="shared" si="2"/>
        <x:v>0</x:v>
      </x:c>
      <x:c r="O704" s="63">
        <x:f t="shared" si="8"/>
        <x:v>1.1418745269999999</x:v>
      </x:c>
      <x:c r="P704" s="63">
        <x:f t="shared" si="9"/>
        <x:v>53.311924320000003</x:v>
      </x:c>
      <x:c r="Q704" s="49">
        <x:f t="shared" si="15"/>
        <x:v>0</x:v>
      </x:c>
      <x:c r="R704" s="49">
        <x:f t="shared" si="16"/>
        <x:v>0</x:v>
      </x:c>
      <x:c r="S704" s="49">
        <x:f t="shared" si="17"/>
        <x:v>2</x:v>
      </x:c>
      <x:c r="T704" s="51">
        <x:f t="shared" si="18"/>
        <x:v>0</x:v>
      </x:c>
      <x:c r="U704" s="52">
        <x:f t="shared" si="3"/>
        <x:v>0.033889988129999998</x:v>
      </x:c>
      <x:c r="V704" s="63">
        <x:f t="shared" si="19"/>
        <x:v>0</x:v>
      </x:c>
      <x:c r="W704" s="52">
        <x:f t="shared" ref="W704:X704" si="702">W703*(1+U704)</x:f>
        <x:v>112.79917089999999</x:v>
      </x:c>
      <x:c r="X704" s="52">
        <x:f t="shared" si="702"/>
        <x:v>139.94653640000001</x:v>
      </x:c>
    </x:row>
    <x:row r="705" spans="1:24" ht="15.75" customHeight="1">
      <x:c r="A705" s="34">
        <x:v>43227</x:v>
      </x:c>
      <x:c r="B705" s="47">
        <x:v>59.5</x:v>
      </x:c>
      <x:c r="C705" s="47">
        <x:v>61.192001342773402</x:v>
      </x:c>
      <x:c r="D705" s="47">
        <x:v>59.034000396728501</x:v>
      </x:c>
      <x:c r="E705" s="47">
        <x:v>60.554000854492202</x:v>
      </x:c>
      <x:c r="F705" s="47">
        <x:v>43391000</x:v>
      </x:c>
      <x:c r="G705" s="63">
        <x:f t="shared" si="10"/>
        <x:v>58.659800150000002</x:v>
      </x:c>
      <x:c r="H705" s="63">
        <x:f t="shared" si="11"/>
        <x:v>1.465504634</x:v>
      </x:c>
      <x:c r="I705" s="63">
        <x:f t="shared" si="12"/>
        <x:v>61.590809419999999</x:v>
      </x:c>
      <x:c r="J705" s="63">
        <x:f t="shared" si="13"/>
        <x:v>55.728790879999998</x:v>
      </x:c>
      <x:c r="K705" s="63">
        <x:f t="shared" si="14"/>
        <x:v>0.82313113559999995</x:v>
      </x:c>
      <x:c r="L705" s="52">
        <x:f t="shared" si="0"/>
        <x:v>60.260000859999998</x:v>
      </x:c>
      <x:c r="M705" s="52">
        <x:f t="shared" si="1"/>
        <x:v>2614741698</x:v>
      </x:c>
      <x:c r="N705" s="52">
        <x:f t="shared" si="2"/>
        <x:v>0</x:v>
      </x:c>
      <x:c r="O705" s="63">
        <x:f t="shared" si="8"/>
        <x:v>1.6931123859999999</x:v>
      </x:c>
      <x:c r="P705" s="63">
        <x:f t="shared" si="9"/>
        <x:v>62.868241019999999</x:v>
      </x:c>
      <x:c r="Q705" s="49">
        <x:f t="shared" si="15"/>
        <x:v>0</x:v>
      </x:c>
      <x:c r="R705" s="49">
        <x:f t="shared" si="16"/>
        <x:v>0</x:v>
      </x:c>
      <x:c r="S705" s="49">
        <x:f t="shared" si="17"/>
        <x:v>2</x:v>
      </x:c>
      <x:c r="T705" s="51">
        <x:f t="shared" si="18"/>
        <x:v>0</x:v>
      </x:c>
      <x:c r="U705" s="52">
        <x:f t="shared" si="3"/>
        <x:v>0.029514775030000001</x:v>
      </x:c>
      <x:c r="V705" s="63">
        <x:f t="shared" si="19"/>
        <x:v>0</x:v>
      </x:c>
      <x:c r="W705" s="52">
        <x:f t="shared" ref="W705:X705" si="703">W704*(1+U705)</x:f>
        <x:v>116.12841299999999</x:v>
      </x:c>
      <x:c r="X705" s="52">
        <x:f t="shared" si="703"/>
        <x:v>139.94653640000001</x:v>
      </x:c>
    </x:row>
    <x:row r="706" spans="1:24" ht="15.75" customHeight="1">
      <x:c r="A706" s="34">
        <x:v>43228</x:v>
      </x:c>
      <x:c r="B706" s="47">
        <x:v>60.159999847412102</x:v>
      </x:c>
      <x:c r="C706" s="47">
        <x:v>61.549999237060597</x:v>
      </x:c>
      <x:c r="D706" s="47">
        <x:v>59.799999237060597</x:v>
      </x:c>
      <x:c r="E706" s="47">
        <x:v>60.394001007080099</x:v>
      </x:c>
      <x:c r="F706" s="47">
        <x:v>29650000</x:v>
      </x:c>
      <x:c r="G706" s="63">
        <x:f t="shared" si="10"/>
        <x:v>58.632500270000001</x:v>
      </x:c>
      <x:c r="H706" s="63">
        <x:f t="shared" si="11"/>
        <x:v>1.4253275649999999</x:v>
      </x:c>
      <x:c r="I706" s="63">
        <x:f t="shared" si="12"/>
        <x:v>61.483155400000001</x:v>
      </x:c>
      <x:c r="J706" s="63">
        <x:f t="shared" si="13"/>
        <x:v>55.781845140000001</x:v>
      </x:c>
      <x:c r="K706" s="63">
        <x:f t="shared" si="14"/>
        <x:v>0.80896419600000002</x:v>
      </x:c>
      <x:c r="L706" s="52">
        <x:f t="shared" si="0"/>
        <x:v>60.58133316</x:v>
      </x:c>
      <x:c r="M706" s="52">
        <x:f t="shared" si="1"/>
        <x:v>1796236528</x:v>
      </x:c>
      <x:c r="N706" s="52">
        <x:f t="shared" si="2"/>
        <x:v>0</x:v>
      </x:c>
      <x:c r="O706" s="63">
        <x:f t="shared" si="8"/>
        <x:v>2.4426129090000002</x:v>
      </x:c>
      <x:c r="P706" s="63">
        <x:f t="shared" si="9"/>
        <x:v>70.952296219999994</x:v>
      </x:c>
      <x:c r="Q706" s="49">
        <x:f t="shared" si="15"/>
        <x:v>0</x:v>
      </x:c>
      <x:c r="R706" s="49">
        <x:f t="shared" si="16"/>
        <x:v>0</x:v>
      </x:c>
      <x:c r="S706" s="49">
        <x:f t="shared" si="17"/>
        <x:v>2</x:v>
      </x:c>
      <x:c r="T706" s="51">
        <x:f t="shared" si="18"/>
        <x:v>0</x:v>
      </x:c>
      <x:c r="U706" s="52">
        <x:f t="shared" si="3"/>
        <x:v>-0.0026422671530000003</x:v>
      </x:c>
      <x:c r="V706" s="63">
        <x:f t="shared" si="19"/>
        <x:v>0</x:v>
      </x:c>
      <x:c r="W706" s="52">
        <x:f t="shared" ref="W706:X706" si="704">W705*(1+U706)</x:f>
        <x:v>115.8215707</x:v>
      </x:c>
      <x:c r="X706" s="52">
        <x:f t="shared" si="704"/>
        <x:v>139.94653640000001</x:v>
      </x:c>
    </x:row>
    <x:row r="707" spans="1:24" ht="15.75" customHeight="1">
      <x:c r="A707" s="34">
        <x:v>43229</x:v>
      </x:c>
      <x:c r="B707" s="47">
        <x:v>60.082000732421903</x:v>
      </x:c>
      <x:c r="C707" s="47">
        <x:v>61.402000427246101</x:v>
      </x:c>
      <x:c r="D707" s="47">
        <x:v>60.009998321533203</x:v>
      </x:c>
      <x:c r="E707" s="47">
        <x:v>61.369998931884801</x:v>
      </x:c>
      <x:c r="F707" s="47">
        <x:v>28637000</x:v>
      </x:c>
      <x:c r="G707" s="63">
        <x:f t="shared" si="10"/>
        <x:v>58.691700169999997</x:v>
      </x:c>
      <x:c r="H707" s="63">
        <x:f t="shared" si="11"/>
        <x:v>1.5150135840000001</x:v>
      </x:c>
      <x:c r="I707" s="63">
        <x:f t="shared" si="12"/>
        <x:v>61.721727340000001</x:v>
      </x:c>
      <x:c r="J707" s="63">
        <x:f t="shared" si="13"/>
        <x:v>55.661673</x:v>
      </x:c>
      <x:c r="K707" s="63">
        <x:f t="shared" si="14"/>
        <x:v>0.9419595288</x:v>
      </x:c>
      <x:c r="L707" s="52">
        <x:f t="shared" si="0"/>
        <x:v>60.927332560000004</x:v>
      </x:c>
      <x:c r="M707" s="52">
        <x:f t="shared" si="1"/>
        <x:v>1744776023</x:v>
      </x:c>
      <x:c r="N707" s="52">
        <x:f t="shared" si="2"/>
        <x:v>0</x:v>
      </x:c>
      <x:c r="O707" s="63">
        <x:f t="shared" si="8"/>
        <x:v>3.3603598909999999</x:v>
      </x:c>
      <x:c r="P707" s="63">
        <x:f t="shared" si="9"/>
        <x:v>77.066113229999999</x:v>
      </x:c>
      <x:c r="Q707" s="49">
        <x:f t="shared" si="15"/>
        <x:v>0</x:v>
      </x:c>
      <x:c r="R707" s="49">
        <x:f t="shared" si="16"/>
        <x:v>0</x:v>
      </x:c>
      <x:c r="S707" s="49">
        <x:f t="shared" si="17"/>
        <x:v>2</x:v>
      </x:c>
      <x:c r="T707" s="51">
        <x:f t="shared" si="18"/>
        <x:v>0</x:v>
      </x:c>
      <x:c r="U707" s="52">
        <x:f t="shared" si="3"/>
        <x:v>0.016160511119999998</x:v>
      </x:c>
      <x:c r="V707" s="63">
        <x:f t="shared" si="19"/>
        <x:v>0</x:v>
      </x:c>
      <x:c r="W707" s="52">
        <x:f t="shared" ref="W707:X707" si="705">W706*(1+U707)</x:f>
        <x:v>117.69330650000001</x:v>
      </x:c>
      <x:c r="X707" s="52">
        <x:f t="shared" si="705"/>
        <x:v>139.94653640000001</x:v>
      </x:c>
    </x:row>
    <x:row r="708" spans="1:24" ht="15.75" customHeight="1">
      <x:c r="A708" s="34">
        <x:v>43230</x:v>
      </x:c>
      <x:c r="B708" s="47">
        <x:v>61.5</x:v>
      </x:c>
      <x:c r="C708" s="47">
        <x:v>62.597999572753899</x:v>
      </x:c>
      <x:c r="D708" s="47">
        <x:v>60.821998596191399</x:v>
      </x:c>
      <x:c r="E708" s="47">
        <x:v>61.004001617431598</x:v>
      </x:c>
      <x:c r="F708" s="47">
        <x:v>28258000</x:v>
      </x:c>
      <x:c r="G708" s="63">
        <x:f t="shared" si="10"/>
        <x:v>58.801100159999997</x:v>
      </x:c>
      <x:c r="H708" s="63">
        <x:f t="shared" si="11"/>
        <x:v>1.6010190339999999</x:v>
      </x:c>
      <x:c r="I708" s="63">
        <x:f t="shared" si="12"/>
        <x:v>62.003138229999998</x:v>
      </x:c>
      <x:c r="J708" s="63">
        <x:f t="shared" si="13"/>
        <x:v>55.599062089999997</x:v>
      </x:c>
      <x:c r="K708" s="63">
        <x:f t="shared" si="14"/>
        <x:v>0.84398427070000004</x:v>
      </x:c>
      <x:c r="L708" s="52">
        <x:f t="shared" si="0"/>
        <x:v>61.474666599999999</x:v>
      </x:c>
      <x:c r="M708" s="52">
        <x:f t="shared" si="1"/>
        <x:v>1737151129</x:v>
      </x:c>
      <x:c r="N708" s="52">
        <x:f t="shared" si="2"/>
        <x:v>0</x:v>
      </x:c>
      <x:c r="O708" s="63">
        <x:f t="shared" si="8"/>
        <x:v>3.4635955059999999</x:v>
      </x:c>
      <x:c r="P708" s="63">
        <x:f t="shared" si="9"/>
        <x:v>77.596536279999995</x:v>
      </x:c>
      <x:c r="Q708" s="49">
        <x:f t="shared" si="15"/>
        <x:v>0</x:v>
      </x:c>
      <x:c r="R708" s="49">
        <x:f t="shared" si="16"/>
        <x:v>0</x:v>
      </x:c>
      <x:c r="S708" s="49">
        <x:f t="shared" si="17"/>
        <x:v>2</x:v>
      </x:c>
      <x:c r="T708" s="51">
        <x:f t="shared" si="18"/>
        <x:v>0</x:v>
      </x:c>
      <x:c r="U708" s="52">
        <x:f t="shared" si="3"/>
        <x:v>-0.0059637823170000004</x:v>
      </x:c>
      <x:c r="V708" s="63">
        <x:f t="shared" si="19"/>
        <x:v>0</x:v>
      </x:c>
      <x:c r="W708" s="52">
        <x:f t="shared" ref="W708:X708" si="706">W707*(1+U708)</x:f>
        <x:v>116.99140920000001</x:v>
      </x:c>
      <x:c r="X708" s="52">
        <x:f t="shared" si="706"/>
        <x:v>139.94653640000001</x:v>
      </x:c>
    </x:row>
    <x:row r="709" spans="1:24" ht="15.75" customHeight="1">
      <x:c r="A709" s="34">
        <x:v>43231</x:v>
      </x:c>
      <x:c r="B709" s="47">
        <x:v>61.540000915527301</x:v>
      </x:c>
      <x:c r="C709" s="47">
        <x:v>61.7760009765625</x:v>
      </x:c>
      <x:c r="D709" s="47">
        <x:v>59.816001892089801</x:v>
      </x:c>
      <x:c r="E709" s="47">
        <x:v>60.212001800537102</x:v>
      </x:c>
      <x:c r="F709" s="47">
        <x:v>23398000</x:v>
      </x:c>
      <x:c r="G709" s="63">
        <x:f t="shared" si="10"/>
        <x:v>58.808300209999999</x:v>
      </x:c>
      <x:c r="H709" s="63">
        <x:f t="shared" si="11"/>
        <x:v>1.607327733</x:v>
      </x:c>
      <x:c r="I709" s="63">
        <x:f t="shared" si="12"/>
        <x:v>62.022955670000002</x:v>
      </x:c>
      <x:c r="J709" s="63">
        <x:f t="shared" si="13"/>
        <x:v>55.593644740000002</x:v>
      </x:c>
      <x:c r="K709" s="63">
        <x:f t="shared" si="14"/>
        <x:v>0.71832846569999997</x:v>
      </x:c>
      <x:c r="L709" s="52">
        <x:f t="shared" si="0"/>
        <x:v>60.601334889999997</x:v>
      </x:c>
      <x:c r="M709" s="52">
        <x:f t="shared" si="1"/>
        <x:v>0</x:v>
      </x:c>
      <x:c r="N709" s="52">
        <x:f t="shared" si="2"/>
        <x:v>1417950034</x:v>
      </x:c>
      <x:c r="O709" s="63">
        <x:f t="shared" si="8"/>
        <x:v>2.4858680319999999</x:v>
      </x:c>
      <x:c r="P709" s="63">
        <x:f t="shared" si="9"/>
        <x:v>71.312740730000002</x:v>
      </x:c>
      <x:c r="Q709" s="49">
        <x:f t="shared" si="15"/>
        <x:v>0</x:v>
      </x:c>
      <x:c r="R709" s="49">
        <x:f t="shared" si="16"/>
        <x:v>0</x:v>
      </x:c>
      <x:c r="S709" s="49">
        <x:f t="shared" si="17"/>
        <x:v>2</x:v>
      </x:c>
      <x:c r="T709" s="51">
        <x:f t="shared" si="18"/>
        <x:v>0</x:v>
      </x:c>
      <x:c r="U709" s="52">
        <x:f t="shared" si="3"/>
        <x:v>-0.012982751880000001</x:v>
      </x:c>
      <x:c r="V709" s="63">
        <x:f t="shared" si="19"/>
        <x:v>0</x:v>
      </x:c>
      <x:c r="W709" s="52">
        <x:f t="shared" ref="W709:X709" si="707">W708*(1+U709)</x:f>
        <x:v>115.4725388</x:v>
      </x:c>
      <x:c r="X709" s="52">
        <x:f t="shared" si="707"/>
        <x:v>139.94653640000001</x:v>
      </x:c>
    </x:row>
    <x:row r="710" spans="1:24" ht="15.75" customHeight="1">
      <x:c r="A710" s="34">
        <x:v>43234</x:v>
      </x:c>
      <x:c r="B710" s="47">
        <x:v>60.6640014648437</x:v>
      </x:c>
      <x:c r="C710" s="47">
        <x:v>60.987998962402301</x:v>
      </x:c>
      <x:c r="D710" s="47">
        <x:v>58.324001312255902</x:v>
      </x:c>
      <x:c r="E710" s="47">
        <x:v>58.394001007080099</x:v>
      </x:c>
      <x:c r="F710" s="47">
        <x:v>36434000</x:v>
      </x:c>
      <x:c r="G710" s="63">
        <x:f t="shared" si="10"/>
        <x:v>58.815900229999997</x:v>
      </x:c>
      <x:c r="H710" s="63">
        <x:f t="shared" si="11"/>
        <x:v>1.6048666069999999</x:v>
      </x:c>
      <x:c r="I710" s="63">
        <x:f t="shared" si="12"/>
        <x:v>62.025633450000001</x:v>
      </x:c>
      <x:c r="J710" s="63">
        <x:f t="shared" si="13"/>
        <x:v>55.606167020000001</x:v>
      </x:c>
      <x:c r="K710" s="63">
        <x:f t="shared" si="14"/>
        <x:v>0.43427814790000002</x:v>
      </x:c>
      <x:c r="L710" s="52">
        <x:f t="shared" si="0"/>
        <x:v>59.235333760000003</x:v>
      </x:c>
      <x:c r="M710" s="52">
        <x:f t="shared" si="1"/>
        <x:v>0</x:v>
      </x:c>
      <x:c r="N710" s="52">
        <x:f t="shared" si="2"/>
        <x:v>2158180150</x:v>
      </x:c>
      <x:c r="O710" s="63">
        <x:f t="shared" si="8"/>
        <x:v>1.706039758</x:v>
      </x:c>
      <x:c r="P710" s="63">
        <x:f t="shared" si="9"/>
        <x:v>63.045627949999997</x:v>
      </x:c>
      <x:c r="Q710" s="49">
        <x:f t="shared" si="15"/>
        <x:v>0</x:v>
      </x:c>
      <x:c r="R710" s="49">
        <x:f t="shared" si="16"/>
        <x:v>0</x:v>
      </x:c>
      <x:c r="S710" s="49">
        <x:f t="shared" si="17"/>
        <x:v>2</x:v>
      </x:c>
      <x:c r="T710" s="51">
        <x:f t="shared" si="18"/>
        <x:v>0</x:v>
      </x:c>
      <x:c r="U710" s="52">
        <x:f t="shared" si="3"/>
        <x:v>-0.030193329219999998</x:v>
      </x:c>
      <x:c r="V710" s="63">
        <x:f t="shared" si="19"/>
        <x:v>0</x:v>
      </x:c>
      <x:c r="W710" s="52">
        <x:f t="shared" ref="W710:X710" si="708">W709*(1+U710)</x:f>
        <x:v>111.9860384</x:v>
      </x:c>
      <x:c r="X710" s="52">
        <x:f t="shared" si="708"/>
        <x:v>139.94653640000001</x:v>
      </x:c>
    </x:row>
    <x:row r="711" spans="1:24" ht="15.75" customHeight="1">
      <x:c r="A711" s="34">
        <x:v>43235</x:v>
      </x:c>
      <x:c r="B711" s="47">
        <x:v>57.001998901367202</x:v>
      </x:c>
      <x:c r="C711" s="47">
        <x:v>57.391998291015597</x:v>
      </x:c>
      <x:c r="D711" s="47">
        <x:v>56.099998474121101</x:v>
      </x:c>
      <x:c r="E711" s="47">
        <x:v>56.8359985351563</x:v>
      </x:c>
      <x:c r="F711" s="47">
        <x:v>47596000</x:v>
      </x:c>
      <x:c r="G711" s="63">
        <x:f t="shared" si="10"/>
        <x:v>58.780800249999999</x:v>
      </x:c>
      <x:c r="H711" s="63">
        <x:f t="shared" si="11"/>
        <x:v>1.641544149</x:v>
      </x:c>
      <x:c r="I711" s="63">
        <x:f t="shared" si="12"/>
        <x:v>62.063888550000001</x:v>
      </x:c>
      <x:c r="J711" s="63">
        <x:f t="shared" si="13"/>
        <x:v>55.497711950000003</x:v>
      </x:c>
      <x:c r="K711" s="63">
        <x:f t="shared" si="14"/>
        <x:v>0.20381519849999999</x:v>
      </x:c>
      <x:c r="L711" s="52">
        <x:f t="shared" si="0"/>
        <x:v>56.775998430000001</x:v>
      </x:c>
      <x:c r="M711" s="52">
        <x:f t="shared" si="1"/>
        <x:v>0</x:v>
      </x:c>
      <x:c r="N711" s="52">
        <x:f t="shared" si="2"/>
        <x:v>2702310421</x:v>
      </x:c>
      <x:c r="O711" s="63">
        <x:f t="shared" si="8"/>
        <x:v>1.1704659070000001</x:v>
      </x:c>
      <x:c r="P711" s="63">
        <x:f t="shared" si="9"/>
        <x:v>53.926942760000003</x:v>
      </x:c>
      <x:c r="Q711" s="49">
        <x:f t="shared" si="15"/>
        <x:v>0</x:v>
      </x:c>
      <x:c r="R711" s="49">
        <x:f t="shared" si="16"/>
        <x:v>0</x:v>
      </x:c>
      <x:c r="S711" s="49">
        <x:f t="shared" si="17"/>
        <x:v>2</x:v>
      </x:c>
      <x:c r="T711" s="51">
        <x:f t="shared" si="18"/>
        <x:v>0</x:v>
      </x:c>
      <x:c r="U711" s="52">
        <x:f t="shared" si="3"/>
        <x:v>-0.026680865240000001</x:v>
      </x:c>
      <x:c r="V711" s="63">
        <x:f t="shared" si="19"/>
        <x:v>0</x:v>
      </x:c>
      <x:c r="W711" s="52">
        <x:f t="shared" ref="W711:X711" si="709">W710*(1+U711)</x:f>
        <x:v>108.998154</x:v>
      </x:c>
      <x:c r="X711" s="52">
        <x:f t="shared" si="709"/>
        <x:v>139.94653640000001</x:v>
      </x:c>
    </x:row>
    <x:row r="712" spans="1:24" ht="15.75" customHeight="1">
      <x:c r="A712" s="34">
        <x:v>43236</x:v>
      </x:c>
      <x:c r="B712" s="47">
        <x:v>56.765998840332003</x:v>
      </x:c>
      <x:c r="C712" s="47">
        <x:v>57.762001037597699</x:v>
      </x:c>
      <x:c r="D712" s="47">
        <x:v>56.312000274658203</x:v>
      </x:c>
      <x:c r="E712" s="47">
        <x:v>57.2960014343262</x:v>
      </x:c>
      <x:c r="F712" s="47">
        <x:v>28370000</x:v>
      </x:c>
      <x:c r="G712" s="63">
        <x:f t="shared" si="10"/>
        <x:v>58.712100409999998</x:v>
      </x:c>
      <x:c r="H712" s="63">
        <x:f t="shared" si="11"/>
        <x:v>1.6748390929999999</x:v>
      </x:c>
      <x:c r="I712" s="63">
        <x:f t="shared" si="12"/>
        <x:v>62.061778599999997</x:v>
      </x:c>
      <x:c r="J712" s="63">
        <x:f t="shared" si="13"/>
        <x:v>55.36242223</x:v>
      </x:c>
      <x:c r="K712" s="63">
        <x:f t="shared" si="14"/>
        <x:v>0.28862163800000001</x:v>
      </x:c>
      <x:c r="L712" s="52">
        <x:f t="shared" si="0"/>
        <x:v>57.123334249999999</x:v>
      </x:c>
      <x:c r="M712" s="52">
        <x:f t="shared" si="1"/>
        <x:v>1620588993</x:v>
      </x:c>
      <x:c r="N712" s="52">
        <x:f t="shared" si="2"/>
        <x:v>0</x:v>
      </x:c>
      <x:c r="O712" s="63">
        <x:f t="shared" si="8"/>
        <x:v>1.0731805430000001</x:v>
      </x:c>
      <x:c r="P712" s="63">
        <x:f t="shared" si="9"/>
        <x:v>51.764934160000003</x:v>
      </x:c>
      <x:c r="Q712" s="49">
        <x:f t="shared" si="15"/>
        <x:v>0</x:v>
      </x:c>
      <x:c r="R712" s="49">
        <x:f t="shared" si="16"/>
        <x:v>0</x:v>
      </x:c>
      <x:c r="S712" s="49">
        <x:f t="shared" si="17"/>
        <x:v>2</x:v>
      </x:c>
      <x:c r="T712" s="51">
        <x:f t="shared" si="18"/>
        <x:v>0</x:v>
      </x:c>
      <x:c r="U712" s="52">
        <x:f t="shared" si="3"/>
        <x:v>0.008093513108</x:v>
      </x:c>
      <x:c r="V712" s="63">
        <x:f t="shared" si="19"/>
        <x:v>0</x:v>
      </x:c>
      <x:c r="W712" s="52">
        <x:f t="shared" ref="W712:X712" si="710">W711*(1+U712)</x:f>
        <x:v>109.880332</x:v>
      </x:c>
      <x:c r="X712" s="52">
        <x:f t="shared" si="710"/>
        <x:v>139.94653640000001</x:v>
      </x:c>
    </x:row>
    <x:row r="713" spans="1:24" ht="15.75" customHeight="1">
      <x:c r="A713" s="34">
        <x:v>43237</x:v>
      </x:c>
      <x:c r="B713" s="47">
        <x:v>57.180000305175803</x:v>
      </x:c>
      <x:c r="C713" s="47">
        <x:v>57.838001251220703</x:v>
      </x:c>
      <x:c r="D713" s="47">
        <x:v>56.793998718261697</x:v>
      </x:c>
      <x:c r="E713" s="47">
        <x:v>56.908000946044901</x:v>
      </x:c>
      <x:c r="F713" s="47">
        <x:v>22103000</x:v>
      </x:c>
      <x:c r="G713" s="63">
        <x:f t="shared" si="10"/>
        <x:v>58.55670052</x:v>
      </x:c>
      <x:c r="H713" s="63">
        <x:f t="shared" si="11"/>
        <x:v>1.6915933780000001</x:v>
      </x:c>
      <x:c r="I713" s="63">
        <x:f t="shared" si="12"/>
        <x:v>61.93988727</x:v>
      </x:c>
      <x:c r="J713" s="63">
        <x:f t="shared" si="13"/>
        <x:v>55.173513759999999</x:v>
      </x:c>
      <x:c r="K713" s="63">
        <x:f t="shared" si="14"/>
        <x:v>0.25633926099999998</x:v>
      </x:c>
      <x:c r="L713" s="52">
        <x:f t="shared" si="0"/>
        <x:v>57.180000309999997</x:v>
      </x:c>
      <x:c r="M713" s="52">
        <x:f t="shared" si="1"/>
        <x:v>1263849547</x:v>
      </x:c>
      <x:c r="N713" s="52">
        <x:f t="shared" si="2"/>
        <x:v>0</x:v>
      </x:c>
      <x:c r="O713" s="63">
        <x:f t="shared" si="8"/>
        <x:v>2.1125966329999999</x:v>
      </x:c>
      <x:c r="P713" s="63">
        <x:f t="shared" si="9"/>
        <x:v>67.872483389999999</x:v>
      </x:c>
      <x:c r="Q713" s="49">
        <x:f t="shared" si="15"/>
        <x:v>0</x:v>
      </x:c>
      <x:c r="R713" s="49">
        <x:f t="shared" si="16"/>
        <x:v>0</x:v>
      </x:c>
      <x:c r="S713" s="49">
        <x:f t="shared" si="17"/>
        <x:v>2</x:v>
      </x:c>
      <x:c r="T713" s="51">
        <x:f t="shared" si="18"/>
        <x:v>0</x:v>
      </x:c>
      <x:c r="U713" s="52">
        <x:f t="shared" si="3"/>
        <x:v>-0.006771859791</x:v>
      </x:c>
      <x:c r="V713" s="63">
        <x:f t="shared" si="19"/>
        <x:v>0</x:v>
      </x:c>
      <x:c r="W713" s="52">
        <x:f t="shared" ref="W713:X713" si="711">W712*(1+U713)</x:f>
        <x:v>109.1362378</x:v>
      </x:c>
      <x:c r="X713" s="52">
        <x:f t="shared" si="711"/>
        <x:v>139.94653640000001</x:v>
      </x:c>
    </x:row>
    <x:row r="714" spans="1:24" ht="15.75" customHeight="1">
      <x:c r="A714" s="34">
        <x:v>43238</x:v>
      </x:c>
      <x:c r="B714" s="47">
        <x:v>56.930000305175803</x:v>
      </x:c>
      <x:c r="C714" s="47">
        <x:v>56.930000305175803</x:v>
      </x:c>
      <x:c r="D714" s="47">
        <x:v>54.799999237060597</x:v>
      </x:c>
      <x:c r="E714" s="47">
        <x:v>55.363998413085902</x:v>
      </x:c>
      <x:c r="F714" s="47">
        <x:v>36259500</x:v>
      </x:c>
      <x:c r="G714" s="63">
        <x:f t="shared" si="10"/>
        <x:v>58.422500419999999</x:v>
      </x:c>
      <x:c r="H714" s="63">
        <x:f t="shared" si="11"/>
        <x:v>1.8345034099999999</x:v>
      </x:c>
      <x:c r="I714" s="63">
        <x:f t="shared" si="12"/>
        <x:v>62.091507239999999</x:v>
      </x:c>
      <x:c r="J714" s="63">
        <x:f t="shared" si="13"/>
        <x:v>54.753493599999999</x:v>
      </x:c>
      <x:c r="K714" s="63">
        <x:f t="shared" si="14"/>
        <x:v>0.083197557789999999</x:v>
      </x:c>
      <x:c r="L714" s="52">
        <x:f t="shared" si="0"/>
        <x:v>55.697999320000001</x:v>
      </x:c>
      <x:c r="M714" s="52">
        <x:f t="shared" si="1"/>
        <x:v>0</x:v>
      </x:c>
      <x:c r="N714" s="52">
        <x:f t="shared" si="2"/>
        <x:v>2019581606</x:v>
      </x:c>
      <x:c r="O714" s="63">
        <x:f t="shared" si="8"/>
        <x:v>1.298784655</x:v>
      </x:c>
      <x:c r="P714" s="63">
        <x:f t="shared" si="9"/>
        <x:v>56.498752600000003</x:v>
      </x:c>
      <x:c r="Q714" s="49">
        <x:f t="shared" si="15"/>
        <x:v>0</x:v>
      </x:c>
      <x:c r="R714" s="49">
        <x:f t="shared" si="16"/>
        <x:v>0</x:v>
      </x:c>
      <x:c r="S714" s="49">
        <x:f t="shared" si="17"/>
        <x:v>2</x:v>
      </x:c>
      <x:c r="T714" s="51">
        <x:f t="shared" si="18"/>
        <x:v>0</x:v>
      </x:c>
      <x:c r="U714" s="52">
        <x:f t="shared" si="3"/>
        <x:v>-0.027131554569999999</x:v>
      </x:c>
      <x:c r="V714" s="63">
        <x:f t="shared" si="19"/>
        <x:v>0</x:v>
      </x:c>
      <x:c r="W714" s="52">
        <x:f t="shared" ref="W714:X714" si="712">W713*(1+U714)</x:f>
        <x:v>106.175202</x:v>
      </x:c>
      <x:c r="X714" s="52">
        <x:f t="shared" si="712"/>
        <x:v>139.94653640000001</x:v>
      </x:c>
    </x:row>
    <x:row r="715" spans="1:24" ht="15.75" customHeight="1">
      <x:c r="A715" s="34">
        <x:v>43241</x:v>
      </x:c>
      <x:c r="B715" s="47">
        <x:v>56.265998840332003</x:v>
      </x:c>
      <x:c r="C715" s="47">
        <x:v>58.298000335693402</x:v>
      </x:c>
      <x:c r="D715" s="47">
        <x:v>56.259998321533203</x:v>
      </x:c>
      <x:c r="E715" s="47">
        <x:v>56.897998809814503</x:v>
      </x:c>
      <x:c r="F715" s="47">
        <x:v>45913000</x:v>
      </x:c>
      <x:c r="G715" s="63">
        <x:f t="shared" si="10"/>
        <x:v>58.433700369999997</x:v>
      </x:c>
      <x:c r="H715" s="63">
        <x:f t="shared" si="11"/>
        <x:v>1.823919931</x:v>
      </x:c>
      <x:c r="I715" s="63">
        <x:f t="shared" si="12"/>
        <x:v>62.081540230000002</x:v>
      </x:c>
      <x:c r="J715" s="63">
        <x:f t="shared" si="13"/>
        <x:v>54.785860509999999</x:v>
      </x:c>
      <x:c r="K715" s="63">
        <x:f t="shared" si="14"/>
        <x:v>0.28950534849999998</x:v>
      </x:c>
      <x:c r="L715" s="52">
        <x:f t="shared" si="0"/>
        <x:v>57.151999160000003</x:v>
      </x:c>
      <x:c r="M715" s="52">
        <x:f t="shared" si="1"/>
        <x:v>2624019737</x:v>
      </x:c>
      <x:c r="N715" s="52">
        <x:f t="shared" si="2"/>
        <x:v>0</x:v>
      </x:c>
      <x:c r="O715" s="63">
        <x:f t="shared" si="8"/>
        <x:v>1.299902758</x:v>
      </x:c>
      <x:c r="P715" s="63">
        <x:f t="shared" si="9"/>
        <x:v>56.519900819999997</x:v>
      </x:c>
      <x:c r="Q715" s="49">
        <x:f t="shared" si="15"/>
        <x:v>0</x:v>
      </x:c>
      <x:c r="R715" s="49">
        <x:f t="shared" si="16"/>
        <x:v>0</x:v>
      </x:c>
      <x:c r="S715" s="49">
        <x:f t="shared" si="17"/>
        <x:v>2</x:v>
      </x:c>
      <x:c r="T715" s="51">
        <x:f t="shared" si="18"/>
        <x:v>0</x:v>
      </x:c>
      <x:c r="U715" s="52">
        <x:f t="shared" si="3"/>
        <x:v>0.027707543540000001</x:v>
      </x:c>
      <x:c r="V715" s="63">
        <x:f t="shared" si="19"/>
        <x:v>0</x:v>
      </x:c>
      <x:c r="W715" s="52">
        <x:f t="shared" ref="W715:X715" si="713">W714*(1+U715)</x:f>
        <x:v>109.1170561</x:v>
      </x:c>
      <x:c r="X715" s="52">
        <x:f t="shared" si="713"/>
        <x:v>139.94653640000001</x:v>
      </x:c>
    </x:row>
    <x:row r="716" spans="1:24" ht="15.75" customHeight="1">
      <x:c r="A716" s="34">
        <x:v>43242</x:v>
      </x:c>
      <x:c r="B716" s="47">
        <x:v>57.551998138427699</x:v>
      </x:c>
      <x:c r="C716" s="47">
        <x:v>57.599998474121101</x:v>
      </x:c>
      <x:c r="D716" s="47">
        <x:v>54.683998107910199</x:v>
      </x:c>
      <x:c r="E716" s="47">
        <x:v>55.001998901367202</x:v>
      </x:c>
      <x:c r="F716" s="47">
        <x:v>44729000</x:v>
      </x:c>
      <x:c r="G716" s="63">
        <x:f t="shared" si="10"/>
        <x:v>58.349200250000003</x:v>
      </x:c>
      <x:c r="H716" s="63">
        <x:f t="shared" si="11"/>
        <x:v>1.944049605</x:v>
      </x:c>
      <x:c r="I716" s="63">
        <x:f t="shared" si="12"/>
        <x:v>62.237299460000003</x:v>
      </x:c>
      <x:c r="J716" s="63">
        <x:f t="shared" si="13"/>
        <x:v>54.461101040000003</x:v>
      </x:c>
      <x:c r="K716" s="63">
        <x:f t="shared" si="14"/>
        <x:v>0.069558135369999996</x:v>
      </x:c>
      <x:c r="L716" s="52">
        <x:f t="shared" si="0"/>
        <x:v>55.761998490000003</x:v>
      </x:c>
      <x:c r="M716" s="52">
        <x:f t="shared" si="1"/>
        <x:v>0</x:v>
      </x:c>
      <x:c r="N716" s="52">
        <x:f t="shared" si="2"/>
        <x:v>2494178431</x:v>
      </x:c>
      <x:c r="O716" s="63">
        <x:f t="shared" si="8"/>
        <x:v>0.83304468899999995</x:v>
      </x:c>
      <x:c r="P716" s="63">
        <x:f t="shared" si="9"/>
        <x:v>45.445956340000002</x:v>
      </x:c>
      <x:c r="Q716" s="49">
        <x:f t="shared" si="15"/>
        <x:v>0</x:v>
      </x:c>
      <x:c r="R716" s="49">
        <x:f t="shared" si="16"/>
        <x:v>0</x:v>
      </x:c>
      <x:c r="S716" s="49">
        <x:f t="shared" si="17"/>
        <x:v>2</x:v>
      </x:c>
      <x:c r="T716" s="51">
        <x:f t="shared" si="18"/>
        <x:v>0</x:v>
      </x:c>
      <x:c r="U716" s="52">
        <x:f t="shared" si="3"/>
        <x:v>-0.033322787239999996</x:v>
      </x:c>
      <x:c r="V716" s="63">
        <x:f t="shared" si="19"/>
        <x:v>0</x:v>
      </x:c>
      <x:c r="W716" s="52">
        <x:f t="shared" ref="W716:X716" si="714">W715*(1+U716)</x:f>
        <x:v>105.4809716</x:v>
      </x:c>
      <x:c r="X716" s="52">
        <x:f t="shared" si="714"/>
        <x:v>139.94653640000001</x:v>
      </x:c>
    </x:row>
    <x:row r="717" spans="1:24" ht="15.75" customHeight="1">
      <x:c r="A717" s="34">
        <x:v>43243</x:v>
      </x:c>
      <x:c r="B717" s="47">
        <x:v>55.551998138427699</x:v>
      </x:c>
      <x:c r="C717" s="47">
        <x:v>55.981998443603501</x:v>
      </x:c>
      <x:c r="D717" s="47">
        <x:v>54.799999237060597</x:v>
      </x:c>
      <x:c r="E717" s="47">
        <x:v>55.813999176025398</x:v>
      </x:c>
      <x:c r="F717" s="47">
        <x:v>29925500</x:v>
      </x:c>
      <x:c r="G717" s="63">
        <x:f t="shared" si="10"/>
        <x:v>58.333000179999999</x:v>
      </x:c>
      <x:c r="H717" s="63">
        <x:f t="shared" si="11"/>
        <x:v>1.9646861229999999</x:v>
      </x:c>
      <x:c r="I717" s="63">
        <x:f t="shared" si="12"/>
        <x:v>62.262372429999999</x:v>
      </x:c>
      <x:c r="J717" s="63">
        <x:f t="shared" si="13"/>
        <x:v>54.40362794</x:v>
      </x:c>
      <x:c r="K717" s="63">
        <x:f t="shared" si="14"/>
        <x:v>0.17946521109999999</x:v>
      </x:c>
      <x:c r="L717" s="52">
        <x:f t="shared" si="0"/>
        <x:v>55.531998950000002</x:v>
      </x:c>
      <x:c r="M717" s="52">
        <x:f t="shared" si="1"/>
        <x:v>0</x:v>
      </x:c>
      <x:c r="N717" s="52">
        <x:f t="shared" si="2"/>
        <x:v>1661822835</x:v>
      </x:c>
      <x:c r="O717" s="63">
        <x:f t="shared" si="8"/>
        <x:v>0.58178864190000001</x:v>
      </x:c>
      <x:c r="P717" s="63">
        <x:f t="shared" si="9"/>
        <x:v>36.78042859</x:v>
      </x:c>
      <x:c r="Q717" s="49">
        <x:f t="shared" si="15"/>
        <x:v>0</x:v>
      </x:c>
      <x:c r="R717" s="49">
        <x:f t="shared" si="16"/>
        <x:v>0</x:v>
      </x:c>
      <x:c r="S717" s="49">
        <x:f t="shared" si="17"/>
        <x:v>2</x:v>
      </x:c>
      <x:c r="T717" s="51">
        <x:f t="shared" si="18"/>
        <x:v>0</x:v>
      </x:c>
      <x:c r="U717" s="52">
        <x:f t="shared" si="3"/>
        <x:v>0.01476310481</x:v>
      </x:c>
      <x:c r="V717" s="63">
        <x:f t="shared" si="19"/>
        <x:v>0</x:v>
      </x:c>
      <x:c r="W717" s="52">
        <x:f t="shared" ref="W717:X717" si="715">W716*(1+U717)</x:f>
        <x:v>107.0381983</x:v>
      </x:c>
      <x:c r="X717" s="52">
        <x:f t="shared" si="715"/>
        <x:v>139.94653640000001</x:v>
      </x:c>
    </x:row>
    <x:row r="718" spans="1:24" ht="15.75" customHeight="1">
      <x:c r="A718" s="34">
        <x:v>43244</x:v>
      </x:c>
      <x:c r="B718" s="47">
        <x:v>55.680000305175803</x:v>
      </x:c>
      <x:c r="C718" s="47">
        <x:v>56.222000122070298</x:v>
      </x:c>
      <x:c r="D718" s="47">
        <x:v>54.978000640869098</x:v>
      </x:c>
      <x:c r="E718" s="47">
        <x:v>55.569999694824197</x:v>
      </x:c>
      <x:c r="F718" s="47">
        <x:v>20883500</x:v>
      </x:c>
      <x:c r="G718" s="63">
        <x:f t="shared" si="10"/>
        <x:v>58.256700129999999</x:v>
      </x:c>
      <x:c r="H718" s="63">
        <x:f t="shared" si="11"/>
        <x:v>2.0433127080000002</x:v>
      </x:c>
      <x:c r="I718" s="63">
        <x:f t="shared" si="12"/>
        <x:v>62.343325550000003</x:v>
      </x:c>
      <x:c r="J718" s="63">
        <x:f t="shared" si="13"/>
        <x:v>54.170074720000002</x:v>
      </x:c>
      <x:c r="K718" s="63">
        <x:f t="shared" si="14"/>
        <x:v>0.17128129380000001</x:v>
      </x:c>
      <x:c r="L718" s="52">
        <x:f t="shared" si="0"/>
        <x:v>55.590000150000002</x:v>
      </x:c>
      <x:c r="M718" s="52">
        <x:f t="shared" si="1"/>
        <x:v>1160913768</x:v>
      </x:c>
      <x:c r="N718" s="52">
        <x:f t="shared" si="2"/>
        <x:v>0</x:v>
      </x:c>
      <x:c r="O718" s="63">
        <x:f t="shared" si="8"/>
        <x:v>0.53551946939999995</x:v>
      </x:c>
      <x:c r="P718" s="63">
        <x:f t="shared" si="9"/>
        <x:v>34.875459419999999</x:v>
      </x:c>
      <x:c r="Q718" s="49">
        <x:f t="shared" si="15"/>
        <x:v>0</x:v>
      </x:c>
      <x:c r="R718" s="49">
        <x:f t="shared" si="16"/>
        <x:v>0</x:v>
      </x:c>
      <x:c r="S718" s="49">
        <x:f t="shared" si="17"/>
        <x:v>2</x:v>
      </x:c>
      <x:c r="T718" s="51">
        <x:f t="shared" si="18"/>
        <x:v>0</x:v>
      </x:c>
      <x:c r="U718" s="52">
        <x:f t="shared" si="3"/>
        <x:v>-0.0043716537930000005</x:v>
      </x:c>
      <x:c r="V718" s="63">
        <x:f t="shared" si="19"/>
        <x:v>0</x:v>
      </x:c>
      <x:c r="W718" s="52">
        <x:f t="shared" ref="W718:X718" si="716">W717*(1+U718)</x:f>
        <x:v>106.57026430000001</x:v>
      </x:c>
      <x:c r="X718" s="52">
        <x:f t="shared" si="716"/>
        <x:v>139.94653640000001</x:v>
      </x:c>
    </x:row>
    <x:row r="719" spans="1:24" ht="15.75" customHeight="1">
      <x:c r="A719" s="34">
        <x:v>43245</x:v>
      </x:c>
      <x:c r="B719" s="47">
        <x:v>55.5260009765625</x:v>
      </x:c>
      <x:c r="C719" s="47">
        <x:v>55.928001403808601</x:v>
      </x:c>
      <x:c r="D719" s="47">
        <x:v>55.122001647949197</x:v>
      </x:c>
      <x:c r="E719" s="47">
        <x:v>55.7700004577637</x:v>
      </x:c>
      <x:c r="F719" s="47">
        <x:v>19375500</x:v>
      </x:c>
      <x:c r="G719" s="63">
        <x:f t="shared" si="10"/>
        <x:v>58.104400060000003</x:v>
      </x:c>
      <x:c r="H719" s="63">
        <x:f t="shared" si="11"/>
        <x:v>2.1118009309999999</x:v>
      </x:c>
      <x:c r="I719" s="63">
        <x:f t="shared" si="12"/>
        <x:v>62.328001919999998</x:v>
      </x:c>
      <x:c r="J719" s="63">
        <x:f t="shared" si="13"/>
        <x:v>53.880798200000001</x:v>
      </x:c>
      <x:c r="K719" s="63">
        <x:f t="shared" si="14"/>
        <x:v>0.22364824129999999</x:v>
      </x:c>
      <x:c r="L719" s="52">
        <x:f t="shared" si="0"/>
        <x:v>55.60666784</x:v>
      </x:c>
      <x:c r="M719" s="52">
        <x:f t="shared" si="1"/>
        <x:v>1077406993</x:v>
      </x:c>
      <x:c r="N719" s="52">
        <x:f t="shared" si="2"/>
        <x:v>0</x:v>
      </x:c>
      <x:c r="O719" s="63">
        <x:f t="shared" si="8"/>
        <x:v>0.70195065999999995</x:v>
      </x:c>
      <x:c r="P719" s="63">
        <x:f t="shared" si="9"/>
        <x:v>41.243890110000002</x:v>
      </x:c>
      <x:c r="Q719" s="49">
        <x:f t="shared" si="15"/>
        <x:v>0</x:v>
      </x:c>
      <x:c r="R719" s="49">
        <x:f t="shared" si="16"/>
        <x:v>0</x:v>
      </x:c>
      <x:c r="S719" s="49">
        <x:f t="shared" si="17"/>
        <x:v>2</x:v>
      </x:c>
      <x:c r="T719" s="51">
        <x:f t="shared" si="18"/>
        <x:v>0</x:v>
      </x:c>
      <x:c r="U719" s="52">
        <x:f t="shared" si="3"/>
        <x:v>0.0035990779919999999</x:v>
      </x:c>
      <x:c r="V719" s="63">
        <x:f t="shared" si="19"/>
        <x:v>0</x:v>
      </x:c>
      <x:c r="W719" s="52">
        <x:f t="shared" ref="W719:X719" si="717">W718*(1+U719)</x:f>
        <x:v>106.953819</x:v>
      </x:c>
      <x:c r="X719" s="52">
        <x:f t="shared" si="717"/>
        <x:v>139.94653640000001</x:v>
      </x:c>
    </x:row>
    <x:row r="720" spans="1:24" ht="15.75" customHeight="1">
      <x:c r="A720" s="34">
        <x:v>43249</x:v>
      </x:c>
      <x:c r="B720" s="47">
        <x:v>55.701999664306598</x:v>
      </x:c>
      <x:c r="C720" s="47">
        <x:v>57.299999237060597</x:v>
      </x:c>
      <x:c r="D720" s="47">
        <x:v>55.2299995422363</x:v>
      </x:c>
      <x:c r="E720" s="47">
        <x:v>56.751998901367202</x:v>
      </x:c>
      <x:c r="F720" s="47">
        <x:v>28333000</x:v>
      </x:c>
      <x:c r="G720" s="63">
        <x:f t="shared" si="10"/>
        <x:v>58.003000069999999</x:v>
      </x:c>
      <x:c r="H720" s="63">
        <x:f t="shared" si="11"/>
        <x:v>2.1262925030000002</x:v>
      </x:c>
      <x:c r="I720" s="63">
        <x:f t="shared" si="12"/>
        <x:v>62.255585070000002</x:v>
      </x:c>
      <x:c r="J720" s="63">
        <x:f t="shared" si="13"/>
        <x:v>53.750415060000002</x:v>
      </x:c>
      <x:c r="K720" s="63">
        <x:f t="shared" si="14"/>
        <x:v>0.35291285589999999</x:v>
      </x:c>
      <x:c r="L720" s="52">
        <x:f t="shared" si="0"/>
        <x:v>56.427332560000004</x:v>
      </x:c>
      <x:c r="M720" s="52">
        <x:f t="shared" si="1"/>
        <x:v>1598755613</x:v>
      </x:c>
      <x:c r="N720" s="52">
        <x:f t="shared" si="2"/>
        <x:v>0</x:v>
      </x:c>
      <x:c r="O720" s="63">
        <x:f t="shared" si="8"/>
        <x:v>1.052674812</x:v>
      </x:c>
      <x:c r="P720" s="63">
        <x:f t="shared" si="9"/>
        <x:v>51.28307736</x:v>
      </x:c>
      <x:c r="Q720" s="49">
        <x:f t="shared" si="15"/>
        <x:v>0</x:v>
      </x:c>
      <x:c r="R720" s="49">
        <x:f t="shared" si="16"/>
        <x:v>0</x:v>
      </x:c>
      <x:c r="S720" s="49">
        <x:f t="shared" si="17"/>
        <x:v>2</x:v>
      </x:c>
      <x:c r="T720" s="51">
        <x:f t="shared" si="18"/>
        <x:v>0</x:v>
      </x:c>
      <x:c r="U720" s="52">
        <x:f t="shared" si="3"/>
        <x:v>0.017608004940000002</x:v>
      </x:c>
      <x:c r="V720" s="63">
        <x:f t="shared" si="19"/>
        <x:v>0</x:v>
      </x:c>
      <x:c r="W720" s="52">
        <x:f t="shared" ref="W720:X720" si="718">W719*(1+U720)</x:f>
        <x:v>108.83706239999999</x:v>
      </x:c>
      <x:c r="X720" s="52">
        <x:f t="shared" si="718"/>
        <x:v>139.94653640000001</x:v>
      </x:c>
    </x:row>
    <x:row r="721" spans="1:24" ht="15.75" customHeight="1">
      <x:c r="A721" s="34">
        <x:v>43250</x:v>
      </x:c>
      <x:c r="B721" s="47">
        <x:v>56.658000946044901</x:v>
      </x:c>
      <x:c r="C721" s="47">
        <x:v>59.001998901367202</x:v>
      </x:c>
      <x:c r="D721" s="47">
        <x:v>56.319999694824197</x:v>
      </x:c>
      <x:c r="E721" s="47">
        <x:v>58.344001770019503</x:v>
      </x:c>
      <x:c r="F721" s="47">
        <x:v>37448500</x:v>
      </x:c>
      <x:c r="G721" s="63">
        <x:f t="shared" si="10"/>
        <x:v>57.921000100000001</x:v>
      </x:c>
      <x:c r="H721" s="63">
        <x:f t="shared" si="11"/>
        <x:v>2.0769247669999999</x:v>
      </x:c>
      <x:c r="I721" s="63">
        <x:f t="shared" si="12"/>
        <x:v>62.074849630000003</x:v>
      </x:c>
      <x:c r="J721" s="63">
        <x:f t="shared" si="13"/>
        <x:v>53.767150559999997</x:v>
      </x:c>
      <x:c r="K721" s="63">
        <x:f t="shared" si="14"/>
        <x:v>0.55091682630000005</x:v>
      </x:c>
      <x:c r="L721" s="52">
        <x:f t="shared" si="0"/>
        <x:v>57.888666790000002</x:v>
      </x:c>
      <x:c r="M721" s="52">
        <x:f t="shared" si="1"/>
        <x:v>2167843738</x:v>
      </x:c>
      <x:c r="N721" s="52">
        <x:f t="shared" si="2"/>
        <x:v>0</x:v>
      </x:c>
      <x:c r="O721" s="63">
        <x:f t="shared" si="8"/>
        <x:v>1.86433874</x:v>
      </x:c>
      <x:c r="P721" s="63">
        <x:f t="shared" si="9"/>
        <x:v>65.087928109999993</x:v>
      </x:c>
      <x:c r="Q721" s="49">
        <x:f t="shared" si="15"/>
        <x:v>0</x:v>
      </x:c>
      <x:c r="R721" s="49">
        <x:f t="shared" si="16"/>
        <x:v>0</x:v>
      </x:c>
      <x:c r="S721" s="49">
        <x:f t="shared" si="17"/>
        <x:v>2</x:v>
      </x:c>
      <x:c r="T721" s="51">
        <x:f t="shared" si="18"/>
        <x:v>0</x:v>
      </x:c>
      <x:c r="U721" s="52">
        <x:f t="shared" si="3"/>
        <x:v>0.028051925910000003</x:v>
      </x:c>
      <x:c r="V721" s="63">
        <x:f t="shared" si="19"/>
        <x:v>0</x:v>
      </x:c>
      <x:c r="W721" s="52">
        <x:f t="shared" ref="W721:X721" si="719">W720*(1+U721)</x:f>
        <x:v>111.8901516</x:v>
      </x:c>
      <x:c r="X721" s="52">
        <x:f t="shared" si="719"/>
        <x:v>139.94653640000001</x:v>
      </x:c>
    </x:row>
    <x:row r="722" spans="1:24" ht="15.75" customHeight="1">
      <x:c r="A722" s="34">
        <x:v>43251</x:v>
      </x:c>
      <x:c r="B722" s="47">
        <x:v>57.442001342773402</x:v>
      </x:c>
      <x:c r="C722" s="47">
        <x:v>58.074001312255902</x:v>
      </x:c>
      <x:c r="D722" s="47">
        <x:v>56.5859985351563</x:v>
      </x:c>
      <x:c r="E722" s="47">
        <x:v>56.945999145507798</x:v>
      </x:c>
      <x:c r="F722" s="47">
        <x:v>29598500</x:v>
      </x:c>
      <x:c r="G722" s="63">
        <x:f t="shared" si="10"/>
        <x:v>57.756800079999998</x:v>
      </x:c>
      <x:c r="H722" s="63">
        <x:f t="shared" si="11"/>
        <x:v>2.0136197939999998</x:v>
      </x:c>
      <x:c r="I722" s="63">
        <x:f t="shared" si="12"/>
        <x:v>61.784039669999999</x:v>
      </x:c>
      <x:c r="J722" s="63">
        <x:f t="shared" si="13"/>
        <x:v>53.729560489999997</x:v>
      </x:c>
      <x:c r="K722" s="63">
        <x:f t="shared" si="14"/>
        <x:v>0.39933539880000002</x:v>
      </x:c>
      <x:c r="L722" s="52">
        <x:f t="shared" si="0"/>
        <x:v>57.201999659999998</x:v>
      </x:c>
      <x:c r="M722" s="52">
        <x:f t="shared" si="1"/>
        <x:v>0</x:v>
      </x:c>
      <x:c r="N722" s="52">
        <x:f t="shared" si="2"/>
        <x:v>1693093387</x:v>
      </x:c>
      <x:c r="O722" s="63">
        <x:f t="shared" si="8"/>
        <x:v>1.257236805</x:v>
      </x:c>
      <x:c r="P722" s="63">
        <x:f t="shared" si="9"/>
        <x:v>55.698046480000002</x:v>
      </x:c>
      <x:c r="Q722" s="49">
        <x:f t="shared" si="15"/>
        <x:v>0</x:v>
      </x:c>
      <x:c r="R722" s="49">
        <x:f t="shared" si="16"/>
        <x:v>0</x:v>
      </x:c>
      <x:c r="S722" s="49">
        <x:f t="shared" si="17"/>
        <x:v>2</x:v>
      </x:c>
      <x:c r="T722" s="51">
        <x:f t="shared" si="18"/>
        <x:v>0</x:v>
      </x:c>
      <x:c r="U722" s="52">
        <x:f t="shared" si="3"/>
        <x:v>-0.023961377039999998</x:v>
      </x:c>
      <x:c r="V722" s="63">
        <x:f t="shared" si="19"/>
        <x:v>0</x:v>
      </x:c>
      <x:c r="W722" s="52">
        <x:f t="shared" ref="W722:X722" si="720">W721*(1+U722)</x:f>
        <x:v>109.2091095</x:v>
      </x:c>
      <x:c r="X722" s="52">
        <x:f t="shared" si="720"/>
        <x:v>139.94653640000001</x:v>
      </x:c>
    </x:row>
    <x:row r="723" spans="1:24" ht="15.75" customHeight="1">
      <x:c r="A723" s="34">
        <x:v>43252</x:v>
      </x:c>
      <x:c r="B723" s="47">
        <x:v>57.172000885009801</x:v>
      </x:c>
      <x:c r="C723" s="47">
        <x:v>58.389999389648402</x:v>
      </x:c>
      <x:c r="D723" s="47">
        <x:v>56.768001556396499</x:v>
      </x:c>
      <x:c r="E723" s="47">
        <x:v>58.363998413085902</x:v>
      </x:c>
      <x:c r="F723" s="47">
        <x:v>27122000</x:v>
      </x:c>
      <x:c r="G723" s="63">
        <x:f t="shared" si="10"/>
        <x:v>57.830500030000003</x:v>
      </x:c>
      <x:c r="H723" s="63">
        <x:f t="shared" si="11"/>
        <x:v>2.007188942</x:v>
      </x:c>
      <x:c r="I723" s="63">
        <x:f t="shared" si="12"/>
        <x:v>61.844877910000001</x:v>
      </x:c>
      <x:c r="J723" s="63">
        <x:f t="shared" si="13"/>
        <x:v>53.816122149999998</x:v>
      </x:c>
      <x:c r="K723" s="63">
        <x:f t="shared" si="14"/>
        <x:v>0.56644845079999995</x:v>
      </x:c>
      <x:c r="L723" s="52">
        <x:f t="shared" si="0"/>
        <x:v>57.840666450000001</x:v>
      </x:c>
      <x:c r="M723" s="52">
        <x:f t="shared" si="1"/>
        <x:v>1568754556</x:v>
      </x:c>
      <x:c r="N723" s="52">
        <x:f t="shared" si="2"/>
        <x:v>0</x:v>
      </x:c>
      <x:c r="O723" s="63">
        <x:f t="shared" si="8"/>
        <x:v>1.2959860169999999</x:v>
      </x:c>
      <x:c r="P723" s="63">
        <x:f t="shared" si="9"/>
        <x:v>56.445727779999999</x:v>
      </x:c>
      <x:c r="Q723" s="49">
        <x:f t="shared" si="15"/>
        <x:v>0</x:v>
      </x:c>
      <x:c r="R723" s="49">
        <x:f t="shared" si="16"/>
        <x:v>0</x:v>
      </x:c>
      <x:c r="S723" s="49">
        <x:f t="shared" si="17"/>
        <x:v>2</x:v>
      </x:c>
      <x:c r="T723" s="51">
        <x:f t="shared" si="18"/>
        <x:v>0</x:v>
      </x:c>
      <x:c r="U723" s="52">
        <x:f t="shared" si="3"/>
        <x:v>0.024900770709999998</x:v>
      </x:c>
      <x:c r="V723" s="63">
        <x:f t="shared" si="19"/>
        <x:v>0</x:v>
      </x:c>
      <x:c r="W723" s="52">
        <x:f t="shared" ref="W723:X723" si="721">W722*(1+U723)</x:f>
        <x:v>111.9285005</x:v>
      </x:c>
      <x:c r="X723" s="52">
        <x:f t="shared" si="721"/>
        <x:v>139.94653640000001</x:v>
      </x:c>
    </x:row>
    <x:row r="724" spans="1:24" ht="15.75" customHeight="1">
      <x:c r="A724" s="34">
        <x:v>43255</x:v>
      </x:c>
      <x:c r="B724" s="47">
        <x:v>58.868000030517599</x:v>
      </x:c>
      <x:c r="C724" s="47">
        <x:v>59.799999237060597</x:v>
      </x:c>
      <x:c r="D724" s="47">
        <x:v>58.709999084472699</x:v>
      </x:c>
      <x:c r="E724" s="47">
        <x:v>59.347999572753899</x:v>
      </x:c>
      <x:c r="F724" s="47">
        <x:v>23989000</x:v>
      </x:c>
      <x:c r="G724" s="63">
        <x:f t="shared" si="10"/>
        <x:v>57.856999969999997</x:v>
      </x:c>
      <x:c r="H724" s="63">
        <x:f t="shared" si="11"/>
        <x:v>2.0243380160000002</x:v>
      </x:c>
      <x:c r="I724" s="63">
        <x:f t="shared" si="12"/>
        <x:v>61.905676</x:v>
      </x:c>
      <x:c r="J724" s="63">
        <x:f t="shared" si="13"/>
        <x:v>53.808323940000001</x:v>
      </x:c>
      <x:c r="K724" s="63">
        <x:f t="shared" si="14"/>
        <x:v>0.68413421959999998</x:v>
      </x:c>
      <x:c r="L724" s="52">
        <x:f t="shared" si="0"/>
        <x:v>59.2859993</x:v>
      </x:c>
      <x:c r="M724" s="52">
        <x:f t="shared" si="1"/>
        <x:v>1422211837</x:v>
      </x:c>
      <x:c r="N724" s="52">
        <x:f t="shared" si="2"/>
        <x:v>0</x:v>
      </x:c>
      <x:c r="O724" s="63">
        <x:f t="shared" si="8"/>
        <x:v>1.9866162089999999</x:v>
      </x:c>
      <x:c r="P724" s="63">
        <x:f t="shared" si="9"/>
        <x:v>66.517291470000004</x:v>
      </x:c>
      <x:c r="Q724" s="49">
        <x:f t="shared" si="15"/>
        <x:v>0</x:v>
      </x:c>
      <x:c r="R724" s="49">
        <x:f t="shared" si="16"/>
        <x:v>0</x:v>
      </x:c>
      <x:c r="S724" s="49">
        <x:f t="shared" si="17"/>
        <x:v>2</x:v>
      </x:c>
      <x:c r="T724" s="51">
        <x:f t="shared" si="18"/>
        <x:v>0</x:v>
      </x:c>
      <x:c r="U724" s="52">
        <x:f t="shared" si="3"/>
        <x:v>0.016859728369999999</x:v>
      </x:c>
      <x:c r="V724" s="63">
        <x:f t="shared" si="19"/>
        <x:v>0</x:v>
      </x:c>
      <x:c r="W724" s="52">
        <x:f t="shared" ref="W724:X724" si="722">W723*(1+U724)</x:f>
        <x:v>113.81558459999999</x:v>
      </x:c>
      <x:c r="X724" s="52">
        <x:f t="shared" si="722"/>
        <x:v>139.94653640000001</x:v>
      </x:c>
    </x:row>
    <x:row r="725" spans="1:24" ht="15.75" customHeight="1">
      <x:c r="A725" s="34">
        <x:v>43256</x:v>
      </x:c>
      <x:c r="B725" s="47">
        <x:v>59.540000915527301</x:v>
      </x:c>
      <x:c r="C725" s="47">
        <x:v>59.560001373291001</x:v>
      </x:c>
      <x:c r="D725" s="47">
        <x:v>57.347999572753899</x:v>
      </x:c>
      <x:c r="E725" s="47">
        <x:v>58.226001739502003</x:v>
      </x:c>
      <x:c r="F725" s="47">
        <x:v>29976000</x:v>
      </x:c>
      <x:c r="G725" s="63">
        <x:f t="shared" si="10"/>
        <x:v>57.740600010000001</x:v>
      </x:c>
      <x:c r="H725" s="63">
        <x:f t="shared" si="11"/>
        <x:v>1.9256210650000001</x:v>
      </x:c>
      <x:c r="I725" s="63">
        <x:f t="shared" si="12"/>
        <x:v>61.591842139999997</x:v>
      </x:c>
      <x:c r="J725" s="63">
        <x:f t="shared" si="13"/>
        <x:v>53.889357879999999</x:v>
      </x:c>
      <x:c r="K725" s="63">
        <x:f t="shared" si="14"/>
        <x:v>0.56301885330000001</x:v>
      </x:c>
      <x:c r="L725" s="52">
        <x:f t="shared" si="0"/>
        <x:v>58.378000900000004</x:v>
      </x:c>
      <x:c r="M725" s="52">
        <x:f t="shared" si="1"/>
        <x:v>0</x:v>
      </x:c>
      <x:c r="N725" s="52">
        <x:f t="shared" si="2"/>
        <x:v>1749938955</x:v>
      </x:c>
      <x:c r="O725" s="63">
        <x:f t="shared" si="8"/>
        <x:v>1.183819808</x:v>
      </x:c>
      <x:c r="P725" s="63">
        <x:f t="shared" si="9"/>
        <x:v>54.208676169999997</x:v>
      </x:c>
      <x:c r="Q725" s="49">
        <x:f t="shared" si="15"/>
        <x:v>0</x:v>
      </x:c>
      <x:c r="R725" s="49">
        <x:f t="shared" si="16"/>
        <x:v>0</x:v>
      </x:c>
      <x:c r="S725" s="49">
        <x:f t="shared" si="17"/>
        <x:v>2</x:v>
      </x:c>
      <x:c r="T725" s="51">
        <x:f t="shared" si="18"/>
        <x:v>0</x:v>
      </x:c>
      <x:c r="U725" s="52">
        <x:f t="shared" si="3"/>
        <x:v>-0.018905402729999998</x:v>
      </x:c>
      <x:c r="V725" s="63">
        <x:f t="shared" si="19"/>
        <x:v>0</x:v>
      </x:c>
      <x:c r="W725" s="52">
        <x:f t="shared" ref="W725:X725" si="723">W724*(1+U725)</x:f>
        <x:v>111.66385510000001</x:v>
      </x:c>
      <x:c r="X725" s="52">
        <x:f t="shared" si="723"/>
        <x:v>139.94653640000001</x:v>
      </x:c>
    </x:row>
    <x:row r="726" spans="1:24" ht="15.75" customHeight="1">
      <x:c r="A726" s="34">
        <x:v>43257</x:v>
      </x:c>
      <x:c r="B726" s="47">
        <x:v>60.099998474121101</x:v>
      </x:c>
      <x:c r="C726" s="47">
        <x:v>64.433998107910199</x:v>
      </x:c>
      <x:c r="D726" s="47">
        <x:v>59.495998382568402</x:v>
      </x:c>
      <x:c r="E726" s="47">
        <x:v>63.900001525878899</x:v>
      </x:c>
      <x:c r="F726" s="47">
        <x:v>93836500</x:v>
      </x:c>
      <x:c r="G726" s="63">
        <x:f t="shared" si="10"/>
        <x:v>57.915900039999997</x:v>
      </x:c>
      <x:c r="H726" s="63">
        <x:f t="shared" si="11"/>
        <x:v>2.3025775190000002</x:v>
      </x:c>
      <x:c r="I726" s="63">
        <x:f t="shared" si="12"/>
        <x:v>62.521055079999996</x:v>
      </x:c>
      <x:c r="J726" s="63">
        <x:f t="shared" si="13"/>
        <x:v>53.310744999999997</x:v>
      </x:c>
      <x:c r="K726" s="63">
        <x:f t="shared" si="14"/>
        <x:v>1.1497177009999999</x:v>
      </x:c>
      <x:c r="L726" s="52">
        <x:f t="shared" si="0"/>
        <x:v>62.609999340000002</x:v>
      </x:c>
      <x:c r="M726" s="52">
        <x:f t="shared" si="1"/>
        <x:v>5875103203</x:v>
      </x:c>
      <x:c r="N726" s="52">
        <x:f t="shared" si="2"/>
        <x:v>0</x:v>
      </x:c>
      <x:c r="O726" s="63">
        <x:f t="shared" si="8"/>
        <x:v>2.9131070700000001</x:v>
      </x:c>
      <x:c r="P726" s="63">
        <x:f t="shared" si="9"/>
        <x:v>74.444859750000006</x:v>
      </x:c>
      <x:c r="Q726" s="49">
        <x:f t="shared" si="15"/>
        <x:v>0</x:v>
      </x:c>
      <x:c r="R726" s="49">
        <x:f t="shared" si="16"/>
        <x:v>0</x:v>
      </x:c>
      <x:c r="S726" s="49">
        <x:f t="shared" si="17"/>
        <x:v>2</x:v>
      </x:c>
      <x:c r="T726" s="51">
        <x:f t="shared" si="18"/>
        <x:v>0</x:v>
      </x:c>
      <x:c r="U726" s="52">
        <x:f t="shared" si="3"/>
        <x:v>0.097447868940000004</x:v>
      </x:c>
      <x:c r="V726" s="63">
        <x:f t="shared" si="19"/>
        <x:v>0</x:v>
      </x:c>
      <x:c r="W726" s="52">
        <x:f t="shared" ref="W726:X726" si="724">W725*(1+U726)</x:f>
        <x:v>122.5452598</x:v>
      </x:c>
      <x:c r="X726" s="52">
        <x:f t="shared" si="724"/>
        <x:v>139.94653640000001</x:v>
      </x:c>
    </x:row>
    <x:row r="727" spans="1:24" ht="15.75" customHeight="1">
      <x:c r="A727" s="34">
        <x:v>43258</x:v>
      </x:c>
      <x:c r="B727" s="47">
        <x:v>63.2299995422363</x:v>
      </x:c>
      <x:c r="C727" s="47">
        <x:v>66</x:v>
      </x:c>
      <x:c r="D727" s="47">
        <x:v>62.715999603271499</x:v>
      </x:c>
      <x:c r="E727" s="47">
        <x:v>63.2179985046387</x:v>
      </x:c>
      <x:c r="F727" s="47">
        <x:v>71726500</x:v>
      </x:c>
      <x:c r="G727" s="63">
        <x:f t="shared" si="10"/>
        <x:v>58.00830002</x:v>
      </x:c>
      <x:c r="H727" s="63">
        <x:f t="shared" si="11"/>
        <x:v>2.4788165179999999</x:v>
      </x:c>
      <x:c r="I727" s="63">
        <x:f t="shared" si="12"/>
        <x:v>62.965933049999997</x:v>
      </x:c>
      <x:c r="J727" s="63">
        <x:f t="shared" si="13"/>
        <x:v>53.050666980000003</x:v>
      </x:c>
      <x:c r="K727" s="63">
        <x:f t="shared" si="14"/>
        <x:v>1.0254219550000001</x:v>
      </x:c>
      <x:c r="L727" s="52">
        <x:f t="shared" si="0"/>
        <x:v>63.977999369999999</x:v>
      </x:c>
      <x:c r="M727" s="52">
        <x:f t="shared" si="1"/>
        <x:v>4588917972</x:v>
      </x:c>
      <x:c r="N727" s="52">
        <x:f t="shared" si="2"/>
        <x:v>0</x:v>
      </x:c>
      <x:c r="O727" s="63">
        <x:f t="shared" si="8"/>
        <x:v>5.6519677269999997</x:v>
      </x:c>
      <x:c r="P727" s="63">
        <x:f t="shared" si="9"/>
        <x:v>84.966854310000002</x:v>
      </x:c>
      <x:c r="Q727" s="49">
        <x:f t="shared" si="15"/>
        <x:v>0</x:v>
      </x:c>
      <x:c r="R727" s="49">
        <x:f t="shared" si="16"/>
        <x:v>0</x:v>
      </x:c>
      <x:c r="S727" s="49">
        <x:f t="shared" si="17"/>
        <x:v>2</x:v>
      </x:c>
      <x:c r="T727" s="51">
        <x:f t="shared" si="18"/>
        <x:v>0</x:v>
      </x:c>
      <x:c r="U727" s="52">
        <x:f t="shared" si="3"/>
        <x:v>-0.01067297347</x:v>
      </x:c>
      <x:c r="V727" s="63">
        <x:f t="shared" si="19"/>
        <x:v>0</x:v>
      </x:c>
      <x:c r="W727" s="52">
        <x:f t="shared" ref="W727:X727" si="725">W726*(1+U727)</x:f>
        <x:v>121.2373375</x:v>
      </x:c>
      <x:c r="X727" s="52">
        <x:f t="shared" si="725"/>
        <x:v>139.94653640000001</x:v>
      </x:c>
    </x:row>
    <x:row r="728" spans="1:24" ht="15.75" customHeight="1">
      <x:c r="A728" s="34">
        <x:v>43259</x:v>
      </x:c>
      <x:c r="B728" s="47">
        <x:v>63.799999237060497</x:v>
      </x:c>
      <x:c r="C728" s="47">
        <x:v>64.896003723144503</x:v>
      </x:c>
      <x:c r="D728" s="47">
        <x:v>63.430000305175803</x:v>
      </x:c>
      <x:c r="E728" s="47">
        <x:v>63.5320014953613</x:v>
      </x:c>
      <x:c r="F728" s="47">
        <x:v>41026000</x:v>
      </x:c>
      <x:c r="G728" s="63">
        <x:f t="shared" si="10"/>
        <x:v>58.134700010000003</x:v>
      </x:c>
      <x:c r="H728" s="63">
        <x:f t="shared" si="11"/>
        <x:v>2.69466926</x:v>
      </x:c>
      <x:c r="I728" s="63">
        <x:f t="shared" si="12"/>
        <x:v>63.524038529999999</x:v>
      </x:c>
      <x:c r="J728" s="63">
        <x:f t="shared" si="13"/>
        <x:v>52.745361490000001</x:v>
      </x:c>
      <x:c r="K728" s="63">
        <x:f t="shared" si="14"/>
        <x:v>1.0007387700000001</x:v>
      </x:c>
      <x:c r="L728" s="52">
        <x:f t="shared" si="0"/>
        <x:v>63.952668510000002</x:v>
      </x:c>
      <x:c r="M728" s="52">
        <x:f t="shared" si="1"/>
        <x:v>0</x:v>
      </x:c>
      <x:c r="N728" s="52">
        <x:f t="shared" si="2"/>
        <x:v>2623722178</x:v>
      </x:c>
      <x:c r="O728" s="63">
        <x:f t="shared" si="8"/>
        <x:v>3.016273998</x:v>
      </x:c>
      <x:c r="P728" s="63">
        <x:f t="shared" si="9"/>
        <x:v>75.101300350000002</x:v>
      </x:c>
      <x:c r="Q728" s="49">
        <x:f t="shared" si="15"/>
        <x:v>0</x:v>
      </x:c>
      <x:c r="R728" s="49">
        <x:f t="shared" si="16"/>
        <x:v>0</x:v>
      </x:c>
      <x:c r="S728" s="49">
        <x:f t="shared" si="17"/>
        <x:v>2</x:v>
      </x:c>
      <x:c r="T728" s="51">
        <x:f t="shared" si="18"/>
        <x:v>0</x:v>
      </x:c>
      <x:c r="U728" s="52">
        <x:f t="shared" si="3"/>
        <x:v>0.0049669872210000005</x:v>
      </x:c>
      <x:c r="V728" s="63">
        <x:f t="shared" si="19"/>
        <x:v>0</x:v>
      </x:c>
      <x:c r="W728" s="52">
        <x:f t="shared" ref="W728:X728" si="726">W727*(1+U728)</x:f>
        <x:v>121.8395218</x:v>
      </x:c>
      <x:c r="X728" s="52">
        <x:f t="shared" si="726"/>
        <x:v>139.94653640000001</x:v>
      </x:c>
    </x:row>
    <x:row r="729" spans="1:24" ht="15.75" customHeight="1">
      <x:c r="A729" s="34">
        <x:v>43262</x:v>
      </x:c>
      <x:c r="B729" s="47">
        <x:v>64.501998901367202</x:v>
      </x:c>
      <x:c r="C729" s="47">
        <x:v>66.931999206542997</x:v>
      </x:c>
      <x:c r="D729" s="47">
        <x:v>64.5</x:v>
      </x:c>
      <x:c r="E729" s="47">
        <x:v>66.419998168945298</x:v>
      </x:c>
      <x:c r="F729" s="47">
        <x:v>65917500</x:v>
      </x:c>
      <x:c r="G729" s="63">
        <x:f t="shared" si="10"/>
        <x:v>58.445099829999997</x:v>
      </x:c>
      <x:c r="H729" s="63">
        <x:f t="shared" si="11"/>
        <x:v>3.2474089099999999</x:v>
      </x:c>
      <x:c r="I729" s="63">
        <x:f t="shared" si="12"/>
        <x:v>64.939917649999998</x:v>
      </x:c>
      <x:c r="J729" s="63">
        <x:f t="shared" si="13"/>
        <x:v>51.950282010000002</x:v>
      </x:c>
      <x:c r="K729" s="63">
        <x:f t="shared" si="14"/>
        <x:v>1.1139431900000001</x:v>
      </x:c>
      <x:c r="L729" s="52">
        <x:f t="shared" si="0"/>
        <x:v>65.950665790000002</x:v>
      </x:c>
      <x:c r="M729" s="52">
        <x:f t="shared" si="1"/>
        <x:v>4347303012</x:v>
      </x:c>
      <x:c r="N729" s="52">
        <x:f t="shared" si="2"/>
        <x:v>0</x:v>
      </x:c>
      <x:c r="O729" s="63">
        <x:f t="shared" si="8"/>
        <x:v>3.555260042</x:v>
      </x:c>
      <x:c r="P729" s="63">
        <x:f t="shared" si="9"/>
        <x:v>78.047356449999995</x:v>
      </x:c>
      <x:c r="Q729" s="49">
        <x:f t="shared" si="15"/>
        <x:v>0</x:v>
      </x:c>
      <x:c r="R729" s="49">
        <x:f t="shared" si="16"/>
        <x:v>0</x:v>
      </x:c>
      <x:c r="S729" s="49">
        <x:f t="shared" si="17"/>
        <x:v>2</x:v>
      </x:c>
      <x:c r="T729" s="51">
        <x:f t="shared" si="18"/>
        <x:v>0</x:v>
      </x:c>
      <x:c r="U729" s="52">
        <x:f t="shared" si="3"/>
        <x:v>0.045457353859999999</x:v>
      </x:c>
      <x:c r="V729" s="63">
        <x:f t="shared" si="19"/>
        <x:v>0</x:v>
      </x:c>
      <x:c r="W729" s="52">
        <x:f t="shared" ref="W729:X729" si="727">W728*(1+U729)</x:f>
        <x:v>127.3780241</x:v>
      </x:c>
      <x:c r="X729" s="52">
        <x:f t="shared" si="727"/>
        <x:v>139.94653640000001</x:v>
      </x:c>
    </x:row>
    <x:row r="730" spans="1:24" ht="15.75" customHeight="1">
      <x:c r="A730" s="34">
        <x:v>43263</x:v>
      </x:c>
      <x:c r="B730" s="47">
        <x:v>68.940002441406307</x:v>
      </x:c>
      <x:c r="C730" s="47">
        <x:v>70.994003295898395</x:v>
      </x:c>
      <x:c r="D730" s="47">
        <x:v>67.599998474121094</x:v>
      </x:c>
      <x:c r="E730" s="47">
        <x:v>68.554000854492202</x:v>
      </x:c>
      <x:c r="F730" s="47">
        <x:v>111737000</x:v>
      </x:c>
      <x:c r="G730" s="63">
        <x:f t="shared" si="10"/>
        <x:v>58.953099819999998</x:v>
      </x:c>
      <x:c r="H730" s="63">
        <x:f t="shared" si="11"/>
        <x:v>3.956298222</x:v>
      </x:c>
      <x:c r="I730" s="63">
        <x:f t="shared" si="12"/>
        <x:v>66.865696270000001</x:v>
      </x:c>
      <x:c r="J730" s="63">
        <x:f t="shared" si="13"/>
        <x:v>51.040503379999997</x:v>
      </x:c>
      <x:c r="K730" s="63">
        <x:f t="shared" si="14"/>
        <x:v>1.1066846130000001</x:v>
      </x:c>
      <x:c r="L730" s="52">
        <x:f t="shared" si="0"/>
        <x:v>69.049334209999998</x:v>
      </x:c>
      <x:c r="M730" s="52">
        <x:f t="shared" si="1"/>
        <x:v>7715365456</x:v>
      </x:c>
      <x:c r="N730" s="52">
        <x:f t="shared" si="2"/>
        <x:v>0</x:v>
      </x:c>
      <x:c r="O730" s="63">
        <x:f t="shared" si="8"/>
        <x:v>4.5634778340000004</x:v>
      </x:c>
      <x:c r="P730" s="63">
        <x:f t="shared" si="9"/>
        <x:v>82.025631630000007</x:v>
      </x:c>
      <x:c r="Q730" s="49">
        <x:f t="shared" si="15"/>
        <x:v>0</x:v>
      </x:c>
      <x:c r="R730" s="49">
        <x:f t="shared" si="16"/>
        <x:v>0</x:v>
      </x:c>
      <x:c r="S730" s="49">
        <x:f t="shared" si="17"/>
        <x:v>2</x:v>
      </x:c>
      <x:c r="T730" s="51">
        <x:f t="shared" si="18"/>
        <x:v>0</x:v>
      </x:c>
      <x:c r="U730" s="52">
        <x:f t="shared" si="3"/>
        <x:v>0.032128918159999997</x:v>
      </x:c>
      <x:c r="V730" s="63">
        <x:f t="shared" si="19"/>
        <x:v>0</x:v>
      </x:c>
      <x:c r="W730" s="52">
        <x:f t="shared" ref="W730:X730" si="728">W729*(1+U730)</x:f>
        <x:v>131.47054220000001</x:v>
      </x:c>
      <x:c r="X730" s="52">
        <x:f t="shared" si="728"/>
        <x:v>139.94653640000001</x:v>
      </x:c>
    </x:row>
    <x:row r="731" spans="1:24" ht="15.75" customHeight="1">
      <x:c r="A731" s="34">
        <x:v>43264</x:v>
      </x:c>
      <x:c r="B731" s="47">
        <x:v>69.342002868652301</x:v>
      </x:c>
      <x:c r="C731" s="47">
        <x:v>69.440002441406307</x:v>
      </x:c>
      <x:c r="D731" s="47">
        <x:v>67.959999084472699</x:v>
      </x:c>
      <x:c r="E731" s="47">
        <x:v>68.956001281738295</x:v>
      </x:c>
      <x:c r="F731" s="47">
        <x:v>47349000</x:v>
      </x:c>
      <x:c r="G731" s="63">
        <x:f t="shared" si="10"/>
        <x:v>59.559099959999998</x:v>
      </x:c>
      <x:c r="H731" s="63">
        <x:f t="shared" si="11"/>
        <x:v>4.5051129620000001</x:v>
      </x:c>
      <x:c r="I731" s="63">
        <x:f t="shared" si="12"/>
        <x:v>68.569325890000002</x:v>
      </x:c>
      <x:c r="J731" s="63">
        <x:f t="shared" si="13"/>
        <x:v>50.548874040000001</x:v>
      </x:c>
      <x:c r="K731" s="63">
        <x:f t="shared" si="14"/>
        <x:v>1.0214575859999999</x:v>
      </x:c>
      <x:c r="L731" s="52">
        <x:f t="shared" si="0"/>
        <x:v>68.785334270000007</x:v>
      </x:c>
      <x:c r="M731" s="52">
        <x:f t="shared" si="1"/>
        <x:v>0</x:v>
      </x:c>
      <x:c r="N731" s="52">
        <x:f t="shared" si="2"/>
        <x:v>3256916792</x:v>
      </x:c>
      <x:c r="O731" s="63">
        <x:f t="shared" si="8"/>
        <x:v>2.7368678260000001</x:v>
      </x:c>
      <x:c r="P731" s="63">
        <x:f t="shared" si="9"/>
        <x:v>73.239620810000005</x:v>
      </x:c>
      <x:c r="Q731" s="49">
        <x:f t="shared" si="15"/>
        <x:v>0</x:v>
      </x:c>
      <x:c r="R731" s="49">
        <x:f t="shared" si="16"/>
        <x:v>0</x:v>
      </x:c>
      <x:c r="S731" s="49">
        <x:f t="shared" si="17"/>
        <x:v>2</x:v>
      </x:c>
      <x:c r="T731" s="51">
        <x:f t="shared" si="18"/>
        <x:v>0</x:v>
      </x:c>
      <x:c r="U731" s="52">
        <x:f t="shared" si="3"/>
        <x:v>0.0058639965900000002</x:v>
      </x:c>
      <x:c r="V731" s="63">
        <x:f t="shared" si="19"/>
        <x:v>0</x:v>
      </x:c>
      <x:c r="W731" s="52">
        <x:f t="shared" ref="W731:X731" si="729">W730*(1+U731)</x:f>
        <x:v>132.24148500000001</x:v>
      </x:c>
      <x:c r="X731" s="52">
        <x:f t="shared" si="729"/>
        <x:v>139.94653640000001</x:v>
      </x:c>
    </x:row>
    <x:row r="732" spans="1:24" ht="15.75" customHeight="1">
      <x:c r="A732" s="34">
        <x:v>43265</x:v>
      </x:c>
      <x:c r="B732" s="47">
        <x:v>69.5260009765625</x:v>
      </x:c>
      <x:c r="C732" s="47">
        <x:v>71.75</x:v>
      </x:c>
      <x:c r="D732" s="47">
        <x:v>69.319999694824205</x:v>
      </x:c>
      <x:c r="E732" s="47">
        <x:v>71.543998718261705</x:v>
      </x:c>
      <x:c r="F732" s="47">
        <x:v>54905000</x:v>
      </x:c>
      <x:c r="G732" s="63">
        <x:f t="shared" si="10"/>
        <x:v>60.271499820000003</x:v>
      </x:c>
      <x:c r="H732" s="63">
        <x:f t="shared" si="11"/>
        <x:v>5.2011675070000001</x:v>
      </x:c>
      <x:c r="I732" s="63">
        <x:f t="shared" si="12"/>
        <x:v>70.673834839999998</x:v>
      </x:c>
      <x:c r="J732" s="63">
        <x:f t="shared" si="13"/>
        <x:v>49.869164810000001</x:v>
      </x:c>
      <x:c r="K732" s="63">
        <x:f t="shared" si="14"/>
        <x:v>1.041825411</x:v>
      </x:c>
      <x:c r="L732" s="52">
        <x:f t="shared" si="0"/>
        <x:v>70.871332800000005</x:v>
      </x:c>
      <x:c r="M732" s="52">
        <x:f t="shared" si="1"/>
        <x:v>3891190528</x:v>
      </x:c>
      <x:c r="N732" s="52">
        <x:f t="shared" si="2"/>
        <x:v>0</x:v>
      </x:c>
      <x:c r="O732" s="63">
        <x:f t="shared" si="8"/>
        <x:v>3.8540785309999999</x:v>
      </x:c>
      <x:c r="P732" s="63">
        <x:f t="shared" si="9"/>
        <x:v>79.398767579999998</x:v>
      </x:c>
      <x:c r="Q732" s="49">
        <x:f t="shared" si="15"/>
        <x:v>0</x:v>
      </x:c>
      <x:c r="R732" s="49">
        <x:f t="shared" si="16"/>
        <x:v>0</x:v>
      </x:c>
      <x:c r="S732" s="49">
        <x:f t="shared" si="17"/>
        <x:v>2</x:v>
      </x:c>
      <x:c r="T732" s="51">
        <x:f t="shared" si="18"/>
        <x:v>0</x:v>
      </x:c>
      <x:c r="U732" s="52">
        <x:f t="shared" si="3"/>
        <x:v>0.037531141429999998</x:v>
      </x:c>
      <x:c r="V732" s="63">
        <x:f t="shared" si="19"/>
        <x:v>0</x:v>
      </x:c>
      <x:c r="W732" s="52">
        <x:f t="shared" ref="W732:X732" si="730">W731*(1+U732)</x:f>
        <x:v>137.2046589</x:v>
      </x:c>
      <x:c r="X732" s="52">
        <x:f t="shared" si="730"/>
        <x:v>139.94653640000001</x:v>
      </x:c>
    </x:row>
    <x:row r="733" spans="1:24" ht="15.75" customHeight="1">
      <x:c r="A733" s="34">
        <x:v>43266</x:v>
      </x:c>
      <x:c r="B733" s="47">
        <x:v>70.767997741699205</x:v>
      </x:c>
      <x:c r="C733" s="47">
        <x:v>72.933998107910199</x:v>
      </x:c>
      <x:c r="D733" s="47">
        <x:v>70.25</x:v>
      </x:c>
      <x:c r="E733" s="47">
        <x:v>71.634002685546903</x:v>
      </x:c>
      <x:c r="F733" s="47">
        <x:v>54241500</x:v>
      </x:c>
      <x:c r="G733" s="63">
        <x:f t="shared" si="10"/>
        <x:v>61.007799910000003</x:v>
      </x:c>
      <x:c r="H733" s="63">
        <x:f t="shared" si="11"/>
        <x:v>5.7167404929999996</x:v>
      </x:c>
      <x:c r="I733" s="63">
        <x:f t="shared" si="12"/>
        <x:v>72.441280899999995</x:v>
      </x:c>
      <x:c r="J733" s="63">
        <x:f t="shared" si="13"/>
        <x:v>49.574318929999997</x:v>
      </x:c>
      <x:c r="K733" s="63">
        <x:f t="shared" si="14"/>
        <x:v>0.96469674400000005</x:v>
      </x:c>
      <x:c r="L733" s="52">
        <x:f t="shared" si="0"/>
        <x:v>71.606000260000002</x:v>
      </x:c>
      <x:c r="M733" s="52">
        <x:f t="shared" si="1"/>
        <x:v>3884016863</x:v>
      </x:c>
      <x:c r="N733" s="52">
        <x:f t="shared" si="2"/>
        <x:v>0</x:v>
      </x:c>
      <x:c r="O733" s="63">
        <x:f t="shared" si="8"/>
        <x:v>4.1574975289999996</x:v>
      </x:c>
      <x:c r="P733" s="63">
        <x:f t="shared" si="9"/>
        <x:v>80.610751739999998</x:v>
      </x:c>
      <x:c r="Q733" s="49">
        <x:f t="shared" si="15"/>
        <x:v>0</x:v>
      </x:c>
      <x:c r="R733" s="49">
        <x:f t="shared" si="16"/>
        <x:v>0</x:v>
      </x:c>
      <x:c r="S733" s="49">
        <x:f t="shared" si="17"/>
        <x:v>2</x:v>
      </x:c>
      <x:c r="T733" s="51">
        <x:f t="shared" si="18"/>
        <x:v>0</x:v>
      </x:c>
      <x:c r="U733" s="52">
        <x:f t="shared" si="3"/>
        <x:v>0.0012580226</x:v>
      </x:c>
      <x:c r="V733" s="63">
        <x:f t="shared" si="19"/>
        <x:v>0</x:v>
      </x:c>
      <x:c r="W733" s="52">
        <x:f t="shared" ref="W733:X733" si="731">W732*(1+U733)</x:f>
        <x:v>137.37726549999999</x:v>
      </x:c>
      <x:c r="X733" s="52">
        <x:f t="shared" si="731"/>
        <x:v>139.94653640000001</x:v>
      </x:c>
    </x:row>
    <x:row r="734" spans="1:24" ht="15.75" customHeight="1">
      <x:c r="A734" s="34">
        <x:v>43269</x:v>
      </x:c>
      <x:c r="B734" s="47">
        <x:v>71.080001831054702</x:v>
      </x:c>
      <x:c r="C734" s="47">
        <x:v>74.746002197265597</x:v>
      </x:c>
      <x:c r="D734" s="47">
        <x:v>70.900001525878906</x:v>
      </x:c>
      <x:c r="E734" s="47">
        <x:v>74.166000366210895</x:v>
      </x:c>
      <x:c r="F734" s="47">
        <x:v>60366000</x:v>
      </x:c>
      <x:c r="G734" s="63">
        <x:f t="shared" si="10"/>
        <x:v>61.947900009999998</x:v>
      </x:c>
      <x:c r="H734" s="63">
        <x:f t="shared" si="11"/>
        <x:v>6.2599449109999998</x:v>
      </x:c>
      <x:c r="I734" s="63">
        <x:f t="shared" si="12"/>
        <x:v>74.467789830000001</x:v>
      </x:c>
      <x:c r="J734" s="63">
        <x:f t="shared" si="13"/>
        <x:v>49.428010190000002</x:v>
      </x:c>
      <x:c r="K734" s="63">
        <x:f t="shared" si="14"/>
        <x:v>0.98794759899999995</x:v>
      </x:c>
      <x:c r="L734" s="52">
        <x:f t="shared" si="0"/>
        <x:v>73.270668029999996</x:v>
      </x:c>
      <x:c r="M734" s="52">
        <x:f t="shared" si="1"/>
        <x:v>4423057146</x:v>
      </x:c>
      <x:c r="N734" s="52">
        <x:f t="shared" si="2"/>
        <x:v>0</x:v>
      </x:c>
      <x:c r="O734" s="63">
        <x:f t="shared" si="8"/>
        <x:v>4.5507633260000002</x:v>
      </x:c>
      <x:c r="P734" s="63">
        <x:f t="shared" si="9"/>
        <x:v>81.984459770000001</x:v>
      </x:c>
      <x:c r="Q734" s="49">
        <x:f t="shared" si="15"/>
        <x:v>0</x:v>
      </x:c>
      <x:c r="R734" s="49">
        <x:f t="shared" si="16"/>
        <x:v>0</x:v>
      </x:c>
      <x:c r="S734" s="49">
        <x:f t="shared" si="17"/>
        <x:v>2</x:v>
      </x:c>
      <x:c r="T734" s="51">
        <x:f t="shared" si="18"/>
        <x:v>0</x:v>
      </x:c>
      <x:c r="U734" s="52">
        <x:f t="shared" si="3"/>
        <x:v>0.035346310210000004</x:v>
      </x:c>
      <x:c r="V734" s="63">
        <x:f t="shared" si="19"/>
        <x:v>0</x:v>
      </x:c>
      <x:c r="W734" s="52">
        <x:f t="shared" ref="W734:X734" si="732">W733*(1+U734)</x:f>
        <x:v>142.23304490000001</x:v>
      </x:c>
      <x:c r="X734" s="52">
        <x:f t="shared" si="732"/>
        <x:v>139.94653640000001</x:v>
      </x:c>
    </x:row>
    <x:row r="735" spans="1:24" ht="15.75" customHeight="1">
      <x:c r="A735" s="34">
        <x:v>43270</x:v>
      </x:c>
      <x:c r="B735" s="47">
        <x:v>73.031997680664105</x:v>
      </x:c>
      <x:c r="C735" s="47">
        <x:v>74</x:v>
      </x:c>
      <x:c r="D735" s="47">
        <x:v>69.25</x:v>
      </x:c>
      <x:c r="E735" s="47">
        <x:v>70.510002136230497</x:v>
      </x:c>
      <x:c r="F735" s="47">
        <x:v>63809500</x:v>
      </x:c>
      <x:c r="G735" s="63">
        <x:f t="shared" si="10"/>
        <x:v>62.628500180000003</x:v>
      </x:c>
      <x:c r="H735" s="63">
        <x:f t="shared" si="11"/>
        <x:v>6.4199321789999999</x:v>
      </x:c>
      <x:c r="I735" s="63">
        <x:f t="shared" si="12"/>
        <x:v>75.468364530000002</x:v>
      </x:c>
      <x:c r="J735" s="63">
        <x:f t="shared" si="13"/>
        <x:v>49.788635820000003</x:v>
      </x:c>
      <x:c r="K735" s="63">
        <x:f t="shared" si="14"/>
        <x:v>0.80691531240000003</x:v>
      </x:c>
      <x:c r="L735" s="52">
        <x:f t="shared" si="0"/>
        <x:v>71.253334050000007</x:v>
      </x:c>
      <x:c r="M735" s="52">
        <x:f t="shared" si="1"/>
        <x:v>0</x:v>
      </x:c>
      <x:c r="N735" s="52">
        <x:f t="shared" si="2"/>
        <x:v>4546639619</x:v>
      </x:c>
      <x:c r="O735" s="63">
        <x:f t="shared" si="8"/>
        <x:v>3.3302029750000002</x:v>
      </x:c>
      <x:c r="P735" s="63">
        <x:f t="shared" si="9"/>
        <x:v>76.906394329999998</x:v>
      </x:c>
      <x:c r="Q735" s="49">
        <x:f t="shared" si="15"/>
        <x:v>0</x:v>
      </x:c>
      <x:c r="R735" s="49">
        <x:f t="shared" si="16"/>
        <x:v>0</x:v>
      </x:c>
      <x:c r="S735" s="49">
        <x:f t="shared" si="17"/>
        <x:v>2</x:v>
      </x:c>
      <x:c r="T735" s="51">
        <x:f t="shared" si="18"/>
        <x:v>0</x:v>
      </x:c>
      <x:c r="U735" s="52">
        <x:f t="shared" si="3"/>
        <x:v>-0.04929480101</x:v>
      </x:c>
      <x:c r="V735" s="63">
        <x:f t="shared" si="19"/>
        <x:v>0</x:v>
      </x:c>
      <x:c r="W735" s="52">
        <x:f t="shared" ref="W735:X735" si="733">W734*(1+U735)</x:f>
        <x:v>135.22169529999999</x:v>
      </x:c>
      <x:c r="X735" s="52">
        <x:f t="shared" si="733"/>
        <x:v>139.94653640000001</x:v>
      </x:c>
    </x:row>
    <x:row r="736" spans="1:24" ht="15.75" customHeight="1">
      <x:c r="A736" s="34">
        <x:v>43271</x:v>
      </x:c>
      <x:c r="B736" s="47">
        <x:v>71.608001708984403</x:v>
      </x:c>
      <x:c r="C736" s="47">
        <x:v>72.875999450683594</x:v>
      </x:c>
      <x:c r="D736" s="47">
        <x:v>70.400001525878906</x:v>
      </x:c>
      <x:c r="E736" s="47">
        <x:v>72.444000244140597</x:v>
      </x:c>
      <x:c r="F736" s="47">
        <x:v>41918500</x:v>
      </x:c>
      <x:c r="G736" s="63">
        <x:f t="shared" si="10"/>
        <x:v>63.500600239999997</x:v>
      </x:c>
      <x:c r="H736" s="63">
        <x:f t="shared" si="11"/>
        <x:v>6.5134048169999996</x:v>
      </x:c>
      <x:c r="I736" s="63">
        <x:f t="shared" si="12"/>
        <x:v>76.527409879999993</x:v>
      </x:c>
      <x:c r="J736" s="63">
        <x:f t="shared" si="13"/>
        <x:v>50.473790610000002</x:v>
      </x:c>
      <x:c r="K736" s="63">
        <x:f t="shared" si="14"/>
        <x:v>0.84326900650000003</x:v>
      </x:c>
      <x:c r="L736" s="52">
        <x:f t="shared" si="0"/>
        <x:v>71.906667069999997</x:v>
      </x:c>
      <x:c r="M736" s="52">
        <x:f t="shared" si="1"/>
        <x:v>3014219624</x:v>
      </x:c>
      <x:c r="N736" s="52">
        <x:f t="shared" si="2"/>
        <x:v>0</x:v>
      </x:c>
      <x:c r="O736" s="63">
        <x:f t="shared" si="8"/>
        <x:v>3.0558376599999999</x:v>
      </x:c>
      <x:c r="P736" s="63">
        <x:f t="shared" si="9"/>
        <x:v>75.344180809999997</x:v>
      </x:c>
      <x:c r="Q736" s="49">
        <x:f t="shared" si="15"/>
        <x:v>0</x:v>
      </x:c>
      <x:c r="R736" s="49">
        <x:f t="shared" si="16"/>
        <x:v>0</x:v>
      </x:c>
      <x:c r="S736" s="49">
        <x:f t="shared" si="17"/>
        <x:v>2</x:v>
      </x:c>
      <x:c r="T736" s="51">
        <x:f t="shared" si="18"/>
        <x:v>0</x:v>
      </x:c>
      <x:c r="U736" s="52">
        <x:f t="shared" si="3"/>
        <x:v>0.027428705850000001</x:v>
      </x:c>
      <x:c r="V736" s="63">
        <x:f t="shared" si="19"/>
        <x:v>0</x:v>
      </x:c>
      <x:c r="W736" s="52">
        <x:f t="shared" ref="W736:X736" si="734">W735*(1+U736)</x:f>
        <x:v>138.93065139999999</x:v>
      </x:c>
      <x:c r="X736" s="52">
        <x:f t="shared" si="734"/>
        <x:v>139.94653640000001</x:v>
      </x:c>
    </x:row>
    <x:row r="737" spans="1:24" ht="15.75" customHeight="1">
      <x:c r="A737" s="34">
        <x:v>43272</x:v>
      </x:c>
      <x:c r="B737" s="47">
        <x:v>72.400001525878906</x:v>
      </x:c>
      <x:c r="C737" s="47">
        <x:v>73.241996765136705</x:v>
      </x:c>
      <x:c r="D737" s="47">
        <x:v>69.253997802734403</x:v>
      </x:c>
      <x:c r="E737" s="47">
        <x:v>69.501998901367202</x:v>
      </x:c>
      <x:c r="F737" s="47">
        <x:v>39835500</x:v>
      </x:c>
      <x:c r="G737" s="63">
        <x:f t="shared" si="10"/>
        <x:v>64.18500023</x:v>
      </x:c>
      <x:c r="H737" s="63">
        <x:f t="shared" si="11"/>
        <x:v>6.3810133120000003</x:v>
      </x:c>
      <x:c r="I737" s="63">
        <x:f t="shared" si="12"/>
        <x:v>76.94702685</x:v>
      </x:c>
      <x:c r="J737" s="63">
        <x:f t="shared" si="13"/>
        <x:v>51.422973599999999</x:v>
      </x:c>
      <x:c r="K737" s="63">
        <x:f t="shared" si="14"/>
        <x:v>0.70831325730000005</x:v>
      </x:c>
      <x:c r="L737" s="52">
        <x:f t="shared" si="0"/>
        <x:v>70.665997820000001</x:v>
      </x:c>
      <x:c r="M737" s="52">
        <x:f t="shared" si="1"/>
        <x:v>0</x:v>
      </x:c>
      <x:c r="N737" s="52">
        <x:f t="shared" si="2"/>
        <x:v>2815015356</x:v>
      </x:c>
      <x:c r="O737" s="63">
        <x:f t="shared" si="8"/>
        <x:v>2.0596999839999999</x:v>
      </x:c>
      <x:c r="P737" s="63">
        <x:f t="shared" si="9"/>
        <x:v>67.317057059999996</x:v>
      </x:c>
      <x:c r="Q737" s="49">
        <x:f t="shared" si="15"/>
        <x:v>0</x:v>
      </x:c>
      <x:c r="R737" s="49">
        <x:f t="shared" si="16"/>
        <x:v>0</x:v>
      </x:c>
      <x:c r="S737" s="49">
        <x:f t="shared" si="17"/>
        <x:v>2</x:v>
      </x:c>
      <x:c r="T737" s="51">
        <x:f t="shared" si="18"/>
        <x:v>0</x:v>
      </x:c>
      <x:c r="U737" s="52">
        <x:f t="shared" si="3"/>
        <x:v>-0.04061069699</x:v>
      </x:c>
      <x:c r="V737" s="63">
        <x:f t="shared" si="19"/>
        <x:v>0</x:v>
      </x:c>
      <x:c r="W737" s="52">
        <x:f t="shared" ref="W737:X737" si="735">W736*(1+U737)</x:f>
        <x:v>133.28858080000001</x:v>
      </x:c>
      <x:c r="X737" s="52">
        <x:f t="shared" si="735"/>
        <x:v>139.94653640000001</x:v>
      </x:c>
    </x:row>
    <x:row r="738" spans="1:24" ht="15.75" customHeight="1">
      <x:c r="A738" s="34">
        <x:v>43273</x:v>
      </x:c>
      <x:c r="B738" s="47">
        <x:v>70.307998657226605</x:v>
      </x:c>
      <x:c r="C738" s="47">
        <x:v>70.449996948242202</x:v>
      </x:c>
      <x:c r="D738" s="47">
        <x:v>66.400001525878906</x:v>
      </x:c>
      <x:c r="E738" s="47">
        <x:v>66.725997924804702</x:v>
      </x:c>
      <x:c r="F738" s="47">
        <x:v>51330500</x:v>
      </x:c>
      <x:c r="G738" s="63">
        <x:f t="shared" si="10"/>
        <x:v>64.74280014</x:v>
      </x:c>
      <x:c r="H738" s="63">
        <x:f t="shared" si="11"/>
        <x:v>6.0682300690000002</x:v>
      </x:c>
      <x:c r="I738" s="63">
        <x:f t="shared" si="12"/>
        <x:v>76.879260279999997</x:v>
      </x:c>
      <x:c r="J738" s="63">
        <x:f t="shared" si="13"/>
        <x:v>52.606340000000003</x:v>
      </x:c>
      <x:c r="K738" s="63">
        <x:f t="shared" si="14"/>
        <x:v>0.58170412800000004</x:v>
      </x:c>
      <x:c r="L738" s="52">
        <x:f t="shared" si="0"/>
        <x:v>67.858665470000005</x:v>
      </x:c>
      <x:c r="M738" s="52">
        <x:f t="shared" si="1"/>
        <x:v>0</x:v>
      </x:c>
      <x:c r="N738" s="52">
        <x:f t="shared" si="2"/>
        <x:v>3483219228</x:v>
      </x:c>
      <x:c r="O738" s="63">
        <x:f t="shared" si="8"/>
        <x:v>1.934162309</x:v>
      </x:c>
      <x:c r="P738" s="63">
        <x:f t="shared" si="9"/>
        <x:v>65.918722459999998</x:v>
      </x:c>
      <x:c r="Q738" s="49">
        <x:f t="shared" si="15"/>
        <x:v>0</x:v>
      </x:c>
      <x:c r="R738" s="49">
        <x:f t="shared" si="16"/>
        <x:v>0</x:v>
      </x:c>
      <x:c r="S738" s="49">
        <x:f t="shared" si="17"/>
        <x:v>2</x:v>
      </x:c>
      <x:c r="T738" s="51">
        <x:f t="shared" si="18"/>
        <x:v>0</x:v>
      </x:c>
      <x:c r="U738" s="52">
        <x:f t="shared" si="3"/>
        <x:v>-0.039941311340000002</x:v>
      </x:c>
      <x:c r="V738" s="63">
        <x:f t="shared" si="19"/>
        <x:v>0</x:v>
      </x:c>
      <x:c r="W738" s="52">
        <x:f t="shared" ref="W738:X738" si="736">W737*(1+U738)</x:f>
        <x:v>127.9648601</x:v>
      </x:c>
      <x:c r="X738" s="52">
        <x:f t="shared" si="736"/>
        <x:v>139.94653640000001</x:v>
      </x:c>
    </x:row>
    <x:row r="739" spans="1:24" ht="15.75" customHeight="1">
      <x:c r="A739" s="34">
        <x:v>43276</x:v>
      </x:c>
      <x:c r="B739" s="47">
        <x:v>66.024002075195298</x:v>
      </x:c>
      <x:c r="C739" s="47">
        <x:v>67.694000244140597</x:v>
      </x:c>
      <x:c r="D739" s="47">
        <x:v>65.5</x:v>
      </x:c>
      <x:c r="E739" s="47">
        <x:v>66.601997375488295</x:v>
      </x:c>
      <x:c r="F739" s="47">
        <x:v>34656500</x:v>
      </x:c>
      <x:c r="G739" s="63">
        <x:f t="shared" si="10"/>
        <x:v>65.284399989999997</x:v>
      </x:c>
      <x:c r="H739" s="63">
        <x:f t="shared" si="11"/>
        <x:v>5.697292891</x:v>
      </x:c>
      <x:c r="I739" s="63">
        <x:f t="shared" si="12"/>
        <x:v>76.678985769999997</x:v>
      </x:c>
      <x:c r="J739" s="63">
        <x:f t="shared" si="13"/>
        <x:v>53.889814200000004</x:v>
      </x:c>
      <x:c r="K739" s="63">
        <x:f t="shared" si="14"/>
        <x:v>0.55781681819999995</x:v>
      </x:c>
      <x:c r="L739" s="52">
        <x:f t="shared" si="0"/>
        <x:v>66.598665870000005</x:v>
      </x:c>
      <x:c r="M739" s="52">
        <x:f t="shared" si="1"/>
        <x:v>0</x:v>
      </x:c>
      <x:c r="N739" s="52">
        <x:f t="shared" si="2"/>
        <x:v>2308076664</x:v>
      </x:c>
      <x:c r="O739" s="63">
        <x:f t="shared" si="8"/>
        <x:v>1.397198935</x:v>
      </x:c>
      <x:c r="P739" s="63">
        <x:f t="shared" si="9"/>
        <x:v>58.284646909999999</x:v>
      </x:c>
      <x:c r="Q739" s="49">
        <x:f t="shared" si="15"/>
        <x:v>0</x:v>
      </x:c>
      <x:c r="R739" s="49">
        <x:f t="shared" si="16"/>
        <x:v>0</x:v>
      </x:c>
      <x:c r="S739" s="49">
        <x:f t="shared" si="17"/>
        <x:v>2</x:v>
      </x:c>
      <x:c r="T739" s="51">
        <x:f t="shared" si="18"/>
        <x:v>0</x:v>
      </x:c>
      <x:c r="U739" s="52">
        <x:f t="shared" si="3"/>
        <x:v>-0.0018583543620000001</x:v>
      </x:c>
      <x:c r="V739" s="63">
        <x:f t="shared" si="19"/>
        <x:v>0</x:v>
      </x:c>
      <x:c r="W739" s="52">
        <x:f t="shared" ref="W739:X739" si="737">W738*(1+U739)</x:f>
        <x:v>127.727056</x:v>
      </x:c>
      <x:c r="X739" s="52">
        <x:f t="shared" si="737"/>
        <x:v>139.94653640000001</x:v>
      </x:c>
    </x:row>
    <x:row r="740" spans="1:24" ht="15.75" customHeight="1">
      <x:c r="A740" s="34">
        <x:v>43277</x:v>
      </x:c>
      <x:c r="B740" s="47">
        <x:v>67.209999084472699</x:v>
      </x:c>
      <x:c r="C740" s="47">
        <x:v>68.709999084472699</x:v>
      </x:c>
      <x:c r="D740" s="47">
        <x:v>65.160003662109403</x:v>
      </x:c>
      <x:c r="E740" s="47">
        <x:v>68.400001525878906</x:v>
      </x:c>
      <x:c r="F740" s="47">
        <x:v>37262500</x:v>
      </x:c>
      <x:c r="G740" s="63">
        <x:f t="shared" si="10"/>
        <x:v>65.866800119999994</x:v>
      </x:c>
      <x:c r="H740" s="63">
        <x:f t="shared" si="11"/>
        <x:v>5.3648224859999996</x:v>
      </x:c>
      <x:c r="I740" s="63">
        <x:f t="shared" si="12"/>
        <x:v>76.596445090000003</x:v>
      </x:c>
      <x:c r="J740" s="63">
        <x:f t="shared" si="13"/>
        <x:v>55.137155139999997</x:v>
      </x:c>
      <x:c r="K740" s="63">
        <x:f t="shared" si="14"/>
        <x:v>0.61804684190000003</x:v>
      </x:c>
      <x:c r="L740" s="52">
        <x:f t="shared" si="0"/>
        <x:v>67.423334760000003</x:v>
      </x:c>
      <x:c r="M740" s="52">
        <x:f t="shared" si="1"/>
        <x:v>2512362011</x:v>
      </x:c>
      <x:c r="N740" s="52">
        <x:f t="shared" si="2"/>
        <x:v>0</x:v>
      </x:c>
      <x:c r="O740" s="63">
        <x:f t="shared" si="8"/>
        <x:v>1.0801334010000001</x:v>
      </x:c>
      <x:c r="P740" s="63">
        <x:f t="shared" si="9"/>
        <x:v>51.926160150000001</x:v>
      </x:c>
      <x:c r="Q740" s="49">
        <x:f t="shared" si="15"/>
        <x:v>0</x:v>
      </x:c>
      <x:c r="R740" s="49">
        <x:f t="shared" si="16"/>
        <x:v>0</x:v>
      </x:c>
      <x:c r="S740" s="49">
        <x:f t="shared" si="17"/>
        <x:v>2</x:v>
      </x:c>
      <x:c r="T740" s="51">
        <x:f t="shared" si="18"/>
        <x:v>0</x:v>
      </x:c>
      <x:c r="U740" s="52">
        <x:f t="shared" si="3"/>
        <x:v>0.026996249680000001</x:v>
      </x:c>
      <x:c r="V740" s="63">
        <x:f t="shared" si="19"/>
        <x:v>0</x:v>
      </x:c>
      <x:c r="W740" s="52">
        <x:f t="shared" ref="W740:X740" si="738">W739*(1+U740)</x:f>
        <x:v>131.1752075</x:v>
      </x:c>
      <x:c r="X740" s="52">
        <x:f t="shared" si="738"/>
        <x:v>139.94653640000001</x:v>
      </x:c>
    </x:row>
    <x:row r="741" spans="1:24" ht="15.75" customHeight="1">
      <x:c r="A741" s="34">
        <x:v>43278</x:v>
      </x:c>
      <x:c r="B741" s="47">
        <x:v>69</x:v>
      </x:c>
      <x:c r="C741" s="47">
        <x:v>70.157997131347699</x:v>
      </x:c>
      <x:c r="D741" s="47">
        <x:v>67.900001525878906</x:v>
      </x:c>
      <x:c r="E741" s="47">
        <x:v>68.900001525878906</x:v>
      </x:c>
      <x:c r="F741" s="47">
        <x:v>41668500</x:v>
      </x:c>
      <x:c r="G741" s="63">
        <x:f t="shared" si="10"/>
        <x:v>66.394600109999999</x:v>
      </x:c>
      <x:c r="H741" s="63">
        <x:f t="shared" si="11"/>
        <x:v>5.0984076209999998</x:v>
      </x:c>
      <x:c r="I741" s="63">
        <x:f t="shared" si="12"/>
        <x:v>76.591415350000005</x:v>
      </x:c>
      <x:c r="J741" s="63">
        <x:f t="shared" si="13"/>
        <x:v>56.197784859999999</x:v>
      </x:c>
      <x:c r="K741" s="63">
        <x:f t="shared" si="14"/>
        <x:v>0.6228521534</x:v>
      </x:c>
      <x:c r="L741" s="52">
        <x:f t="shared" si="0"/>
        <x:v>68.986000059999995</x:v>
      </x:c>
      <x:c r="M741" s="52">
        <x:f t="shared" si="1"/>
        <x:v>2874543144</x:v>
      </x:c>
      <x:c r="N741" s="52">
        <x:f t="shared" si="2"/>
        <x:v>0</x:v>
      </x:c>
      <x:c r="O741" s="63">
        <x:f t="shared" si="8"/>
        <x:v>1.566142041</x:v>
      </x:c>
      <x:c r="P741" s="63">
        <x:f t="shared" si="9"/>
        <x:v>61.030995789999999</x:v>
      </x:c>
      <x:c r="Q741" s="49">
        <x:f t="shared" si="15"/>
        <x:v>0</x:v>
      </x:c>
      <x:c r="R741" s="49">
        <x:f t="shared" si="16"/>
        <x:v>0</x:v>
      </x:c>
      <x:c r="S741" s="49">
        <x:f t="shared" si="17"/>
        <x:v>2</x:v>
      </x:c>
      <x:c r="T741" s="51">
        <x:f t="shared" si="18"/>
        <x:v>0</x:v>
      </x:c>
      <x:c r="U741" s="52">
        <x:f t="shared" si="3"/>
        <x:v>0.0073099413570000005</x:v>
      </x:c>
      <x:c r="V741" s="63">
        <x:f t="shared" si="19"/>
        <x:v>0</x:v>
      </x:c>
      <x:c r="W741" s="52">
        <x:f t="shared" ref="W741:X741" si="739">W740*(1+U741)</x:f>
        <x:v>132.13409060000001</x:v>
      </x:c>
      <x:c r="X741" s="52">
        <x:f t="shared" si="739"/>
        <x:v>139.94653640000001</x:v>
      </x:c>
    </x:row>
    <x:row r="742" spans="1:24" ht="15.75" customHeight="1">
      <x:c r="A742" s="34">
        <x:v>43279</x:v>
      </x:c>
      <x:c r="B742" s="47">
        <x:v>69.732002258300795</x:v>
      </x:c>
      <x:c r="C742" s="47">
        <x:v>71.403999328613295</x:v>
      </x:c>
      <x:c r="D742" s="47">
        <x:v>69.222000122070298</x:v>
      </x:c>
      <x:c r="E742" s="47">
        <x:v>69.986000061035199</x:v>
      </x:c>
      <x:c r="F742" s="47">
        <x:v>41990000</x:v>
      </x:c>
      <x:c r="G742" s="63">
        <x:f t="shared" si="10"/>
        <x:v>67.046600150000003</x:v>
      </x:c>
      <x:c r="H742" s="63">
        <x:f t="shared" si="11"/>
        <x:v>4.6396543509999999</x:v>
      </x:c>
      <x:c r="I742" s="63">
        <x:f t="shared" si="12"/>
        <x:v>76.325908850000005</x:v>
      </x:c>
      <x:c r="J742" s="63">
        <x:f t="shared" si="13"/>
        <x:v>57.767291450000002</x:v>
      </x:c>
      <x:c r="K742" s="63">
        <x:f t="shared" si="14"/>
        <x:v>0.65838463859999996</x:v>
      </x:c>
      <x:c r="L742" s="52">
        <x:f t="shared" si="0"/>
        <x:v>70.203999839999994</x:v>
      </x:c>
      <x:c r="M742" s="52">
        <x:f t="shared" si="1"/>
        <x:v>2947865953</x:v>
      </x:c>
      <x:c r="N742" s="52">
        <x:f t="shared" si="2"/>
        <x:v>0</x:v>
      </x:c>
      <x:c r="O742" s="63">
        <x:f t="shared" si="8"/>
        <x:v>1.4944224260000001</x:v>
      </x:c>
      <x:c r="P742" s="63">
        <x:f t="shared" si="9"/>
        <x:v>59.91055927</x:v>
      </x:c>
      <x:c r="Q742" s="49">
        <x:f t="shared" si="15"/>
        <x:v>0</x:v>
      </x:c>
      <x:c r="R742" s="49">
        <x:f t="shared" si="16"/>
        <x:v>0</x:v>
      </x:c>
      <x:c r="S742" s="49">
        <x:f t="shared" si="17"/>
        <x:v>2</x:v>
      </x:c>
      <x:c r="T742" s="51">
        <x:f t="shared" si="18"/>
        <x:v>0</x:v>
      </x:c>
      <x:c r="U742" s="52">
        <x:f t="shared" si="3"/>
        <x:v>0.015761952270000001</x:v>
      </x:c>
      <x:c r="V742" s="63">
        <x:f t="shared" si="19"/>
        <x:v>0</x:v>
      </x:c>
      <x:c r="W742" s="52">
        <x:f t="shared" ref="W742:X742" si="740">W741*(1+U742)</x:f>
        <x:v>134.21678180000001</x:v>
      </x:c>
      <x:c r="X742" s="52">
        <x:f t="shared" si="740"/>
        <x:v>139.94653640000001</x:v>
      </x:c>
    </x:row>
    <x:row r="743" spans="1:24" ht="15.75" customHeight="1">
      <x:c r="A743" s="34">
        <x:v>43280</x:v>
      </x:c>
      <x:c r="B743" s="47">
        <x:v>70.666000366210895</x:v>
      </x:c>
      <x:c r="C743" s="47">
        <x:v>70.772003173828097</x:v>
      </x:c>
      <x:c r="D743" s="47">
        <x:v>68.482002258300795</x:v>
      </x:c>
      <x:c r="E743" s="47">
        <x:v>68.589996337890597</x:v>
      </x:c>
      <x:c r="F743" s="47">
        <x:v>32462000</x:v>
      </x:c>
      <x:c r="G743" s="63">
        <x:f t="shared" si="10"/>
        <x:v>67.557900050000001</x:v>
      </x:c>
      <x:c r="H743" s="63">
        <x:f t="shared" si="11"/>
        <x:v>4.1723866999999997</x:v>
      </x:c>
      <x:c r="I743" s="63">
        <x:f t="shared" si="12"/>
        <x:v>75.902673449999995</x:v>
      </x:c>
      <x:c r="J743" s="63">
        <x:f t="shared" si="13"/>
        <x:v>59.21312665</x:v>
      </x:c>
      <x:c r="K743" s="63">
        <x:f t="shared" si="14"/>
        <x:v>0.56184088180000002</x:v>
      </x:c>
      <x:c r="L743" s="52">
        <x:f t="shared" si="0"/>
        <x:v>69.281333919999994</x:v>
      </x:c>
      <x:c r="M743" s="52">
        <x:f t="shared" si="1"/>
        <x:v>0</x:v>
      </x:c>
      <x:c r="N743" s="52">
        <x:f t="shared" si="2"/>
        <x:v>2249010662</x:v>
      </x:c>
      <x:c r="O743" s="63">
        <x:f t="shared" si="8"/>
        <x:v>1.024028521</x:v>
      </x:c>
      <x:c r="P743" s="63">
        <x:f t="shared" si="9"/>
        <x:v>50.593581569999998</x:v>
      </x:c>
      <x:c r="Q743" s="49">
        <x:f t="shared" si="15"/>
        <x:v>0</x:v>
      </x:c>
      <x:c r="R743" s="49">
        <x:f t="shared" si="16"/>
        <x:v>0</x:v>
      </x:c>
      <x:c r="S743" s="49">
        <x:f t="shared" si="17"/>
        <x:v>2</x:v>
      </x:c>
      <x:c r="T743" s="51">
        <x:f t="shared" si="18"/>
        <x:v>0</x:v>
      </x:c>
      <x:c r="U743" s="52">
        <x:f t="shared" si="3"/>
        <x:v>-0.019946899689999997</x:v>
      </x:c>
      <x:c r="V743" s="63">
        <x:f t="shared" si="19"/>
        <x:v>0</x:v>
      </x:c>
      <x:c r="W743" s="52">
        <x:f t="shared" ref="W743:X743" si="741">W742*(1+U743)</x:f>
        <x:v>131.53957310000001</x:v>
      </x:c>
      <x:c r="X743" s="52">
        <x:f t="shared" si="741"/>
        <x:v>139.94653640000001</x:v>
      </x:c>
    </x:row>
    <x:row r="744" spans="1:24" ht="15.75" customHeight="1">
      <x:c r="A744" s="34">
        <x:v>43283</x:v>
      </x:c>
      <x:c r="B744" s="47">
        <x:v>72.013999938964801</x:v>
      </x:c>
      <x:c r="C744" s="47">
        <x:v>72.956001281738295</x:v>
      </x:c>
      <x:c r="D744" s="47">
        <x:v>65.970001220703097</x:v>
      </x:c>
      <x:c r="E744" s="47">
        <x:v>67.013999938964801</x:v>
      </x:c>
      <x:c r="F744" s="47">
        <x:v>93799000</x:v>
      </x:c>
      <x:c r="G744" s="63">
        <x:f t="shared" si="10"/>
        <x:v>67.941200069999994</x:v>
      </x:c>
      <x:c r="H744" s="63">
        <x:f t="shared" si="11"/>
        <x:v>3.7043529739999999</x:v>
      </x:c>
      <x:c r="I744" s="63">
        <x:f t="shared" si="12"/>
        <x:v>75.349906009999998</x:v>
      </x:c>
      <x:c r="J744" s="63">
        <x:f t="shared" si="13"/>
        <x:v>60.532494120000003</x:v>
      </x:c>
      <x:c r="K744" s="63">
        <x:f t="shared" si="14"/>
        <x:v>0.437424961</x:v>
      </x:c>
      <x:c r="L744" s="52">
        <x:f t="shared" si="0"/>
        <x:v>68.646667480000005</x:v>
      </x:c>
      <x:c r="M744" s="52">
        <x:f t="shared" si="1"/>
        <x:v>0</x:v>
      </x:c>
      <x:c r="N744" s="52">
        <x:f t="shared" si="2"/>
        <x:v>6438988763</x:v>
      </x:c>
      <x:c r="O744" s="63">
        <x:f t="shared" si="8"/>
        <x:v>0.51961982330000001</x:v>
      </x:c>
      <x:c r="P744" s="63">
        <x:f t="shared" si="9"/>
        <x:v>34.194067179999998</x:v>
      </x:c>
      <x:c r="Q744" s="49">
        <x:f t="shared" si="15"/>
        <x:v>0</x:v>
      </x:c>
      <x:c r="R744" s="49">
        <x:f t="shared" si="16"/>
        <x:v>0</x:v>
      </x:c>
      <x:c r="S744" s="49">
        <x:f t="shared" si="17"/>
        <x:v>2</x:v>
      </x:c>
      <x:c r="T744" s="51">
        <x:f t="shared" si="18"/>
        <x:v>0</x:v>
      </x:c>
      <x:c r="U744" s="52">
        <x:f t="shared" si="3"/>
        <x:v>-0.022977059090000002</x:v>
      </x:c>
      <x:c r="V744" s="63">
        <x:f t="shared" si="19"/>
        <x:v>0</x:v>
      </x:c>
      <x:c r="W744" s="52">
        <x:f t="shared" ref="W744:X744" si="742">W743*(1+U744)</x:f>
        <x:v>128.51718059999999</x:v>
      </x:c>
      <x:c r="X744" s="52">
        <x:f t="shared" si="742"/>
        <x:v>139.94653640000001</x:v>
      </x:c>
    </x:row>
    <x:row r="745" spans="1:24" ht="15.75" customHeight="1">
      <x:c r="A745" s="34">
        <x:v>43284</x:v>
      </x:c>
      <x:c r="B745" s="47">
        <x:v>66.349998474121094</x:v>
      </x:c>
      <x:c r="C745" s="47">
        <x:v>66.498001098632798</x:v>
      </x:c>
      <x:c r="D745" s="47">
        <x:v>61.937999725341797</x:v>
      </x:c>
      <x:c r="E745" s="47">
        <x:v>62.172000885009801</x:v>
      </x:c>
      <x:c r="F745" s="47">
        <x:v>61413000</x:v>
      </x:c>
      <x:c r="G745" s="63">
        <x:f t="shared" si="10"/>
        <x:v>68.138500019999995</x:v>
      </x:c>
      <x:c r="H745" s="63">
        <x:f t="shared" si="11"/>
        <x:v>3.2350256110000002</x:v>
      </x:c>
      <x:c r="I745" s="63">
        <x:f t="shared" si="12"/>
        <x:v>74.608551239999997</x:v>
      </x:c>
      <x:c r="J745" s="63">
        <x:f t="shared" si="13"/>
        <x:v>61.6684488</x:v>
      </x:c>
      <x:c r="K745" s="63">
        <x:f t="shared" si="14"/>
        <x:v>0.038914072430000002</x:v>
      </x:c>
      <x:c r="L745" s="52">
        <x:f t="shared" si="0"/>
        <x:v>63.536000569999999</x:v>
      </x:c>
      <x:c r="M745" s="52">
        <x:f t="shared" si="1"/>
        <x:v>0</x:v>
      </x:c>
      <x:c r="N745" s="52">
        <x:f t="shared" si="2"/>
        <x:v>3901936403</x:v>
      </x:c>
      <x:c r="O745" s="63">
        <x:f t="shared" si="8"/>
        <x:v>0.53542453489999997</x:v>
      </x:c>
      <x:c r="P745" s="63">
        <x:f t="shared" si="9"/>
        <x:v>34.871432800000001</x:v>
      </x:c>
      <x:c r="Q745" s="49">
        <x:f t="shared" si="15"/>
        <x:v>0</x:v>
      </x:c>
      <x:c r="R745" s="49">
        <x:f t="shared" si="16"/>
        <x:v>0</x:v>
      </x:c>
      <x:c r="S745" s="49">
        <x:f t="shared" si="17"/>
        <x:v>2</x:v>
      </x:c>
      <x:c r="T745" s="51">
        <x:f t="shared" si="18"/>
        <x:v>0</x:v>
      </x:c>
      <x:c r="U745" s="52">
        <x:f t="shared" si="3"/>
        <x:v>-0.07225354491</x:v>
      </x:c>
      <x:c r="V745" s="63">
        <x:f t="shared" si="19"/>
        <x:v>0</x:v>
      </x:c>
      <x:c r="W745" s="52">
        <x:f t="shared" ref="W745:X745" si="743">W744*(1+U745)</x:f>
        <x:v>119.2313587</x:v>
      </x:c>
      <x:c r="X745" s="52">
        <x:f t="shared" si="743"/>
        <x:v>139.94653640000001</x:v>
      </x:c>
    </x:row>
    <x:row r="746" spans="1:24" ht="15.75" customHeight="1">
      <x:c r="A746" s="34">
        <x:v>43286</x:v>
      </x:c>
      <x:c r="B746" s="47">
        <x:v>62.751998901367202</x:v>
      </x:c>
      <x:c r="C746" s="47">
        <x:v>62.877998352050803</x:v>
      </x:c>
      <x:c r="D746" s="47">
        <x:v>59.2439994812012</x:v>
      </x:c>
      <x:c r="E746" s="47">
        <x:v>61.832000732421903</x:v>
      </x:c>
      <x:c r="F746" s="47">
        <x:v>87382000</x:v>
      </x:c>
      <x:c r="G746" s="63">
        <x:f t="shared" si="10"/>
        <x:v>68.035099979999998</x:v>
      </x:c>
      <x:c r="H746" s="63">
        <x:f t="shared" si="11"/>
        <x:v>3.4061527589999998</x:v>
      </x:c>
      <x:c r="I746" s="63">
        <x:f t="shared" si="12"/>
        <x:v>74.847405499999994</x:v>
      </x:c>
      <x:c r="J746" s="63">
        <x:f t="shared" si="13"/>
        <x:v>61.222794460000003</x:v>
      </x:c>
      <x:c r="K746" s="63">
        <x:f t="shared" si="14"/>
        <x:v>0.044713663100000001</x:v>
      </x:c>
      <x:c r="L746" s="52">
        <x:f t="shared" si="0"/>
        <x:v>61.317999520000001</x:v>
      </x:c>
      <x:c r="M746" s="52">
        <x:f t="shared" si="1"/>
        <x:v>0</x:v>
      </x:c>
      <x:c r="N746" s="52">
        <x:f t="shared" si="2"/>
        <x:v>5358089434</x:v>
      </x:c>
      <x:c r="O746" s="63">
        <x:f t="shared" si="8"/>
        <x:v>0.31387608220000002</x:v>
      </x:c>
      <x:c r="P746" s="63">
        <x:f t="shared" si="9"/>
        <x:v>23.889321559999999</x:v>
      </x:c>
      <x:c r="Q746" s="49">
        <x:f t="shared" si="15"/>
        <x:v>0</x:v>
      </x:c>
      <x:c r="R746" s="49">
        <x:f t="shared" si="16"/>
        <x:v>0</x:v>
      </x:c>
      <x:c r="S746" s="49">
        <x:f t="shared" si="17"/>
        <x:v>2</x:v>
      </x:c>
      <x:c r="T746" s="51">
        <x:f t="shared" si="18"/>
        <x:v>0</x:v>
      </x:c>
      <x:c r="U746" s="52">
        <x:f t="shared" si="3"/>
        <x:v>-0.0054687021130000002</x:v>
      </x:c>
      <x:c r="V746" s="63">
        <x:f t="shared" si="19"/>
        <x:v>0</x:v>
      </x:c>
      <x:c r="W746" s="52">
        <x:f t="shared" ref="W746:X746" si="744">W745*(1+U746)</x:f>
        <x:v>118.57931790000001</x:v>
      </x:c>
      <x:c r="X746" s="52">
        <x:f t="shared" si="744"/>
        <x:v>139.94653640000001</x:v>
      </x:c>
    </x:row>
    <x:row r="747" spans="1:24" ht="15.75" customHeight="1">
      <x:c r="A747" s="34">
        <x:v>43287</x:v>
      </x:c>
      <x:c r="B747" s="47">
        <x:v>60.990001678466797</x:v>
      </x:c>
      <x:c r="C747" s="47">
        <x:v>62.4140014648438</x:v>
      </x:c>
      <x:c r="D747" s="47">
        <x:v>60.400001525878899</x:v>
      </x:c>
      <x:c r="E747" s="47">
        <x:v>61.779998779296903</x:v>
      </x:c>
      <x:c r="F747" s="47">
        <x:v>44327500</x:v>
      </x:c>
      <x:c r="G747" s="63">
        <x:f t="shared" si="10"/>
        <x:v>67.963200000000001</x:v>
      </x:c>
      <x:c r="H747" s="63">
        <x:f t="shared" si="11"/>
        <x:v>3.5262481029999999</x:v>
      </x:c>
      <x:c r="I747" s="63">
        <x:f t="shared" si="12"/>
        <x:v>75.015696199999994</x:v>
      </x:c>
      <x:c r="J747" s="63">
        <x:f t="shared" si="13"/>
        <x:v>60.910703789999999</x:v>
      </x:c>
      <x:c r="K747" s="63">
        <x:f t="shared" si="14"/>
        <x:v>0.06163030531</x:v>
      </x:c>
      <x:c r="L747" s="52">
        <x:f t="shared" si="0"/>
        <x:v>61.531333920000002</x:v>
      </x:c>
      <x:c r="M747" s="52">
        <x:f t="shared" si="1"/>
        <x:v>2727530204</x:v>
      </x:c>
      <x:c r="N747" s="52">
        <x:f t="shared" si="2"/>
        <x:v>0</x:v>
      </x:c>
      <x:c r="O747" s="63">
        <x:f t="shared" si="8"/>
        <x:v>0.46599063390000001</x:v>
      </x:c>
      <x:c r="P747" s="63">
        <x:f t="shared" si="9"/>
        <x:v>31.786740179999999</x:v>
      </x:c>
      <x:c r="Q747" s="49">
        <x:f t="shared" si="15"/>
        <x:v>0</x:v>
      </x:c>
      <x:c r="R747" s="49">
        <x:f t="shared" si="16"/>
        <x:v>0</x:v>
      </x:c>
      <x:c r="S747" s="49">
        <x:f t="shared" si="17"/>
        <x:v>2</x:v>
      </x:c>
      <x:c r="T747" s="51">
        <x:f t="shared" si="18"/>
        <x:v>0</x:v>
      </x:c>
      <x:c r="U747" s="52">
        <x:f t="shared" si="3"/>
        <x:v>-0.00084102006259999995</x:v>
      </x:c>
      <x:c r="V747" s="63">
        <x:f t="shared" si="19"/>
        <x:v>0</x:v>
      </x:c>
      <x:c r="W747" s="52">
        <x:f t="shared" ref="W747:X747" si="745">W746*(1+U747)</x:f>
        <x:v>118.4795903</x:v>
      </x:c>
      <x:c r="X747" s="52">
        <x:f t="shared" si="745"/>
        <x:v>139.94653640000001</x:v>
      </x:c>
    </x:row>
    <x:row r="748" spans="1:24" ht="15.75" customHeight="1">
      <x:c r="A748" s="34">
        <x:v>43290</x:v>
      </x:c>
      <x:c r="B748" s="47">
        <x:v>62.397998809814503</x:v>
      </x:c>
      <x:c r="C748" s="47">
        <x:v>63.7039985656738</x:v>
      </x:c>
      <x:c r="D748" s="47">
        <x:v>61.599998474121101</x:v>
      </x:c>
      <x:c r="E748" s="47">
        <x:v>63.701999664306598</x:v>
      </x:c>
      <x:c r="F748" s="47">
        <x:v>37984000</x:v>
      </x:c>
      <x:c r="G748" s="63">
        <x:f t="shared" si="10"/>
        <x:v>67.971699909999998</x:v>
      </x:c>
      <x:c r="H748" s="63">
        <x:f t="shared" si="11"/>
        <x:v>3.5151922249999998</x:v>
      </x:c>
      <x:c r="I748" s="63">
        <x:f t="shared" si="12"/>
        <x:v>75.002084359999998</x:v>
      </x:c>
      <x:c r="J748" s="63">
        <x:f t="shared" si="13"/>
        <x:v>60.941315459999998</x:v>
      </x:c>
      <x:c r="K748" s="63">
        <x:f t="shared" si="14"/>
        <x:v>0.196339491</x:v>
      </x:c>
      <x:c r="L748" s="52">
        <x:f t="shared" si="0"/>
        <x:v>63.001998899999997</x:v>
      </x:c>
      <x:c r="M748" s="52">
        <x:f t="shared" si="1"/>
        <x:v>2393067926</x:v>
      </x:c>
      <x:c r="N748" s="52">
        <x:f t="shared" si="2"/>
        <x:v>0</x:v>
      </x:c>
      <x:c r="O748" s="63">
        <x:f t="shared" si="8"/>
        <x:v>0.66426251650000001</x:v>
      </x:c>
      <x:c r="P748" s="63">
        <x:f t="shared" si="9"/>
        <x:v>39.913325569999998</x:v>
      </x:c>
      <x:c r="Q748" s="49">
        <x:f t="shared" si="15"/>
        <x:v>0</x:v>
      </x:c>
      <x:c r="R748" s="49">
        <x:f t="shared" si="16"/>
        <x:v>0</x:v>
      </x:c>
      <x:c r="S748" s="49">
        <x:f t="shared" si="17"/>
        <x:v>2</x:v>
      </x:c>
      <x:c r="T748" s="51">
        <x:f t="shared" si="18"/>
        <x:v>0</x:v>
      </x:c>
      <x:c r="U748" s="52">
        <x:f t="shared" si="3"/>
        <x:v>0.03111040665</x:v>
      </x:c>
      <x:c r="V748" s="63">
        <x:f t="shared" si="19"/>
        <x:v>0</x:v>
      </x:c>
      <x:c r="W748" s="52">
        <x:f t="shared" ref="W748:X748" si="746">W747*(1+U748)</x:f>
        <x:v>122.1655386</x:v>
      </x:c>
      <x:c r="X748" s="52">
        <x:f t="shared" si="746"/>
        <x:v>139.94653640000001</x:v>
      </x:c>
    </x:row>
    <x:row r="749" spans="1:24" ht="15.75" customHeight="1">
      <x:c r="A749" s="34">
        <x:v>43291</x:v>
      </x:c>
      <x:c r="B749" s="47">
        <x:v>64.912002563476605</x:v>
      </x:c>
      <x:c r="C749" s="47">
        <x:v>65.536003112792997</x:v>
      </x:c>
      <x:c r="D749" s="47">
        <x:v>63.840000152587898</x:v>
      </x:c>
      <x:c r="E749" s="47">
        <x:v>64.494003295898395</x:v>
      </x:c>
      <x:c r="F749" s="47">
        <x:v>47357500</x:v>
      </x:c>
      <x:c r="G749" s="63">
        <x:f t="shared" si="10"/>
        <x:v>67.875400159999998</x:v>
      </x:c>
      <x:c r="H749" s="63">
        <x:f t="shared" si="11"/>
        <x:v>3.5856150750000002</x:v>
      </x:c>
      <x:c r="I749" s="63">
        <x:f t="shared" si="12"/>
        <x:v>75.046630309999998</x:v>
      </x:c>
      <x:c r="J749" s="63">
        <x:f t="shared" si="13"/>
        <x:v>60.704170009999999</x:v>
      </x:c>
      <x:c r="K749" s="63">
        <x:f t="shared" si="14"/>
        <x:v>0.26423871529999998</x:v>
      </x:c>
      <x:c r="L749" s="52">
        <x:f t="shared" si="0"/>
        <x:v>64.623335519999998</x:v>
      </x:c>
      <x:c r="M749" s="52">
        <x:f t="shared" si="1"/>
        <x:v>3060399612</x:v>
      </x:c>
      <x:c r="N749" s="52">
        <x:f t="shared" si="2"/>
        <x:v>0</x:v>
      </x:c>
      <x:c r="O749" s="63">
        <x:f t="shared" si="8"/>
        <x:v>0.92019977740000003</x:v>
      </x:c>
      <x:c r="P749" s="63">
        <x:f t="shared" si="9"/>
        <x:v>47.922085410000001</x:v>
      </x:c>
      <x:c r="Q749" s="49">
        <x:f t="shared" si="15"/>
        <x:v>0</x:v>
      </x:c>
      <x:c r="R749" s="49">
        <x:f t="shared" si="16"/>
        <x:v>0</x:v>
      </x:c>
      <x:c r="S749" s="49">
        <x:f t="shared" si="17"/>
        <x:v>2</x:v>
      </x:c>
      <x:c r="T749" s="51">
        <x:f t="shared" si="18"/>
        <x:v>0</x:v>
      </x:c>
      <x:c r="U749" s="52">
        <x:f t="shared" si="3"/>
        <x:v>0.012432947720000001</x:v>
      </x:c>
      <x:c r="V749" s="63">
        <x:f t="shared" si="19"/>
        <x:v>0</x:v>
      </x:c>
      <x:c r="W749" s="52">
        <x:f t="shared" ref="W749:X749" si="747">W748*(1+U749)</x:f>
        <x:v>123.6844163</x:v>
      </x:c>
      <x:c r="X749" s="52">
        <x:f t="shared" si="747"/>
        <x:v>139.94653640000001</x:v>
      </x:c>
    </x:row>
    <x:row r="750" spans="1:24" ht="15.75" customHeight="1">
      <x:c r="A750" s="34">
        <x:v>43292</x:v>
      </x:c>
      <x:c r="B750" s="47">
        <x:v>63.159999847412102</x:v>
      </x:c>
      <x:c r="C750" s="47">
        <x:v>64.388000488281307</x:v>
      </x:c>
      <x:c r="D750" s="47">
        <x:v>63.013999938964801</x:v>
      </x:c>
      <x:c r="E750" s="47">
        <x:v>63.791999816894503</x:v>
      </x:c>
      <x:c r="F750" s="47">
        <x:v>24420500</x:v>
      </x:c>
      <x:c r="G750" s="63">
        <x:f t="shared" si="10"/>
        <x:v>67.637300109999998</x:v>
      </x:c>
      <x:c r="H750" s="63">
        <x:f t="shared" si="11"/>
        <x:v>3.6946326690000002</x:v>
      </x:c>
      <x:c r="I750" s="63">
        <x:f t="shared" si="12"/>
        <x:v>75.026565450000007</x:v>
      </x:c>
      <x:c r="J750" s="63">
        <x:f t="shared" si="13"/>
        <x:v>60.248034769999997</x:v>
      </x:c>
      <x:c r="K750" s="63">
        <x:f t="shared" si="14"/>
        <x:v>0.2398049659</x:v>
      </x:c>
      <x:c r="L750" s="52">
        <x:f t="shared" si="0"/>
        <x:v>63.731333409999998</x:v>
      </x:c>
      <x:c r="M750" s="52">
        <x:f t="shared" si="1"/>
        <x:v>0</x:v>
      </x:c>
      <x:c r="N750" s="52">
        <x:f t="shared" si="2"/>
        <x:v>1556351028</x:v>
      </x:c>
      <x:c r="O750" s="63">
        <x:f t="shared" si="8"/>
        <x:v>0.71796229889999996</x:v>
      </x:c>
      <x:c r="P750" s="63">
        <x:f t="shared" si="9"/>
        <x:v>41.791504930000002</x:v>
      </x:c>
      <x:c r="Q750" s="49">
        <x:f t="shared" si="15"/>
        <x:v>0</x:v>
      </x:c>
      <x:c r="R750" s="49">
        <x:f t="shared" si="16"/>
        <x:v>0</x:v>
      </x:c>
      <x:c r="S750" s="49">
        <x:f t="shared" si="17"/>
        <x:v>2</x:v>
      </x:c>
      <x:c r="T750" s="51">
        <x:f t="shared" si="18"/>
        <x:v>0</x:v>
      </x:c>
      <x:c r="U750" s="52">
        <x:f t="shared" si="3"/>
        <x:v>-0.01088478685</x:v>
      </x:c>
      <x:c r="V750" s="63">
        <x:f t="shared" si="19"/>
        <x:v>0</x:v>
      </x:c>
      <x:c r="W750" s="52">
        <x:f t="shared" ref="W750:X750" si="748">W749*(1+U750)</x:f>
        <x:v>122.3381378</x:v>
      </x:c>
      <x:c r="X750" s="52">
        <x:f t="shared" si="748"/>
        <x:v>139.94653640000001</x:v>
      </x:c>
    </x:row>
    <x:row r="751" spans="1:24" ht="15.75" customHeight="1">
      <x:c r="A751" s="34">
        <x:v>43293</x:v>
      </x:c>
      <x:c r="B751" s="47">
        <x:v>64.286003112792997</x:v>
      </x:c>
      <x:c r="C751" s="47">
        <x:v>64.646003723144503</x:v>
      </x:c>
      <x:c r="D751" s="47">
        <x:v>62.554000854492202</x:v>
      </x:c>
      <x:c r="E751" s="47">
        <x:v>63.341999053955099</x:v>
      </x:c>
      <x:c r="F751" s="47">
        <x:v>28606000</x:v>
      </x:c>
      <x:c r="G751" s="63">
        <x:f t="shared" si="10"/>
        <x:v>67.3566</x:v>
      </x:c>
      <x:c r="H751" s="63">
        <x:f t="shared" si="11"/>
        <x:v>3.800904933</x:v>
      </x:c>
      <x:c r="I751" s="63">
        <x:f t="shared" si="12"/>
        <x:v>74.958409860000003</x:v>
      </x:c>
      <x:c r="J751" s="63">
        <x:f t="shared" si="13"/>
        <x:v>59.754790130000004</x:v>
      </x:c>
      <x:c r="K751" s="63">
        <x:f t="shared" si="14"/>
        <x:v>0.23594439910000001</x:v>
      </x:c>
      <x:c r="L751" s="52">
        <x:f t="shared" si="0"/>
        <x:v>63.514001210000004</x:v>
      </x:c>
      <x:c r="M751" s="52">
        <x:f t="shared" si="1"/>
        <x:v>0</x:v>
      </x:c>
      <x:c r="N751" s="52">
        <x:f t="shared" si="2"/>
        <x:v>1816881519</x:v>
      </x:c>
      <x:c r="O751" s="63">
        <x:f t="shared" si="8"/>
        <x:v>0.52196093659999998</x:v>
      </x:c>
      <x:c r="P751" s="63">
        <x:f t="shared" si="9"/>
        <x:v>34.295291300000002</x:v>
      </x:c>
      <x:c r="Q751" s="49">
        <x:f t="shared" si="15"/>
        <x:v>0</x:v>
      </x:c>
      <x:c r="R751" s="49">
        <x:f t="shared" si="16"/>
        <x:v>0</x:v>
      </x:c>
      <x:c r="S751" s="49">
        <x:f t="shared" si="17"/>
        <x:v>2</x:v>
      </x:c>
      <x:c r="T751" s="51">
        <x:f t="shared" si="18"/>
        <x:v>0</x:v>
      </x:c>
      <x:c r="U751" s="52">
        <x:f t="shared" si="3"/>
        <x:v>-0.007054188052</x:v>
      </x:c>
      <x:c r="V751" s="63">
        <x:f t="shared" si="19"/>
        <x:v>0</x:v>
      </x:c>
      <x:c r="W751" s="52">
        <x:f t="shared" ref="W751:X751" si="749">W750*(1+U751)</x:f>
        <x:v>121.4751416</x:v>
      </x:c>
      <x:c r="X751" s="52">
        <x:f t="shared" si="749"/>
        <x:v>139.94653640000001</x:v>
      </x:c>
    </x:row>
    <x:row r="752" spans="1:24" ht="15.75" customHeight="1">
      <x:c r="A752" s="34">
        <x:v>43294</x:v>
      </x:c>
      <x:c r="B752" s="47">
        <x:v>63.116001129150398</x:v>
      </x:c>
      <x:c r="C752" s="47">
        <x:v>63.916000366210902</x:v>
      </x:c>
      <x:c r="D752" s="47">
        <x:v>61.849998474121101</x:v>
      </x:c>
      <x:c r="E752" s="47">
        <x:v>63.773998260498097</x:v>
      </x:c>
      <x:c r="F752" s="47">
        <x:v>29349000</x:v>
      </x:c>
      <x:c r="G752" s="63">
        <x:f t="shared" si="10"/>
        <x:v>66.968099980000005</x:v>
      </x:c>
      <x:c r="H752" s="63">
        <x:f t="shared" si="11"/>
        <x:v>3.7470884820000001</x:v>
      </x:c>
      <x:c r="I752" s="63">
        <x:f t="shared" si="12"/>
        <x:v>74.462276939999995</x:v>
      </x:c>
      <x:c r="J752" s="63">
        <x:f t="shared" si="13"/>
        <x:v>59.47392301</x:v>
      </x:c>
      <x:c r="K752" s="63">
        <x:f t="shared" si="14"/>
        <x:v>0.28689442949999999</x:v>
      </x:c>
      <x:c r="L752" s="52">
        <x:f t="shared" si="0"/>
        <x:v>63.179999029999998</x:v>
      </x:c>
      <x:c r="M752" s="52">
        <x:f t="shared" si="1"/>
        <x:v>0</x:v>
      </x:c>
      <x:c r="N752" s="52">
        <x:f t="shared" si="2"/>
        <x:v>1854269792</x:v>
      </x:c>
      <x:c r="O752" s="63">
        <x:f t="shared" si="8"/>
        <x:v>0.3530015749</x:v>
      </x:c>
      <x:c r="P752" s="63">
        <x:f t="shared" si="9"/>
        <x:v>26.090256029999999</x:v>
      </x:c>
      <x:c r="Q752" s="49">
        <x:f t="shared" si="15"/>
        <x:v>0</x:v>
      </x:c>
      <x:c r="R752" s="49">
        <x:f t="shared" si="16"/>
        <x:v>0</x:v>
      </x:c>
      <x:c r="S752" s="49">
        <x:f t="shared" si="17"/>
        <x:v>2</x:v>
      </x:c>
      <x:c r="T752" s="51">
        <x:f t="shared" si="18"/>
        <x:v>0</x:v>
      </x:c>
      <x:c r="U752" s="52">
        <x:f t="shared" si="3"/>
        <x:v>0.0068201069269999992</x:v>
      </x:c>
      <x:c r="V752" s="63">
        <x:f t="shared" si="19"/>
        <x:v>0</x:v>
      </x:c>
      <x:c r="W752" s="52">
        <x:f t="shared" ref="W752:X752" si="750">W751*(1+U752)</x:f>
        <x:v>122.30361499999999</x:v>
      </x:c>
      <x:c r="X752" s="52">
        <x:f t="shared" si="750"/>
        <x:v>139.94653640000001</x:v>
      </x:c>
    </x:row>
    <x:row r="753" spans="1:24" ht="15.75" customHeight="1">
      <x:c r="A753" s="34">
        <x:v>43297</x:v>
      </x:c>
      <x:c r="B753" s="47">
        <x:v>62.341999053955099</x:v>
      </x:c>
      <x:c r="C753" s="47">
        <x:v>63.0320014953613</x:v>
      </x:c>
      <x:c r="D753" s="47">
        <x:v>61.25</x:v>
      </x:c>
      <x:c r="E753" s="47">
        <x:v>62.0200004577637</x:v>
      </x:c>
      <x:c r="F753" s="47">
        <x:v>39093500</x:v>
      </x:c>
      <x:c r="G753" s="63">
        <x:f t="shared" si="10"/>
        <x:v>66.487399859999996</x:v>
      </x:c>
      <x:c r="H753" s="63">
        <x:f t="shared" si="11"/>
        <x:v>3.7336616610000002</x:v>
      </x:c>
      <x:c r="I753" s="63">
        <x:f t="shared" si="12"/>
        <x:v>73.954723189999996</x:v>
      </x:c>
      <x:c r="J753" s="63">
        <x:f t="shared" si="13"/>
        <x:v>59.020076539999998</x:v>
      </x:c>
      <x:c r="K753" s="63">
        <x:f t="shared" si="14"/>
        <x:v>0.2008700967</x:v>
      </x:c>
      <x:c r="L753" s="52">
        <x:f t="shared" si="0"/>
        <x:v>62.100667319999999</x:v>
      </x:c>
      <x:c r="M753" s="52">
        <x:f t="shared" si="1"/>
        <x:v>0</x:v>
      </x:c>
      <x:c r="N753" s="52">
        <x:f t="shared" si="2"/>
        <x:v>2427732438</x:v>
      </x:c>
      <x:c r="O753" s="63">
        <x:f t="shared" si="8"/>
        <x:v>0.35030017930000001</x:v>
      </x:c>
      <x:c r="P753" s="63">
        <x:f t="shared" si="9"/>
        <x:v>25.94239301</x:v>
      </x:c>
      <x:c r="Q753" s="49">
        <x:f t="shared" si="15"/>
        <x:v>0</x:v>
      </x:c>
      <x:c r="R753" s="49">
        <x:f t="shared" si="16"/>
        <x:v>0</x:v>
      </x:c>
      <x:c r="S753" s="49">
        <x:f t="shared" si="17"/>
        <x:v>2</x:v>
      </x:c>
      <x:c r="T753" s="51">
        <x:f t="shared" si="18"/>
        <x:v>0</x:v>
      </x:c>
      <x:c r="U753" s="52">
        <x:f t="shared" si="3"/>
        <x:v>-0.027503337579999998</x:v>
      </x:c>
      <x:c r="V753" s="63">
        <x:f t="shared" si="19"/>
        <x:v>0</x:v>
      </x:c>
      <x:c r="W753" s="52">
        <x:f t="shared" ref="W753:X753" si="751">W752*(1+U753)</x:f>
        <x:v>118.93985739999999</x:v>
      </x:c>
      <x:c r="X753" s="52">
        <x:f t="shared" si="751"/>
        <x:v>139.94653640000001</x:v>
      </x:c>
    </x:row>
    <x:row r="754" spans="1:24" ht="15.75" customHeight="1">
      <x:c r="A754" s="34">
        <x:v>43298</x:v>
      </x:c>
      <x:c r="B754" s="47">
        <x:v>61.762001037597699</x:v>
      </x:c>
      <x:c r="C754" s="47">
        <x:v>64.947998046875</x:v>
      </x:c>
      <x:c r="D754" s="47">
        <x:v>61.700000762939503</x:v>
      </x:c>
      <x:c r="E754" s="47">
        <x:v>64.538002014160199</x:v>
      </x:c>
      <x:c r="F754" s="47">
        <x:v>34981000</x:v>
      </x:c>
      <x:c r="G754" s="63">
        <x:f t="shared" si="10"/>
        <x:v>66.005999950000003</x:v>
      </x:c>
      <x:c r="H754" s="63">
        <x:f t="shared" si="11"/>
        <x:v>3.2852836710000002</x:v>
      </x:c>
      <x:c r="I754" s="63">
        <x:f t="shared" si="12"/>
        <x:v>72.57656729</x:v>
      </x:c>
      <x:c r="J754" s="63">
        <x:f t="shared" si="13"/>
        <x:v>59.435432599999999</x:v>
      </x:c>
      <x:c r="K754" s="63">
        <x:f t="shared" si="14"/>
        <x:v>0.3882898648</x:v>
      </x:c>
      <x:c r="L754" s="52">
        <x:f t="shared" si="0"/>
        <x:v>63.728666939999997</x:v>
      </x:c>
      <x:c r="M754" s="52">
        <x:f t="shared" si="1"/>
        <x:v>2229292498</x:v>
      </x:c>
      <x:c r="N754" s="52">
        <x:f t="shared" si="2"/>
        <x:v>0</x:v>
      </x:c>
      <x:c r="O754" s="63">
        <x:f t="shared" si="8"/>
        <x:v>0.61543776819999996</x:v>
      </x:c>
      <x:c r="P754" s="63">
        <x:f t="shared" si="9"/>
        <x:v>38.097274949999999</x:v>
      </x:c>
      <x:c r="Q754" s="49">
        <x:f t="shared" si="15"/>
        <x:v>0</x:v>
      </x:c>
      <x:c r="R754" s="49">
        <x:f t="shared" si="16"/>
        <x:v>0</x:v>
      </x:c>
      <x:c r="S754" s="49">
        <x:f t="shared" si="17"/>
        <x:v>2</x:v>
      </x:c>
      <x:c r="T754" s="51">
        <x:f t="shared" si="18"/>
        <x:v>0</x:v>
      </x:c>
      <x:c r="U754" s="52">
        <x:f t="shared" si="3"/>
        <x:v>0.040599831310000001</x:v>
      </x:c>
      <x:c r="V754" s="63">
        <x:f t="shared" si="19"/>
        <x:v>0</x:v>
      </x:c>
      <x:c r="W754" s="52">
        <x:f t="shared" ref="W754:X754" si="752">W753*(1+U754)</x:f>
        <x:v>123.7687956</x:v>
      </x:c>
      <x:c r="X754" s="52">
        <x:f t="shared" si="752"/>
        <x:v>139.94653640000001</x:v>
      </x:c>
    </x:row>
    <x:row r="755" spans="1:24" ht="15.75" customHeight="1">
      <x:c r="A755" s="34">
        <x:v>43299</x:v>
      </x:c>
      <x:c r="B755" s="47">
        <x:v>65</x:v>
      </x:c>
      <x:c r="C755" s="47">
        <x:v>65.099998474121094</x:v>
      </x:c>
      <x:c r="D755" s="47">
        <x:v>63.25</x:v>
      </x:c>
      <x:c r="E755" s="47">
        <x:v>64.769996643066406</x:v>
      </x:c>
      <x:c r="F755" s="47">
        <x:v>28121000</x:v>
      </x:c>
      <x:c r="G755" s="63">
        <x:f t="shared" si="10"/>
        <x:v>65.718999670000002</x:v>
      </x:c>
      <x:c r="H755" s="63">
        <x:f t="shared" si="11"/>
        <x:v>3.1175477250000001</x:v>
      </x:c>
      <x:c r="I755" s="63">
        <x:f t="shared" si="12"/>
        <x:v>71.954095120000005</x:v>
      </x:c>
      <x:c r="J755" s="63">
        <x:f t="shared" si="13"/>
        <x:v>59.483904219999999</x:v>
      </x:c>
      <x:c r="K755" s="63">
        <x:f t="shared" si="14"/>
        <x:v>0.4238982758</x:v>
      </x:c>
      <x:c r="L755" s="52">
        <x:f t="shared" si="0"/>
        <x:v>64.373331710000002</x:v>
      </x:c>
      <x:c r="M755" s="52">
        <x:f t="shared" si="1"/>
        <x:v>1810242461</x:v>
      </x:c>
      <x:c r="N755" s="52">
        <x:f t="shared" si="2"/>
        <x:v>0</x:v>
      </x:c>
      <x:c r="O755" s="63">
        <x:f t="shared" si="8"/>
        <x:v>0.93907847870000005</x:v>
      </x:c>
      <x:c r="P755" s="63">
        <x:f t="shared" si="9"/>
        <x:v>48.429111509999998</x:v>
      </x:c>
      <x:c r="Q755" s="49">
        <x:f t="shared" si="15"/>
        <x:v>0</x:v>
      </x:c>
      <x:c r="R755" s="49">
        <x:f t="shared" si="16"/>
        <x:v>0</x:v>
      </x:c>
      <x:c r="S755" s="49">
        <x:f t="shared" si="17"/>
        <x:v>2</x:v>
      </x:c>
      <x:c r="T755" s="51">
        <x:f t="shared" si="18"/>
        <x:v>0</x:v>
      </x:c>
      <x:c r="U755" s="52">
        <x:f t="shared" si="3"/>
        <x:v>0.003594698033</x:v>
      </x:c>
      <x:c r="V755" s="63">
        <x:f t="shared" si="19"/>
        <x:v>0</x:v>
      </x:c>
      <x:c r="W755" s="52">
        <x:f t="shared" ref="W755:X755" si="753">W754*(1+U755)</x:f>
        <x:v>124.213707</x:v>
      </x:c>
      <x:c r="X755" s="52">
        <x:f t="shared" si="753"/>
        <x:v>139.94653640000001</x:v>
      </x:c>
    </x:row>
    <x:row r="756" spans="1:24" ht="15.75" customHeight="1">
      <x:c r="A756" s="34">
        <x:v>43300</x:v>
      </x:c>
      <x:c r="B756" s="47">
        <x:v>63.265998840332003</x:v>
      </x:c>
      <x:c r="C756" s="47">
        <x:v>64.708000183105497</x:v>
      </x:c>
      <x:c r="D756" s="47">
        <x:v>62.801998138427699</x:v>
      </x:c>
      <x:c r="E756" s="47">
        <x:v>64.045997619628906</x:v>
      </x:c>
      <x:c r="F756" s="47">
        <x:v>29576500</x:v>
      </x:c>
      <x:c r="G756" s="63">
        <x:f t="shared" si="10"/>
        <x:v>65.29909954</x:v>
      </x:c>
      <x:c r="H756" s="63">
        <x:f t="shared" si="11"/>
        <x:v>2.7019481590000001</x:v>
      </x:c>
      <x:c r="I756" s="63">
        <x:f t="shared" si="12"/>
        <x:v>70.702995860000001</x:v>
      </x:c>
      <x:c r="J756" s="63">
        <x:f t="shared" si="13"/>
        <x:v>59.895203219999999</x:v>
      </x:c>
      <x:c r="K756" s="63">
        <x:f t="shared" si="14"/>
        <x:v>0.38405570290000002</x:v>
      </x:c>
      <x:c r="L756" s="52">
        <x:f t="shared" si="0"/>
        <x:v>63.851998649999999</x:v>
      </x:c>
      <x:c r="M756" s="52">
        <x:f t="shared" si="1"/>
        <x:v>0</x:v>
      </x:c>
      <x:c r="N756" s="52">
        <x:f t="shared" si="2"/>
        <x:v>1888518638</x:v>
      </x:c>
      <x:c r="O756" s="63">
        <x:f t="shared" si="8"/>
        <x:v>1.2804744809999999</x:v>
      </x:c>
      <x:c r="P756" s="63">
        <x:f t="shared" si="9"/>
        <x:v>56.14947643</x:v>
      </x:c>
      <x:c r="Q756" s="49">
        <x:f t="shared" si="15"/>
        <x:v>0</x:v>
      </x:c>
      <x:c r="R756" s="49">
        <x:f t="shared" si="16"/>
        <x:v>0</x:v>
      </x:c>
      <x:c r="S756" s="49">
        <x:f t="shared" si="17"/>
        <x:v>2</x:v>
      </x:c>
      <x:c r="T756" s="51">
        <x:f t="shared" si="18"/>
        <x:v>0</x:v>
      </x:c>
      <x:c r="U756" s="52">
        <x:f t="shared" si="3"/>
        <x:v>-0.01117800001</x:v>
      </x:c>
      <x:c r="V756" s="63">
        <x:f t="shared" si="19"/>
        <x:v>0</x:v>
      </x:c>
      <x:c r="W756" s="52">
        <x:f t="shared" ref="W756:X756" si="754">W755*(1+U756)</x:f>
        <x:v>122.8252462</x:v>
      </x:c>
      <x:c r="X756" s="52">
        <x:f t="shared" si="754"/>
        <x:v>139.94653640000001</x:v>
      </x:c>
    </x:row>
    <x:row r="757" spans="1:24" ht="15.75" customHeight="1">
      <x:c r="A757" s="34">
        <x:v>43301</x:v>
      </x:c>
      <x:c r="B757" s="47">
        <x:v>64.246002197265597</x:v>
      </x:c>
      <x:c r="C757" s="47">
        <x:v>64.648002624511705</x:v>
      </x:c>
      <x:c r="D757" s="47">
        <x:v>62.341999053955099</x:v>
      </x:c>
      <x:c r="E757" s="47">
        <x:v>62.715999603271499</x:v>
      </x:c>
      <x:c r="F757" s="47">
        <x:v>25811000</x:v>
      </x:c>
      <x:c r="G757" s="63">
        <x:f t="shared" si="10"/>
        <x:v>64.959799579999995</x:v>
      </x:c>
      <x:c r="H757" s="63">
        <x:f t="shared" si="11"/>
        <x:v>2.569205347</x:v>
      </x:c>
      <x:c r="I757" s="63">
        <x:f t="shared" si="12"/>
        <x:v>70.098210269999996</x:v>
      </x:c>
      <x:c r="J757" s="63">
        <x:f t="shared" si="13"/>
        <x:v>59.821388880000001</x:v>
      </x:c>
      <x:c r="K757" s="63">
        <x:f t="shared" si="14"/>
        <x:v>0.28166400990000001</x:v>
      </x:c>
      <x:c r="L757" s="52">
        <x:f t="shared" si="0"/>
        <x:v>63.235333760000003</x:v>
      </x:c>
      <x:c r="M757" s="52">
        <x:f t="shared" si="1"/>
        <x:v>0</x:v>
      </x:c>
      <x:c r="N757" s="52">
        <x:f t="shared" si="2"/>
        <x:v>1632167200</x:v>
      </x:c>
      <x:c r="O757" s="63">
        <x:f t="shared" si="8"/>
        <x:v>0.84941570590000004</x:v>
      </x:c>
      <x:c r="P757" s="63">
        <x:f t="shared" si="9"/>
        <x:v>45.92886841</x:v>
      </x:c>
      <x:c r="Q757" s="49">
        <x:f t="shared" si="15"/>
        <x:v>0</x:v>
      </x:c>
      <x:c r="R757" s="49">
        <x:f t="shared" si="16"/>
        <x:v>0</x:v>
      </x:c>
      <x:c r="S757" s="49">
        <x:f t="shared" si="17"/>
        <x:v>2</x:v>
      </x:c>
      <x:c r="T757" s="51">
        <x:f t="shared" si="18"/>
        <x:v>0</x:v>
      </x:c>
      <x:c r="U757" s="52">
        <x:f t="shared" si="3"/>
        <x:v>-0.020766294000000002</x:v>
      </x:c>
      <x:c r="V757" s="63">
        <x:f t="shared" si="19"/>
        <x:v>0</x:v>
      </x:c>
      <x:c r="W757" s="52">
        <x:f t="shared" ref="W757:X757" si="755">W756*(1+U757)</x:f>
        <x:v>120.274621</x:v>
      </x:c>
      <x:c r="X757" s="52">
        <x:f t="shared" si="755"/>
        <x:v>139.94653640000001</x:v>
      </x:c>
    </x:row>
    <x:row r="758" spans="1:24" ht="15.75" customHeight="1">
      <x:c r="A758" s="34">
        <x:v>43304</x:v>
      </x:c>
      <x:c r="B758" s="47">
        <x:v>60.368000030517599</x:v>
      </x:c>
      <x:c r="C758" s="47">
        <x:v>61.099998474121101</x:v>
      </x:c>
      <x:c r="D758" s="47">
        <x:v>58.571998596191399</x:v>
      </x:c>
      <x:c r="E758" s="47">
        <x:v>60.639999389648402</x:v>
      </x:c>
      <x:c r="F758" s="47">
        <x:v>54964500</x:v>
      </x:c>
      <x:c r="G758" s="63">
        <x:f t="shared" si="10"/>
        <x:v>64.655499649999996</x:v>
      </x:c>
      <x:c r="H758" s="63">
        <x:f t="shared" si="11"/>
        <x:v>2.7057906159999998</x:v>
      </x:c>
      <x:c r="I758" s="63">
        <x:f t="shared" si="12"/>
        <x:v>70.067080880000006</x:v>
      </x:c>
      <x:c r="J758" s="63">
        <x:f t="shared" si="13"/>
        <x:v>59.24391842</x:v>
      </x:c>
      <x:c r="K758" s="63">
        <x:f t="shared" si="14"/>
        <x:v>0.12899011520000001</x:v>
      </x:c>
      <x:c r="L758" s="52">
        <x:f t="shared" si="0"/>
        <x:v>60.103998820000001</x:v>
      </x:c>
      <x:c r="M758" s="52">
        <x:f t="shared" si="1"/>
        <x:v>0</x:v>
      </x:c>
      <x:c r="N758" s="52">
        <x:f t="shared" si="2"/>
        <x:v>3303586243</x:v>
      </x:c>
      <x:c r="O758" s="63">
        <x:f t="shared" si="8"/>
        <x:v>0.49034367270000001</x:v>
      </x:c>
      <x:c r="P758" s="63">
        <x:f t="shared" si="9"/>
        <x:v>32.901382529999999</x:v>
      </x:c>
      <x:c r="Q758" s="49">
        <x:f t="shared" si="15"/>
        <x:v>0</x:v>
      </x:c>
      <x:c r="R758" s="49">
        <x:f t="shared" si="16"/>
        <x:v>0</x:v>
      </x:c>
      <x:c r="S758" s="49">
        <x:f t="shared" si="17"/>
        <x:v>2</x:v>
      </x:c>
      <x:c r="T758" s="51">
        <x:f t="shared" si="18"/>
        <x:v>0</x:v>
      </x:c>
      <x:c r="U758" s="52">
        <x:f t="shared" si="3"/>
        <x:v>-0.033101604479999996</x:v>
      </x:c>
      <x:c r="V758" s="63">
        <x:f t="shared" si="19"/>
        <x:v>0</x:v>
      </x:c>
      <x:c r="W758" s="52">
        <x:f t="shared" ref="W758:X758" si="756">W757*(1+U758)</x:f>
        <x:v>116.2933381</x:v>
      </x:c>
      <x:c r="X758" s="52">
        <x:f t="shared" si="756"/>
        <x:v>139.94653640000001</x:v>
      </x:c>
    </x:row>
    <x:row r="759" spans="1:24" ht="15.75" customHeight="1">
      <x:c r="A759" s="34">
        <x:v>43305</x:v>
      </x:c>
      <x:c r="B759" s="47">
        <x:v>60.883998870849602</x:v>
      </x:c>
      <x:c r="C759" s="47">
        <x:v>61.543998718261697</x:v>
      </x:c>
      <x:c r="D759" s="47">
        <x:v>58.509998321533203</x:v>
      </x:c>
      <x:c r="E759" s="47">
        <x:v>59.486000061035199</x:v>
      </x:c>
      <x:c r="F759" s="47">
        <x:v>47954000</x:v>
      </x:c>
      <x:c r="G759" s="63">
        <x:f t="shared" si="10"/>
        <x:v>64.299699779999997</x:v>
      </x:c>
      <x:c r="H759" s="63">
        <x:f t="shared" si="11"/>
        <x:v>2.89743767</x:v>
      </x:c>
      <x:c r="I759" s="63">
        <x:f t="shared" si="12"/>
        <x:v>70.094575120000002</x:v>
      </x:c>
      <x:c r="J759" s="63">
        <x:f t="shared" si="13"/>
        <x:v>58.50482444</x:v>
      </x:c>
      <x:c r="K759" s="63">
        <x:f t="shared" si="14"/>
        <x:v>0.084658906440000004</x:v>
      </x:c>
      <x:c r="L759" s="52">
        <x:f t="shared" si="0"/>
        <x:v>59.846665700000003</x:v>
      </x:c>
      <x:c r="M759" s="52">
        <x:f t="shared" si="1"/>
        <x:v>0</x:v>
      </x:c>
      <x:c r="N759" s="52">
        <x:f t="shared" si="2"/>
        <x:v>2869887007</x:v>
      </x:c>
      <x:c r="O759" s="63">
        <x:f t="shared" si="8"/>
        <x:v>0.23283435669999999</x:v>
      </x:c>
      <x:c r="P759" s="63">
        <x:f t="shared" si="9"/>
        <x:v>18.886102210000001</x:v>
      </x:c>
      <x:c r="Q759" s="49">
        <x:f t="shared" si="15"/>
        <x:v>0</x:v>
      </x:c>
      <x:c r="R759" s="49">
        <x:f t="shared" si="16"/>
        <x:v>1</x:v>
      </x:c>
      <x:c r="S759" s="49">
        <x:f t="shared" si="17"/>
        <x:v>0</x:v>
      </x:c>
      <x:c r="T759" s="51">
        <x:f t="shared" si="18"/>
        <x:v>0</x:v>
      </x:c>
      <x:c r="U759" s="52">
        <x:f t="shared" si="3"/>
        <x:v>-0.019030332129999999</x:v>
      </x:c>
      <x:c r="V759" s="63">
        <x:f t="shared" si="19"/>
        <x:v>0</x:v>
      </x:c>
      <x:c r="W759" s="52">
        <x:f t="shared" ref="W759:X759" si="757">W758*(1+U759)</x:f>
        <x:v>114.08023729999999</x:v>
      </x:c>
      <x:c r="X759" s="52">
        <x:f t="shared" si="757"/>
        <x:v>139.94653640000001</x:v>
      </x:c>
    </x:row>
    <x:row r="760" spans="1:24" ht="15.75" customHeight="1">
      <x:c r="A760" s="34">
        <x:v>43306</x:v>
      </x:c>
      <x:c r="B760" s="47">
        <x:v>59.347999572753899</x:v>
      </x:c>
      <x:c r="C760" s="47">
        <x:v>61.923999786377003</x:v>
      </x:c>
      <x:c r="D760" s="47">
        <x:v>58.900001525878899</x:v>
      </x:c>
      <x:c r="E760" s="47">
        <x:v>61.748001098632798</x:v>
      </x:c>
      <x:c r="F760" s="47">
        <x:v>35377000</x:v>
      </x:c>
      <x:c r="G760" s="63">
        <x:f t="shared" si="10"/>
        <x:v>63.967099760000004</x:v>
      </x:c>
      <x:c r="H760" s="63">
        <x:f t="shared" si="11"/>
        <x:v>2.781461111</x:v>
      </x:c>
      <x:c r="I760" s="63">
        <x:f t="shared" si="12"/>
        <x:v>69.530021980000001</x:v>
      </x:c>
      <x:c r="J760" s="63">
        <x:f t="shared" si="13"/>
        <x:v>58.404177539999999</x:v>
      </x:c>
      <x:c r="K760" s="63">
        <x:f t="shared" si="14"/>
        <x:v>0.30054559679999998</x:v>
      </x:c>
      <x:c r="L760" s="52">
        <x:f t="shared" si="0"/>
        <x:v>60.857334139999999</x:v>
      </x:c>
      <x:c r="M760" s="52">
        <x:f t="shared" si="1"/>
        <x:v>2152949910</x:v>
      </x:c>
      <x:c r="N760" s="52">
        <x:f t="shared" si="2"/>
        <x:v>0</x:v>
      </x:c>
      <x:c r="O760" s="63">
        <x:f t="shared" si="8"/>
        <x:v>0.39210207520000001</x:v>
      </x:c>
      <x:c r="P760" s="63">
        <x:f t="shared" si="9"/>
        <x:v>28.166187099999998</x:v>
      </x:c>
      <x:c r="Q760" s="49">
        <x:f t="shared" si="15"/>
        <x:v>0</x:v>
      </x:c>
      <x:c r="R760" s="49">
        <x:f t="shared" si="16"/>
        <x:v>0</x:v>
      </x:c>
      <x:c r="S760" s="49">
        <x:f t="shared" si="17"/>
        <x:v>2</x:v>
      </x:c>
      <x:c r="T760" s="51">
        <x:f t="shared" si="18"/>
        <x:v>0</x:v>
      </x:c>
      <x:c r="U760" s="52">
        <x:f t="shared" si="3"/>
        <x:v>0.038025771360000005</x:v>
      </x:c>
      <x:c r="V760" s="63">
        <x:f t="shared" si="19"/>
        <x:v>0</x:v>
      </x:c>
      <x:c r="W760" s="52">
        <x:f t="shared" ref="W760:X760" si="758">W759*(1+U760)</x:f>
        <x:v>118.4182263</x:v>
      </x:c>
      <x:c r="X760" s="52">
        <x:f t="shared" si="758"/>
        <x:v>139.94653640000001</x:v>
      </x:c>
    </x:row>
    <x:row r="761" spans="1:24" ht="15.75" customHeight="1">
      <x:c r="A761" s="34">
        <x:v>43307</x:v>
      </x:c>
      <x:c r="B761" s="47">
        <x:v>60.970001220703097</x:v>
      </x:c>
      <x:c r="C761" s="47">
        <x:v>62.139999389648402</x:v>
      </x:c>
      <x:c r="D761" s="47">
        <x:v>60.728000640869098</x:v>
      </x:c>
      <x:c r="E761" s="47">
        <x:v>61.330001831054702</x:v>
      </x:c>
      <x:c r="F761" s="47">
        <x:v>23152500</x:v>
      </x:c>
      <x:c r="G761" s="63">
        <x:f t="shared" si="10"/>
        <x:v>63.588599780000003</x:v>
      </x:c>
      <x:c r="H761" s="63">
        <x:f t="shared" si="11"/>
        <x:v>2.5828331370000002</x:v>
      </x:c>
      <x:c r="I761" s="63">
        <x:f t="shared" si="12"/>
        <x:v>68.754266049999998</x:v>
      </x:c>
      <x:c r="J761" s="63">
        <x:f t="shared" si="13"/>
        <x:v>58.422933499999999</x:v>
      </x:c>
      <x:c r="K761" s="63">
        <x:f t="shared" si="14"/>
        <x:v>0.28138367580000001</x:v>
      </x:c>
      <x:c r="L761" s="52">
        <x:f t="shared" si="0"/>
        <x:v>61.399333949999999</x:v>
      </x:c>
      <x:c r="M761" s="52">
        <x:f t="shared" si="1"/>
        <x:v>1421548079</x:v>
      </x:c>
      <x:c r="N761" s="52">
        <x:f t="shared" si="2"/>
        <x:v>0</x:v>
      </x:c>
      <x:c r="O761" s="63">
        <x:f t="shared" si="8"/>
        <x:v>0.54478713970000003</x:v>
      </x:c>
      <x:c r="P761" s="63">
        <x:f t="shared" si="9"/>
        <x:v>35.266162289999997</x:v>
      </x:c>
      <x:c r="Q761" s="49">
        <x:f t="shared" si="15"/>
        <x:v>0</x:v>
      </x:c>
      <x:c r="R761" s="49">
        <x:f t="shared" si="16"/>
        <x:v>0</x:v>
      </x:c>
      <x:c r="S761" s="49">
        <x:f t="shared" si="17"/>
        <x:v>2</x:v>
      </x:c>
      <x:c r="T761" s="51">
        <x:f t="shared" si="18"/>
        <x:v>0</x:v>
      </x:c>
      <x:c r="U761" s="52">
        <x:f t="shared" si="3"/>
        <x:v>-0.0067694380409999999</x:v>
      </x:c>
      <x:c r="V761" s="63">
        <x:f t="shared" si="19"/>
        <x:v>0</x:v>
      </x:c>
      <x:c r="W761" s="52">
        <x:f t="shared" ref="W761:X761" si="759">W760*(1+U761)</x:f>
        <x:v>117.61660139999999</x:v>
      </x:c>
      <x:c r="X761" s="52">
        <x:f t="shared" si="759"/>
        <x:v>139.94653640000001</x:v>
      </x:c>
    </x:row>
    <x:row r="762" spans="1:24" ht="15.75" customHeight="1">
      <x:c r="A762" s="34">
        <x:v>43308</x:v>
      </x:c>
      <x:c r="B762" s="47">
        <x:v>61.450000762939503</x:v>
      </x:c>
      <x:c r="C762" s="47">
        <x:v>61.537998199462898</x:v>
      </x:c>
      <x:c r="D762" s="47">
        <x:v>59.068000793457003</x:v>
      </x:c>
      <x:c r="E762" s="47">
        <x:v>59.436000823974602</x:v>
      </x:c>
      <x:c r="F762" s="47">
        <x:v>28516500</x:v>
      </x:c>
      <x:c r="G762" s="63">
        <x:f t="shared" si="10"/>
        <x:v>63.061099820000003</x:v>
      </x:c>
      <x:c r="H762" s="63">
        <x:f t="shared" si="11"/>
        <x:v>2.2653190400000001</x:v>
      </x:c>
      <x:c r="I762" s="63">
        <x:f t="shared" si="12"/>
        <x:v>67.591737899999998</x:v>
      </x:c>
      <x:c r="J762" s="63">
        <x:f t="shared" si="13"/>
        <x:v>58.530461729999999</x:v>
      </x:c>
      <x:c r="K762" s="63">
        <x:f t="shared" si="14"/>
        <x:v>0.099935050339999998</x:v>
      </x:c>
      <x:c r="L762" s="52">
        <x:f t="shared" si="0"/>
        <x:v>60.013999939999998</x:v>
      </x:c>
      <x:c r="M762" s="52">
        <x:f t="shared" si="1"/>
        <x:v>0</x:v>
      </x:c>
      <x:c r="N762" s="52">
        <x:f t="shared" si="2"/>
        <x:v>1711389229</x:v>
      </x:c>
      <x:c r="O762" s="63">
        <x:f t="shared" si="8"/>
        <x:v>0.55041411240000004</x:v>
      </x:c>
      <x:c r="P762" s="63">
        <x:f t="shared" si="9"/>
        <x:v>35.501103090000001</x:v>
      </x:c>
      <x:c r="Q762" s="49">
        <x:f t="shared" si="15"/>
        <x:v>0</x:v>
      </x:c>
      <x:c r="R762" s="49">
        <x:f t="shared" si="16"/>
        <x:v>0</x:v>
      </x:c>
      <x:c r="S762" s="49">
        <x:f t="shared" si="17"/>
        <x:v>2</x:v>
      </x:c>
      <x:c r="T762" s="51">
        <x:f t="shared" si="18"/>
        <x:v>0</x:v>
      </x:c>
      <x:c r="U762" s="52">
        <x:f t="shared" si="3"/>
        <x:v>-0.030882128660000002</x:v>
      </x:c>
      <x:c r="V762" s="63">
        <x:f t="shared" si="19"/>
        <x:v>0</x:v>
      </x:c>
      <x:c r="W762" s="52">
        <x:f t="shared" ref="W762:X762" si="760">W761*(1+U762)</x:f>
        <x:v>113.9843504</x:v>
      </x:c>
      <x:c r="X762" s="52">
        <x:f t="shared" si="760"/>
        <x:v>139.94653640000001</x:v>
      </x:c>
    </x:row>
    <x:row r="763" spans="1:24" ht="15.75" customHeight="1">
      <x:c r="A763" s="34">
        <x:v>43311</x:v>
      </x:c>
      <x:c r="B763" s="47">
        <x:v>59.180000305175803</x:v>
      </x:c>
      <x:c r="C763" s="47">
        <x:v>59.220001220703097</x:v>
      </x:c>
      <x:c r="D763" s="47">
        <x:v>57.226001739502003</x:v>
      </x:c>
      <x:c r="E763" s="47">
        <x:v>58.034000396728501</x:v>
      </x:c>
      <x:c r="F763" s="47">
        <x:v>34070500</x:v>
      </x:c>
      <x:c r="G763" s="63">
        <x:f t="shared" si="10"/>
        <x:v>62.533300019999999</x:v>
      </x:c>
      <x:c r="H763" s="63">
        <x:f t="shared" si="11"/>
        <x:v>2.1353332790000001</x:v>
      </x:c>
      <x:c r="I763" s="63">
        <x:f t="shared" si="12"/>
        <x:v>66.803966579999994</x:v>
      </x:c>
      <x:c r="J763" s="63">
        <x:f t="shared" si="13"/>
        <x:v>58.262633460000004</x:v>
      </x:c>
      <x:c r="K763" s="63">
        <x:f t="shared" si="14"/>
        <x:v>-0.026767842980000001</x:v>
      </x:c>
      <x:c r="L763" s="52">
        <x:f t="shared" si="0"/>
        <x:v>58.160001119999997</x:v>
      </x:c>
      <x:c r="M763" s="52">
        <x:f t="shared" si="1"/>
        <x:v>0</x:v>
      </x:c>
      <x:c r="N763" s="52">
        <x:f t="shared" si="2"/>
        <x:v>1981540318</x:v>
      </x:c>
      <x:c r="O763" s="63">
        <x:f t="shared" si="8"/>
        <x:v>0.56875943350000002</x:v>
      </x:c>
      <x:c r="P763" s="63">
        <x:f t="shared" si="9"/>
        <x:v>36.2553634</x:v>
      </x:c>
      <x:c r="Q763" s="49">
        <x:f t="shared" si="15"/>
        <x:v>0</x:v>
      </x:c>
      <x:c r="R763" s="49">
        <x:f t="shared" si="16"/>
        <x:v>0</x:v>
      </x:c>
      <x:c r="S763" s="49">
        <x:f t="shared" si="17"/>
        <x:v>2</x:v>
      </x:c>
      <x:c r="T763" s="51">
        <x:f t="shared" si="18"/>
        <x:v>0</x:v>
      </x:c>
      <x:c r="U763" s="52">
        <x:f t="shared" si="3"/>
        <x:v>-0.023588404470000002</x:v>
      </x:c>
      <x:c r="V763" s="63">
        <x:f t="shared" si="19"/>
        <x:v>0</x:v>
      </x:c>
      <x:c r="W763" s="52">
        <x:f t="shared" ref="W763:X763" si="761">W762*(1+U763)</x:f>
        <x:v>111.29564139999999</x:v>
      </x:c>
      <x:c r="X763" s="52">
        <x:f t="shared" si="761"/>
        <x:v>139.94653640000001</x:v>
      </x:c>
    </x:row>
    <x:row r="764" spans="1:24" ht="15.75" customHeight="1">
      <x:c r="A764" s="34">
        <x:v>43312</x:v>
      </x:c>
      <x:c r="B764" s="47">
        <x:v>58.450000762939503</x:v>
      </x:c>
      <x:c r="C764" s="47">
        <x:v>59.6640014648438</x:v>
      </x:c>
      <x:c r="D764" s="47">
        <x:v>57.813999176025398</x:v>
      </x:c>
      <x:c r="E764" s="47">
        <x:v>59.627998352050803</x:v>
      </x:c>
      <x:c r="F764" s="47">
        <x:v>25384500</x:v>
      </x:c>
      <x:c r="G764" s="63">
        <x:f t="shared" si="10"/>
        <x:v>62.163999939999997</x:v>
      </x:c>
      <x:c r="H764" s="63">
        <x:f t="shared" si="11"/>
        <x:v>1.9503005309999999</x:v>
      </x:c>
      <x:c r="I764" s="63">
        <x:f t="shared" si="12"/>
        <x:v>66.064600999999996</x:v>
      </x:c>
      <x:c r="J764" s="63">
        <x:f t="shared" si="13"/>
        <x:v>58.263398879999997</x:v>
      </x:c>
      <x:c r="K764" s="63">
        <x:f t="shared" si="14"/>
        <x:v>0.17492169199999999</x:v>
      </x:c>
      <x:c r="L764" s="52">
        <x:f t="shared" si="0"/>
        <x:v>59.035333000000001</x:v>
      </x:c>
      <x:c r="M764" s="52">
        <x:f t="shared" si="1"/>
        <x:v>1498582410</x:v>
      </x:c>
      <x:c r="N764" s="52">
        <x:f t="shared" si="2"/>
        <x:v>0</x:v>
      </x:c>
      <x:c r="O764" s="63">
        <x:f t="shared" si="8"/>
        <x:v>0.51417623710000004</x:v>
      </x:c>
      <x:c r="P764" s="63">
        <x:f t="shared" si="9"/>
        <x:v>33.957489529999997</x:v>
      </x:c>
      <x:c r="Q764" s="49">
        <x:f t="shared" si="15"/>
        <x:v>0</x:v>
      </x:c>
      <x:c r="R764" s="49">
        <x:f t="shared" si="16"/>
        <x:v>0</x:v>
      </x:c>
      <x:c r="S764" s="49">
        <x:f t="shared" si="17"/>
        <x:v>2</x:v>
      </x:c>
      <x:c r="T764" s="51">
        <x:f t="shared" si="18"/>
        <x:v>0</x:v>
      </x:c>
      <x:c r="U764" s="52">
        <x:f t="shared" si="3"/>
        <x:v>0.027466622060000001</x:v>
      </x:c>
      <x:c r="V764" s="63">
        <x:f t="shared" si="19"/>
        <x:v>0</x:v>
      </x:c>
      <x:c r="W764" s="52">
        <x:f t="shared" ref="W764:X764" si="762">W763*(1+U764)</x:f>
        <x:v>114.3525568</x:v>
      </x:c>
      <x:c r="X764" s="52">
        <x:f t="shared" si="762"/>
        <x:v>139.94653640000001</x:v>
      </x:c>
    </x:row>
    <x:row r="765" spans="1:24" ht="15.75" customHeight="1">
      <x:c r="A765" s="34">
        <x:v>43313</x:v>
      </x:c>
      <x:c r="B765" s="47">
        <x:v>59.597999572753899</x:v>
      </x:c>
      <x:c r="C765" s="47">
        <x:v>60.599998474121101</x:v>
      </x:c>
      <x:c r="D765" s="47">
        <x:v>58.599998474121101</x:v>
      </x:c>
      <x:c r="E765" s="47">
        <x:v>60.167999267578097</x:v>
      </x:c>
      <x:c r="F765" s="47">
        <x:v>50647000</x:v>
      </x:c>
      <x:c r="G765" s="63">
        <x:f t="shared" si="10"/>
        <x:v>62.063799860000003</x:v>
      </x:c>
      <x:c r="H765" s="63">
        <x:f t="shared" si="11"/>
        <x:v>2.0006962549999998</x:v>
      </x:c>
      <x:c r="I765" s="63">
        <x:f t="shared" si="12"/>
        <x:v>66.065192370000005</x:v>
      </x:c>
      <x:c r="J765" s="63">
        <x:f t="shared" si="13"/>
        <x:v>58.062407350000001</x:v>
      </x:c>
      <x:c r="K765" s="63">
        <x:f t="shared" si="14"/>
        <x:v>0.26310739500000002</x:v>
      </x:c>
      <x:c r="L765" s="52">
        <x:f t="shared" si="0"/>
        <x:v>59.78933207</x:v>
      </x:c>
      <x:c r="M765" s="52">
        <x:f t="shared" si="1"/>
        <x:v>3028150301</x:v>
      </x:c>
      <x:c r="N765" s="52">
        <x:f t="shared" si="2"/>
        <x:v>0</x:v>
      </x:c>
      <x:c r="O765" s="63">
        <x:f t="shared" si="8"/>
        <x:v>0.60515254080000003</x:v>
      </x:c>
      <x:c r="P765" s="63">
        <x:f t="shared" si="9"/>
        <x:v>37.700625039999998</x:v>
      </x:c>
      <x:c r="Q765" s="49">
        <x:f t="shared" si="15"/>
        <x:v>0</x:v>
      </x:c>
      <x:c r="R765" s="49">
        <x:f t="shared" si="16"/>
        <x:v>0</x:v>
      </x:c>
      <x:c r="S765" s="49">
        <x:f t="shared" si="17"/>
        <x:v>2</x:v>
      </x:c>
      <x:c r="T765" s="51">
        <x:f t="shared" si="18"/>
        <x:v>0</x:v>
      </x:c>
      <x:c r="U765" s="52">
        <x:f t="shared" si="3"/>
        <x:v>0.0090561637229999992</x:v>
      </x:c>
      <x:c r="V765" s="63">
        <x:f t="shared" si="19"/>
        <x:v>0</x:v>
      </x:c>
      <x:c r="W765" s="52">
        <x:f t="shared" ref="W765:X765" si="763">W764*(1+U765)</x:f>
        <x:v>115.38815219999999</x:v>
      </x:c>
      <x:c r="X765" s="52">
        <x:f t="shared" si="763"/>
        <x:v>139.94653640000001</x:v>
      </x:c>
    </x:row>
    <x:row r="766" spans="1:24" ht="15.75" customHeight="1">
      <x:c r="A766" s="34">
        <x:v>43314</x:v>
      </x:c>
      <x:c r="B766" s="47">
        <x:v>65.688003540039105</x:v>
      </x:c>
      <x:c r="C766" s="47">
        <x:v>69.998001098632798</x:v>
      </x:c>
      <x:c r="D766" s="47">
        <x:v>64.632003784179702</x:v>
      </x:c>
      <x:c r="E766" s="47">
        <x:v>69.907997131347699</x:v>
      </x:c>
      <x:c r="F766" s="47">
        <x:v>116075000</x:v>
      </x:c>
      <x:c r="G766" s="63">
        <x:f t="shared" si="10"/>
        <x:v>62.467599679999999</x:v>
      </x:c>
      <x:c r="H766" s="63">
        <x:f t="shared" si="11"/>
        <x:v>2.6583487030000001</x:v>
      </x:c>
      <x:c r="I766" s="63">
        <x:f t="shared" si="12"/>
        <x:v>67.784297080000002</x:v>
      </x:c>
      <x:c r="J766" s="63">
        <x:f t="shared" si="13"/>
        <x:v>57.150902270000003</x:v>
      </x:c>
      <x:c r="K766" s="63">
        <x:f t="shared" si="14"/>
        <x:v>1.1997198529999999</x:v>
      </x:c>
      <x:c r="L766" s="52">
        <x:f t="shared" si="0"/>
        <x:v>68.179333999999997</x:v>
      </x:c>
      <x:c r="M766" s="52">
        <x:f t="shared" si="1"/>
        <x:v>7913916195</x:v>
      </x:c>
      <x:c r="N766" s="52">
        <x:f t="shared" si="2"/>
        <x:v>0</x:v>
      </x:c>
      <x:c r="O766" s="63">
        <x:f t="shared" si="8"/>
        <x:v>1.3927946609999999</x:v>
      </x:c>
      <x:c r="P766" s="63">
        <x:f t="shared" si="9"/>
        <x:v>58.207863949999997</x:v>
      </x:c>
      <x:c r="Q766" s="49">
        <x:f t="shared" si="15"/>
        <x:v>0</x:v>
      </x:c>
      <x:c r="R766" s="49">
        <x:f t="shared" si="16"/>
        <x:v>0</x:v>
      </x:c>
      <x:c r="S766" s="49">
        <x:f t="shared" si="17"/>
        <x:v>2</x:v>
      </x:c>
      <x:c r="T766" s="51">
        <x:f t="shared" si="18"/>
        <x:v>0</x:v>
      </x:c>
      <x:c r="U766" s="52">
        <x:f t="shared" si="3"/>
        <x:v>0.1618800356</x:v>
      </x:c>
      <x:c r="V766" s="63">
        <x:f t="shared" si="19"/>
        <x:v>0</x:v>
      </x:c>
      <x:c r="W766" s="52">
        <x:f t="shared" ref="W766:X766" si="764">W765*(1+U766)</x:f>
        <x:v>134.06719039999999</x:v>
      </x:c>
      <x:c r="X766" s="52">
        <x:f t="shared" si="764"/>
        <x:v>139.94653640000001</x:v>
      </x:c>
    </x:row>
    <x:row r="767" spans="1:24" ht="15.75" customHeight="1">
      <x:c r="A767" s="34">
        <x:v>43315</x:v>
      </x:c>
      <x:c r="B767" s="47">
        <x:v>69.561996459960895</x:v>
      </x:c>
      <x:c r="C767" s="47">
        <x:v>71</x:v>
      </x:c>
      <x:c r="D767" s="47">
        <x:v>68.505996704101605</x:v>
      </x:c>
      <x:c r="E767" s="47">
        <x:v>69.634002685546903</x:v>
      </x:c>
      <x:c r="F767" s="47">
        <x:v>68282500</x:v>
      </x:c>
      <x:c r="G767" s="63">
        <x:f t="shared" si="10"/>
        <x:v>62.860299869999999</x:v>
      </x:c>
      <x:c r="H767" s="63">
        <x:f t="shared" si="11"/>
        <x:v>3.09558095</x:v>
      </x:c>
      <x:c r="I767" s="63">
        <x:f t="shared" si="12"/>
        <x:v>69.051461770000003</x:v>
      </x:c>
      <x:c r="J767" s="63">
        <x:f t="shared" si="13"/>
        <x:v>56.669137970000001</x:v>
      </x:c>
      <x:c r="K767" s="63">
        <x:f t="shared" si="14"/>
        <x:v>1.04704617</x:v>
      </x:c>
      <x:c r="L767" s="52">
        <x:f t="shared" si="0"/>
        <x:v>69.713333129999995</x:v>
      </x:c>
      <x:c r="M767" s="52">
        <x:f t="shared" si="1"/>
        <x:v>4760200669</x:v>
      </x:c>
      <x:c r="N767" s="52">
        <x:f t="shared" si="2"/>
        <x:v>0</x:v>
      </x:c>
      <x:c r="O767" s="63">
        <x:f t="shared" si="8"/>
        <x:v>2.105665863</x:v>
      </x:c>
      <x:c r="P767" s="63">
        <x:f t="shared" si="9"/>
        <x:v>67.800785919999996</x:v>
      </x:c>
      <x:c r="Q767" s="49">
        <x:f t="shared" si="15"/>
        <x:v>0</x:v>
      </x:c>
      <x:c r="R767" s="49">
        <x:f t="shared" si="16"/>
        <x:v>0</x:v>
      </x:c>
      <x:c r="S767" s="49">
        <x:f t="shared" si="17"/>
        <x:v>2</x:v>
      </x:c>
      <x:c r="T767" s="51">
        <x:f t="shared" si="18"/>
        <x:v>0</x:v>
      </x:c>
      <x:c r="U767" s="52">
        <x:f t="shared" si="3"/>
        <x:v>-0.0039193576850000006</x:v>
      </x:c>
      <x:c r="V767" s="63">
        <x:f t="shared" si="19"/>
        <x:v>0</x:v>
      </x:c>
      <x:c r="W767" s="52">
        <x:f t="shared" ref="W767:X767" si="765">W766*(1+U767)</x:f>
        <x:v>133.54173320000001</x:v>
      </x:c>
      <x:c r="X767" s="52">
        <x:f t="shared" si="765"/>
        <x:v>139.94653640000001</x:v>
      </x:c>
    </x:row>
    <x:row r="768" spans="1:24" ht="15.75" customHeight="1">
      <x:c r="A768" s="34">
        <x:v>43318</x:v>
      </x:c>
      <x:c r="B768" s="47">
        <x:v>69.092002868652301</x:v>
      </x:c>
      <x:c r="C768" s="47">
        <x:v>70.996002197265597</x:v>
      </x:c>
      <x:c r="D768" s="47">
        <x:v>68.363998413085895</x:v>
      </x:c>
      <x:c r="E768" s="47">
        <x:v>68.398002624511705</x:v>
      </x:c>
      <x:c r="F768" s="47">
        <x:v>42821500</x:v>
      </x:c>
      <x:c r="G768" s="63">
        <x:f t="shared" si="10"/>
        <x:v>63.095100019999997</x:v>
      </x:c>
      <x:c r="H768" s="63">
        <x:f t="shared" si="11"/>
        <x:v>3.3318627470000002</x:v>
      </x:c>
      <x:c r="I768" s="63">
        <x:f t="shared" si="12"/>
        <x:v>69.758825520000002</x:v>
      </x:c>
      <x:c r="J768" s="63">
        <x:f t="shared" si="13"/>
        <x:v>56.431374529999999</x:v>
      </x:c>
      <x:c r="K768" s="63">
        <x:f t="shared" si="14"/>
        <x:v>0.89789323610000005</x:v>
      </x:c>
      <x:c r="L768" s="52">
        <x:f t="shared" si="0"/>
        <x:v>69.252667740000007</x:v>
      </x:c>
      <x:c r="M768" s="52">
        <x:f t="shared" si="1"/>
        <x:v>0</x:v>
      </x:c>
      <x:c r="N768" s="52">
        <x:f t="shared" si="2"/>
        <x:v>2965503112</x:v>
      </x:c>
      <x:c r="O768" s="63">
        <x:f t="shared" si="8"/>
        <x:v>2.180378943</x:v>
      </x:c>
      <x:c r="P768" s="63">
        <x:f t="shared" si="9"/>
        <x:v>68.55720599</x:v>
      </x:c>
      <x:c r="Q768" s="49">
        <x:f t="shared" si="15"/>
        <x:v>0</x:v>
      </x:c>
      <x:c r="R768" s="49">
        <x:f t="shared" si="16"/>
        <x:v>0</x:v>
      </x:c>
      <x:c r="S768" s="49">
        <x:f t="shared" si="17"/>
        <x:v>2</x:v>
      </x:c>
      <x:c r="T768" s="51">
        <x:f t="shared" si="18"/>
        <x:v>0</x:v>
      </x:c>
      <x:c r="U768" s="52">
        <x:f t="shared" si="3"/>
        <x:v>-0.017749949930000003</x:v>
      </x:c>
      <x:c r="V768" s="63">
        <x:f t="shared" si="19"/>
        <x:v>0</x:v>
      </x:c>
      <x:c r="W768" s="52">
        <x:f t="shared" ref="W768:X768" si="766">W767*(1+U768)</x:f>
        <x:v>131.17137410000001</x:v>
      </x:c>
      <x:c r="X768" s="52">
        <x:f t="shared" si="766"/>
        <x:v>139.94653640000001</x:v>
      </x:c>
    </x:row>
    <x:row r="769" spans="1:24" ht="15.75" customHeight="1">
      <x:c r="A769" s="34">
        <x:v>43319</x:v>
      </x:c>
      <x:c r="B769" s="47">
        <x:v>68.767997741699205</x:v>
      </x:c>
      <x:c r="C769" s="47">
        <x:v>77.491996765136705</x:v>
      </x:c>
      <x:c r="D769" s="47">
        <x:v>67.830001831054702</x:v>
      </x:c>
      <x:c r="E769" s="47">
        <x:v>75.914001464843807</x:v>
      </x:c>
      <x:c r="F769" s="47">
        <x:v>154379000</x:v>
      </x:c>
      <x:c r="G769" s="63">
        <x:f t="shared" si="10"/>
        <x:v>63.666099930000001</x:v>
      </x:c>
      <x:c r="H769" s="63">
        <x:f t="shared" si="11"/>
        <x:v>4.3936039869999997</x:v>
      </x:c>
      <x:c r="I769" s="63">
        <x:f t="shared" si="12"/>
        <x:v>72.453307899999999</x:v>
      </x:c>
      <x:c r="J769" s="63">
        <x:f t="shared" si="13"/>
        <x:v>54.878891959999997</x:v>
      </x:c>
      <x:c r="K769" s="63">
        <x:f t="shared" si="14"/>
        <x:v>1.196916562</x:v>
      </x:c>
      <x:c r="L769" s="52">
        <x:f t="shared" si="0"/>
        <x:v>73.745333349999996</x:v>
      </x:c>
      <x:c r="M769" s="52">
        <x:f t="shared" si="1"/>
        <x:v>11384730818</x:v>
      </x:c>
      <x:c r="N769" s="52">
        <x:f t="shared" si="2"/>
        <x:v>0</x:v>
      </x:c>
      <x:c r="O769" s="63">
        <x:f t="shared" si="8"/>
        <x:v>4.8299772680000004</x:v>
      </x:c>
      <x:c r="P769" s="63">
        <x:f t="shared" si="9"/>
        <x:v>82.847274459999994</x:v>
      </x:c>
      <x:c r="Q769" s="49">
        <x:f t="shared" si="15"/>
        <x:v>0</x:v>
      </x:c>
      <x:c r="R769" s="49">
        <x:f t="shared" si="16"/>
        <x:v>0</x:v>
      </x:c>
      <x:c r="S769" s="49">
        <x:f t="shared" si="17"/>
        <x:v>2</x:v>
      </x:c>
      <x:c r="T769" s="51">
        <x:f t="shared" si="18"/>
        <x:v>0</x:v>
      </x:c>
      <x:c r="U769" s="52">
        <x:f t="shared" si="3"/>
        <x:v>0.1098862328</x:v>
      </x:c>
      <x:c r="V769" s="63">
        <x:f t="shared" si="19"/>
        <x:v>0</x:v>
      </x:c>
      <x:c r="W769" s="52">
        <x:f t="shared" ref="W769:X769" si="767">W768*(1+U769)</x:f>
        <x:v>145.5853022</x:v>
      </x:c>
      <x:c r="X769" s="52">
        <x:f t="shared" si="767"/>
        <x:v>139.94653640000001</x:v>
      </x:c>
    </x:row>
    <x:row r="770" spans="1:24" ht="15.75" customHeight="1">
      <x:c r="A770" s="34">
        <x:v>43320</x:v>
      </x:c>
      <x:c r="B770" s="47">
        <x:v>73.818000793457003</x:v>
      </x:c>
      <x:c r="C770" s="47">
        <x:v>76.527999877929702</x:v>
      </x:c>
      <x:c r="D770" s="47">
        <x:v>73.424003601074205</x:v>
      </x:c>
      <x:c r="E770" s="47">
        <x:v>74.068000793457003</x:v>
      </x:c>
      <x:c r="F770" s="47">
        <x:v>122856000</x:v>
      </x:c>
      <x:c r="G770" s="63">
        <x:f t="shared" si="10"/>
        <x:v>64.179899980000002</x:v>
      </x:c>
      <x:c r="H770" s="63">
        <x:f t="shared" si="11"/>
        <x:v>4.9718959900000002</x:v>
      </x:c>
      <x:c r="I770" s="63">
        <x:f t="shared" si="12"/>
        <x:v>74.123691960000002</x:v>
      </x:c>
      <x:c r="J770" s="63">
        <x:f t="shared" si="13"/>
        <x:v>54.236108000000002</x:v>
      </x:c>
      <x:c r="K770" s="63">
        <x:f t="shared" si="14"/>
        <x:v>0.99719970189999996</x:v>
      </x:c>
      <x:c r="L770" s="52">
        <x:f t="shared" si="0"/>
        <x:v>74.673334760000003</x:v>
      </x:c>
      <x:c r="M770" s="52">
        <x:f t="shared" si="1"/>
        <x:v>9174067215</x:v>
      </x:c>
      <x:c r="N770" s="52">
        <x:f t="shared" si="2"/>
        <x:v>0</x:v>
      </x:c>
      <x:c r="O770" s="63">
        <x:f t="shared" si="8"/>
        <x:v>5.8844472410000002</x:v>
      </x:c>
      <x:c r="P770" s="63">
        <x:f t="shared" si="9"/>
        <x:v>85.474505579999999</x:v>
      </x:c>
      <x:c r="Q770" s="49">
        <x:f t="shared" si="15"/>
        <x:v>0</x:v>
      </x:c>
      <x:c r="R770" s="49">
        <x:f t="shared" si="16"/>
        <x:v>0</x:v>
      </x:c>
      <x:c r="S770" s="49">
        <x:f t="shared" si="17"/>
        <x:v>2</x:v>
      </x:c>
      <x:c r="T770" s="51">
        <x:f t="shared" si="18"/>
        <x:v>0</x:v>
      </x:c>
      <x:c r="U770" s="52">
        <x:f t="shared" si="3"/>
        <x:v>-0.024316998650000002</x:v>
      </x:c>
      <x:c r="V770" s="63">
        <x:f t="shared" si="19"/>
        <x:v>0</x:v>
      </x:c>
      <x:c r="W770" s="52">
        <x:f t="shared" ref="W770:X770" si="768">W769*(1+U770)</x:f>
        <x:v>142.0451046</x:v>
      </x:c>
      <x:c r="X770" s="52">
        <x:f t="shared" si="768"/>
        <x:v>139.94653640000001</x:v>
      </x:c>
    </x:row>
    <x:row r="771" spans="1:24" ht="15.75" customHeight="1">
      <x:c r="A771" s="34">
        <x:v>43321</x:v>
      </x:c>
      <x:c r="B771" s="47">
        <x:v>73.110000610351605</x:v>
      </x:c>
      <x:c r="C771" s="47">
        <x:v>73.402000427246094</x:v>
      </x:c>
      <x:c r="D771" s="47">
        <x:v>69.146003723144503</x:v>
      </x:c>
      <x:c r="E771" s="47">
        <x:v>70.489997863769503</x:v>
      </x:c>
      <x:c r="F771" s="47">
        <x:v>85919000</x:v>
      </x:c>
      <x:c r="G771" s="63">
        <x:f t="shared" si="10"/>
        <x:v>64.537299919999995</x:v>
      </x:c>
      <x:c r="H771" s="63">
        <x:f t="shared" si="11"/>
        <x:v>5.1617816579999998</x:v>
      </x:c>
      <x:c r="I771" s="63">
        <x:f t="shared" si="12"/>
        <x:v>74.86086324</x:v>
      </x:c>
      <x:c r="J771" s="63">
        <x:f t="shared" si="13"/>
        <x:v>54.213736599999997</x:v>
      </x:c>
      <x:c r="K771" s="63">
        <x:f t="shared" si="14"/>
        <x:v>0.78830636099999996</x:v>
      </x:c>
      <x:c r="L771" s="52">
        <x:f t="shared" si="0"/>
        <x:v>71.012667339999993</x:v>
      </x:c>
      <x:c r="M771" s="52">
        <x:f t="shared" si="1"/>
        <x:v>0</x:v>
      </x:c>
      <x:c r="N771" s="52">
        <x:f t="shared" si="2"/>
        <x:v>6101337365</x:v>
      </x:c>
      <x:c r="O771" s="63">
        <x:f t="shared" si="8"/>
        <x:v>2.9592733679999998</x:v>
      </x:c>
      <x:c r="P771" s="63">
        <x:f t="shared" si="9"/>
        <x:v>74.742840229999999</x:v>
      </x:c>
      <x:c r="Q771" s="49">
        <x:f t="shared" si="15"/>
        <x:v>0</x:v>
      </x:c>
      <x:c r="R771" s="49">
        <x:f t="shared" si="16"/>
        <x:v>0</x:v>
      </x:c>
      <x:c r="S771" s="49">
        <x:f t="shared" si="17"/>
        <x:v>2</x:v>
      </x:c>
      <x:c r="T771" s="51">
        <x:f t="shared" si="18"/>
        <x:v>0</x:v>
      </x:c>
      <x:c r="U771" s="52">
        <x:f t="shared" si="3"/>
        <x:v>-0.048307000210000001</x:v>
      </x:c>
      <x:c r="V771" s="63">
        <x:f t="shared" si="19"/>
        <x:v>0</x:v>
      </x:c>
      <x:c r="W771" s="52">
        <x:f t="shared" ref="W771:X771" si="769">W770*(1+U771)</x:f>
        <x:v>135.1833317</x:v>
      </x:c>
      <x:c r="X771" s="52">
        <x:f t="shared" si="769"/>
        <x:v>139.94653640000001</x:v>
      </x:c>
    </x:row>
    <x:row r="772" spans="1:24" ht="15.75" customHeight="1">
      <x:c r="A772" s="34">
        <x:v>43322</x:v>
      </x:c>
      <x:c r="B772" s="47">
        <x:v>70.800003051757798</x:v>
      </x:c>
      <x:c r="C772" s="47">
        <x:v>72</x:v>
      </x:c>
      <x:c r="D772" s="47">
        <x:v>69.199996948242202</x:v>
      </x:c>
      <x:c r="E772" s="47">
        <x:v>71.097999572753906</x:v>
      </x:c>
      <x:c r="F772" s="47">
        <x:v>57760000</x:v>
      </x:c>
      <x:c r="G772" s="63">
        <x:f t="shared" si="10"/>
        <x:v>64.903499980000007</x:v>
      </x:c>
      <x:c r="H772" s="63">
        <x:f t="shared" si="11"/>
        <x:v>5.3607438050000003</x:v>
      </x:c>
      <x:c r="I772" s="63">
        <x:f t="shared" si="12"/>
        <x:v>75.624987590000003</x:v>
      </x:c>
      <x:c r="J772" s="63">
        <x:f t="shared" si="13"/>
        <x:v>54.182012380000003</x:v>
      </x:c>
      <x:c r="K772" s="63">
        <x:f t="shared" si="14"/>
        <x:v>0.7888824673</x:v>
      </x:c>
      <x:c r="L772" s="52">
        <x:f t="shared" si="0"/>
        <x:v>70.765998839999995</x:v>
      </x:c>
      <x:c r="M772" s="52">
        <x:f t="shared" si="1"/>
        <x:v>0</x:v>
      </x:c>
      <x:c r="N772" s="52">
        <x:f t="shared" si="2"/>
        <x:v>4087444093</x:v>
      </x:c>
      <x:c r="O772" s="63">
        <x:f t="shared" si="8"/>
        <x:v>2.4947201680000002</x:v>
      </x:c>
      <x:c r="P772" s="63">
        <x:f t="shared" si="9"/>
        <x:v>71.385405640000002</x:v>
      </x:c>
      <x:c r="Q772" s="49">
        <x:f t="shared" si="15"/>
        <x:v>0</x:v>
      </x:c>
      <x:c r="R772" s="49">
        <x:f t="shared" si="16"/>
        <x:v>0</x:v>
      </x:c>
      <x:c r="S772" s="49">
        <x:f t="shared" si="17"/>
        <x:v>2</x:v>
      </x:c>
      <x:c r="T772" s="51">
        <x:f t="shared" si="18"/>
        <x:v>0</x:v>
      </x:c>
      <x:c r="U772" s="52">
        <x:f t="shared" si="3"/>
        <x:v>0.0086253614330000006</x:v>
      </x:c>
      <x:c r="V772" s="63">
        <x:f t="shared" si="19"/>
        <x:v>0</x:v>
      </x:c>
      <x:c r="W772" s="52">
        <x:f t="shared" ref="W772:X772" si="770">W771*(1+U772)</x:f>
        <x:v>136.3493368</x:v>
      </x:c>
      <x:c r="X772" s="52">
        <x:f t="shared" si="770"/>
        <x:v>139.94653640000001</x:v>
      </x:c>
    </x:row>
    <x:row r="773" spans="1:24" ht="15.75" customHeight="1">
      <x:c r="A773" s="34">
        <x:v>43325</x:v>
      </x:c>
      <x:c r="B773" s="47">
        <x:v>72.225997924804702</x:v>
      </x:c>
      <x:c r="C773" s="47">
        <x:v>72.638000488281307</x:v>
      </x:c>
      <x:c r="D773" s="47">
        <x:v>69.804000854492202</x:v>
      </x:c>
      <x:c r="E773" s="47">
        <x:v>71.281997680664105</x:v>
      </x:c>
      <x:c r="F773" s="47">
        <x:v>52319500</x:v>
      </x:c>
      <x:c r="G773" s="63">
        <x:f t="shared" si="10"/>
        <x:v>65.36659985</x:v>
      </x:c>
      <x:c r="H773" s="63">
        <x:f t="shared" si="11"/>
        <x:v>5.4968667739999999</x:v>
      </x:c>
      <x:c r="I773" s="63">
        <x:f t="shared" si="12"/>
        <x:v>76.360333389999994</x:v>
      </x:c>
      <x:c r="J773" s="63">
        <x:f t="shared" si="13"/>
        <x:v>54.372866299999998</x:v>
      </x:c>
      <x:c r="K773" s="63">
        <x:f t="shared" si="14"/>
        <x:v>0.76903498290000005</x:v>
      </x:c>
      <x:c r="L773" s="52">
        <x:f t="shared" si="0"/>
        <x:v>71.241333010000005</x:v>
      </x:c>
      <x:c r="M773" s="52">
        <x:f t="shared" si="1"/>
        <x:v>3727310922</x:v>
      </x:c>
      <x:c r="N773" s="52">
        <x:f t="shared" si="2"/>
        <x:v>0</x:v>
      </x:c>
      <x:c r="O773" s="63">
        <x:f t="shared" si="8"/>
        <x:v>3.1538741849999998</x:v>
      </x:c>
      <x:c r="P773" s="63">
        <x:f t="shared" si="9"/>
        <x:v>75.926088379999996</x:v>
      </x:c>
      <x:c r="Q773" s="49">
        <x:f t="shared" si="15"/>
        <x:v>0</x:v>
      </x:c>
      <x:c r="R773" s="49">
        <x:f t="shared" si="16"/>
        <x:v>0</x:v>
      </x:c>
      <x:c r="S773" s="49">
        <x:f t="shared" si="17"/>
        <x:v>2</x:v>
      </x:c>
      <x:c r="T773" s="51">
        <x:f t="shared" si="18"/>
        <x:v>0</x:v>
      </x:c>
      <x:c r="U773" s="52">
        <x:f t="shared" si="3"/>
        <x:v>0.0025879505609999998</x:v>
      </x:c>
      <x:c r="V773" s="63">
        <x:f t="shared" si="19"/>
        <x:v>0</x:v>
      </x:c>
      <x:c r="W773" s="52">
        <x:f t="shared" ref="W773:X773" si="771">W772*(1+U773)</x:f>
        <x:v>136.70220219999999</x:v>
      </x:c>
      <x:c r="X773" s="52">
        <x:f t="shared" si="771"/>
        <x:v>139.94653640000001</x:v>
      </x:c>
    </x:row>
    <x:row r="774" spans="1:24" ht="15.75" customHeight="1">
      <x:c r="A774" s="34">
        <x:v>43326</x:v>
      </x:c>
      <x:c r="B774" s="47">
        <x:v>71.690002441406193</x:v>
      </x:c>
      <x:c r="C774" s="47">
        <x:v>71.839996337890597</x:v>
      </x:c>
      <x:c r="D774" s="47">
        <x:v>69.419998168945298</x:v>
      </x:c>
      <x:c r="E774" s="47">
        <x:v>69.527999877929702</x:v>
      </x:c>
      <x:c r="F774" s="47">
        <x:v>34932000</x:v>
      </x:c>
      <x:c r="G774" s="63">
        <x:f t="shared" si="10"/>
        <x:v>65.616099739999996</x:v>
      </x:c>
      <x:c r="H774" s="63">
        <x:f t="shared" si="11"/>
        <x:v>5.5700373909999996</x:v>
      </x:c>
      <x:c r="I774" s="63">
        <x:f t="shared" si="12"/>
        <x:v>76.756174520000002</x:v>
      </x:c>
      <x:c r="J774" s="63">
        <x:f t="shared" si="13"/>
        <x:v>54.476024959999997</x:v>
      </x:c>
      <x:c r="K774" s="63">
        <x:f t="shared" si="14"/>
        <x:v>0.67557782219999996</x:v>
      </x:c>
      <x:c r="L774" s="52">
        <x:f t="shared" si="0"/>
        <x:v>70.262664790000002</x:v>
      </x:c>
      <x:c r="M774" s="52">
        <x:f t="shared" si="1"/>
        <x:v>0</x:v>
      </x:c>
      <x:c r="N774" s="52">
        <x:f t="shared" si="2"/>
        <x:v>2454415407</x:v>
      </x:c>
      <x:c r="O774" s="63">
        <x:f t="shared" si="8"/>
        <x:v>2.5619286799999998</x:v>
      </x:c>
      <x:c r="P774" s="63">
        <x:f t="shared" si="9"/>
        <x:v>71.925322210000004</x:v>
      </x:c>
      <x:c r="Q774" s="49">
        <x:f t="shared" si="15"/>
        <x:v>0</x:v>
      </x:c>
      <x:c r="R774" s="49">
        <x:f t="shared" si="16"/>
        <x:v>0</x:v>
      </x:c>
      <x:c r="S774" s="49">
        <x:f t="shared" si="17"/>
        <x:v>2</x:v>
      </x:c>
      <x:c r="T774" s="51">
        <x:f t="shared" si="18"/>
        <x:v>0</x:v>
      </x:c>
      <x:c r="U774" s="52">
        <x:f t="shared" si="3"/>
        <x:v>-0.024606462499999998</x:v>
      </x:c>
      <x:c r="V774" s="63">
        <x:f t="shared" si="19"/>
        <x:v>0</x:v>
      </x:c>
      <x:c r="W774" s="52">
        <x:f t="shared" ref="W774:X774" si="772">W773*(1+U774)</x:f>
        <x:v>133.3384446</x:v>
      </x:c>
      <x:c r="X774" s="52">
        <x:f t="shared" si="772"/>
        <x:v>139.94653640000001</x:v>
      </x:c>
    </x:row>
    <x:row r="775" spans="1:24" ht="15.75" customHeight="1">
      <x:c r="A775" s="34">
        <x:v>43327</x:v>
      </x:c>
      <x:c r="B775" s="47">
        <x:v>68.382003784179702</x:v>
      </x:c>
      <x:c r="C775" s="47">
        <x:v>68.898002624511705</x:v>
      </x:c>
      <x:c r="D775" s="47">
        <x:v>66.428001403808594</x:v>
      </x:c>
      <x:c r="E775" s="47">
        <x:v>67.737998962402301</x:v>
      </x:c>
      <x:c r="F775" s="47">
        <x:v>45506500</x:v>
      </x:c>
      <x:c r="G775" s="63">
        <x:f t="shared" si="10"/>
        <x:v>65.764499860000001</x:v>
      </x:c>
      <x:c r="H775" s="63">
        <x:f t="shared" si="11"/>
        <x:v>5.5858238250000003</x:v>
      </x:c>
      <x:c r="I775" s="63">
        <x:f t="shared" si="12"/>
        <x:v>76.936147509999998</x:v>
      </x:c>
      <x:c r="J775" s="63">
        <x:f t="shared" si="13"/>
        <x:v>54.592852209999997</x:v>
      </x:c>
      <x:c r="K775" s="63">
        <x:f t="shared" si="14"/>
        <x:v>0.58832623299999998</x:v>
      </x:c>
      <x:c r="L775" s="52">
        <x:f t="shared" si="0"/>
        <x:v>67.688001</x:v>
      </x:c>
      <x:c r="M775" s="52">
        <x:f t="shared" si="1"/>
        <x:v>0</x:v>
      </x:c>
      <x:c r="N775" s="52">
        <x:f t="shared" si="2"/>
        <x:v>3080244017</x:v>
      </x:c>
      <x:c r="O775" s="63">
        <x:f t="shared" si="8"/>
        <x:v>1.977651912</x:v>
      </x:c>
      <x:c r="P775" s="63">
        <x:f t="shared" si="9"/>
        <x:v>66.416490929999995</x:v>
      </x:c>
      <x:c r="Q775" s="49">
        <x:f t="shared" si="15"/>
        <x:v>0</x:v>
      </x:c>
      <x:c r="R775" s="49">
        <x:f t="shared" si="16"/>
        <x:v>0</x:v>
      </x:c>
      <x:c r="S775" s="49">
        <x:f t="shared" si="17"/>
        <x:v>2</x:v>
      </x:c>
      <x:c r="T775" s="51">
        <x:f t="shared" si="18"/>
        <x:v>0</x:v>
      </x:c>
      <x:c r="U775" s="52">
        <x:f t="shared" si="3"/>
        <x:v>-0.025745036799999999</x:v>
      </x:c>
      <x:c r="V775" s="63">
        <x:f t="shared" si="19"/>
        <x:v>0</x:v>
      </x:c>
      <x:c r="W775" s="52">
        <x:f t="shared" ref="W775:X775" si="773">W774*(1+U775)</x:f>
        <x:v>129.90564140000001</x:v>
      </x:c>
      <x:c r="X775" s="52">
        <x:f t="shared" si="773"/>
        <x:v>139.94653640000001</x:v>
      </x:c>
    </x:row>
    <x:row r="776" spans="1:24" ht="15.75" customHeight="1">
      <x:c r="A776" s="34">
        <x:v>43328</x:v>
      </x:c>
      <x:c r="B776" s="47">
        <x:v>67.982002258300795</x:v>
      </x:c>
      <x:c r="C776" s="47">
        <x:v>68.456001281738295</x:v>
      </x:c>
      <x:c r="D776" s="47">
        <x:v>66.763999938964801</x:v>
      </x:c>
      <x:c r="E776" s="47">
        <x:v>67.089996337890597</x:v>
      </x:c>
      <x:c r="F776" s="47">
        <x:v>30320000</x:v>
      </x:c>
      <x:c r="G776" s="63">
        <x:f t="shared" si="10"/>
        <x:v>65.916699789999996</x:v>
      </x:c>
      <x:c r="H776" s="63">
        <x:f t="shared" si="11"/>
        <x:v>5.5779996550000002</x:v>
      </x:c>
      <x:c r="I776" s="63">
        <x:f t="shared" si="12"/>
        <x:v>77.072699099999994</x:v>
      </x:c>
      <x:c r="J776" s="63">
        <x:f t="shared" si="13"/>
        <x:v>54.760700479999997</x:v>
      </x:c>
      <x:c r="K776" s="63">
        <x:f t="shared" si="14"/>
        <x:v>0.55258590080000003</x:v>
      </x:c>
      <x:c r="L776" s="52">
        <x:f t="shared" si="0"/>
        <x:v>67.436665849999997</x:v>
      </x:c>
      <x:c r="M776" s="52">
        <x:f t="shared" si="1"/>
        <x:v>0</x:v>
      </x:c>
      <x:c r="N776" s="52">
        <x:f t="shared" si="2"/>
        <x:v>2044679709</x:v>
      </x:c>
      <x:c r="O776" s="63">
        <x:f t="shared" si="8"/>
        <x:v>1.4009277899999999</x:v>
      </x:c>
      <x:c r="P776" s="63">
        <x:f t="shared" si="9"/>
        <x:v>58.34943457</x:v>
      </x:c>
      <x:c r="Q776" s="49">
        <x:f t="shared" si="15"/>
        <x:v>0</x:v>
      </x:c>
      <x:c r="R776" s="49">
        <x:f t="shared" si="16"/>
        <x:v>0</x:v>
      </x:c>
      <x:c r="S776" s="49">
        <x:f t="shared" si="17"/>
        <x:v>2</x:v>
      </x:c>
      <x:c r="T776" s="51">
        <x:f t="shared" si="18"/>
        <x:v>0</x:v>
      </x:c>
      <x:c r="U776" s="52">
        <x:f t="shared" si="3"/>
        <x:v>-0.0095663089320000005</x:v>
      </x:c>
      <x:c r="V776" s="63">
        <x:f t="shared" si="19"/>
        <x:v>0</x:v>
      </x:c>
      <x:c r="W776" s="52">
        <x:f t="shared" ref="W776:X776" si="774">W775*(1+U776)</x:f>
        <x:v>128.66292390000001</x:v>
      </x:c>
      <x:c r="X776" s="52">
        <x:f t="shared" si="774"/>
        <x:v>139.94653640000001</x:v>
      </x:c>
    </x:row>
    <x:row r="777" spans="1:24" ht="15.75" customHeight="1">
      <x:c r="A777" s="34">
        <x:v>43329</x:v>
      </x:c>
      <x:c r="B777" s="47">
        <x:v>64.699996948242202</x:v>
      </x:c>
      <x:c r="C777" s="47">
        <x:v>65.353996276855497</x:v>
      </x:c>
      <x:c r="D777" s="47">
        <x:v>60.706001281738303</x:v>
      </x:c>
      <x:c r="E777" s="47">
        <x:v>61.099998474121101</x:v>
      </x:c>
      <x:c r="F777" s="47">
        <x:v>94793000</x:v>
      </x:c>
      <x:c r="G777" s="63">
        <x:f t="shared" si="10"/>
        <x:v>65.835899729999994</x:v>
      </x:c>
      <x:c r="H777" s="63">
        <x:f t="shared" si="11"/>
        <x:v>5.6381831699999996</x:v>
      </x:c>
      <x:c r="I777" s="63">
        <x:f t="shared" si="12"/>
        <x:v>77.112266070000004</x:v>
      </x:c>
      <x:c r="J777" s="63">
        <x:f t="shared" si="13"/>
        <x:v>54.559533389999999</x:v>
      </x:c>
      <x:c r="K777" s="63">
        <x:f t="shared" si="14"/>
        <x:v>0.2900076533</x:v>
      </x:c>
      <x:c r="L777" s="52">
        <x:f t="shared" si="0"/>
        <x:v>62.38666534</x:v>
      </x:c>
      <x:c r="M777" s="52">
        <x:f t="shared" si="1"/>
        <x:v>0</x:v>
      </x:c>
      <x:c r="N777" s="52">
        <x:f t="shared" si="2"/>
        <x:v>5913819168</x:v>
      </x:c>
      <x:c r="O777" s="63">
        <x:f t="shared" si="8"/>
        <x:v>0.91138609709999996</x:v>
      </x:c>
      <x:c r="P777" s="63">
        <x:f t="shared" si="9"/>
        <x:v>47.681946549999999</x:v>
      </x:c>
      <x:c r="Q777" s="49">
        <x:f t="shared" si="15"/>
        <x:v>0</x:v>
      </x:c>
      <x:c r="R777" s="49">
        <x:f t="shared" si="16"/>
        <x:v>0</x:v>
      </x:c>
      <x:c r="S777" s="49">
        <x:f t="shared" si="17"/>
        <x:v>2</x:v>
      </x:c>
      <x:c r="T777" s="51">
        <x:f t="shared" si="18"/>
        <x:v>0</x:v>
      </x:c>
      <x:c r="U777" s="52">
        <x:f t="shared" si="3"/>
        <x:v>-0.089283025650000003</x:v>
      </x:c>
      <x:c r="V777" s="63">
        <x:f t="shared" si="19"/>
        <x:v>0</x:v>
      </x:c>
      <x:c r="W777" s="52">
        <x:f t="shared" ref="W777:X777" si="775">W776*(1+U777)</x:f>
        <x:v>117.1755088</x:v>
      </x:c>
      <x:c r="X777" s="52">
        <x:f t="shared" si="775"/>
        <x:v>139.94653640000001</x:v>
      </x:c>
    </x:row>
    <x:row r="778" spans="1:24" ht="15.75" customHeight="1">
      <x:c r="A778" s="34">
        <x:v>43332</x:v>
      </x:c>
      <x:c r="B778" s="47">
        <x:v>58.340000152587898</x:v>
      </x:c>
      <x:c r="C778" s="47">
        <x:v>61.700000762939503</x:v>
      </x:c>
      <x:c r="D778" s="47">
        <x:v>57.639999389648402</x:v>
      </x:c>
      <x:c r="E778" s="47">
        <x:v>61.687999725341797</x:v>
      </x:c>
      <x:c r="F778" s="47">
        <x:v>87011500</x:v>
      </x:c>
      <x:c r="G778" s="63">
        <x:f t="shared" si="10"/>
        <x:v>65.888299750000002</x:v>
      </x:c>
      <x:c r="H778" s="63">
        <x:f t="shared" si="11"/>
        <x:v>5.592033142</x:v>
      </x:c>
      <x:c r="I778" s="63">
        <x:f t="shared" si="12"/>
        <x:v>77.072366040000006</x:v>
      </x:c>
      <x:c r="J778" s="63">
        <x:f t="shared" si="13"/>
        <x:v>54.704233469999998</x:v>
      </x:c>
      <x:c r="K778" s="63">
        <x:f t="shared" si="14"/>
        <x:v>0.31221945940000001</x:v>
      </x:c>
      <x:c r="L778" s="52">
        <x:f t="shared" si="0"/>
        <x:v>60.342666629999997</x:v>
      </x:c>
      <x:c r="M778" s="52">
        <x:f t="shared" si="1"/>
        <x:v>0</x:v>
      </x:c>
      <x:c r="N778" s="52">
        <x:f t="shared" si="2"/>
        <x:v>5250505937</x:v>
      </x:c>
      <x:c r="O778" s="63">
        <x:f t="shared" si="8"/>
        <x:v>0.83940739789999996</x:v>
      </x:c>
      <x:c r="P778" s="63">
        <x:f t="shared" si="9"/>
        <x:v>45.634664669999999</x:v>
      </x:c>
      <x:c r="Q778" s="49">
        <x:f t="shared" si="15"/>
        <x:v>0</x:v>
      </x:c>
      <x:c r="R778" s="49">
        <x:f t="shared" si="16"/>
        <x:v>0</x:v>
      </x:c>
      <x:c r="S778" s="49">
        <x:f t="shared" si="17"/>
        <x:v>2</x:v>
      </x:c>
      <x:c r="T778" s="51">
        <x:f t="shared" si="18"/>
        <x:v>0</x:v>
      </x:c>
      <x:c r="U778" s="52">
        <x:f t="shared" si="3"/>
        <x:v>0.0096235886400000004</x:v>
      </x:c>
      <x:c r="V778" s="63">
        <x:f t="shared" si="19"/>
        <x:v>0</x:v>
      </x:c>
      <x:c r="W778" s="52">
        <x:f t="shared" ref="W778:X778" si="776">W777*(1+U778)</x:f>
        <x:v>118.3031577</x:v>
      </x:c>
      <x:c r="X778" s="52">
        <x:f t="shared" si="776"/>
        <x:v>139.94653640000001</x:v>
      </x:c>
    </x:row>
    <x:row r="779" spans="1:24" ht="15.75" customHeight="1">
      <x:c r="A779" s="34">
        <x:v>43333</x:v>
      </x:c>
      <x:c r="B779" s="47">
        <x:v>62.122001647949197</x:v>
      </x:c>
      <x:c r="C779" s="47">
        <x:v>64.958000183105497</x:v>
      </x:c>
      <x:c r="D779" s="47">
        <x:v>61.799999237060497</x:v>
      </x:c>
      <x:c r="E779" s="47">
        <x:v>64.379997253417997</x:v>
      </x:c>
      <x:c r="F779" s="47">
        <x:v>65861000</x:v>
      </x:c>
      <x:c r="G779" s="63">
        <x:f t="shared" si="10"/>
        <x:v>66.132999609999999</x:v>
      </x:c>
      <x:c r="H779" s="63">
        <x:f t="shared" si="11"/>
        <x:v>5.4009445239999998</x:v>
      </x:c>
      <x:c r="I779" s="63">
        <x:f t="shared" si="12"/>
        <x:v>76.934888659999999</x:v>
      </x:c>
      <x:c r="J779" s="63">
        <x:f t="shared" si="13"/>
        <x:v>55.331110559999999</x:v>
      </x:c>
      <x:c r="K779" s="63">
        <x:f t="shared" si="14"/>
        <x:v>0.41885667640000002</x:v>
      </x:c>
      <x:c r="L779" s="52">
        <x:f t="shared" si="0"/>
        <x:v>63.712665559999998</x:v>
      </x:c>
      <x:c r="M779" s="52">
        <x:f t="shared" si="1"/>
        <x:v>4196179866</x:v>
      </x:c>
      <x:c r="N779" s="52">
        <x:f t="shared" si="2"/>
        <x:v>0</x:v>
      </x:c>
      <x:c r="O779" s="63">
        <x:f t="shared" si="8"/>
        <x:v>0.59094755359999995</x:v>
      </x:c>
      <x:c r="P779" s="63">
        <x:f t="shared" si="9"/>
        <x:v>37.144376770000001</x:v>
      </x:c>
      <x:c r="Q779" s="49">
        <x:f t="shared" si="15"/>
        <x:v>0</x:v>
      </x:c>
      <x:c r="R779" s="49">
        <x:f t="shared" si="16"/>
        <x:v>0</x:v>
      </x:c>
      <x:c r="S779" s="49">
        <x:f t="shared" si="17"/>
        <x:v>2</x:v>
      </x:c>
      <x:c r="T779" s="51">
        <x:f t="shared" si="18"/>
        <x:v>0</x:v>
      </x:c>
      <x:c r="U779" s="52">
        <x:f t="shared" si="3"/>
        <x:v>0.043638917460000004</x:v>
      </x:c>
      <x:c r="V779" s="63">
        <x:f t="shared" si="19"/>
        <x:v>0</x:v>
      </x:c>
      <x:c r="W779" s="52">
        <x:f t="shared" ref="W779:X779" si="777">W778*(1+U779)</x:f>
        <x:v>123.4657794</x:v>
      </x:c>
      <x:c r="X779" s="52">
        <x:f t="shared" si="777"/>
        <x:v>139.94653640000001</x:v>
      </x:c>
    </x:row>
    <x:row r="780" spans="1:24" ht="15.75" customHeight="1">
      <x:c r="A780" s="34">
        <x:v>43334</x:v>
      </x:c>
      <x:c r="B780" s="47">
        <x:v>64.174003601074205</x:v>
      </x:c>
      <x:c r="C780" s="47">
        <x:v>64.7760009765625</x:v>
      </x:c>
      <x:c r="D780" s="47">
        <x:v>62.933998107910199</x:v>
      </x:c>
      <x:c r="E780" s="47">
        <x:v>64.3280029296875</x:v>
      </x:c>
      <x:c r="F780" s="47">
        <x:v>29730000</x:v>
      </x:c>
      <x:c r="G780" s="63">
        <x:f t="shared" si="10"/>
        <x:v>66.261999700000004</x:v>
      </x:c>
      <x:c r="H780" s="63">
        <x:f t="shared" si="11"/>
        <x:v>5.3209160960000004</x:v>
      </x:c>
      <x:c r="I780" s="63">
        <x:f t="shared" si="12"/>
        <x:v>76.903831890000006</x:v>
      </x:c>
      <x:c r="J780" s="63">
        <x:f t="shared" si="13"/>
        <x:v>55.620167510000002</x:v>
      </x:c>
      <x:c r="K780" s="63">
        <x:f t="shared" si="14"/>
        <x:v>0.40913234030000001</x:v>
      </x:c>
      <x:c r="L780" s="52">
        <x:f t="shared" si="0"/>
        <x:v>64.012667339999993</x:v>
      </x:c>
      <x:c r="M780" s="52">
        <x:f t="shared" si="1"/>
        <x:v>1903096600</x:v>
      </x:c>
      <x:c r="N780" s="52">
        <x:f t="shared" si="2"/>
        <x:v>0</x:v>
      </x:c>
      <x:c r="O780" s="63">
        <x:f t="shared" si="8"/>
        <x:v>0.33963901610000002</x:v>
      </x:c>
      <x:c r="P780" s="63">
        <x:f t="shared" si="9"/>
        <x:v>25.353025110000001</x:v>
      </x:c>
      <x:c r="Q780" s="49">
        <x:f t="shared" si="15"/>
        <x:v>0</x:v>
      </x:c>
      <x:c r="R780" s="49">
        <x:f t="shared" si="16"/>
        <x:v>0</x:v>
      </x:c>
      <x:c r="S780" s="49">
        <x:f t="shared" si="17"/>
        <x:v>2</x:v>
      </x:c>
      <x:c r="T780" s="51">
        <x:f t="shared" si="18"/>
        <x:v>0</x:v>
      </x:c>
      <x:c r="U780" s="52">
        <x:f t="shared" si="3"/>
        <x:v>-0.00080761612220000001</x:v>
      </x:c>
      <x:c r="V780" s="63">
        <x:f t="shared" si="19"/>
        <x:v>0</x:v>
      </x:c>
      <x:c r="W780" s="52">
        <x:f t="shared" ref="W780:X780" si="778">W779*(1+U780)</x:f>
        <x:v>123.36606639999999</x:v>
      </x:c>
      <x:c r="X780" s="52">
        <x:f t="shared" si="778"/>
        <x:v>139.94653640000001</x:v>
      </x:c>
    </x:row>
    <x:row r="781" spans="1:24" ht="15.75" customHeight="1">
      <x:c r="A781" s="34">
        <x:v>43335</x:v>
      </x:c>
      <x:c r="B781" s="47">
        <x:v>63.827999114990199</x:v>
      </x:c>
      <x:c r="C781" s="47">
        <x:v>65.463996887207003</x:v>
      </x:c>
      <x:c r="D781" s="47">
        <x:v>63.619998931884801</x:v>
      </x:c>
      <x:c r="E781" s="47">
        <x:v>64.019996643066406</x:v>
      </x:c>
      <x:c r="F781" s="47">
        <x:v>25736500</x:v>
      </x:c>
      <x:c r="G781" s="63">
        <x:f t="shared" si="10"/>
        <x:v>66.396499439999999</x:v>
      </x:c>
      <x:c r="H781" s="63">
        <x:f t="shared" si="11"/>
        <x:v>5.2227789790000001</x:v>
      </x:c>
      <x:c r="I781" s="63">
        <x:f t="shared" si="12"/>
        <x:v>76.842057400000002</x:v>
      </x:c>
      <x:c r="J781" s="63">
        <x:f t="shared" si="13"/>
        <x:v>55.950941489999998</x:v>
      </x:c>
      <x:c r="K781" s="63">
        <x:f t="shared" si="14"/>
        <x:v>0.38624337689999999</x:v>
      </x:c>
      <x:c r="L781" s="52">
        <x:f t="shared" si="0"/>
        <x:v>64.367997489999993</x:v>
      </x:c>
      <x:c r="M781" s="52">
        <x:f t="shared" si="1"/>
        <x:v>1656606967</x:v>
      </x:c>
      <x:c r="N781" s="52">
        <x:f t="shared" si="2"/>
        <x:v>0</x:v>
      </x:c>
      <x:c r="O781" s="63">
        <x:f t="shared" si="8"/>
        <x:v>0.50296263279999998</x:v>
      </x:c>
      <x:c r="P781" s="63">
        <x:f t="shared" si="9"/>
        <x:v>33.464746349999999</x:v>
      </x:c>
      <x:c r="Q781" s="49">
        <x:f t="shared" si="15"/>
        <x:v>0</x:v>
      </x:c>
      <x:c r="R781" s="49">
        <x:f t="shared" si="16"/>
        <x:v>0</x:v>
      </x:c>
      <x:c r="S781" s="49">
        <x:f t="shared" si="17"/>
        <x:v>2</x:v>
      </x:c>
      <x:c r="T781" s="51">
        <x:f t="shared" si="18"/>
        <x:v>0</x:v>
      </x:c>
      <x:c r="U781" s="52">
        <x:f t="shared" si="3"/>
        <x:v>-0.0047880592059999999</x:v>
      </x:c>
      <x:c r="V781" s="63">
        <x:f t="shared" si="19"/>
        <x:v>0</x:v>
      </x:c>
      <x:c r="W781" s="52">
        <x:f t="shared" ref="W781:X781" si="779">W780*(1+U781)</x:f>
        <x:v>122.7753824</x:v>
      </x:c>
      <x:c r="X781" s="52">
        <x:f t="shared" si="779"/>
        <x:v>139.94653640000001</x:v>
      </x:c>
    </x:row>
    <x:row r="782" spans="1:24" ht="15.75" customHeight="1">
      <x:c r="A782" s="34">
        <x:v>43336</x:v>
      </x:c>
      <x:c r="B782" s="47">
        <x:v>64.139999389648395</x:v>
      </x:c>
      <x:c r="C782" s="47">
        <x:v>64.769996643066406</x:v>
      </x:c>
      <x:c r="D782" s="47">
        <x:v>63.880001068115199</x:v>
      </x:c>
      <x:c r="E782" s="47">
        <x:v>64.564002990722699</x:v>
      </x:c>
      <x:c r="F782" s="47">
        <x:v>18013000</x:v>
      </x:c>
      <x:c r="G782" s="63">
        <x:f t="shared" si="10"/>
        <x:v>66.652899550000001</x:v>
      </x:c>
      <x:c r="H782" s="63">
        <x:f t="shared" si="11"/>
        <x:v>4.9834762059999997</x:v>
      </x:c>
      <x:c r="I782" s="63">
        <x:f t="shared" si="12"/>
        <x:v>76.619851960000005</x:v>
      </x:c>
      <x:c r="J782" s="63">
        <x:f t="shared" si="13"/>
        <x:v>56.685947140000003</x:v>
      </x:c>
      <x:c r="K782" s="63">
        <x:f t="shared" si="14"/>
        <x:v>0.39520886249999998</x:v>
      </x:c>
      <x:c r="L782" s="52">
        <x:f t="shared" si="0"/>
        <x:v>64.404666899999995</x:v>
      </x:c>
      <x:c r="M782" s="52">
        <x:f t="shared" si="1"/>
        <x:v>1160121265</x:v>
      </x:c>
      <x:c r="N782" s="52">
        <x:f t="shared" si="2"/>
        <x:v>0</x:v>
      </x:c>
      <x:c r="O782" s="63">
        <x:f t="shared" si="8"/>
        <x:v>0.67453809779999996</x:v>
      </x:c>
      <x:c r="P782" s="63">
        <x:f t="shared" si="9"/>
        <x:v>40.282039490000003</x:v>
      </x:c>
      <x:c r="Q782" s="49">
        <x:f t="shared" si="15"/>
        <x:v>0</x:v>
      </x:c>
      <x:c r="R782" s="49">
        <x:f t="shared" si="16"/>
        <x:v>0</x:v>
      </x:c>
      <x:c r="S782" s="49">
        <x:f t="shared" si="17"/>
        <x:v>2</x:v>
      </x:c>
      <x:c r="T782" s="51">
        <x:f t="shared" si="18"/>
        <x:v>0</x:v>
      </x:c>
      <x:c r="U782" s="52">
        <x:f t="shared" si="3"/>
        <x:v>0.0084974441769999998</x:v>
      </x:c>
      <x:c r="V782" s="63">
        <x:f t="shared" si="19"/>
        <x:v>0</x:v>
      </x:c>
      <x:c r="W782" s="52">
        <x:f t="shared" ref="W782:X782" si="780">W781*(1+U782)</x:f>
        <x:v>123.8186594</x:v>
      </x:c>
      <x:c r="X782" s="52">
        <x:f t="shared" si="780"/>
        <x:v>139.94653640000001</x:v>
      </x:c>
    </x:row>
    <x:row r="783" spans="1:24" ht="15.75" customHeight="1">
      <x:c r="A783" s="34">
        <x:v>43339</x:v>
      </x:c>
      <x:c r="B783" s="47">
        <x:v>63.599998474121101</x:v>
      </x:c>
      <x:c r="C783" s="47">
        <x:v>64.487998962402301</x:v>
      </x:c>
      <x:c r="D783" s="47">
        <x:v>61.762001037597699</x:v>
      </x:c>
      <x:c r="E783" s="47">
        <x:v>63.854000091552699</x:v>
      </x:c>
      <x:c r="F783" s="47">
        <x:v>65396500</x:v>
      </x:c>
      <x:c r="G783" s="63">
        <x:f t="shared" si="10"/>
        <x:v>66.943899540000004</x:v>
      </x:c>
      <x:c r="H783" s="63">
        <x:f t="shared" si="11"/>
        <x:v>4.6096036060000003</x:v>
      </x:c>
      <x:c r="I783" s="63">
        <x:f t="shared" si="12"/>
        <x:v>76.163106749999997</x:v>
      </x:c>
      <x:c r="J783" s="63">
        <x:f t="shared" si="13"/>
        <x:v>57.724692320000003</x:v>
      </x:c>
      <x:c r="K783" s="63">
        <x:f t="shared" si="14"/>
        <x:v>0.3324205448</x:v>
      </x:c>
      <x:c r="L783" s="52">
        <x:f t="shared" si="0"/>
        <x:v>63.368000029999997</x:v>
      </x:c>
      <x:c r="M783" s="52">
        <x:f t="shared" si="1"/>
        <x:v>0</x:v>
      </x:c>
      <x:c r="N783" s="52">
        <x:f t="shared" si="2"/>
        <x:v>4144045414</x:v>
      </x:c>
      <x:c r="O783" s="63">
        <x:f t="shared" si="8"/>
        <x:v>0.38955425570000002</x:v>
      </x:c>
      <x:c r="P783" s="63">
        <x:f t="shared" si="9"/>
        <x:v>28.034476099999999</x:v>
      </x:c>
      <x:c r="Q783" s="49">
        <x:f t="shared" si="15"/>
        <x:v>0</x:v>
      </x:c>
      <x:c r="R783" s="49">
        <x:f t="shared" si="16"/>
        <x:v>0</x:v>
      </x:c>
      <x:c r="S783" s="49">
        <x:f t="shared" si="17"/>
        <x:v>2</x:v>
      </x:c>
      <x:c r="T783" s="51">
        <x:f t="shared" si="18"/>
        <x:v>0</x:v>
      </x:c>
      <x:c r="U783" s="52">
        <x:f t="shared" si="3"/>
        <x:v>-0.010996884740000001</x:v>
      </x:c>
      <x:c r="V783" s="63">
        <x:f t="shared" si="19"/>
        <x:v>0</x:v>
      </x:c>
      <x:c r="W783" s="52">
        <x:f t="shared" ref="W783:X783" si="781">W782*(1+U783)</x:f>
        <x:v>122.4570398</x:v>
      </x:c>
      <x:c r="X783" s="52">
        <x:f t="shared" si="781"/>
        <x:v>139.94653640000001</x:v>
      </x:c>
    </x:row>
    <x:row r="784" spans="1:24" ht="15.75" customHeight="1">
      <x:c r="A784" s="34">
        <x:v>43340</x:v>
      </x:c>
      <x:c r="B784" s="47">
        <x:v>63.681999206542997</x:v>
      </x:c>
      <x:c r="C784" s="47">
        <x:v>63.7760009765625</x:v>
      </x:c>
      <x:c r="D784" s="47">
        <x:v>62.237998962402301</x:v>
      </x:c>
      <x:c r="E784" s="47">
        <x:v>62.372001647949197</x:v>
      </x:c>
      <x:c r="F784" s="47">
        <x:v>38245500</x:v>
      </x:c>
      <x:c r="G784" s="63">
        <x:f t="shared" si="10"/>
        <x:v>67.081099699999996</x:v>
      </x:c>
      <x:c r="H784" s="63">
        <x:f t="shared" si="11"/>
        <x:v>4.4172140840000003</x:v>
      </x:c>
      <x:c r="I784" s="63">
        <x:f t="shared" si="12"/>
        <x:v>75.915527870000005</x:v>
      </x:c>
      <x:c r="J784" s="63">
        <x:f t="shared" si="13"/>
        <x:v>58.24667153</x:v>
      </x:c>
      <x:c r="K784" s="63">
        <x:f t="shared" si="14"/>
        <x:v>0.2334803134</x:v>
      </x:c>
      <x:c r="L784" s="52">
        <x:f t="shared" si="0"/>
        <x:v>62.79533386</x:v>
      </x:c>
      <x:c r="M784" s="52">
        <x:f t="shared" si="1"/>
        <x:v>0</x:v>
      </x:c>
      <x:c r="N784" s="52">
        <x:f t="shared" si="2"/>
        <x:v>2401638941</x:v>
      </x:c>
      <x:c r="O784" s="63">
        <x:f t="shared" si="8"/>
        <x:v>0.39045459980000002</x:v>
      </x:c>
      <x:c r="P784" s="63">
        <x:f t="shared" si="9"/>
        <x:v>28.08107506</x:v>
      </x:c>
      <x:c r="Q784" s="49">
        <x:f t="shared" si="15"/>
        <x:v>0</x:v>
      </x:c>
      <x:c r="R784" s="49">
        <x:f t="shared" si="16"/>
        <x:v>0</x:v>
      </x:c>
      <x:c r="S784" s="49">
        <x:f t="shared" si="17"/>
        <x:v>2</x:v>
      </x:c>
      <x:c r="T784" s="51">
        <x:f t="shared" si="18"/>
        <x:v>0</x:v>
      </x:c>
      <x:c r="U784" s="52">
        <x:f t="shared" si="3"/>
        <x:v>-0.023209171569999998</x:v>
      </x:c>
      <x:c r="V784" s="63">
        <x:f t="shared" si="19"/>
        <x:v>0</x:v>
      </x:c>
      <x:c r="W784" s="52">
        <x:f t="shared" ref="W784:X784" si="782">W783*(1+U784)</x:f>
        <x:v>119.61491340000001</x:v>
      </x:c>
      <x:c r="X784" s="52">
        <x:f t="shared" si="782"/>
        <x:v>139.94653640000001</x:v>
      </x:c>
    </x:row>
    <x:row r="785" spans="1:24" ht="15.75" customHeight="1">
      <x:c r="A785" s="34">
        <x:v>43341</x:v>
      </x:c>
      <x:c r="B785" s="47">
        <x:v>62.054000854492202</x:v>
      </x:c>
      <x:c r="C785" s="47">
        <x:v>62.369998931884801</x:v>
      </x:c>
      <x:c r="D785" s="47">
        <x:v>60.737998962402301</x:v>
      </x:c>
      <x:c r="E785" s="47">
        <x:v>61.001998901367202</x:v>
      </x:c>
      <x:c r="F785" s="47">
        <x:v>37237000</x:v>
      </x:c>
      <x:c r="G785" s="63">
        <x:f t="shared" si="10"/>
        <x:v>67.12279968</x:v>
      </x:c>
      <x:c r="H785" s="63">
        <x:f t="shared" si="11"/>
        <x:v>4.351972065</x:v>
      </x:c>
      <x:c r="I785" s="63">
        <x:f t="shared" si="12"/>
        <x:v>75.826743809999996</x:v>
      </x:c>
      <x:c r="J785" s="63">
        <x:f t="shared" si="13"/>
        <x:v>58.418855550000004</x:v>
      </x:c>
      <x:c r="K785" s="63">
        <x:f t="shared" si="14"/>
        <x:v>0.1483892423</x:v>
      </x:c>
      <x:c r="L785" s="52">
        <x:f t="shared" si="0"/>
        <x:v>61.369998930000001</x:v>
      </x:c>
      <x:c r="M785" s="52">
        <x:f t="shared" si="1"/>
        <x:v>0</x:v>
      </x:c>
      <x:c r="N785" s="52">
        <x:f t="shared" si="2"/>
        <x:v>2285234650</x:v>
      </x:c>
      <x:c r="O785" s="63">
        <x:f t="shared" si="8"/>
        <x:v>0.40453881650000001</x:v>
      </x:c>
      <x:c r="P785" s="63">
        <x:f t="shared" si="9"/>
        <x:v>28.802252509999999</x:v>
      </x:c>
      <x:c r="Q785" s="49">
        <x:f t="shared" si="15"/>
        <x:v>0</x:v>
      </x:c>
      <x:c r="R785" s="49">
        <x:f t="shared" si="16"/>
        <x:v>0</x:v>
      </x:c>
      <x:c r="S785" s="49">
        <x:f t="shared" si="17"/>
        <x:v>2</x:v>
      </x:c>
      <x:c r="T785" s="51">
        <x:f t="shared" si="18"/>
        <x:v>0</x:v>
      </x:c>
      <x:c r="U785" s="52">
        <x:f t="shared" si="3"/>
        <x:v>-0.021965027740000001</x:v>
      </x:c>
      <x:c r="V785" s="63">
        <x:f t="shared" si="19"/>
        <x:v>0</x:v>
      </x:c>
      <x:c r="W785" s="52">
        <x:f t="shared" ref="W785:X785" si="783">W784*(1+U785)</x:f>
        <x:v>116.98756849999999</x:v>
      </x:c>
      <x:c r="X785" s="52">
        <x:f t="shared" si="783"/>
        <x:v>139.94653640000001</x:v>
      </x:c>
    </x:row>
    <x:row r="786" spans="1:24" ht="15.75" customHeight="1">
      <x:c r="A786" s="34">
        <x:v>43342</x:v>
      </x:c>
      <x:c r="B786" s="47">
        <x:v>60.451999664306598</x:v>
      </x:c>
      <x:c r="C786" s="47">
        <x:v>60.919998168945298</x:v>
      </x:c>
      <x:c r="D786" s="47">
        <x:v>59.543998718261697</x:v>
      </x:c>
      <x:c r="E786" s="47">
        <x:v>60.630001068115199</x:v>
      </x:c>
      <x:c r="F786" s="47">
        <x:v>36083500</x:v>
      </x:c>
      <x:c r="G786" s="63">
        <x:f t="shared" si="10"/>
        <x:v>66.658899880000007</x:v>
      </x:c>
      <x:c r="H786" s="63">
        <x:f t="shared" si="11"/>
        <x:v>4.5302991930000003</x:v>
      </x:c>
      <x:c r="I786" s="63">
        <x:f t="shared" si="12"/>
        <x:v>75.719498259999995</x:v>
      </x:c>
      <x:c r="J786" s="63">
        <x:f t="shared" si="13"/>
        <x:v>57.598301489999997</x:v>
      </x:c>
      <x:c r="K786" s="63">
        <x:f t="shared" si="14"/>
        <x:v>0.1673012888</x:v>
      </x:c>
      <x:c r="L786" s="52">
        <x:f t="shared" si="0"/>
        <x:v>60.364665989999999</x:v>
      </x:c>
      <x:c r="M786" s="52">
        <x:f t="shared" si="1"/>
        <x:v>0</x:v>
      </x:c>
      <x:c r="N786" s="52">
        <x:f t="shared" si="2"/>
        <x:v>2178168425</x:v>
      </x:c>
      <x:c r="O786" s="63">
        <x:f t="shared" si="8"/>
        <x:v>0.40210340579999998</x:v>
      </x:c>
      <x:c r="P786" s="63">
        <x:f t="shared" si="9"/>
        <x:v>28.6785842</x:v>
      </x:c>
      <x:c r="Q786" s="49">
        <x:f t="shared" si="15"/>
        <x:v>0</x:v>
      </x:c>
      <x:c r="R786" s="49">
        <x:f t="shared" si="16"/>
        <x:v>0</x:v>
      </x:c>
      <x:c r="S786" s="49">
        <x:f t="shared" si="17"/>
        <x:v>2</x:v>
      </x:c>
      <x:c r="T786" s="51">
        <x:f t="shared" si="18"/>
        <x:v>0</x:v>
      </x:c>
      <x:c r="U786" s="52">
        <x:f t="shared" si="3"/>
        <x:v>-0.0060981253070000008</x:v>
      </x:c>
      <x:c r="V786" s="63">
        <x:f t="shared" si="19"/>
        <x:v>0</x:v>
      </x:c>
      <x:c r="W786" s="52">
        <x:f t="shared" ref="W786:X786" si="784">W785*(1+U786)</x:f>
        <x:v>116.2741637</x:v>
      </x:c>
      <x:c r="X786" s="52">
        <x:f t="shared" si="784"/>
        <x:v>139.94653640000001</x:v>
      </x:c>
    </x:row>
    <x:row r="787" spans="1:24" ht="15.75" customHeight="1">
      <x:c r="A787" s="34">
        <x:v>43343</x:v>
      </x:c>
      <x:c r="B787" s="47">
        <x:v>60.400001525878899</x:v>
      </x:c>
      <x:c r="C787" s="47">
        <x:v>61.062000274658203</x:v>
      </x:c>
      <x:c r="D787" s="47">
        <x:v>59.720001220703097</x:v>
      </x:c>
      <x:c r="E787" s="47">
        <x:v>60.332000732421903</x:v>
      </x:c>
      <x:c r="F787" s="47">
        <x:v>26875500</x:v>
      </x:c>
      <x:c r="G787" s="63">
        <x:f t="shared" si="10"/>
        <x:v>66.193799780000006</x:v>
      </x:c>
      <x:c r="H787" s="63">
        <x:f t="shared" si="11"/>
        <x:v>4.6836819680000001</x:v>
      </x:c>
      <x:c r="I787" s="63">
        <x:f t="shared" si="12"/>
        <x:v>75.561163719999996</x:v>
      </x:c>
      <x:c r="J787" s="63">
        <x:f t="shared" si="13"/>
        <x:v>56.826435850000003</x:v>
      </x:c>
      <x:c r="K787" s="63">
        <x:f t="shared" si="14"/>
        <x:v>0.18711586899999999</x:v>
      </x:c>
      <x:c r="L787" s="52">
        <x:f t="shared" si="0"/>
        <x:v>60.371334079999997</x:v>
      </x:c>
      <x:c r="M787" s="52">
        <x:f t="shared" si="1"/>
        <x:v>1622509789</x:v>
      </x:c>
      <x:c r="N787" s="52">
        <x:f t="shared" si="2"/>
        <x:v>0</x:v>
      </x:c>
      <x:c r="O787" s="63">
        <x:f t="shared" si="8"/>
        <x:v>0.64814133100000004</x:v>
      </x:c>
      <x:c r="P787" s="63">
        <x:f t="shared" si="9"/>
        <x:v>39.325591729999999</x:v>
      </x:c>
      <x:c r="Q787" s="49">
        <x:f t="shared" si="15"/>
        <x:v>0</x:v>
      </x:c>
      <x:c r="R787" s="49">
        <x:f t="shared" si="16"/>
        <x:v>0</x:v>
      </x:c>
      <x:c r="S787" s="49">
        <x:f t="shared" si="17"/>
        <x:v>2</x:v>
      </x:c>
      <x:c r="T787" s="51">
        <x:f t="shared" si="18"/>
        <x:v>0</x:v>
      </x:c>
      <x:c r="U787" s="52">
        <x:f t="shared" si="3"/>
        <x:v>-0.0049150640020000003</x:v>
      </x:c>
      <x:c r="V787" s="63">
        <x:f t="shared" si="19"/>
        <x:v>0</x:v>
      </x:c>
      <x:c r="W787" s="52">
        <x:f t="shared" ref="W787:X787" si="785">W786*(1+U787)</x:f>
        <x:v>115.7026687</x:v>
      </x:c>
      <x:c r="X787" s="52">
        <x:f t="shared" si="785"/>
        <x:v>139.94653640000001</x:v>
      </x:c>
    </x:row>
    <x:row r="788" spans="1:24" ht="15.75" customHeight="1">
      <x:c r="A788" s="34">
        <x:v>43347</x:v>
      </x:c>
      <x:c r="B788" s="47">
        <x:v>59.3880004882813</x:v>
      </x:c>
      <x:c r="C788" s="47">
        <x:v>59.6380004882812</x:v>
      </x:c>
      <x:c r="D788" s="47">
        <x:v>57.599998474121101</x:v>
      </x:c>
      <x:c r="E788" s="47">
        <x:v>57.790000915527301</x:v>
      </x:c>
      <x:c r="F788" s="47">
        <x:v>41752500</x:v>
      </x:c>
      <x:c r="G788" s="63">
        <x:f t="shared" si="10"/>
        <x:v>65.663399699999999</x:v>
      </x:c>
      <x:c r="H788" s="63">
        <x:f t="shared" si="11"/>
        <x:v>5.0101974909999996</x:v>
      </x:c>
      <x:c r="I788" s="63">
        <x:f t="shared" si="12"/>
        <x:v>75.683794680000005</x:v>
      </x:c>
      <x:c r="J788" s="63">
        <x:f t="shared" si="13"/>
        <x:v>55.64300471</x:v>
      </x:c>
      <x:c r="K788" s="63">
        <x:f t="shared" si="14"/>
        <x:v>0.1071313159</x:v>
      </x:c>
      <x:c r="L788" s="52">
        <x:f t="shared" si="0"/>
        <x:v>58.342666629999997</x:v>
      </x:c>
      <x:c r="M788" s="52">
        <x:f t="shared" si="1"/>
        <x:v>0</x:v>
      </x:c>
      <x:c r="N788" s="52">
        <x:f t="shared" si="2"/>
        <x:v>2435952188</x:v>
      </x:c>
      <x:c r="O788" s="63">
        <x:f t="shared" si="8"/>
        <x:v>0.78382175030000001</x:v>
      </x:c>
      <x:c r="P788" s="63">
        <x:f t="shared" si="9"/>
        <x:v>43.940587120000004</x:v>
      </x:c>
      <x:c r="Q788" s="49">
        <x:f t="shared" si="15"/>
        <x:v>0</x:v>
      </x:c>
      <x:c r="R788" s="49">
        <x:f t="shared" si="16"/>
        <x:v>0</x:v>
      </x:c>
      <x:c r="S788" s="49">
        <x:f t="shared" si="17"/>
        <x:v>2</x:v>
      </x:c>
      <x:c r="T788" s="51">
        <x:f t="shared" si="18"/>
        <x:v>0</x:v>
      </x:c>
      <x:c r="U788" s="52">
        <x:f t="shared" si="3"/>
        <x:v>-0.04213352427</x:v>
      </x:c>
      <x:c r="V788" s="63">
        <x:f t="shared" si="19"/>
        <x:v>0</x:v>
      </x:c>
      <x:c r="W788" s="52">
        <x:f t="shared" ref="W788:X788" si="786">W787*(1+U788)</x:f>
        <x:v>110.8277075</x:v>
      </x:c>
      <x:c r="X788" s="52">
        <x:f t="shared" si="786"/>
        <x:v>139.94653640000001</x:v>
      </x:c>
    </x:row>
    <x:row r="789" spans="1:24" ht="15.75" customHeight="1">
      <x:c r="A789" s="34">
        <x:v>43348</x:v>
      </x:c>
      <x:c r="B789" s="47">
        <x:v>57.009998321533203</x:v>
      </x:c>
      <x:c r="C789" s="47">
        <x:v>57.355998992919901</x:v>
      </x:c>
      <x:c r="D789" s="47">
        <x:v>55.436000823974602</x:v>
      </x:c>
      <x:c r="E789" s="47">
        <x:v>56.147998809814503</x:v>
      </x:c>
      <x:c r="F789" s="47">
        <x:v>38604000</x:v>
      </x:c>
      <x:c r="G789" s="63">
        <x:f t="shared" si="10"/>
        <x:v>64.675099560000007</x:v>
      </x:c>
      <x:c r="H789" s="63">
        <x:f t="shared" si="11"/>
        <x:v>4.8279491849999996</x:v>
      </x:c>
      <x:c r="I789" s="63">
        <x:f t="shared" si="12"/>
        <x:v>74.330997929999995</x:v>
      </x:c>
      <x:c r="J789" s="63">
        <x:f t="shared" si="13"/>
        <x:v>55.019201189999997</x:v>
      </x:c>
      <x:c r="K789" s="63">
        <x:f t="shared" si="14"/>
        <x:v>0.058451196019999996</x:v>
      </x:c>
      <x:c r="L789" s="52">
        <x:f t="shared" si="0"/>
        <x:v>56.313332879999997</x:v>
      </x:c>
      <x:c r="M789" s="52">
        <x:f t="shared" si="1"/>
        <x:v>0</x:v>
      </x:c>
      <x:c r="N789" s="52">
        <x:f t="shared" si="2"/>
        <x:v>2173919902</x:v>
      </x:c>
      <x:c r="O789" s="63">
        <x:f t="shared" si="8"/>
        <x:v>0.40606639719999998</x:v>
      </x:c>
      <x:c r="P789" s="63">
        <x:f t="shared" si="9"/>
        <x:v>28.87960327</x:v>
      </x:c>
      <x:c r="Q789" s="49">
        <x:f t="shared" si="15"/>
        <x:v>0</x:v>
      </x:c>
      <x:c r="R789" s="49">
        <x:f t="shared" si="16"/>
        <x:v>0</x:v>
      </x:c>
      <x:c r="S789" s="49">
        <x:f t="shared" si="17"/>
        <x:v>2</x:v>
      </x:c>
      <x:c r="T789" s="51">
        <x:f t="shared" si="18"/>
        <x:v>0</x:v>
      </x:c>
      <x:c r="U789" s="52">
        <x:f t="shared" si="3"/>
        <x:v>-0.028413256269999998</x:v>
      </x:c>
      <x:c r="V789" s="63">
        <x:f t="shared" si="19"/>
        <x:v>0</x:v>
      </x:c>
      <x:c r="W789" s="52">
        <x:f t="shared" ref="W789:X789" si="787">W788*(1+U789)</x:f>
        <x:v>107.6787314</x:v>
      </x:c>
      <x:c r="X789" s="52">
        <x:f t="shared" si="787"/>
        <x:v>139.94653640000001</x:v>
      </x:c>
    </x:row>
    <x:row r="790" spans="1:24" ht="15.75" customHeight="1">
      <x:c r="A790" s="34">
        <x:v>43349</x:v>
      </x:c>
      <x:c r="B790" s="47">
        <x:v>56.959999084472699</x:v>
      </x:c>
      <x:c r="C790" s="47">
        <x:v>58.234001159667997</x:v>
      </x:c>
      <x:c r="D790" s="47">
        <x:v>55.7760009765625</x:v>
      </x:c>
      <x:c r="E790" s="47">
        <x:v>56.189998626708999</x:v>
      </x:c>
      <x:c r="F790" s="47">
        <x:v>37404000</x:v>
      </x:c>
      <x:c r="G790" s="63">
        <x:f t="shared" si="10"/>
        <x:v>63.781199460000003</x:v>
      </x:c>
      <x:c r="H790" s="63">
        <x:f t="shared" si="11"/>
        <x:v>4.6490631179999999</x:v>
      </x:c>
      <x:c r="I790" s="63">
        <x:f t="shared" si="12"/>
        <x:v>73.079325690000005</x:v>
      </x:c>
      <x:c r="J790" s="63">
        <x:f t="shared" si="13"/>
        <x:v>54.483073220000001</x:v>
      </x:c>
      <x:c r="K790" s="63">
        <x:f t="shared" si="14"/>
        <x:v>0.091788676820000004</x:v>
      </x:c>
      <x:c r="L790" s="52">
        <x:f t="shared" si="0"/>
        <x:v>56.733333590000001</x:v>
      </x:c>
      <x:c r="M790" s="52">
        <x:f t="shared" si="1"/>
        <x:v>2122053610</x:v>
      </x:c>
      <x:c r="N790" s="52">
        <x:f t="shared" si="2"/>
        <x:v>0</x:v>
      </x:c>
      <x:c r="O790" s="63">
        <x:f t="shared" si="8"/>
        <x:v>0.4200850653</x:v>
      </x:c>
      <x:c r="P790" s="63">
        <x:f t="shared" si="9"/>
        <x:v>29.581683210000001</x:v>
      </x:c>
      <x:c r="Q790" s="49">
        <x:f t="shared" si="15"/>
        <x:v>0</x:v>
      </x:c>
      <x:c r="R790" s="49">
        <x:f t="shared" si="16"/>
        <x:v>0</x:v>
      </x:c>
      <x:c r="S790" s="49">
        <x:f t="shared" si="17"/>
        <x:v>2</x:v>
      </x:c>
      <x:c r="T790" s="51">
        <x:f t="shared" si="18"/>
        <x:v>0</x:v>
      </x:c>
      <x:c r="U790" s="52">
        <x:f t="shared" si="3"/>
        <x:v>0.00074801983660000004</x:v>
      </x:c>
      <x:c r="V790" s="63">
        <x:f t="shared" si="19"/>
        <x:v>0</x:v>
      </x:c>
      <x:c r="W790" s="52">
        <x:f t="shared" ref="W790:X790" si="788">W789*(1+U790)</x:f>
        <x:v>107.75927729999999</x:v>
      </x:c>
      <x:c r="X790" s="52">
        <x:f t="shared" si="788"/>
        <x:v>139.94653640000001</x:v>
      </x:c>
    </x:row>
    <x:row r="791" spans="1:24" ht="15.75" customHeight="1">
      <x:c r="A791" s="34">
        <x:v>43350</x:v>
      </x:c>
      <x:c r="B791" s="47">
        <x:v>52.0200004577637</x:v>
      </x:c>
      <x:c r="C791" s="47">
        <x:v>53.669998168945298</x:v>
      </x:c>
      <x:c r="D791" s="47">
        <x:v>50.450000762939503</x:v>
      </x:c>
      <x:c r="E791" s="47">
        <x:v>52.647998809814503</x:v>
      </x:c>
      <x:c r="F791" s="47">
        <x:v>112459500</x:v>
      </x:c>
      <x:c r="G791" s="63">
        <x:f t="shared" si="10"/>
        <x:v>62.8890995</x:v>
      </x:c>
      <x:c r="H791" s="63">
        <x:f t="shared" si="11"/>
        <x:v>4.9930757510000001</x:v>
      </x:c>
      <x:c r="I791" s="63">
        <x:f t="shared" si="12"/>
        <x:v>72.875251009999999</x:v>
      </x:c>
      <x:c r="J791" s="63">
        <x:f t="shared" si="13"/>
        <x:v>52.902948000000002</x:v>
      </x:c>
      <x:c r="K791" s="63">
        <x:f t="shared" si="14"/>
        <x:v>-0.012765137300000001</x:v>
      </x:c>
      <x:c r="L791" s="52">
        <x:f t="shared" si="0"/>
        <x:v>52.255999250000002</x:v>
      </x:c>
      <x:c r="M791" s="52">
        <x:f t="shared" si="1"/>
        <x:v>0</x:v>
      </x:c>
      <x:c r="N791" s="52">
        <x:f t="shared" si="2"/>
        <x:v>5876683547</x:v>
      </x:c>
      <x:c r="O791" s="63">
        <x:f t="shared" si="8"/>
        <x:v>0.2281711065</x:v>
      </x:c>
      <x:c r="P791" s="63">
        <x:f t="shared" si="9"/>
        <x:v>18.578120370000001</x:v>
      </x:c>
      <x:c r="Q791" s="49">
        <x:f t="shared" si="15"/>
        <x:v>0</x:v>
      </x:c>
      <x:c r="R791" s="49">
        <x:f t="shared" si="16"/>
        <x:v>1</x:v>
      </x:c>
      <x:c r="S791" s="49">
        <x:f t="shared" si="17"/>
        <x:v>0</x:v>
      </x:c>
      <x:c r="T791" s="51">
        <x:f t="shared" si="18"/>
        <x:v>0</x:v>
      </x:c>
      <x:c r="U791" s="52">
        <x:f t="shared" si="3"/>
        <x:v>-0.063036125710000002</x:v>
      </x:c>
      <x:c r="V791" s="63">
        <x:f t="shared" si="19"/>
        <x:v>0</x:v>
      </x:c>
      <x:c r="W791" s="52">
        <x:f t="shared" ref="W791:X791" si="789">W790*(1+U791)</x:f>
        <x:v>100.9665499</x:v>
      </x:c>
      <x:c r="X791" s="52">
        <x:f t="shared" si="789"/>
        <x:v>139.94653640000001</x:v>
      </x:c>
    </x:row>
    <x:row r="792" spans="1:24" ht="15.75" customHeight="1">
      <x:c r="A792" s="34">
        <x:v>43353</x:v>
      </x:c>
      <x:c r="B792" s="47">
        <x:v>54.652000427246101</x:v>
      </x:c>
      <x:c r="C792" s="47">
        <x:v>57.206001281738303</x:v>
      </x:c>
      <x:c r="D792" s="47">
        <x:v>54.200000762939503</x:v>
      </x:c>
      <x:c r="E792" s="47">
        <x:v>57.099998474121101</x:v>
      </x:c>
      <x:c r="F792" s="47">
        <x:v>71417500</x:v>
      </x:c>
      <x:c r="G792" s="63">
        <x:f t="shared" si="10"/>
        <x:v>62.189199449999997</x:v>
      </x:c>
      <x:c r="H792" s="63">
        <x:f t="shared" si="11"/>
        <x:v>4.7573530469999996</x:v>
      </x:c>
      <x:c r="I792" s="63">
        <x:f t="shared" si="12"/>
        <x:v>71.703905539999994</x:v>
      </x:c>
      <x:c r="J792" s="63">
        <x:f t="shared" si="13"/>
        <x:v>52.674493349999999</x:v>
      </x:c>
      <x:c r="K792" s="63">
        <x:f t="shared" si="14"/>
        <x:v>0.23256131490000001</x:v>
      </x:c>
      <x:c r="L792" s="52">
        <x:f t="shared" si="0"/>
        <x:v>56.16866684</x:v>
      </x:c>
      <x:c r="M792" s="52">
        <x:f t="shared" si="1"/>
        <x:v>4011425764</x:v>
      </x:c>
      <x:c r="N792" s="52">
        <x:f t="shared" si="2"/>
        <x:v>0</x:v>
      </x:c>
      <x:c r="O792" s="63">
        <x:f t="shared" si="8"/>
        <x:v>0.3608168008</x:v>
      </x:c>
      <x:c r="P792" s="63">
        <x:f t="shared" si="9"/>
        <x:v>26.514722670000001</x:v>
      </x:c>
      <x:c r="Q792" s="49">
        <x:f t="shared" si="15"/>
        <x:v>0</x:v>
      </x:c>
      <x:c r="R792" s="49">
        <x:f t="shared" si="16"/>
        <x:v>0</x:v>
      </x:c>
      <x:c r="S792" s="49">
        <x:f t="shared" si="17"/>
        <x:v>2</x:v>
      </x:c>
      <x:c r="T792" s="51">
        <x:f t="shared" si="18"/>
        <x:v>0</x:v>
      </x:c>
      <x:c r="U792" s="52">
        <x:f t="shared" si="3"/>
        <x:v>0.084561612310000012</x:v>
      </x:c>
      <x:c r="V792" s="63">
        <x:f t="shared" si="19"/>
        <x:v>0</x:v>
      </x:c>
      <x:c r="W792" s="52">
        <x:f t="shared" ref="W792:X792" si="790">W791*(1+U792)</x:f>
        <x:v>109.50444419999999</x:v>
      </x:c>
      <x:c r="X792" s="52">
        <x:f t="shared" si="790"/>
        <x:v>139.94653640000001</x:v>
      </x:c>
    </x:row>
    <x:row r="793" spans="1:24" ht="15.75" customHeight="1">
      <x:c r="A793" s="34">
        <x:v>43354</x:v>
      </x:c>
      <x:c r="B793" s="47">
        <x:v>55.894001007080099</x:v>
      </x:c>
      <x:c r="C793" s="47">
        <x:v>56.400001525878899</x:v>
      </x:c>
      <x:c r="D793" s="47">
        <x:v>54.709999084472699</x:v>
      </x:c>
      <x:c r="E793" s="47">
        <x:v>55.8880004882812</x:v>
      </x:c>
      <x:c r="F793" s="47">
        <x:v>45850000</x:v>
      </x:c>
      <x:c r="G793" s="63">
        <x:f t="shared" si="10"/>
        <x:v>61.419499590000001</x:v>
      </x:c>
      <x:c r="H793" s="63">
        <x:f t="shared" si="11"/>
        <x:v>4.4437604009999996</x:v>
      </x:c>
      <x:c r="I793" s="63">
        <x:f t="shared" si="12"/>
        <x:v>70.307020390000005</x:v>
      </x:c>
      <x:c r="J793" s="63">
        <x:f t="shared" si="13"/>
        <x:v>52.531978789999997</x:v>
      </x:c>
      <x:c r="K793" s="63">
        <x:f t="shared" si="14"/>
        <x:v>0.18880527969999999</x:v>
      </x:c>
      <x:c r="L793" s="52">
        <x:f t="shared" si="0"/>
        <x:v>55.666000369999999</x:v>
      </x:c>
      <x:c r="M793" s="52">
        <x:f t="shared" si="1"/>
        <x:v>0</x:v>
      </x:c>
      <x:c r="N793" s="52">
        <x:f t="shared" si="2"/>
        <x:v>2552286117</x:v>
      </x:c>
      <x:c r="O793" s="63">
        <x:f t="shared" si="8"/>
        <x:v>0.38967214900000002</x:v>
      </x:c>
      <x:c r="P793" s="63">
        <x:f t="shared" si="9"/>
        <x:v>28.040581320000001</x:v>
      </x:c>
      <x:c r="Q793" s="49">
        <x:f t="shared" si="15"/>
        <x:v>0</x:v>
      </x:c>
      <x:c r="R793" s="49">
        <x:f t="shared" si="16"/>
        <x:v>0</x:v>
      </x:c>
      <x:c r="S793" s="49">
        <x:f t="shared" si="17"/>
        <x:v>2</x:v>
      </x:c>
      <x:c r="T793" s="51">
        <x:f t="shared" si="18"/>
        <x:v>0</x:v>
      </x:c>
      <x:c r="U793" s="52">
        <x:f t="shared" si="3"/>
        <x:v>-0.02122588473</x:v>
      </x:c>
      <x:c r="V793" s="63">
        <x:f t="shared" si="19"/>
        <x:v>0</x:v>
      </x:c>
      <x:c r="W793" s="52">
        <x:f t="shared" ref="W793:X793" si="791">W792*(1+U793)</x:f>
        <x:v>107.1801155</x:v>
      </x:c>
      <x:c r="X793" s="52">
        <x:f t="shared" si="791"/>
        <x:v>139.94653640000001</x:v>
      </x:c>
    </x:row>
    <x:row r="794" spans="1:24" ht="15.75" customHeight="1">
      <x:c r="A794" s="34">
        <x:v>43355</x:v>
      </x:c>
      <x:c r="B794" s="47">
        <x:v>56.287998199462898</x:v>
      </x:c>
      <x:c r="C794" s="47">
        <x:v>58.5</x:v>
      </x:c>
      <x:c r="D794" s="47">
        <x:v>55.7299995422363</x:v>
      </x:c>
      <x:c r="E794" s="47">
        <x:v>58.108001708984403</x:v>
      </x:c>
      <x:c r="F794" s="47">
        <x:v>50077000</x:v>
      </x:c>
      <x:c r="G794" s="63">
        <x:f t="shared" si="10"/>
        <x:v>60.848499680000003</x:v>
      </x:c>
      <x:c r="H794" s="63">
        <x:f t="shared" si="11"/>
        <x:v>4.0645485719999996</x:v>
      </x:c>
      <x:c r="I794" s="63">
        <x:f t="shared" si="12"/>
        <x:v>68.977596820000002</x:v>
      </x:c>
      <x:c r="J794" s="63">
        <x:f t="shared" si="13"/>
        <x:v>52.719402539999997</x:v>
      </x:c>
      <x:c r="K794" s="63">
        <x:f t="shared" si="14"/>
        <x:v>0.33143897030000002</x:v>
      </x:c>
      <x:c r="L794" s="52">
        <x:f t="shared" si="0"/>
        <x:v>57.446000419999997</x:v>
      </x:c>
      <x:c r="M794" s="52">
        <x:f t="shared" si="1"/>
        <x:v>2876723363</x:v>
      </x:c>
      <x:c r="N794" s="52">
        <x:f t="shared" si="2"/>
        <x:v>0</x:v>
      </x:c>
      <x:c r="O794" s="63">
        <x:f t="shared" si="8"/>
        <x:v>0.6075056445</x:v>
      </x:c>
      <x:c r="P794" s="63">
        <x:f t="shared" si="9"/>
        <x:v>37.791820299999998</x:v>
      </x:c>
      <x:c r="Q794" s="49">
        <x:f t="shared" si="15"/>
        <x:v>0</x:v>
      </x:c>
      <x:c r="R794" s="49">
        <x:f t="shared" si="16"/>
        <x:v>0</x:v>
      </x:c>
      <x:c r="S794" s="49">
        <x:f t="shared" si="17"/>
        <x:v>2</x:v>
      </x:c>
      <x:c r="T794" s="51">
        <x:f t="shared" si="18"/>
        <x:v>0</x:v>
      </x:c>
      <x:c r="U794" s="52">
        <x:f t="shared" si="3"/>
        <x:v>0.039722323240000001</x:v>
      </x:c>
      <x:c r="V794" s="63">
        <x:f t="shared" si="19"/>
        <x:v>0</x:v>
      </x:c>
      <x:c r="W794" s="52">
        <x:f t="shared" ref="W794:X794" si="792">W793*(1+U794)</x:f>
        <x:v>111.4375587</x:v>
      </x:c>
      <x:c r="X794" s="52">
        <x:f t="shared" si="792"/>
        <x:v>139.94653640000001</x:v>
      </x:c>
    </x:row>
    <x:row r="795" spans="1:24" ht="15.75" customHeight="1">
      <x:c r="A795" s="34">
        <x:v>43356</x:v>
      </x:c>
      <x:c r="B795" s="47">
        <x:v>57.604000091552699</x:v>
      </x:c>
      <x:c r="C795" s="47">
        <x:v>59</x:v>
      </x:c>
      <x:c r="D795" s="47">
        <x:v>57.035999298095703</x:v>
      </x:c>
      <x:c r="E795" s="47">
        <x:v>57.891998291015597</x:v>
      </x:c>
      <x:c r="F795" s="47">
        <x:v>31701500</x:v>
      </x:c>
      <x:c r="G795" s="63">
        <x:f t="shared" si="10"/>
        <x:v>60.356199650000001</x:v>
      </x:c>
      <x:c r="H795" s="63">
        <x:f t="shared" si="11"/>
        <x:v>3.7719118460000001</x:v>
      </x:c>
      <x:c r="I795" s="63">
        <x:f t="shared" si="12"/>
        <x:v>67.900023340000004</x:v>
      </x:c>
      <x:c r="J795" s="63">
        <x:f t="shared" si="13"/>
        <x:v>52.812375950000003</x:v>
      </x:c>
      <x:c r="K795" s="63">
        <x:f t="shared" si="14"/>
        <x:v>0.33667424800000001</x:v>
      </x:c>
      <x:c r="L795" s="52">
        <x:f t="shared" si="0"/>
        <x:v>57.975999199999997</x:v>
      </x:c>
      <x:c r="M795" s="52">
        <x:f t="shared" si="1"/>
        <x:v>1837926139</x:v>
      </x:c>
      <x:c r="N795" s="52">
        <x:f t="shared" si="2"/>
        <x:v>0</x:v>
      </x:c>
      <x:c r="O795" s="63">
        <x:f t="shared" si="8"/>
        <x:v>0.81951963729999999</x:v>
      </x:c>
      <x:c r="P795" s="63">
        <x:f t="shared" si="9"/>
        <x:v>45.04043927</x:v>
      </x:c>
      <x:c r="Q795" s="49">
        <x:f t="shared" si="15"/>
        <x:v>0</x:v>
      </x:c>
      <x:c r="R795" s="49">
        <x:f t="shared" si="16"/>
        <x:v>0</x:v>
      </x:c>
      <x:c r="S795" s="49">
        <x:f t="shared" si="17"/>
        <x:v>2</x:v>
      </x:c>
      <x:c r="T795" s="51">
        <x:f t="shared" si="18"/>
        <x:v>0</x:v>
      </x:c>
      <x:c r="U795" s="52">
        <x:f t="shared" si="3"/>
        <x:v>-0.0037172749300000002</x:v>
      </x:c>
      <x:c r="V795" s="63">
        <x:f t="shared" si="19"/>
        <x:v>0</x:v>
      </x:c>
      <x:c r="W795" s="52">
        <x:f t="shared" ref="W795:X795" si="793">W794*(1+U795)</x:f>
        <x:v>111.02331460000001</x:v>
      </x:c>
      <x:c r="X795" s="52">
        <x:f t="shared" si="793"/>
        <x:v>139.94653640000001</x:v>
      </x:c>
    </x:row>
    <x:row r="796" spans="1:24" ht="15.75" customHeight="1">
      <x:c r="A796" s="34">
        <x:v>43357</x:v>
      </x:c>
      <x:c r="B796" s="47">
        <x:v>57.751998901367202</x:v>
      </x:c>
      <x:c r="C796" s="47">
        <x:v>59.465999603271499</x:v>
      </x:c>
      <x:c r="D796" s="47">
        <x:v>57.304000854492202</x:v>
      </x:c>
      <x:c r="E796" s="47">
        <x:v>59.040000915527301</x:v>
      </x:c>
      <x:c r="F796" s="47">
        <x:v>33828000</x:v>
      </x:c>
      <x:c r="G796" s="63">
        <x:f t="shared" si="10"/>
        <x:v>59.953699870000001</x:v>
      </x:c>
      <x:c r="H796" s="63">
        <x:f t="shared" si="11"/>
        <x:v>3.429495132</x:v>
      </x:c>
      <x:c r="I796" s="63">
        <x:f t="shared" si="12"/>
        <x:v>66.812690140000001</x:v>
      </x:c>
      <x:c r="J796" s="63">
        <x:f t="shared" si="13"/>
        <x:v>53.094709610000002</x:v>
      </x:c>
      <x:c r="K796" s="63">
        <x:f t="shared" si="14"/>
        <x:v>0.43339406209999998</x:v>
      </x:c>
      <x:c r="L796" s="52">
        <x:f t="shared" si="0"/>
        <x:v>58.603333790000001</x:v>
      </x:c>
      <x:c r="M796" s="52">
        <x:f t="shared" si="1"/>
        <x:v>1982433575</x:v>
      </x:c>
      <x:c r="N796" s="52">
        <x:f t="shared" si="2"/>
        <x:v>0</x:v>
      </x:c>
      <x:c r="O796" s="63">
        <x:f t="shared" si="8"/>
        <x:v>1.1084628919999999</x:v>
      </x:c>
      <x:c r="P796" s="63">
        <x:f t="shared" si="9"/>
        <x:v>52.572084439999998</x:v>
      </x:c>
      <x:c r="Q796" s="49">
        <x:f t="shared" si="15"/>
        <x:v>0</x:v>
      </x:c>
      <x:c r="R796" s="49">
        <x:f t="shared" si="16"/>
        <x:v>0</x:v>
      </x:c>
      <x:c r="S796" s="49">
        <x:f t="shared" si="17"/>
        <x:v>2</x:v>
      </x:c>
      <x:c r="T796" s="51">
        <x:f t="shared" si="18"/>
        <x:v>0</x:v>
      </x:c>
      <x:c r="U796" s="52">
        <x:f t="shared" si="3"/>
        <x:v>0.019830074249999999</x:v>
      </x:c>
      <x:c r="V796" s="63">
        <x:f t="shared" si="19"/>
        <x:v>0</x:v>
      </x:c>
      <x:c r="W796" s="52">
        <x:f t="shared" ref="W796:X796" si="794">W795*(1+U796)</x:f>
        <x:v>113.2249152</x:v>
      </x:c>
      <x:c r="X796" s="52">
        <x:f t="shared" si="794"/>
        <x:v>139.94653640000001</x:v>
      </x:c>
    </x:row>
    <x:row r="797" spans="1:24" ht="15.75" customHeight="1">
      <x:c r="A797" s="34">
        <x:v>43360</x:v>
      </x:c>
      <x:c r="B797" s="47">
        <x:v>58.007999420166001</x:v>
      </x:c>
      <x:c r="C797" s="47">
        <x:v>60.173999786377003</x:v>
      </x:c>
      <x:c r="D797" s="47">
        <x:v>57.625999450683601</x:v>
      </x:c>
      <x:c r="E797" s="47">
        <x:v>58.9679985046387</x:v>
      </x:c>
      <x:c r="F797" s="47">
        <x:v>34438000</x:v>
      </x:c>
      <x:c r="G797" s="63">
        <x:f t="shared" si="10"/>
        <x:v>59.847099880000002</x:v>
      </x:c>
      <x:c r="H797" s="63">
        <x:f t="shared" si="11"/>
        <x:v>3.4251210959999998</x:v>
      </x:c>
      <x:c r="I797" s="63">
        <x:f t="shared" si="12"/>
        <x:v>66.697342070000005</x:v>
      </x:c>
      <x:c r="J797" s="63">
        <x:f t="shared" si="13"/>
        <x:v>52.996857689999999</x:v>
      </x:c>
      <x:c r="K797" s="63">
        <x:f t="shared" si="14"/>
        <x:v>0.43583428530000001</x:v>
      </x:c>
      <x:c r="L797" s="52">
        <x:f t="shared" si="0"/>
        <x:v>58.922665909999999</x:v>
      </x:c>
      <x:c r="M797" s="52">
        <x:f t="shared" si="1"/>
        <x:v>2029178769</x:v>
      </x:c>
      <x:c r="N797" s="52">
        <x:f t="shared" si="2"/>
        <x:v>0</x:v>
      </x:c>
      <x:c r="O797" s="63">
        <x:f t="shared" si="8"/>
        <x:v>1.139651934</x:v>
      </x:c>
      <x:c r="P797" s="63">
        <x:f t="shared" si="9"/>
        <x:v>53.263426440000003</x:v>
      </x:c>
      <x:c r="Q797" s="49">
        <x:f t="shared" si="15"/>
        <x:v>0</x:v>
      </x:c>
      <x:c r="R797" s="49">
        <x:f t="shared" si="16"/>
        <x:v>0</x:v>
      </x:c>
      <x:c r="S797" s="49">
        <x:f t="shared" si="17"/>
        <x:v>2</x:v>
      </x:c>
      <x:c r="T797" s="51">
        <x:f t="shared" si="18"/>
        <x:v>0</x:v>
      </x:c>
      <x:c r="U797" s="52">
        <x:f t="shared" si="3"/>
        <x:v>-0.001219553011</x:v>
      </x:c>
      <x:c r="V797" s="63">
        <x:f t="shared" si="19"/>
        <x:v>0</x:v>
      </x:c>
      <x:c r="W797" s="52">
        <x:f t="shared" ref="W797:X797" si="795">W796*(1+U797)</x:f>
        <x:v>113.08683139999999</x:v>
      </x:c>
      <x:c r="X797" s="52">
        <x:f t="shared" si="795"/>
        <x:v>139.94653640000001</x:v>
      </x:c>
    </x:row>
    <x:row r="798" spans="1:24" ht="15.75" customHeight="1">
      <x:c r="A798" s="34">
        <x:v>43361</x:v>
      </x:c>
      <x:c r="B798" s="47">
        <x:v>59.338001251220703</x:v>
      </x:c>
      <x:c r="C798" s="47">
        <x:v>60.527999877929702</x:v>
      </x:c>
      <x:c r="D798" s="47">
        <x:v>55.099998474121101</x:v>
      </x:c>
      <x:c r="E798" s="47">
        <x:v>56.992000579833999</x:v>
      </x:c>
      <x:c r="F798" s="47">
        <x:v>82737500</x:v>
      </x:c>
      <x:c r="G798" s="63">
        <x:f t="shared" si="10"/>
        <x:v>59.612299919999998</x:v>
      </x:c>
      <x:c r="H798" s="63">
        <x:f t="shared" si="11"/>
        <x:v>3.4531274550000002</x:v>
      </x:c>
      <x:c r="I798" s="63">
        <x:f t="shared" si="12"/>
        <x:v>66.518554829999999</x:v>
      </x:c>
      <x:c r="J798" s="63">
        <x:f t="shared" si="13"/>
        <x:v>52.706045009999997</x:v>
      </x:c>
      <x:c r="K798" s="63">
        <x:f t="shared" si="14"/>
        <x:v>0.31029520529999999</x:v>
      </x:c>
      <x:c r="L798" s="52">
        <x:f t="shared" si="0"/>
        <x:v>57.539999639999998</x:v>
      </x:c>
      <x:c r="M798" s="52">
        <x:f t="shared" si="1"/>
        <x:v>0</x:v>
      </x:c>
      <x:c r="N798" s="52">
        <x:f t="shared" si="2"/>
        <x:v>4760715721</x:v>
      </x:c>
      <x:c r="O798" s="63">
        <x:f t="shared" si="8"/>
        <x:v>0.96720404760000001</x:v>
      </x:c>
      <x:c r="P798" s="63">
        <x:f t="shared" si="9"/>
        <x:v>49.166432370000003</x:v>
      </x:c>
      <x:c r="Q798" s="49">
        <x:f t="shared" si="15"/>
        <x:v>0</x:v>
      </x:c>
      <x:c r="R798" s="49">
        <x:f t="shared" si="16"/>
        <x:v>0</x:v>
      </x:c>
      <x:c r="S798" s="49">
        <x:f t="shared" si="17"/>
        <x:v>2</x:v>
      </x:c>
      <x:c r="T798" s="51">
        <x:f t="shared" si="18"/>
        <x:v>0</x:v>
      </x:c>
      <x:c r="U798" s="52">
        <x:f t="shared" si="3"/>
        <x:v>-0.033509665830000002</x:v>
      </x:c>
      <x:c r="V798" s="63">
        <x:f t="shared" si="19"/>
        <x:v>0</x:v>
      </x:c>
      <x:c r="W798" s="52">
        <x:f t="shared" ref="W798:X798" si="796">W797*(1+U798)</x:f>
        <x:v>109.2973295</x:v>
      </x:c>
      <x:c r="X798" s="52">
        <x:f t="shared" si="796"/>
        <x:v>139.94653640000001</x:v>
      </x:c>
    </x:row>
    <x:row r="799" spans="1:24" ht="15.75" customHeight="1">
      <x:c r="A799" s="34">
        <x:v>43362</x:v>
      </x:c>
      <x:c r="B799" s="47">
        <x:v>56.102001190185597</x:v>
      </x:c>
      <x:c r="C799" s="47">
        <x:v>60</x:v>
      </x:c>
      <x:c r="D799" s="47">
        <x:v>56.099998474121101</x:v>
      </x:c>
      <x:c r="E799" s="47">
        <x:v>59.804000854492202</x:v>
      </x:c>
      <x:c r="F799" s="47">
        <x:v>41474500</x:v>
      </x:c>
      <x:c r="G799" s="63">
        <x:f t="shared" si="10"/>
        <x:v>59.383500099999999</x:v>
      </x:c>
      <x:c r="H799" s="63">
        <x:f t="shared" si="11"/>
        <x:v>3.2671935439999999</x:v>
      </x:c>
      <x:c r="I799" s="63">
        <x:f t="shared" si="12"/>
        <x:v>65.917887190000002</x:v>
      </x:c>
      <x:c r="J799" s="63">
        <x:f t="shared" si="13"/>
        <x:v>52.849113010000003</x:v>
      </x:c>
      <x:c r="K799" s="63">
        <x:f t="shared" si="14"/>
        <x:v>0.53217599059999998</x:v>
      </x:c>
      <x:c r="L799" s="52">
        <x:f t="shared" si="0"/>
        <x:v>58.634666439999997</x:v>
      </x:c>
      <x:c r="M799" s="52">
        <x:f t="shared" si="1"/>
        <x:v>2431843473</x:v>
      </x:c>
      <x:c r="N799" s="52">
        <x:f t="shared" si="2"/>
        <x:v>0</x:v>
      </x:c>
      <x:c r="O799" s="63">
        <x:f t="shared" si="8"/>
        <x:v>1.310992961</x:v>
      </x:c>
      <x:c r="P799" s="63">
        <x:f t="shared" si="9"/>
        <x:v>56.728557070000001</x:v>
      </x:c>
      <x:c r="Q799" s="49">
        <x:f t="shared" si="15"/>
        <x:v>0</x:v>
      </x:c>
      <x:c r="R799" s="49">
        <x:f t="shared" si="16"/>
        <x:v>0</x:v>
      </x:c>
      <x:c r="S799" s="49">
        <x:f t="shared" si="17"/>
        <x:v>2</x:v>
      </x:c>
      <x:c r="T799" s="51">
        <x:f t="shared" si="18"/>
        <x:v>0</x:v>
      </x:c>
      <x:c r="U799" s="52">
        <x:f t="shared" si="3"/>
        <x:v>0.049340262599999996</x:v>
      </x:c>
      <x:c r="V799" s="63">
        <x:f t="shared" si="19"/>
        <x:v>0</x:v>
      </x:c>
      <x:c r="W799" s="52">
        <x:f t="shared" ref="W799:X799" si="797">W798*(1+U799)</x:f>
        <x:v>114.69008839999999</x:v>
      </x:c>
      <x:c r="X799" s="52">
        <x:f t="shared" si="797"/>
        <x:v>139.94653640000001</x:v>
      </x:c>
    </x:row>
    <x:row r="800" spans="1:24" ht="15.75" customHeight="1">
      <x:c r="A800" s="34">
        <x:v>43363</x:v>
      </x:c>
      <x:c r="B800" s="47">
        <x:v>60.712001800537102</x:v>
      </x:c>
      <x:c r="C800" s="47">
        <x:v>61.195999145507798</x:v>
      </x:c>
      <x:c r="D800" s="47">
        <x:v>58.666000366210902</x:v>
      </x:c>
      <x:c r="E800" s="47">
        <x:v>59.666000366210902</x:v>
      </x:c>
      <x:c r="F800" s="47">
        <x:v>36747000</x:v>
      </x:c>
      <x:c r="G800" s="63">
        <x:f t="shared" si="10"/>
        <x:v>59.150399970000002</x:v>
      </x:c>
      <x:c r="H800" s="63">
        <x:f t="shared" si="11"/>
        <x:v>3.0552931139999999</x:v>
      </x:c>
      <x:c r="I800" s="63">
        <x:f t="shared" si="12"/>
        <x:v>65.260986200000005</x:v>
      </x:c>
      <x:c r="J800" s="63">
        <x:f t="shared" si="13"/>
        <x:v>53.03981374</x:v>
      </x:c>
      <x:c r="K800" s="63">
        <x:f t="shared" si="14"/>
        <x:v>0.54218911049999996</x:v>
      </x:c>
      <x:c r="L800" s="52">
        <x:f t="shared" si="0"/>
        <x:v>59.842666629999997</x:v>
      </x:c>
      <x:c r="M800" s="52">
        <x:f t="shared" si="1"/>
        <x:v>2199038471</x:v>
      </x:c>
      <x:c r="N800" s="52">
        <x:f t="shared" si="2"/>
        <x:v>0</x:v>
      </x:c>
      <x:c r="O800" s="63">
        <x:f t="shared" si="8"/>
        <x:v>1.316829708</x:v>
      </x:c>
      <x:c r="P800" s="63">
        <x:f t="shared" si="9"/>
        <x:v>56.837570040000003</x:v>
      </x:c>
      <x:c r="Q800" s="49">
        <x:f t="shared" si="15"/>
        <x:v>0</x:v>
      </x:c>
      <x:c r="R800" s="49">
        <x:f t="shared" si="16"/>
        <x:v>0</x:v>
      </x:c>
      <x:c r="S800" s="49">
        <x:f t="shared" si="17"/>
        <x:v>2</x:v>
      </x:c>
      <x:c r="T800" s="51">
        <x:f t="shared" si="18"/>
        <x:v>0</x:v>
      </x:c>
      <x:c r="U800" s="52">
        <x:f t="shared" si="3"/>
        <x:v>-0.0023075460889999999</x:v>
      </x:c>
      <x:c r="V800" s="63">
        <x:f t="shared" si="19"/>
        <x:v>0</x:v>
      </x:c>
      <x:c r="W800" s="52">
        <x:f t="shared" ref="W800:X800" si="798">W799*(1+U800)</x:f>
        <x:v>114.42543569999999</x:v>
      </x:c>
      <x:c r="X800" s="52">
        <x:f t="shared" si="798"/>
        <x:v>139.94653640000001</x:v>
      </x:c>
    </x:row>
    <x:row r="801" spans="1:24" ht="15.75" customHeight="1">
      <x:c r="A801" s="34">
        <x:v>43364</x:v>
      </x:c>
      <x:c r="B801" s="47">
        <x:v>59.540000915527301</x:v>
      </x:c>
      <x:c r="C801" s="47">
        <x:v>60.116001129150398</x:v>
      </x:c>
      <x:c r="D801" s="47">
        <x:v>59.074001312255902</x:v>
      </x:c>
      <x:c r="E801" s="47">
        <x:v>59.819999694824197</x:v>
      </x:c>
      <x:c r="F801" s="47">
        <x:v>25252500</x:v>
      </x:c>
      <x:c r="G801" s="63">
        <x:f t="shared" si="10"/>
        <x:v>58.94040012</x:v>
      </x:c>
      <x:c r="H801" s="63">
        <x:f t="shared" si="11"/>
        <x:v>2.8397080790000002</x:v>
      </x:c>
      <x:c r="I801" s="63">
        <x:f t="shared" si="12"/>
        <x:v>64.619816279999995</x:v>
      </x:c>
      <x:c r="J801" s="63">
        <x:f t="shared" si="13"/>
        <x:v>53.260983969999998</x:v>
      </x:c>
      <x:c r="K801" s="63">
        <x:f t="shared" si="14"/>
        <x:v>0.5774374994</x:v>
      </x:c>
      <x:c r="L801" s="52">
        <x:f t="shared" si="0"/>
        <x:v>59.670000709999997</x:v>
      </x:c>
      <x:c r="M801" s="52">
        <x:f t="shared" si="1"/>
        <x:v>0</x:v>
      </x:c>
      <x:c r="N801" s="52">
        <x:f t="shared" si="2"/>
        <x:v>1506816693</x:v>
      </x:c>
      <x:c r="O801" s="63">
        <x:f t="shared" si="8"/>
        <x:v>1.9692660900000001</x:v>
      </x:c>
      <x:c r="P801" s="63">
        <x:f t="shared" si="9"/>
        <x:v>66.321644149999997</x:v>
      </x:c>
      <x:c r="Q801" s="49">
        <x:f t="shared" si="15"/>
        <x:v>0</x:v>
      </x:c>
      <x:c r="R801" s="49">
        <x:f t="shared" si="16"/>
        <x:v>0</x:v>
      </x:c>
      <x:c r="S801" s="49">
        <x:f t="shared" si="17"/>
        <x:v>2</x:v>
      </x:c>
      <x:c r="T801" s="51">
        <x:f t="shared" si="18"/>
        <x:v>0</x:v>
      </x:c>
      <x:c r="U801" s="52">
        <x:f t="shared" si="3"/>
        <x:v>0.0025810231569999997</x:v>
      </x:c>
      <x:c r="V801" s="63">
        <x:f t="shared" si="19"/>
        <x:v>0</x:v>
      </x:c>
      <x:c r="W801" s="52">
        <x:f t="shared" ref="W801:X801" si="799">W800*(1+U801)</x:f>
        <x:v>114.72077040000001</x:v>
      </x:c>
      <x:c r="X801" s="52">
        <x:f t="shared" si="799"/>
        <x:v>139.94653640000001</x:v>
      </x:c>
    </x:row>
    <x:row r="802" spans="1:24" ht="15.75" customHeight="1">
      <x:c r="A802" s="34">
        <x:v>43367</x:v>
      </x:c>
      <x:c r="B802" s="47">
        <x:v>59.695999145507798</x:v>
      </x:c>
      <x:c r="C802" s="47">
        <x:v>60.599998474121101</x:v>
      </x:c>
      <x:c r="D802" s="47">
        <x:v>58.715999603271499</x:v>
      </x:c>
      <x:c r="E802" s="47">
        <x:v>59.936000823974602</x:v>
      </x:c>
      <x:c r="F802" s="47">
        <x:v>24215000</x:v>
      </x:c>
      <x:c r="G802" s="63">
        <x:f t="shared" si="10"/>
        <x:v>58.709000019999998</x:v>
      </x:c>
      <x:c r="H802" s="63">
        <x:f t="shared" si="11"/>
        <x:v>2.5288887600000001</x:v>
      </x:c>
      <x:c r="I802" s="63">
        <x:f t="shared" si="12"/>
        <x:v>63.76677754</x:v>
      </x:c>
      <x:c r="J802" s="63">
        <x:f t="shared" si="13"/>
        <x:v>53.651222490000002</x:v>
      </x:c>
      <x:c r="K802" s="63">
        <x:f t="shared" si="14"/>
        <x:v>0.62129841649999995</x:v>
      </x:c>
      <x:c r="L802" s="52">
        <x:f t="shared" si="0"/>
        <x:v>59.750666299999999</x:v>
      </x:c>
      <x:c r="M802" s="52">
        <x:f t="shared" si="1"/>
        <x:v>1446862384</x:v>
      </x:c>
      <x:c r="N802" s="52">
        <x:f t="shared" si="2"/>
        <x:v>0</x:v>
      </x:c>
      <x:c r="O802" s="63">
        <x:f t="shared" si="8"/>
        <x:v>1.6784932850000001</x:v>
      </x:c>
      <x:c r="P802" s="63">
        <x:f t="shared" si="9"/>
        <x:v>62.665577480000003</x:v>
      </x:c>
      <x:c r="Q802" s="49">
        <x:f t="shared" si="15"/>
        <x:v>0</x:v>
      </x:c>
      <x:c r="R802" s="49">
        <x:f t="shared" si="16"/>
        <x:v>0</x:v>
      </x:c>
      <x:c r="S802" s="49">
        <x:f t="shared" si="17"/>
        <x:v>2</x:v>
      </x:c>
      <x:c r="T802" s="51">
        <x:f t="shared" si="18"/>
        <x:v>0</x:v>
      </x:c>
      <x:c r="U802" s="52">
        <x:f t="shared" si="3"/>
        <x:v>0.001939169671</x:v>
      </x:c>
      <x:c r="V802" s="63">
        <x:f t="shared" si="19"/>
        <x:v>0</x:v>
      </x:c>
      <x:c r="W802" s="52">
        <x:f t="shared" ref="W802:X802" si="800">W801*(1+U802)</x:f>
        <x:v>114.94323350000001</x:v>
      </x:c>
      <x:c r="X802" s="52">
        <x:f t="shared" si="800"/>
        <x:v>139.94653640000001</x:v>
      </x:c>
    </x:row>
    <x:row r="803" spans="1:24" ht="15.75" customHeight="1">
      <x:c r="A803" s="34">
        <x:v>43368</x:v>
      </x:c>
      <x:c r="B803" s="47">
        <x:v>60</x:v>
      </x:c>
      <x:c r="C803" s="47">
        <x:v>60.919998168945298</x:v>
      </x:c>
      <x:c r="D803" s="47">
        <x:v>59.299999237060497</x:v>
      </x:c>
      <x:c r="E803" s="47">
        <x:v>60.198001861572301</x:v>
      </x:c>
      <x:c r="F803" s="47">
        <x:v>22408500</x:v>
      </x:c>
      <x:c r="G803" s="63">
        <x:f t="shared" si="10"/>
        <x:v>58.526200099999997</x:v>
      </x:c>
      <x:c r="H803" s="63">
        <x:f t="shared" si="11"/>
        <x:v>2.2546802019999999</x:v>
      </x:c>
      <x:c r="I803" s="63">
        <x:f t="shared" si="12"/>
        <x:v>63.035560510000003</x:v>
      </x:c>
      <x:c r="J803" s="63">
        <x:f t="shared" si="13"/>
        <x:v>54.016839699999998</x:v>
      </x:c>
      <x:c r="K803" s="63">
        <x:f t="shared" si="14"/>
        <x:v>0.68537016429999997</x:v>
      </x:c>
      <x:c r="L803" s="52">
        <x:f t="shared" si="0"/>
        <x:v>60.139333090000001</x:v>
      </x:c>
      <x:c r="M803" s="52">
        <x:f t="shared" si="1"/>
        <x:v>1347632246</x:v>
      </x:c>
      <x:c r="N803" s="52">
        <x:f t="shared" si="2"/>
        <x:v>0</x:v>
      </x:c>
      <x:c r="O803" s="63">
        <x:f t="shared" si="8"/>
        <x:v>2.57703309</x:v>
      </x:c>
      <x:c r="P803" s="63">
        <x:f t="shared" si="9"/>
        <x:v>72.043870580000004</x:v>
      </x:c>
      <x:c r="Q803" s="49">
        <x:f t="shared" si="15"/>
        <x:v>0</x:v>
      </x:c>
      <x:c r="R803" s="49">
        <x:f t="shared" si="16"/>
        <x:v>0</x:v>
      </x:c>
      <x:c r="S803" s="49">
        <x:f t="shared" si="17"/>
        <x:v>2</x:v>
      </x:c>
      <x:c r="T803" s="51">
        <x:f t="shared" si="18"/>
        <x:v>0</x:v>
      </x:c>
      <x:c r="U803" s="52">
        <x:f t="shared" si="3"/>
        <x:v>0.0043713466699999998</x:v>
      </x:c>
      <x:c r="V803" s="63">
        <x:f t="shared" si="19"/>
        <x:v>0</x:v>
      </x:c>
      <x:c r="W803" s="52">
        <x:f t="shared" ref="W803:X803" si="801">W802*(1+U803)</x:f>
        <x:v>115.4456902</x:v>
      </x:c>
      <x:c r="X803" s="52">
        <x:f t="shared" si="801"/>
        <x:v>139.94653640000001</x:v>
      </x:c>
    </x:row>
    <x:row r="804" spans="1:24" ht="15.75" customHeight="1">
      <x:c r="A804" s="34">
        <x:v>43369</x:v>
      </x:c>
      <x:c r="B804" s="47">
        <x:v>60.381999969482401</x:v>
      </x:c>
      <x:c r="C804" s="47">
        <x:v>62.777999877929702</x:v>
      </x:c>
      <x:c r="D804" s="47">
        <x:v>60.222000122070298</x:v>
      </x:c>
      <x:c r="E804" s="47">
        <x:v>61.916000366210902</x:v>
      </x:c>
      <x:c r="F804" s="47">
        <x:v>39216000</x:v>
      </x:c>
      <x:c r="G804" s="63">
        <x:f t="shared" si="10"/>
        <x:v>58.503400040000002</x:v>
      </x:c>
      <x:c r="H804" s="63">
        <x:f t="shared" si="11"/>
        <x:v>2.2157122280000001</x:v>
      </x:c>
      <x:c r="I804" s="63">
        <x:f t="shared" si="12"/>
        <x:v>62.934824499999998</x:v>
      </x:c>
      <x:c r="J804" s="63">
        <x:f t="shared" si="13"/>
        <x:v>54.07197558</x:v>
      </x:c>
      <x:c r="K804" s="63">
        <x:f t="shared" si="14"/>
        <x:v>0.88504552660000002</x:v>
      </x:c>
      <x:c r="L804" s="52">
        <x:f t="shared" si="0"/>
        <x:v>61.638666790000002</x:v>
      </x:c>
      <x:c r="M804" s="52">
        <x:f t="shared" si="1"/>
        <x:v>2417221957</x:v>
      </x:c>
      <x:c r="N804" s="52">
        <x:f t="shared" si="2"/>
        <x:v>0</x:v>
      </x:c>
      <x:c r="O804" s="63">
        <x:f t="shared" si="8"/>
        <x:v>2.5037185260000001</x:v>
      </x:c>
      <x:c r="P804" s="63">
        <x:f t="shared" si="9"/>
        <x:v>71.458894520000001</x:v>
      </x:c>
      <x:c r="Q804" s="49">
        <x:f t="shared" si="15"/>
        <x:v>0</x:v>
      </x:c>
      <x:c r="R804" s="49">
        <x:f t="shared" si="16"/>
        <x:v>0</x:v>
      </x:c>
      <x:c r="S804" s="49">
        <x:f t="shared" si="17"/>
        <x:v>2</x:v>
      </x:c>
      <x:c r="T804" s="51">
        <x:f t="shared" si="18"/>
        <x:v>0</x:v>
      </x:c>
      <x:c r="U804" s="52">
        <x:f t="shared" si="3"/>
        <x:v>0.028539128399999997</x:v>
      </x:c>
      <x:c r="V804" s="63">
        <x:f t="shared" si="19"/>
        <x:v>0</x:v>
      </x:c>
      <x:c r="W804" s="52">
        <x:f t="shared" ref="W804:X804" si="802">W803*(1+U804)</x:f>
        <x:v>118.74040960000001</x:v>
      </x:c>
      <x:c r="X804" s="52">
        <x:f t="shared" si="802"/>
        <x:v>139.94653640000001</x:v>
      </x:c>
    </x:row>
    <x:row r="805" spans="1:24" ht="15.75" customHeight="1">
      <x:c r="A805" s="34">
        <x:v>43370</x:v>
      </x:c>
      <x:c r="B805" s="47">
        <x:v>62.580001831054702</x:v>
      </x:c>
      <x:c r="C805" s="47">
        <x:v>62.992000579833999</x:v>
      </x:c>
      <x:c r="D805" s="47">
        <x:v>61.381999969482401</x:v>
      </x:c>
      <x:c r="E805" s="47">
        <x:v>61.504001617431598</x:v>
      </x:c>
      <x:c r="F805" s="47">
        <x:v>42545500</x:v>
      </x:c>
      <x:c r="G805" s="63">
        <x:f t="shared" si="10"/>
        <x:v>58.528500180000002</x:v>
      </x:c>
      <x:c r="H805" s="63">
        <x:f t="shared" si="11"/>
        <x:v>2.248113198</x:v>
      </x:c>
      <x:c r="I805" s="63">
        <x:f t="shared" si="12"/>
        <x:v>63.024726569999999</x:v>
      </x:c>
      <x:c r="J805" s="63">
        <x:f t="shared" si="13"/>
        <x:v>54.032273779999997</x:v>
      </x:c>
      <x:c r="K805" s="63">
        <x:f t="shared" si="14"/>
        <x:v>0.83088874749999997</x:v>
      </x:c>
      <x:c r="L805" s="52">
        <x:f t="shared" si="0"/>
        <x:v>61.959334060000003</x:v>
      </x:c>
      <x:c r="M805" s="52">
        <x:f t="shared" si="1"/>
        <x:v>2636090847</x:v>
      </x:c>
      <x:c r="N805" s="52">
        <x:f t="shared" si="2"/>
        <x:v>0</x:v>
      </x:c>
      <x:c r="O805" s="63">
        <x:f t="shared" si="8"/>
        <x:v>2.631067641</x:v>
      </x:c>
      <x:c r="P805" s="63">
        <x:f t="shared" si="9"/>
        <x:v>72.459890619999996</x:v>
      </x:c>
      <x:c r="Q805" s="49">
        <x:f t="shared" si="15"/>
        <x:v>0</x:v>
      </x:c>
      <x:c r="R805" s="49">
        <x:f t="shared" si="16"/>
        <x:v>0</x:v>
      </x:c>
      <x:c r="S805" s="49">
        <x:f t="shared" si="17"/>
        <x:v>2</x:v>
      </x:c>
      <x:c r="T805" s="51">
        <x:f t="shared" si="18"/>
        <x:v>0</x:v>
      </x:c>
      <x:c r="U805" s="52">
        <x:f t="shared" si="3"/>
        <x:v>-0.0066541563790000002</x:v>
      </x:c>
      <x:c r="V805" s="63">
        <x:f t="shared" si="19"/>
        <x:v>0</x:v>
      </x:c>
      <x:c r="W805" s="52">
        <x:f t="shared" ref="W805:X805" si="803">W804*(1+U805)</x:f>
        <x:v>117.9502923</x:v>
      </x:c>
      <x:c r="X805" s="52">
        <x:f t="shared" si="803"/>
        <x:v>139.94653640000001</x:v>
      </x:c>
    </x:row>
    <x:row r="806" spans="1:24" ht="15.75" customHeight="1">
      <x:c r="A806" s="34">
        <x:v>43371</x:v>
      </x:c>
      <x:c r="B806" s="47">
        <x:v>54.051998138427699</x:v>
      </x:c>
      <x:c r="C806" s="47">
        <x:v>55.599998474121101</x:v>
      </x:c>
      <x:c r="D806" s="47">
        <x:v>52.1119995117188</x:v>
      </x:c>
      <x:c r="E806" s="47">
        <x:v>52.9539985656738</x:v>
      </x:c>
      <x:c r="F806" s="47">
        <x:v>168248500</x:v>
      </x:c>
      <x:c r="G806" s="63">
        <x:f t="shared" si="10"/>
        <x:v>58.144700049999997</x:v>
      </x:c>
      <x:c r="H806" s="63">
        <x:f t="shared" si="11"/>
        <x:v>2.5103884949999999</x:v>
      </x:c>
      <x:c r="I806" s="63">
        <x:f t="shared" si="12"/>
        <x:v>63.165477039999999</x:v>
      </x:c>
      <x:c r="J806" s="63">
        <x:f t="shared" si="13"/>
        <x:v>53.123923060000003</x:v>
      </x:c>
      <x:c r="K806" s="63">
        <x:f t="shared" si="14"/>
        <x:v>-0.01692213118</x:v>
      </x:c>
      <x:c r="L806" s="52">
        <x:f t="shared" si="0"/>
        <x:v>53.555332180000001</x:v>
      </x:c>
      <x:c r="M806" s="52">
        <x:f t="shared" si="1"/>
        <x:v>0</x:v>
      </x:c>
      <x:c r="N806" s="52">
        <x:f t="shared" si="2"/>
        <x:v>9010604307</x:v>
      </x:c>
      <x:c r="O806" s="63">
        <x:f t="shared" si="8"/>
        <x:v>0.94958360509999995</x:v>
      </x:c>
      <x:c r="P806" s="63">
        <x:f t="shared" si="9"/>
        <x:v>48.706995820000003</x:v>
      </x:c>
      <x:c r="Q806" s="49">
        <x:f t="shared" si="15"/>
        <x:v>0</x:v>
      </x:c>
      <x:c r="R806" s="49">
        <x:f t="shared" si="16"/>
        <x:v>0</x:v>
      </x:c>
      <x:c r="S806" s="49">
        <x:f t="shared" si="17"/>
        <x:v>2</x:v>
      </x:c>
      <x:c r="T806" s="51">
        <x:f t="shared" si="18"/>
        <x:v>0</x:v>
      </x:c>
      <x:c r="U806" s="52">
        <x:f t="shared" si="3"/>
        <x:v>-0.13901539460000001</x:v>
      </x:c>
      <x:c r="V806" s="63">
        <x:f t="shared" si="19"/>
        <x:v>0</x:v>
      </x:c>
      <x:c r="W806" s="52">
        <x:f t="shared" ref="W806:X806" si="804">W805*(1+U806)</x:f>
        <x:v>101.55338589999999</x:v>
      </x:c>
      <x:c r="X806" s="52">
        <x:f t="shared" si="804"/>
        <x:v>139.94653640000001</x:v>
      </x:c>
    </x:row>
    <x:row r="807" spans="1:24" ht="15.75" customHeight="1">
      <x:c r="A807" s="34">
        <x:v>43374</x:v>
      </x:c>
      <x:c r="B807" s="47">
        <x:v>61.153999328613303</x:v>
      </x:c>
      <x:c r="C807" s="47">
        <x:v>62.287998199462898</x:v>
      </x:c>
      <x:c r="D807" s="47">
        <x:v>60.209999084472699</x:v>
      </x:c>
      <x:c r="E807" s="47">
        <x:v>62.139999389648402</x:v>
      </x:c>
      <x:c r="F807" s="47">
        <x:v>108888000</x:v>
      </x:c>
      <x:c r="G807" s="63">
        <x:f t="shared" si="10"/>
        <x:v>58.235099980000001</x:v>
      </x:c>
      <x:c r="H807" s="63">
        <x:f t="shared" si="11"/>
        <x:v>2.6233129630000001</x:v>
      </x:c>
      <x:c r="I807" s="63">
        <x:f t="shared" si="12"/>
        <x:v>63.481725910000002</x:v>
      </x:c>
      <x:c r="J807" s="63">
        <x:f t="shared" si="13"/>
        <x:v>52.988474060000001</x:v>
      </x:c>
      <x:c r="K807" s="63">
        <x:f t="shared" si="14"/>
        <x:v>0.87213434509999999</x:v>
      </x:c>
      <x:c r="L807" s="52">
        <x:f t="shared" si="0"/>
        <x:v>61.54599889</x:v>
      </x:c>
      <x:c r="M807" s="52">
        <x:f t="shared" si="1"/>
        <x:v>6701620727</x:v>
      </x:c>
      <x:c r="N807" s="52">
        <x:f t="shared" si="2"/>
        <x:v>0</x:v>
      </x:c>
      <x:c r="O807" s="63">
        <x:f t="shared" si="8"/>
        <x:v>1.255408984</x:v>
      </x:c>
      <x:c r="P807" s="63">
        <x:f t="shared" si="9"/>
        <x:v>55.662143460000003</x:v>
      </x:c>
      <x:c r="Q807" s="49">
        <x:f t="shared" si="15"/>
        <x:v>0</x:v>
      </x:c>
      <x:c r="R807" s="49">
        <x:f t="shared" si="16"/>
        <x:v>0</x:v>
      </x:c>
      <x:c r="S807" s="49">
        <x:f t="shared" si="17"/>
        <x:v>2</x:v>
      </x:c>
      <x:c r="T807" s="51">
        <x:f t="shared" si="18"/>
        <x:v>0</x:v>
      </x:c>
      <x:c r="U807" s="52">
        <x:f t="shared" si="3"/>
        <x:v>0.173471335</x:v>
      </x:c>
      <x:c r="V807" s="63">
        <x:f t="shared" si="19"/>
        <x:v>0</x:v>
      </x:c>
      <x:c r="W807" s="52">
        <x:f t="shared" ref="W807:X807" si="805">W806*(1+U807)</x:f>
        <x:v>119.1699873</x:v>
      </x:c>
      <x:c r="X807" s="52">
        <x:f t="shared" si="805"/>
        <x:v>139.94653640000001</x:v>
      </x:c>
    </x:row>
    <x:row r="808" spans="1:24" ht="15.75" customHeight="1">
      <x:c r="A808" s="34">
        <x:v>43375</x:v>
      </x:c>
      <x:c r="B808" s="47">
        <x:v>62.790000915527301</x:v>
      </x:c>
      <x:c r="C808" s="47">
        <x:v>63.368000030517599</x:v>
      </x:c>
      <x:c r="D808" s="47">
        <x:v>59.830001831054702</x:v>
      </x:c>
      <x:c r="E808" s="47">
        <x:v>60.2039985656738</x:v>
      </x:c>
      <x:c r="F808" s="47">
        <x:v>58717500</x:v>
      </x:c>
      <x:c r="G808" s="63">
        <x:f t="shared" si="10"/>
        <x:v>58.355799869999998</x:v>
      </x:c>
      <x:c r="H808" s="63">
        <x:f t="shared" si="11"/>
        <x:v>2.6570732449999999</x:v>
      </x:c>
      <x:c r="I808" s="63">
        <x:f t="shared" si="12"/>
        <x:v>63.669946359999997</x:v>
      </x:c>
      <x:c r="J808" s="63">
        <x:f t="shared" si="13"/>
        <x:v>53.04165338</x:v>
      </x:c>
      <x:c r="K808" s="63">
        <x:f t="shared" si="14"/>
        <x:v>0.67389421829999996</x:v>
      </x:c>
      <x:c r="L808" s="52">
        <x:f t="shared" si="0"/>
        <x:v>61.134000139999998</x:v>
      </x:c>
      <x:c r="M808" s="52">
        <x:f t="shared" si="1"/>
        <x:v>0</x:v>
      </x:c>
      <x:c r="N808" s="52">
        <x:f t="shared" si="2"/>
        <x:v>3589635653</x:v>
      </x:c>
      <x:c r="O808" s="63">
        <x:f t="shared" si="8"/>
        <x:v>1.359625227</x:v>
      </x:c>
      <x:c r="P808" s="63">
        <x:f t="shared" si="9"/>
        <x:v>57.620388669999997</x:v>
      </x:c>
      <x:c r="Q808" s="49">
        <x:f t="shared" si="15"/>
        <x:v>0</x:v>
      </x:c>
      <x:c r="R808" s="49">
        <x:f t="shared" si="16"/>
        <x:v>0</x:v>
      </x:c>
      <x:c r="S808" s="49">
        <x:f t="shared" si="17"/>
        <x:v>2</x:v>
      </x:c>
      <x:c r="T808" s="51">
        <x:f t="shared" si="18"/>
        <x:v>0</x:v>
      </x:c>
      <x:c r="U808" s="52">
        <x:f t="shared" si="3"/>
        <x:v>-0.031155468990000001</x:v>
      </x:c>
      <x:c r="V808" s="63">
        <x:f t="shared" si="19"/>
        <x:v>0</x:v>
      </x:c>
      <x:c r="W808" s="52">
        <x:f t="shared" ref="W808:X808" si="806">W807*(1+U808)</x:f>
        <x:v>115.4571905</x:v>
      </x:c>
      <x:c r="X808" s="52">
        <x:f t="shared" si="806"/>
        <x:v>139.94653640000001</x:v>
      </x:c>
    </x:row>
    <x:row r="809" spans="1:24" ht="15.75" customHeight="1">
      <x:c r="A809" s="34">
        <x:v>43376</x:v>
      </x:c>
      <x:c r="B809" s="47">
        <x:v>60.666000366210902</x:v>
      </x:c>
      <x:c r="C809" s="47">
        <x:v>60.919998168945298</x:v>
      </x:c>
      <x:c r="D809" s="47">
        <x:v>58.313999176025398</x:v>
      </x:c>
      <x:c r="E809" s="47">
        <x:v>58.959999084472699</x:v>
      </x:c>
      <x:c r="F809" s="47">
        <x:v>39975000</x:v>
      </x:c>
      <x:c r="G809" s="63">
        <x:f t="shared" si="10"/>
        <x:v>58.496399879999998</x:v>
      </x:c>
      <x:c r="H809" s="63">
        <x:f t="shared" si="11"/>
        <x:v>2.6080445409999999</x:v>
      </x:c>
      <x:c r="I809" s="63">
        <x:f t="shared" si="12"/>
        <x:v>63.712488960000002</x:v>
      </x:c>
      <x:c r="J809" s="63">
        <x:f t="shared" si="13"/>
        <x:v>53.280310800000002</x:v>
      </x:c>
      <x:c r="K809" s="63">
        <x:f t="shared" si="14"/>
        <x:v>0.54443934890000001</x:v>
      </x:c>
      <x:c r="L809" s="52">
        <x:f t="shared" si="0"/>
        <x:v>59.397998809999997</x:v>
      </x:c>
      <x:c r="M809" s="52">
        <x:f t="shared" si="1"/>
        <x:v>0</x:v>
      </x:c>
      <x:c r="N809" s="52">
        <x:f t="shared" si="2"/>
        <x:v>2374435002</x:v>
      </x:c>
      <x:c r="O809" s="63">
        <x:f t="shared" si="8"/>
        <x:v>1.0161984719999999</x:v>
      </x:c>
      <x:c r="P809" s="63">
        <x:f t="shared" si="9"/>
        <x:v>50.401708259999999</x:v>
      </x:c>
      <x:c r="Q809" s="49">
        <x:f t="shared" si="15"/>
        <x:v>0</x:v>
      </x:c>
      <x:c r="R809" s="49">
        <x:f t="shared" si="16"/>
        <x:v>0</x:v>
      </x:c>
      <x:c r="S809" s="49">
        <x:f t="shared" si="17"/>
        <x:v>2</x:v>
      </x:c>
      <x:c r="T809" s="51">
        <x:f t="shared" si="18"/>
        <x:v>0</x:v>
      </x:c>
      <x:c r="U809" s="52">
        <x:f t="shared" si="3"/>
        <x:v>-0.02066307074</x:v>
      </x:c>
      <x:c r="V809" s="63">
        <x:f t="shared" si="19"/>
        <x:v>0</x:v>
      </x:c>
      <x:c r="W809" s="52">
        <x:f t="shared" ref="W809:X809" si="807">W808*(1+U809)</x:f>
        <x:v>113.0714904</x:v>
      </x:c>
      <x:c r="X809" s="52">
        <x:f t="shared" si="807"/>
        <x:v>139.94653640000001</x:v>
      </x:c>
    </x:row>
    <x:row r="810" spans="1:24" ht="15.75" customHeight="1">
      <x:c r="A810" s="34">
        <x:v>43377</x:v>
      </x:c>
      <x:c r="B810" s="47">
        <x:v>58.790000915527301</x:v>
      </x:c>
      <x:c r="C810" s="47">
        <x:v>58.799999237060497</x:v>
      </x:c>
      <x:c r="D810" s="47">
        <x:v>55.534000396728501</x:v>
      </x:c>
      <x:c r="E810" s="47">
        <x:v>56.366001129150398</x:v>
      </x:c>
      <x:c r="F810" s="47">
        <x:v>49071000</x:v>
      </x:c>
      <x:c r="G810" s="63">
        <x:f t="shared" si="10"/>
        <x:v>58.505200000000002</x:v>
      </x:c>
      <x:c r="H810" s="63">
        <x:f t="shared" si="11"/>
        <x:v>2.600137583</x:v>
      </x:c>
      <x:c r="I810" s="63">
        <x:f t="shared" si="12"/>
        <x:v>63.70547517</x:v>
      </x:c>
      <x:c r="J810" s="63">
        <x:f t="shared" si="13"/>
        <x:v>53.304924839999998</x:v>
      </x:c>
      <x:c r="K810" s="63">
        <x:f t="shared" si="14"/>
        <x:v>0.29431868439999997</x:v>
      </x:c>
      <x:c r="L810" s="52">
        <x:f t="shared" si="0"/>
        <x:v>56.900000249999998</x:v>
      </x:c>
      <x:c r="M810" s="52">
        <x:f t="shared" si="1"/>
        <x:v>0</x:v>
      </x:c>
      <x:c r="N810" s="52">
        <x:f t="shared" si="2"/>
        <x:v>2792139912</x:v>
      </x:c>
      <x:c r="O810" s="63">
        <x:f t="shared" si="8"/>
        <x:v>0.75488773919999996</x:v>
      </x:c>
      <x:c r="P810" s="63">
        <x:f t="shared" si="9"/>
        <x:v>43.016297989999998</x:v>
      </x:c>
      <x:c r="Q810" s="49">
        <x:f t="shared" si="15"/>
        <x:v>0</x:v>
      </x:c>
      <x:c r="R810" s="49">
        <x:f t="shared" si="16"/>
        <x:v>0</x:v>
      </x:c>
      <x:c r="S810" s="49">
        <x:f t="shared" si="17"/>
        <x:v>2</x:v>
      </x:c>
      <x:c r="T810" s="51">
        <x:f t="shared" si="18"/>
        <x:v>0</x:v>
      </x:c>
      <x:c r="U810" s="52">
        <x:f t="shared" si="3"/>
        <x:v>-0.04399589545</x:v>
      </x:c>
      <x:c r="V810" s="63">
        <x:f t="shared" si="19"/>
        <x:v>0</x:v>
      </x:c>
      <x:c r="W810" s="52">
        <x:f t="shared" ref="W810:X810" si="808">W809*(1+U810)</x:f>
        <x:v>108.0968089</x:v>
      </x:c>
      <x:c r="X810" s="52">
        <x:f t="shared" si="808"/>
        <x:v>139.94653640000001</x:v>
      </x:c>
    </x:row>
    <x:row r="811" spans="1:24" ht="15.75" customHeight="1">
      <x:c r="A811" s="34">
        <x:v>43378</x:v>
      </x:c>
      <x:c r="B811" s="47">
        <x:v>54.930000305175803</x:v>
      </x:c>
      <x:c r="C811" s="47">
        <x:v>54.976001739502003</x:v>
      </x:c>
      <x:c r="D811" s="47">
        <x:v>52</x:v>
      </x:c>
      <x:c r="E811" s="47">
        <x:v>52.389999389648402</x:v>
      </x:c>
      <x:c r="F811" s="47">
        <x:v>89722500</x:v>
      </x:c>
      <x:c r="G811" s="63">
        <x:f t="shared" si="10"/>
        <x:v>58.492300030000003</x:v>
      </x:c>
      <x:c r="H811" s="63">
        <x:f t="shared" si="11"/>
        <x:v>2.6311808239999999</x:v>
      </x:c>
      <x:c r="I811" s="63">
        <x:f t="shared" si="12"/>
        <x:v>63.754661679999998</x:v>
      </x:c>
      <x:c r="J811" s="63">
        <x:f t="shared" si="13"/>
        <x:v>53.229938390000001</x:v>
      </x:c>
      <x:c r="K811" s="63">
        <x:f t="shared" si="14"/>
        <x:v>-0.079806278199999992</x:v>
      </x:c>
      <x:c r="L811" s="52">
        <x:f t="shared" si="0"/>
        <x:v>53.122000380000003</x:v>
      </x:c>
      <x:c r="M811" s="52">
        <x:f t="shared" si="1"/>
        <x:v>0</x:v>
      </x:c>
      <x:c r="N811" s="52">
        <x:f t="shared" si="2"/>
        <x:v>4766238679</x:v>
      </x:c>
      <x:c r="O811" s="63">
        <x:f t="shared" si="8"/>
        <x:v>0.64569269880000002</x:v>
      </x:c>
      <x:c r="P811" s="63">
        <x:f t="shared" si="9"/>
        <x:v>39.23531406</x:v>
      </x:c>
      <x:c r="Q811" s="49">
        <x:f t="shared" si="15"/>
        <x:v>0</x:v>
      </x:c>
      <x:c r="R811" s="49">
        <x:f t="shared" si="16"/>
        <x:v>0</x:v>
      </x:c>
      <x:c r="S811" s="49">
        <x:f t="shared" si="17"/>
        <x:v>2</x:v>
      </x:c>
      <x:c r="T811" s="51">
        <x:f t="shared" si="18"/>
        <x:v>0</x:v>
      </x:c>
      <x:c r="U811" s="52">
        <x:f t="shared" si="3"/>
        <x:v>-0.070539006850000008</x:v>
      </x:c>
      <x:c r="V811" s="63">
        <x:f t="shared" si="19"/>
        <x:v>0</x:v>
      </x:c>
      <x:c r="W811" s="52">
        <x:f t="shared" ref="W811:X811" si="809">W810*(1+U811)</x:f>
        <x:v>100.4717674</x:v>
      </x:c>
      <x:c r="X811" s="52">
        <x:f t="shared" si="809"/>
        <x:v>139.94653640000001</x:v>
      </x:c>
    </x:row>
    <x:row r="812" spans="1:24" ht="15.75" customHeight="1">
      <x:c r="A812" s="34">
        <x:v>43381</x:v>
      </x:c>
      <x:c r="B812" s="47">
        <x:v>52.903999328613303</x:v>
      </x:c>
      <x:c r="C812" s="47">
        <x:v>53.551998138427699</x:v>
      </x:c>
      <x:c r="D812" s="47">
        <x:v>49.799999237060597</x:v>
      </x:c>
      <x:c r="E812" s="47">
        <x:v>50.1119995117188</x:v>
      </x:c>
      <x:c r="F812" s="47">
        <x:v>67363500</x:v>
      </x:c>
      <x:c r="G812" s="63">
        <x:f t="shared" si="10"/>
        <x:v>58.142900089999998</x:v>
      </x:c>
      <x:c r="H812" s="63">
        <x:f t="shared" si="11"/>
        <x:v>3.223176472</x:v>
      </x:c>
      <x:c r="I812" s="63">
        <x:f t="shared" si="12"/>
        <x:v>64.589253029999995</x:v>
      </x:c>
      <x:c r="J812" s="63">
        <x:f t="shared" si="13"/>
        <x:v>51.69654714</x:v>
      </x:c>
      <x:c r="K812" s="63">
        <x:f t="shared" si="14"/>
        <x:v>-0.1229026431</x:v>
      </x:c>
      <x:c r="L812" s="52">
        <x:f t="shared" si="0"/>
        <x:v>51.154665629999997</x:v>
      </x:c>
      <x:c r="M812" s="52">
        <x:f t="shared" si="1"/>
        <x:v>0</x:v>
      </x:c>
      <x:c r="N812" s="52">
        <x:f t="shared" si="2"/>
        <x:v>3445957318</x:v>
      </x:c>
      <x:c r="O812" s="63">
        <x:f t="shared" si="8"/>
        <x:v>0.50435198790000002</x:v>
      </x:c>
      <x:c r="P812" s="63">
        <x:f t="shared" si="9"/>
        <x:v>33.526195459999997</x:v>
      </x:c>
      <x:c r="Q812" s="49">
        <x:f t="shared" si="15"/>
        <x:v>0</x:v>
      </x:c>
      <x:c r="R812" s="49">
        <x:f t="shared" si="16"/>
        <x:v>0</x:v>
      </x:c>
      <x:c r="S812" s="49">
        <x:f t="shared" si="17"/>
        <x:v>2</x:v>
      </x:c>
      <x:c r="T812" s="51">
        <x:f t="shared" si="18"/>
        <x:v>0</x:v>
      </x:c>
      <x:c r="U812" s="52">
        <x:f t="shared" si="3"/>
        <x:v>-0.043481578630000006</x:v>
      </x:c>
      <x:c r="V812" s="63">
        <x:f t="shared" si="19"/>
        <x:v>0</x:v>
      </x:c>
      <x:c r="W812" s="52">
        <x:f t="shared" ref="W812:X812" si="810">W811*(1+U812)</x:f>
        <x:v>96.103096320000006</x:v>
      </x:c>
      <x:c r="X812" s="52">
        <x:f t="shared" si="810"/>
        <x:v>139.94653640000001</x:v>
      </x:c>
    </x:row>
    <x:row r="813" spans="1:24" ht="15.75" customHeight="1">
      <x:c r="A813" s="34">
        <x:v>43382</x:v>
      </x:c>
      <x:c r="B813" s="47">
        <x:v>51.049999237060597</x:v>
      </x:c>
      <x:c r="C813" s="47">
        <x:v>53.354000091552699</x:v>
      </x:c>
      <x:c r="D813" s="47">
        <x:v>50.659999847412102</x:v>
      </x:c>
      <x:c r="E813" s="47">
        <x:v>52.560001373291001</x:v>
      </x:c>
      <x:c r="F813" s="47">
        <x:v>60303000</x:v>
      </x:c>
      <x:c r="G813" s="63">
        <x:f t="shared" si="10"/>
        <x:v>57.976500129999998</x:v>
      </x:c>
      <x:c r="H813" s="63">
        <x:f t="shared" si="11"/>
        <x:v>3.4252842499999998</x:v>
      </x:c>
      <x:c r="I813" s="63">
        <x:f t="shared" si="12"/>
        <x:v>64.827068629999999</x:v>
      </x:c>
      <x:c r="J813" s="63">
        <x:f t="shared" si="13"/>
        <x:v>51.125931629999997</x:v>
      </x:c>
      <x:c r="K813" s="63">
        <x:f t="shared" si="14"/>
        <x:v>0.104667937</x:v>
      </x:c>
      <x:c r="L813" s="52">
        <x:f t="shared" si="0"/>
        <x:v>52.19133377</x:v>
      </x:c>
      <x:c r="M813" s="52">
        <x:f t="shared" si="1"/>
        <x:v>3147294000</x:v>
      </x:c>
      <x:c r="N813" s="52">
        <x:f t="shared" si="2"/>
        <x:v>0</x:v>
      </x:c>
      <x:c r="O813" s="63">
        <x:f t="shared" si="8"/>
        <x:v>0.57362567050000002</x:v>
      </x:c>
      <x:c r="P813" s="63">
        <x:f t="shared" si="9"/>
        <x:v>36.45248557</x:v>
      </x:c>
      <x:c r="Q813" s="49">
        <x:f t="shared" si="15"/>
        <x:v>0</x:v>
      </x:c>
      <x:c r="R813" s="49">
        <x:f t="shared" si="16"/>
        <x:v>0</x:v>
      </x:c>
      <x:c r="S813" s="49">
        <x:f t="shared" si="17"/>
        <x:v>2</x:v>
      </x:c>
      <x:c r="T813" s="51">
        <x:f t="shared" si="18"/>
        <x:v>0</x:v>
      </x:c>
      <x:c r="U813" s="52">
        <x:f t="shared" si="3"/>
        <x:v>0.048850612339999999</x:v>
      </x:c>
      <x:c r="V813" s="63">
        <x:f t="shared" si="19"/>
        <x:v>0</x:v>
      </x:c>
      <x:c r="W813" s="52">
        <x:f t="shared" ref="W813:X813" si="811">W812*(1+U813)</x:f>
        <x:v>100.79779139999999</x:v>
      </x:c>
      <x:c r="X813" s="52">
        <x:f t="shared" si="811"/>
        <x:v>139.94653640000001</x:v>
      </x:c>
    </x:row>
    <x:row r="814" spans="1:24" ht="15.75" customHeight="1">
      <x:c r="A814" s="34">
        <x:v>43383</x:v>
      </x:c>
      <x:c r="B814" s="47">
        <x:v>52.922000885009801</x:v>
      </x:c>
      <x:c r="C814" s="47">
        <x:v>53.102001190185597</x:v>
      </x:c>
      <x:c r="D814" s="47">
        <x:v>49.554000854492202</x:v>
      </x:c>
      <x:c r="E814" s="47">
        <x:v>51.375999450683601</x:v>
      </x:c>
      <x:c r="F814" s="47">
        <x:v>64076500</x:v>
      </x:c>
      <x:c r="G814" s="63">
        <x:f t="shared" si="10"/>
        <x:v>57.639900019999999</x:v>
      </x:c>
      <x:c r="H814" s="63">
        <x:f t="shared" si="11"/>
        <x:v>3.728991648</x:v>
      </x:c>
      <x:c r="I814" s="63">
        <x:f t="shared" si="12"/>
        <x:v>65.09788331</x:v>
      </x:c>
      <x:c r="J814" s="63">
        <x:f t="shared" si="13"/>
        <x:v>50.181916719999997</x:v>
      </x:c>
      <x:c r="K814" s="63">
        <x:f t="shared" si="14"/>
        <x:v>0.080053996040000008</x:v>
      </x:c>
      <x:c r="L814" s="52">
        <x:f t="shared" si="0"/>
        <x:v>51.3440005</x:v>
      </x:c>
      <x:c r="M814" s="52">
        <x:f t="shared" si="1"/>
        <x:v>0</x:v>
      </x:c>
      <x:c r="N814" s="52">
        <x:f t="shared" si="2"/>
        <x:v>3289943848</x:v>
      </x:c>
      <x:c r="O814" s="63">
        <x:f t="shared" si="8"/>
        <x:v>0.42656137519999998</x:v>
      </x:c>
      <x:c r="P814" s="63">
        <x:f t="shared" si="9"/>
        <x:v>29.901368600000001</x:v>
      </x:c>
      <x:c r="Q814" s="49">
        <x:f t="shared" si="15"/>
        <x:v>0</x:v>
      </x:c>
      <x:c r="R814" s="49">
        <x:f t="shared" si="16"/>
        <x:v>0</x:v>
      </x:c>
      <x:c r="S814" s="49">
        <x:f t="shared" si="17"/>
        <x:v>2</x:v>
      </x:c>
      <x:c r="T814" s="51">
        <x:f t="shared" si="18"/>
        <x:v>0</x:v>
      </x:c>
      <x:c r="U814" s="52">
        <x:f t="shared" si="3"/>
        <x:v>-0.022526672219999999</x:v>
      </x:c>
      <x:c r="V814" s="63">
        <x:f t="shared" si="19"/>
        <x:v>0</x:v>
      </x:c>
      <x:c r="W814" s="52">
        <x:f t="shared" ref="W814:X814" si="812">W813*(1+U814)</x:f>
        <x:v>98.527152610000002</x:v>
      </x:c>
      <x:c r="X814" s="52">
        <x:f t="shared" si="812"/>
        <x:v>139.94653640000001</x:v>
      </x:c>
    </x:row>
    <x:row r="815" spans="1:24" ht="15.75" customHeight="1">
      <x:c r="A815" s="34">
        <x:v>43384</x:v>
      </x:c>
      <x:c r="B815" s="47">
        <x:v>51.5060005187988</x:v>
      </x:c>
      <x:c r="C815" s="47">
        <x:v>52.450000762939503</x:v>
      </x:c>
      <x:c r="D815" s="47">
        <x:v>49.805999755859403</x:v>
      </x:c>
      <x:c r="E815" s="47">
        <x:v>50.445999145507798</x:v>
      </x:c>
      <x:c r="F815" s="47">
        <x:v>40838500</x:v>
      </x:c>
      <x:c r="G815" s="63">
        <x:f t="shared" si="10"/>
        <x:v>57.267600059999999</x:v>
      </x:c>
      <x:c r="H815" s="63">
        <x:f t="shared" si="11"/>
        <x:v>4.059548242</x:v>
      </x:c>
      <x:c r="I815" s="63">
        <x:f t="shared" si="12"/>
        <x:v>65.386696540000003</x:v>
      </x:c>
      <x:c r="J815" s="63">
        <x:f t="shared" si="13"/>
        <x:v>49.148503580000003</x:v>
      </x:c>
      <x:c r="K815" s="63">
        <x:f t="shared" si="14"/>
        <x:v>0.079903938329999991</x:v>
      </x:c>
      <x:c r="L815" s="52">
        <x:f t="shared" si="0"/>
        <x:v>50.900666549999997</x:v>
      </x:c>
      <x:c r="M815" s="52">
        <x:f t="shared" si="1"/>
        <x:v>0</x:v>
      </x:c>
      <x:c r="N815" s="52">
        <x:f t="shared" si="2"/>
        <x:v>2078706871</x:v>
      </x:c>
      <x:c r="O815" s="63">
        <x:f t="shared" si="8"/>
        <x:v>0.31418339449999999</x:v>
      </x:c>
      <x:c r="P815" s="63">
        <x:f t="shared" si="9"/>
        <x:v>23.907119489999999</x:v>
      </x:c>
      <x:c r="Q815" s="49">
        <x:f t="shared" si="15"/>
        <x:v>0</x:v>
      </x:c>
      <x:c r="R815" s="49">
        <x:f t="shared" si="16"/>
        <x:v>0</x:v>
      </x:c>
      <x:c r="S815" s="49">
        <x:f t="shared" si="17"/>
        <x:v>2</x:v>
      </x:c>
      <x:c r="T815" s="51">
        <x:f t="shared" si="18"/>
        <x:v>0</x:v>
      </x:c>
      <x:c r="U815" s="52">
        <x:f t="shared" si="3"/>
        <x:v>-0.018101843570000001</x:v>
      </x:c>
      <x:c r="V815" s="63">
        <x:f t="shared" si="19"/>
        <x:v>0</x:v>
      </x:c>
      <x:c r="W815" s="52">
        <x:f t="shared" ref="W815:X815" si="813">W814*(1+U815)</x:f>
        <x:v>96.743629510000005</x:v>
      </x:c>
      <x:c r="X815" s="52">
        <x:f t="shared" si="813"/>
        <x:v>139.94653640000001</x:v>
      </x:c>
    </x:row>
    <x:row r="816" spans="1:24" ht="15.75" customHeight="1">
      <x:c r="A816" s="34">
        <x:v>43385</x:v>
      </x:c>
      <x:c r="B816" s="47">
        <x:v>52.200000762939503</x:v>
      </x:c>
      <x:c r="C816" s="47">
        <x:v>52.397998809814503</x:v>
      </x:c>
      <x:c r="D816" s="47">
        <x:v>50.402000427246101</x:v>
      </x:c>
      <x:c r="E816" s="47">
        <x:v>51.7560005187988</x:v>
      </x:c>
      <x:c r="F816" s="47">
        <x:v>36007000</x:v>
      </x:c>
      <x:c r="G816" s="63">
        <x:f t="shared" si="10"/>
        <x:v>56.903400040000001</x:v>
      </x:c>
      <x:c r="H816" s="63">
        <x:f t="shared" si="11"/>
        <x:v>4.21589847</x:v>
      </x:c>
      <x:c r="I816" s="63">
        <x:f t="shared" si="12"/>
        <x:v>65.335196980000006</x:v>
      </x:c>
      <x:c r="J816" s="63">
        <x:f t="shared" si="13"/>
        <x:v>48.471603100000003</x:v>
      </x:c>
      <x:c r="K816" s="63">
        <x:f t="shared" si="14"/>
        <x:v>0.19476260170000001</x:v>
      </x:c>
      <x:c r="L816" s="52">
        <x:f t="shared" si="0"/>
        <x:v>51.518666590000002</x:v>
      </x:c>
      <x:c r="M816" s="52">
        <x:f t="shared" si="1"/>
        <x:v>1855032628</x:v>
      </x:c>
      <x:c r="N816" s="52">
        <x:f t="shared" si="2"/>
        <x:v>0</x:v>
      </x:c>
      <x:c r="O816" s="63">
        <x:f t="shared" si="8"/>
        <x:v>0.52396997540000001</x:v>
      </x:c>
      <x:c r="P816" s="63">
        <x:f t="shared" si="9"/>
        <x:v>34.381909350000001</x:v>
      </x:c>
      <x:c r="Q816" s="49">
        <x:f t="shared" si="15"/>
        <x:v>0</x:v>
      </x:c>
      <x:c r="R816" s="49">
        <x:f t="shared" si="16"/>
        <x:v>0</x:v>
      </x:c>
      <x:c r="S816" s="49">
        <x:f t="shared" si="17"/>
        <x:v>2</x:v>
      </x:c>
      <x:c r="T816" s="51">
        <x:f t="shared" si="18"/>
        <x:v>0</x:v>
      </x:c>
      <x:c r="U816" s="52">
        <x:f t="shared" si="3"/>
        <x:v>0.025968389870000003</x:v>
      </x:c>
      <x:c r="V816" s="63">
        <x:f t="shared" si="19"/>
        <x:v>0</x:v>
      </x:c>
      <x:c r="W816" s="52">
        <x:f t="shared" ref="W816:X816" si="814">W815*(1+U816)</x:f>
        <x:v>99.255905799999994</x:v>
      </x:c>
      <x:c r="X816" s="52">
        <x:f t="shared" si="814"/>
        <x:v>139.94653640000001</x:v>
      </x:c>
    </x:row>
    <x:row r="817" spans="1:24" ht="15.75" customHeight="1">
      <x:c r="A817" s="34">
        <x:v>43388</x:v>
      </x:c>
      <x:c r="B817" s="47">
        <x:v>51.812000274658203</x:v>
      </x:c>
      <x:c r="C817" s="47">
        <x:v>52.655998229980497</x:v>
      </x:c>
      <x:c r="D817" s="47">
        <x:v>50.908000946044901</x:v>
      </x:c>
      <x:c r="E817" s="47">
        <x:v>51.917999267578097</x:v>
      </x:c>
      <x:c r="F817" s="47">
        <x:v>31000000</x:v>
      </x:c>
      <x:c r="G817" s="63">
        <x:f t="shared" si="10"/>
        <x:v>56.550900079999998</x:v>
      </x:c>
      <x:c r="H817" s="63">
        <x:f t="shared" si="11"/>
        <x:v>4.3274444130000003</x:v>
      </x:c>
      <x:c r="I817" s="63">
        <x:f t="shared" si="12"/>
        <x:v>65.205788900000002</x:v>
      </x:c>
      <x:c r="J817" s="63">
        <x:f t="shared" si="13"/>
        <x:v>47.896011250000001</x:v>
      </x:c>
      <x:c r="K817" s="63">
        <x:f t="shared" si="14"/>
        <x:v>0.2323535343</x:v>
      </x:c>
      <x:c r="L817" s="52">
        <x:f t="shared" si="0"/>
        <x:v>51.827332810000001</x:v>
      </x:c>
      <x:c r="M817" s="52">
        <x:f t="shared" si="1"/>
        <x:v>1606647317</x:v>
      </x:c>
      <x:c r="N817" s="52">
        <x:f t="shared" si="2"/>
        <x:v>0</x:v>
      </x:c>
      <x:c r="O817" s="63">
        <x:f t="shared" si="8"/>
        <x:v>0.29587487109999999</x:v>
      </x:c>
      <x:c r="P817" s="63">
        <x:f t="shared" si="9"/>
        <x:v>22.8320556</x:v>
      </x:c>
      <x:c r="Q817" s="49">
        <x:f t="shared" si="15"/>
        <x:v>0</x:v>
      </x:c>
      <x:c r="R817" s="49">
        <x:f t="shared" si="16"/>
        <x:v>0</x:v>
      </x:c>
      <x:c r="S817" s="49">
        <x:f t="shared" si="17"/>
        <x:v>2</x:v>
      </x:c>
      <x:c r="T817" s="51">
        <x:f t="shared" si="18"/>
        <x:v>0</x:v>
      </x:c>
      <x:c r="U817" s="52">
        <x:f t="shared" si="3"/>
        <x:v>0.0031300476690000001</x:v>
      </x:c>
      <x:c r="V817" s="63">
        <x:f t="shared" si="19"/>
        <x:v>0</x:v>
      </x:c>
      <x:c r="W817" s="52">
        <x:f t="shared" ref="W817:X817" si="815">W816*(1+U817)</x:f>
        <x:v>99.566581510000006</x:v>
      </x:c>
      <x:c r="X817" s="52">
        <x:f t="shared" si="815"/>
        <x:v>139.94653640000001</x:v>
      </x:c>
    </x:row>
    <x:row r="818" spans="1:24" ht="15.75" customHeight="1">
      <x:c r="A818" s="34">
        <x:v>43389</x:v>
      </x:c>
      <x:c r="B818" s="47">
        <x:v>53.139999389648402</x:v>
      </x:c>
      <x:c r="C818" s="47">
        <x:v>55.476001739502003</x:v>
      </x:c>
      <x:c r="D818" s="47">
        <x:v>52.448001861572301</x:v>
      </x:c>
      <x:c r="E818" s="47">
        <x:v>55.318000793457003</x:v>
      </x:c>
      <x:c r="F818" s="47">
        <x:v>47632000</x:v>
      </x:c>
      <x:c r="G818" s="63">
        <x:f t="shared" si="10"/>
        <x:v>56.467200089999999</x:v>
      </x:c>
      <x:c r="H818" s="63">
        <x:f t="shared" si="11"/>
        <x:v>4.3346467410000002</x:v>
      </x:c>
      <x:c r="I818" s="63">
        <x:f t="shared" si="12"/>
        <x:v>65.136493569999999</x:v>
      </x:c>
      <x:c r="J818" s="63">
        <x:f t="shared" si="13"/>
        <x:v>47.797906609999998</x:v>
      </x:c>
      <x:c r="K818" s="63">
        <x:f t="shared" si="14"/>
        <x:v>0.43372012970000001</x:v>
      </x:c>
      <x:c r="L818" s="52">
        <x:f t="shared" si="0"/>
        <x:v>54.414001460000001</x:v>
      </x:c>
      <x:c r="M818" s="52">
        <x:f t="shared" si="1"/>
        <x:v>2591847718</x:v>
      </x:c>
      <x:c r="N818" s="52">
        <x:f t="shared" si="2"/>
        <x:v>0</x:v>
      </x:c>
      <x:c r="O818" s="63">
        <x:f t="shared" si="8"/>
        <x:v>0.49077797709999998</x:v>
      </x:c>
      <x:c r="P818" s="63">
        <x:f t="shared" si="9"/>
        <x:v>32.92093019</x:v>
      </x:c>
      <x:c r="Q818" s="49">
        <x:f t="shared" si="15"/>
        <x:v>0</x:v>
      </x:c>
      <x:c r="R818" s="49">
        <x:f t="shared" si="16"/>
        <x:v>0</x:v>
      </x:c>
      <x:c r="S818" s="49">
        <x:f t="shared" si="17"/>
        <x:v>2</x:v>
      </x:c>
      <x:c r="T818" s="51">
        <x:f t="shared" si="18"/>
        <x:v>0</x:v>
      </x:c>
      <x:c r="U818" s="52">
        <x:f t="shared" si="3"/>
        <x:v>0.065487915060000002</x:v>
      </x:c>
      <x:c r="V818" s="63">
        <x:f t="shared" si="19"/>
        <x:v>0</x:v>
      </x:c>
      <x:c r="W818" s="52">
        <x:f t="shared" ref="W818:X818" si="816">W817*(1+U818)</x:f>
        <x:v>106.0869893</x:v>
      </x:c>
      <x:c r="X818" s="52">
        <x:f t="shared" si="816"/>
        <x:v>139.94653640000001</x:v>
      </x:c>
    </x:row>
    <x:row r="819" spans="1:24" ht="15.75" customHeight="1">
      <x:c r="A819" s="34">
        <x:v>43390</x:v>
      </x:c>
      <x:c r="B819" s="47">
        <x:v>56.4799995422363</x:v>
      </x:c>
      <x:c r="C819" s="47">
        <x:v>56.540000915527301</x:v>
      </x:c>
      <x:c r="D819" s="47">
        <x:v>53.159999847412102</x:v>
      </x:c>
      <x:c r="E819" s="47">
        <x:v>54.355998992919901</x:v>
      </x:c>
      <x:c r="F819" s="47">
        <x:v>43277500</x:v>
      </x:c>
      <x:c r="G819" s="63">
        <x:f t="shared" si="10"/>
        <x:v>56.194800000000001</x:v>
      </x:c>
      <x:c r="H819" s="63">
        <x:f t="shared" si="11"/>
        <x:v>4.2848139400000003</x:v>
      </x:c>
      <x:c r="I819" s="63">
        <x:f t="shared" si="12"/>
        <x:v>64.76442788</x:v>
      </x:c>
      <x:c r="J819" s="63">
        <x:f t="shared" si="13"/>
        <x:v>47.625172120000002</x:v>
      </x:c>
      <x:c r="K819" s="63">
        <x:f t="shared" si="14"/>
        <x:v>0.39271406949999998</x:v>
      </x:c>
      <x:c r="L819" s="52">
        <x:f t="shared" si="0"/>
        <x:v>54.685333249999999</x:v>
      </x:c>
      <x:c r="M819" s="52">
        <x:f t="shared" si="1"/>
        <x:v>2366644510</x:v>
      </x:c>
      <x:c r="N819" s="52">
        <x:f t="shared" si="2"/>
        <x:v>0</x:v>
      </x:c>
      <x:c r="O819" s="63">
        <x:f t="shared" si="8"/>
        <x:v>0.70649701460000003</x:v>
      </x:c>
      <x:c r="P819" s="63">
        <x:f t="shared" si="9"/>
        <x:v>41.400424880000003</x:v>
      </x:c>
      <x:c r="Q819" s="49">
        <x:f t="shared" si="15"/>
        <x:v>0</x:v>
      </x:c>
      <x:c r="R819" s="49">
        <x:f t="shared" si="16"/>
        <x:v>0</x:v>
      </x:c>
      <x:c r="S819" s="49">
        <x:f t="shared" si="17"/>
        <x:v>2</x:v>
      </x:c>
      <x:c r="T819" s="51">
        <x:f t="shared" si="18"/>
        <x:v>0</x:v>
      </x:c>
      <x:c r="U819" s="52">
        <x:f t="shared" si="3"/>
        <x:v>-0.017390393479999999</x:v>
      </x:c>
      <x:c r="V819" s="63">
        <x:f t="shared" si="19"/>
        <x:v>0</x:v>
      </x:c>
      <x:c r="W819" s="52">
        <x:f t="shared" ref="W819:X819" si="817">W818*(1+U819)</x:f>
        <x:v>104.2420949</x:v>
      </x:c>
      <x:c r="X819" s="52">
        <x:f t="shared" si="817"/>
        <x:v>139.94653640000001</x:v>
      </x:c>
    </x:row>
    <x:row r="820" spans="1:24" ht="15.75" customHeight="1">
      <x:c r="A820" s="34">
        <x:v>43391</x:v>
      </x:c>
      <x:c r="B820" s="47">
        <x:v>53.858001708984403</x:v>
      </x:c>
      <x:c r="C820" s="47">
        <x:v>54.200000762939503</x:v>
      </x:c>
      <x:c r="D820" s="47">
        <x:v>52.599998474121101</x:v>
      </x:c>
      <x:c r="E820" s="47">
        <x:v>52.7820014953613</x:v>
      </x:c>
      <x:c r="F820" s="47">
        <x:v>27106000</x:v>
      </x:c>
      <x:c r="G820" s="63">
        <x:f t="shared" si="10"/>
        <x:v>55.850600049999997</x:v>
      </x:c>
      <x:c r="H820" s="63">
        <x:f t="shared" si="11"/>
        <x:v>4.2677583730000004</x:v>
      </x:c>
      <x:c r="I820" s="63">
        <x:f t="shared" si="12"/>
        <x:v>64.386116799999996</x:v>
      </x:c>
      <x:c r="J820" s="63">
        <x:f t="shared" si="13"/>
        <x:v>47.315083309999999</x:v>
      </x:c>
      <x:c r="K820" s="63">
        <x:f t="shared" si="14"/>
        <x:v>0.32024529689999998</x:v>
      </x:c>
      <x:c r="L820" s="52">
        <x:f t="shared" si="0"/>
        <x:v>53.194000240000001</x:v>
      </x:c>
      <x:c r="M820" s="52">
        <x:f t="shared" si="1"/>
        <x:v>0</x:v>
      </x:c>
      <x:c r="N820" s="52">
        <x:f t="shared" si="2"/>
        <x:v>1441876571</x:v>
      </x:c>
      <x:c r="O820" s="63">
        <x:f t="shared" si="8"/>
        <x:v>0.76999795260000004</x:v>
      </x:c>
      <x:c r="P820" s="63">
        <x:f t="shared" si="9"/>
        <x:v>43.502759509999997</x:v>
      </x:c>
      <x:c r="Q820" s="49">
        <x:f t="shared" si="15"/>
        <x:v>0</x:v>
      </x:c>
      <x:c r="R820" s="49">
        <x:f t="shared" si="16"/>
        <x:v>0</x:v>
      </x:c>
      <x:c r="S820" s="49">
        <x:f t="shared" si="17"/>
        <x:v>2</x:v>
      </x:c>
      <x:c r="T820" s="51">
        <x:f t="shared" si="18"/>
        <x:v>0</x:v>
      </x:c>
      <x:c r="U820" s="52">
        <x:f t="shared" si="3"/>
        <x:v>-0.02895719933</x:v>
      </x:c>
      <x:c r="V820" s="63">
        <x:f t="shared" si="19"/>
        <x:v>0</x:v>
      </x:c>
      <x:c r="W820" s="52">
        <x:f t="shared" ref="W820:X820" si="818">W819*(1+U820)</x:f>
        <x:v>101.2235357</x:v>
      </x:c>
      <x:c r="X820" s="52">
        <x:f t="shared" si="818"/>
        <x:v>139.94653640000001</x:v>
      </x:c>
    </x:row>
    <x:row r="821" spans="1:24" ht="15.75" customHeight="1">
      <x:c r="A821" s="34">
        <x:v>43392</x:v>
      </x:c>
      <x:c r="B821" s="47">
        <x:v>53.478000640869098</x:v>
      </x:c>
      <x:c r="C821" s="47">
        <x:v>53.931999206542997</x:v>
      </x:c>
      <x:c r="D821" s="47">
        <x:v>50.700000762939503</x:v>
      </x:c>
      <x:c r="E821" s="47">
        <x:v>52</x:v>
      </x:c>
      <x:c r="F821" s="47">
        <x:v>46877500</x:v>
      </x:c>
      <x:c r="G821" s="63">
        <x:f t="shared" si="10"/>
        <x:v>55.45960007</x:v>
      </x:c>
      <x:c r="H821" s="63">
        <x:f t="shared" si="11"/>
        <x:v>4.2431048499999999</x:v>
      </x:c>
      <x:c r="I821" s="63">
        <x:f t="shared" si="12"/>
        <x:v>63.945809769999997</x:v>
      </x:c>
      <x:c r="J821" s="63">
        <x:f t="shared" si="13"/>
        <x:v>46.973390369999997</x:v>
      </x:c>
      <x:c r="K821" s="63">
        <x:f t="shared" si="14"/>
        <x:v>0.29616341159999998</x:v>
      </x:c>
      <x:c r="L821" s="52">
        <x:f t="shared" si="0"/>
        <x:v>52.210666660000001</x:v>
      </x:c>
      <x:c r="M821" s="52">
        <x:f t="shared" si="1"/>
        <x:v>0</x:v>
      </x:c>
      <x:c r="N821" s="52">
        <x:f t="shared" si="2"/>
        <x:v>2447505526</x:v>
      </x:c>
      <x:c r="O821" s="63">
        <x:f t="shared" si="8"/>
        <x:v>0.91053803180000004</x:v>
      </x:c>
      <x:c r="P821" s="63">
        <x:f t="shared" si="9"/>
        <x:v>47.658723180000003</x:v>
      </x:c>
      <x:c r="Q821" s="49">
        <x:f t="shared" si="15"/>
        <x:v>0</x:v>
      </x:c>
      <x:c r="R821" s="49">
        <x:f t="shared" si="16"/>
        <x:v>0</x:v>
      </x:c>
      <x:c r="S821" s="49">
        <x:f t="shared" si="17"/>
        <x:v>2</x:v>
      </x:c>
      <x:c r="T821" s="51">
        <x:f t="shared" si="18"/>
        <x:v>0</x:v>
      </x:c>
      <x:c r="U821" s="52">
        <x:f t="shared" si="3"/>
        <x:v>-0.01481568476</x:v>
      </x:c>
      <x:c r="V821" s="63">
        <x:f t="shared" si="19"/>
        <x:v>0</x:v>
      </x:c>
      <x:c r="W821" s="52">
        <x:f t="shared" ref="W821:X821" si="819">W820*(1+U821)</x:f>
        <x:v>99.723839740000003</x:v>
      </x:c>
      <x:c r="X821" s="52">
        <x:f t="shared" si="819"/>
        <x:v>139.94653640000001</x:v>
      </x:c>
    </x:row>
    <x:row r="822" spans="1:24" ht="15.75" customHeight="1">
      <x:c r="A822" s="34">
        <x:v>43395</x:v>
      </x:c>
      <x:c r="B822" s="47">
        <x:v>52.136001586914098</x:v>
      </x:c>
      <x:c r="C822" s="47">
        <x:v>52.372001647949197</x:v>
      </x:c>
      <x:c r="D822" s="47">
        <x:v>50.518001556396499</x:v>
      </x:c>
      <x:c r="E822" s="47">
        <x:v>52.189998626708999</x:v>
      </x:c>
      <x:c r="F822" s="47">
        <x:v>28001500</x:v>
      </x:c>
      <x:c r="G822" s="63">
        <x:f t="shared" si="10"/>
        <x:v>55.072299960000002</x:v>
      </x:c>
      <x:c r="H822" s="63">
        <x:f t="shared" si="11"/>
        <x:v>4.1658191770000004</x:v>
      </x:c>
      <x:c r="I822" s="63">
        <x:f t="shared" si="12"/>
        <x:v>63.403938310000001</x:v>
      </x:c>
      <x:c r="J822" s="63">
        <x:f t="shared" si="13"/>
        <x:v>46.740661600000003</x:v>
      </x:c>
      <x:c r="K822" s="63">
        <x:f t="shared" si="14"/>
        <x:v>0.32702673780000002</x:v>
      </x:c>
      <x:c r="L822" s="52">
        <x:f t="shared" si="0"/>
        <x:v>51.693333940000002</x:v>
      </x:c>
      <x:c r="M822" s="52">
        <x:f t="shared" si="1"/>
        <x:v>0</x:v>
      </x:c>
      <x:c r="N822" s="52">
        <x:f t="shared" si="2"/>
        <x:v>1447490890</x:v>
      </x:c>
      <x:c r="O822" s="63">
        <x:f t="shared" si="8"/>
        <x:v>1.080513807</x:v>
      </x:c>
      <x:c r="P822" s="63">
        <x:f t="shared" si="9"/>
        <x:v>51.934950069999999</x:v>
      </x:c>
      <x:c r="Q822" s="49">
        <x:f t="shared" si="15"/>
        <x:v>0</x:v>
      </x:c>
      <x:c r="R822" s="49">
        <x:f t="shared" si="16"/>
        <x:v>0</x:v>
      </x:c>
      <x:c r="S822" s="49">
        <x:f t="shared" si="17"/>
        <x:v>2</x:v>
      </x:c>
      <x:c r="T822" s="51">
        <x:f t="shared" si="18"/>
        <x:v>0</x:v>
      </x:c>
      <x:c r="U822" s="52">
        <x:f t="shared" si="3"/>
        <x:v>0.0036538197440000003</x:v>
      </x:c>
      <x:c r="V822" s="63">
        <x:f t="shared" si="19"/>
        <x:v>0</x:v>
      </x:c>
      <x:c r="W822" s="52">
        <x:f t="shared" ref="W822:X822" si="820">W821*(1+U822)</x:f>
        <x:v>100.0882127</x:v>
      </x:c>
      <x:c r="X822" s="52">
        <x:f t="shared" si="820"/>
        <x:v>139.94653640000001</x:v>
      </x:c>
    </x:row>
    <x:row r="823" spans="1:24" ht="15.75" customHeight="1">
      <x:c r="A823" s="34">
        <x:v>43396</x:v>
      </x:c>
      <x:c r="B823" s="47">
        <x:v>52.773998260497997</x:v>
      </x:c>
      <x:c r="C823" s="47">
        <x:v>59.5859985351563</x:v>
      </x:c>
      <x:c r="D823" s="47">
        <x:v>52.419998168945298</x:v>
      </x:c>
      <x:c r="E823" s="47">
        <x:v>58.827999114990199</x:v>
      </x:c>
      <x:c r="F823" s="47">
        <x:v>95139000</x:v>
      </x:c>
      <x:c r="G823" s="63">
        <x:f t="shared" si="10"/>
        <x:v>55.003799819999998</x:v>
      </x:c>
      <x:c r="H823" s="63">
        <x:f t="shared" si="11"/>
        <x:v>4.0876292809999999</x:v>
      </x:c>
      <x:c r="I823" s="63">
        <x:f t="shared" si="12"/>
        <x:v>63.179058380000001</x:v>
      </x:c>
      <x:c r="J823" s="63">
        <x:f t="shared" si="13"/>
        <x:v>46.828541260000002</x:v>
      </x:c>
      <x:c r="K823" s="63">
        <x:f t="shared" si="14"/>
        <x:v>0.73388858379999999</x:v>
      </x:c>
      <x:c r="L823" s="52">
        <x:f t="shared" si="0"/>
        <x:v>56.944665270000002</x:v>
      </x:c>
      <x:c r="M823" s="52">
        <x:f t="shared" si="1"/>
        <x:v>5417658509</x:v>
      </x:c>
      <x:c r="N823" s="52">
        <x:f t="shared" si="2"/>
        <x:v>0</x:v>
      </x:c>
      <x:c r="O823" s="63">
        <x:f t="shared" si="8"/>
        <x:v>1.2925879259999999</x:v>
      </x:c>
      <x:c r="P823" s="63">
        <x:f t="shared" si="9"/>
        <x:v>56.381171309999999</x:v>
      </x:c>
      <x:c r="Q823" s="49">
        <x:f t="shared" si="15"/>
        <x:v>0</x:v>
      </x:c>
      <x:c r="R823" s="49">
        <x:f t="shared" si="16"/>
        <x:v>0</x:v>
      </x:c>
      <x:c r="S823" s="49">
        <x:f t="shared" si="17"/>
        <x:v>2</x:v>
      </x:c>
      <x:c r="T823" s="51">
        <x:f t="shared" si="18"/>
        <x:v>0</x:v>
      </x:c>
      <x:c r="U823" s="52">
        <x:f t="shared" si="3"/>
        <x:v>0.12718912939999999</x:v>
      </x:c>
      <x:c r="V823" s="63">
        <x:f t="shared" si="19"/>
        <x:v>0</x:v>
      </x:c>
      <x:c r="W823" s="52">
        <x:f t="shared" ref="W823:X823" si="821">W822*(1+U823)</x:f>
        <x:v>112.8183453</x:v>
      </x:c>
      <x:c r="X823" s="52">
        <x:f t="shared" si="821"/>
        <x:v>139.94653640000001</x:v>
      </x:c>
    </x:row>
    <x:row r="824" spans="1:24" ht="15.75" customHeight="1">
      <x:c r="A824" s="34">
        <x:v>43397</x:v>
      </x:c>
      <x:c r="B824" s="47">
        <x:v>60.209999084472699</x:v>
      </x:c>
      <x:c r="C824" s="47">
        <x:v>60.8880004882812</x:v>
      </x:c>
      <x:c r="D824" s="47">
        <x:v>57.145999908447301</x:v>
      </x:c>
      <x:c r="E824" s="47">
        <x:v>57.700000762939503</x:v>
      </x:c>
      <x:c r="F824" s="47">
        <x:v>100291500</x:v>
      </x:c>
      <x:c r="G824" s="63">
        <x:f t="shared" si="10"/>
        <x:v>54.79299984</x:v>
      </x:c>
      <x:c r="H824" s="63">
        <x:f t="shared" si="11"/>
        <x:v>3.8118085229999998</x:v>
      </x:c>
      <x:c r="I824" s="63">
        <x:f t="shared" si="12"/>
        <x:v>62.41661689</x:v>
      </x:c>
      <x:c r="J824" s="63">
        <x:f t="shared" si="13"/>
        <x:v>47.16938279</x:v>
      </x:c>
      <x:c r="K824" s="63">
        <x:f t="shared" si="14"/>
        <x:v>0.69065759110000002</x:v>
      </x:c>
      <x:c r="L824" s="52">
        <x:f t="shared" si="0"/>
        <x:v>58.57800039</x:v>
      </x:c>
      <x:c r="M824" s="52">
        <x:f t="shared" si="1"/>
        <x:v>5874875526</x:v>
      </x:c>
      <x:c r="N824" s="52">
        <x:f t="shared" si="2"/>
        <x:v>0</x:v>
      </x:c>
      <x:c r="O824" s="63">
        <x:f t="shared" si="8"/>
        <x:v>2.6582825059999999</x:v>
      </x:c>
      <x:c r="P824" s="63">
        <x:f t="shared" si="9"/>
        <x:v>72.664768280000004</x:v>
      </x:c>
      <x:c r="Q824" s="49">
        <x:f t="shared" si="15"/>
        <x:v>0</x:v>
      </x:c>
      <x:c r="R824" s="49">
        <x:f t="shared" si="16"/>
        <x:v>0</x:v>
      </x:c>
      <x:c r="S824" s="49">
        <x:f t="shared" si="17"/>
        <x:v>2</x:v>
      </x:c>
      <x:c r="T824" s="51">
        <x:f t="shared" si="18"/>
        <x:v>0</x:v>
      </x:c>
      <x:c r="U824" s="52">
        <x:f t="shared" si="3"/>
        <x:v>-0.019174515010000001</x:v>
      </x:c>
      <x:c r="V824" s="63">
        <x:f t="shared" si="19"/>
        <x:v>0</x:v>
      </x:c>
      <x:c r="W824" s="52">
        <x:f t="shared" ref="W824:X824" si="822">W823*(1+U824)</x:f>
        <x:v>110.65510829999999</x:v>
      </x:c>
      <x:c r="X824" s="52">
        <x:f t="shared" si="822"/>
        <x:v>139.94653640000001</x:v>
      </x:c>
    </x:row>
    <x:row r="825" spans="1:24" ht="15.75" customHeight="1">
      <x:c r="A825" s="34">
        <x:v>43398</x:v>
      </x:c>
      <x:c r="B825" s="47">
        <x:v>63.444000244140597</x:v>
      </x:c>
      <x:c r="C825" s="47">
        <x:v>64.199996948242202</x:v>
      </x:c>
      <x:c r="D825" s="47">
        <x:v>60.201999664306598</x:v>
      </x:c>
      <x:c r="E825" s="47">
        <x:v>62.972000122070298</x:v>
      </x:c>
      <x:c r="F825" s="47">
        <x:v>104203500</x:v>
      </x:c>
      <x:c r="G825" s="63">
        <x:f t="shared" si="10"/>
        <x:v>54.866399770000001</x:v>
      </x:c>
      <x:c r="H825" s="63">
        <x:f t="shared" si="11"/>
        <x:v>3.9591237069999998</x:v>
      </x:c>
      <x:c r="I825" s="63">
        <x:f t="shared" si="12"/>
        <x:v>62.78464718</x:v>
      </x:c>
      <x:c r="J825" s="63">
        <x:f t="shared" si="13"/>
        <x:v>46.948152350000001</x:v>
      </x:c>
      <x:c r="K825" s="63">
        <x:f t="shared" si="14"/>
        <x:v>1.0118304549999999</x:v>
      </x:c>
      <x:c r="L825" s="52">
        <x:f t="shared" si="0"/>
        <x:v>62.457998910000001</x:v>
      </x:c>
      <x:c r="M825" s="52">
        <x:f t="shared" si="1"/>
        <x:v>6508342090</x:v>
      </x:c>
      <x:c r="N825" s="52">
        <x:f t="shared" si="2"/>
        <x:v>0</x:v>
      </x:c>
      <x:c r="O825" s="63">
        <x:f t="shared" si="8"/>
        <x:v>4.9131857480000001</x:v>
      </x:c>
      <x:c r="P825" s="63">
        <x:f t="shared" si="9"/>
        <x:v>83.088642190000002</x:v>
      </x:c>
      <x:c r="Q825" s="49">
        <x:f t="shared" si="15"/>
        <x:v>0</x:v>
      </x:c>
      <x:c r="R825" s="49">
        <x:f t="shared" si="16"/>
        <x:v>0</x:v>
      </x:c>
      <x:c r="S825" s="49">
        <x:f t="shared" si="17"/>
        <x:v>2</x:v>
      </x:c>
      <x:c r="T825" s="51">
        <x:f t="shared" si="18"/>
        <x:v>0</x:v>
      </x:c>
      <x:c r="U825" s="52">
        <x:f t="shared" si="3"/>
        <x:v>0.091369138459999999</x:v>
      </x:c>
      <x:c r="V825" s="63">
        <x:f t="shared" si="19"/>
        <x:v>0</x:v>
      </x:c>
      <x:c r="W825" s="52">
        <x:f t="shared" ref="W825:X825" si="823">W824*(1+U825)</x:f>
        <x:v>120.7655702</x:v>
      </x:c>
      <x:c r="X825" s="52">
        <x:f t="shared" si="823"/>
        <x:v>139.94653640000001</x:v>
      </x:c>
    </x:row>
    <x:row r="826" spans="1:24" ht="15.75" customHeight="1">
      <x:c r="A826" s="34">
        <x:v>43399</x:v>
      </x:c>
      <x:c r="B826" s="47">
        <x:v>61.650001525878899</x:v>
      </x:c>
      <x:c r="C826" s="47">
        <x:v>67.980003356933594</x:v>
      </x:c>
      <x:c r="D826" s="47">
        <x:v>61.330001831054702</x:v>
      </x:c>
      <x:c r="E826" s="47">
        <x:v>66.180000305175795</x:v>
      </x:c>
      <x:c r="F826" s="47">
        <x:v>137127500</x:v>
      </x:c>
      <x:c r="G826" s="63">
        <x:f t="shared" si="10"/>
        <x:v>55.527699849999998</x:v>
      </x:c>
      <x:c r="H826" s="63">
        <x:f t="shared" si="11"/>
        <x:v>4.6646062209999997</x:v>
      </x:c>
      <x:c r="I826" s="63">
        <x:f t="shared" si="12"/>
        <x:v>64.856912289999997</x:v>
      </x:c>
      <x:c r="J826" s="63">
        <x:f t="shared" si="13"/>
        <x:v>46.198487409999998</x:v>
      </x:c>
      <x:c r="K826" s="63">
        <x:f t="shared" si="14"/>
        <x:v>1.0709110239999999</x:v>
      </x:c>
      <x:c r="L826" s="52">
        <x:f t="shared" si="0"/>
        <x:v>65.163335160000003</x:v>
      </x:c>
      <x:c r="M826" s="52">
        <x:f t="shared" si="1"/>
        <x:v>8935685243</x:v>
      </x:c>
      <x:c r="N826" s="52">
        <x:f t="shared" si="2"/>
        <x:v>0</x:v>
      </x:c>
      <x:c r="O826" s="63">
        <x:f t="shared" si="8"/>
        <x:v>6.2399275740000002</x:v>
      </x:c>
      <x:c r="P826" s="63">
        <x:f t="shared" si="9"/>
        <x:v>86.187707130000007</x:v>
      </x:c>
      <x:c r="Q826" s="49">
        <x:f t="shared" si="15"/>
        <x:v>0</x:v>
      </x:c>
      <x:c r="R826" s="49">
        <x:f t="shared" si="16"/>
        <x:v>0</x:v>
      </x:c>
      <x:c r="S826" s="49">
        <x:f t="shared" si="17"/>
        <x:v>2</x:v>
      </x:c>
      <x:c r="T826" s="51">
        <x:f t="shared" si="18"/>
        <x:v>0</x:v>
      </x:c>
      <x:c r="U826" s="52">
        <x:f t="shared" si="3"/>
        <x:v>0.050943279190000001</x:v>
      </x:c>
      <x:c r="V826" s="63">
        <x:f t="shared" si="19"/>
        <x:v>0</x:v>
      </x:c>
      <x:c r="W826" s="52">
        <x:f t="shared" ref="W826:X826" si="824">W825*(1+U826)</x:f>
        <x:v>126.9177643</x:v>
      </x:c>
      <x:c r="X826" s="52">
        <x:f t="shared" si="824"/>
        <x:v>139.94653640000001</x:v>
      </x:c>
    </x:row>
    <x:row r="827" spans="1:24" ht="15.75" customHeight="1">
      <x:c r="A827" s="34">
        <x:v>43402</x:v>
      </x:c>
      <x:c r="B827" s="47">
        <x:v>67.494003295898395</x:v>
      </x:c>
      <x:c r="C827" s="47">
        <x:v>69.431999206542997</x:v>
      </x:c>
      <x:c r="D827" s="47">
        <x:v>65.300003051757798</x:v>
      </x:c>
      <x:c r="E827" s="47">
        <x:v>66.970001220703097</x:v>
      </x:c>
      <x:c r="F827" s="47">
        <x:v>72430000</x:v>
      </x:c>
      <x:c r="G827" s="63">
        <x:f t="shared" si="10"/>
        <x:v>55.76919994</x:v>
      </x:c>
      <x:c r="H827" s="63">
        <x:f t="shared" si="11"/>
        <x:v>5.1270684260000001</x:v>
      </x:c>
      <x:c r="I827" s="63">
        <x:f t="shared" si="12"/>
        <x:v>66.023336799999996</x:v>
      </x:c>
      <x:c r="J827" s="63">
        <x:f t="shared" si="13"/>
        <x:v>45.515063089999998</x:v>
      </x:c>
      <x:c r="K827" s="63">
        <x:f t="shared" si="14"/>
        <x:v>1.0461601220000001</x:v>
      </x:c>
      <x:c r="L827" s="52">
        <x:f t="shared" si="0"/>
        <x:v>67.234001160000005</x:v>
      </x:c>
      <x:c r="M827" s="52">
        <x:f t="shared" si="1"/>
        <x:v>4869758704</x:v>
      </x:c>
      <x:c r="N827" s="52">
        <x:f t="shared" si="2"/>
        <x:v>0</x:v>
      </x:c>
      <x:c r="O827" s="63">
        <x:f t="shared" si="8"/>
        <x:v>6.8513551640000001</x:v>
      </x:c>
      <x:c r="P827" s="63">
        <x:f t="shared" si="9"/>
        <x:v>87.263345259999994</x:v>
      </x:c>
      <x:c r="Q827" s="49">
        <x:f t="shared" si="15"/>
        <x:v>0</x:v>
      </x:c>
      <x:c r="R827" s="49">
        <x:f t="shared" si="16"/>
        <x:v>0</x:v>
      </x:c>
      <x:c r="S827" s="49">
        <x:f t="shared" si="17"/>
        <x:v>2</x:v>
      </x:c>
      <x:c r="T827" s="51">
        <x:f t="shared" si="18"/>
        <x:v>0</x:v>
      </x:c>
      <x:c r="U827" s="52">
        <x:f t="shared" si="3"/>
        <x:v>0.011937154909999999</x:v>
      </x:c>
      <x:c r="V827" s="63">
        <x:f t="shared" si="19"/>
        <x:v>0</x:v>
      </x:c>
      <x:c r="W827" s="52">
        <x:f t="shared" ref="W827:X827" si="825">W826*(1+U827)</x:f>
        <x:v>128.43280129999999</x:v>
      </x:c>
      <x:c r="X827" s="52">
        <x:f t="shared" si="825"/>
        <x:v>139.94653640000001</x:v>
      </x:c>
    </x:row>
    <x:row r="828" spans="1:24" ht="15.75" customHeight="1">
      <x:c r="A828" s="34">
        <x:v>43403</x:v>
      </x:c>
      <x:c r="B828" s="47">
        <x:v>65.678001403808594</x:v>
      </x:c>
      <x:c r="C828" s="47">
        <x:v>67.580001831054702</x:v>
      </x:c>
      <x:c r="D828" s="47">
        <x:v>64.452003479003906</x:v>
      </x:c>
      <x:c r="E828" s="47">
        <x:v>65.980003356933594</x:v>
      </x:c>
      <x:c r="F828" s="47">
        <x:v>45633500</x:v>
      </x:c>
      <x:c r="G828" s="63">
        <x:f t="shared" si="10"/>
        <x:v>56.058000180000001</x:v>
      </x:c>
      <x:c r="H828" s="63">
        <x:f t="shared" si="11"/>
        <x:v>5.5363618030000001</x:v>
      </x:c>
      <x:c r="I828" s="63">
        <x:f t="shared" si="12"/>
        <x:v>67.130723790000005</x:v>
      </x:c>
      <x:c r="J828" s="63">
        <x:f t="shared" si="13"/>
        <x:v>44.985276579999997</x:v>
      </x:c>
      <x:c r="K828" s="63">
        <x:f t="shared" si="14"/>
        <x:v>0.9480380585</x:v>
      </x:c>
      <x:c r="L828" s="52">
        <x:f t="shared" si="0"/>
        <x:v>66.004002889999995</x:v>
      </x:c>
      <x:c r="M828" s="52">
        <x:f t="shared" si="1"/>
        <x:v>0</x:v>
      </x:c>
      <x:c r="N828" s="52">
        <x:f t="shared" si="2"/>
        <x:v>3011993666</x:v>
      </x:c>
      <x:c r="O828" s="63">
        <x:f t="shared" si="8"/>
        <x:v>4.0691708220000002</x:v>
      </x:c>
      <x:c r="P828" s="63">
        <x:f t="shared" si="9"/>
        <x:v>80.272907840000002</x:v>
      </x:c>
      <x:c r="Q828" s="49">
        <x:f t="shared" si="15"/>
        <x:v>0</x:v>
      </x:c>
      <x:c r="R828" s="49">
        <x:f t="shared" si="16"/>
        <x:v>0</x:v>
      </x:c>
      <x:c r="S828" s="49">
        <x:f t="shared" si="17"/>
        <x:v>2</x:v>
      </x:c>
      <x:c r="T828" s="51">
        <x:f t="shared" si="18"/>
        <x:v>0</x:v>
      </x:c>
      <x:c r="U828" s="52">
        <x:f t="shared" si="3"/>
        <x:v>-0.014782706370000001</x:v>
      </x:c>
      <x:c r="V828" s="63">
        <x:f t="shared" si="19"/>
        <x:v>0</x:v>
      </x:c>
      <x:c r="W828" s="52">
        <x:f t="shared" ref="W828:X828" si="826">W827*(1+U828)</x:f>
        <x:v>126.5342169</x:v>
      </x:c>
      <x:c r="X828" s="52">
        <x:f t="shared" si="826"/>
        <x:v>139.94653640000001</x:v>
      </x:c>
    </x:row>
    <x:row r="829" spans="1:24" ht="15.75" customHeight="1">
      <x:c r="A829" s="34">
        <x:v>43404</x:v>
      </x:c>
      <x:c r="B829" s="47">
        <x:v>66.508003234863295</x:v>
      </x:c>
      <x:c r="C829" s="47">
        <x:v>68.400001525878906</x:v>
      </x:c>
      <x:c r="D829" s="47">
        <x:v>65.819999694824205</x:v>
      </x:c>
      <x:c r="E829" s="47">
        <x:v>67.463996887207003</x:v>
      </x:c>
      <x:c r="F829" s="47">
        <x:v>38121500</x:v>
      </x:c>
      <x:c r="G829" s="63">
        <x:f t="shared" si="10"/>
        <x:v>56.483200070000002</x:v>
      </x:c>
      <x:c r="H829" s="63">
        <x:f t="shared" si="11"/>
        <x:v>6.0716511339999997</x:v>
      </x:c>
      <x:c r="I829" s="63">
        <x:f t="shared" si="12"/>
        <x:v>68.626502340000002</x:v>
      </x:c>
      <x:c r="J829" s="63">
        <x:f t="shared" si="13"/>
        <x:v>44.339897800000003</x:v>
      </x:c>
      <x:c r="K829" s="63">
        <x:f t="shared" si="14"/>
        <x:v>0.95213388300000001</x:v>
      </x:c>
      <x:c r="L829" s="52">
        <x:f t="shared" si="0"/>
        <x:v>67.227999370000006</x:v>
      </x:c>
      <x:c r="M829" s="52">
        <x:f t="shared" si="1"/>
        <x:v>2562832178</x:v>
      </x:c>
      <x:c r="N829" s="52">
        <x:f t="shared" si="2"/>
        <x:v>0</x:v>
      </x:c>
      <x:c r="O829" s="63">
        <x:f t="shared" si="8"/>
        <x:v>4.0926695410000002</x:v>
      </x:c>
      <x:c r="P829" s="63">
        <x:f t="shared" si="9"/>
        <x:v>80.363933059999994</x:v>
      </x:c>
      <x:c r="Q829" s="49">
        <x:f t="shared" si="15"/>
        <x:v>0</x:v>
      </x:c>
      <x:c r="R829" s="49">
        <x:f t="shared" si="16"/>
        <x:v>0</x:v>
      </x:c>
      <x:c r="S829" s="49">
        <x:f t="shared" si="17"/>
        <x:v>2</x:v>
      </x:c>
      <x:c r="T829" s="51">
        <x:f t="shared" si="18"/>
        <x:v>0</x:v>
      </x:c>
      <x:c r="U829" s="52">
        <x:f t="shared" si="3"/>
        <x:v>0.02249156494</x:v>
      </x:c>
      <x:c r="V829" s="63">
        <x:f t="shared" si="19"/>
        <x:v>0</x:v>
      </x:c>
      <x:c r="W829" s="52">
        <x:f t="shared" ref="W829:X829" si="827">W828*(1+U829)</x:f>
        <x:v>129.38016949999999</x:v>
      </x:c>
      <x:c r="X829" s="52">
        <x:f t="shared" si="827"/>
        <x:v>139.94653640000001</x:v>
      </x:c>
    </x:row>
    <x:row r="830" spans="1:24" ht="15.75" customHeight="1">
      <x:c r="A830" s="34">
        <x:v>43405</x:v>
      </x:c>
      <x:c r="B830" s="47">
        <x:v>67.652000427246094</x:v>
      </x:c>
      <x:c r="C830" s="47">
        <x:v>69.568000793457003</x:v>
      </x:c>
      <x:c r="D830" s="47">
        <x:v>66.945999145507798</x:v>
      </x:c>
      <x:c r="E830" s="47">
        <x:v>68.856002807617202</x:v>
      </x:c>
      <x:c r="F830" s="47">
        <x:v>40000500</x:v>
      </x:c>
      <x:c r="G830" s="63">
        <x:f t="shared" si="10"/>
        <x:v>57.10770016</x:v>
      </x:c>
      <x:c r="H830" s="63">
        <x:f t="shared" si="11"/>
        <x:v>6.671646634</x:v>
      </x:c>
      <x:c r="I830" s="63">
        <x:f t="shared" si="12"/>
        <x:v>70.450993420000003</x:v>
      </x:c>
      <x:c r="J830" s="63">
        <x:f t="shared" si="13"/>
        <x:v>43.764406889999997</x:v>
      </x:c>
      <x:c r="K830" s="63">
        <x:f t="shared" si="14"/>
        <x:v>0.94023249789999996</x:v>
      </x:c>
      <x:c r="L830" s="52">
        <x:f t="shared" si="0"/>
        <x:v>68.456667580000001</x:v>
      </x:c>
      <x:c r="M830" s="52">
        <x:f t="shared" si="1"/>
        <x:v>2738300932</x:v>
      </x:c>
      <x:c r="N830" s="52">
        <x:f t="shared" si="2"/>
        <x:v>0</x:v>
      </x:c>
      <x:c r="O830" s="63">
        <x:f t="shared" si="8"/>
        <x:v>5.3434930039999999</x:v>
      </x:c>
      <x:c r="P830" s="63">
        <x:f t="shared" si="9"/>
        <x:v>84.235814570000002</x:v>
      </x:c>
      <x:c r="Q830" s="49">
        <x:f t="shared" si="15"/>
        <x:v>0</x:v>
      </x:c>
      <x:c r="R830" s="49">
        <x:f t="shared" si="16"/>
        <x:v>0</x:v>
      </x:c>
      <x:c r="S830" s="49">
        <x:f t="shared" si="17"/>
        <x:v>2</x:v>
      </x:c>
      <x:c r="T830" s="51">
        <x:f t="shared" si="18"/>
        <x:v>0</x:v>
      </x:c>
      <x:c r="U830" s="52">
        <x:f t="shared" si="3"/>
        <x:v>0.020633315320000001</x:v>
      </x:c>
      <x:c r="V830" s="63">
        <x:f t="shared" si="19"/>
        <x:v>0</x:v>
      </x:c>
      <x:c r="W830" s="52">
        <x:f t="shared" ref="W830:X830" si="828">W829*(1+U830)</x:f>
        <x:v>132.04971130000001</x:v>
      </x:c>
      <x:c r="X830" s="52">
        <x:f t="shared" si="828"/>
        <x:v>139.94653640000001</x:v>
      </x:c>
    </x:row>
    <x:row r="831" spans="1:24" ht="15.75" customHeight="1">
      <x:c r="A831" s="34">
        <x:v>43406</x:v>
      </x:c>
      <x:c r="B831" s="47">
        <x:v>68.748001098632798</x:v>
      </x:c>
      <x:c r="C831" s="47">
        <x:v>69.839996337890597</x:v>
      </x:c>
      <x:c r="D831" s="47">
        <x:v>68.181999206542997</x:v>
      </x:c>
      <x:c r="E831" s="47">
        <x:v>69.281997680664105</x:v>
      </x:c>
      <x:c r="F831" s="47">
        <x:v>39040000</x:v>
      </x:c>
      <x:c r="G831" s="63">
        <x:f t="shared" si="10"/>
        <x:v>57.95230007</x:v>
      </x:c>
      <x:c r="H831" s="63">
        <x:f t="shared" si="11"/>
        <x:v>7.0985407939999998</x:v>
      </x:c>
      <x:c r="I831" s="63">
        <x:f t="shared" si="12"/>
        <x:v>72.149381660000003</x:v>
      </x:c>
      <x:c r="J831" s="63">
        <x:f t="shared" si="13"/>
        <x:v>43.755218480000003</x:v>
      </x:c>
      <x:c r="K831" s="63">
        <x:f t="shared" si="14"/>
        <x:v>0.89901502079999995</x:v>
      </x:c>
      <x:c r="L831" s="52">
        <x:f t="shared" si="0"/>
        <x:v>69.101331079999994</x:v>
      </x:c>
      <x:c r="M831" s="52">
        <x:f t="shared" si="1"/>
        <x:v>2697715965</x:v>
      </x:c>
      <x:c r="N831" s="52">
        <x:f t="shared" si="2"/>
        <x:v>0</x:v>
      </x:c>
      <x:c r="O831" s="63">
        <x:f t="shared" si="8"/>
        <x:v>8.8811091609999995</x:v>
      </x:c>
      <x:c r="P831" s="63">
        <x:f t="shared" si="9"/>
        <x:v>89.879678650000002</x:v>
      </x:c>
      <x:c r="Q831" s="49">
        <x:f t="shared" si="15"/>
        <x:v>0</x:v>
      </x:c>
      <x:c r="R831" s="49">
        <x:f t="shared" si="16"/>
        <x:v>0</x:v>
      </x:c>
      <x:c r="S831" s="49">
        <x:f t="shared" si="17"/>
        <x:v>2</x:v>
      </x:c>
      <x:c r="T831" s="51">
        <x:f t="shared" si="18"/>
        <x:v>0</x:v>
      </x:c>
      <x:c r="U831" s="52">
        <x:f t="shared" si="3"/>
        <x:v>0.0061867499659999992</x:v>
      </x:c>
      <x:c r="V831" s="63">
        <x:f t="shared" si="19"/>
        <x:v>0</x:v>
      </x:c>
      <x:c r="W831" s="52">
        <x:f t="shared" ref="W831:X831" si="829">W830*(1+U831)</x:f>
        <x:v>132.86666990000001</x:v>
      </x:c>
      <x:c r="X831" s="52">
        <x:f t="shared" si="829"/>
        <x:v>139.94653640000001</x:v>
      </x:c>
    </x:row>
    <x:row r="832" spans="1:24" ht="15.75" customHeight="1">
      <x:c r="A832" s="34">
        <x:v>43409</x:v>
      </x:c>
      <x:c r="B832" s="47">
        <x:v>68.099998474121094</x:v>
      </x:c>
      <x:c r="C832" s="47">
        <x:v>68.791999816894503</x:v>
      </x:c>
      <x:c r="D832" s="47">
        <x:v>66.027999877929702</x:v>
      </x:c>
      <x:c r="E832" s="47">
        <x:v>68.279998779296903</x:v>
      </x:c>
      <x:c r="F832" s="47">
        <x:v>39155000</x:v>
      </x:c>
      <x:c r="G832" s="63">
        <x:f t="shared" si="10"/>
        <x:v>58.860700039999998</x:v>
      </x:c>
      <x:c r="H832" s="63">
        <x:f t="shared" si="11"/>
        <x:v>7.2041054979999997</x:v>
      </x:c>
      <x:c r="I832" s="63">
        <x:f t="shared" si="12"/>
        <x:v>73.268911029999998</x:v>
      </x:c>
      <x:c r="J832" s="63">
        <x:f t="shared" si="13"/>
        <x:v>44.452489040000003</x:v>
      </x:c>
      <x:c r="K832" s="63">
        <x:f t="shared" si="14"/>
        <x:v>0.82687259879999997</x:v>
      </x:c>
      <x:c r="L832" s="52">
        <x:f t="shared" si="0"/>
        <x:v>67.699999489999996</x:v>
      </x:c>
      <x:c r="M832" s="52">
        <x:f t="shared" si="1"/>
        <x:v>0</x:v>
      </x:c>
      <x:c r="N832" s="52">
        <x:f t="shared" si="2"/>
        <x:v>2650793480</x:v>
      </x:c>
      <x:c r="O832" s="63">
        <x:f t="shared" si="8"/>
        <x:v>6.9939356940000001</x:v>
      </x:c>
      <x:c r="P832" s="63">
        <x:f t="shared" si="9"/>
        <x:v>87.490517330000003</x:v>
      </x:c>
      <x:c r="Q832" s="49">
        <x:f t="shared" si="15"/>
        <x:v>0</x:v>
      </x:c>
      <x:c r="R832" s="49">
        <x:f t="shared" si="16"/>
        <x:v>0</x:v>
      </x:c>
      <x:c r="S832" s="49">
        <x:f t="shared" si="17"/>
        <x:v>2</x:v>
      </x:c>
      <x:c r="T832" s="51">
        <x:f t="shared" si="18"/>
        <x:v>0</x:v>
      </x:c>
      <x:c r="U832" s="52">
        <x:f t="shared" si="3"/>
        <x:v>-0.014462615610000001</x:v>
      </x:c>
      <x:c r="V832" s="63">
        <x:f t="shared" si="19"/>
        <x:v>0</x:v>
      </x:c>
      <x:c r="W832" s="52">
        <x:f t="shared" ref="W832:X832" si="830">W831*(1+U832)</x:f>
        <x:v>130.9450703</x:v>
      </x:c>
      <x:c r="X832" s="52">
        <x:f t="shared" si="830"/>
        <x:v>139.94653640000001</x:v>
      </x:c>
    </x:row>
    <x:row r="833" spans="1:24" ht="15.75" customHeight="1">
      <x:c r="A833" s="34">
        <x:v>43410</x:v>
      </x:c>
      <x:c r="B833" s="47">
        <x:v>67.814002990722699</x:v>
      </x:c>
      <x:c r="C833" s="47">
        <x:v>69.760002136230497</x:v>
      </x:c>
      <x:c r="D833" s="47">
        <x:v>67.218002319335895</x:v>
      </x:c>
      <x:c r="E833" s="47">
        <x:v>68.211997985839901</x:v>
      </x:c>
      <x:c r="F833" s="47">
        <x:v>33814500</x:v>
      </x:c>
      <x:c r="G833" s="63">
        <x:f t="shared" si="10"/>
        <x:v>59.64329987</x:v>
      </x:c>
      <x:c r="H833" s="63">
        <x:f t="shared" si="11"/>
        <x:v>7.3326318400000003</x:v>
      </x:c>
      <x:c r="I833" s="63">
        <x:f t="shared" si="12"/>
        <x:v>74.308563550000002</x:v>
      </x:c>
      <x:c r="J833" s="63">
        <x:f t="shared" si="13"/>
        <x:v>44.978036189999997</x:v>
      </x:c>
      <x:c r="K833" s="63">
        <x:f t="shared" si="14"/>
        <x:v>0.79214265449999999</x:v>
      </x:c>
      <x:c r="L833" s="52">
        <x:f t="shared" si="0"/>
        <x:v>68.396667480000005</x:v>
      </x:c>
      <x:c r="M833" s="52">
        <x:f t="shared" si="1"/>
        <x:v>2312799113</x:v>
      </x:c>
      <x:c r="N833" s="52">
        <x:f t="shared" si="2"/>
        <x:v>0</x:v>
      </x:c>
      <x:c r="O833" s="63">
        <x:f t="shared" si="8"/>
        <x:v>6.4456439569999997</x:v>
      </x:c>
      <x:c r="P833" s="63">
        <x:f t="shared" si="9"/>
        <x:v>86.569328240000004</x:v>
      </x:c>
      <x:c r="Q833" s="49">
        <x:f t="shared" si="15"/>
        <x:v>0</x:v>
      </x:c>
      <x:c r="R833" s="49">
        <x:f t="shared" si="16"/>
        <x:v>0</x:v>
      </x:c>
      <x:c r="S833" s="49">
        <x:f t="shared" si="17"/>
        <x:v>2</x:v>
      </x:c>
      <x:c r="T833" s="51">
        <x:f t="shared" si="18"/>
        <x:v>0</x:v>
      </x:c>
      <x:c r="U833" s="52">
        <x:f t="shared" si="3"/>
        <x:v>-0.00099591087689999991</x:v>
      </x:c>
      <x:c r="V833" s="63">
        <x:f t="shared" si="19"/>
        <x:v>0</x:v>
      </x:c>
      <x:c r="W833" s="52">
        <x:f t="shared" ref="W833:X833" si="831">W832*(1+U833)</x:f>
        <x:v>130.81466069999999</x:v>
      </x:c>
      <x:c r="X833" s="52">
        <x:f t="shared" si="831"/>
        <x:v>139.94653640000001</x:v>
      </x:c>
    </x:row>
    <x:row r="834" spans="1:24" ht="15.75" customHeight="1">
      <x:c r="A834" s="34">
        <x:v>43411</x:v>
      </x:c>
      <x:c r="B834" s="47">
        <x:v>68.667999267578097</x:v>
      </x:c>
      <x:c r="C834" s="47">
        <x:v>70.236000061035199</x:v>
      </x:c>
      <x:c r="D834" s="47">
        <x:v>68.160003662109403</x:v>
      </x:c>
      <x:c r="E834" s="47">
        <x:v>69.632003784179702</x:v>
      </x:c>
      <x:c r="F834" s="47">
        <x:v>36872500</x:v>
      </x:c>
      <x:c r="G834" s="63">
        <x:f t="shared" si="10"/>
        <x:v>60.55610008</x:v>
      </x:c>
      <x:c r="H834" s="63">
        <x:f t="shared" si="11"/>
        <x:v>7.3854200939999997</x:v>
      </x:c>
      <x:c r="I834" s="63">
        <x:f t="shared" si="12"/>
        <x:v>75.326940269999994</x:v>
      </x:c>
      <x:c r="J834" s="63">
        <x:f t="shared" si="13"/>
        <x:v>45.785259889999999</x:v>
      </x:c>
      <x:c r="K834" s="63">
        <x:f t="shared" si="14"/>
        <x:v>0.80722367809999995</x:v>
      </x:c>
      <x:c r="L834" s="52">
        <x:f t="shared" si="0"/>
        <x:v>69.342669169999994</x:v>
      </x:c>
      <x:c r="M834" s="52">
        <x:f t="shared" si="1"/>
        <x:v>2556837569</x:v>
      </x:c>
      <x:c r="N834" s="52">
        <x:f t="shared" si="2"/>
        <x:v>0</x:v>
      </x:c>
      <x:c r="O834" s="63">
        <x:f t="shared" si="8"/>
        <x:v>5.8597067020000004</x:v>
      </x:c>
      <x:c r="P834" s="63">
        <x:f t="shared" si="9"/>
        <x:v>85.422117249999999</x:v>
      </x:c>
      <x:c r="Q834" s="49">
        <x:f t="shared" si="15"/>
        <x:v>0</x:v>
      </x:c>
      <x:c r="R834" s="49">
        <x:f t="shared" si="16"/>
        <x:v>0</x:v>
      </x:c>
      <x:c r="S834" s="49">
        <x:f t="shared" si="17"/>
        <x:v>2</x:v>
      </x:c>
      <x:c r="T834" s="51">
        <x:f t="shared" si="18"/>
        <x:v>0</x:v>
      </x:c>
      <x:c r="U834" s="52">
        <x:f t="shared" si="3"/>
        <x:v>0.020817537090000002</x:v>
      </x:c>
      <x:c r="V834" s="63">
        <x:f t="shared" si="19"/>
        <x:v>0</x:v>
      </x:c>
      <x:c r="W834" s="52">
        <x:f t="shared" ref="W834:X834" si="832">W833*(1+U834)</x:f>
        <x:v>133.5378997</x:v>
      </x:c>
      <x:c r="X834" s="52">
        <x:f t="shared" si="832"/>
        <x:v>139.94653640000001</x:v>
      </x:c>
    </x:row>
    <x:row r="835" spans="1:24" ht="15.75" customHeight="1">
      <x:c r="A835" s="34">
        <x:v>43412</x:v>
      </x:c>
      <x:c r="B835" s="47">
        <x:v>69.699996948242202</x:v>
      </x:c>
      <x:c r="C835" s="47">
        <x:v>71.515998840332003</x:v>
      </x:c>
      <x:c r="D835" s="47">
        <x:v>69.688003540039105</x:v>
      </x:c>
      <x:c r="E835" s="47">
        <x:v>70.279998779296903</x:v>
      </x:c>
      <x:c r="F835" s="47">
        <x:v>35453500</x:v>
      </x:c>
      <x:c r="G835" s="63">
        <x:f t="shared" si="10"/>
        <x:v>61.54780006</x:v>
      </x:c>
      <x:c r="H835" s="63">
        <x:f t="shared" si="11"/>
        <x:v>7.2873894579999998</x:v>
      </x:c>
      <x:c r="I835" s="63">
        <x:f t="shared" si="12"/>
        <x:v>76.12257898</x:v>
      </x:c>
      <x:c r="J835" s="63">
        <x:f t="shared" si="13"/>
        <x:v>46.973021150000001</x:v>
      </x:c>
      <x:c r="K835" s="63">
        <x:f t="shared" si="14"/>
        <x:v>0.79956539189999998</x:v>
      </x:c>
      <x:c r="L835" s="52">
        <x:f t="shared" si="0"/>
        <x:v>70.494667050000004</x:v>
      </x:c>
      <x:c r="M835" s="52">
        <x:f t="shared" si="1"/>
        <x:v>2499282678</x:v>
      </x:c>
      <x:c r="N835" s="52">
        <x:f t="shared" si="2"/>
        <x:v>0</x:v>
      </x:c>
      <x:c r="O835" s="63">
        <x:f t="shared" si="8"/>
        <x:v>5.1517409409999999</x:v>
      </x:c>
      <x:c r="P835" s="63">
        <x:f t="shared" si="9"/>
        <x:v>83.744439020000002</x:v>
      </x:c>
      <x:c r="Q835" s="49">
        <x:f t="shared" si="15"/>
        <x:v>0</x:v>
      </x:c>
      <x:c r="R835" s="49">
        <x:f t="shared" si="16"/>
        <x:v>0</x:v>
      </x:c>
      <x:c r="S835" s="49">
        <x:f t="shared" si="17"/>
        <x:v>2</x:v>
      </x:c>
      <x:c r="T835" s="51">
        <x:f t="shared" si="18"/>
        <x:v>0</x:v>
      </x:c>
      <x:c r="U835" s="52">
        <x:f t="shared" si="3"/>
        <x:v>0.0093059937950000005</x:v>
      </x:c>
      <x:c r="V835" s="63">
        <x:f t="shared" si="19"/>
        <x:v>0</x:v>
      </x:c>
      <x:c r="W835" s="52">
        <x:f t="shared" ref="W835:X835" si="833">W834*(1+U835)</x:f>
        <x:v>134.78060260000001</x:v>
      </x:c>
      <x:c r="X835" s="52">
        <x:f t="shared" si="833"/>
        <x:v>139.94653640000001</x:v>
      </x:c>
    </x:row>
    <x:row r="836" spans="1:24" ht="15.75" customHeight="1">
      <x:c r="A836" s="34">
        <x:v>43413</x:v>
      </x:c>
      <x:c r="B836" s="47">
        <x:v>69.800003051757798</x:v>
      </x:c>
      <x:c r="C836" s="47">
        <x:v>70.800003051757798</x:v>
      </x:c>
      <x:c r="D836" s="47">
        <x:v>69.045997619628906</x:v>
      </x:c>
      <x:c r="E836" s="47">
        <x:v>70.101997375488295</x:v>
      </x:c>
      <x:c r="F836" s="47">
        <x:v>25494000</x:v>
      </x:c>
      <x:c r="G836" s="63">
        <x:f t="shared" si="10"/>
        <x:v>62.465099909999999</x:v>
      </x:c>
      <x:c r="H836" s="63">
        <x:f t="shared" si="11"/>
        <x:v>7.143200781</x:v>
      </x:c>
      <x:c r="I836" s="63">
        <x:f t="shared" si="12"/>
        <x:v>76.751501469999994</x:v>
      </x:c>
      <x:c r="J836" s="63">
        <x:f t="shared" si="13"/>
        <x:v>48.178698349999998</x:v>
      </x:c>
      <x:c r="K836" s="63">
        <x:f t="shared" si="14"/>
        <x:v>0.76727855280000001</x:v>
      </x:c>
      <x:c r="L836" s="52">
        <x:f t="shared" si="0"/>
        <x:v>69.982666019999996</x:v>
      </x:c>
      <x:c r="M836" s="52">
        <x:f t="shared" si="1"/>
        <x:v>0</x:v>
      </x:c>
      <x:c r="N836" s="52">
        <x:f t="shared" si="2"/>
        <x:v>1784138087</x:v>
      </x:c>
      <x:c r="O836" s="63">
        <x:f t="shared" si="8"/>
        <x:v>2.7175681919999999</x:v>
      </x:c>
      <x:c r="P836" s="63">
        <x:f t="shared" si="9"/>
        <x:v>73.100695169999995</x:v>
      </x:c>
      <x:c r="Q836" s="49">
        <x:f t="shared" si="15"/>
        <x:v>0</x:v>
      </x:c>
      <x:c r="R836" s="49">
        <x:f t="shared" si="16"/>
        <x:v>0</x:v>
      </x:c>
      <x:c r="S836" s="49">
        <x:f t="shared" si="17"/>
        <x:v>2</x:v>
      </x:c>
      <x:c r="T836" s="51">
        <x:f t="shared" si="18"/>
        <x:v>0</x:v>
      </x:c>
      <x:c r="U836" s="52">
        <x:f t="shared" si="3"/>
        <x:v>-0.0025327462560000003</x:v>
      </x:c>
      <x:c r="V836" s="63">
        <x:f t="shared" si="19"/>
        <x:v>0</x:v>
      </x:c>
      <x:c r="W836" s="52">
        <x:f t="shared" ref="W836:X836" si="834">W835*(1+U836)</x:f>
        <x:v>134.43923749999999</x:v>
      </x:c>
      <x:c r="X836" s="52">
        <x:f t="shared" si="834"/>
        <x:v>139.94653640000001</x:v>
      </x:c>
    </x:row>
    <x:row r="837" spans="1:24" ht="15.75" customHeight="1">
      <x:c r="A837" s="34">
        <x:v>43416</x:v>
      </x:c>
      <x:c r="B837" s="47">
        <x:v>69.674003601074205</x:v>
      </x:c>
      <x:c r="C837" s="47">
        <x:v>69.956001281738295</x:v>
      </x:c>
      <x:c r="D837" s="47">
        <x:v>66.068000793457003</x:v>
      </x:c>
      <x:c r="E837" s="47">
        <x:v>66.255996704101605</x:v>
      </x:c>
      <x:c r="F837" s="47">
        <x:v>34707500</x:v>
      </x:c>
      <x:c r="G837" s="63">
        <x:f t="shared" si="10"/>
        <x:v>63.181999779999998</x:v>
      </x:c>
      <x:c r="H837" s="63">
        <x:f t="shared" si="11"/>
        <x:v>6.7369042109999997</x:v>
      </x:c>
      <x:c r="I837" s="63">
        <x:f t="shared" si="12"/>
        <x:v>76.655808199999996</x:v>
      </x:c>
      <x:c r="J837" s="63">
        <x:f t="shared" si="13"/>
        <x:v>49.708191360000001</x:v>
      </x:c>
      <x:c r="K837" s="63">
        <x:f t="shared" si="14"/>
        <x:v>0.61407305300000004</x:v>
      </x:c>
      <x:c r="L837" s="52">
        <x:f t="shared" si="0"/>
        <x:v>67.426666260000005</x:v>
      </x:c>
      <x:c r="M837" s="52">
        <x:f t="shared" si="1"/>
        <x:v>0</x:v>
      </x:c>
      <x:c r="N837" s="52">
        <x:f t="shared" si="2"/>
        <x:v>2340211019</x:v>
      </x:c>
      <x:c r="O837" s="63">
        <x:f t="shared" si="8"/>
        <x:v>1.5702007250000001</x:v>
      </x:c>
      <x:c r="P837" s="63">
        <x:f t="shared" si="9"/>
        <x:v>61.092532949999999</x:v>
      </x:c>
      <x:c r="Q837" s="49">
        <x:f t="shared" si="15"/>
        <x:v>0</x:v>
      </x:c>
      <x:c r="R837" s="49">
        <x:f t="shared" si="16"/>
        <x:v>0</x:v>
      </x:c>
      <x:c r="S837" s="49">
        <x:f t="shared" si="17"/>
        <x:v>2</x:v>
      </x:c>
      <x:c r="T837" s="51">
        <x:f t="shared" si="18"/>
        <x:v>0</x:v>
      </x:c>
      <x:c r="U837" s="52">
        <x:f t="shared" si="3"/>
        <x:v>-0.054862925669999996</x:v>
      </x:c>
      <x:c r="V837" s="63">
        <x:f t="shared" si="19"/>
        <x:v>0</x:v>
      </x:c>
      <x:c r="W837" s="52">
        <x:f t="shared" ref="W837:X837" si="835">W836*(1+U837)</x:f>
        <x:v>127.06350759999999</x:v>
      </x:c>
      <x:c r="X837" s="52">
        <x:f t="shared" si="835"/>
        <x:v>139.94653640000001</x:v>
      </x:c>
    </x:row>
    <x:row r="838" spans="1:24" ht="15.75" customHeight="1">
      <x:c r="A838" s="34">
        <x:v>43417</x:v>
      </x:c>
      <x:c r="B838" s="47">
        <x:v>66.632003784179702</x:v>
      </x:c>
      <x:c r="C838" s="47">
        <x:v>68.940002441406307</x:v>
      </x:c>
      <x:c r="D838" s="47">
        <x:v>66.440002441406307</x:v>
      </x:c>
      <x:c r="E838" s="47">
        <x:v>67.746002197265597</x:v>
      </x:c>
      <x:c r="F838" s="47">
        <x:v>27243000</x:v>
      </x:c>
      <x:c r="G838" s="63">
        <x:f t="shared" si="10"/>
        <x:v>63.803399849999998</x:v>
      </x:c>
      <x:c r="H838" s="63">
        <x:f t="shared" si="11"/>
        <x:v>6.5437658790000004</x:v>
      </x:c>
      <x:c r="I838" s="63">
        <x:f t="shared" si="12"/>
        <x:v>76.890931609999996</x:v>
      </x:c>
      <x:c r="J838" s="63">
        <x:f t="shared" si="13"/>
        <x:v>50.715868090000001</x:v>
      </x:c>
      <x:c r="K838" s="63">
        <x:f t="shared" si="14"/>
        <x:v>0.65062436599999995</x:v>
      </x:c>
      <x:c r="L838" s="52">
        <x:f t="shared" si="0"/>
        <x:v>67.708669029999996</x:v>
      </x:c>
      <x:c r="M838" s="52">
        <x:f t="shared" si="1"/>
        <x:v>1844587270</x:v>
      </x:c>
      <x:c r="N838" s="52">
        <x:f t="shared" si="2"/>
        <x:v>0</x:v>
      </x:c>
      <x:c r="O838" s="63">
        <x:f t="shared" si="8"/>
        <x:v>2.5405156400000002</x:v>
      </x:c>
      <x:c r="P838" s="63">
        <x:f t="shared" si="9"/>
        <x:v>71.755526549999999</x:v>
      </x:c>
      <x:c r="Q838" s="49">
        <x:f t="shared" si="15"/>
        <x:v>0</x:v>
      </x:c>
      <x:c r="R838" s="49">
        <x:f t="shared" si="16"/>
        <x:v>0</x:v>
      </x:c>
      <x:c r="S838" s="49">
        <x:f t="shared" si="17"/>
        <x:v>2</x:v>
      </x:c>
      <x:c r="T838" s="51">
        <x:f t="shared" si="18"/>
        <x:v>0</x:v>
      </x:c>
      <x:c r="U838" s="52">
        <x:f t="shared" si="3"/>
        <x:v>0.022488613369999999</x:v>
      </x:c>
      <x:c r="V838" s="63">
        <x:f t="shared" si="19"/>
        <x:v>0</x:v>
      </x:c>
      <x:c r="W838" s="52">
        <x:f t="shared" ref="W838:X838" si="836">W837*(1+U838)</x:f>
        <x:v>129.92098970000001</x:v>
      </x:c>
      <x:c r="X838" s="52">
        <x:f t="shared" si="836"/>
        <x:v>139.94653640000001</x:v>
      </x:c>
    </x:row>
    <x:row r="839" spans="1:24" ht="15.75" customHeight="1">
      <x:c r="A839" s="34">
        <x:v>43418</x:v>
      </x:c>
      <x:c r="B839" s="47">
        <x:v>68.540000915527301</x:v>
      </x:c>
      <x:c r="C839" s="47">
        <x:v>69.4219970703125</x:v>
      </x:c>
      <x:c r="D839" s="47">
        <x:v>67.430000305175795</x:v>
      </x:c>
      <x:c r="E839" s="47">
        <x:v>68.800003051757798</x:v>
      </x:c>
      <x:c r="F839" s="47">
        <x:v>25201500</x:v>
      </x:c>
      <x:c r="G839" s="63">
        <x:f t="shared" si="10"/>
        <x:v>64.525600049999994</x:v>
      </x:c>
      <x:c r="H839" s="63">
        <x:f t="shared" si="11"/>
        <x:v>6.2360486970000002</x:v>
      </x:c>
      <x:c r="I839" s="63">
        <x:f t="shared" si="12"/>
        <x:v>76.997697450000004</x:v>
      </x:c>
      <x:c r="J839" s="63">
        <x:f t="shared" si="13"/>
        <x:v>52.053502659999999</x:v>
      </x:c>
      <x:c r="K839" s="63">
        <x:f t="shared" si="14"/>
        <x:v>0.67135862820000003</x:v>
      </x:c>
      <x:c r="L839" s="52">
        <x:f t="shared" si="0"/>
        <x:v>68.550666809999996</x:v>
      </x:c>
      <x:c r="M839" s="52">
        <x:f t="shared" si="1"/>
        <x:v>1727579630</x:v>
      </x:c>
      <x:c r="N839" s="52">
        <x:f t="shared" si="2"/>
        <x:v>0</x:v>
      </x:c>
      <x:c r="O839" s="63">
        <x:f t="shared" si="8"/>
        <x:v>2.4172337260000001</x:v>
      </x:c>
      <x:c r="P839" s="63">
        <x:f t="shared" si="9"/>
        <x:v>70.736564119999997</x:v>
      </x:c>
      <x:c r="Q839" s="49">
        <x:f t="shared" si="15"/>
        <x:v>0</x:v>
      </x:c>
      <x:c r="R839" s="49">
        <x:f t="shared" si="16"/>
        <x:v>0</x:v>
      </x:c>
      <x:c r="S839" s="49">
        <x:f t="shared" si="17"/>
        <x:v>2</x:v>
      </x:c>
      <x:c r="T839" s="51">
        <x:f t="shared" si="18"/>
        <x:v>0</x:v>
      </x:c>
      <x:c r="U839" s="52">
        <x:f t="shared" si="3"/>
        <x:v>0.01555812624</x:v>
      </x:c>
      <x:c r="V839" s="63">
        <x:f t="shared" si="19"/>
        <x:v>0</x:v>
      </x:c>
      <x:c r="W839" s="52">
        <x:f t="shared" ref="W839:X839" si="837">W838*(1+U839)</x:f>
        <x:v>131.94231690000001</x:v>
      </x:c>
      <x:c r="X839" s="52">
        <x:f t="shared" si="837"/>
        <x:v>139.94653640000001</x:v>
      </x:c>
    </x:row>
    <x:row r="840" spans="1:24" ht="15.75" customHeight="1">
      <x:c r="A840" s="34">
        <x:v>43419</x:v>
      </x:c>
      <x:c r="B840" s="47">
        <x:v>68.466003417968807</x:v>
      </x:c>
      <x:c r="C840" s="47">
        <x:v>69.716003417968807</x:v>
      </x:c>
      <x:c r="D840" s="47">
        <x:v>67.807998657226605</x:v>
      </x:c>
      <x:c r="E840" s="47">
        <x:v>69.688003540039105</x:v>
      </x:c>
      <x:c r="F840" s="47">
        <x:v>23128500</x:v>
      </x:c>
      <x:c r="G840" s="63">
        <x:f t="shared" si="10"/>
        <x:v>65.370900149999997</x:v>
      </x:c>
      <x:c r="H840" s="63">
        <x:f t="shared" si="11"/>
        <x:v>5.6815741940000004</x:v>
      </x:c>
      <x:c r="I840" s="63">
        <x:f t="shared" si="12"/>
        <x:v>76.734048540000003</x:v>
      </x:c>
      <x:c r="J840" s="63">
        <x:f t="shared" si="13"/>
        <x:v>54.007751769999999</x:v>
      </x:c>
      <x:c r="K840" s="63">
        <x:f t="shared" si="14"/>
        <x:v>0.68996070620000005</x:v>
      </x:c>
      <x:c r="L840" s="52">
        <x:f t="shared" si="0"/>
        <x:v>69.07066854</x:v>
      </x:c>
      <x:c r="M840" s="52">
        <x:f t="shared" si="1"/>
        <x:v>1597500957</x:v>
      </x:c>
      <x:c r="N840" s="52">
        <x:f t="shared" si="2"/>
        <x:v>0</x:v>
      </x:c>
      <x:c r="O840" s="63">
        <x:f t="shared" si="8"/>
        <x:v>2.2488535089999999</x:v>
      </x:c>
      <x:c r="P840" s="63">
        <x:f t="shared" si="9"/>
        <x:v>69.219911049999993</x:v>
      </x:c>
      <x:c r="Q840" s="49">
        <x:f t="shared" si="15"/>
        <x:v>0</x:v>
      </x:c>
      <x:c r="R840" s="49">
        <x:f t="shared" si="16"/>
        <x:v>0</x:v>
      </x:c>
      <x:c r="S840" s="49">
        <x:f t="shared" si="17"/>
        <x:v>2</x:v>
      </x:c>
      <x:c r="T840" s="51">
        <x:f t="shared" si="18"/>
        <x:v>0</x:v>
      </x:c>
      <x:c r="U840" s="52">
        <x:f t="shared" si="3"/>
        <x:v>0.01290698327</x:v>
      </x:c>
      <x:c r="V840" s="63">
        <x:f t="shared" si="19"/>
        <x:v>0</x:v>
      </x:c>
      <x:c r="W840" s="52">
        <x:f t="shared" ref="W840:X840" si="838">W839*(1+U840)</x:f>
        <x:v>133.6452942</x:v>
      </x:c>
      <x:c r="X840" s="52">
        <x:f t="shared" si="838"/>
        <x:v>139.94653640000001</x:v>
      </x:c>
    </x:row>
    <x:row r="841" spans="1:24" ht="15.75" customHeight="1">
      <x:c r="A841" s="34">
        <x:v>43420</x:v>
      </x:c>
      <x:c r="B841" s="47">
        <x:v>69.038002014160199</x:v>
      </x:c>
      <x:c r="C841" s="47">
        <x:v>71.139999389648395</x:v>
      </x:c>
      <x:c r="D841" s="47">
        <x:v>69.024002075195298</x:v>
      </x:c>
      <x:c r="E841" s="47">
        <x:v>70.861999511718807</x:v>
      </x:c>
      <x:c r="F841" s="47">
        <x:v>36031000</x:v>
      </x:c>
      <x:c r="G841" s="63">
        <x:f t="shared" si="10"/>
        <x:v>66.314000129999997</x:v>
      </x:c>
      <x:c r="H841" s="63">
        <x:f t="shared" si="11"/>
        <x:v>4.8498934939999998</x:v>
      </x:c>
      <x:c r="I841" s="63">
        <x:f t="shared" si="12"/>
        <x:v>76.013787120000003</x:v>
      </x:c>
      <x:c r="J841" s="63">
        <x:f t="shared" si="13"/>
        <x:v>56.614213139999997</x:v>
      </x:c>
      <x:c r="K841" s="63">
        <x:f t="shared" si="14"/>
        <x:v>0.73443810610000004</x:v>
      </x:c>
      <x:c r="L841" s="52">
        <x:f t="shared" si="0"/>
        <x:v>70.342000330000005</x:v>
      </x:c>
      <x:c r="M841" s="52">
        <x:f t="shared" si="1"/>
        <x:v>2534492614</x:v>
      </x:c>
      <x:c r="N841" s="52">
        <x:f t="shared" si="2"/>
        <x:v>0</x:v>
      </x:c>
      <x:c r="O841" s="63">
        <x:f t="shared" si="8"/>
        <x:v>2.224762009</x:v>
      </x:c>
      <x:c r="P841" s="63">
        <x:f t="shared" si="9"/>
        <x:v>68.989959650000003</x:v>
      </x:c>
      <x:c r="Q841" s="49">
        <x:f t="shared" si="15"/>
        <x:v>0</x:v>
      </x:c>
      <x:c r="R841" s="49">
        <x:f t="shared" si="16"/>
        <x:v>0</x:v>
      </x:c>
      <x:c r="S841" s="49">
        <x:f t="shared" si="17"/>
        <x:v>2</x:v>
      </x:c>
      <x:c r="T841" s="51">
        <x:f t="shared" si="18"/>
        <x:v>0</x:v>
      </x:c>
      <x:c r="U841" s="52">
        <x:f t="shared" si="3"/>
        <x:v>0.016846457240000001</x:v>
      </x:c>
      <x:c r="V841" s="63">
        <x:f t="shared" si="19"/>
        <x:v>0</x:v>
      </x:c>
      <x:c r="W841" s="52">
        <x:f t="shared" ref="W841:X841" si="839">W840*(1+U841)</x:f>
        <x:v>135.89674389999999</x:v>
      </x:c>
      <x:c r="X841" s="52">
        <x:f t="shared" si="839"/>
        <x:v>139.94653640000001</x:v>
      </x:c>
    </x:row>
    <x:row r="842" spans="1:24" ht="15.75" customHeight="1">
      <x:c r="A842" s="34">
        <x:v>43423</x:v>
      </x:c>
      <x:c r="B842" s="47">
        <x:v>71.267997741699205</x:v>
      </x:c>
      <x:c r="C842" s="47">
        <x:v>73.349998474121094</x:v>
      </x:c>
      <x:c r="D842" s="47">
        <x:v>70.575996398925795</x:v>
      </x:c>
      <x:c r="E842" s="47">
        <x:v>70.694000244140597</x:v>
      </x:c>
      <x:c r="F842" s="47">
        <x:v>48544500</x:v>
      </x:c>
      <x:c r="G842" s="63">
        <x:f t="shared" si="10"/>
        <x:v>67.239200210000007</x:v>
      </x:c>
      <x:c r="H842" s="63">
        <x:f t="shared" si="11"/>
        <x:v>3.6236427579999999</x:v>
      </x:c>
      <x:c r="I842" s="63">
        <x:f t="shared" si="12"/>
        <x:v>74.486485729999998</x:v>
      </x:c>
      <x:c r="J842" s="63">
        <x:f t="shared" si="13"/>
        <x:v>59.991914700000002</x:v>
      </x:c>
      <x:c r="K842" s="63">
        <x:f t="shared" si="14"/>
        <x:v>0.73835131279999999</x:v>
      </x:c>
      <x:c r="L842" s="52">
        <x:f t="shared" si="0"/>
        <x:v>71.539998370000006</x:v>
      </x:c>
      <x:c r="M842" s="52">
        <x:f t="shared" si="1"/>
        <x:v>3472873451</x:v>
      </x:c>
      <x:c r="N842" s="52">
        <x:f t="shared" si="2"/>
        <x:v>0</x:v>
      </x:c>
      <x:c r="O842" s="63">
        <x:f t="shared" si="8"/>
        <x:v>4.4966982189999998</x:v>
      </x:c>
      <x:c r="P842" s="63">
        <x:f t="shared" si="9"/>
        <x:v>81.807260279999994</x:v>
      </x:c>
      <x:c r="Q842" s="49">
        <x:f t="shared" si="15"/>
        <x:v>0</x:v>
      </x:c>
      <x:c r="R842" s="49">
        <x:f t="shared" si="16"/>
        <x:v>0</x:v>
      </x:c>
      <x:c r="S842" s="49">
        <x:f t="shared" si="17"/>
        <x:v>2</x:v>
      </x:c>
      <x:c r="T842" s="51">
        <x:f t="shared" si="18"/>
        <x:v>0</x:v>
      </x:c>
      <x:c r="U842" s="52">
        <x:f t="shared" si="3"/>
        <x:v>-0.0023707949080000001</x:v>
      </x:c>
      <x:c r="V842" s="63">
        <x:f t="shared" si="19"/>
        <x:v>0</x:v>
      </x:c>
      <x:c r="W842" s="52">
        <x:f t="shared" ref="W842:X842" si="840">W841*(1+U842)</x:f>
        <x:v>135.57456060000001</x:v>
      </x:c>
      <x:c r="X842" s="52">
        <x:f t="shared" si="840"/>
        <x:v>139.94653640000001</x:v>
      </x:c>
    </x:row>
    <x:row r="843" spans="1:24" ht="15.75" customHeight="1">
      <x:c r="A843" s="34">
        <x:v>43424</x:v>
      </x:c>
      <x:c r="B843" s="47">
        <x:v>68.349998474121094</x:v>
      </x:c>
      <x:c r="C843" s="47">
        <x:v>69.959999084472699</x:v>
      </x:c>
      <x:c r="D843" s="47">
        <x:v>66.709999084472699</x:v>
      </x:c>
      <x:c r="E843" s="47">
        <x:v>69.498001098632798</x:v>
      </x:c>
      <x:c r="F843" s="47">
        <x:v>40023500</x:v>
      </x:c>
      <x:c r="G843" s="63">
        <x:f t="shared" si="10"/>
        <x:v>67.772700310000005</x:v>
      </x:c>
      <x:c r="H843" s="63">
        <x:f t="shared" si="11"/>
        <x:v>3.06204593</x:v>
      </x:c>
      <x:c r="I843" s="63">
        <x:f t="shared" si="12"/>
        <x:v>73.896792169999998</x:v>
      </x:c>
      <x:c r="J843" s="63">
        <x:f t="shared" si="13"/>
        <x:v>61.648608449999998</x:v>
      </x:c>
      <x:c r="K843" s="63">
        <x:f t="shared" si="14"/>
        <x:v>0.640861766</x:v>
      </x:c>
      <x:c r="L843" s="52">
        <x:f t="shared" si="0"/>
        <x:v>68.722666419999996</x:v>
      </x:c>
      <x:c r="M843" s="52">
        <x:f t="shared" si="1"/>
        <x:v>0</x:v>
      </x:c>
      <x:c r="N843" s="52">
        <x:f t="shared" si="2"/>
        <x:v>2750521640</x:v>
      </x:c>
      <x:c r="O843" s="63">
        <x:f t="shared" si="8"/>
        <x:v>2.3612304530000001</x:v>
      </x:c>
      <x:c r="P843" s="63">
        <x:f t="shared" si="9"/>
        <x:v>70.248990250000006</x:v>
      </x:c>
      <x:c r="Q843" s="49">
        <x:f t="shared" si="15"/>
        <x:v>0</x:v>
      </x:c>
      <x:c r="R843" s="49">
        <x:f t="shared" si="16"/>
        <x:v>0</x:v>
      </x:c>
      <x:c r="S843" s="49">
        <x:f t="shared" si="17"/>
        <x:v>2</x:v>
      </x:c>
      <x:c r="T843" s="51">
        <x:f t="shared" si="18"/>
        <x:v>0</x:v>
      </x:c>
      <x:c r="U843" s="52">
        <x:f t="shared" si="3"/>
        <x:v>-0.016917972409999998</x:v>
      </x:c>
      <x:c r="V843" s="63">
        <x:f t="shared" si="19"/>
        <x:v>0</x:v>
      </x:c>
      <x:c r="W843" s="52">
        <x:f t="shared" ref="W843:X843" si="841">W842*(1+U843)</x:f>
        <x:v>133.2809139</x:v>
      </x:c>
      <x:c r="X843" s="52">
        <x:f t="shared" si="841"/>
        <x:v>139.94653640000001</x:v>
      </x:c>
    </x:row>
    <x:row r="844" spans="1:24" ht="15.75" customHeight="1">
      <x:c r="A844" s="34">
        <x:v>43425</x:v>
      </x:c>
      <x:c r="B844" s="47">
        <x:v>70.400001525878906</x:v>
      </x:c>
      <x:c r="C844" s="47">
        <x:v>70.620002746582003</x:v>
      </x:c>
      <x:c r="D844" s="47">
        <x:v>67.480003356933594</x:v>
      </x:c>
      <x:c r="E844" s="47">
        <x:v>67.638000488281307</x:v>
      </x:c>
      <x:c r="F844" s="47">
        <x:v>23434000</x:v>
      </x:c>
      <x:c r="G844" s="63">
        <x:f t="shared" si="10"/>
        <x:v>68.269600299999993</x:v>
      </x:c>
      <x:c r="H844" s="63">
        <x:f t="shared" si="11"/>
        <x:v>1.943505464</x:v>
      </x:c>
      <x:c r="I844" s="63">
        <x:f t="shared" si="12"/>
        <x:v>72.156611220000002</x:v>
      </x:c>
      <x:c r="J844" s="63">
        <x:f t="shared" si="13"/>
        <x:v>64.382589370000005</x:v>
      </x:c>
      <x:c r="K844" s="63">
        <x:f t="shared" si="14"/>
        <x:v>0.41875507690000002</x:v>
      </x:c>
      <x:c r="L844" s="52">
        <x:f t="shared" si="0"/>
        <x:v>68.579335529999994</x:v>
      </x:c>
      <x:c r="M844" s="52">
        <x:f t="shared" si="1"/>
        <x:v>0</x:v>
      </x:c>
      <x:c r="N844" s="52">
        <x:f t="shared" si="2"/>
        <x:v>1607088149</x:v>
      </x:c>
      <x:c r="O844" s="63">
        <x:f t="shared" si="8"/>
        <x:v>1.6124007170000001</x:v>
      </x:c>
      <x:c r="P844" s="63">
        <x:f t="shared" si="9"/>
        <x:v>61.721033310000003</x:v>
      </x:c>
      <x:c r="Q844" s="49">
        <x:f t="shared" si="15"/>
        <x:v>0</x:v>
      </x:c>
      <x:c r="R844" s="49">
        <x:f t="shared" si="16"/>
        <x:v>0</x:v>
      </x:c>
      <x:c r="S844" s="49">
        <x:f t="shared" si="17"/>
        <x:v>2</x:v>
      </x:c>
      <x:c r="T844" s="51">
        <x:f t="shared" si="18"/>
        <x:v>0</x:v>
      </x:c>
      <x:c r="U844" s="52">
        <x:f t="shared" si="3"/>
        <x:v>-0.026763368459999998</x:v>
      </x:c>
      <x:c r="V844" s="63">
        <x:f t="shared" si="19"/>
        <x:v>0</x:v>
      </x:c>
      <x:c r="W844" s="52">
        <x:f t="shared" ref="W844:X844" si="842">W843*(1+U844)</x:f>
        <x:v>129.71386770000001</x:v>
      </x:c>
      <x:c r="X844" s="52">
        <x:f t="shared" si="842"/>
        <x:v>139.94653640000001</x:v>
      </x:c>
    </x:row>
    <x:row r="845" spans="1:24" ht="15.75" customHeight="1">
      <x:c r="A845" s="34">
        <x:v>43427</x:v>
      </x:c>
      <x:c r="B845" s="47">
        <x:v>66.870002746582003</x:v>
      </x:c>
      <x:c r="C845" s="47">
        <x:v>67.5</x:v>
      </x:c>
      <x:c r="D845" s="47">
        <x:v>65.110000610351605</x:v>
      </x:c>
      <x:c r="E845" s="47">
        <x:v>65.166000366210895</x:v>
      </x:c>
      <x:c r="F845" s="47">
        <x:v>21013000</x:v>
      </x:c>
      <x:c r="G845" s="63">
        <x:f t="shared" si="10"/>
        <x:v>68.379300310000005</x:v>
      </x:c>
      <x:c r="H845" s="63">
        <x:f t="shared" si="11"/>
        <x:v>1.6716543859999999</x:v>
      </x:c>
      <x:c r="I845" s="63">
        <x:f t="shared" si="12"/>
        <x:v>71.722609079999998</x:v>
      </x:c>
      <x:c r="J845" s="63">
        <x:f t="shared" si="13"/>
        <x:v>65.035991539999998</x:v>
      </x:c>
      <x:c r="K845" s="63">
        <x:f t="shared" si="14"/>
        <x:v>0.019443138370000002</x:v>
      </x:c>
      <x:c r="L845" s="52">
        <x:f t="shared" si="0"/>
        <x:v>65.925333660000007</x:v>
      </x:c>
      <x:c r="M845" s="52">
        <x:f t="shared" si="1"/>
        <x:v>0</x:v>
      </x:c>
      <x:c r="N845" s="52">
        <x:f t="shared" si="2"/>
        <x:v>1385289036</x:v>
      </x:c>
      <x:c r="O845" s="63">
        <x:f t="shared" si="8"/>
        <x:v>1.1327407599999999</x:v>
      </x:c>
      <x:c r="P845" s="63">
        <x:f t="shared" si="9"/>
        <x:v>53.111975970000003</x:v>
      </x:c>
      <x:c r="Q845" s="49">
        <x:f t="shared" si="15"/>
        <x:v>0</x:v>
      </x:c>
      <x:c r="R845" s="49">
        <x:f t="shared" si="16"/>
        <x:v>0</x:v>
      </x:c>
      <x:c r="S845" s="49">
        <x:f t="shared" si="17"/>
        <x:v>2</x:v>
      </x:c>
      <x:c r="T845" s="51">
        <x:f t="shared" si="18"/>
        <x:v>0</x:v>
      </x:c>
      <x:c r="U845" s="52">
        <x:f t="shared" si="3"/>
        <x:v>-0.036547504419999999</x:v>
      </x:c>
      <x:c r="V845" s="63">
        <x:f t="shared" si="19"/>
        <x:v>0</x:v>
      </x:c>
      <x:c r="W845" s="52">
        <x:f t="shared" ref="W845:X845" si="843">W844*(1+U845)</x:f>
        <x:v>124.9731496</x:v>
      </x:c>
      <x:c r="X845" s="52">
        <x:f t="shared" si="843"/>
        <x:v>139.94653640000001</x:v>
      </x:c>
    </x:row>
    <x:row r="846" spans="1:24" ht="15.75" customHeight="1">
      <x:c r="A846" s="34">
        <x:v>43430</x:v>
      </x:c>
      <x:c r="B846" s="47">
        <x:v>65</x:v>
      </x:c>
      <x:c r="C846" s="47">
        <x:v>69.244003295898395</x:v>
      </x:c>
      <x:c r="D846" s="47">
        <x:v>65</x:v>
      </x:c>
      <x:c r="E846" s="47">
        <x:v>69.199996948242202</x:v>
      </x:c>
      <x:c r="F846" s="47">
        <x:v>39960500</x:v>
      </x:c>
      <x:c r="G846" s="63">
        <x:f t="shared" si="10"/>
        <x:v>68.530300139999994</x:v>
      </x:c>
      <x:c r="H846" s="63">
        <x:f t="shared" si="11"/>
        <x:v>1.5972796419999999</x:v>
      </x:c>
      <x:c r="I846" s="63">
        <x:f t="shared" si="12"/>
        <x:v>71.724859420000001</x:v>
      </x:c>
      <x:c r="J846" s="63">
        <x:f t="shared" si="13"/>
        <x:v>65.335740860000001</x:v>
      </x:c>
      <x:c r="K846" s="63">
        <x:f t="shared" si="14"/>
        <x:v>0.60481834089999997</x:v>
      </x:c>
      <x:c r="L846" s="52">
        <x:f t="shared" si="0"/>
        <x:v>67.814666750000001</x:v>
      </x:c>
      <x:c r="M846" s="52">
        <x:f t="shared" si="1"/>
        <x:v>2709907991</x:v>
      </x:c>
      <x:c r="N846" s="52">
        <x:f t="shared" si="2"/>
        <x:v>0</x:v>
      </x:c>
      <x:c r="O846" s="63">
        <x:f t="shared" si="8"/>
        <x:v>1.718019695</x:v>
      </x:c>
      <x:c r="P846" s="63">
        <x:f t="shared" si="9"/>
        <x:v>63.208507959999999</x:v>
      </x:c>
      <x:c r="Q846" s="49">
        <x:f t="shared" si="15"/>
        <x:v>0</x:v>
      </x:c>
      <x:c r="R846" s="49">
        <x:f t="shared" si="16"/>
        <x:v>0</x:v>
      </x:c>
      <x:c r="S846" s="49">
        <x:f t="shared" si="17"/>
        <x:v>2</x:v>
      </x:c>
      <x:c r="T846" s="51">
        <x:f t="shared" si="18"/>
        <x:v>0</x:v>
      </x:c>
      <x:c r="U846" s="52">
        <x:f t="shared" si="3"/>
        <x:v>0.061903393780000004</x:v>
      </x:c>
      <x:c r="V846" s="63">
        <x:f t="shared" si="19"/>
        <x:v>0</x:v>
      </x:c>
      <x:c r="W846" s="52">
        <x:f t="shared" ref="W846:X846" si="844">W845*(1+U846)</x:f>
        <x:v>132.7094117</x:v>
      </x:c>
      <x:c r="X846" s="52">
        <x:f t="shared" si="844"/>
        <x:v>139.94653640000001</x:v>
      </x:c>
    </x:row>
    <x:row r="847" spans="1:24" ht="15.75" customHeight="1">
      <x:c r="A847" s="34">
        <x:v>43431</x:v>
      </x:c>
      <x:c r="B847" s="47">
        <x:v>68.010002136230497</x:v>
      </x:c>
      <x:c r="C847" s="47">
        <x:v>69.391998291015597</x:v>
      </x:c>
      <x:c r="D847" s="47">
        <x:v>67.099998474121094</x:v>
      </x:c>
      <x:c r="E847" s="47">
        <x:v>68.783996582031307</x:v>
      </x:c>
      <x:c r="F847" s="47">
        <x:v>31791500</x:v>
      </x:c>
      <x:c r="G847" s="63">
        <x:f t="shared" si="10"/>
        <x:v>68.620999909999995</x:v>
      </x:c>
      <x:c r="H847" s="63">
        <x:f t="shared" si="11"/>
        <x:v>1.5549588430000001</x:v>
      </x:c>
      <x:c r="I847" s="63">
        <x:f t="shared" si="12"/>
        <x:v>71.730917590000004</x:v>
      </x:c>
      <x:c r="J847" s="63">
        <x:f t="shared" si="13"/>
        <x:v>65.511082220000006</x:v>
      </x:c>
      <x:c r="K847" s="63">
        <x:f t="shared" si="14"/>
        <x:v>0.52620594659999997</x:v>
      </x:c>
      <x:c r="L847" s="52">
        <x:f t="shared" si="0"/>
        <x:v>68.425331119999996</x:v>
      </x:c>
      <x:c r="M847" s="52">
        <x:f t="shared" si="1"/>
        <x:v>2175343914</x:v>
      </x:c>
      <x:c r="N847" s="52">
        <x:f t="shared" si="2"/>
        <x:v>0</x:v>
      </x:c>
      <x:c r="O847" s="63">
        <x:f t="shared" si="8"/>
        <x:v>2.796895143</x:v>
      </x:c>
      <x:c r="P847" s="63">
        <x:f t="shared" si="9"/>
        <x:v>73.662691159999994</x:v>
      </x:c>
      <x:c r="Q847" s="49">
        <x:f t="shared" si="15"/>
        <x:v>0</x:v>
      </x:c>
      <x:c r="R847" s="49">
        <x:f t="shared" si="16"/>
        <x:v>0</x:v>
      </x:c>
      <x:c r="S847" s="49">
        <x:f t="shared" si="17"/>
        <x:v>2</x:v>
      </x:c>
      <x:c r="T847" s="51">
        <x:f t="shared" si="18"/>
        <x:v>0</x:v>
      </x:c>
      <x:c r="U847" s="52">
        <x:f t="shared" si="3"/>
        <x:v>-0.0060115662510000001</x:v>
      </x:c>
      <x:c r="V847" s="63">
        <x:f t="shared" si="19"/>
        <x:v>0</x:v>
      </x:c>
      <x:c r="W847" s="52">
        <x:f t="shared" ref="W847:X847" si="845">W846*(1+U847)</x:f>
        <x:v>131.91162019999999</x:v>
      </x:c>
      <x:c r="X847" s="52">
        <x:f t="shared" si="845"/>
        <x:v>139.94653640000001</x:v>
      </x:c>
    </x:row>
    <x:row r="848" spans="1:24" ht="15.75" customHeight="1">
      <x:c r="A848" s="34">
        <x:v>43432</x:v>
      </x:c>
      <x:c r="B848" s="47">
        <x:v>69.197998046875</x:v>
      </x:c>
      <x:c r="C848" s="47">
        <x:v>69.655998229980497</x:v>
      </x:c>
      <x:c r="D848" s="47">
        <x:v>68.442001342773395</x:v>
      </x:c>
      <x:c r="E848" s="47">
        <x:v>69.573997497558594</x:v>
      </x:c>
      <x:c r="F848" s="47">
        <x:v>20638000</x:v>
      </x:c>
      <x:c r="G848" s="63">
        <x:f t="shared" si="10"/>
        <x:v>68.800699620000003</x:v>
      </x:c>
      <x:c r="H848" s="63">
        <x:f t="shared" si="11"/>
        <x:v>1.4368742569999999</x:v>
      </x:c>
      <x:c r="I848" s="63">
        <x:f t="shared" si="12"/>
        <x:v>71.674448130000002</x:v>
      </x:c>
      <x:c r="J848" s="63">
        <x:f t="shared" si="13"/>
        <x:v>65.926951099999997</x:v>
      </x:c>
      <x:c r="K848" s="63">
        <x:f t="shared" si="14"/>
        <x:v>0.63454515570000003</x:v>
      </x:c>
      <x:c r="L848" s="52">
        <x:f t="shared" si="0"/>
        <x:v>69.223999019999994</x:v>
      </x:c>
      <x:c r="M848" s="52">
        <x:f t="shared" si="1"/>
        <x:v>1428644892</x:v>
      </x:c>
      <x:c r="N848" s="52">
        <x:f t="shared" si="2"/>
        <x:v>0</x:v>
      </x:c>
      <x:c r="O848" s="63">
        <x:f t="shared" si="8"/>
        <x:v>2.7244678910000002</x:v>
      </x:c>
      <x:c r="P848" s="63">
        <x:f t="shared" si="9"/>
        <x:v>73.150527019999998</x:v>
      </x:c>
      <x:c r="Q848" s="49">
        <x:f t="shared" si="15"/>
        <x:v>0</x:v>
      </x:c>
      <x:c r="R848" s="49">
        <x:f t="shared" si="16"/>
        <x:v>0</x:v>
      </x:c>
      <x:c r="S848" s="49">
        <x:f t="shared" si="17"/>
        <x:v>2</x:v>
      </x:c>
      <x:c r="T848" s="51">
        <x:f t="shared" si="18"/>
        <x:v>0</x:v>
      </x:c>
      <x:c r="U848" s="52">
        <x:f t="shared" si="3"/>
        <x:v>0.011485242999999999</x:v>
      </x:c>
      <x:c r="V848" s="63">
        <x:f t="shared" si="19"/>
        <x:v>0</x:v>
      </x:c>
      <x:c r="W848" s="52">
        <x:f t="shared" ref="W848:X848" si="846">W847*(1+U848)</x:f>
        <x:v>133.42665719999999</x:v>
      </x:c>
      <x:c r="X848" s="52">
        <x:f t="shared" si="846"/>
        <x:v>139.94653640000001</x:v>
      </x:c>
    </x:row>
    <x:row r="849" spans="1:24" ht="15.75" customHeight="1">
      <x:c r="A849" s="34">
        <x:v>43433</x:v>
      </x:c>
      <x:c r="B849" s="47">
        <x:v>69.400001525878906</x:v>
      </x:c>
      <x:c r="C849" s="47">
        <x:v>69.5</x:v>
      </x:c>
      <x:c r="D849" s="47">
        <x:v>67.910003662109403</x:v>
      </x:c>
      <x:c r="E849" s="47">
        <x:v>68.234001159667997</x:v>
      </x:c>
      <x:c r="F849" s="47">
        <x:v>15403500</x:v>
      </x:c>
      <x:c r="G849" s="63">
        <x:f t="shared" si="10"/>
        <x:v>68.839199829999998</x:v>
      </x:c>
      <x:c r="H849" s="63">
        <x:f t="shared" si="11"/>
        <x:v>1.409222865</x:v>
      </x:c>
      <x:c r="I849" s="63">
        <x:f t="shared" si="12"/>
        <x:v>71.657645560000006</x:v>
      </x:c>
      <x:c r="J849" s="63">
        <x:f t="shared" si="13"/>
        <x:v>66.020754100000005</x:v>
      </x:c>
      <x:c r="K849" s="63">
        <x:f t="shared" si="14"/>
        <x:v>0.39263609669999999</x:v>
      </x:c>
      <x:c r="L849" s="52">
        <x:f t="shared" si="0"/>
        <x:v>68.54800161</x:v>
      </x:c>
      <x:c r="M849" s="52">
        <x:f t="shared" si="1"/>
        <x:v>0</x:v>
      </x:c>
      <x:c r="N849" s="52">
        <x:f t="shared" si="2"/>
        <x:v>1055879143</x:v>
      </x:c>
      <x:c r="O849" s="63">
        <x:f t="shared" si="8"/>
        <x:v>2.047244944</x:v>
      </x:c>
      <x:c r="P849" s="63">
        <x:f t="shared" si="9"/>
        <x:v>67.183471679999997</x:v>
      </x:c>
      <x:c r="Q849" s="49">
        <x:f t="shared" si="15"/>
        <x:v>0</x:v>
      </x:c>
      <x:c r="R849" s="49">
        <x:f t="shared" si="16"/>
        <x:v>0</x:v>
      </x:c>
      <x:c r="S849" s="49">
        <x:f t="shared" si="17"/>
        <x:v>2</x:v>
      </x:c>
      <x:c r="T849" s="51">
        <x:f t="shared" si="18"/>
        <x:v>0</x:v>
      </x:c>
      <x:c r="U849" s="52">
        <x:f t="shared" si="3"/>
        <x:v>-0.019260016469999999</x:v>
      </x:c>
      <x:c r="V849" s="63">
        <x:f t="shared" si="19"/>
        <x:v>0</x:v>
      </x:c>
      <x:c r="W849" s="52">
        <x:f t="shared" ref="W849:X849" si="847">W848*(1+U849)</x:f>
        <x:v>130.85685760000001</x:v>
      </x:c>
      <x:c r="X849" s="52">
        <x:f t="shared" si="847"/>
        <x:v>139.94653640000001</x:v>
      </x:c>
    </x:row>
    <x:row r="850" spans="1:24" ht="15.75" customHeight="1">
      <x:c r="A850" s="34">
        <x:v>43434</x:v>
      </x:c>
      <x:c r="B850" s="47">
        <x:v>68.365997314453097</x:v>
      </x:c>
      <x:c r="C850" s="47">
        <x:v>70.319999694824205</x:v>
      </x:c>
      <x:c r="D850" s="47">
        <x:v>67.652000427246094</x:v>
      </x:c>
      <x:c r="E850" s="47">
        <x:v>70.096000671386705</x:v>
      </x:c>
      <x:c r="F850" s="47">
        <x:v>28145500</x:v>
      </x:c>
      <x:c r="G850" s="63">
        <x:f t="shared" si="10"/>
        <x:v>68.901199719999994</x:v>
      </x:c>
      <x:c r="H850" s="63">
        <x:f t="shared" si="11"/>
        <x:v>1.4370045389999999</x:v>
      </x:c>
      <x:c r="I850" s="63">
        <x:f t="shared" si="12"/>
        <x:v>71.775208800000001</x:v>
      </x:c>
      <x:c r="J850" s="63">
        <x:f t="shared" si="13"/>
        <x:v>66.027190640000001</x:v>
      </x:c>
      <x:c r="K850" s="63">
        <x:f t="shared" si="14"/>
        <x:v>0.70786311319999995</x:v>
      </x:c>
      <x:c r="L850" s="52">
        <x:f t="shared" si="0"/>
        <x:v>69.356000260000002</x:v>
      </x:c>
      <x:c r="M850" s="52">
        <x:f t="shared" si="1"/>
        <x:v>1952059305</x:v>
      </x:c>
      <x:c r="N850" s="52">
        <x:f t="shared" si="2"/>
        <x:v>0</x:v>
      </x:c>
      <x:c r="O850" s="63">
        <x:f t="shared" si="8"/>
        <x:v>2.0993952490000001</x:v>
      </x:c>
      <x:c r="P850" s="63">
        <x:f t="shared" si="9"/>
        <x:v>67.735641330000007</x:v>
      </x:c>
      <x:c r="Q850" s="49">
        <x:f t="shared" si="15"/>
        <x:v>0</x:v>
      </x:c>
      <x:c r="R850" s="49">
        <x:f t="shared" si="16"/>
        <x:v>0</x:v>
      </x:c>
      <x:c r="S850" s="49">
        <x:f t="shared" si="17"/>
        <x:v>2</x:v>
      </x:c>
      <x:c r="T850" s="51">
        <x:f t="shared" si="18"/>
        <x:v>0</x:v>
      </x:c>
      <x:c r="U850" s="52">
        <x:f t="shared" si="3"/>
        <x:v>0.027288440949999998</x:v>
      </x:c>
      <x:c r="V850" s="63">
        <x:f t="shared" si="19"/>
        <x:v>0</x:v>
      </x:c>
      <x:c r="W850" s="52">
        <x:f t="shared" ref="W850:X850" si="848">W849*(1+U850)</x:f>
        <x:v>134.42773729999999</x:v>
      </x:c>
      <x:c r="X850" s="52">
        <x:f t="shared" si="848"/>
        <x:v>139.94653640000001</x:v>
      </x:c>
    </x:row>
    <x:row r="851" spans="1:24" ht="15.75" customHeight="1">
      <x:c r="A851" s="34">
        <x:v>43437</x:v>
      </x:c>
      <x:c r="B851" s="47">
        <x:v>72</x:v>
      </x:c>
      <x:c r="C851" s="47">
        <x:v>73.199996948242202</x:v>
      </x:c>
      <x:c r="D851" s="47">
        <x:v>70.400001525878906</x:v>
      </x:c>
      <x:c r="E851" s="47">
        <x:v>71.697998046875</x:v>
      </x:c>
      <x:c r="F851" s="47">
        <x:v>41532500</x:v>
      </x:c>
      <x:c r="G851" s="63">
        <x:f t="shared" si="10"/>
        <x:v>69.021999739999998</x:v>
      </x:c>
      <x:c r="H851" s="63">
        <x:f t="shared" si="11"/>
        <x:v>1.566422</x:v>
      </x:c>
      <x:c r="I851" s="63">
        <x:f t="shared" si="12"/>
        <x:v>72.154843740000004</x:v>
      </x:c>
      <x:c r="J851" s="63">
        <x:f t="shared" si="13"/>
        <x:v>65.889155740000007</x:v>
      </x:c>
      <x:c r="K851" s="63">
        <x:f t="shared" si="14"/>
        <x:v>0.92708770470000001</x:v>
      </x:c>
      <x:c r="L851" s="52">
        <x:f t="shared" si="0"/>
        <x:v>71.765998839999995</x:v>
      </x:c>
      <x:c r="M851" s="52">
        <x:f t="shared" si="1"/>
        <x:v>2980621347</x:v>
      </x:c>
      <x:c r="N851" s="52">
        <x:f t="shared" si="2"/>
        <x:v>0</x:v>
      </x:c>
      <x:c r="O851" s="63">
        <x:f t="shared" si="8"/>
        <x:v>2.1650142090000002</x:v>
      </x:c>
      <x:c r="P851" s="63">
        <x:f t="shared" si="9"/>
        <x:v>68.404565219999995</x:v>
      </x:c>
      <x:c r="Q851" s="49">
        <x:f t="shared" si="15"/>
        <x:v>0</x:v>
      </x:c>
      <x:c r="R851" s="49">
        <x:f t="shared" si="16"/>
        <x:v>0</x:v>
      </x:c>
      <x:c r="S851" s="49">
        <x:f t="shared" si="17"/>
        <x:v>2</x:v>
      </x:c>
      <x:c r="T851" s="51">
        <x:f t="shared" si="18"/>
        <x:v>0</x:v>
      </x:c>
      <x:c r="U851" s="52">
        <x:f t="shared" si="3"/>
        <x:v>0.022854333490000001</x:v>
      </x:c>
      <x:c r="V851" s="63">
        <x:f t="shared" si="19"/>
        <x:v>0</x:v>
      </x:c>
      <x:c r="W851" s="52">
        <x:f t="shared" ref="W851:X851" si="849">W850*(1+U851)</x:f>
        <x:v>137.49999360000001</x:v>
      </x:c>
      <x:c r="X851" s="52">
        <x:f t="shared" si="849"/>
        <x:v>139.94653640000001</x:v>
      </x:c>
    </x:row>
    <x:row r="852" spans="1:24" ht="15.75" customHeight="1">
      <x:c r="A852" s="34">
        <x:v>43438</x:v>
      </x:c>
      <x:c r="B852" s="47">
        <x:v>71.209999084472699</x:v>
      </x:c>
      <x:c r="C852" s="47">
        <x:v>73.736000061035199</x:v>
      </x:c>
      <x:c r="D852" s="47">
        <x:v>70.400001525878906</x:v>
      </x:c>
      <x:c r="E852" s="47">
        <x:v>71.940002441406307</x:v>
      </x:c>
      <x:c r="F852" s="47">
        <x:v>42309500</x:v>
      </x:c>
      <x:c r="G852" s="63">
        <x:f t="shared" si="10"/>
        <x:v>69.204999920000006</x:v>
      </x:c>
      <x:c r="H852" s="63">
        <x:f t="shared" si="11"/>
        <x:v>1.6845157470000001</x:v>
      </x:c>
      <x:c r="I852" s="63">
        <x:f t="shared" si="12"/>
        <x:v>72.574031419999997</x:v>
      </x:c>
      <x:c r="J852" s="63">
        <x:f t="shared" si="13"/>
        <x:v>65.835968429999994</x:v>
      </x:c>
      <x:c r="K852" s="63">
        <x:f t="shared" si="14"/>
        <x:v>0.90590337639999996</x:v>
      </x:c>
      <x:c r="L852" s="52">
        <x:f t="shared" si="0"/>
        <x:v>72.02533468</x:v>
      </x:c>
      <x:c r="M852" s="52">
        <x:f t="shared" si="1"/>
        <x:v>3047355897</x:v>
      </x:c>
      <x:c r="N852" s="52">
        <x:f t="shared" si="2"/>
        <x:v>0</x:v>
      </x:c>
      <x:c r="O852" s="63">
        <x:f t="shared" si="8"/>
        <x:v>2.1024268500000001</x:v>
      </x:c>
      <x:c r="P852" s="63">
        <x:f t="shared" si="9"/>
        <x:v>67.767169109999998</x:v>
      </x:c>
      <x:c r="Q852" s="49">
        <x:f t="shared" si="15"/>
        <x:v>0</x:v>
      </x:c>
      <x:c r="R852" s="49">
        <x:f t="shared" si="16"/>
        <x:v>0</x:v>
      </x:c>
      <x:c r="S852" s="49">
        <x:f t="shared" si="17"/>
        <x:v>2</x:v>
      </x:c>
      <x:c r="T852" s="51">
        <x:f t="shared" si="18"/>
        <x:v>0</x:v>
      </x:c>
      <x:c r="U852" s="52">
        <x:f t="shared" si="3"/>
        <x:v>0.0033753298709999996</x:v>
      </x:c>
      <x:c r="V852" s="63">
        <x:f t="shared" si="19"/>
        <x:v>0</x:v>
      </x:c>
      <x:c r="W852" s="52">
        <x:f t="shared" ref="W852:X852" si="850">W851*(1+U852)</x:f>
        <x:v>137.9641014</x:v>
      </x:c>
      <x:c r="X852" s="52">
        <x:f t="shared" si="850"/>
        <x:v>139.94653640000001</x:v>
      </x:c>
    </x:row>
    <x:row r="853" spans="1:24" ht="15.75" customHeight="1">
      <x:c r="A853" s="34">
        <x:v>43440</x:v>
      </x:c>
      <x:c r="B853" s="47">
        <x:v>71.202003479003906</x:v>
      </x:c>
      <x:c r="C853" s="47">
        <x:v>73.475997924804702</x:v>
      </x:c>
      <x:c r="D853" s="47">
        <x:v>70.152000427246094</x:v>
      </x:c>
      <x:c r="E853" s="47">
        <x:v>72.611999511718807</x:v>
      </x:c>
      <x:c r="F853" s="47">
        <x:v>39212500</x:v>
      </x:c>
      <x:c r="G853" s="63">
        <x:f t="shared" si="10"/>
        <x:v>69.424999999999997</x:v>
      </x:c>
      <x:c r="H853" s="63">
        <x:f t="shared" si="11"/>
        <x:v>1.8291192220000001</x:v>
      </x:c>
      <x:c r="I853" s="63">
        <x:f t="shared" si="12"/>
        <x:v>73.083238440000002</x:v>
      </x:c>
      <x:c r="J853" s="63">
        <x:f t="shared" si="13"/>
        <x:v>65.766761560000006</x:v>
      </x:c>
      <x:c r="K853" s="63">
        <x:f t="shared" si="14"/>
        <x:v>0.93559209720000003</x:v>
      </x:c>
      <x:c r="L853" s="52">
        <x:f t="shared" si="0"/>
        <x:v>72.079999290000003</x:v>
      </x:c>
      <x:c r="M853" s="52">
        <x:f t="shared" si="1"/>
        <x:v>2826436972</x:v>
      </x:c>
      <x:c r="N853" s="52">
        <x:f t="shared" si="2"/>
        <x:v>0</x:v>
      </x:c>
      <x:c r="O853" s="63">
        <x:f t="shared" si="8"/>
        <x:v>4.2290726999999997</x:v>
      </x:c>
      <x:c r="P853" s="63">
        <x:f t="shared" si="9"/>
        <x:v>80.876150370000005</x:v>
      </x:c>
      <x:c r="Q853" s="49">
        <x:f t="shared" si="15"/>
        <x:v>0</x:v>
      </x:c>
      <x:c r="R853" s="49">
        <x:f t="shared" si="16"/>
        <x:v>0</x:v>
      </x:c>
      <x:c r="S853" s="49">
        <x:f t="shared" si="17"/>
        <x:v>2</x:v>
      </x:c>
      <x:c r="T853" s="51">
        <x:f t="shared" si="18"/>
        <x:v>0</x:v>
      </x:c>
      <x:c r="U853" s="52">
        <x:f t="shared" si="3"/>
        <x:v>0.0093410765569999998</x:v>
      </x:c>
      <x:c r="V853" s="63">
        <x:f t="shared" si="19"/>
        <x:v>0</x:v>
      </x:c>
      <x:c r="W853" s="52">
        <x:f t="shared" ref="W853:X853" si="851">W852*(1+U853)</x:f>
        <x:v>139.25283469999999</x:v>
      </x:c>
      <x:c r="X853" s="52">
        <x:f t="shared" si="851"/>
        <x:v>139.94653640000001</x:v>
      </x:c>
    </x:row>
    <x:row r="854" spans="1:24" ht="15.75" customHeight="1">
      <x:c r="A854" s="34">
        <x:v>43441</x:v>
      </x:c>
      <x:c r="B854" s="47">
        <x:v>73.800003051757798</x:v>
      </x:c>
      <x:c r="C854" s="47">
        <x:v>75.898002624511705</x:v>
      </x:c>
      <x:c r="D854" s="47">
        <x:v>71.529998779296903</x:v>
      </x:c>
      <x:c r="E854" s="47">
        <x:v>71.594001770019503</x:v>
      </x:c>
      <x:c r="F854" s="47">
        <x:v>57556000</x:v>
      </x:c>
      <x:c r="G854" s="63">
        <x:f t="shared" si="10"/>
        <x:v>69.523099900000005</x:v>
      </x:c>
      <x:c r="H854" s="63">
        <x:f t="shared" si="11"/>
        <x:v>1.892326774</x:v>
      </x:c>
      <x:c r="I854" s="63">
        <x:f t="shared" si="12"/>
        <x:v>73.307753450000007</x:v>
      </x:c>
      <x:c r="J854" s="63">
        <x:f t="shared" si="13"/>
        <x:v>65.738446350000004</x:v>
      </x:c>
      <x:c r="K854" s="63">
        <x:f t="shared" si="14"/>
        <x:v>0.7735920006</x:v>
      </x:c>
      <x:c r="L854" s="52">
        <x:f t="shared" si="0"/>
        <x:v>73.007334389999997</x:v>
      </x:c>
      <x:c r="M854" s="52">
        <x:f t="shared" si="1"/>
        <x:v>4202010138</x:v>
      </x:c>
      <x:c r="N854" s="52">
        <x:f t="shared" si="2"/>
        <x:v>0</x:v>
      </x:c>
      <x:c r="O854" s="63">
        <x:f t="shared" si="8"/>
        <x:v>8.7344987700000001</x:v>
      </x:c>
      <x:c r="P854" s="63">
        <x:f t="shared" si="9"/>
        <x:v>89.727257420000001</x:v>
      </x:c>
      <x:c r="Q854" s="49">
        <x:f t="shared" si="15"/>
        <x:v>0</x:v>
      </x:c>
      <x:c r="R854" s="49">
        <x:f t="shared" si="16"/>
        <x:v>0</x:v>
      </x:c>
      <x:c r="S854" s="49">
        <x:f t="shared" si="17"/>
        <x:v>2</x:v>
      </x:c>
      <x:c r="T854" s="51">
        <x:f t="shared" si="18"/>
        <x:v>0</x:v>
      </x:c>
      <x:c r="U854" s="52">
        <x:f t="shared" si="3"/>
        <x:v>-0.01401969025</x:v>
      </x:c>
      <x:c r="V854" s="63">
        <x:f t="shared" si="19"/>
        <x:v>0</x:v>
      </x:c>
      <x:c r="W854" s="52">
        <x:f t="shared" ref="W854:X854" si="852">W853*(1+U854)</x:f>
        <x:v>137.3005531</x:v>
      </x:c>
      <x:c r="X854" s="52">
        <x:f t="shared" si="852"/>
        <x:v>139.94653640000001</x:v>
      </x:c>
    </x:row>
    <x:row r="855" spans="1:24" ht="15.75" customHeight="1">
      <x:c r="A855" s="34">
        <x:v>43444</x:v>
      </x:c>
      <x:c r="B855" s="47">
        <x:v>72</x:v>
      </x:c>
      <x:c r="C855" s="47">
        <x:v>73.195999145507798</x:v>
      </x:c>
      <x:c r="D855" s="47">
        <x:v>70.624000549316406</x:v>
      </x:c>
      <x:c r="E855" s="47">
        <x:v>73.029998779296903</x:v>
      </x:c>
      <x:c r="F855" s="47">
        <x:v>33067500</x:v>
      </x:c>
      <x:c r="G855" s="63">
        <x:f t="shared" si="10"/>
        <x:v>69.660599899999994</x:v>
      </x:c>
      <x:c r="H855" s="63">
        <x:f t="shared" si="11"/>
        <x:v>2.0440469480000001</x:v>
      </x:c>
      <x:c r="I855" s="63">
        <x:f t="shared" si="12"/>
        <x:v>73.748693799999998</x:v>
      </x:c>
      <x:c r="J855" s="63">
        <x:f t="shared" si="13"/>
        <x:v>65.572506000000004</x:v>
      </x:c>
      <x:c r="K855" s="63">
        <x:f t="shared" si="14"/>
        <x:v>0.91209900820000001</x:v>
      </x:c>
      <x:c r="L855" s="52">
        <x:f t="shared" si="0"/>
        <x:v>72.283332819999998</x:v>
      </x:c>
      <x:c r="M855" s="52">
        <x:f t="shared" si="1"/>
        <x:v>0</x:v>
      </x:c>
      <x:c r="N855" s="52">
        <x:f t="shared" si="2"/>
        <x:v>2390229108</x:v>
      </x:c>
      <x:c r="O855" s="63">
        <x:f t="shared" si="8"/>
        <x:v>6.1873797640000001</x:v>
      </x:c>
      <x:c r="P855" s="63">
        <x:f t="shared" si="9"/>
        <x:v>86.086723770000006</x:v>
      </x:c>
      <x:c r="Q855" s="49">
        <x:f t="shared" si="15"/>
        <x:v>0</x:v>
      </x:c>
      <x:c r="R855" s="49">
        <x:f t="shared" si="16"/>
        <x:v>0</x:v>
      </x:c>
      <x:c r="S855" s="49">
        <x:f t="shared" si="17"/>
        <x:v>2</x:v>
      </x:c>
      <x:c r="T855" s="51">
        <x:f t="shared" si="18"/>
        <x:v>0</x:v>
      </x:c>
      <x:c r="U855" s="52">
        <x:f t="shared" si="3"/>
        <x:v>0.020057504449999999</x:v>
      </x:c>
      <x:c r="V855" s="63">
        <x:f t="shared" si="19"/>
        <x:v>0</x:v>
      </x:c>
      <x:c r="W855" s="52">
        <x:f t="shared" ref="W855:X855" si="853">W854*(1+U855)</x:f>
        <x:v>140.05445950000001</x:v>
      </x:c>
      <x:c r="X855" s="52">
        <x:f t="shared" si="853"/>
        <x:v>139.94653640000001</x:v>
      </x:c>
    </x:row>
    <x:row r="856" spans="1:24" ht="15.75" customHeight="1">
      <x:c r="A856" s="34">
        <x:v>43445</x:v>
      </x:c>
      <x:c r="B856" s="47">
        <x:v>73.982002258300795</x:v>
      </x:c>
      <x:c r="C856" s="47">
        <x:v>74.433998107910199</x:v>
      </x:c>
      <x:c r="D856" s="47">
        <x:v>72.045997619628906</x:v>
      </x:c>
      <x:c r="E856" s="47">
        <x:v>73.351997375488295</x:v>
      </x:c>
      <x:c r="F856" s="47">
        <x:v>31544000</x:v>
      </x:c>
      <x:c r="G856" s="63">
        <x:f t="shared" si="10"/>
        <x:v>69.823099900000003</x:v>
      </x:c>
      <x:c r="H856" s="63">
        <x:f t="shared" si="11"/>
        <x:v>2.2039186289999999</x:v>
      </x:c>
      <x:c r="I856" s="63">
        <x:f t="shared" si="12"/>
        <x:v>74.230937159999996</x:v>
      </x:c>
      <x:c r="J856" s="63">
        <x:f t="shared" si="13"/>
        <x:v>65.415262639999995</x:v>
      </x:c>
      <x:c r="K856" s="63">
        <x:f t="shared" si="14"/>
        <x:v>0.9002980679</x:v>
      </x:c>
      <x:c r="L856" s="52">
        <x:f t="shared" si="0"/>
        <x:v>73.277331029999999</x:v>
      </x:c>
      <x:c r="M856" s="52">
        <x:f t="shared" si="1"/>
        <x:v>2311460130</x:v>
      </x:c>
      <x:c r="N856" s="52">
        <x:f t="shared" si="2"/>
        <x:v>0</x:v>
      </x:c>
      <x:c r="O856" s="63">
        <x:f t="shared" si="8"/>
        <x:v>6.0717572029999998</x:v>
      </x:c>
      <x:c r="P856" s="63">
        <x:f t="shared" si="9"/>
        <x:v>85.859243019999994</x:v>
      </x:c>
      <x:c r="Q856" s="49">
        <x:f t="shared" si="15"/>
        <x:v>0</x:v>
      </x:c>
      <x:c r="R856" s="49">
        <x:f t="shared" si="16"/>
        <x:v>0</x:v>
      </x:c>
      <x:c r="S856" s="49">
        <x:f t="shared" si="17"/>
        <x:v>2</x:v>
      </x:c>
      <x:c r="T856" s="51">
        <x:f t="shared" si="18"/>
        <x:v>0</x:v>
      </x:c>
      <x:c r="U856" s="52">
        <x:f t="shared" si="3"/>
        <x:v>0.0044091277769999998</x:v>
      </x:c>
      <x:c r="V856" s="63">
        <x:f t="shared" si="19"/>
        <x:v>0</x:v>
      </x:c>
      <x:c r="W856" s="52">
        <x:f t="shared" ref="W856:X856" si="854">W855*(1+U856)</x:f>
        <x:v>140.6719775</x:v>
      </x:c>
      <x:c r="X856" s="52">
        <x:f t="shared" si="854"/>
        <x:v>139.94653640000001</x:v>
      </x:c>
    </x:row>
    <x:row r="857" spans="1:24" ht="15.75" customHeight="1">
      <x:c r="A857" s="34">
        <x:v>43446</x:v>
      </x:c>
      <x:c r="B857" s="47">
        <x:v>73.884002685546903</x:v>
      </x:c>
      <x:c r="C857" s="47">
        <x:v>74.382003784179702</x:v>
      </x:c>
      <x:c r="D857" s="47">
        <x:v>73.031997680664105</x:v>
      </x:c>
      <x:c r="E857" s="47">
        <x:v>73.319999694824205</x:v>
      </x:c>
      <x:c r="F857" s="47">
        <x:v>25135000</x:v>
      </x:c>
      <x:c r="G857" s="63">
        <x:f t="shared" si="10"/>
        <x:v>70.176300049999995</x:v>
      </x:c>
      <x:c r="H857" s="63">
        <x:f t="shared" si="11"/>
        <x:v>2.1679115009999999</x:v>
      </x:c>
      <x:c r="I857" s="63">
        <x:f t="shared" si="12"/>
        <x:v>74.51212305</x:v>
      </x:c>
      <x:c r="J857" s="63">
        <x:f t="shared" si="13"/>
        <x:v>65.840477050000004</x:v>
      </x:c>
      <x:c r="K857" s="63">
        <x:f t="shared" si="14"/>
        <x:v>0.86252628909999995</x:v>
      </x:c>
      <x:c r="L857" s="52">
        <x:f t="shared" si="0"/>
        <x:v>73.57800039</x:v>
      </x:c>
      <x:c r="M857" s="52">
        <x:f t="shared" si="1"/>
        <x:v>1849383040</x:v>
      </x:c>
      <x:c r="N857" s="52">
        <x:f t="shared" si="2"/>
        <x:v>0</x:v>
      </x:c>
      <x:c r="O857" s="63">
        <x:f t="shared" si="8"/>
        <x:v>5.9771690910000004</x:v>
      </x:c>
      <x:c r="P857" s="63">
        <x:f t="shared" si="9"/>
        <x:v>85.667539559999994</x:v>
      </x:c>
      <x:c r="Q857" s="49">
        <x:f t="shared" si="15"/>
        <x:v>0</x:v>
      </x:c>
      <x:c r="R857" s="49">
        <x:f t="shared" si="16"/>
        <x:v>0</x:v>
      </x:c>
      <x:c r="S857" s="49">
        <x:f t="shared" si="17"/>
        <x:v>2</x:v>
      </x:c>
      <x:c r="T857" s="51">
        <x:f t="shared" si="18"/>
        <x:v>0</x:v>
      </x:c>
      <x:c r="U857" s="52">
        <x:f t="shared" si="3"/>
        <x:v>-0.00043622098660000003</x:v>
      </x:c>
      <x:c r="V857" s="63">
        <x:f t="shared" si="19"/>
        <x:v>0</x:v>
      </x:c>
      <x:c r="W857" s="52">
        <x:f t="shared" ref="W857:X857" si="855">W856*(1+U857)</x:f>
        <x:v>140.6106135</x:v>
      </x:c>
      <x:c r="X857" s="52">
        <x:f t="shared" si="855"/>
        <x:v>139.94653640000001</x:v>
      </x:c>
    </x:row>
    <x:row r="858" spans="1:24" ht="15.75" customHeight="1">
      <x:c r="A858" s="34">
        <x:v>43447</x:v>
      </x:c>
      <x:c r="B858" s="47">
        <x:v>74.029998779296903</x:v>
      </x:c>
      <x:c r="C858" s="47">
        <x:v>75.487998962402401</x:v>
      </x:c>
      <x:c r="D858" s="47">
        <x:v>73.349998474121094</x:v>
      </x:c>
      <x:c r="E858" s="47">
        <x:v>75.358001708984403</x:v>
      </x:c>
      <x:c r="F858" s="47">
        <x:v>36829500</x:v>
      </x:c>
      <x:c r="G858" s="63">
        <x:f t="shared" si="10"/>
        <x:v>70.55690002</x:v>
      </x:c>
      <x:c r="H858" s="63">
        <x:f t="shared" si="11"/>
        <x:v>2.376901154</x:v>
      </x:c>
      <x:c r="I858" s="63">
        <x:f t="shared" si="12"/>
        <x:v>75.310702329999998</x:v>
      </x:c>
      <x:c r="J858" s="63">
        <x:f t="shared" si="13"/>
        <x:v>65.803097719999997</x:v>
      </x:c>
      <x:c r="K858" s="63">
        <x:f t="shared" si="14"/>
        <x:v>1.004974899</x:v>
      </x:c>
      <x:c r="L858" s="52">
        <x:f t="shared" si="0"/>
        <x:v>74.731999720000005</x:v>
      </x:c>
      <x:c r="M858" s="52">
        <x:f t="shared" si="1"/>
        <x:v>2752342184</x:v>
      </x:c>
      <x:c r="N858" s="52">
        <x:f t="shared" si="2"/>
        <x:v>0</x:v>
      </x:c>
      <x:c r="O858" s="63">
        <x:f t="shared" si="8"/>
        <x:v>6.3612827620000001</x:v>
      </x:c>
      <x:c r="P858" s="63">
        <x:f t="shared" si="9"/>
        <x:v>86.415411109999994</x:v>
      </x:c>
      <x:c r="Q858" s="49">
        <x:f t="shared" si="15"/>
        <x:v>0</x:v>
      </x:c>
      <x:c r="R858" s="49">
        <x:f t="shared" si="16"/>
        <x:v>0</x:v>
      </x:c>
      <x:c r="S858" s="49">
        <x:f t="shared" si="17"/>
        <x:v>2</x:v>
      </x:c>
      <x:c r="T858" s="51">
        <x:f t="shared" si="18"/>
        <x:v>0</x:v>
      </x:c>
      <x:c r="U858" s="52">
        <x:f t="shared" si="3"/>
        <x:v>0.02779599049</x:v>
      </x:c>
      <x:c r="V858" s="63">
        <x:f t="shared" si="19"/>
        <x:v>0</x:v>
      </x:c>
      <x:c r="W858" s="52">
        <x:f t="shared" ref="W858:X858" si="856">W857*(1+U858)</x:f>
        <x:v>144.51902469999999</x:v>
      </x:c>
      <x:c r="X858" s="52">
        <x:f t="shared" si="856"/>
        <x:v>139.94653640000001</x:v>
      </x:c>
    </x:row>
    <x:row r="859" spans="1:24" ht="15.75" customHeight="1">
      <x:c r="A859" s="34">
        <x:v>43448</x:v>
      </x:c>
      <x:c r="B859" s="47">
        <x:v>75</x:v>
      </x:c>
      <x:c r="C859" s="47">
        <x:v>75.573997497558594</x:v>
      </x:c>
      <x:c r="D859" s="47">
        <x:v>72.865997314453097</x:v>
      </x:c>
      <x:c r="E859" s="47">
        <x:v>73.141998291015597</x:v>
      </x:c>
      <x:c r="F859" s="47">
        <x:v>31688000</x:v>
      </x:c>
      <x:c r="G859" s="63">
        <x:f t="shared" si="10"/>
        <x:v>70.773999790000005</x:v>
      </x:c>
      <x:c r="H859" s="63">
        <x:f t="shared" si="11"/>
        <x:v>2.4060988600000002</x:v>
      </x:c>
      <x:c r="I859" s="63">
        <x:f t="shared" si="12"/>
        <x:v>75.586197510000005</x:v>
      </x:c>
      <x:c r="J859" s="63">
        <x:f t="shared" si="13"/>
        <x:v>65.961802070000005</x:v>
      </x:c>
      <x:c r="K859" s="63">
        <x:f t="shared" si="14"/>
        <x:v>0.74604127279999999</x:v>
      </x:c>
      <x:c r="L859" s="52">
        <x:f t="shared" si="0"/>
        <x:v>73.860664369999995</x:v>
      </x:c>
      <x:c r="M859" s="52">
        <x:f t="shared" si="1"/>
        <x:v>0</x:v>
      </x:c>
      <x:c r="N859" s="52">
        <x:f t="shared" si="2"/>
        <x:v>2340496732</x:v>
      </x:c>
      <x:c r="O859" s="63">
        <x:f t="shared" si="8"/>
        <x:v>4.6338912360000002</x:v>
      </x:c>
      <x:c r="P859" s="63">
        <x:f t="shared" si="9"/>
        <x:v>82.250278570000006</x:v>
      </x:c>
      <x:c r="Q859" s="49">
        <x:f t="shared" si="15"/>
        <x:v>0</x:v>
      </x:c>
      <x:c r="R859" s="49">
        <x:f t="shared" si="16"/>
        <x:v>0</x:v>
      </x:c>
      <x:c r="S859" s="49">
        <x:f t="shared" si="17"/>
        <x:v>2</x:v>
      </x:c>
      <x:c r="T859" s="51">
        <x:f t="shared" si="18"/>
        <x:v>0</x:v>
      </x:c>
      <x:c r="U859" s="52">
        <x:f t="shared" si="3"/>
        <x:v>-0.029406345280000001</x:v>
      </x:c>
      <x:c r="V859" s="63">
        <x:f t="shared" si="19"/>
        <x:v>0</x:v>
      </x:c>
      <x:c r="W859" s="52">
        <x:f t="shared" ref="W859:X859" si="857">W858*(1+U859)</x:f>
        <x:v>140.26924840000001</x:v>
      </x:c>
      <x:c r="X859" s="52">
        <x:f t="shared" si="857"/>
        <x:v>139.94653640000001</x:v>
      </x:c>
    </x:row>
    <x:row r="860" spans="1:24" ht="15.75" customHeight="1">
      <x:c r="A860" s="34">
        <x:v>43451</x:v>
      </x:c>
      <x:c r="B860" s="47">
        <x:v>72.400001525878906</x:v>
      </x:c>
      <x:c r="C860" s="47">
        <x:v>73.139999389648395</x:v>
      </x:c>
      <x:c r="D860" s="47">
        <x:v>68.7760009765625</x:v>
      </x:c>
      <x:c r="E860" s="47">
        <x:v>69.683998107910199</x:v>
      </x:c>
      <x:c r="F860" s="47">
        <x:v>38370000</x:v>
      </x:c>
      <x:c r="G860" s="63">
        <x:f t="shared" si="10"/>
        <x:v>70.773799510000003</x:v>
      </x:c>
      <x:c r="H860" s="63">
        <x:f t="shared" si="11"/>
        <x:v>2.4061941760000001</x:v>
      </x:c>
      <x:c r="I860" s="63">
        <x:f t="shared" si="12"/>
        <x:v>75.586187870000003</x:v>
      </x:c>
      <x:c r="J860" s="63">
        <x:f t="shared" si="13"/>
        <x:v>65.961411159999997</x:v>
      </x:c>
      <x:c r="K860" s="63">
        <x:f t="shared" si="14"/>
        <x:v>0.38677125289999997</x:v>
      </x:c>
      <x:c r="L860" s="52">
        <x:f t="shared" si="0"/>
        <x:v>70.533332819999998</x:v>
      </x:c>
      <x:c r="M860" s="52">
        <x:f t="shared" si="1"/>
        <x:v>0</x:v>
      </x:c>
      <x:c r="N860" s="52">
        <x:f t="shared" si="2"/>
        <x:v>2706363980</x:v>
      </x:c>
      <x:c r="O860" s="63">
        <x:f t="shared" si="8"/>
        <x:v>2.6851376259999999</x:v>
      </x:c>
      <x:c r="P860" s="63">
        <x:f t="shared" si="9"/>
        <x:v>72.863971410000005</x:v>
      </x:c>
      <x:c r="Q860" s="49">
        <x:f t="shared" si="15"/>
        <x:v>0</x:v>
      </x:c>
      <x:c r="R860" s="49">
        <x:f t="shared" si="16"/>
        <x:v>0</x:v>
      </x:c>
      <x:c r="S860" s="49">
        <x:f t="shared" si="17"/>
        <x:v>2</x:v>
      </x:c>
      <x:c r="T860" s="51">
        <x:f t="shared" si="18"/>
        <x:v>0</x:v>
      </x:c>
      <x:c r="U860" s="52">
        <x:f t="shared" si="3"/>
        <x:v>-0.0472779014</x:v>
      </x:c>
      <x:c r="V860" s="63">
        <x:f t="shared" si="19"/>
        <x:v>0</x:v>
      </x:c>
      <x:c r="W860" s="52">
        <x:f t="shared" ref="W860:X860" si="858">W859*(1+U860)</x:f>
        <x:v>133.63761270000001</x:v>
      </x:c>
      <x:c r="X860" s="52">
        <x:f t="shared" si="858"/>
        <x:v>139.94653640000001</x:v>
      </x:c>
    </x:row>
    <x:row r="861" spans="1:24" ht="15.75" customHeight="1">
      <x:c r="A861" s="34">
        <x:v>43452</x:v>
      </x:c>
      <x:c r="B861" s="47">
        <x:v>70.108001708984403</x:v>
      </x:c>
      <x:c r="C861" s="47">
        <x:v>70.309997558593693</x:v>
      </x:c>
      <x:c r="D861" s="47">
        <x:v>66.737998962402401</x:v>
      </x:c>
      <x:c r="E861" s="47">
        <x:v>67.405998229980497</x:v>
      </x:c>
      <x:c r="F861" s="47">
        <x:v>35500000</x:v>
      </x:c>
      <x:c r="G861" s="63">
        <x:f t="shared" si="10"/>
        <x:v>70.600999450000003</x:v>
      </x:c>
      <x:c r="H861" s="63">
        <x:f t="shared" si="11"/>
        <x:v>2.520889012</x:v>
      </x:c>
      <x:c r="I861" s="63">
        <x:f t="shared" si="12"/>
        <x:v>75.642777480000007</x:v>
      </x:c>
      <x:c r="J861" s="63">
        <x:f t="shared" si="13"/>
        <x:v>65.559221429999994</x:v>
      </x:c>
      <x:c r="K861" s="63">
        <x:f t="shared" si="14"/>
        <x:v>0.1831473733</x:v>
      </x:c>
      <x:c r="L861" s="52">
        <x:f t="shared" si="0"/>
        <x:v>68.151331580000004</x:v>
      </x:c>
      <x:c r="M861" s="52">
        <x:f t="shared" si="1"/>
        <x:v>0</x:v>
      </x:c>
      <x:c r="N861" s="52">
        <x:f t="shared" si="2"/>
        <x:v>2419372271</x:v>
      </x:c>
      <x:c r="O861" s="63">
        <x:f t="shared" si="8"/>
        <x:v>1.7236395980000001</x:v>
      </x:c>
      <x:c r="P861" s="63">
        <x:f t="shared" si="9"/>
        <x:v>63.28442278</x:v>
      </x:c>
      <x:c r="Q861" s="49">
        <x:f t="shared" si="15"/>
        <x:v>0</x:v>
      </x:c>
      <x:c r="R861" s="49">
        <x:f t="shared" si="16"/>
        <x:v>0</x:v>
      </x:c>
      <x:c r="S861" s="49">
        <x:f t="shared" si="17"/>
        <x:v>2</x:v>
      </x:c>
      <x:c r="T861" s="51">
        <x:f t="shared" si="18"/>
        <x:v>0</x:v>
      </x:c>
      <x:c r="U861" s="52">
        <x:f t="shared" si="3"/>
        <x:v>-0.03269043022</x:v>
      </x:c>
      <x:c r="V861" s="63">
        <x:f t="shared" si="19"/>
        <x:v>0</x:v>
      </x:c>
      <x:c r="W861" s="52">
        <x:f t="shared" ref="W861:X861" si="859">W860*(1+U861)</x:f>
        <x:v>129.26894160000001</x:v>
      </x:c>
      <x:c r="X861" s="52">
        <x:f t="shared" si="859"/>
        <x:v>139.94653640000001</x:v>
      </x:c>
    </x:row>
    <x:row r="862" spans="1:24" ht="15.75" customHeight="1">
      <x:c r="A862" s="34">
        <x:v>43453</x:v>
      </x:c>
      <x:c r="B862" s="47">
        <x:v>67.519996643066406</x:v>
      </x:c>
      <x:c r="C862" s="47">
        <x:v>69.402000427246094</x:v>
      </x:c>
      <x:c r="D862" s="47">
        <x:v>65.947998046875</x:v>
      </x:c>
      <x:c r="E862" s="47">
        <x:v>66.594001770019503</x:v>
      </x:c>
      <x:c r="F862" s="47">
        <x:v>41371000</x:v>
      </x:c>
      <x:c r="G862" s="63">
        <x:f t="shared" si="10"/>
        <x:v>70.395999529999997</x:v>
      </x:c>
      <x:c r="H862" s="63">
        <x:f t="shared" si="11"/>
        <x:v>2.6749287119999998</x:v>
      </x:c>
      <x:c r="I862" s="63">
        <x:f t="shared" si="12"/>
        <x:v>75.745856950000004</x:v>
      </x:c>
      <x:c r="J862" s="63">
        <x:f t="shared" si="13"/>
        <x:v>65.046142099999997</x:v>
      </x:c>
      <x:c r="K862" s="63">
        <x:f t="shared" si="14"/>
        <x:v>0.14466363730000001</x:v>
      </x:c>
      <x:c r="L862" s="52">
        <x:f t="shared" si="0"/>
        <x:v>67.314666750000001</x:v>
      </x:c>
      <x:c r="M862" s="52">
        <x:f t="shared" si="1"/>
        <x:v>0</x:v>
      </x:c>
      <x:c r="N862" s="52">
        <x:f t="shared" si="2"/>
        <x:v>2784875078</x:v>
      </x:c>
      <x:c r="O862" s="63">
        <x:f t="shared" si="8"/>
        <x:v>1.1028605819999999</x:v>
      </x:c>
      <x:c r="P862" s="63">
        <x:f t="shared" si="9"/>
        <x:v>52.44572994</x:v>
      </x:c>
      <x:c r="Q862" s="49">
        <x:f t="shared" si="15"/>
        <x:v>0</x:v>
      </x:c>
      <x:c r="R862" s="49">
        <x:f t="shared" si="16"/>
        <x:v>0</x:v>
      </x:c>
      <x:c r="S862" s="49">
        <x:f t="shared" si="17"/>
        <x:v>2</x:v>
      </x:c>
      <x:c r="T862" s="51">
        <x:f t="shared" si="18"/>
        <x:v>0</x:v>
      </x:c>
      <x:c r="U862" s="52">
        <x:f t="shared" si="3"/>
        <x:v>-0.012046353160000001</x:v>
      </x:c>
      <x:c r="V862" s="63">
        <x:f t="shared" si="19"/>
        <x:v>0</x:v>
      </x:c>
      <x:c r="W862" s="52">
        <x:f t="shared" ref="W862:X862" si="860">W861*(1+U862)</x:f>
        <x:v>127.71172230000001</x:v>
      </x:c>
      <x:c r="X862" s="52">
        <x:f t="shared" si="860"/>
        <x:v>139.94653640000001</x:v>
      </x:c>
    </x:row>
    <x:row r="863" spans="1:24" ht="15.75" customHeight="1">
      <x:c r="A863" s="34">
        <x:v>43454</x:v>
      </x:c>
      <x:c r="B863" s="47">
        <x:v>65.410003662109403</x:v>
      </x:c>
      <x:c r="C863" s="47">
        <x:v>66.057998657226605</x:v>
      </x:c>
      <x:c r="D863" s="47">
        <x:v>62.374000549316399</x:v>
      </x:c>
      <x:c r="E863" s="47">
        <x:v>63.076000213623097</x:v>
      </x:c>
      <x:c r="F863" s="47">
        <x:v>45359500</x:v>
      </x:c>
      <x:c r="G863" s="63">
        <x:f t="shared" si="10"/>
        <x:v>70.074899479999999</x:v>
      </x:c>
      <x:c r="H863" s="63">
        <x:f t="shared" si="11"/>
        <x:v>3.13438916</x:v>
      </x:c>
      <x:c r="I863" s="63">
        <x:f t="shared" si="12"/>
        <x:v>76.343677799999995</x:v>
      </x:c>
      <x:c r="J863" s="63">
        <x:f t="shared" si="13"/>
        <x:v>63.806121159999996</x:v>
      </x:c>
      <x:c r="K863" s="63">
        <x:f t="shared" si="14"/>
        <x:v>-0.058234707939999997</x:v>
      </x:c>
      <x:c r="L863" s="52">
        <x:f t="shared" si="0"/>
        <x:v>63.835999809999997</x:v>
      </x:c>
      <x:c r="M863" s="52">
        <x:f t="shared" si="1"/>
        <x:v>0</x:v>
      </x:c>
      <x:c r="N863" s="52">
        <x:f t="shared" si="2"/>
        <x:v>2895569033</x:v>
      </x:c>
      <x:c r="O863" s="63">
        <x:f t="shared" si="8"/>
        <x:v>0.71540597250000004</x:v>
      </x:c>
      <x:c r="P863" s="63">
        <x:f t="shared" si="9"/>
        <x:v>41.704761670000003</x:v>
      </x:c>
      <x:c r="Q863" s="49">
        <x:f t="shared" si="15"/>
        <x:v>0</x:v>
      </x:c>
      <x:c r="R863" s="49">
        <x:f t="shared" si="16"/>
        <x:v>0</x:v>
      </x:c>
      <x:c r="S863" s="49">
        <x:f t="shared" si="17"/>
        <x:v>2</x:v>
      </x:c>
      <x:c r="T863" s="51">
        <x:f t="shared" si="18"/>
        <x:v>0</x:v>
      </x:c>
      <x:c r="U863" s="52">
        <x:f t="shared" si="3"/>
        <x:v>-0.052827604029999997</x:v>
      </x:c>
      <x:c r="V863" s="63">
        <x:f t="shared" si="19"/>
        <x:v>0</x:v>
      </x:c>
      <x:c r="W863" s="52">
        <x:f t="shared" ref="W863:X863" si="861">W862*(1+U863)</x:f>
        <x:v>120.965018</x:v>
      </x:c>
      <x:c r="X863" s="52">
        <x:f t="shared" si="861"/>
        <x:v>139.94653640000001</x:v>
      </x:c>
    </x:row>
    <x:row r="864" spans="1:24" ht="15.75" customHeight="1">
      <x:c r="A864" s="34">
        <x:v>43455</x:v>
      </x:c>
      <x:c r="B864" s="47">
        <x:v>63.4799995422363</x:v>
      </x:c>
      <x:c r="C864" s="47">
        <x:v>64.694000244140597</x:v>
      </x:c>
      <x:c r="D864" s="47">
        <x:v>62.487998962402301</x:v>
      </x:c>
      <x:c r="E864" s="47">
        <x:v>63.9539985656738</x:v>
      </x:c>
      <x:c r="F864" s="47">
        <x:v>40084000</x:v>
      </x:c>
      <x:c r="G864" s="63">
        <x:f t="shared" si="10"/>
        <x:v>69.890699389999995</x:v>
      </x:c>
      <x:c r="H864" s="63">
        <x:f t="shared" si="11"/>
        <x:v>3.3834883160000002</x:v>
      </x:c>
      <x:c r="I864" s="63">
        <x:f t="shared" si="12"/>
        <x:v>76.657676019999997</x:v>
      </x:c>
      <x:c r="J864" s="63">
        <x:f t="shared" si="13"/>
        <x:v>63.123722749999999</x:v>
      </x:c>
      <x:c r="K864" s="63">
        <x:f t="shared" si="14"/>
        <x:v>0.061347619220000005</x:v>
      </x:c>
      <x:c r="L864" s="52">
        <x:f t="shared" si="0"/>
        <x:v>63.711999259999999</x:v>
      </x:c>
      <x:c r="M864" s="52">
        <x:f t="shared" si="1"/>
        <x:v>0</x:v>
      </x:c>
      <x:c r="N864" s="52">
        <x:f t="shared" si="2"/>
        <x:v>2553831778</x:v>
      </x:c>
      <x:c r="O864" s="63">
        <x:f t="shared" si="8"/>
        <x:v>0.38213948819999999</x:v>
      </x:c>
      <x:c r="P864" s="63">
        <x:f t="shared" si="9"/>
        <x:v>27.64840246</x:v>
      </x:c>
      <x:c r="Q864" s="49">
        <x:f t="shared" si="15"/>
        <x:v>0</x:v>
      </x:c>
      <x:c r="R864" s="49">
        <x:f t="shared" si="16"/>
        <x:v>0</x:v>
      </x:c>
      <x:c r="S864" s="49">
        <x:f t="shared" si="17"/>
        <x:v>2</x:v>
      </x:c>
      <x:c r="T864" s="51">
        <x:f t="shared" si="18"/>
        <x:v>0</x:v>
      </x:c>
      <x:c r="U864" s="52">
        <x:f t="shared" si="3"/>
        <x:v>0.01391968972</x:v>
      </x:c>
      <x:c r="V864" s="63">
        <x:f t="shared" si="19"/>
        <x:v>0</x:v>
      </x:c>
      <x:c r="W864" s="52">
        <x:f t="shared" ref="W864:X864" si="862">W863*(1+U864)</x:f>
        <x:v>122.6488135</x:v>
      </x:c>
      <x:c r="X864" s="52">
        <x:f t="shared" si="862"/>
        <x:v>139.94653640000001</x:v>
      </x:c>
    </x:row>
    <x:row r="865" spans="1:24" ht="15.75" customHeight="1">
      <x:c r="A865" s="34">
        <x:v>43458</x:v>
      </x:c>
      <x:c r="B865" s="47">
        <x:v>62.700000762939503</x:v>
      </x:c>
      <x:c r="C865" s="47">
        <x:v>62.900001525878899</x:v>
      </x:c>
      <x:c r="D865" s="47">
        <x:v>59.040000915527301</x:v>
      </x:c>
      <x:c r="E865" s="47">
        <x:v>59.077999114990199</x:v>
      </x:c>
      <x:c r="F865" s="47">
        <x:v>27799500</x:v>
      </x:c>
      <x:c r="G865" s="63">
        <x:f t="shared" si="10"/>
        <x:v>69.586299319999995</x:v>
      </x:c>
      <x:c r="H865" s="63">
        <x:f t="shared" si="11"/>
        <x:v>4.040911758</x:v>
      </x:c>
      <x:c r="I865" s="63">
        <x:f t="shared" si="12"/>
        <x:v>77.668122839999995</x:v>
      </x:c>
      <x:c r="J865" s="63">
        <x:f t="shared" si="13"/>
        <x:v>61.504475810000002</x:v>
      </x:c>
      <x:c r="K865" s="63">
        <x:f t="shared" si="14"/>
        <x:v>-0.15011938129999999</x:v>
      </x:c>
      <x:c r="L865" s="52">
        <x:f t="shared" si="0"/>
        <x:v>60.339333850000003</x:v>
      </x:c>
      <x:c r="M865" s="52">
        <x:f t="shared" si="1"/>
        <x:v>0</x:v>
      </x:c>
      <x:c r="N865" s="52">
        <x:f t="shared" si="2"/>
        <x:v>1677403311</x:v>
      </x:c>
      <x:c r="O865" s="63">
        <x:f t="shared" si="8"/>
        <x:v>0.39781449460000001</x:v>
      </x:c>
      <x:c r="P865" s="63">
        <x:f t="shared" si="9"/>
        <x:v>28.45974885</x:v>
      </x:c>
      <x:c r="Q865" s="49">
        <x:f t="shared" si="15"/>
        <x:v>0</x:v>
      </x:c>
      <x:c r="R865" s="49">
        <x:f t="shared" si="16"/>
        <x:v>0</x:v>
      </x:c>
      <x:c r="S865" s="49">
        <x:f t="shared" si="17"/>
        <x:v>2</x:v>
      </x:c>
      <x:c r="T865" s="51">
        <x:f t="shared" si="18"/>
        <x:v>0</x:v>
      </x:c>
      <x:c r="U865" s="52">
        <x:f t="shared" si="3"/>
        <x:v>-0.076242292270000001</x:v>
      </x:c>
      <x:c r="V865" s="63">
        <x:f t="shared" si="19"/>
        <x:v>0</x:v>
      </x:c>
      <x:c r="W865" s="52">
        <x:f t="shared" ref="W865:X865" si="863">W864*(1+U865)</x:f>
        <x:v>113.2977868</x:v>
      </x:c>
      <x:c r="X865" s="52">
        <x:f t="shared" si="863"/>
        <x:v>139.94653640000001</x:v>
      </x:c>
    </x:row>
    <x:row r="866" spans="1:24" ht="15.75" customHeight="1">
      <x:c r="A866" s="34">
        <x:v>43460</x:v>
      </x:c>
      <x:c r="B866" s="47">
        <x:v>60</x:v>
      </x:c>
      <x:c r="C866" s="47">
        <x:v>65.393997192382798</x:v>
      </x:c>
      <x:c r="D866" s="47">
        <x:v>58.818000793457003</x:v>
      </x:c>
      <x:c r="E866" s="47">
        <x:v>65.218002319335895</x:v>
      </x:c>
      <x:c r="F866" s="47">
        <x:v>40815500</x:v>
      </x:c>
      <x:c r="G866" s="63">
        <x:f t="shared" si="10"/>
        <x:v>69.387199589999994</x:v>
      </x:c>
      <x:c r="H866" s="63">
        <x:f t="shared" si="11"/>
        <x:v>4.1573673610000004</x:v>
      </x:c>
      <x:c r="I866" s="63">
        <x:f t="shared" si="12"/>
        <x:v>77.701934309999999</x:v>
      </x:c>
      <x:c r="J866" s="63">
        <x:f t="shared" si="13"/>
        <x:v>61.072464869999997</x:v>
      </x:c>
      <x:c r="K866" s="63">
        <x:f t="shared" si="14"/>
        <x:v>0.2492886175</x:v>
      </x:c>
      <x:c r="L866" s="52">
        <x:f t="shared" si="0"/>
        <x:v>63.143333439999999</x:v>
      </x:c>
      <x:c r="M866" s="52">
        <x:f t="shared" si="1"/>
        <x:v>2577226726</x:v>
      </x:c>
      <x:c r="N866" s="52">
        <x:f t="shared" si="2"/>
        <x:v>0</x:v>
      </x:c>
      <x:c r="O866" s="63">
        <x:f t="shared" si="8"/>
        <x:v>0.41310785049999998</x:v>
      </x:c>
      <x:c r="P866" s="63">
        <x:f t="shared" si="9"/>
        <x:v>29.233993030000001</x:v>
      </x:c>
      <x:c r="Q866" s="49">
        <x:f t="shared" si="15"/>
        <x:v>0</x:v>
      </x:c>
      <x:c r="R866" s="49">
        <x:f t="shared" si="16"/>
        <x:v>0</x:v>
      </x:c>
      <x:c r="S866" s="49">
        <x:f t="shared" si="17"/>
        <x:v>2</x:v>
      </x:c>
      <x:c r="T866" s="51">
        <x:f t="shared" si="18"/>
        <x:v>0</x:v>
      </x:c>
      <x:c r="U866" s="52">
        <x:f t="shared" si="3"/>
        <x:v>0.1039304529</x:v>
      </x:c>
      <x:c r="V866" s="63">
        <x:f t="shared" si="19"/>
        <x:v>0</x:v>
      </x:c>
      <x:c r="W866" s="52">
        <x:f t="shared" ref="W866:X866" si="864">W865*(1+U866)</x:f>
        <x:v>125.0728771</x:v>
      </x:c>
      <x:c r="X866" s="52">
        <x:f t="shared" si="864"/>
        <x:v>139.94653640000001</x:v>
      </x:c>
    </x:row>
    <x:row r="867" spans="1:24" ht="15.75" customHeight="1">
      <x:c r="A867" s="34">
        <x:v>43461</x:v>
      </x:c>
      <x:c r="B867" s="47">
        <x:v>63.9679985046387</x:v>
      </x:c>
      <x:c r="C867" s="47">
        <x:v>64.433998107910199</x:v>
      </x:c>
      <x:c r="D867" s="47">
        <x:v>60.299999237060597</x:v>
      </x:c>
      <x:c r="E867" s="47">
        <x:v>63.226001739502003</x:v>
      </x:c>
      <x:c r="F867" s="47">
        <x:v>42875500</x:v>
      </x:c>
      <x:c r="G867" s="63">
        <x:f t="shared" si="10"/>
        <x:v>69.109299849999999</x:v>
      </x:c>
      <x:c r="H867" s="63">
        <x:f t="shared" si="11"/>
        <x:v>4.3796317069999997</x:v>
      </x:c>
      <x:c r="I867" s="63">
        <x:f t="shared" si="12"/>
        <x:v>77.868563260000002</x:v>
      </x:c>
      <x:c r="J867" s="63">
        <x:f t="shared" si="13"/>
        <x:v>60.350036439999997</x:v>
      </x:c>
      <x:c r="K867" s="63">
        <x:f t="shared" si="14"/>
        <x:v>0.1641670747</x:v>
      </x:c>
      <x:c r="L867" s="52">
        <x:f t="shared" si="0"/>
        <x:v>62.653333029999999</x:v>
      </x:c>
      <x:c r="M867" s="52">
        <x:f t="shared" si="1"/>
        <x:v>0</x:v>
      </x:c>
      <x:c r="N867" s="52">
        <x:f t="shared" si="2"/>
        <x:v>2686292980</x:v>
      </x:c>
      <x:c r="O867" s="63">
        <x:f t="shared" si="8"/>
        <x:v>0.26562571829999998</x:v>
      </x:c>
      <x:c r="P867" s="63">
        <x:f t="shared" si="9"/>
        <x:v>20.987699159999998</x:v>
      </x:c>
      <x:c r="Q867" s="49">
        <x:f t="shared" si="15"/>
        <x:v>0</x:v>
      </x:c>
      <x:c r="R867" s="49">
        <x:f t="shared" si="16"/>
        <x:v>0</x:v>
      </x:c>
      <x:c r="S867" s="49">
        <x:f t="shared" si="17"/>
        <x:v>2</x:v>
      </x:c>
      <x:c r="T867" s="51">
        <x:f t="shared" si="18"/>
        <x:v>0</x:v>
      </x:c>
      <x:c r="U867" s="52">
        <x:f t="shared" si="3"/>
        <x:v>-0.03054372273</x:v>
      </x:c>
      <x:c r="V867" s="63">
        <x:f t="shared" si="19"/>
        <x:v>0</x:v>
      </x:c>
      <x:c r="W867" s="52">
        <x:f t="shared" ref="W867:X867" si="865">W866*(1+U867)</x:f>
        <x:v>121.2526859</x:v>
      </x:c>
      <x:c r="X867" s="52">
        <x:f t="shared" si="865"/>
        <x:v>139.94653640000001</x:v>
      </x:c>
    </x:row>
    <x:row r="868" spans="1:24" ht="15.75" customHeight="1">
      <x:c r="A868" s="34">
        <x:v>43462</x:v>
      </x:c>
      <x:c r="B868" s="47">
        <x:v>64.620002746582003</x:v>
      </x:c>
      <x:c r="C868" s="47">
        <x:v>67.248001098632798</x:v>
      </x:c>
      <x:c r="D868" s="47">
        <x:v>63.681999206542997</x:v>
      </x:c>
      <x:c r="E868" s="47">
        <x:v>66.774002075195298</x:v>
      </x:c>
      <x:c r="F868" s="47">
        <x:v>49695000</x:v>
      </x:c>
      <x:c r="G868" s="63">
        <x:f t="shared" si="10"/>
        <x:v>68.969300079999996</x:v>
      </x:c>
      <x:c r="H868" s="63">
        <x:f t="shared" si="11"/>
        <x:v>4.4086516429999998</x:v>
      </x:c>
      <x:c r="I868" s="63">
        <x:f t="shared" si="12"/>
        <x:v>77.786603369999995</x:v>
      </x:c>
      <x:c r="J868" s="63">
        <x:f t="shared" si="13"/>
        <x:v>60.151996789999998</x:v>
      </x:c>
      <x:c r="K868" s="63">
        <x:f t="shared" si="14"/>
        <x:v>0.37551193760000001</x:v>
      </x:c>
      <x:c r="L868" s="52">
        <x:f t="shared" si="0"/>
        <x:v>65.901334129999995</x:v>
      </x:c>
      <x:c r="M868" s="52">
        <x:f t="shared" si="1"/>
        <x:v>3274966799</x:v>
      </x:c>
      <x:c r="N868" s="52">
        <x:f t="shared" si="2"/>
        <x:v>0</x:v>
      </x:c>
      <x:c r="O868" s="63">
        <x:f t="shared" si="8"/>
        <x:v>0.29167332950000002</x:v>
      </x:c>
      <x:c r="P868" s="63">
        <x:f t="shared" si="9"/>
        <x:v>22.581044519999999</x:v>
      </x:c>
      <x:c r="Q868" s="49">
        <x:f t="shared" si="15"/>
        <x:v>0</x:v>
      </x:c>
      <x:c r="R868" s="49">
        <x:f t="shared" si="16"/>
        <x:v>0</x:v>
      </x:c>
      <x:c r="S868" s="49">
        <x:f t="shared" si="17"/>
        <x:v>2</x:v>
      </x:c>
      <x:c r="T868" s="51">
        <x:f t="shared" si="18"/>
        <x:v>0</x:v>
      </x:c>
      <x:c r="U868" s="52">
        <x:f t="shared" si="3"/>
        <x:v>0.056116158510000003</x:v>
      </x:c>
      <x:c r="V868" s="63">
        <x:f t="shared" si="19"/>
        <x:v>0</x:v>
      </x:c>
      <x:c r="W868" s="52">
        <x:f t="shared" ref="W868:X868" si="866">W867*(1+U868)</x:f>
        <x:v>128.0569208</x:v>
      </x:c>
      <x:c r="X868" s="52">
        <x:f t="shared" si="866"/>
        <x:v>139.94653640000001</x:v>
      </x:c>
    </x:row>
    <x:row r="869" spans="1:24" ht="15.75" customHeight="1">
      <x:c r="A869" s="34">
        <x:v>43465</x:v>
      </x:c>
      <x:c r="B869" s="47">
        <x:v>67.557998657226605</x:v>
      </x:c>
      <x:c r="C869" s="47">
        <x:v>67.842002868652301</x:v>
      </x:c>
      <x:c r="D869" s="47">
        <x:v>65.052001953125</x:v>
      </x:c>
      <x:c r="E869" s="47">
        <x:v>66.559997558593693</x:v>
      </x:c>
      <x:c r="F869" s="47">
        <x:v>31511500</x:v>
      </x:c>
      <x:c r="G869" s="63">
        <x:f t="shared" si="10"/>
        <x:v>68.885599900000003</x:v>
      </x:c>
      <x:c r="H869" s="63">
        <x:f t="shared" si="11"/>
        <x:v>4.43913183</x:v>
      </x:c>
      <x:c r="I869" s="63">
        <x:f t="shared" si="12"/>
        <x:v>77.763863560000004</x:v>
      </x:c>
      <x:c r="J869" s="63">
        <x:f t="shared" si="13"/>
        <x:v>60.007336240000001</x:v>
      </x:c>
      <x:c r="K869" s="63">
        <x:f t="shared" si="14"/>
        <x:v>0.36902831289999999</x:v>
      </x:c>
      <x:c r="L869" s="52">
        <x:f t="shared" si="0"/>
        <x:v>66.484667459999997</x:v>
      </x:c>
      <x:c r="M869" s="52">
        <x:f t="shared" si="1"/>
        <x:v>2095031599</x:v>
      </x:c>
      <x:c r="N869" s="52">
        <x:f t="shared" si="2"/>
        <x:v>0</x:v>
      </x:c>
      <x:c r="O869" s="63">
        <x:f t="shared" si="8"/>
        <x:v>0.44839516260000001</x:v>
      </x:c>
      <x:c r="P869" s="63">
        <x:f t="shared" si="9"/>
        <x:v>30.958068220000001</x:v>
      </x:c>
      <x:c r="Q869" s="49">
        <x:f t="shared" si="15"/>
        <x:v>0</x:v>
      </x:c>
      <x:c r="R869" s="49">
        <x:f t="shared" si="16"/>
        <x:v>0</x:v>
      </x:c>
      <x:c r="S869" s="49">
        <x:f t="shared" si="17"/>
        <x:v>2</x:v>
      </x:c>
      <x:c r="T869" s="51">
        <x:f t="shared" si="18"/>
        <x:v>0</x:v>
      </x:c>
      <x:c r="U869" s="52">
        <x:f t="shared" si="3"/>
        <x:v>-0.0032049077479999999</x:v>
      </x:c>
      <x:c r="V869" s="63">
        <x:f t="shared" si="19"/>
        <x:v>0</x:v>
      </x:c>
      <x:c r="W869" s="52">
        <x:f t="shared" ref="W869:X869" si="867">W868*(1+U869)</x:f>
        <x:v>127.64651019999999</x:v>
      </x:c>
      <x:c r="X869" s="52">
        <x:f t="shared" si="867"/>
        <x:v>139.94653640000001</x:v>
      </x:c>
    </x:row>
    <x:row r="870" spans="1:24" ht="15.75" customHeight="1">
      <x:c r="A870" s="34">
        <x:v>43467</x:v>
      </x:c>
      <x:c r="B870" s="47">
        <x:v>61.220001220703097</x:v>
      </x:c>
      <x:c r="C870" s="47">
        <x:v>63.0260009765625</x:v>
      </x:c>
      <x:c r="D870" s="47">
        <x:v>59.759998321533203</x:v>
      </x:c>
      <x:c r="E870" s="47">
        <x:v>62.023998260497997</x:v>
      </x:c>
      <x:c r="F870" s="47">
        <x:v>58293000</x:v>
      </x:c>
      <x:c r="G870" s="63">
        <x:f t="shared" si="10"/>
        <x:v>68.481999779999995</x:v>
      </x:c>
      <x:c r="H870" s="63">
        <x:f t="shared" si="11"/>
        <x:v>4.6835129780000004</x:v>
      </x:c>
      <x:c r="I870" s="63">
        <x:f t="shared" si="12"/>
        <x:v>77.849025729999994</x:v>
      </x:c>
      <x:c r="J870" s="63">
        <x:f t="shared" si="13"/>
        <x:v>59.114973820000003</x:v>
      </x:c>
      <x:c r="K870" s="63">
        <x:f t="shared" si="14"/>
        <x:v>0.15528004570000001</x:v>
      </x:c>
      <x:c r="L870" s="52">
        <x:f t="shared" si="0"/>
        <x:v>61.603332520000002</x:v>
      </x:c>
      <x:c r="M870" s="52">
        <x:f t="shared" si="1"/>
        <x:v>0</x:v>
      </x:c>
      <x:c r="N870" s="52">
        <x:f t="shared" si="2"/>
        <x:v>3591043063</x:v>
      </x:c>
      <x:c r="O870" s="63">
        <x:f t="shared" si="8"/>
        <x:v>0.42707758089999998</x:v>
      </x:c>
      <x:c r="P870" s="63">
        <x:f t="shared" si="9"/>
        <x:v>29.926724839999999</x:v>
      </x:c>
      <x:c r="Q870" s="49">
        <x:f t="shared" si="15"/>
        <x:v>0</x:v>
      </x:c>
      <x:c r="R870" s="49">
        <x:f t="shared" si="16"/>
        <x:v>0</x:v>
      </x:c>
      <x:c r="S870" s="49">
        <x:f t="shared" si="17"/>
        <x:v>2</x:v>
      </x:c>
      <x:c r="T870" s="51">
        <x:f t="shared" si="18"/>
        <x:v>0</x:v>
      </x:c>
      <x:c r="U870" s="52">
        <x:f t="shared" si="3"/>
        <x:v>-0.068149030420000001</x:v>
      </x:c>
      <x:c r="V870" s="63">
        <x:f t="shared" si="19"/>
        <x:v>0</x:v>
      </x:c>
      <x:c r="W870" s="52">
        <x:f t="shared" ref="W870:X870" si="868">W869*(1+U870)</x:f>
        <x:v>118.9475243</x:v>
      </x:c>
      <x:c r="X870" s="52">
        <x:f t="shared" si="868"/>
        <x:v>139.94653640000001</x:v>
      </x:c>
    </x:row>
    <x:row r="871" spans="1:24" ht="15.75" customHeight="1">
      <x:c r="A871" s="34">
        <x:v>43468</x:v>
      </x:c>
      <x:c r="B871" s="47">
        <x:v>61.400001525878899</x:v>
      </x:c>
      <x:c r="C871" s="47">
        <x:v>61.880001068115199</x:v>
      </x:c>
      <x:c r="D871" s="47">
        <x:v>59.476001739502003</x:v>
      </x:c>
      <x:c r="E871" s="47">
        <x:v>60.071998596191399</x:v>
      </x:c>
      <x:c r="F871" s="47">
        <x:v>34826000</x:v>
      </x:c>
      <x:c r="G871" s="63">
        <x:f t="shared" si="10"/>
        <x:v>67.900699810000006</x:v>
      </x:c>
      <x:c r="H871" s="63">
        <x:f t="shared" si="11"/>
        <x:v>4.9757192779999997</x:v>
      </x:c>
      <x:c r="I871" s="63">
        <x:f t="shared" si="12"/>
        <x:v>77.852138359999998</x:v>
      </x:c>
      <x:c r="J871" s="63">
        <x:f t="shared" si="13"/>
        <x:v>57.949261249999999</x:v>
      </x:c>
      <x:c r="K871" s="63">
        <x:f t="shared" si="14"/>
        <x:v>0.1066547984</x:v>
      </x:c>
      <x:c r="L871" s="52">
        <x:f t="shared" si="0"/>
        <x:v>60.476000470000002</x:v>
      </x:c>
      <x:c r="M871" s="52">
        <x:f t="shared" si="1"/>
        <x:v>0</x:v>
      </x:c>
      <x:c r="N871" s="52">
        <x:f t="shared" si="2"/>
        <x:v>2106137192</x:v>
      </x:c>
      <x:c r="O871" s="63">
        <x:f t="shared" si="8"/>
        <x:v>0.43438966420000003</x:v>
      </x:c>
      <x:c r="P871" s="63">
        <x:f t="shared" si="9"/>
        <x:v>30.283937139999999</x:v>
      </x:c>
      <x:c r="Q871" s="49">
        <x:f t="shared" si="15"/>
        <x:v>0</x:v>
      </x:c>
      <x:c r="R871" s="49">
        <x:f t="shared" si="16"/>
        <x:v>0</x:v>
      </x:c>
      <x:c r="S871" s="49">
        <x:f t="shared" si="17"/>
        <x:v>2</x:v>
      </x:c>
      <x:c r="T871" s="51">
        <x:f t="shared" si="18"/>
        <x:v>0</x:v>
      </x:c>
      <x:c r="U871" s="52">
        <x:f t="shared" si="3"/>
        <x:v>-0.031471683849999998</x:v>
      </x:c>
      <x:c r="V871" s="63">
        <x:f t="shared" si="19"/>
        <x:v>0</x:v>
      </x:c>
      <x:c r="W871" s="52">
        <x:f t="shared" ref="W871:X871" si="869">W870*(1+U871)</x:f>
        <x:v>115.2040454</x:v>
      </x:c>
      <x:c r="X871" s="52">
        <x:f t="shared" si="869"/>
        <x:v>139.94653640000001</x:v>
      </x:c>
    </x:row>
    <x:row r="872" spans="1:24" ht="15.75" customHeight="1">
      <x:c r="A872" s="34">
        <x:v>43469</x:v>
      </x:c>
      <x:c r="B872" s="47">
        <x:v>61.200000762939503</x:v>
      </x:c>
      <x:c r="C872" s="47">
        <x:v>63.599998474121101</x:v>
      </x:c>
      <x:c r="D872" s="47">
        <x:v>60.5460014343262</x:v>
      </x:c>
      <x:c r="E872" s="47">
        <x:v>63.537998199462898</x:v>
      </x:c>
      <x:c r="F872" s="47">
        <x:v>36970500</x:v>
      </x:c>
      <x:c r="G872" s="63">
        <x:f t="shared" si="10"/>
        <x:v>67.480599589999997</x:v>
      </x:c>
      <x:c r="H872" s="63">
        <x:f t="shared" si="11"/>
        <x:v>4.9714203210000001</x:v>
      </x:c>
      <x:c r="I872" s="63">
        <x:f t="shared" si="12"/>
        <x:v>77.423440240000005</x:v>
      </x:c>
      <x:c r="J872" s="63">
        <x:f t="shared" si="13"/>
        <x:v>57.537758949999997</x:v>
      </x:c>
      <x:c r="K872" s="63">
        <x:f t="shared" si="14"/>
        <x:v>0.30173666980000002</x:v>
      </x:c>
      <x:c r="L872" s="52">
        <x:f t="shared" si="0"/>
        <x:v>62.561332700000001</x:v>
      </x:c>
      <x:c r="M872" s="52">
        <x:f t="shared" si="1"/>
        <x:v>2312923751</x:v>
      </x:c>
      <x:c r="N872" s="52">
        <x:f t="shared" si="2"/>
        <x:v>0</x:v>
      </x:c>
      <x:c r="O872" s="63">
        <x:f t="shared" si="8"/>
        <x:v>0.66150647330000001</x:v>
      </x:c>
      <x:c r="P872" s="63">
        <x:f t="shared" si="9"/>
        <x:v>39.813656100000003</x:v>
      </x:c>
      <x:c r="Q872" s="49">
        <x:f t="shared" si="15"/>
        <x:v>0</x:v>
      </x:c>
      <x:c r="R872" s="49">
        <x:f t="shared" si="16"/>
        <x:v>0</x:v>
      </x:c>
      <x:c r="S872" s="49">
        <x:f t="shared" si="17"/>
        <x:v>2</x:v>
      </x:c>
      <x:c r="T872" s="51">
        <x:f t="shared" si="18"/>
        <x:v>0</x:v>
      </x:c>
      <x:c r="U872" s="52">
        <x:f t="shared" si="3"/>
        <x:v>0.057697424499999994</x:v>
      </x:c>
      <x:c r="V872" s="63">
        <x:f t="shared" si="19"/>
        <x:v>0</x:v>
      </x:c>
      <x:c r="W872" s="52">
        <x:f t="shared" ref="W872:X872" si="870">W871*(1+U872)</x:f>
        <x:v>121.85102209999999</x:v>
      </x:c>
      <x:c r="X872" s="52">
        <x:f t="shared" si="870"/>
        <x:v>139.94653640000001</x:v>
      </x:c>
    </x:row>
    <x:row r="873" spans="1:24" ht="15.75" customHeight="1">
      <x:c r="A873" s="34">
        <x:v>43472</x:v>
      </x:c>
      <x:c r="B873" s="47">
        <x:v>64.344001770019503</x:v>
      </x:c>
      <x:c r="C873" s="47">
        <x:v>67.347999572753906</x:v>
      </x:c>
      <x:c r="D873" s="47">
        <x:v>63.549999237060597</x:v>
      </x:c>
      <x:c r="E873" s="47">
        <x:v>66.991996765136705</x:v>
      </x:c>
      <x:c r="F873" s="47">
        <x:v>37756000</x:v>
      </x:c>
      <x:c r="G873" s="63">
        <x:f t="shared" si="10"/>
        <x:v>67.199599460000002</x:v>
      </x:c>
      <x:c r="H873" s="63">
        <x:f t="shared" si="11"/>
        <x:v>4.822718311</x:v>
      </x:c>
      <x:c r="I873" s="63">
        <x:f t="shared" si="12"/>
        <x:v>76.84503608</x:v>
      </x:c>
      <x:c r="J873" s="63">
        <x:f t="shared" si="13"/>
        <x:v>57.554162839999996</x:v>
      </x:c>
      <x:c r="K873" s="63">
        <x:f t="shared" si="14"/>
        <x:v>0.48923829479999997</x:v>
      </x:c>
      <x:c r="L873" s="52">
        <x:f t="shared" si="0"/>
        <x:v>65.963331859999997</x:v>
      </x:c>
      <x:c r="M873" s="52">
        <x:f t="shared" si="1"/>
        <x:v>2490511558</x:v>
      </x:c>
      <x:c r="N873" s="52">
        <x:f t="shared" si="2"/>
        <x:v>0</x:v>
      </x:c>
      <x:c r="O873" s="63">
        <x:f t="shared" si="8"/>
        <x:v>1.0107772690000001</x:v>
      </x:c>
      <x:c r="P873" s="63">
        <x:f t="shared" si="9"/>
        <x:v>50.267987640000001</x:v>
      </x:c>
      <x:c r="Q873" s="49">
        <x:f t="shared" si="15"/>
        <x:v>0</x:v>
      </x:c>
      <x:c r="R873" s="49">
        <x:f t="shared" si="16"/>
        <x:v>0</x:v>
      </x:c>
      <x:c r="S873" s="49">
        <x:f t="shared" si="17"/>
        <x:v>2</x:v>
      </x:c>
      <x:c r="T873" s="51">
        <x:f t="shared" si="18"/>
        <x:v>0</x:v>
      </x:c>
      <x:c r="U873" s="52">
        <x:f t="shared" si="3"/>
        <x:v>0.054361148659999992</x:v>
      </x:c>
      <x:c r="V873" s="63">
        <x:f t="shared" si="19"/>
        <x:v>0</x:v>
      </x:c>
      <x:c r="W873" s="52">
        <x:f t="shared" ref="W873:X873" si="871">W872*(1+U873)</x:f>
        <x:v>128.4749836</x:v>
      </x:c>
      <x:c r="X873" s="52">
        <x:f t="shared" si="871"/>
        <x:v>139.94653640000001</x:v>
      </x:c>
    </x:row>
    <x:row r="874" spans="1:24" ht="15.75" customHeight="1">
      <x:c r="A874" s="34">
        <x:v>43473</x:v>
      </x:c>
      <x:c r="B874" s="47">
        <x:v>68.391998291015597</x:v>
      </x:c>
      <x:c r="C874" s="47">
        <x:v>68.802001953125</x:v>
      </x:c>
      <x:c r="D874" s="47">
        <x:v>65.403999328613295</x:v>
      </x:c>
      <x:c r="E874" s="47">
        <x:v>67.069999694824205</x:v>
      </x:c>
      <x:c r="F874" s="47">
        <x:v>35042500</x:v>
      </x:c>
      <x:c r="G874" s="63">
        <x:f t="shared" si="10"/>
        <x:v>66.973399349999994</x:v>
      </x:c>
      <x:c r="H874" s="63">
        <x:f t="shared" si="11"/>
        <x:v>4.7105498670000001</x:v>
      </x:c>
      <x:c r="I874" s="63">
        <x:f t="shared" si="12"/>
        <x:v>76.394499089999996</x:v>
      </x:c>
      <x:c r="J874" s="63">
        <x:f t="shared" si="13"/>
        <x:v>57.552299619999999</x:v>
      </x:c>
      <x:c r="K874" s="63">
        <x:f t="shared" si="14"/>
        <x:v>0.5051268082</x:v>
      </x:c>
      <x:c r="L874" s="52">
        <x:f t="shared" si="0"/>
        <x:v>67.092000330000005</x:v>
      </x:c>
      <x:c r="M874" s="52">
        <x:f t="shared" si="1"/>
        <x:v>2351071421</x:v>
      </x:c>
      <x:c r="N874" s="52">
        <x:f t="shared" si="2"/>
        <x:v>0</x:v>
      </x:c>
      <x:c r="O874" s="63">
        <x:f t="shared" si="8"/>
        <x:v>1.5010353999999999</x:v>
      </x:c>
      <x:c r="P874" s="63">
        <x:f t="shared" si="9"/>
        <x:v>60.016559549999997</x:v>
      </x:c>
      <x:c r="Q874" s="49">
        <x:f t="shared" si="15"/>
        <x:v>0</x:v>
      </x:c>
      <x:c r="R874" s="49">
        <x:f t="shared" si="16"/>
        <x:v>0</x:v>
      </x:c>
      <x:c r="S874" s="49">
        <x:f t="shared" si="17"/>
        <x:v>2</x:v>
      </x:c>
      <x:c r="T874" s="51">
        <x:f t="shared" si="18"/>
        <x:v>0</x:v>
      </x:c>
      <x:c r="U874" s="52">
        <x:f t="shared" si="3"/>
        <x:v>0.001164361916</x:v>
      </x:c>
      <x:c r="V874" s="63">
        <x:f t="shared" si="19"/>
        <x:v>0</x:v>
      </x:c>
      <x:c r="W874" s="52">
        <x:f t="shared" ref="W874:X874" si="872">W873*(1+U874)</x:f>
        <x:v>128.62457499999999</x:v>
      </x:c>
      <x:c r="X874" s="52">
        <x:f t="shared" si="872"/>
        <x:v>139.94653640000001</x:v>
      </x:c>
    </x:row>
    <x:row r="875" spans="1:24" ht="15.75" customHeight="1">
      <x:c r="A875" s="34">
        <x:v>43474</x:v>
      </x:c>
      <x:c r="B875" s="47">
        <x:v>67.099998474121094</x:v>
      </x:c>
      <x:c r="C875" s="47">
        <x:v>68.699996948242202</x:v>
      </x:c>
      <x:c r="D875" s="47">
        <x:v>66.293998718261705</x:v>
      </x:c>
      <x:c r="E875" s="47">
        <x:v>67.706001281738295</x:v>
      </x:c>
      <x:c r="F875" s="47">
        <x:v>27164500</x:v>
      </x:c>
      <x:c r="G875" s="63">
        <x:f t="shared" si="10"/>
        <x:v>66.70719948</x:v>
      </x:c>
      <x:c r="H875" s="63">
        <x:f t="shared" si="11"/>
        <x:v>4.4958073000000001</x:v>
      </x:c>
      <x:c r="I875" s="63">
        <x:f t="shared" si="12"/>
        <x:v>75.698814080000005</x:v>
      </x:c>
      <x:c r="J875" s="63">
        <x:f t="shared" si="13"/>
        <x:v>57.715584880000002</x:v>
      </x:c>
      <x:c r="K875" s="63">
        <x:f t="shared" si="14"/>
        <x:v>0.55554073699999995</x:v>
      </x:c>
      <x:c r="L875" s="52">
        <x:f t="shared" si="0"/>
        <x:v>67.566665650000004</x:v>
      </x:c>
      <x:c r="M875" s="52">
        <x:f t="shared" si="1"/>
        <x:v>1835414689</x:v>
      </x:c>
      <x:c r="N875" s="52">
        <x:f t="shared" si="2"/>
        <x:v>0</x:v>
      </x:c>
      <x:c r="O875" s="63">
        <x:f t="shared" si="8"/>
        <x:v>2.0203018570000002</x:v>
      </x:c>
      <x:c r="P875" s="63">
        <x:f t="shared" si="9"/>
        <x:v>66.890726580000006</x:v>
      </x:c>
      <x:c r="Q875" s="49">
        <x:f t="shared" si="15"/>
        <x:v>0</x:v>
      </x:c>
      <x:c r="R875" s="49">
        <x:f t="shared" si="16"/>
        <x:v>0</x:v>
      </x:c>
      <x:c r="S875" s="49">
        <x:f t="shared" si="17"/>
        <x:v>2</x:v>
      </x:c>
      <x:c r="T875" s="51">
        <x:f t="shared" si="18"/>
        <x:v>0</x:v>
      </x:c>
      <x:c r="U875" s="52">
        <x:f t="shared" si="3"/>
        <x:v>0.0094826537919999987</x:v>
      </x:c>
      <x:c r="V875" s="63">
        <x:f t="shared" si="19"/>
        <x:v>0</x:v>
      </x:c>
      <x:c r="W875" s="52">
        <x:f t="shared" ref="W875:X875" si="873">W874*(1+U875)</x:f>
        <x:v>129.84427729999999</x:v>
      </x:c>
      <x:c r="X875" s="52">
        <x:f t="shared" si="873"/>
        <x:v>139.94653640000001</x:v>
      </x:c>
    </x:row>
    <x:row r="876" spans="1:24" ht="15.75" customHeight="1">
      <x:c r="A876" s="34">
        <x:v>43475</x:v>
      </x:c>
      <x:c r="B876" s="47">
        <x:v>66.879997253417997</x:v>
      </x:c>
      <x:c r="C876" s="47">
        <x:v>69.0780029296875</x:v>
      </x:c>
      <x:c r="D876" s="47">
        <x:v>66.358001708984403</x:v>
      </x:c>
      <x:c r="E876" s="47">
        <x:v>68.994003295898395</x:v>
      </x:c>
      <x:c r="F876" s="47">
        <x:v>30282000</x:v>
      </x:c>
      <x:c r="G876" s="63">
        <x:f t="shared" si="10"/>
        <x:v>66.489299770000002</x:v>
      </x:c>
      <x:c r="H876" s="63">
        <x:f t="shared" si="11"/>
        <x:v>4.256016851</x:v>
      </x:c>
      <x:c r="I876" s="63">
        <x:f t="shared" si="12"/>
        <x:v>75.00133348</x:v>
      </x:c>
      <x:c r="J876" s="63">
        <x:f t="shared" si="13"/>
        <x:v>57.977266069999999</x:v>
      </x:c>
      <x:c r="K876" s="63">
        <x:f t="shared" si="14"/>
        <x:v>0.64712720889999997</x:v>
      </x:c>
      <x:c r="L876" s="52">
        <x:f t="shared" si="0"/>
        <x:v>68.143335980000003</x:v>
      </x:c>
      <x:c r="M876" s="52">
        <x:f t="shared" si="1"/>
        <x:v>2063516500</x:v>
      </x:c>
      <x:c r="N876" s="52">
        <x:f t="shared" si="2"/>
        <x:v>0</x:v>
      </x:c>
      <x:c r="O876" s="63">
        <x:f t="shared" si="8"/>
        <x:v>1.9590253179999999</x:v>
      </x:c>
      <x:c r="P876" s="63">
        <x:f t="shared" si="9"/>
        <x:v>66.205088070000002</x:v>
      </x:c>
      <x:c r="Q876" s="49">
        <x:f t="shared" si="15"/>
        <x:v>0</x:v>
      </x:c>
      <x:c r="R876" s="49">
        <x:f t="shared" si="16"/>
        <x:v>0</x:v>
      </x:c>
      <x:c r="S876" s="49">
        <x:f t="shared" si="17"/>
        <x:v>2</x:v>
      </x:c>
      <x:c r="T876" s="51">
        <x:f t="shared" si="18"/>
        <x:v>0</x:v>
      </x:c>
      <x:c r="U876" s="52">
        <x:f t="shared" si="3"/>
        <x:v>0.019023454200000001</x:v>
      </x:c>
      <x:c r="V876" s="63">
        <x:f t="shared" si="19"/>
        <x:v>0</x:v>
      </x:c>
      <x:c r="W876" s="52">
        <x:f t="shared" ref="W876:X876" si="874">W875*(1+U876)</x:f>
        <x:v>132.31436400000001</x:v>
      </x:c>
      <x:c r="X876" s="52">
        <x:f t="shared" si="874"/>
        <x:v>139.94653640000001</x:v>
      </x:c>
    </x:row>
    <x:row r="877" spans="1:24" ht="15.75" customHeight="1">
      <x:c r="A877" s="34">
        <x:v>43476</x:v>
      </x:c>
      <x:c r="B877" s="47">
        <x:v>68.417999267578097</x:v>
      </x:c>
      <x:c r="C877" s="47">
        <x:v>69.681999206542997</x:v>
      </x:c>
      <x:c r="D877" s="47">
        <x:v>67.753997802734403</x:v>
      </x:c>
      <x:c r="E877" s="47">
        <x:v>69.452003479003906</x:v>
      </x:c>
      <x:c r="F877" s="47">
        <x:v>25195500</x:v>
      </x:c>
      <x:c r="G877" s="63">
        <x:f t="shared" si="10"/>
        <x:v>66.29589996</x:v>
      </x:c>
      <x:c r="H877" s="63">
        <x:f t="shared" si="11"/>
        <x:v>4.0100596629999998</x:v>
      </x:c>
      <x:c r="I877" s="63">
        <x:f t="shared" si="12"/>
        <x:v>74.31601929</x:v>
      </x:c>
      <x:c r="J877" s="63">
        <x:f t="shared" si="13"/>
        <x:v>58.275780640000001</x:v>
      </x:c>
      <x:c r="K877" s="63">
        <x:f t="shared" si="14"/>
        <x:v>0.69676163079999998</x:v>
      </x:c>
      <x:c r="L877" s="52">
        <x:f t="shared" si="0"/>
        <x:v>68.962666830000003</x:v>
      </x:c>
      <x:c r="M877" s="52">
        <x:f t="shared" si="1"/>
        <x:v>1737548872</x:v>
      </x:c>
      <x:c r="N877" s="52">
        <x:f t="shared" si="2"/>
        <x:v>0</x:v>
      </x:c>
      <x:c r="O877" s="63">
        <x:f t="shared" si="8"/>
        <x:v>3.18771469</x:v>
      </x:c>
      <x:c r="P877" s="63">
        <x:f t="shared" si="9"/>
        <x:v>76.120627260000006</x:v>
      </x:c>
      <x:c r="Q877" s="49">
        <x:f t="shared" si="15"/>
        <x:v>0</x:v>
      </x:c>
      <x:c r="R877" s="49">
        <x:f t="shared" si="16"/>
        <x:v>0</x:v>
      </x:c>
      <x:c r="S877" s="49">
        <x:f t="shared" si="17"/>
        <x:v>2</x:v>
      </x:c>
      <x:c r="T877" s="51">
        <x:f t="shared" si="18"/>
        <x:v>0</x:v>
      </x:c>
      <x:c r="U877" s="52">
        <x:f t="shared" si="3"/>
        <x:v>0.0066382607360000001</x:v>
      </x:c>
      <x:c r="V877" s="63">
        <x:f t="shared" si="19"/>
        <x:v>0</x:v>
      </x:c>
      <x:c r="W877" s="52">
        <x:f t="shared" ref="W877:X877" si="875">W876*(1+U877)</x:f>
        <x:v>133.19270119999999</x:v>
      </x:c>
      <x:c r="X877" s="52">
        <x:f t="shared" si="875"/>
        <x:v>139.94653640000001</x:v>
      </x:c>
    </x:row>
    <x:row r="878" spans="1:24" ht="15.75" customHeight="1">
      <x:c r="A878" s="34">
        <x:v>43479</x:v>
      </x:c>
      <x:c r="B878" s="47">
        <x:v>68.475997924804702</x:v>
      </x:c>
      <x:c r="C878" s="47">
        <x:v>68.5</x:v>
      </x:c>
      <x:c r="D878" s="47">
        <x:v>66.800003051757798</x:v>
      </x:c>
      <x:c r="E878" s="47">
        <x:v>66.879997253417997</x:v>
      </x:c>
      <x:c r="F878" s="47">
        <x:v>26236500</x:v>
      </x:c>
      <x:c r="G878" s="63">
        <x:f t="shared" si="10"/>
        <x:v>65.871999740000007</x:v>
      </x:c>
      <x:c r="H878" s="63">
        <x:f t="shared" si="11"/>
        <x:v>3.4039964519999999</x:v>
      </x:c>
      <x:c r="I878" s="63">
        <x:f t="shared" si="12"/>
        <x:v>72.679992639999995</x:v>
      </x:c>
      <x:c r="J878" s="63">
        <x:f t="shared" si="13"/>
        <x:v>59.064006839999998</x:v>
      </x:c>
      <x:c r="K878" s="63">
        <x:f t="shared" si="14"/>
        <x:v>0.57403044680000004</x:v>
      </x:c>
      <x:c r="L878" s="52">
        <x:f t="shared" si="0"/>
        <x:v>67.393333440000006</x:v>
      </x:c>
      <x:c r="M878" s="52">
        <x:f t="shared" si="1"/>
        <x:v>0</x:v>
      </x:c>
      <x:c r="N878" s="52">
        <x:f t="shared" si="2"/>
        <x:v>1768165193</x:v>
      </x:c>
      <x:c r="O878" s="63">
        <x:f t="shared" si="8"/>
        <x:v>1.994016016</x:v>
      </x:c>
      <x:c r="P878" s="63">
        <x:f t="shared" si="9"/>
        <x:v>66.600045069999993</x:v>
      </x:c>
      <x:c r="Q878" s="49">
        <x:f t="shared" si="15"/>
        <x:v>0</x:v>
      </x:c>
      <x:c r="R878" s="49">
        <x:f t="shared" si="16"/>
        <x:v>0</x:v>
      </x:c>
      <x:c r="S878" s="49">
        <x:f t="shared" si="17"/>
        <x:v>2</x:v>
      </x:c>
      <x:c r="T878" s="51">
        <x:f t="shared" si="18"/>
        <x:v>0</x:v>
      </x:c>
      <x:c r="U878" s="52">
        <x:f t="shared" si="3"/>
        <x:v>-0.037032858619999998</x:v>
      </x:c>
      <x:c r="V878" s="63">
        <x:f t="shared" si="19"/>
        <x:v>0</x:v>
      </x:c>
      <x:c r="W878" s="52">
        <x:f t="shared" ref="W878:X878" si="876">W877*(1+U878)</x:f>
        <x:v>128.26019479999999</x:v>
      </x:c>
      <x:c r="X878" s="52">
        <x:f t="shared" si="876"/>
        <x:v>139.94653640000001</x:v>
      </x:c>
    </x:row>
    <x:row r="879" spans="1:24" ht="15.75" customHeight="1">
      <x:c r="A879" s="34">
        <x:v>43480</x:v>
      </x:c>
      <x:c r="B879" s="47">
        <x:v>67</x:v>
      </x:c>
      <x:c r="C879" s="47">
        <x:v>69.760002136230497</x:v>
      </x:c>
      <x:c r="D879" s="47">
        <x:v>66.900001525878906</x:v>
      </x:c>
      <x:c r="E879" s="47">
        <x:v>68.886001586914105</x:v>
      </x:c>
      <x:c r="F879" s="47">
        <x:v>30283000</x:v>
      </x:c>
      <x:c r="G879" s="63">
        <x:f t="shared" si="10"/>
        <x:v>65.659199909999998</x:v>
      </x:c>
      <x:c r="H879" s="63">
        <x:f t="shared" si="11"/>
        <x:v>3.0390640690000001</x:v>
      </x:c>
      <x:c r="I879" s="63">
        <x:f t="shared" si="12"/>
        <x:v>71.737328039999994</x:v>
      </x:c>
      <x:c r="J879" s="63">
        <x:f t="shared" si="13"/>
        <x:v>59.581071770000001</x:v>
      </x:c>
      <x:c r="K879" s="63">
        <x:f t="shared" si="14"/>
        <x:v>0.76544370309999998</x:v>
      </x:c>
      <x:c r="L879" s="52">
        <x:f t="shared" si="0"/>
        <x:v>68.51533508</x:v>
      </x:c>
      <x:c r="M879" s="52">
        <x:f t="shared" si="1"/>
        <x:v>2074849892</x:v>
      </x:c>
      <x:c r="N879" s="52">
        <x:f t="shared" si="2"/>
        <x:v>0</x:v>
      </x:c>
      <x:c r="O879" s="63">
        <x:f t="shared" si="8"/>
        <x:v>1.991312631</x:v>
      </x:c>
      <x:c r="P879" s="63">
        <x:f t="shared" si="9"/>
        <x:v>66.569860009999999</x:v>
      </x:c>
      <x:c r="Q879" s="49">
        <x:f t="shared" si="15"/>
        <x:v>0</x:v>
      </x:c>
      <x:c r="R879" s="49">
        <x:f t="shared" si="16"/>
        <x:v>0</x:v>
      </x:c>
      <x:c r="S879" s="49">
        <x:f t="shared" si="17"/>
        <x:v>2</x:v>
      </x:c>
      <x:c r="T879" s="51">
        <x:f t="shared" si="18"/>
        <x:v>0</x:v>
      </x:c>
      <x:c r="U879" s="52">
        <x:f t="shared" si="3"/>
        <x:v>0.029994085170000001</x:v>
      </x:c>
      <x:c r="V879" s="63">
        <x:f t="shared" si="19"/>
        <x:v>0</x:v>
      </x:c>
      <x:c r="W879" s="52">
        <x:f t="shared" ref="W879:X879" si="877">W878*(1+U879)</x:f>
        <x:v>132.10724200000001</x:v>
      </x:c>
      <x:c r="X879" s="52">
        <x:f t="shared" si="877"/>
        <x:v>139.94653640000001</x:v>
      </x:c>
    </x:row>
    <x:row r="880" spans="1:24" ht="15.75" customHeight="1">
      <x:c r="A880" s="34">
        <x:v>43481</x:v>
      </x:c>
      <x:c r="B880" s="47">
        <x:v>68.956001281738295</x:v>
      </x:c>
      <x:c r="C880" s="47">
        <x:v>70.400001525878906</x:v>
      </x:c>
      <x:c r="D880" s="47">
        <x:v>68.699996948242202</x:v>
      </x:c>
      <x:c r="E880" s="47">
        <x:v>69.209999084472699</x:v>
      </x:c>
      <x:c r="F880" s="47">
        <x:v>23458500</x:v>
      </x:c>
      <x:c r="G880" s="63">
        <x:f t="shared" si="10"/>
        <x:v>65.635499949999996</x:v>
      </x:c>
      <x:c r="H880" s="63">
        <x:f t="shared" si="11"/>
        <x:v>3.007711478</x:v>
      </x:c>
      <x:c r="I880" s="63">
        <x:f t="shared" si="12"/>
        <x:v>71.650922910000006</x:v>
      </x:c>
      <x:c r="J880" s="63">
        <x:f t="shared" si="13"/>
        <x:v>59.620077000000002</x:v>
      </x:c>
      <x:c r="K880" s="63">
        <x:f t="shared" si="14"/>
        <x:v>0.79711120530000001</x:v>
      </x:c>
      <x:c r="L880" s="52">
        <x:f t="shared" si="0"/>
        <x:v>69.436665849999997</x:v>
      </x:c>
      <x:c r="M880" s="52">
        <x:f t="shared" si="1"/>
        <x:v>1628880026</x:v>
      </x:c>
      <x:c r="N880" s="52">
        <x:f t="shared" si="2"/>
        <x:v>0</x:v>
      </x:c>
      <x:c r="O880" s="63">
        <x:f t="shared" si="8"/>
        <x:v>4.257467557</x:v>
      </x:c>
      <x:c r="P880" s="63">
        <x:f t="shared" si="9"/>
        <x:v>80.979435649999999</x:v>
      </x:c>
      <x:c r="Q880" s="49">
        <x:f t="shared" si="15"/>
        <x:v>0</x:v>
      </x:c>
      <x:c r="R880" s="49">
        <x:f t="shared" si="16"/>
        <x:v>0</x:v>
      </x:c>
      <x:c r="S880" s="49">
        <x:f t="shared" si="17"/>
        <x:v>2</x:v>
      </x:c>
      <x:c r="T880" s="51">
        <x:f t="shared" si="18"/>
        <x:v>0</x:v>
      </x:c>
      <x:c r="U880" s="52">
        <x:f t="shared" si="3"/>
        <x:v>0.004703386611</x:v>
      </x:c>
      <x:c r="V880" s="63">
        <x:f t="shared" si="19"/>
        <x:v>0</x:v>
      </x:c>
      <x:c r="W880" s="52">
        <x:f t="shared" ref="W880:X880" si="878">W879*(1+U880)</x:f>
        <x:v>132.72859339999999</x:v>
      </x:c>
      <x:c r="X880" s="52">
        <x:f t="shared" si="878"/>
        <x:v>139.94653640000001</x:v>
      </x:c>
    </x:row>
    <x:row r="881" spans="1:24" ht="15.75" customHeight="1">
      <x:c r="A881" s="34">
        <x:v>43482</x:v>
      </x:c>
      <x:c r="B881" s="47">
        <x:v>69.241996765136705</x:v>
      </x:c>
      <x:c r="C881" s="47">
        <x:v>70.300003051757798</x:v>
      </x:c>
      <x:c r="D881" s="47">
        <x:v>68.830001831054702</x:v>
      </x:c>
      <x:c r="E881" s="47">
        <x:v>69.461997985839901</x:v>
      </x:c>
      <x:c r="F881" s="47">
        <x:v>18383500</x:v>
      </x:c>
      <x:c r="G881" s="63">
        <x:f t="shared" si="10"/>
        <x:v>65.738299940000005</x:v>
      </x:c>
      <x:c r="H881" s="63">
        <x:f t="shared" si="11"/>
        <x:v>3.1049731299999999</x:v>
      </x:c>
      <x:c r="I881" s="63">
        <x:f t="shared" si="12"/>
        <x:v>71.9482462</x:v>
      </x:c>
      <x:c r="J881" s="63">
        <x:f t="shared" si="13"/>
        <x:v>59.528353680000002</x:v>
      </x:c>
      <x:c r="K881" s="63">
        <x:f t="shared" si="14"/>
        <x:v>0.79981725179999996</x:v>
      </x:c>
      <x:c r="L881" s="52">
        <x:f t="shared" si="0"/>
        <x:v>69.530667620000003</x:v>
      </x:c>
      <x:c r="M881" s="52">
        <x:f t="shared" si="1"/>
        <x:v>1278217028</x:v>
      </x:c>
      <x:c r="N881" s="52">
        <x:f t="shared" si="2"/>
        <x:v>0</x:v>
      </x:c>
      <x:c r="O881" s="63">
        <x:f t="shared" si="8"/>
        <x:v>10.05162516</x:v>
      </x:c>
      <x:c r="P881" s="63">
        <x:f t="shared" si="9"/>
        <x:v>90.951557030000004</x:v>
      </x:c>
      <x:c r="Q881" s="49">
        <x:f t="shared" si="15"/>
        <x:v>0</x:v>
      </x:c>
      <x:c r="R881" s="49">
        <x:f t="shared" si="16"/>
        <x:v>0</x:v>
      </x:c>
      <x:c r="S881" s="49">
        <x:f t="shared" si="17"/>
        <x:v>2</x:v>
      </x:c>
      <x:c r="T881" s="51">
        <x:f t="shared" si="18"/>
        <x:v>0</x:v>
      </x:c>
      <x:c r="U881" s="52">
        <x:f t="shared" si="3"/>
        <x:v>0.0036410765020000002</x:v>
      </x:c>
      <x:c r="V881" s="63">
        <x:f t="shared" si="19"/>
        <x:v>0</x:v>
      </x:c>
      <x:c r="W881" s="52">
        <x:f t="shared" ref="W881:X881" si="879">W880*(1+U881)</x:f>
        <x:v>133.21186839999999</x:v>
      </x:c>
      <x:c r="X881" s="52">
        <x:f t="shared" si="879"/>
        <x:v>139.94653640000001</x:v>
      </x:c>
    </x:row>
    <x:row r="882" spans="1:24" ht="15.75" customHeight="1">
      <x:c r="A882" s="34">
        <x:v>43483</x:v>
      </x:c>
      <x:c r="B882" s="47">
        <x:v>64.599998474121094</x:v>
      </x:c>
      <x:c r="C882" s="47">
        <x:v>65.426002502441406</x:v>
      </x:c>
      <x:c r="D882" s="47">
        <x:v>59.945999145507798</x:v>
      </x:c>
      <x:c r="E882" s="47">
        <x:v>60.451999664306598</x:v>
      </x:c>
      <x:c r="F882" s="47">
        <x:v>120754000</x:v>
      </x:c>
      <x:c r="G882" s="63">
        <x:f t="shared" si="10"/>
        <x:v>65.431199840000005</x:v>
      </x:c>
      <x:c r="H882" s="63">
        <x:f t="shared" si="11"/>
        <x:v>3.3126777230000002</x:v>
      </x:c>
      <x:c r="I882" s="63">
        <x:f t="shared" si="12"/>
        <x:v>72.056555279999998</x:v>
      </x:c>
      <x:c r="J882" s="63">
        <x:f t="shared" si="13"/>
        <x:v>58.805844389999997</x:v>
      </x:c>
      <x:c r="K882" s="63">
        <x:f t="shared" si="14"/>
        <x:v>0.1242314685</x:v>
      </x:c>
      <x:c r="L882" s="52">
        <x:f t="shared" si="0"/>
        <x:v>61.94133377</x:v>
      </x:c>
      <x:c r="M882" s="52">
        <x:f t="shared" si="1"/>
        <x:v>0</x:v>
      </x:c>
      <x:c r="N882" s="52">
        <x:f t="shared" si="2"/>
        <x:v>7479663818</x:v>
      </x:c>
      <x:c r="O882" s="63">
        <x:f t="shared" si="8"/>
        <x:v>1.6717447919999999</x:v>
      </x:c>
      <x:c r="P882" s="63">
        <x:f t="shared" si="9"/>
        <x:v>62.571275409999998</x:v>
      </x:c>
      <x:c r="Q882" s="49">
        <x:f t="shared" si="15"/>
        <x:v>0</x:v>
      </x:c>
      <x:c r="R882" s="49">
        <x:f t="shared" si="16"/>
        <x:v>0</x:v>
      </x:c>
      <x:c r="S882" s="49">
        <x:f t="shared" si="17"/>
        <x:v>2</x:v>
      </x:c>
      <x:c r="T882" s="51">
        <x:f t="shared" si="18"/>
        <x:v>0</x:v>
      </x:c>
      <x:c r="U882" s="52">
        <x:f t="shared" si="3"/>
        <x:v>-0.1297111886</x:v>
      </x:c>
      <x:c r="V882" s="63">
        <x:f t="shared" si="19"/>
        <x:v>0</x:v>
      </x:c>
      <x:c r="W882" s="52">
        <x:f t="shared" ref="W882:X882" si="880">W881*(1+U882)</x:f>
        <x:v>115.9327986</x:v>
      </x:c>
      <x:c r="X882" s="52">
        <x:f t="shared" si="880"/>
        <x:v>139.94653640000001</x:v>
      </x:c>
    </x:row>
    <x:row r="883" spans="1:24" ht="15.75" customHeight="1">
      <x:c r="A883" s="34">
        <x:v>43487</x:v>
      </x:c>
      <x:c r="B883" s="47">
        <x:v>60.964000701904297</x:v>
      </x:c>
      <x:c r="C883" s="47">
        <x:v>61.599998474121101</x:v>
      </x:c>
      <x:c r="D883" s="47">
        <x:v>59.099998474121101</x:v>
      </x:c>
      <x:c r="E883" s="47">
        <x:v>59.784000396728501</x:v>
      </x:c>
      <x:c r="F883" s="47">
        <x:v>60333500</x:v>
      </x:c>
      <x:c r="G883" s="63">
        <x:f t="shared" si="10"/>
        <x:v>65.266599850000006</x:v>
      </x:c>
      <x:c r="H883" s="63">
        <x:f t="shared" si="11"/>
        <x:v>3.5116713169999998</x:v>
      </x:c>
      <x:c r="I883" s="63">
        <x:f t="shared" si="12"/>
        <x:v>72.289942479999993</x:v>
      </x:c>
      <x:c r="J883" s="63">
        <x:f t="shared" si="13"/>
        <x:v>58.243257210000003</x:v>
      </x:c>
      <x:c r="K883" s="63">
        <x:f t="shared" si="14"/>
        <x:v>0.10968731449999999</x:v>
      </x:c>
      <x:c r="L883" s="52">
        <x:f t="shared" si="0"/>
        <x:v>60.161332450000003</x:v>
      </x:c>
      <x:c r="M883" s="52">
        <x:f t="shared" si="1"/>
        <x:v>0</x:v>
      </x:c>
      <x:c r="N883" s="52">
        <x:f t="shared" si="2"/>
        <x:v>3629743751</x:v>
      </x:c>
      <x:c r="O883" s="63">
        <x:f t="shared" si="8"/>
        <x:v>1.007138431</x:v>
      </x:c>
      <x:c r="P883" s="63">
        <x:f t="shared" si="9"/>
        <x:v>50.177826080000003</x:v>
      </x:c>
      <x:c r="Q883" s="49">
        <x:f t="shared" si="15"/>
        <x:v>0</x:v>
      </x:c>
      <x:c r="R883" s="49">
        <x:f t="shared" si="16"/>
        <x:v>0</x:v>
      </x:c>
      <x:c r="S883" s="49">
        <x:f t="shared" si="17"/>
        <x:v>2</x:v>
      </x:c>
      <x:c r="T883" s="51">
        <x:f t="shared" si="18"/>
        <x:v>0</x:v>
      </x:c>
      <x:c r="U883" s="52">
        <x:f t="shared" si="3"/>
        <x:v>-0.01105007727</x:v>
      </x:c>
      <x:c r="V883" s="63">
        <x:f t="shared" si="19"/>
        <x:v>0</x:v>
      </x:c>
      <x:c r="W883" s="52">
        <x:f t="shared" ref="W883:X883" si="881">W882*(1+U883)</x:f>
        <x:v>114.6517322</x:v>
      </x:c>
      <x:c r="X883" s="52">
        <x:f t="shared" si="881"/>
        <x:v>139.94653640000001</x:v>
      </x:c>
    </x:row>
    <x:row r="884" spans="1:24" ht="15.75" customHeight="1">
      <x:c r="A884" s="34">
        <x:v>43488</x:v>
      </x:c>
      <x:c r="B884" s="47">
        <x:v>58.5</x:v>
      </x:c>
      <x:c r="C884" s="47">
        <x:v>58.900001525878899</x:v>
      </x:c>
      <x:c r="D884" s="47">
        <x:v>56.338001251220703</x:v>
      </x:c>
      <x:c r="E884" s="47">
        <x:v>57.518001556396499</x:v>
      </x:c>
      <x:c r="F884" s="47">
        <x:v>62650000</x:v>
      </x:c>
      <x:c r="G884" s="63">
        <x:f t="shared" si="10"/>
        <x:v>64.944800000000001</x:v>
      </x:c>
      <x:c r="H884" s="63">
        <x:f t="shared" si="11"/>
        <x:v>3.910523075</x:v>
      </x:c>
      <x:c r="I884" s="63">
        <x:f t="shared" si="12"/>
        <x:v>72.765846150000002</x:v>
      </x:c>
      <x:c r="J884" s="63">
        <x:f t="shared" si="13"/>
        <x:v>57.123753839999999</x:v>
      </x:c>
      <x:c r="K884" s="63">
        <x:f t="shared" si="14"/>
        <x:v>0.025204282410000001</x:v>
      </x:c>
      <x:c r="L884" s="52">
        <x:f t="shared" si="0"/>
        <x:v>57.585334779999997</x:v>
      </x:c>
      <x:c r="M884" s="52">
        <x:f t="shared" si="1"/>
        <x:v>0</x:v>
      </x:c>
      <x:c r="N884" s="52">
        <x:f t="shared" si="2"/>
        <x:v>3607721224</x:v>
      </x:c>
      <x:c r="O884" s="63">
        <x:f t="shared" si="8"/>
        <x:v>0.64411511359999996</x:v>
      </x:c>
      <x:c r="P884" s="63">
        <x:f t="shared" si="9"/>
        <x:v>39.177008239999999</x:v>
      </x:c>
      <x:c r="Q884" s="49">
        <x:f t="shared" si="15"/>
        <x:v>0</x:v>
      </x:c>
      <x:c r="R884" s="49">
        <x:f t="shared" si="16"/>
        <x:v>0</x:v>
      </x:c>
      <x:c r="S884" s="49">
        <x:f t="shared" si="17"/>
        <x:v>2</x:v>
      </x:c>
      <x:c r="T884" s="51">
        <x:f t="shared" si="18"/>
        <x:v>0</x:v>
      </x:c>
      <x:c r="U884" s="52">
        <x:f t="shared" si="3"/>
        <x:v>-0.037903098239999999</x:v>
      </x:c>
      <x:c r="V884" s="63">
        <x:f t="shared" si="19"/>
        <x:v>0</x:v>
      </x:c>
      <x:c r="W884" s="52">
        <x:f t="shared" ref="W884:X884" si="882">W883*(1+U884)</x:f>
        <x:v>110.3060763</x:v>
      </x:c>
      <x:c r="X884" s="52">
        <x:f t="shared" si="882"/>
        <x:v>139.94653640000001</x:v>
      </x:c>
    </x:row>
    <x:row r="885" spans="1:24" ht="15.75" customHeight="1">
      <x:c r="A885" s="34">
        <x:v>43489</x:v>
      </x:c>
      <x:c r="B885" s="47">
        <x:v>56.605998992919901</x:v>
      </x:c>
      <x:c r="C885" s="47">
        <x:v>58.736000061035199</x:v>
      </x:c>
      <x:c r="D885" s="47">
        <x:v>55.855998992919901</x:v>
      </x:c>
      <x:c r="E885" s="47">
        <x:v>58.301998138427699</x:v>
      </x:c>
      <x:c r="F885" s="47">
        <x:v>40061000</x:v>
      </x:c>
      <x:c r="G885" s="63">
        <x:f t="shared" si="10"/>
        <x:v>64.905999949999995</x:v>
      </x:c>
      <x:c r="H885" s="63">
        <x:f t="shared" si="11"/>
        <x:v>3.9751132309999999</x:v>
      </x:c>
      <x:c r="I885" s="63">
        <x:f t="shared" si="12"/>
        <x:v>72.856226410000005</x:v>
      </x:c>
      <x:c r="J885" s="63">
        <x:f t="shared" si="13"/>
        <x:v>56.955773479999998</x:v>
      </x:c>
      <x:c r="K885" s="63">
        <x:f t="shared" si="14"/>
        <x:v>0.08466580547</x:v>
      </x:c>
      <x:c r="L885" s="52">
        <x:f t="shared" si="0"/>
        <x:v>57.631332399999998</x:v>
      </x:c>
      <x:c r="M885" s="52">
        <x:f t="shared" si="1"/>
        <x:v>2308768807</x:v>
      </x:c>
      <x:c r="N885" s="52">
        <x:f t="shared" si="2"/>
        <x:v>0</x:v>
      </x:c>
      <x:c r="O885" s="63">
        <x:f t="shared" si="8"/>
        <x:v>0.67282883370000002</x:v>
      </x:c>
      <x:c r="P885" s="63">
        <x:f t="shared" si="9"/>
        <x:v>40.221020830000001</x:v>
      </x:c>
      <x:c r="Q885" s="49">
        <x:f t="shared" si="15"/>
        <x:v>0</x:v>
      </x:c>
      <x:c r="R885" s="49">
        <x:f t="shared" si="16"/>
        <x:v>0</x:v>
      </x:c>
      <x:c r="S885" s="49">
        <x:f t="shared" si="17"/>
        <x:v>2</x:v>
      </x:c>
      <x:c r="T885" s="51">
        <x:f t="shared" si="18"/>
        <x:v>0</x:v>
      </x:c>
      <x:c r="U885" s="52">
        <x:f t="shared" si="3"/>
        <x:v>0.013630455869999999</x:v>
      </x:c>
      <x:c r="V885" s="63">
        <x:f t="shared" si="19"/>
        <x:v>0</x:v>
      </x:c>
      <x:c r="W885" s="52">
        <x:f t="shared" ref="W885:X885" si="883">W884*(1+U885)</x:f>
        <x:v>111.8095984</x:v>
      </x:c>
      <x:c r="X885" s="52">
        <x:f t="shared" si="883"/>
        <x:v>139.94653640000001</x:v>
      </x:c>
    </x:row>
    <x:row r="886" spans="1:24" ht="15.75" customHeight="1">
      <x:c r="A886" s="34">
        <x:v>43490</x:v>
      </x:c>
      <x:c r="B886" s="47">
        <x:v>58.877998352050803</x:v>
      </x:c>
      <x:c r="C886" s="47">
        <x:v>59.7039985656738</x:v>
      </x:c>
      <x:c r="D886" s="47">
        <x:v>57.909999847412102</x:v>
      </x:c>
      <x:c r="E886" s="47">
        <x:v>59.408000946044901</x:v>
      </x:c>
      <x:c r="F886" s="47">
        <x:v>36248000</x:v>
      </x:c>
      <x:c r="G886" s="63">
        <x:f t="shared" si="10"/>
        <x:v>64.615499880000002</x:v>
      </x:c>
      <x:c r="H886" s="63">
        <x:f t="shared" si="11"/>
        <x:v>4.1591485749999997</x:v>
      </x:c>
      <x:c r="I886" s="63">
        <x:f t="shared" si="12"/>
        <x:v>72.933797029999994</x:v>
      </x:c>
      <x:c r="J886" s="63">
        <x:f t="shared" si="13"/>
        <x:v>56.297202730000002</x:v>
      </x:c>
      <x:c r="K886" s="63">
        <x:f t="shared" si="14"/>
        <x:v>0.18698527849999999</x:v>
      </x:c>
      <x:c r="L886" s="52">
        <x:f t="shared" si="0"/>
        <x:v>59.007333119999998</x:v>
      </x:c>
      <x:c r="M886" s="52">
        <x:f t="shared" si="1"/>
        <x:v>2138897811</x:v>
      </x:c>
      <x:c r="N886" s="52">
        <x:f t="shared" si="2"/>
        <x:v>0</x:v>
      </x:c>
      <x:c r="O886" s="63">
        <x:f t="shared" si="8"/>
        <x:v>0.67740147350000002</x:v>
      </x:c>
      <x:c r="P886" s="63">
        <x:f t="shared" si="9"/>
        <x:v>40.383979879999998</x:v>
      </x:c>
      <x:c r="Q886" s="49">
        <x:f t="shared" si="15"/>
        <x:v>0</x:v>
      </x:c>
      <x:c r="R886" s="49">
        <x:f t="shared" si="16"/>
        <x:v>0</x:v>
      </x:c>
      <x:c r="S886" s="49">
        <x:f t="shared" si="17"/>
        <x:v>2</x:v>
      </x:c>
      <x:c r="T886" s="51">
        <x:f t="shared" si="18"/>
        <x:v>0</x:v>
      </x:c>
      <x:c r="U886" s="52">
        <x:f t="shared" si="3"/>
        <x:v>0.01897023846</x:v>
      </x:c>
      <x:c r="V886" s="63">
        <x:f t="shared" si="19"/>
        <x:v>0</x:v>
      </x:c>
      <x:c r="W886" s="52">
        <x:f t="shared" ref="W886:X886" si="884">W885*(1+U886)</x:f>
        <x:v>113.93065319999999</x:v>
      </x:c>
      <x:c r="X886" s="52">
        <x:f t="shared" si="884"/>
        <x:v>139.94653640000001</x:v>
      </x:c>
    </x:row>
    <x:row r="887" spans="1:24" ht="15.75" customHeight="1">
      <x:c r="A887" s="34">
        <x:v>43493</x:v>
      </x:c>
      <x:c r="B887" s="47">
        <x:v>58.582000732421903</x:v>
      </x:c>
      <x:c r="C887" s="47">
        <x:v>59.492000579833999</x:v>
      </x:c>
      <x:c r="D887" s="47">
        <x:v>57.549999237060497</x:v>
      </x:c>
      <x:c r="E887" s="47">
        <x:v>59.2760009765625</x:v>
      </x:c>
      <x:c r="F887" s="47">
        <x:v>32116500</x:v>
      </x:c>
      <x:c r="G887" s="63">
        <x:f t="shared" si="10"/>
        <x:v>64.417999839999993</x:v>
      </x:c>
      <x:c r="H887" s="63">
        <x:f t="shared" si="11"/>
        <x:v>4.3193032980000003</x:v>
      </x:c>
      <x:c r="I887" s="63">
        <x:f t="shared" si="12"/>
        <x:v>73.056606439999996</x:v>
      </x:c>
      <x:c r="J887" s="63">
        <x:f t="shared" si="13"/>
        <x:v>55.779393239999997</x:v>
      </x:c>
      <x:c r="K887" s="63">
        <x:f t="shared" si="14"/>
        <x:v>0.2023826235</x:v>
      </x:c>
      <x:c r="L887" s="52">
        <x:f t="shared" si="0"/>
        <x:v>58.77266693</x:v>
      </x:c>
      <x:c r="M887" s="52">
        <x:f t="shared" si="1"/>
        <x:v>0</x:v>
      </x:c>
      <x:c r="N887" s="52">
        <x:f t="shared" si="2"/>
        <x:v>1887572357</x:v>
      </x:c>
      <x:c r="O887" s="63">
        <x:f t="shared" si="8"/>
        <x:v>0.513235844</x:v>
      </x:c>
      <x:c r="P887" s="63">
        <x:f t="shared" si="9"/>
        <x:v>33.916447730000002</x:v>
      </x:c>
      <x:c r="Q887" s="49">
        <x:f t="shared" si="15"/>
        <x:v>0</x:v>
      </x:c>
      <x:c r="R887" s="49">
        <x:f t="shared" si="16"/>
        <x:v>0</x:v>
      </x:c>
      <x:c r="S887" s="49">
        <x:f t="shared" si="17"/>
        <x:v>2</x:v>
      </x:c>
      <x:c r="T887" s="51">
        <x:f t="shared" si="18"/>
        <x:v>0</x:v>
      </x:c>
      <x:c r="U887" s="52">
        <x:f t="shared" si="3"/>
        <x:v>-0.0022219224239999999</x:v>
      </x:c>
      <x:c r="V887" s="63">
        <x:f t="shared" si="19"/>
        <x:v>0</x:v>
      </x:c>
      <x:c r="W887" s="52">
        <x:f t="shared" ref="W887:X887" si="885">W886*(1+U887)</x:f>
        <x:v>113.6775081</x:v>
      </x:c>
      <x:c r="X887" s="52">
        <x:f t="shared" si="885"/>
        <x:v>139.94653640000001</x:v>
      </x:c>
    </x:row>
    <x:row r="888" spans="1:24" ht="15.75" customHeight="1">
      <x:c r="A888" s="34">
        <x:v>43494</x:v>
      </x:c>
      <x:c r="B888" s="47">
        <x:v>59.054000854492202</x:v>
      </x:c>
      <x:c r="C888" s="47">
        <x:v>59.712001800537102</x:v>
      </x:c>
      <x:c r="D888" s="47">
        <x:v>58.360000610351598</x:v>
      </x:c>
      <x:c r="E888" s="47">
        <x:v>59.492000579833999</x:v>
      </x:c>
      <x:c r="F888" s="47">
        <x:v>23108500</x:v>
      </x:c>
      <x:c r="G888" s="63">
        <x:f t="shared" si="10"/>
        <x:v>64.053899770000001</x:v>
      </x:c>
      <x:c r="H888" s="63">
        <x:f t="shared" si="11"/>
        <x:v>4.4160865239999998</x:v>
      </x:c>
      <x:c r="I888" s="63">
        <x:f t="shared" si="12"/>
        <x:v>72.886072810000002</x:v>
      </x:c>
      <x:c r="J888" s="63">
        <x:f t="shared" si="13"/>
        <x:v>55.221726719999999</x:v>
      </x:c>
      <x:c r="K888" s="63">
        <x:f t="shared" si="14"/>
        <x:v>0.24174536890000001</x:v>
      </x:c>
      <x:c r="L888" s="52">
        <x:f t="shared" si="0"/>
        <x:v>59.188001</x:v>
      </x:c>
      <x:c r="M888" s="52">
        <x:f t="shared" si="1"/>
        <x:v>1367745921</x:v>
      </x:c>
      <x:c r="N888" s="52">
        <x:f t="shared" si="2"/>
        <x:v>0</x:v>
      </x:c>
      <x:c r="O888" s="63">
        <x:f t="shared" si="8"/>
        <x:v>0.65025918790000004</x:v>
      </x:c>
      <x:c r="P888" s="63">
        <x:f t="shared" si="9"/>
        <x:v>39.403458120000003</x:v>
      </x:c>
      <x:c r="Q888" s="49">
        <x:f t="shared" si="15"/>
        <x:v>0</x:v>
      </x:c>
      <x:c r="R888" s="49">
        <x:f t="shared" si="16"/>
        <x:v>0</x:v>
      </x:c>
      <x:c r="S888" s="49">
        <x:f t="shared" si="17"/>
        <x:v>2</x:v>
      </x:c>
      <x:c r="T888" s="51">
        <x:f t="shared" si="18"/>
        <x:v>0</x:v>
      </x:c>
      <x:c r="U888" s="52">
        <x:f t="shared" si="3"/>
        <x:v>0.003643963825</x:v>
      </x:c>
      <x:c r="V888" s="63">
        <x:f t="shared" si="19"/>
        <x:v>0</x:v>
      </x:c>
      <x:c r="W888" s="52">
        <x:f t="shared" ref="W888:X888" si="886">W887*(1+U888)</x:f>
        <x:v>114.0917448</x:v>
      </x:c>
      <x:c r="X888" s="52">
        <x:f t="shared" si="886"/>
        <x:v>139.94653640000001</x:v>
      </x:c>
    </x:row>
    <x:row r="889" spans="1:24" ht="15.75" customHeight="1">
      <x:c r="A889" s="34">
        <x:v>43495</x:v>
      </x:c>
      <x:c r="B889" s="47">
        <x:v>60.090000152587898</x:v>
      </x:c>
      <x:c r="C889" s="47">
        <x:v>61.799999237060497</x:v>
      </x:c>
      <x:c r="D889" s="47">
        <x:v>59.698001861572301</x:v>
      </x:c>
      <x:c r="E889" s="47">
        <x:v>61.754001617431598</x:v>
      </x:c>
      <x:c r="F889" s="47">
        <x:v>56251500</x:v>
      </x:c>
      <x:c r="G889" s="63">
        <x:f t="shared" si="10"/>
        <x:v>63.813599969999999</x:v>
      </x:c>
      <x:c r="H889" s="63">
        <x:f t="shared" si="11"/>
        <x:v>4.40328053</x:v>
      </x:c>
      <x:c r="I889" s="63">
        <x:f t="shared" si="12"/>
        <x:v>72.620161030000006</x:v>
      </x:c>
      <x:c r="J889" s="63">
        <x:f t="shared" si="13"/>
        <x:v>55.007038909999999</x:v>
      </x:c>
      <x:c r="K889" s="63">
        <x:f t="shared" si="14"/>
        <x:v>0.3830645506</x:v>
      </x:c>
      <x:c r="L889" s="52">
        <x:f t="shared" si="0"/>
        <x:v>61.08400091</x:v>
      </x:c>
      <x:c r="M889" s="52">
        <x:f t="shared" si="1"/>
        <x:v>3436066677</x:v>
      </x:c>
      <x:c r="N889" s="52">
        <x:f t="shared" si="2"/>
        <x:v>0</x:v>
      </x:c>
      <x:c r="O889" s="63">
        <x:f t="shared" si="8"/>
        <x:v>0.73223698280000005</x:v>
      </x:c>
      <x:c r="P889" s="63">
        <x:f t="shared" si="9"/>
        <x:v>42.271178249999998</x:v>
      </x:c>
      <x:c r="Q889" s="49">
        <x:f t="shared" si="15"/>
        <x:v>0</x:v>
      </x:c>
      <x:c r="R889" s="49">
        <x:f t="shared" si="16"/>
        <x:v>0</x:v>
      </x:c>
      <x:c r="S889" s="49">
        <x:f t="shared" si="17"/>
        <x:v>2</x:v>
      </x:c>
      <x:c r="T889" s="51">
        <x:f t="shared" si="18"/>
        <x:v>0</x:v>
      </x:c>
      <x:c r="U889" s="52">
        <x:f t="shared" si="3"/>
        <x:v>0.038021935979999999</x:v>
      </x:c>
      <x:c r="V889" s="63">
        <x:f t="shared" si="19"/>
        <x:v>0</x:v>
      </x:c>
      <x:c r="W889" s="52">
        <x:f t="shared" ref="W889:X889" si="887">W888*(1+U889)</x:f>
        <x:v>118.4297339</x:v>
      </x:c>
      <x:c r="X889" s="52">
        <x:f t="shared" si="887"/>
        <x:v>139.94653640000001</x:v>
      </x:c>
    </x:row>
    <x:row r="890" spans="1:24" ht="15.75" customHeight="1">
      <x:c r="A890" s="34">
        <x:v>43496</x:v>
      </x:c>
      <x:c r="B890" s="47">
        <x:v>60.200000762939503</x:v>
      </x:c>
      <x:c r="C890" s="47">
        <x:v>62.312000274658203</x:v>
      </x:c>
      <x:c r="D890" s="47">
        <x:v>58.799999237060497</x:v>
      </x:c>
      <x:c r="E890" s="47">
        <x:v>61.403999328613303</x:v>
      </x:c>
      <x:c r="F890" s="47">
        <x:v>62846000</x:v>
      </x:c>
      <x:c r="G890" s="63">
        <x:f t="shared" si="10"/>
        <x:v>63.782600019999997</x:v>
      </x:c>
      <x:c r="H890" s="63">
        <x:f t="shared" si="11"/>
        <x:v>4.4186982490000002</x:v>
      </x:c>
      <x:c r="I890" s="63">
        <x:f t="shared" si="12"/>
        <x:v>72.619996520000001</x:v>
      </x:c>
      <x:c r="J890" s="63">
        <x:f t="shared" si="13"/>
        <x:v>54.94520352</x:v>
      </x:c>
      <x:c r="K890" s="63">
        <x:f t="shared" si="14"/>
        <x:v>0.36542412730000001</x:v>
      </x:c>
      <x:c r="L890" s="52">
        <x:f t="shared" si="0"/>
        <x:v>60.838666279999998</x:v>
      </x:c>
      <x:c r="M890" s="52">
        <x:f t="shared" si="1"/>
        <x:v>0</x:v>
      </x:c>
      <x:c r="N890" s="52">
        <x:f t="shared" si="2"/>
        <x:v>3823466821</x:v>
      </x:c>
      <x:c r="O890" s="63">
        <x:f t="shared" si="8"/>
        <x:v>0.51544985619999995</x:v>
      </x:c>
      <x:c r="P890" s="63">
        <x:f t="shared" si="9"/>
        <x:v>34.012993180000002</x:v>
      </x:c>
      <x:c r="Q890" s="49">
        <x:f t="shared" si="15"/>
        <x:v>0</x:v>
      </x:c>
      <x:c r="R890" s="49">
        <x:f t="shared" si="16"/>
        <x:v>0</x:v>
      </x:c>
      <x:c r="S890" s="49">
        <x:f t="shared" si="17"/>
        <x:v>2</x:v>
      </x:c>
      <x:c r="T890" s="51">
        <x:f t="shared" si="18"/>
        <x:v>0</x:v>
      </x:c>
      <x:c r="U890" s="52">
        <x:f t="shared" si="3"/>
        <x:v>-0.0056676859739999996</x:v>
      </x:c>
      <x:c r="V890" s="63">
        <x:f t="shared" si="19"/>
        <x:v>0</x:v>
      </x:c>
      <x:c r="W890" s="52">
        <x:f t="shared" ref="W890:X890" si="888">W889*(1+U890)</x:f>
        <x:v>117.7585113</x:v>
      </x:c>
      <x:c r="X890" s="52">
        <x:f t="shared" si="888"/>
        <x:v>139.94653640000001</x:v>
      </x:c>
    </x:row>
    <x:row r="891" spans="1:24" ht="15.75" customHeight="1">
      <x:c r="A891" s="34">
        <x:v>43497</x:v>
      </x:c>
      <x:c r="B891" s="47">
        <x:v>61.083999633789098</x:v>
      </x:c>
      <x:c r="C891" s="47">
        <x:v>63.220001220703097</x:v>
      </x:c>
      <x:c r="D891" s="47">
        <x:v>60.700000762939503</x:v>
      </x:c>
      <x:c r="E891" s="47">
        <x:v>62.442001342773402</x:v>
      </x:c>
      <x:c r="F891" s="47">
        <x:v>36417000</x:v>
      </x:c>
      <x:c r="G891" s="63">
        <x:f t="shared" si="10"/>
        <x:v>63.901100159999999</x:v>
      </x:c>
      <x:c r="H891" s="63">
        <x:f t="shared" si="11"/>
        <x:v>4.3451169590000003</x:v>
      </x:c>
      <x:c r="I891" s="63">
        <x:f t="shared" si="12"/>
        <x:v>72.591334079999996</x:v>
      </x:c>
      <x:c r="J891" s="63">
        <x:f t="shared" si="13"/>
        <x:v>55.210866240000001</x:v>
      </x:c>
      <x:c r="K891" s="63">
        <x:f t="shared" si="14"/>
        <x:v>0.41604950860000001</x:v>
      </x:c>
      <x:c r="L891" s="52">
        <x:f t="shared" si="0"/>
        <x:v>62.120667779999998</x:v>
      </x:c>
      <x:c r="M891" s="52">
        <x:f t="shared" si="1"/>
        <x:v>2262248358</x:v>
      </x:c>
      <x:c r="N891" s="52">
        <x:f t="shared" si="2"/>
        <x:v>0</x:v>
      </x:c>
      <x:c r="O891" s="63">
        <x:f t="shared" si="8"/>
        <x:v>0.56362017340000004</x:v>
      </x:c>
      <x:c r="P891" s="63">
        <x:f t="shared" si="9"/>
        <x:v>36.045849429999997</x:v>
      </x:c>
      <x:c r="Q891" s="49">
        <x:f t="shared" si="15"/>
        <x:v>0</x:v>
      </x:c>
      <x:c r="R891" s="49">
        <x:f t="shared" si="16"/>
        <x:v>0</x:v>
      </x:c>
      <x:c r="S891" s="49">
        <x:f t="shared" si="17"/>
        <x:v>2</x:v>
      </x:c>
      <x:c r="T891" s="51">
        <x:f t="shared" si="18"/>
        <x:v>0</x:v>
      </x:c>
      <x:c r="U891" s="52">
        <x:f t="shared" si="3"/>
        <x:v>0.016904469179999998</x:v>
      </x:c>
      <x:c r="V891" s="63">
        <x:f t="shared" si="19"/>
        <x:v>0</x:v>
      </x:c>
      <x:c r="W891" s="52">
        <x:f t="shared" ref="W891:X891" si="889">W890*(1+U891)</x:f>
        <x:v>119.7491564</x:v>
      </x:c>
      <x:c r="X891" s="52">
        <x:f t="shared" si="889"/>
        <x:v>139.94653640000001</x:v>
      </x:c>
    </x:row>
    <x:row r="892" spans="1:24" ht="15.75" customHeight="1">
      <x:c r="A892" s="34">
        <x:v>43500</x:v>
      </x:c>
      <x:c r="B892" s="47">
        <x:v>62.596000671386697</x:v>
      </x:c>
      <x:c r="C892" s="47">
        <x:v>63.060001373291001</x:v>
      </x:c>
      <x:c r="D892" s="47">
        <x:v>60.375999450683601</x:v>
      </x:c>
      <x:c r="E892" s="47">
        <x:v>62.577999114990199</x:v>
      </x:c>
      <x:c r="F892" s="47">
        <x:v>36760500</x:v>
      </x:c>
      <x:c r="G892" s="63">
        <x:f t="shared" si="10"/>
        <x:v>63.8531002</x:v>
      </x:c>
      <x:c r="H892" s="63">
        <x:f t="shared" si="11"/>
        <x:v>4.3546312900000004</x:v>
      </x:c>
      <x:c r="I892" s="63">
        <x:f t="shared" si="12"/>
        <x:v>72.562362780000001</x:v>
      </x:c>
      <x:c r="J892" s="63">
        <x:f t="shared" si="13"/>
        <x:v>55.143837619999999</x:v>
      </x:c>
      <x:c r="K892" s="63">
        <x:f t="shared" si="14"/>
        <x:v>0.4267962656</x:v>
      </x:c>
      <x:c r="L892" s="52">
        <x:f t="shared" si="0"/>
        <x:v>62.004666649999997</x:v>
      </x:c>
      <x:c r="M892" s="52">
        <x:f t="shared" si="1"/>
        <x:v>0</x:v>
      </x:c>
      <x:c r="N892" s="52">
        <x:f t="shared" si="2"/>
        <x:v>2279322548</x:v>
      </x:c>
      <x:c r="O892" s="63">
        <x:f t="shared" si="8"/>
        <x:v>0.75609788580000004</x:v>
      </x:c>
      <x:c r="P892" s="63">
        <x:f t="shared" si="9"/>
        <x:v>43.055566089999999</x:v>
      </x:c>
      <x:c r="Q892" s="49">
        <x:f t="shared" si="15"/>
        <x:v>0</x:v>
      </x:c>
      <x:c r="R892" s="49">
        <x:f t="shared" si="16"/>
        <x:v>0</x:v>
      </x:c>
      <x:c r="S892" s="49">
        <x:f t="shared" si="17"/>
        <x:v>2</x:v>
      </x:c>
      <x:c r="T892" s="51">
        <x:f t="shared" si="18"/>
        <x:v>0</x:v>
      </x:c>
      <x:c r="U892" s="52">
        <x:f t="shared" si="3"/>
        <x:v>0.0021779854790000003</x:v>
      </x:c>
      <x:c r="V892" s="63">
        <x:f t="shared" si="19"/>
        <x:v>0</x:v>
      </x:c>
      <x:c r="W892" s="52">
        <x:f t="shared" ref="W892:X892" si="890">W891*(1+U892)</x:f>
        <x:v>120.00996840000001</x:v>
      </x:c>
      <x:c r="X892" s="52">
        <x:f t="shared" si="890"/>
        <x:v>139.94653640000001</x:v>
      </x:c>
    </x:row>
    <x:row r="893" spans="1:24" ht="15.75" customHeight="1">
      <x:c r="A893" s="34">
        <x:v>43501</x:v>
      </x:c>
      <x:c r="B893" s="47">
        <x:v>62.498001098632798</x:v>
      </x:c>
      <x:c r="C893" s="47">
        <x:v>64.487998962402301</x:v>
      </x:c>
      <x:c r="D893" s="47">
        <x:v>62.450000762939503</x:v>
      </x:c>
      <x:c r="E893" s="47">
        <x:v>64.269996643066406</x:v>
      </x:c>
      <x:c r="F893" s="47">
        <x:v>33714000</x:v>
      </x:c>
      <x:c r="G893" s="63">
        <x:f t="shared" si="10"/>
        <x:v>63.717000200000001</x:v>
      </x:c>
      <x:c r="H893" s="63">
        <x:f t="shared" si="11"/>
        <x:v>4.2934719509999999</x:v>
      </x:c>
      <x:c r="I893" s="63">
        <x:f t="shared" si="12"/>
        <x:v>72.303944099999995</x:v>
      </x:c>
      <x:c r="J893" s="63">
        <x:f t="shared" si="13"/>
        <x:v>55.1300563</x:v>
      </x:c>
      <x:c r="K893" s="63">
        <x:f t="shared" si="14"/>
        <x:v>0.5321998403</x:v>
      </x:c>
      <x:c r="L893" s="52">
        <x:f t="shared" si="0"/>
        <x:v>63.735998789999996</x:v>
      </x:c>
      <x:c r="M893" s="52">
        <x:f t="shared" si="1"/>
        <x:v>2148795463</x:v>
      </x:c>
      <x:c r="N893" s="52">
        <x:f t="shared" si="2"/>
        <x:v>0</x:v>
      </x:c>
      <x:c r="O893" s="63">
        <x:f t="shared" si="8"/>
        <x:v>1.17799839</x:v>
      </x:c>
      <x:c r="P893" s="63">
        <x:f t="shared" si="9"/>
        <x:v>54.086283770000001</x:v>
      </x:c>
      <x:c r="Q893" s="49">
        <x:f t="shared" si="15"/>
        <x:v>0</x:v>
      </x:c>
      <x:c r="R893" s="49">
        <x:f t="shared" si="16"/>
        <x:v>0</x:v>
      </x:c>
      <x:c r="S893" s="49">
        <x:f t="shared" si="17"/>
        <x:v>2</x:v>
      </x:c>
      <x:c r="T893" s="51">
        <x:f t="shared" si="18"/>
        <x:v>0</x:v>
      </x:c>
      <x:c r="U893" s="52">
        <x:f t="shared" si="3"/>
        <x:v>0.027038217139999998</x:v>
      </x:c>
      <x:c r="V893" s="63">
        <x:f t="shared" si="19"/>
        <x:v>0</x:v>
      </x:c>
      <x:c r="W893" s="52">
        <x:f t="shared" ref="W893:X893" si="891">W892*(1+U893)</x:f>
        <x:v>123.254824</x:v>
      </x:c>
      <x:c r="X893" s="52">
        <x:f t="shared" si="891"/>
        <x:v>139.94653640000001</x:v>
      </x:c>
    </x:row>
    <x:row r="894" spans="1:24" ht="15.75" customHeight="1">
      <x:c r="A894" s="34">
        <x:v>43502</x:v>
      </x:c>
      <x:c r="B894" s="47">
        <x:v>63.917999267578097</x:v>
      </x:c>
      <x:c r="C894" s="47">
        <x:v>64.847999572753906</x:v>
      </x:c>
      <x:c r="D894" s="47">
        <x:v>63.124000549316399</x:v>
      </x:c>
      <x:c r="E894" s="47">
        <x:v>63.444000244140597</x:v>
      </x:c>
      <x:c r="F894" s="47">
        <x:v>25192500</x:v>
      </x:c>
      <x:c r="G894" s="63">
        <x:f t="shared" si="10"/>
        <x:v>63.535700230000003</x:v>
      </x:c>
      <x:c r="H894" s="63">
        <x:f t="shared" si="11"/>
        <x:v>4.2203682569999996</x:v>
      </x:c>
      <x:c r="I894" s="63">
        <x:f t="shared" si="12"/>
        <x:v>71.976436739999997</x:v>
      </x:c>
      <x:c r="J894" s="63">
        <x:f t="shared" si="13"/>
        <x:v>55.094963710000002</x:v>
      </x:c>
      <x:c r="K894" s="63">
        <x:f t="shared" si="14"/>
        <x:v>0.4945680107</x:v>
      </x:c>
      <x:c r="L894" s="52">
        <x:f t="shared" si="0"/>
        <x:v>63.80533346</x:v>
      </x:c>
      <x:c r="M894" s="52">
        <x:f t="shared" si="1"/>
        <x:v>1607415863</x:v>
      </x:c>
      <x:c r="N894" s="52">
        <x:f t="shared" si="2"/>
        <x:v>0</x:v>
      </x:c>
      <x:c r="O894" s="63">
        <x:f t="shared" si="8"/>
        <x:v>1.9110447589999999</x:v>
      </x:c>
      <x:c r="P894" s="63">
        <x:f t="shared" si="9"/>
        <x:v>65.648071990000005</x:v>
      </x:c>
      <x:c r="Q894" s="49">
        <x:f t="shared" si="15"/>
        <x:v>0</x:v>
      </x:c>
      <x:c r="R894" s="49">
        <x:f t="shared" si="16"/>
        <x:v>0</x:v>
      </x:c>
      <x:c r="S894" s="49">
        <x:f t="shared" si="17"/>
        <x:v>2</x:v>
      </x:c>
      <x:c r="T894" s="51">
        <x:f t="shared" si="18"/>
        <x:v>0</x:v>
      </x:c>
      <x:c r="U894" s="52">
        <x:f t="shared" si="3"/>
        <x:v>-0.012851975139999999</x:v>
      </x:c>
      <x:c r="V894" s="63">
        <x:f t="shared" si="19"/>
        <x:v>0</x:v>
      </x:c>
      <x:c r="W894" s="52">
        <x:f t="shared" ref="W894:X894" si="892">W893*(1+U894)</x:f>
        <x:v>121.670756</x:v>
      </x:c>
      <x:c r="X894" s="52">
        <x:f t="shared" si="892"/>
        <x:v>139.94653640000001</x:v>
      </x:c>
    </x:row>
    <x:row r="895" spans="1:24" ht="15.75" customHeight="1">
      <x:c r="A895" s="34">
        <x:v>43503</x:v>
      </x:c>
      <x:c r="B895" s="47">
        <x:v>62.659999847412102</x:v>
      </x:c>
      <x:c r="C895" s="47">
        <x:v>62.939998626708999</x:v>
      </x:c>
      <x:c r="D895" s="47">
        <x:v>60.599998474121101</x:v>
      </x:c>
      <x:c r="E895" s="47">
        <x:v>61.501998901367202</x:v>
      </x:c>
      <x:c r="F895" s="47">
        <x:v>32603000</x:v>
      </x:c>
      <x:c r="G895" s="63">
        <x:f t="shared" si="10"/>
        <x:v>63.225500109999999</x:v>
      </x:c>
      <x:c r="H895" s="63">
        <x:f t="shared" si="11"/>
        <x:v>4.1246288780000002</x:v>
      </x:c>
      <x:c r="I895" s="63">
        <x:f t="shared" si="12"/>
        <x:v>71.474757859999997</x:v>
      </x:c>
      <x:c r="J895" s="63">
        <x:f t="shared" si="13"/>
        <x:v>54.97624235</x:v>
      </x:c>
      <x:c r="K895" s="63">
        <x:f t="shared" si="14"/>
        <x:v>0.39553598299999998</x:v>
      </x:c>
      <x:c r="L895" s="52">
        <x:f t="shared" si="0"/>
        <x:v>61.680665329999997</x:v>
      </x:c>
      <x:c r="M895" s="52">
        <x:f t="shared" si="1"/>
        <x:v>0</x:v>
      </x:c>
      <x:c r="N895" s="52">
        <x:f t="shared" si="2"/>
        <x:v>2010974732</x:v>
      </x:c>
      <x:c r="O895" s="63">
        <x:f t="shared" si="8"/>
        <x:v>1.295943812</x:v>
      </x:c>
      <x:c r="P895" s="63">
        <x:f t="shared" si="9"/>
        <x:v>56.444927139999997</x:v>
      </x:c>
      <x:c r="Q895" s="49">
        <x:f t="shared" si="15"/>
        <x:v>0</x:v>
      </x:c>
      <x:c r="R895" s="49">
        <x:f t="shared" si="16"/>
        <x:v>0</x:v>
      </x:c>
      <x:c r="S895" s="49">
        <x:f t="shared" si="17"/>
        <x:v>2</x:v>
      </x:c>
      <x:c r="T895" s="51">
        <x:f t="shared" si="18"/>
        <x:v>0</x:v>
      </x:c>
      <x:c r="U895" s="52">
        <x:f t="shared" si="3"/>
        <x:v>-0.030609692570000002</x:v>
      </x:c>
      <x:c r="V895" s="63">
        <x:f t="shared" si="19"/>
        <x:v>0</x:v>
      </x:c>
      <x:c r="W895" s="52">
        <x:f t="shared" ref="W895:X895" si="893">W894*(1+U895)</x:f>
        <x:v>117.9464516</x:v>
      </x:c>
      <x:c r="X895" s="52">
        <x:f t="shared" si="893"/>
        <x:v>139.94653640000001</x:v>
      </x:c>
    </x:row>
    <x:row r="896" spans="1:24" ht="15.75" customHeight="1">
      <x:c r="A896" s="34">
        <x:v>43504</x:v>
      </x:c>
      <x:c r="B896" s="47">
        <x:v>61.366001129150398</x:v>
      </x:c>
      <x:c r="C896" s="47">
        <x:v>61.490001678466797</x:v>
      </x:c>
      <x:c r="D896" s="47">
        <x:v>59.700000762939503</x:v>
      </x:c>
      <x:c r="E896" s="47">
        <x:v>61.159999847412102</x:v>
      </x:c>
      <x:c r="F896" s="47">
        <x:v>29221000</x:v>
      </x:c>
      <x:c r="G896" s="63">
        <x:f t="shared" si="10"/>
        <x:v>62.833799929999998</x:v>
      </x:c>
      <x:c r="H896" s="63">
        <x:f t="shared" si="11"/>
        <x:v>3.9146202739999998</x:v>
      </x:c>
      <x:c r="I896" s="63">
        <x:f t="shared" si="12"/>
        <x:v>70.663040480000006</x:v>
      </x:c>
      <x:c r="J896" s="63">
        <x:f t="shared" si="13"/>
        <x:v>55.004559389999997</x:v>
      </x:c>
      <x:c r="K896" s="63">
        <x:f t="shared" si="14"/>
        <x:v>0.3931058462</x:v>
      </x:c>
      <x:c r="L896" s="52">
        <x:f t="shared" si="0"/>
        <x:v>60.783334099999998</x:v>
      </x:c>
      <x:c r="M896" s="52">
        <x:f t="shared" si="1"/>
        <x:v>0</x:v>
      </x:c>
      <x:c r="N896" s="52">
        <x:f t="shared" si="2"/>
        <x:v>1776149806</x:v>
      </x:c>
      <x:c r="O896" s="63">
        <x:f t="shared" si="8"/>
        <x:v>0.91889491860000005</x:v>
      </x:c>
      <x:c r="P896" s="63">
        <x:f t="shared" si="9"/>
        <x:v>47.886672150000003</x:v>
      </x:c>
      <x:c r="Q896" s="49">
        <x:f t="shared" si="15"/>
        <x:v>0</x:v>
      </x:c>
      <x:c r="R896" s="49">
        <x:f t="shared" si="16"/>
        <x:v>0</x:v>
      </x:c>
      <x:c r="S896" s="49">
        <x:f t="shared" si="17"/>
        <x:v>2</x:v>
      </x:c>
      <x:c r="T896" s="51">
        <x:f t="shared" si="18"/>
        <x:v>0</x:v>
      </x:c>
      <x:c r="U896" s="52">
        <x:f t="shared" si="3"/>
        <x:v>-0.0055607794879999994</x:v>
      </x:c>
      <x:c r="V896" s="63">
        <x:f t="shared" si="19"/>
        <x:v>0</x:v>
      </x:c>
      <x:c r="W896" s="52">
        <x:f t="shared" ref="W896:X896" si="894">W895*(1+U896)</x:f>
        <x:v>117.2905774</x:v>
      </x:c>
      <x:c r="X896" s="52">
        <x:f t="shared" si="894"/>
        <x:v>139.94653640000001</x:v>
      </x:c>
    </x:row>
    <x:row r="897" spans="1:24" ht="15.75" customHeight="1">
      <x:c r="A897" s="34">
        <x:v>43507</x:v>
      </x:c>
      <x:c r="B897" s="47">
        <x:v>62.319999694824197</x:v>
      </x:c>
      <x:c r="C897" s="47">
        <x:v>63.720001220703097</x:v>
      </x:c>
      <x:c r="D897" s="47">
        <x:v>62.099998474121101</x:v>
      </x:c>
      <x:c r="E897" s="47">
        <x:v>62.568000793457003</x:v>
      </x:c>
      <x:c r="F897" s="47">
        <x:v>35648500</x:v>
      </x:c>
      <x:c r="G897" s="63">
        <x:f t="shared" si="10"/>
        <x:v>62.489599800000001</x:v>
      </x:c>
      <x:c r="H897" s="63">
        <x:f t="shared" si="11"/>
        <x:v>3.5913737459999999</x:v>
      </x:c>
      <x:c r="I897" s="63">
        <x:f t="shared" si="12"/>
        <x:v>69.672347290000005</x:v>
      </x:c>
      <x:c r="J897" s="63">
        <x:f t="shared" si="13"/>
        <x:v>55.306852309999996</x:v>
      </x:c>
      <x:c r="K897" s="63">
        <x:f t="shared" si="14"/>
        <x:v>0.50545759079999997</x:v>
      </x:c>
      <x:c r="L897" s="52">
        <x:f t="shared" si="0"/>
        <x:v>62.796000159999998</x:v>
      </x:c>
      <x:c r="M897" s="52">
        <x:f t="shared" si="1"/>
        <x:v>2238583212</x:v>
      </x:c>
      <x:c r="N897" s="52">
        <x:f t="shared" si="2"/>
        <x:v>0</x:v>
      </x:c>
      <x:c r="O897" s="63">
        <x:f t="shared" si="8"/>
        <x:v>1.3206237810000001</x:v>
      </x:c>
      <x:c r="P897" s="63">
        <x:f t="shared" si="9"/>
        <x:v>56.908137879999998</x:v>
      </x:c>
      <x:c r="Q897" s="49">
        <x:f t="shared" si="15"/>
        <x:v>0</x:v>
      </x:c>
      <x:c r="R897" s="49">
        <x:f t="shared" si="16"/>
        <x:v>0</x:v>
      </x:c>
      <x:c r="S897" s="49">
        <x:f t="shared" si="17"/>
        <x:v>2</x:v>
      </x:c>
      <x:c r="T897" s="51">
        <x:f t="shared" si="18"/>
        <x:v>0</x:v>
      </x:c>
      <x:c r="U897" s="52">
        <x:f t="shared" si="3"/>
        <x:v>0.023021598260000001</x:v>
      </x:c>
      <x:c r="V897" s="63">
        <x:f t="shared" si="19"/>
        <x:v>0</x:v>
      </x:c>
      <x:c r="W897" s="52">
        <x:f t="shared" ref="W897:X897" si="895">W896*(1+U897)</x:f>
        <x:v>119.9907939</x:v>
      </x:c>
      <x:c r="X897" s="52">
        <x:f t="shared" si="895"/>
        <x:v>139.94653640000001</x:v>
      </x:c>
    </x:row>
    <x:row r="898" spans="1:24" ht="15.75" customHeight="1">
      <x:c r="A898" s="34">
        <x:v>43508</x:v>
      </x:c>
      <x:c r="B898" s="47">
        <x:v>63.240001678466797</x:v>
      </x:c>
      <x:c r="C898" s="47">
        <x:v>63.6380004882813</x:v>
      </x:c>
      <x:c r="D898" s="47">
        <x:v>61.923999786377003</x:v>
      </x:c>
      <x:c r="E898" s="47">
        <x:v>62.3619995117187</x:v>
      </x:c>
      <x:c r="F898" s="47">
        <x:v>27588000</x:v>
      </x:c>
      <x:c r="G898" s="63">
        <x:f t="shared" si="10"/>
        <x:v>62.26369991</x:v>
      </x:c>
      <x:c r="H898" s="63">
        <x:f t="shared" si="11"/>
        <x:v>3.4395640730000001</x:v>
      </x:c>
      <x:c r="I898" s="63">
        <x:f t="shared" si="12"/>
        <x:v>69.142828059999999</x:v>
      </x:c>
      <x:c r="J898" s="63">
        <x:f t="shared" si="13"/>
        <x:v>55.384571770000001</x:v>
      </x:c>
      <x:c r="K898" s="63">
        <x:f t="shared" si="14"/>
        <x:v>0.50714477160000004</x:v>
      </x:c>
      <x:c r="L898" s="52">
        <x:f t="shared" si="0"/>
        <x:v>62.641333260000003</x:v>
      </x:c>
      <x:c r="M898" s="52">
        <x:f t="shared" si="1"/>
        <x:v>0</x:v>
      </x:c>
      <x:c r="N898" s="52">
        <x:f t="shared" si="2"/>
        <x:v>1728149102</x:v>
      </x:c>
      <x:c r="O898" s="63">
        <x:f t="shared" si="8"/>
        <x:v>1.006459473</x:v>
      </x:c>
      <x:c r="P898" s="63">
        <x:f t="shared" si="9"/>
        <x:v>50.160966940000002</x:v>
      </x:c>
      <x:c r="Q898" s="49">
        <x:f t="shared" si="15"/>
        <x:v>0</x:v>
      </x:c>
      <x:c r="R898" s="49">
        <x:f t="shared" si="16"/>
        <x:v>0</x:v>
      </x:c>
      <x:c r="S898" s="49">
        <x:f t="shared" si="17"/>
        <x:v>2</x:v>
      </x:c>
      <x:c r="T898" s="51">
        <x:f t="shared" si="18"/>
        <x:v>0</x:v>
      </x:c>
      <x:c r="U898" s="52">
        <x:f t="shared" si="3"/>
        <x:v>-0.0032924382930000001</x:v>
      </x:c>
      <x:c r="V898" s="63">
        <x:f t="shared" si="19"/>
        <x:v>0</x:v>
      </x:c>
      <x:c r="W898" s="52">
        <x:f t="shared" ref="W898:X898" si="896">W897*(1+U898)</x:f>
        <x:v>119.59573159999999</x:v>
      </x:c>
      <x:c r="X898" s="52">
        <x:f t="shared" si="896"/>
        <x:v>139.94653640000001</x:v>
      </x:c>
    </x:row>
    <x:row r="899" spans="1:24" ht="15.75" customHeight="1">
      <x:c r="A899" s="34">
        <x:v>43509</x:v>
      </x:c>
      <x:c r="B899" s="47">
        <x:v>62.470001220703097</x:v>
      </x:c>
      <x:c r="C899" s="47">
        <x:v>62.549999237060497</x:v>
      </x:c>
      <x:c r="D899" s="47">
        <x:v>61.113998413085902</x:v>
      </x:c>
      <x:c r="E899" s="47">
        <x:v>61.633998870849602</x:v>
      </x:c>
      <x:c r="F899" s="47">
        <x:v>25708000</x:v>
      </x:c>
      <x:c r="G899" s="63">
        <x:f t="shared" si="10"/>
        <x:v>61.901099780000003</x:v>
      </x:c>
      <x:c r="H899" s="63">
        <x:f t="shared" si="11"/>
        <x:v>3.066744253</x:v>
      </x:c>
      <x:c r="I899" s="63">
        <x:f t="shared" si="12"/>
        <x:v>68.034588279999994</x:v>
      </x:c>
      <x:c r="J899" s="63">
        <x:f t="shared" si="13"/>
        <x:v>55.767611270000003</x:v>
      </x:c>
      <x:c r="K899" s="63">
        <x:f t="shared" si="14"/>
        <x:v>0.47822602050000002</x:v>
      </x:c>
      <x:c r="L899" s="52">
        <x:f t="shared" si="0"/>
        <x:v>61.765998840000002</x:v>
      </x:c>
      <x:c r="M899" s="52">
        <x:f t="shared" si="1"/>
        <x:v>0</x:v>
      </x:c>
      <x:c r="N899" s="52">
        <x:f t="shared" si="2"/>
        <x:v>1587880298</x:v>
      </x:c>
      <x:c r="O899" s="63">
        <x:f t="shared" si="8"/>
        <x:v>0.62525203269999996</x:v>
      </x:c>
      <x:c r="P899" s="63">
        <x:f t="shared" si="9"/>
        <x:v>38.471081419999997</x:v>
      </x:c>
      <x:c r="Q899" s="49">
        <x:f t="shared" si="15"/>
        <x:v>0</x:v>
      </x:c>
      <x:c r="R899" s="49">
        <x:f t="shared" si="16"/>
        <x:v>0</x:v>
      </x:c>
      <x:c r="S899" s="49">
        <x:f t="shared" si="17"/>
        <x:v>2</x:v>
      </x:c>
      <x:c r="T899" s="51">
        <x:f t="shared" si="18"/>
        <x:v>0</x:v>
      </x:c>
      <x:c r="U899" s="52">
        <x:f t="shared" si="3"/>
        <x:v>-0.011673786059999999</x:v>
      </x:c>
      <x:c r="V899" s="63">
        <x:f t="shared" si="19"/>
        <x:v>0</x:v>
      </x:c>
      <x:c r="W899" s="52">
        <x:f t="shared" ref="W899:X899" si="897">W898*(1+U899)</x:f>
        <x:v>118.1995967</x:v>
      </x:c>
      <x:c r="X899" s="52">
        <x:f t="shared" si="897"/>
        <x:v>139.94653640000001</x:v>
      </x:c>
    </x:row>
    <x:row r="900" spans="1:24" ht="15.75" customHeight="1">
      <x:c r="A900" s="34">
        <x:v>43510</x:v>
      </x:c>
      <x:c r="B900" s="47">
        <x:v>60.675998687744098</x:v>
      </x:c>
      <x:c r="C900" s="47">
        <x:v>61.354000091552699</x:v>
      </x:c>
      <x:c r="D900" s="47">
        <x:v>60.200000762939503</x:v>
      </x:c>
      <x:c r="E900" s="47">
        <x:v>60.754001617431598</x:v>
      </x:c>
      <x:c r="F900" s="47">
        <x:v>26004000</x:v>
      </x:c>
      <x:c r="G900" s="63">
        <x:f t="shared" si="10"/>
        <x:v>61.478299900000003</x:v>
      </x:c>
      <x:c r="H900" s="63">
        <x:f t="shared" si="11"/>
        <x:v>2.5444895719999998</x:v>
      </x:c>
      <x:c r="I900" s="63">
        <x:f t="shared" si="12"/>
        <x:v>66.567279049999996</x:v>
      </x:c>
      <x:c r="J900" s="63">
        <x:f t="shared" si="13"/>
        <x:v>56.389320759999997</x:v>
      </x:c>
      <x:c r="K900" s="63">
        <x:f t="shared" si="14"/>
        <x:v>0.42883658330000002</x:v>
      </x:c>
      <x:c r="L900" s="52">
        <x:f t="shared" si="0"/>
        <x:v>60.76933416</x:v>
      </x:c>
      <x:c r="M900" s="52">
        <x:f t="shared" si="1"/>
        <x:v>0</x:v>
      </x:c>
      <x:c r="N900" s="52">
        <x:f t="shared" si="2"/>
        <x:v>1580245765</x:v>
      </x:c>
      <x:c r="O900" s="63">
        <x:f t="shared" si="8"/>
        <x:v>0.75319274780000001</x:v>
      </x:c>
      <x:c r="P900" s="63">
        <x:f t="shared" si="9"/>
        <x:v>42.961205990000003</x:v>
      </x:c>
      <x:c r="Q900" s="49">
        <x:f t="shared" si="15"/>
        <x:v>0</x:v>
      </x:c>
      <x:c r="R900" s="49">
        <x:f t="shared" si="16"/>
        <x:v>0</x:v>
      </x:c>
      <x:c r="S900" s="49">
        <x:f t="shared" si="17"/>
        <x:v>2</x:v>
      </x:c>
      <x:c r="T900" s="51">
        <x:f t="shared" si="18"/>
        <x:v>0</x:v>
      </x:c>
      <x:c r="U900" s="52">
        <x:f t="shared" si="3"/>
        <x:v>-0.014277789359999998</x:v>
      </x:c>
      <x:c r="V900" s="63">
        <x:f t="shared" si="19"/>
        <x:v>0</x:v>
      </x:c>
      <x:c r="W900" s="52">
        <x:f t="shared" ref="W900:X900" si="898">W899*(1+U900)</x:f>
        <x:v>116.5119677</x:v>
      </x:c>
      <x:c r="X900" s="52">
        <x:f t="shared" si="898"/>
        <x:v>139.94653640000001</x:v>
      </x:c>
    </x:row>
    <x:row r="901" spans="1:24" ht="15.75" customHeight="1">
      <x:c r="A901" s="34">
        <x:v>43511</x:v>
      </x:c>
      <x:c r="B901" s="47">
        <x:v>60.900001525878899</x:v>
      </x:c>
      <x:c r="C901" s="47">
        <x:v>61.599998474121101</x:v>
      </x:c>
      <x:c r="D901" s="47">
        <x:v>60.779998779296903</x:v>
      </x:c>
      <x:c r="E901" s="47">
        <x:v>61.576000213622997</x:v>
      </x:c>
      <x:c r="F901" s="47">
        <x:v>19524500</x:v>
      </x:c>
      <x:c r="G901" s="63">
        <x:f t="shared" si="10"/>
        <x:v>61.084000019999998</x:v>
      </x:c>
      <x:c r="H901" s="63">
        <x:f t="shared" si="11"/>
        <x:v>1.719467155</x:v>
      </x:c>
      <x:c r="I901" s="63">
        <x:f t="shared" si="12"/>
        <x:v>64.522934329999998</x:v>
      </x:c>
      <x:c r="J901" s="63">
        <x:f t="shared" si="13"/>
        <x:v>57.645065700000004</x:v>
      </x:c>
      <x:c r="K901" s="63">
        <x:f t="shared" si="14"/>
        <x:v>0.57153381739999998</x:v>
      </x:c>
      <x:c r="L901" s="52">
        <x:f t="shared" si="0"/>
        <x:v>61.31866582</x:v>
      </x:c>
      <x:c r="M901" s="52">
        <x:f t="shared" si="1"/>
        <x:v>1197216291</x:v>
      </x:c>
      <x:c r="N901" s="52">
        <x:f t="shared" si="2"/>
        <x:v>0</x:v>
      </x:c>
      <x:c r="O901" s="63">
        <x:f t="shared" si="8"/>
        <x:v>0.65604241939999997</x:v>
      </x:c>
      <x:c r="P901" s="63">
        <x:f t="shared" si="9"/>
        <x:v>39.615073359999997</x:v>
      </x:c>
      <x:c r="Q901" s="49">
        <x:f t="shared" si="15"/>
        <x:v>0</x:v>
      </x:c>
      <x:c r="R901" s="49">
        <x:f t="shared" si="16"/>
        <x:v>0</x:v>
      </x:c>
      <x:c r="S901" s="49">
        <x:f t="shared" si="17"/>
        <x:v>2</x:v>
      </x:c>
      <x:c r="T901" s="51">
        <x:f t="shared" si="18"/>
        <x:v>0</x:v>
      </x:c>
      <x:c r="U901" s="52">
        <x:f t="shared" si="3"/>
        <x:v>0.013529949869999999</x:v>
      </x:c>
      <x:c r="V901" s="63">
        <x:f t="shared" si="19"/>
        <x:v>0</x:v>
      </x:c>
      <x:c r="W901" s="52">
        <x:f t="shared" ref="W901:X901" si="899">W900*(1+U901)</x:f>
        <x:v>118.0883688</x:v>
      </x:c>
      <x:c r="X901" s="52">
        <x:f t="shared" si="899"/>
        <x:v>139.94653640000001</x:v>
      </x:c>
    </x:row>
    <x:row r="902" spans="1:24" ht="15.75" customHeight="1">
      <x:c r="A902" s="34">
        <x:v>43515</x:v>
      </x:c>
      <x:c r="B902" s="47">
        <x:v>61.312000274658203</x:v>
      </x:c>
      <x:c r="C902" s="47">
        <x:v>62.307998657226598</x:v>
      </x:c>
      <x:c r="D902" s="47">
        <x:v>61.094001770019503</x:v>
      </x:c>
      <x:c r="E902" s="47">
        <x:v>61.127998352050803</x:v>
      </x:c>
      <x:c r="F902" s="47">
        <x:v>20842000</x:v>
      </x:c>
      <x:c r="G902" s="63">
        <x:f t="shared" si="10"/>
        <x:v>61.117799949999998</x:v>
      </x:c>
      <x:c r="H902" s="63">
        <x:f t="shared" si="11"/>
        <x:v>1.7130219739999999</x:v>
      </x:c>
      <x:c r="I902" s="63">
        <x:f t="shared" si="12"/>
        <x:v>64.543843899999999</x:v>
      </x:c>
      <x:c r="J902" s="63">
        <x:f t="shared" si="13"/>
        <x:v>57.691755999999998</x:v>
      </x:c>
      <x:c r="K902" s="63">
        <x:f t="shared" si="14"/>
        <x:v>0.50148836419999998</x:v>
      </x:c>
      <x:c r="L902" s="52">
        <x:f t="shared" si="0"/>
        <x:v>61.50999959</x:v>
      </x:c>
      <x:c r="M902" s="52">
        <x:f t="shared" si="1"/>
        <x:v>1281991412</x:v>
      </x:c>
      <x:c r="N902" s="52">
        <x:f t="shared" si="2"/>
        <x:v>0</x:v>
      </x:c>
      <x:c r="O902" s="63">
        <x:f t="shared" si="8"/>
        <x:v>0.97588531339999995</x:v>
      </x:c>
      <x:c r="P902" s="63">
        <x:f t="shared" si="9"/>
        <x:v>49.389775139999998</x:v>
      </x:c>
      <x:c r="Q902" s="49">
        <x:f t="shared" si="15"/>
        <x:v>0</x:v>
      </x:c>
      <x:c r="R902" s="49">
        <x:f t="shared" si="16"/>
        <x:v>0</x:v>
      </x:c>
      <x:c r="S902" s="49">
        <x:f t="shared" si="17"/>
        <x:v>2</x:v>
      </x:c>
      <x:c r="T902" s="51">
        <x:f t="shared" si="18"/>
        <x:v>0</x:v>
      </x:c>
      <x:c r="U902" s="52">
        <x:f t="shared" si="3"/>
        <x:v>-0.0072755921140000002</x:v>
      </x:c>
      <x:c r="V902" s="63">
        <x:f t="shared" si="19"/>
        <x:v>0</x:v>
      </x:c>
      <x:c r="W902" s="52">
        <x:f t="shared" ref="W902:X902" si="900">W901*(1+U902)</x:f>
        <x:v>117.229206</x:v>
      </x:c>
      <x:c r="X902" s="52">
        <x:f t="shared" si="900"/>
        <x:v>139.94653640000001</x:v>
      </x:c>
    </x:row>
    <x:row r="903" spans="1:24" ht="15.75" customHeight="1">
      <x:c r="A903" s="34">
        <x:v>43516</x:v>
      </x:c>
      <x:c r="B903" s="47">
        <x:v>60.881999969482401</x:v>
      </x:c>
      <x:c r="C903" s="47">
        <x:v>61.259998321533203</x:v>
      </x:c>
      <x:c r="D903" s="47">
        <x:v>59.799999237060597</x:v>
      </x:c>
      <x:c r="E903" s="47">
        <x:v>60.512001037597699</x:v>
      </x:c>
      <x:c r="F903" s="47">
        <x:v>35710500</x:v>
      </x:c>
      <x:c r="G903" s="63">
        <x:f t="shared" si="10"/>
        <x:v>61.154199980000001</x:v>
      </x:c>
      <x:c r="H903" s="63">
        <x:f t="shared" si="11"/>
        <x:v>1.6907786</x:v>
      </x:c>
      <x:c r="I903" s="63">
        <x:f t="shared" si="12"/>
        <x:v>64.535757180000004</x:v>
      </x:c>
      <x:c r="J903" s="63">
        <x:f t="shared" si="13"/>
        <x:v>57.772642779999998</x:v>
      </x:c>
      <x:c r="K903" s="63">
        <x:f t="shared" si="14"/>
        <x:v>0.40504390340000002</x:v>
      </x:c>
      <x:c r="L903" s="52">
        <x:f t="shared" si="0"/>
        <x:v>60.523999529999998</x:v>
      </x:c>
      <x:c r="M903" s="52">
        <x:f t="shared" si="1"/>
        <x:v>0</x:v>
      </x:c>
      <x:c r="N903" s="52">
        <x:f t="shared" si="2"/>
        <x:v>2161342285</x:v>
      </x:c>
      <x:c r="O903" s="63">
        <x:f t="shared" si="8"/>
        <x:v>0.58325101550000003</x:v>
      </x:c>
      <x:c r="P903" s="63">
        <x:f t="shared" si="9"/>
        <x:v>36.838821500000002</x:v>
      </x:c>
      <x:c r="Q903" s="49">
        <x:f t="shared" si="15"/>
        <x:v>0</x:v>
      </x:c>
      <x:c r="R903" s="49">
        <x:f t="shared" si="16"/>
        <x:v>0</x:v>
      </x:c>
      <x:c r="S903" s="49">
        <x:f t="shared" si="17"/>
        <x:v>2</x:v>
      </x:c>
      <x:c r="T903" s="51">
        <x:f t="shared" si="18"/>
        <x:v>0</x:v>
      </x:c>
      <x:c r="U903" s="52">
        <x:f t="shared" si="3"/>
        <x:v>-0.010077171359999999</x:v>
      </x:c>
      <x:c r="V903" s="63">
        <x:f t="shared" si="19"/>
        <x:v>0</x:v>
      </x:c>
      <x:c r="W903" s="52">
        <x:f t="shared" ref="W903:X903" si="901">W902*(1+U903)</x:f>
        <x:v>116.0478672</x:v>
      </x:c>
      <x:c r="X903" s="52">
        <x:f t="shared" si="901"/>
        <x:v>139.94653640000001</x:v>
      </x:c>
    </x:row>
    <x:row r="904" spans="1:24" ht="15.75" customHeight="1">
      <x:c r="A904" s="34">
        <x:v>43517</x:v>
      </x:c>
      <x:c r="B904" s="47">
        <x:v>60.3619995117188</x:v>
      </x:c>
      <x:c r="C904" s="47">
        <x:v>60.647998809814503</x:v>
      </x:c>
      <x:c r="D904" s="47">
        <x:v>58.099998474121101</x:v>
      </x:c>
      <x:c r="E904" s="47">
        <x:v>58.245998382568402</x:v>
      </x:c>
      <x:c r="F904" s="47">
        <x:v>44546000</x:v>
      </x:c>
      <x:c r="G904" s="63">
        <x:f t="shared" si="10"/>
        <x:v>61.190599820000003</x:v>
      </x:c>
      <x:c r="H904" s="63">
        <x:f t="shared" si="11"/>
        <x:v>1.614492128</x:v>
      </x:c>
      <x:c r="I904" s="63">
        <x:f t="shared" si="12"/>
        <x:v>64.419584080000007</x:v>
      </x:c>
      <x:c r="J904" s="63">
        <x:f t="shared" si="13"/>
        <x:v>57.961615569999999</x:v>
      </x:c>
      <x:c r="K904" s="63">
        <x:f t="shared" si="14"/>
        <x:v>0.044035955670000004</x:v>
      </x:c>
      <x:c r="L904" s="52">
        <x:f t="shared" si="0"/>
        <x:v>58.997998559999999</x:v>
      </x:c>
      <x:c r="M904" s="52">
        <x:f t="shared" si="1"/>
        <x:v>0</x:v>
      </x:c>
      <x:c r="N904" s="52">
        <x:f t="shared" si="2"/>
        <x:v>2628124844</x:v>
      </x:c>
      <x:c r="O904" s="63">
        <x:f t="shared" si="8"/>
        <x:v>0.35016978739999999</x:v>
      </x:c>
      <x:c r="P904" s="63">
        <x:f t="shared" si="9"/>
        <x:v>25.93524094</x:v>
      </x:c>
      <x:c r="Q904" s="49">
        <x:f t="shared" si="15"/>
        <x:v>0</x:v>
      </x:c>
      <x:c r="R904" s="49">
        <x:f t="shared" si="16"/>
        <x:v>0</x:v>
      </x:c>
      <x:c r="S904" s="49">
        <x:f t="shared" si="17"/>
        <x:v>2</x:v>
      </x:c>
      <x:c r="T904" s="51">
        <x:f t="shared" si="18"/>
        <x:v>0</x:v>
      </x:c>
      <x:c r="U904" s="52">
        <x:f t="shared" si="3"/>
        <x:v>-0.037447161159999998</x:v>
      </x:c>
      <x:c r="V904" s="63">
        <x:f t="shared" si="19"/>
        <x:v>0</x:v>
      </x:c>
      <x:c r="W904" s="52">
        <x:f t="shared" ref="W904:X904" si="902">W903*(1+U904)</x:f>
        <x:v>111.70220399999999</x:v>
      </x:c>
      <x:c r="X904" s="52">
        <x:f t="shared" si="902"/>
        <x:v>139.94653640000001</x:v>
      </x:c>
    </x:row>
    <x:row r="905" spans="1:24" ht="15.75" customHeight="1">
      <x:c r="A905" s="34">
        <x:v>43518</x:v>
      </x:c>
      <x:c r="B905" s="47">
        <x:v>58.897998809814503</x:v>
      </x:c>
      <x:c r="C905" s="47">
        <x:v>59.299999237060497</x:v>
      </x:c>
      <x:c r="D905" s="47">
        <x:v>58.419998168945298</x:v>
      </x:c>
      <x:c r="E905" s="47">
        <x:v>58.942001342773402</x:v>
      </x:c>
      <x:c r="F905" s="47">
        <x:v>28703000</x:v>
      </x:c>
      <x:c r="G905" s="63">
        <x:f t="shared" si="10"/>
        <x:v>61.222599979999998</x:v>
      </x:c>
      <x:c r="H905" s="63">
        <x:f t="shared" si="11"/>
        <x:v>1.5596357030000001</x:v>
      </x:c>
      <x:c r="I905" s="63">
        <x:f t="shared" si="12"/>
        <x:v>64.341871389999994</x:v>
      </x:c>
      <x:c r="J905" s="63">
        <x:f t="shared" si="13"/>
        <x:v>58.103328580000003</x:v>
      </x:c>
      <x:c r="K905" s="63">
        <x:f t="shared" si="14"/>
        <x:v>0.13443408039999999</x:v>
      </x:c>
      <x:c r="L905" s="52">
        <x:f t="shared" si="0"/>
        <x:v>58.887332919999999</x:v>
      </x:c>
      <x:c r="M905" s="52">
        <x:f t="shared" si="1"/>
        <x:v>0</x:v>
      </x:c>
      <x:c r="N905" s="52">
        <x:f t="shared" si="2"/>
        <x:v>1690243117</x:v>
      </x:c>
      <x:c r="O905" s="63">
        <x:f t="shared" si="8"/>
        <x:v>0.35870912490000001</x:v>
      </x:c>
      <x:c r="P905" s="63">
        <x:f t="shared" si="9"/>
        <x:v>26.400729800000001</x:v>
      </x:c>
      <x:c r="Q905" s="49">
        <x:f t="shared" si="15"/>
        <x:v>0</x:v>
      </x:c>
      <x:c r="R905" s="49">
        <x:f t="shared" si="16"/>
        <x:v>0</x:v>
      </x:c>
      <x:c r="S905" s="49">
        <x:f t="shared" si="17"/>
        <x:v>2</x:v>
      </x:c>
      <x:c r="T905" s="51">
        <x:f t="shared" si="18"/>
        <x:v>0</x:v>
      </x:c>
      <x:c r="U905" s="52">
        <x:f t="shared" si="3"/>
        <x:v>0.011949369560000001</x:v>
      </x:c>
      <x:c r="V905" s="63">
        <x:f t="shared" si="19"/>
        <x:v>0</x:v>
      </x:c>
      <x:c r="W905" s="52">
        <x:f t="shared" ref="W905:X905" si="903">W904*(1+U905)</x:f>
        <x:v>113.0369749</x:v>
      </x:c>
      <x:c r="X905" s="52">
        <x:f t="shared" si="903"/>
        <x:v>139.94653640000001</x:v>
      </x:c>
    </x:row>
    <x:row r="906" spans="1:24" ht="15.75" customHeight="1">
      <x:c r="A906" s="34">
        <x:v>43521</x:v>
      </x:c>
      <x:c r="B906" s="47">
        <x:v>59.582000732421903</x:v>
      </x:c>
      <x:c r="C906" s="47">
        <x:v>60.580001831054702</x:v>
      </x:c>
      <x:c r="D906" s="47">
        <x:v>59.400001525878899</x:v>
      </x:c>
      <x:c r="E906" s="47">
        <x:v>59.754001617431598</x:v>
      </x:c>
      <x:c r="F906" s="47">
        <x:v>33132500</x:v>
      </x:c>
      <x:c r="G906" s="63">
        <x:f t="shared" si="10"/>
        <x:v>61.23990002</x:v>
      </x:c>
      <x:c r="H906" s="63">
        <x:f t="shared" si="11"/>
        <x:v>1.5402466079999999</x:v>
      </x:c>
      <x:c r="I906" s="63">
        <x:f t="shared" si="12"/>
        <x:v>64.320393229999993</x:v>
      </x:c>
      <x:c r="J906" s="63">
        <x:f t="shared" si="13"/>
        <x:v>58.159406799999999</x:v>
      </x:c>
      <x:c r="K906" s="63">
        <x:f t="shared" si="14"/>
        <x:v>0.2588213486</x:v>
      </x:c>
      <x:c r="L906" s="52">
        <x:f t="shared" si="0"/>
        <x:v>59.91133499</x:v>
      </x:c>
      <x:c r="M906" s="52">
        <x:f t="shared" si="1"/>
        <x:v>1985012307</x:v>
      </x:c>
      <x:c r="N906" s="52">
        <x:f t="shared" si="2"/>
        <x:v>0</x:v>
      </x:c>
      <x:c r="O906" s="63">
        <x:f t="shared" si="8"/>
        <x:v>0.58920638329999997</x:v>
      </x:c>
      <x:c r="P906" s="63">
        <x:f t="shared" si="9"/>
        <x:v>37.075510739999999</x:v>
      </x:c>
      <x:c r="Q906" s="49">
        <x:f t="shared" si="15"/>
        <x:v>0</x:v>
      </x:c>
      <x:c r="R906" s="49">
        <x:f t="shared" si="16"/>
        <x:v>0</x:v>
      </x:c>
      <x:c r="S906" s="49">
        <x:f t="shared" si="17"/>
        <x:v>2</x:v>
      </x:c>
      <x:c r="T906" s="51">
        <x:f t="shared" si="18"/>
        <x:v>0</x:v>
      </x:c>
      <x:c r="U906" s="52">
        <x:f t="shared" si="3"/>
        <x:v>0.013776258969999999</x:v>
      </x:c>
      <x:c r="V906" s="63">
        <x:f t="shared" si="19"/>
        <x:v>0</x:v>
      </x:c>
      <x:c r="W906" s="52">
        <x:f t="shared" ref="W906:X906" si="904">W905*(1+U906)</x:f>
        <x:v>114.59420160000001</x:v>
      </x:c>
      <x:c r="X906" s="52">
        <x:f t="shared" si="904"/>
        <x:v>139.94653640000001</x:v>
      </x:c>
    </x:row>
    <x:row r="907" spans="1:24" ht="15.75" customHeight="1">
      <x:c r="A907" s="34">
        <x:v>43522</x:v>
      </x:c>
      <x:c r="B907" s="47">
        <x:v>58.444000244140597</x:v>
      </x:c>
      <x:c r="C907" s="47">
        <x:v>60.402000427246101</x:v>
      </x:c>
      <x:c r="D907" s="47">
        <x:v>57.754001617431598</x:v>
      </x:c>
      <x:c r="E907" s="47">
        <x:v>59.571998596191399</x:v>
      </x:c>
      <x:c r="F907" s="47">
        <x:v>42912500</x:v>
      </x:c>
      <x:c r="G907" s="63">
        <x:f t="shared" si="10"/>
        <x:v>61.254699899999999</x:v>
      </x:c>
      <x:c r="H907" s="63">
        <x:f t="shared" si="11"/>
        <x:v>1.5216930950000001</x:v>
      </x:c>
      <x:c r="I907" s="63">
        <x:f t="shared" si="12"/>
        <x:v>64.298086089999998</x:v>
      </x:c>
      <x:c r="J907" s="63">
        <x:f t="shared" si="13"/>
        <x:v>58.211313709999999</x:v>
      </x:c>
      <x:c r="K907" s="63">
        <x:f t="shared" si="14"/>
        <x:v>0.22354785160000001</x:v>
      </x:c>
      <x:c r="L907" s="52">
        <x:f t="shared" si="0"/>
        <x:v>59.242666880000002</x:v>
      </x:c>
      <x:c r="M907" s="52">
        <x:f t="shared" si="1"/>
        <x:v>0</x:v>
      </x:c>
      <x:c r="N907" s="52">
        <x:f t="shared" si="2"/>
        <x:v>2542250943</x:v>
      </x:c>
      <x:c r="O907" s="63">
        <x:f t="shared" si="8"/>
        <x:v>0.32074609850000002</x:v>
      </x:c>
      <x:c r="P907" s="63">
        <x:f t="shared" si="9"/>
        <x:v>24.285220219999999</x:v>
      </x:c>
      <x:c r="Q907" s="49">
        <x:f t="shared" si="15"/>
        <x:v>0</x:v>
      </x:c>
      <x:c r="R907" s="49">
        <x:f t="shared" si="16"/>
        <x:v>0</x:v>
      </x:c>
      <x:c r="S907" s="49">
        <x:f t="shared" si="17"/>
        <x:v>2</x:v>
      </x:c>
      <x:c r="T907" s="51">
        <x:f t="shared" si="18"/>
        <x:v>0</x:v>
      </x:c>
      <x:c r="U907" s="52">
        <x:f t="shared" si="3"/>
        <x:v>-0.0030458716789999996</x:v>
      </x:c>
      <x:c r="V907" s="63">
        <x:f t="shared" si="19"/>
        <x:v>0</x:v>
      </x:c>
      <x:c r="W907" s="52">
        <x:f t="shared" ref="W907:X907" si="905">W906*(1+U907)</x:f>
        <x:v>114.2451623</x:v>
      </x:c>
      <x:c r="X907" s="52">
        <x:f t="shared" si="905"/>
        <x:v>139.94653640000001</x:v>
      </x:c>
    </x:row>
    <x:row r="908" spans="1:24" ht="15.75" customHeight="1">
      <x:c r="A908" s="34">
        <x:v>43523</x:v>
      </x:c>
      <x:c r="B908" s="47">
        <x:v>60.355998992919901</x:v>
      </x:c>
      <x:c r="C908" s="47">
        <x:v>63.259998321533203</x:v>
      </x:c>
      <x:c r="D908" s="47">
        <x:v>60.110000610351598</x:v>
      </x:c>
      <x:c r="E908" s="47">
        <x:v>62.948001861572301</x:v>
      </x:c>
      <x:c r="F908" s="47">
        <x:v>55919500</x:v>
      </x:c>
      <x:c r="G908" s="63">
        <x:f t="shared" si="10"/>
        <x:v>61.427499959999999</x:v>
      </x:c>
      <x:c r="H908" s="63">
        <x:f t="shared" si="11"/>
        <x:v>1.5071481099999999</x:v>
      </x:c>
      <x:c r="I908" s="63">
        <x:f t="shared" si="12"/>
        <x:v>64.441796179999997</x:v>
      </x:c>
      <x:c r="J908" s="63">
        <x:f t="shared" si="13"/>
        <x:v>58.41320374</x:v>
      </x:c>
      <x:c r="K908" s="63">
        <x:f t="shared" si="14"/>
        <x:v>0.75221507590000003</x:v>
      </x:c>
      <x:c r="L908" s="52">
        <x:f t="shared" si="0"/>
        <x:v>62.106000260000002</x:v>
      </x:c>
      <x:c r="M908" s="52">
        <x:f t="shared" si="1"/>
        <x:v>3472936482</x:v>
      </x:c>
      <x:c r="N908" s="52">
        <x:f t="shared" si="2"/>
        <x:v>0</x:v>
      </x:c>
      <x:c r="O908" s="63">
        <x:f t="shared" si="8"/>
        <x:v>0.65111564229999996</x:v>
      </x:c>
      <x:c r="P908" s="63">
        <x:f t="shared" si="9"/>
        <x:v>39.434890299999999</x:v>
      </x:c>
      <x:c r="Q908" s="49">
        <x:f t="shared" si="15"/>
        <x:v>0</x:v>
      </x:c>
      <x:c r="R908" s="49">
        <x:f t="shared" si="16"/>
        <x:v>0</x:v>
      </x:c>
      <x:c r="S908" s="49">
        <x:f t="shared" si="17"/>
        <x:v>2</x:v>
      </x:c>
      <x:c r="T908" s="51">
        <x:f t="shared" si="18"/>
        <x:v>0</x:v>
      </x:c>
      <x:c r="U908" s="52">
        <x:f t="shared" si="3"/>
        <x:v>0.056670975369999999</x:v>
      </x:c>
      <x:c r="V908" s="63">
        <x:f t="shared" si="19"/>
        <x:v>0</x:v>
      </x:c>
      <x:c r="W908" s="52">
        <x:f t="shared" ref="W908:X908" si="906">W907*(1+U908)</x:f>
        <x:v>120.7195471</x:v>
      </x:c>
      <x:c r="X908" s="52">
        <x:f t="shared" si="906"/>
        <x:v>139.94653640000001</x:v>
      </x:c>
    </x:row>
    <x:row r="909" spans="1:24" ht="15.75" customHeight="1">
      <x:c r="A909" s="34">
        <x:v>43524</x:v>
      </x:c>
      <x:c r="B909" s="47">
        <x:v>63.784000396728501</x:v>
      </x:c>
      <x:c r="C909" s="47">
        <x:v>64</x:v>
      </x:c>
      <x:c r="D909" s="47">
        <x:v>62.161998748779297</x:v>
      </x:c>
      <x:c r="E909" s="47">
        <x:v>63.976001739502003</x:v>
      </x:c>
      <x:c r="F909" s="47">
        <x:v>52603500</x:v>
      </x:c>
      <x:c r="G909" s="63">
        <x:f t="shared" si="10"/>
        <x:v>61.53859997</x:v>
      </x:c>
      <x:c r="H909" s="63">
        <x:f t="shared" si="11"/>
        <x:v>1.6108155310000001</x:v>
      </x:c>
      <x:c r="I909" s="63">
        <x:f t="shared" si="12"/>
        <x:v>64.76023103</x:v>
      </x:c>
      <x:c r="J909" s="63">
        <x:f t="shared" si="13"/>
        <x:v>58.31696891</x:v>
      </x:c>
      <x:c r="K909" s="63">
        <x:f t="shared" si="14"/>
        <x:v>0.87828691810000004</x:v>
      </x:c>
      <x:c r="L909" s="52">
        <x:f t="shared" si="0"/>
        <x:v>63.379333500000001</x:v>
      </x:c>
      <x:c r="M909" s="52">
        <x:f t="shared" si="1"/>
        <x:v>3333974770</x:v>
      </x:c>
      <x:c r="N909" s="52">
        <x:f t="shared" si="2"/>
        <x:v>0</x:v>
      </x:c>
      <x:c r="O909" s="63">
        <x:f t="shared" si="8"/>
        <x:v>1.0630929309999999</x:v>
      </x:c>
      <x:c r="P909" s="63">
        <x:f t="shared" si="9"/>
        <x:v>51.529086</x:v>
      </x:c>
      <x:c r="Q909" s="49">
        <x:f t="shared" si="15"/>
        <x:v>0</x:v>
      </x:c>
      <x:c r="R909" s="49">
        <x:f t="shared" si="16"/>
        <x:v>0</x:v>
      </x:c>
      <x:c r="S909" s="49">
        <x:f t="shared" si="17"/>
        <x:v>2</x:v>
      </x:c>
      <x:c r="T909" s="51">
        <x:f t="shared" si="18"/>
        <x:v>0</x:v>
      </x:c>
      <x:c r="U909" s="52">
        <x:f t="shared" si="3"/>
        <x:v>0.016330937399999998</x:v>
      </x:c>
      <x:c r="V909" s="63">
        <x:f t="shared" si="19"/>
        <x:v>0</x:v>
      </x:c>
      <x:c r="W909" s="52">
        <x:f t="shared" ref="W909:X909" si="907">W908*(1+U909)</x:f>
        <x:v>122.6910105</x:v>
      </x:c>
      <x:c r="X909" s="52">
        <x:f t="shared" si="907"/>
        <x:v>139.94653640000001</x:v>
      </x:c>
    </x:row>
    <x:row r="910" spans="1:24" ht="15.75" customHeight="1">
      <x:c r="A910" s="34">
        <x:v>43525</x:v>
      </x:c>
      <x:c r="B910" s="47">
        <x:v>61.3880004882813</x:v>
      </x:c>
      <x:c r="C910" s="47">
        <x:v>61.425998687744098</x:v>
      </x:c>
      <x:c r="D910" s="47">
        <x:v>58.380001068115199</x:v>
      </x:c>
      <x:c r="E910" s="47">
        <x:v>58.958000183105497</x:v>
      </x:c>
      <x:c r="F910" s="47">
        <x:v>114557000</x:v>
      </x:c>
      <x:c r="G910" s="63">
        <x:f t="shared" si="10"/>
        <x:v>61.41630001</x:v>
      </x:c>
      <x:c r="H910" s="63">
        <x:f t="shared" si="11"/>
        <x:v>1.7112943570000001</x:v>
      </x:c>
      <x:c r="I910" s="63">
        <x:f t="shared" si="12"/>
        <x:v>64.83888872</x:v>
      </x:c>
      <x:c r="J910" s="63">
        <x:f t="shared" si="13"/>
        <x:v>57.993711300000001</x:v>
      </x:c>
      <x:c r="K910" s="63">
        <x:f t="shared" si="14"/>
        <x:v>0.1408712771</x:v>
      </x:c>
      <x:c r="L910" s="52">
        <x:f t="shared" si="0"/>
        <x:v>59.587999979999999</x:v>
      </x:c>
      <x:c r="M910" s="52">
        <x:f t="shared" si="1"/>
        <x:v>0</x:v>
      </x:c>
      <x:c r="N910" s="52">
        <x:f t="shared" si="2"/>
        <x:v>6826222514</x:v>
      </x:c>
      <x:c r="O910" s="63">
        <x:f t="shared" si="8"/>
        <x:v>0.71119388019999996</x:v>
      </x:c>
      <x:c r="P910" s="63">
        <x:f t="shared" si="9"/>
        <x:v>41.561268329999997</x:v>
      </x:c>
      <x:c r="Q910" s="49">
        <x:f t="shared" si="15"/>
        <x:v>0</x:v>
      </x:c>
      <x:c r="R910" s="49">
        <x:f t="shared" si="16"/>
        <x:v>0</x:v>
      </x:c>
      <x:c r="S910" s="49">
        <x:f t="shared" si="17"/>
        <x:v>2</x:v>
      </x:c>
      <x:c r="T910" s="51">
        <x:f t="shared" si="18"/>
        <x:v>0</x:v>
      </x:c>
      <x:c r="U910" s="52">
        <x:f t="shared" si="3"/>
        <x:v>-0.078435685570000002</x:v>
      </x:c>
      <x:c r="V910" s="63">
        <x:f t="shared" si="19"/>
        <x:v>0</x:v>
      </x:c>
      <x:c r="W910" s="52">
        <x:f t="shared" ref="W910:X910" si="908">W909*(1+U910)</x:f>
        <x:v>113.067657</x:v>
      </x:c>
      <x:c r="X910" s="52">
        <x:f t="shared" si="908"/>
        <x:v>139.94653640000001</x:v>
      </x:c>
    </x:row>
    <x:row r="911" spans="1:24" ht="15.75" customHeight="1">
      <x:c r="A911" s="34">
        <x:v>43528</x:v>
      </x:c>
      <x:c r="B911" s="47">
        <x:v>59.624000549316399</x:v>
      </x:c>
      <x:c r="C911" s="47">
        <x:v>59.799999237060597</x:v>
      </x:c>
      <x:c r="D911" s="47">
        <x:v>56.555999755859403</x:v>
      </x:c>
      <x:c r="E911" s="47">
        <x:v>57.071998596191399</x:v>
      </x:c>
      <x:c r="F911" s="47">
        <x:v>85484000</x:v>
      </x:c>
      <x:c r="G911" s="63">
        <x:f t="shared" si="10"/>
        <x:v>61.14779987</x:v>
      </x:c>
      <x:c r="H911" s="63">
        <x:f t="shared" si="11"/>
        <x:v>1.9469420589999999</x:v>
      </x:c>
      <x:c r="I911" s="63">
        <x:f t="shared" si="12"/>
        <x:v>65.041683989999996</x:v>
      </x:c>
      <x:c r="J911" s="63">
        <x:f t="shared" si="13"/>
        <x:v>57.253915759999998</x:v>
      </x:c>
      <x:c r="K911" s="63">
        <x:f t="shared" si="14"/>
        <x:v>-0.02335934428</x:v>
      </x:c>
      <x:c r="L911" s="52">
        <x:f t="shared" si="0"/>
        <x:v>57.809332529999999</x:v>
      </x:c>
      <x:c r="M911" s="52">
        <x:f t="shared" si="1"/>
        <x:v>0</x:v>
      </x:c>
      <x:c r="N911" s="52">
        <x:f t="shared" si="2"/>
        <x:v>4941772982</x:v>
      </x:c>
      <x:c r="O911" s="63">
        <x:f t="shared" si="8"/>
        <x:v>0.48455680420000002</x:v>
      </x:c>
      <x:c r="P911" s="63">
        <x:f t="shared" si="9"/>
        <x:v>32.639829130000003</x:v>
      </x:c>
      <x:c r="Q911" s="49">
        <x:f t="shared" si="15"/>
        <x:v>0</x:v>
      </x:c>
      <x:c r="R911" s="49">
        <x:f t="shared" si="16"/>
        <x:v>0</x:v>
      </x:c>
      <x:c r="S911" s="49">
        <x:f t="shared" si="17"/>
        <x:v>2</x:v>
      </x:c>
      <x:c r="T911" s="51">
        <x:f t="shared" si="18"/>
        <x:v>0</x:v>
      </x:c>
      <x:c r="U911" s="52">
        <x:f t="shared" si="3"/>
        <x:v>-0.031988900250000002</x:v>
      </x:c>
      <x:c r="V911" s="63">
        <x:f t="shared" si="19"/>
        <x:v>0</x:v>
      </x:c>
      <x:c r="W911" s="52">
        <x:f t="shared" ref="W911:X911" si="909">W910*(1+U911)</x:f>
        <x:v>109.45074700000001</x:v>
      </x:c>
      <x:c r="X911" s="52">
        <x:f t="shared" si="909"/>
        <x:v>139.94653640000001</x:v>
      </x:c>
    </x:row>
    <x:row r="912" spans="1:24" ht="15.75" customHeight="1">
      <x:c r="A912" s="34">
        <x:v>43529</x:v>
      </x:c>
      <x:c r="B912" s="47">
        <x:v>56.400001525878899</x:v>
      </x:c>
      <x:c r="C912" s="47">
        <x:v>56.799999237060497</x:v>
      </x:c>
      <x:c r="D912" s="47">
        <x:v>54.0200004577637</x:v>
      </x:c>
      <x:c r="E912" s="47">
        <x:v>55.307998657226598</x:v>
      </x:c>
      <x:c r="F912" s="47">
        <x:v>93823500</x:v>
      </x:c>
      <x:c r="G912" s="63">
        <x:f t="shared" si="10"/>
        <x:v>60.784299849999996</x:v>
      </x:c>
      <x:c r="H912" s="63">
        <x:f t="shared" si="11"/>
        <x:v>2.310573491</x:v>
      </x:c>
      <x:c r="I912" s="63">
        <x:f t="shared" si="12"/>
        <x:v>65.405446830000002</x:v>
      </x:c>
      <x:c r="J912" s="63">
        <x:f t="shared" si="13"/>
        <x:v>56.163152869999998</x:v>
      </x:c>
      <x:c r="K912" s="63">
        <x:f t="shared" si="14"/>
        <x:v>-0.092526186139999989</x:v>
      </x:c>
      <x:c r="L912" s="52">
        <x:f t="shared" si="0"/>
        <x:v>55.375999450000002</x:v>
      </x:c>
      <x:c r="M912" s="52">
        <x:f t="shared" si="1"/>
        <x:v>0</x:v>
      </x:c>
      <x:c r="N912" s="52">
        <x:f t="shared" si="2"/>
        <x:v>5195570084</x:v>
      </x:c>
      <x:c r="O912" s="63">
        <x:f t="shared" si="8"/>
        <x:v>0.3383392469</x:v>
      </x:c>
      <x:c r="P912" s="63">
        <x:f t="shared" si="9"/>
        <x:v>25.28052941</x:v>
      </x:c>
      <x:c r="Q912" s="49">
        <x:f t="shared" si="15"/>
        <x:v>0</x:v>
      </x:c>
      <x:c r="R912" s="49">
        <x:f t="shared" si="16"/>
        <x:v>0</x:v>
      </x:c>
      <x:c r="S912" s="49">
        <x:f t="shared" si="17"/>
        <x:v>2</x:v>
      </x:c>
      <x:c r="T912" s="51">
        <x:f t="shared" si="18"/>
        <x:v>0</x:v>
      </x:c>
      <x:c r="U912" s="52">
        <x:f t="shared" si="3"/>
        <x:v>-0.030908326019999999</x:v>
      </x:c>
      <x:c r="V912" s="63">
        <x:f t="shared" si="19"/>
        <x:v>0</x:v>
      </x:c>
      <x:c r="W912" s="52">
        <x:f t="shared" ref="W912:X912" si="910">W911*(1+U912)</x:f>
        <x:v>106.06780759999999</x:v>
      </x:c>
      <x:c r="X912" s="52">
        <x:f t="shared" si="910"/>
        <x:v>139.94653640000001</x:v>
      </x:c>
    </x:row>
    <x:row r="913" spans="1:24" ht="15.75" customHeight="1">
      <x:c r="A913" s="34">
        <x:v>43530</x:v>
      </x:c>
      <x:c r="B913" s="47">
        <x:v>55.2960014343262</x:v>
      </x:c>
      <x:c r="C913" s="47">
        <x:v>56.301998138427699</x:v>
      </x:c>
      <x:c r="D913" s="47">
        <x:v>54.877998352050803</x:v>
      </x:c>
      <x:c r="E913" s="47">
        <x:v>55.248001098632798</x:v>
      </x:c>
      <x:c r="F913" s="47">
        <x:v>51677500</x:v>
      </x:c>
      <x:c r="G913" s="63">
        <x:f t="shared" si="10"/>
        <x:v>60.333200069999997</x:v>
      </x:c>
      <x:c r="H913" s="63">
        <x:f t="shared" si="11"/>
        <x:v>2.4694656230000001</x:v>
      </x:c>
      <x:c r="I913" s="63">
        <x:f t="shared" si="12"/>
        <x:v>65.27213132</x:v>
      </x:c>
      <x:c r="J913" s="63">
        <x:f t="shared" si="13"/>
        <x:v>55.394268830000001</x:v>
      </x:c>
      <x:c r="K913" s="63">
        <x:f t="shared" si="14"/>
        <x:v>-0.014807629489999999</x:v>
      </x:c>
      <x:c r="L913" s="52">
        <x:f t="shared" si="0"/>
        <x:v>55.475999199999997</x:v>
      </x:c>
      <x:c r="M913" s="52">
        <x:f t="shared" si="1"/>
        <x:v>2866860948</x:v>
      </x:c>
      <x:c r="N913" s="52">
        <x:f t="shared" si="2"/>
        <x:v>0</x:v>
      </x:c>
      <x:c r="O913" s="63">
        <x:f t="shared" si="8"/>
        <x:v>0.489367622</x:v>
      </x:c>
      <x:c r="P913" s="63">
        <x:f t="shared" si="9"/>
        <x:v>32.857409730000001</x:v>
      </x:c>
      <x:c r="Q913" s="49">
        <x:f t="shared" si="15"/>
        <x:v>0</x:v>
      </x:c>
      <x:c r="R913" s="49">
        <x:f t="shared" si="16"/>
        <x:v>0</x:v>
      </x:c>
      <x:c r="S913" s="49">
        <x:f t="shared" si="17"/>
        <x:v>2</x:v>
      </x:c>
      <x:c r="T913" s="51">
        <x:f t="shared" si="18"/>
        <x:v>0</x:v>
      </x:c>
      <x:c r="U913" s="52">
        <x:f t="shared" si="3"/>
        <x:v>-0.001084789905</x:v>
      </x:c>
      <x:c r="V913" s="63">
        <x:f t="shared" si="19"/>
        <x:v>0</x:v>
      </x:c>
      <x:c r="W913" s="52">
        <x:f t="shared" ref="W913:X913" si="911">W912*(1+U913)</x:f>
        <x:v>105.9527463</x:v>
      </x:c>
      <x:c r="X913" s="52">
        <x:f t="shared" si="911"/>
        <x:v>139.94653640000001</x:v>
      </x:c>
    </x:row>
    <x:row r="914" spans="1:24" ht="15.75" customHeight="1">
      <x:c r="A914" s="34">
        <x:v>43531</x:v>
      </x:c>
      <x:c r="B914" s="47">
        <x:v>55.768001556396499</x:v>
      </x:c>
      <x:c r="C914" s="47">
        <x:v>56.939998626708999</x:v>
      </x:c>
      <x:c r="D914" s="47">
        <x:v>54.849998474121101</x:v>
      </x:c>
      <x:c r="E914" s="47">
        <x:v>55.318000793457003</x:v>
      </x:c>
      <x:c r="F914" s="47">
        <x:v>47212500</x:v>
      </x:c>
      <x:c r="G914" s="63">
        <x:f t="shared" si="10"/>
        <x:v>59.926900099999997</x:v>
      </x:c>
      <x:c r="H914" s="63">
        <x:f t="shared" si="11"/>
        <x:v>2.5959533449999999</x:v>
      </x:c>
      <x:c r="I914" s="63">
        <x:f t="shared" si="12"/>
        <x:v>65.118806789999994</x:v>
      </x:c>
      <x:c r="J914" s="63">
        <x:f t="shared" si="13"/>
        <x:v>54.734993410000001</x:v>
      </x:c>
      <x:c r="K914" s="63">
        <x:f t="shared" si="14"/>
        <x:v>0.05614578777</x:v>
      </x:c>
      <x:c r="L914" s="52">
        <x:f t="shared" si="0"/>
        <x:v>55.702665959999997</x:v>
      </x:c>
      <x:c r="M914" s="52">
        <x:f t="shared" si="1"/>
        <x:v>2629862117</x:v>
      </x:c>
      <x:c r="N914" s="52">
        <x:f t="shared" si="2"/>
        <x:v>0</x:v>
      </x:c>
      <x:c r="O914" s="63">
        <x:f t="shared" si="8"/>
        <x:v>0.67411806090000004</x:v>
      </x:c>
      <x:c r="P914" s="63">
        <x:f t="shared" si="9"/>
        <x:v>40.267056230000001</x:v>
      </x:c>
      <x:c r="Q914" s="49">
        <x:f t="shared" si="15"/>
        <x:v>0</x:v>
      </x:c>
      <x:c r="R914" s="49">
        <x:f t="shared" si="16"/>
        <x:v>0</x:v>
      </x:c>
      <x:c r="S914" s="49">
        <x:f t="shared" si="17"/>
        <x:v>2</x:v>
      </x:c>
      <x:c r="T914" s="51">
        <x:f t="shared" si="18"/>
        <x:v>0</x:v>
      </x:c>
      <x:c r="U914" s="52">
        <x:f t="shared" si="3"/>
        <x:v>0.0012670086420000001</x:v>
      </x:c>
      <x:c r="V914" s="63">
        <x:f t="shared" si="19"/>
        <x:v>0</x:v>
      </x:c>
      <x:c r="W914" s="52">
        <x:f t="shared" ref="W914:X914" si="912">W913*(1+U914)</x:f>
        <x:v>106.0869893</x:v>
      </x:c>
      <x:c r="X914" s="52">
        <x:f t="shared" si="912"/>
        <x:v>139.94653640000001</x:v>
      </x:c>
    </x:row>
    <x:row r="915" spans="1:24" ht="15.75" customHeight="1">
      <x:c r="A915" s="34">
        <x:v>43532</x:v>
      </x:c>
      <x:c r="B915" s="47">
        <x:v>55.381999969482401</x:v>
      </x:c>
      <x:c r="C915" s="47">
        <x:v>57.118000030517599</x:v>
      </x:c>
      <x:c r="D915" s="47">
        <x:v>55.178001403808601</x:v>
      </x:c>
      <x:c r="E915" s="47">
        <x:v>56.827999114990199</x:v>
      </x:c>
      <x:c r="F915" s="47">
        <x:v>44098000</x:v>
      </x:c>
      <x:c r="G915" s="63">
        <x:f t="shared" si="10"/>
        <x:v>59.693200109999999</x:v>
      </x:c>
      <x:c r="H915" s="63">
        <x:f t="shared" si="11"/>
        <x:v>2.6563770240000002</x:v>
      </x:c>
      <x:c r="I915" s="63">
        <x:f t="shared" si="12"/>
        <x:v>65.005954160000002</x:v>
      </x:c>
      <x:c r="J915" s="63">
        <x:f t="shared" si="13"/>
        <x:v>54.380446059999997</x:v>
      </x:c>
      <x:c r="K915" s="63">
        <x:f t="shared" si="14"/>
        <x:v>0.2303469189</x:v>
      </x:c>
      <x:c r="L915" s="52">
        <x:f t="shared" si="0"/>
        <x:v>56.374666849999997</x:v>
      </x:c>
      <x:c r="M915" s="52">
        <x:f t="shared" si="1"/>
        <x:v>2486010059</x:v>
      </x:c>
      <x:c r="N915" s="52">
        <x:f t="shared" si="2"/>
        <x:v>0</x:v>
      </x:c>
      <x:c r="O915" s="63">
        <x:f t="shared" si="8"/>
        <x:v>0.85998228590000003</x:v>
      </x:c>
      <x:c r="P915" s="63">
        <x:f t="shared" si="9"/>
        <x:v>46.236047110000001</x:v>
      </x:c>
      <x:c r="Q915" s="49">
        <x:f t="shared" si="15"/>
        <x:v>0</x:v>
      </x:c>
      <x:c r="R915" s="49">
        <x:f t="shared" si="16"/>
        <x:v>0</x:v>
      </x:c>
      <x:c r="S915" s="49">
        <x:f t="shared" si="17"/>
        <x:v>2</x:v>
      </x:c>
      <x:c r="T915" s="51">
        <x:f t="shared" si="18"/>
        <x:v>0</x:v>
      </x:c>
      <x:c r="U915" s="52">
        <x:f t="shared" si="3"/>
        <x:v>0.027296690039999999</x:v>
      </x:c>
      <x:c r="V915" s="63">
        <x:f t="shared" si="19"/>
        <x:v>0</x:v>
      </x:c>
      <x:c r="W915" s="52">
        <x:f t="shared" ref="W915:X915" si="913">W914*(1+U915)</x:f>
        <x:v>108.98281299999999</x:v>
      </x:c>
      <x:c r="X915" s="52">
        <x:f t="shared" si="913"/>
        <x:v>139.94653640000001</x:v>
      </x:c>
    </x:row>
    <x:row r="916" spans="1:24" ht="15.75" customHeight="1">
      <x:c r="A916" s="34">
        <x:v>43535</x:v>
      </x:c>
      <x:c r="B916" s="47">
        <x:v>56.7039985656738</x:v>
      </x:c>
      <x:c r="C916" s="47">
        <x:v>58.2560005187988</x:v>
      </x:c>
      <x:c r="D916" s="47">
        <x:v>56.099998474121101</x:v>
      </x:c>
      <x:c r="E916" s="47">
        <x:v>58.183998107910199</x:v>
      </x:c>
      <x:c r="F916" s="47">
        <x:v>36961500</x:v>
      </x:c>
      <x:c r="G916" s="63">
        <x:f t="shared" si="10"/>
        <x:v>59.544400019999998</x:v>
      </x:c>
      <x:c r="H916" s="63">
        <x:f t="shared" si="11"/>
        <x:v>2.653238328</x:v>
      </x:c>
      <x:c r="I916" s="63">
        <x:f t="shared" si="12"/>
        <x:v>64.850876679999999</x:v>
      </x:c>
      <x:c r="J916" s="63">
        <x:f t="shared" si="13"/>
        <x:v>54.237923369999997</x:v>
      </x:c>
      <x:c r="K916" s="63">
        <x:f t="shared" si="14"/>
        <x:v>0.37181683770000001</x:v>
      </x:c>
      <x:c r="L916" s="52">
        <x:f t="shared" si="0"/>
        <x:v>57.513332370000001</x:v>
      </x:c>
      <x:c r="M916" s="52">
        <x:f t="shared" si="1"/>
        <x:v>2125779034</x:v>
      </x:c>
      <x:c r="N916" s="52">
        <x:f t="shared" si="2"/>
        <x:v>0</x:v>
      </x:c>
      <x:c r="O916" s="63">
        <x:f t="shared" si="8"/>
        <x:v>0.86719893989999997</x:v>
      </x:c>
      <x:c r="P916" s="63">
        <x:f t="shared" si="9"/>
        <x:v>46.443842770000003</x:v>
      </x:c>
      <x:c r="Q916" s="49">
        <x:f t="shared" si="15"/>
        <x:v>0</x:v>
      </x:c>
      <x:c r="R916" s="49">
        <x:f t="shared" si="16"/>
        <x:v>0</x:v>
      </x:c>
      <x:c r="S916" s="49">
        <x:f t="shared" si="17"/>
        <x:v>2</x:v>
      </x:c>
      <x:c r="T916" s="51">
        <x:f t="shared" si="18"/>
        <x:v>0</x:v>
      </x:c>
      <x:c r="U916" s="52">
        <x:f t="shared" si="3"/>
        <x:v>0.02386145939</x:v>
      </x:c>
      <x:c r="V916" s="63">
        <x:f t="shared" si="19"/>
        <x:v>0</x:v>
      </x:c>
      <x:c r="W916" s="52">
        <x:f t="shared" ref="W916:X916" si="914">W915*(1+U916)</x:f>
        <x:v>111.583302</x:v>
      </x:c>
      <x:c r="X916" s="52">
        <x:f t="shared" si="914"/>
        <x:v>139.94653640000001</x:v>
      </x:c>
    </x:row>
    <x:row r="917" spans="1:24" ht="15.75" customHeight="1">
      <x:c r="A917" s="34">
        <x:v>43536</x:v>
      </x:c>
      <x:c r="B917" s="47">
        <x:v>57.298000335693402</x:v>
      </x:c>
      <x:c r="C917" s="47">
        <x:v>57.613998413085902</x:v>
      </x:c>
      <x:c r="D917" s="47">
        <x:v>56.212001800537102</x:v>
      </x:c>
      <x:c r="E917" s="47">
        <x:v>56.672000885009801</x:v>
      </x:c>
      <x:c r="F917" s="47">
        <x:v>37520500</x:v>
      </x:c>
      <x:c r="G917" s="63">
        <x:f t="shared" si="10"/>
        <x:v>59.249600030000003</x:v>
      </x:c>
      <x:c r="H917" s="63">
        <x:f t="shared" si="11"/>
        <x:v>2.6270272710000002</x:v>
      </x:c>
      <x:c r="I917" s="63">
        <x:f t="shared" si="12"/>
        <x:v>64.503654569999995</x:v>
      </x:c>
      <x:c r="J917" s="63">
        <x:f t="shared" si="13"/>
        <x:v>53.995545489999998</x:v>
      </x:c>
      <x:c r="K917" s="63">
        <x:f t="shared" si="14"/>
        <x:v>0.25470380790000002</x:v>
      </x:c>
      <x:c r="L917" s="52">
        <x:f t="shared" si="0"/>
        <x:v>56.832667030000003</x:v>
      </x:c>
      <x:c r="M917" s="52">
        <x:f t="shared" si="1"/>
        <x:v>0</x:v>
      </x:c>
      <x:c r="N917" s="52">
        <x:f t="shared" si="2"/>
        <x:v>2132390083</x:v>
      </x:c>
      <x:c r="O917" s="63">
        <x:f t="shared" si="8"/>
        <x:v>0.88581182879999998</x:v>
      </x:c>
      <x:c r="P917" s="63">
        <x:f t="shared" si="9"/>
        <x:v>46.972439950000002</x:v>
      </x:c>
      <x:c r="Q917" s="49">
        <x:f t="shared" si="15"/>
        <x:v>0</x:v>
      </x:c>
      <x:c r="R917" s="49">
        <x:f t="shared" si="16"/>
        <x:v>0</x:v>
      </x:c>
      <x:c r="S917" s="49">
        <x:f t="shared" si="17"/>
        <x:v>2</x:v>
      </x:c>
      <x:c r="T917" s="51">
        <x:f t="shared" si="18"/>
        <x:v>0</x:v>
      </x:c>
      <x:c r="U917" s="52">
        <x:f t="shared" si="3"/>
        <x:v>-0.025986478619999998</x:v>
      </x:c>
      <x:c r="V917" s="63">
        <x:f t="shared" si="19"/>
        <x:v>0</x:v>
      </x:c>
      <x:c r="W917" s="52">
        <x:f t="shared" ref="W917:X917" si="915">W916*(1+U917)</x:f>
        <x:v>108.6836449</x:v>
      </x:c>
      <x:c r="X917" s="52">
        <x:f t="shared" si="915"/>
        <x:v>139.94653640000001</x:v>
      </x:c>
    </x:row>
    <x:row r="918" spans="1:24" ht="15.75" customHeight="1">
      <x:c r="A918" s="34">
        <x:v>43537</x:v>
      </x:c>
      <x:c r="B918" s="47">
        <x:v>56.779998779296903</x:v>
      </x:c>
      <x:c r="C918" s="47">
        <x:v>58.397998809814503</x:v>
      </x:c>
      <x:c r="D918" s="47">
        <x:v>56.540000915527301</x:v>
      </x:c>
      <x:c r="E918" s="47">
        <x:v>57.791999816894503</x:v>
      </x:c>
      <x:c r="F918" s="47">
        <x:v>34223500</x:v>
      </x:c>
      <x:c r="G918" s="63">
        <x:f t="shared" si="10"/>
        <x:v>59.02110004</x:v>
      </x:c>
      <x:c r="H918" s="63">
        <x:f t="shared" si="11"/>
        <x:v>2.5393482000000001</x:v>
      </x:c>
      <x:c r="I918" s="63">
        <x:f t="shared" si="12"/>
        <x:v>64.099796440000006</x:v>
      </x:c>
      <x:c r="J918" s="63">
        <x:f t="shared" si="13"/>
        <x:v>53.942403640000002</x:v>
      </x:c>
      <x:c r="K918" s="63">
        <x:f t="shared" si="14"/>
        <x:v>0.37899451639999998</x:v>
      </x:c>
      <x:c r="L918" s="52">
        <x:f t="shared" si="0"/>
        <x:v>57.576666510000003</x:v>
      </x:c>
      <x:c r="M918" s="52">
        <x:f t="shared" si="1"/>
        <x:v>1970475046</x:v>
      </x:c>
      <x:c r="N918" s="52">
        <x:f t="shared" si="2"/>
        <x:v>0</x:v>
      </x:c>
      <x:c r="O918" s="63">
        <x:f t="shared" si="8"/>
        <x:v>0.80713226640000002</x:v>
      </x:c>
      <x:c r="P918" s="63">
        <x:f t="shared" si="9"/>
        <x:v>44.66370732</x:v>
      </x:c>
      <x:c r="Q918" s="49">
        <x:f t="shared" si="15"/>
        <x:v>0</x:v>
      </x:c>
      <x:c r="R918" s="49">
        <x:f t="shared" si="16"/>
        <x:v>0</x:v>
      </x:c>
      <x:c r="S918" s="49">
        <x:f t="shared" si="17"/>
        <x:v>2</x:v>
      </x:c>
      <x:c r="T918" s="51">
        <x:f t="shared" si="18"/>
        <x:v>0</x:v>
      </x:c>
      <x:c r="U918" s="52">
        <x:f t="shared" si="3"/>
        <x:v>0.019762826689999999</x:v>
      </x:c>
      <x:c r="V918" s="63">
        <x:f t="shared" si="19"/>
        <x:v>0</x:v>
      </x:c>
      <x:c r="W918" s="52">
        <x:f t="shared" ref="W918:X918" si="916">W917*(1+U918)</x:f>
        <x:v>110.83154089999999</x:v>
      </x:c>
      <x:c r="X918" s="52">
        <x:f t="shared" si="916"/>
        <x:v>139.94653640000001</x:v>
      </x:c>
    </x:row>
    <x:row r="919" spans="1:24" ht="15.75" customHeight="1">
      <x:c r="A919" s="34">
        <x:v>43538</x:v>
      </x:c>
      <x:c r="B919" s="47">
        <x:v>58.490001678466797</x:v>
      </x:c>
      <x:c r="C919" s="47">
        <x:v>59.077999114990199</x:v>
      </x:c>
      <x:c r="D919" s="47">
        <x:v>57.658000946044901</x:v>
      </x:c>
      <x:c r="E919" s="47">
        <x:v>57.992000579833999</x:v>
      </x:c>
      <x:c r="F919" s="47">
        <x:v>35517000</x:v>
      </x:c>
      <x:c r="G919" s="63">
        <x:f t="shared" si="10"/>
        <x:v>58.839000130000002</x:v>
      </x:c>
      <x:c r="H919" s="63">
        <x:f t="shared" si="11"/>
        <x:v>2.4717998360000002</x:v>
      </x:c>
      <x:c r="I919" s="63">
        <x:f t="shared" si="12"/>
        <x:v>63.7825998</x:v>
      </x:c>
      <x:c r="J919" s="63">
        <x:f t="shared" si="13"/>
        <x:v>53.895400459999998</x:v>
      </x:c>
      <x:c r="K919" s="63">
        <x:f t="shared" si="14"/>
        <x:v>0.4143337238</x:v>
      </x:c>
      <x:c r="L919" s="52">
        <x:f t="shared" si="0"/>
        <x:v>58.242666880000002</x:v>
      </x:c>
      <x:c r="M919" s="52">
        <x:f t="shared" si="1"/>
        <x:v>2068604800</x:v>
      </x:c>
      <x:c r="N919" s="52">
        <x:f t="shared" si="2"/>
        <x:v>0</x:v>
      </x:c>
      <x:c r="O919" s="63">
        <x:f t="shared" si="8"/>
        <x:v>0.74086849870000004</x:v>
      </x:c>
      <x:c r="P919" s="63">
        <x:f t="shared" si="9"/>
        <x:v>42.55740737</x:v>
      </x:c>
      <x:c r="Q919" s="49">
        <x:f t="shared" si="15"/>
        <x:v>0</x:v>
      </x:c>
      <x:c r="R919" s="49">
        <x:f t="shared" si="16"/>
        <x:v>0</x:v>
      </x:c>
      <x:c r="S919" s="49">
        <x:f t="shared" si="17"/>
        <x:v>2</x:v>
      </x:c>
      <x:c r="T919" s="51">
        <x:f t="shared" si="18"/>
        <x:v>0</x:v>
      </x:c>
      <x:c r="U919" s="52">
        <x:f t="shared" si="3"/>
        <x:v>0.003460699813</x:v>
      </x:c>
      <x:c r="V919" s="63">
        <x:f t="shared" si="19"/>
        <x:v>0</x:v>
      </x:c>
      <x:c r="W919" s="52">
        <x:f t="shared" ref="W919:X919" si="917">W918*(1+U919)</x:f>
        <x:v>111.2150956</x:v>
      </x:c>
      <x:c r="X919" s="52">
        <x:f t="shared" si="917"/>
        <x:v>139.94653640000001</x:v>
      </x:c>
    </x:row>
    <x:row r="920" spans="1:24" ht="15.75" customHeight="1">
      <x:c r="A920" s="34">
        <x:v>43539</x:v>
      </x:c>
      <x:c r="B920" s="47">
        <x:v>56.701999664306598</x:v>
      </x:c>
      <x:c r="C920" s="47">
        <x:v>56.7439994812012</x:v>
      </x:c>
      <x:c r="D920" s="47">
        <x:v>54.880001068115199</x:v>
      </x:c>
      <x:c r="E920" s="47">
        <x:v>55.0859985351562</x:v>
      </x:c>
      <x:c r="F920" s="47">
        <x:v>73927500</x:v>
      </x:c>
      <x:c r="G920" s="63">
        <x:f t="shared" si="10"/>
        <x:v>58.555599979999997</x:v>
      </x:c>
      <x:c r="H920" s="63">
        <x:f t="shared" si="11"/>
        <x:v>2.5638947710000002</x:v>
      </x:c>
      <x:c r="I920" s="63">
        <x:f t="shared" si="12"/>
        <x:v>63.683389519999999</x:v>
      </x:c>
      <x:c r="J920" s="63">
        <x:f t="shared" si="13"/>
        <x:v>53.427810430000001</x:v>
      </x:c>
      <x:c r="K920" s="63">
        <x:f t="shared" si="14"/>
        <x:v>0.1616864428</x:v>
      </x:c>
      <x:c r="L920" s="52">
        <x:f t="shared" si="0"/>
        <x:v>55.569999690000003</x:v>
      </x:c>
      <x:c r="M920" s="52">
        <x:f t="shared" si="1"/>
        <x:v>0</x:v>
      </x:c>
      <x:c r="N920" s="52">
        <x:f t="shared" si="2"/>
        <x:v>4108151152</x:v>
      </x:c>
      <x:c r="O920" s="63">
        <x:f t="shared" si="8"/>
        <x:v>0.86382292999999999</x:v>
      </x:c>
      <x:c r="P920" s="63">
        <x:f t="shared" si="9"/>
        <x:v>46.346834569999999</x:v>
      </x:c>
      <x:c r="Q920" s="49">
        <x:f t="shared" si="15"/>
        <x:v>0</x:v>
      </x:c>
      <x:c r="R920" s="49">
        <x:f t="shared" si="16"/>
        <x:v>0</x:v>
      </x:c>
      <x:c r="S920" s="49">
        <x:f t="shared" si="17"/>
        <x:v>2</x:v>
      </x:c>
      <x:c r="T920" s="51">
        <x:f t="shared" si="18"/>
        <x:v>0</x:v>
      </x:c>
      <x:c r="U920" s="52">
        <x:f t="shared" si="3"/>
        <x:v>-0.050110394810000003</x:v>
      </x:c>
      <x:c r="V920" s="63">
        <x:f t="shared" si="19"/>
        <x:v>0</x:v>
      </x:c>
      <x:c r="W920" s="52">
        <x:f t="shared" ref="W920:X920" si="918">W919*(1+U920)</x:f>
        <x:v>105.6420633</x:v>
      </x:c>
      <x:c r="X920" s="52">
        <x:f t="shared" si="918"/>
        <x:v>139.94653640000001</x:v>
      </x:c>
    </x:row>
    <x:row r="921" spans="1:24" ht="15.75" customHeight="1">
      <x:c r="A921" s="34">
        <x:v>43542</x:v>
      </x:c>
      <x:c r="B921" s="47">
        <x:v>55.200000762939503</x:v>
      </x:c>
      <x:c r="C921" s="47">
        <x:v>55.610000610351598</x:v>
      </x:c>
      <x:c r="D921" s="47">
        <x:v>53.459999084472699</x:v>
      </x:c>
      <x:c r="E921" s="47">
        <x:v>53.897998809814503</x:v>
      </x:c>
      <x:c r="F921" s="47">
        <x:v>51405000</x:v>
      </x:c>
      <x:c r="G921" s="63">
        <x:f t="shared" si="10"/>
        <x:v>58.171699910000001</x:v>
      </x:c>
      <x:c r="H921" s="63">
        <x:f t="shared" si="11"/>
        <x:v>2.6608310660000001</x:v>
      </x:c>
      <x:c r="I921" s="63">
        <x:f t="shared" si="12"/>
        <x:v>63.493362040000001</x:v>
      </x:c>
      <x:c r="J921" s="63">
        <x:f t="shared" si="13"/>
        <x:v>52.85003777</x:v>
      </x:c>
      <x:c r="K921" s="63">
        <x:f t="shared" si="14"/>
        <x:v>0.098461816049999995</x:v>
      </x:c>
      <x:c r="L921" s="52">
        <x:f t="shared" si="0"/>
        <x:v>54.322666169999998</x:v>
      </x:c>
      <x:c r="M921" s="52">
        <x:f t="shared" si="1"/>
        <x:v>0</x:v>
      </x:c>
      <x:c r="N921" s="52">
        <x:f t="shared" si="2"/>
        <x:v>2792456654</x:v>
      </x:c>
      <x:c r="O921" s="63">
        <x:f t="shared" si="8"/>
        <x:v>0.99430891639999996</x:v>
      </x:c>
      <x:c r="P921" s="63">
        <x:f t="shared" si="9"/>
        <x:v>49.857316900000001</x:v>
      </x:c>
      <x:c r="Q921" s="49">
        <x:f t="shared" si="15"/>
        <x:v>0</x:v>
      </x:c>
      <x:c r="R921" s="49">
        <x:f t="shared" si="16"/>
        <x:v>0</x:v>
      </x:c>
      <x:c r="S921" s="49">
        <x:f t="shared" si="17"/>
        <x:v>2</x:v>
      </x:c>
      <x:c r="T921" s="51">
        <x:f t="shared" si="18"/>
        <x:v>0</x:v>
      </x:c>
      <x:c r="U921" s="52">
        <x:f t="shared" si="3"/>
        <x:v>-0.021566273770000002</x:v>
      </x:c>
      <x:c r="V921" s="63">
        <x:f t="shared" si="19"/>
        <x:v>0</x:v>
      </x:c>
      <x:c r="W921" s="52">
        <x:f t="shared" ref="W921:X921" si="919">W920*(1+U921)</x:f>
        <x:v>103.3637576</x:v>
      </x:c>
      <x:c r="X921" s="52">
        <x:f t="shared" si="919"/>
        <x:v>139.94653640000001</x:v>
      </x:c>
    </x:row>
    <x:row r="922" spans="1:24" ht="15.75" customHeight="1">
      <x:c r="A922" s="34">
        <x:v>43543</x:v>
      </x:c>
      <x:c r="B922" s="47">
        <x:v>53.5</x:v>
      </x:c>
      <x:c r="C922" s="47">
        <x:v>54.659999847412102</x:v>
      </x:c>
      <x:c r="D922" s="47">
        <x:v>52.692001342773402</x:v>
      </x:c>
      <x:c r="E922" s="47">
        <x:v>53.4939994812012</x:v>
      </x:c>
      <x:c r="F922" s="47">
        <x:v>59003000</x:v>
      </x:c>
      <x:c r="G922" s="63">
        <x:f t="shared" si="10"/>
        <x:v>57.789999960000003</x:v>
      </x:c>
      <x:c r="H922" s="63">
        <x:f t="shared" si="11"/>
        <x:v>2.7601268189999999</x:v>
      </x:c>
      <x:c r="I922" s="63">
        <x:f t="shared" si="12"/>
        <x:v>63.310253600000003</x:v>
      </x:c>
      <x:c r="J922" s="63">
        <x:f t="shared" si="13"/>
        <x:v>52.269746320000003</x:v>
      </x:c>
      <x:c r="K922" s="63">
        <x:f t="shared" si="14"/>
        <x:v>0.1108874009</x:v>
      </x:c>
      <x:c r="L922" s="52">
        <x:f t="shared" si="0"/>
        <x:v>53.615333560000003</x:v>
      </x:c>
      <x:c r="M922" s="52">
        <x:f t="shared" si="1"/>
        <x:v>0</x:v>
      </x:c>
      <x:c r="N922" s="52">
        <x:f t="shared" si="2"/>
        <x:v>3163465526</x:v>
      </x:c>
      <x:c r="O922" s="63">
        <x:f t="shared" si="8"/>
        <x:v>1.159974947</x:v>
      </x:c>
      <x:c r="P922" s="63">
        <x:f t="shared" si="9"/>
        <x:v>53.703166719999999</x:v>
      </x:c>
      <x:c r="Q922" s="49">
        <x:f t="shared" si="15"/>
        <x:v>0</x:v>
      </x:c>
      <x:c r="R922" s="49">
        <x:f t="shared" si="16"/>
        <x:v>0</x:v>
      </x:c>
      <x:c r="S922" s="49">
        <x:f t="shared" si="17"/>
        <x:v>2</x:v>
      </x:c>
      <x:c r="T922" s="51">
        <x:f t="shared" si="18"/>
        <x:v>0</x:v>
      </x:c>
      <x:c r="U922" s="52">
        <x:f t="shared" si="3"/>
        <x:v>-0.0074956276210000006</x:v>
      </x:c>
      <x:c r="V922" s="63">
        <x:f t="shared" si="19"/>
        <x:v>0</x:v>
      </x:c>
      <x:c r="W922" s="52">
        <x:f t="shared" ref="W922:X922" si="920">W921*(1+U922)</x:f>
        <x:v>102.58898139999999</x:v>
      </x:c>
      <x:c r="X922" s="52">
        <x:f t="shared" si="920"/>
        <x:v>139.94653640000001</x:v>
      </x:c>
    </x:row>
    <x:row r="923" spans="1:24" ht="15.75" customHeight="1">
      <x:c r="A923" s="34">
        <x:v>43544</x:v>
      </x:c>
      <x:c r="B923" s="47">
        <x:v>53.937999725341797</x:v>
      </x:c>
      <x:c r="C923" s="47">
        <x:v>54.9939994812012</x:v>
      </x:c>
      <x:c r="D923" s="47">
        <x:v>53.259998321533203</x:v>
      </x:c>
      <x:c r="E923" s="47">
        <x:v>54.720001220703097</x:v>
      </x:c>
      <x:c r="F923" s="47">
        <x:v>34541000</x:v>
      </x:c>
      <x:c r="G923" s="63">
        <x:f t="shared" si="10"/>
        <x:v>57.500399969999997</x:v>
      </x:c>
      <x:c r="H923" s="63">
        <x:f t="shared" si="11"/>
        <x:v>2.7633498009999999</x:v>
      </x:c>
      <x:c r="I923" s="63">
        <x:f t="shared" si="12"/>
        <x:v>63.027099569999997</x:v>
      </x:c>
      <x:c r="J923" s="63">
        <x:f t="shared" si="13"/>
        <x:v>51.973700370000003</x:v>
      </x:c>
      <x:c r="K923" s="63">
        <x:f t="shared" si="14"/>
        <x:v>0.2484575832</x:v>
      </x:c>
      <x:c r="L923" s="52">
        <x:f t="shared" si="0"/>
        <x:v>54.32466634</x:v>
      </x:c>
      <x:c r="M923" s="52">
        <x:f t="shared" si="1"/>
        <x:v>1876428300</x:v>
      </x:c>
      <x:c r="N923" s="52">
        <x:f t="shared" si="2"/>
        <x:v>0</x:v>
      </x:c>
      <x:c r="O923" s="63">
        <x:f t="shared" si="8"/>
        <x:v>1.078768403</x:v>
      </x:c>
      <x:c r="P923" s="63">
        <x:f t="shared" si="9"/>
        <x:v>51.894593030000003</x:v>
      </x:c>
      <x:c r="Q923" s="49">
        <x:f t="shared" si="15"/>
        <x:v>0</x:v>
      </x:c>
      <x:c r="R923" s="49">
        <x:f t="shared" si="16"/>
        <x:v>0</x:v>
      </x:c>
      <x:c r="S923" s="49">
        <x:f t="shared" si="17"/>
        <x:v>2</x:v>
      </x:c>
      <x:c r="T923" s="51">
        <x:f t="shared" si="18"/>
        <x:v>0</x:v>
      </x:c>
      <x:c r="U923" s="52">
        <x:f t="shared" si="3"/>
        <x:v>0.02291849088</x:v>
      </x:c>
      <x:c r="V923" s="63">
        <x:f t="shared" si="19"/>
        <x:v>0</x:v>
      </x:c>
      <x:c r="W923" s="52">
        <x:f t="shared" ref="W923:X923" si="921">W922*(1+U923)</x:f>
        <x:v>104.940166</x:v>
      </x:c>
      <x:c r="X923" s="52">
        <x:f t="shared" si="921"/>
        <x:v>139.94653640000001</x:v>
      </x:c>
    </x:row>
    <x:row r="924" spans="1:24" ht="15.75" customHeight="1">
      <x:c r="A924" s="34">
        <x:v>43545</x:v>
      </x:c>
      <x:c r="B924" s="47">
        <x:v>54.5200004577637</x:v>
      </x:c>
      <x:c r="C924" s="47">
        <x:v>55.290000915527301</x:v>
      </x:c>
      <x:c r="D924" s="47">
        <x:v>53.689998626708999</x:v>
      </x:c>
      <x:c r="E924" s="47">
        <x:v>54.804000854492202</x:v>
      </x:c>
      <x:c r="F924" s="47">
        <x:v>29735500</x:v>
      </x:c>
      <x:c r="G924" s="63">
        <x:f t="shared" si="10"/>
        <x:v>57.328300089999999</x:v>
      </x:c>
      <x:c r="H924" s="63">
        <x:f t="shared" si="11"/>
        <x:v>2.8210507960000002</x:v>
      </x:c>
      <x:c r="I924" s="63">
        <x:f t="shared" si="12"/>
        <x:v>62.970401690000003</x:v>
      </x:c>
      <x:c r="J924" s="63">
        <x:f t="shared" si="13"/>
        <x:v>51.686198500000003</x:v>
      </x:c>
      <x:c r="K924" s="63">
        <x:f t="shared" si="14"/>
        <x:v>0.27629796280000002</x:v>
      </x:c>
      <x:c r="L924" s="52">
        <x:f t="shared" si="0"/>
        <x:v>54.594666799999999</x:v>
      </x:c>
      <x:c r="M924" s="52">
        <x:f t="shared" si="1"/>
        <x:v>1623399715</x:v>
      </x:c>
      <x:c r="N924" s="52">
        <x:f t="shared" si="2"/>
        <x:v>0</x:v>
      </x:c>
      <x:c r="O924" s="63">
        <x:f t="shared" si="8"/>
        <x:v>0.99624756290000005</x:v>
      </x:c>
      <x:c r="P924" s="63">
        <x:f t="shared" si="9"/>
        <x:v>49.90601273</x:v>
      </x:c>
      <x:c r="Q924" s="49">
        <x:f t="shared" si="15"/>
        <x:v>0</x:v>
      </x:c>
      <x:c r="R924" s="49">
        <x:f t="shared" si="16"/>
        <x:v>0</x:v>
      </x:c>
      <x:c r="S924" s="49">
        <x:f t="shared" si="17"/>
        <x:v>2</x:v>
      </x:c>
      <x:c r="T924" s="51">
        <x:f t="shared" si="18"/>
        <x:v>0</x:v>
      </x:c>
      <x:c r="U924" s="52">
        <x:f t="shared" si="3"/>
        <x:v>0.0015350809930000001</x:v>
      </x:c>
      <x:c r="V924" s="63">
        <x:f t="shared" si="19"/>
        <x:v>0</x:v>
      </x:c>
      <x:c r="W924" s="52">
        <x:f t="shared" ref="W924:X924" si="922">W923*(1+U924)</x:f>
        <x:v>105.10125770000001</x:v>
      </x:c>
      <x:c r="X924" s="52">
        <x:f t="shared" si="922"/>
        <x:v>139.94653640000001</x:v>
      </x:c>
    </x:row>
    <x:row r="925" spans="1:24" ht="15.75" customHeight="1">
      <x:c r="A925" s="34">
        <x:v>43546</x:v>
      </x:c>
      <x:c r="B925" s="47">
        <x:v>54.515998840332003</x:v>
      </x:c>
      <x:c r="C925" s="47">
        <x:v>54.560001373291001</x:v>
      </x:c>
      <x:c r="D925" s="47">
        <x:v>52.799999237060597</x:v>
      </x:c>
      <x:c r="E925" s="47">
        <x:v>52.905998229980497</x:v>
      </x:c>
      <x:c r="F925" s="47">
        <x:v>43728000</x:v>
      </x:c>
      <x:c r="G925" s="63">
        <x:f t="shared" si="10"/>
        <x:v>57.026499940000001</x:v>
      </x:c>
      <x:c r="H925" s="63">
        <x:f t="shared" si="11"/>
        <x:v>2.958834049</x:v>
      </x:c>
      <x:c r="I925" s="63">
        <x:f t="shared" si="12"/>
        <x:v>62.944168040000001</x:v>
      </x:c>
      <x:c r="J925" s="63">
        <x:f t="shared" si="13"/>
        <x:v>51.108831840000001</x:v>
      </x:c>
      <x:c r="K925" s="63">
        <x:f t="shared" si="14"/>
        <x:v>0.1518475148</x:v>
      </x:c>
      <x:c r="L925" s="52">
        <x:f t="shared" si="0"/>
        <x:v>53.42199961</x:v>
      </x:c>
      <x:c r="M925" s="52">
        <x:f t="shared" si="1"/>
        <x:v>0</x:v>
      </x:c>
      <x:c r="N925" s="52">
        <x:f t="shared" si="2"/>
        <x:v>2336037199</x:v>
      </x:c>
      <x:c r="O925" s="63">
        <x:f t="shared" si="8"/>
        <x:v>0.66503949669999995</x:v>
      </x:c>
      <x:c r="P925" s="63">
        <x:f t="shared" si="9"/>
        <x:v>39.941364640000003</x:v>
      </x:c>
      <x:c r="Q925" s="49">
        <x:f t="shared" si="15"/>
        <x:v>0</x:v>
      </x:c>
      <x:c r="R925" s="49">
        <x:f t="shared" si="16"/>
        <x:v>0</x:v>
      </x:c>
      <x:c r="S925" s="49">
        <x:f t="shared" si="17"/>
        <x:v>2</x:v>
      </x:c>
      <x:c r="T925" s="51">
        <x:f t="shared" si="18"/>
        <x:v>0</x:v>
      </x:c>
      <x:c r="U925" s="52">
        <x:f t="shared" si="3"/>
        <x:v>-0.034632555930000003</x:v>
      </x:c>
      <x:c r="V925" s="63">
        <x:f t="shared" si="19"/>
        <x:v>0</x:v>
      </x:c>
      <x:c r="W925" s="52">
        <x:f t="shared" ref="W925:X925" si="923">W924*(1+U925)</x:f>
        <x:v>101.4613325</x:v>
      </x:c>
      <x:c r="X925" s="52">
        <x:f t="shared" si="923"/>
        <x:v>139.94653640000001</x:v>
      </x:c>
    </x:row>
    <x:row r="926" spans="1:24" ht="15.75" customHeight="1">
      <x:c r="A926" s="34">
        <x:v>43549</x:v>
      </x:c>
      <x:c r="B926" s="47">
        <x:v>51.942001342773402</x:v>
      </x:c>
      <x:c r="C926" s="47">
        <x:v>52.636001586914098</x:v>
      </x:c>
      <x:c r="D926" s="47">
        <x:v>50.891998291015597</x:v>
      </x:c>
      <x:c r="E926" s="47">
        <x:v>52.083999633789098</x:v>
      </x:c>
      <x:c r="F926" s="47">
        <x:v>51075000</x:v>
      </x:c>
      <x:c r="G926" s="63">
        <x:f t="shared" si="10"/>
        <x:v>56.642999840000002</x:v>
      </x:c>
      <x:c r="H926" s="63">
        <x:f t="shared" si="11"/>
        <x:v>3.0812410090000002</x:v>
      </x:c>
      <x:c r="I926" s="63">
        <x:f t="shared" si="12"/>
        <x:v>62.80548186</x:v>
      </x:c>
      <x:c r="J926" s="63">
        <x:f t="shared" si="13"/>
        <x:v>50.480517820000003</x:v>
      </x:c>
      <x:c r="K926" s="63">
        <x:f t="shared" si="14"/>
        <x:v>0.1301003238</x:v>
      </x:c>
      <x:c r="L926" s="52">
        <x:f t="shared" si="0"/>
        <x:v>51.870666499999999</x:v>
      </x:c>
      <x:c r="M926" s="52">
        <x:f t="shared" si="1"/>
        <x:v>0</x:v>
      </x:c>
      <x:c r="N926" s="52">
        <x:f t="shared" si="2"/>
        <x:v>2649294292</x:v>
      </x:c>
      <x:c r="O926" s="63">
        <x:f t="shared" si="8"/>
        <x:v>0.43877300949999998</x:v>
      </x:c>
      <x:c r="P926" s="63">
        <x:f t="shared" si="9"/>
        <x:v>30.496333100000001</x:v>
      </x:c>
      <x:c r="Q926" s="49">
        <x:f t="shared" si="15"/>
        <x:v>0</x:v>
      </x:c>
      <x:c r="R926" s="49">
        <x:f t="shared" si="16"/>
        <x:v>0</x:v>
      </x:c>
      <x:c r="S926" s="49">
        <x:f t="shared" si="17"/>
        <x:v>2</x:v>
      </x:c>
      <x:c r="T926" s="51">
        <x:f t="shared" si="18"/>
        <x:v>0</x:v>
      </x:c>
      <x:c r="U926" s="52">
        <x:f t="shared" si="3"/>
        <x:v>-0.015536964119999999</x:v>
      </x:c>
      <x:c r="V926" s="63">
        <x:f t="shared" si="19"/>
        <x:v>0</x:v>
      </x:c>
      <x:c r="W926" s="52">
        <x:f t="shared" ref="W926:X926" si="924">W925*(1+U926)</x:f>
        <x:v>99.884931399999999</x:v>
      </x:c>
      <x:c r="X926" s="52">
        <x:f t="shared" si="924"/>
        <x:v>139.94653640000001</x:v>
      </x:c>
    </x:row>
    <x:row r="927" spans="1:24" ht="15.75" customHeight="1">
      <x:c r="A927" s="34">
        <x:v>43550</x:v>
      </x:c>
      <x:c r="B927" s="47">
        <x:v>52.8880004882813</x:v>
      </x:c>
      <x:c r="C927" s="47">
        <x:v>54.051998138427699</x:v>
      </x:c>
      <x:c r="D927" s="47">
        <x:v>52.886001586914098</x:v>
      </x:c>
      <x:c r="E927" s="47">
        <x:v>53.554000854492202</x:v>
      </x:c>
      <x:c r="F927" s="47">
        <x:v>36754500</x:v>
      </x:c>
      <x:c r="G927" s="63">
        <x:f t="shared" si="10"/>
        <x:v>56.342099949999998</x:v>
      </x:c>
      <x:c r="H927" s="63">
        <x:f t="shared" si="11"/>
        <x:v>3.0739905759999999</x:v>
      </x:c>
      <x:c r="I927" s="63">
        <x:f t="shared" si="12"/>
        <x:v>62.490081099999998</x:v>
      </x:c>
      <x:c r="J927" s="63">
        <x:f t="shared" si="13"/>
        <x:v>50.194118799999998</x:v>
      </x:c>
      <x:c r="K927" s="63">
        <x:f t="shared" si="14"/>
        <x:v>0.2732508421</x:v>
      </x:c>
      <x:c r="L927" s="52">
        <x:f t="shared" si="0"/>
        <x:v>53.497333529999999</x:v>
      </x:c>
      <x:c r="M927" s="52">
        <x:f t="shared" si="1"/>
        <x:v>1966267745</x:v>
      </x:c>
      <x:c r="N927" s="52">
        <x:f t="shared" si="2"/>
        <x:v>0</x:v>
      </x:c>
      <x:c r="O927" s="63">
        <x:f t="shared" si="8"/>
        <x:v>0.63159810750000001</x:v>
      </x:c>
      <x:c r="P927" s="63">
        <x:f t="shared" si="9"/>
        <x:v>38.710397159999999</x:v>
      </x:c>
      <x:c r="Q927" s="49">
        <x:f t="shared" si="15"/>
        <x:v>0</x:v>
      </x:c>
      <x:c r="R927" s="49">
        <x:f t="shared" si="16"/>
        <x:v>0</x:v>
      </x:c>
      <x:c r="S927" s="49">
        <x:f t="shared" si="17"/>
        <x:v>2</x:v>
      </x:c>
      <x:c r="T927" s="51">
        <x:f t="shared" si="18"/>
        <x:v>0</x:v>
      </x:c>
      <x:c r="U927" s="52">
        <x:f t="shared" si="3"/>
        <x:v>0.028223662370000002</x:v>
      </x:c>
      <x:c r="V927" s="63">
        <x:f t="shared" si="19"/>
        <x:v>0</x:v>
      </x:c>
      <x:c r="W927" s="52">
        <x:f t="shared" ref="W927:X927" si="925">W926*(1+U927)</x:f>
        <x:v>102.70405</x:v>
      </x:c>
      <x:c r="X927" s="52">
        <x:f t="shared" si="925"/>
        <x:v>139.94653640000001</x:v>
      </x:c>
    </x:row>
    <x:row r="928" spans="1:24" ht="15.75" customHeight="1">
      <x:c r="A928" s="34">
        <x:v>43551</x:v>
      </x:c>
      <x:c r="B928" s="47">
        <x:v>53.75</x:v>
      </x:c>
      <x:c r="C928" s="47">
        <x:v>55.074001312255902</x:v>
      </x:c>
      <x:c r="D928" s="47">
        <x:v>53.636001586914098</x:v>
      </x:c>
      <x:c r="E928" s="47">
        <x:v>54.965999603271499</x:v>
      </x:c>
      <x:c r="F928" s="47">
        <x:v>43896000</x:v>
      </x:c>
      <x:c r="G928" s="63">
        <x:f t="shared" si="10"/>
        <x:v>55.942999839999999</x:v>
      </x:c>
      <x:c r="H928" s="63">
        <x:f t="shared" si="11"/>
        <x:v>2.6617073790000001</x:v>
      </x:c>
      <x:c r="I928" s="63">
        <x:f t="shared" si="12"/>
        <x:v>61.266414599999997</x:v>
      </x:c>
      <x:c r="J928" s="63">
        <x:f t="shared" si="13"/>
        <x:v>50.61958508</x:v>
      </x:c>
      <x:c r="K928" s="63">
        <x:f t="shared" si="14"/>
        <x:v>0.40823557049999998</x:v>
      </x:c>
      <x:c r="L928" s="52">
        <x:f t="shared" si="0"/>
        <x:v>54.558667499999999</x:v>
      </x:c>
      <x:c r="M928" s="52">
        <x:f t="shared" si="1"/>
        <x:v>2394907269</x:v>
      </x:c>
      <x:c r="N928" s="52">
        <x:f t="shared" si="2"/>
        <x:v>0</x:v>
      </x:c>
      <x:c r="O928" s="63">
        <x:f t="shared" si="8"/>
        <x:v>0.65980069939999997</x:v>
      </x:c>
      <x:c r="P928" s="63">
        <x:f t="shared" si="9"/>
        <x:v>39.75180271</x:v>
      </x:c>
      <x:c r="Q928" s="49">
        <x:f t="shared" si="15"/>
        <x:v>0</x:v>
      </x:c>
      <x:c r="R928" s="49">
        <x:f t="shared" si="16"/>
        <x:v>0</x:v>
      </x:c>
      <x:c r="S928" s="49">
        <x:f t="shared" si="17"/>
        <x:v>2</x:v>
      </x:c>
      <x:c r="T928" s="51">
        <x:f t="shared" si="18"/>
        <x:v>0</x:v>
      </x:c>
      <x:c r="U928" s="52">
        <x:f t="shared" si="3"/>
        <x:v>0.026365887259999998</x:v>
      </x:c>
      <x:c r="V928" s="63">
        <x:f t="shared" si="19"/>
        <x:v>0</x:v>
      </x:c>
      <x:c r="W928" s="52">
        <x:f t="shared" ref="W928:X928" si="926">W927*(1+U928)</x:f>
        <x:v>105.4119334</x:v>
      </x:c>
      <x:c r="X928" s="52">
        <x:f t="shared" si="926"/>
        <x:v>139.94653640000001</x:v>
      </x:c>
    </x:row>
    <x:row r="929" spans="1:24" ht="15.75" customHeight="1">
      <x:c r="A929" s="34">
        <x:v>43552</x:v>
      </x:c>
      <x:c r="B929" s="47">
        <x:v>55.431999206542997</x:v>
      </x:c>
      <x:c r="C929" s="47">
        <x:v>56.066001892089801</x:v>
      </x:c>
      <x:c r="D929" s="47">
        <x:v>55.0200004577637</x:v>
      </x:c>
      <x:c r="E929" s="47">
        <x:v>55.7239990234375</x:v>
      </x:c>
      <x:c r="F929" s="47">
        <x:v>33870500</x:v>
      </x:c>
      <x:c r="G929" s="63">
        <x:f t="shared" si="10"/>
        <x:v>55.530399699999997</x:v>
      </x:c>
      <x:c r="H929" s="63">
        <x:f t="shared" si="11"/>
        <x:v>1.8739642990000001</x:v>
      </x:c>
      <x:c r="I929" s="63">
        <x:f t="shared" si="12"/>
        <x:v>59.278328299999998</x:v>
      </x:c>
      <x:c r="J929" s="63">
        <x:f t="shared" si="13"/>
        <x:v>51.782471110000003</x:v>
      </x:c>
      <x:c r="K929" s="63">
        <x:f t="shared" si="14"/>
        <x:v>0.52582750899999997</x:v>
      </x:c>
      <x:c r="L929" s="52">
        <x:f t="shared" si="0"/>
        <x:v>55.603333790000001</x:v>
      </x:c>
      <x:c r="M929" s="52">
        <x:f t="shared" si="1"/>
        <x:v>1883312717</x:v>
      </x:c>
      <x:c r="N929" s="52">
        <x:f t="shared" si="2"/>
        <x:v>0</x:v>
      </x:c>
      <x:c r="O929" s="63">
        <x:f t="shared" si="8"/>
        <x:v>0.64748844620000001</x:v>
      </x:c>
      <x:c r="P929" s="63">
        <x:f t="shared" si="9"/>
        <x:v>39.30154701</x:v>
      </x:c>
      <x:c r="Q929" s="49">
        <x:f t="shared" si="15"/>
        <x:v>0</x:v>
      </x:c>
      <x:c r="R929" s="49">
        <x:f t="shared" si="16"/>
        <x:v>0</x:v>
      </x:c>
      <x:c r="S929" s="49">
        <x:f t="shared" si="17"/>
        <x:v>2</x:v>
      </x:c>
      <x:c r="T929" s="51">
        <x:f t="shared" si="18"/>
        <x:v>0</x:v>
      </x:c>
      <x:c r="U929" s="52">
        <x:f t="shared" si="3"/>
        <x:v>0.01379033267</x:v>
      </x:c>
      <x:c r="V929" s="63">
        <x:f t="shared" si="19"/>
        <x:v>0</x:v>
      </x:c>
      <x:c r="W929" s="52">
        <x:f t="shared" ref="W929:X929" si="927">W928*(1+U929)</x:f>
        <x:v>106.865599</x:v>
      </x:c>
      <x:c r="X929" s="52">
        <x:f t="shared" si="927"/>
        <x:v>139.94653640000001</x:v>
      </x:c>
    </x:row>
    <x:row r="930" spans="1:24" ht="15.75" customHeight="1">
      <x:c r="A930" s="34">
        <x:v>43553</x:v>
      </x:c>
      <x:c r="B930" s="47">
        <x:v>55.740001678466797</x:v>
      </x:c>
      <x:c r="C930" s="47">
        <x:v>56.0320014953613</x:v>
      </x:c>
      <x:c r="D930" s="47">
        <x:v>54.900001525878899</x:v>
      </x:c>
      <x:c r="E930" s="47">
        <x:v>55.972000122070298</x:v>
      </x:c>
      <x:c r="F930" s="47">
        <x:v>29956500</x:v>
      </x:c>
      <x:c r="G930" s="63">
        <x:f t="shared" si="10"/>
        <x:v>55.3810997</x:v>
      </x:c>
      <x:c r="H930" s="63">
        <x:f t="shared" si="11"/>
        <x:v>1.6971160949999999</x:v>
      </x:c>
      <x:c r="I930" s="63">
        <x:f t="shared" si="12"/>
        <x:v>58.775331889999997</x:v>
      </x:c>
      <x:c r="J930" s="63">
        <x:f t="shared" si="13"/>
        <x:v>51.986867510000003</x:v>
      </x:c>
      <x:c r="K930" s="63">
        <x:f t="shared" si="14"/>
        <x:v>0.5870447848</x:v>
      </x:c>
      <x:c r="L930" s="52">
        <x:f t="shared" si="0"/>
        <x:v>55.634667710000002</x:v>
      </x:c>
      <x:c r="M930" s="52">
        <x:f t="shared" si="1"/>
        <x:v>1666619923</x:v>
      </x:c>
      <x:c r="N930" s="52">
        <x:f t="shared" si="2"/>
        <x:v>0</x:v>
      </x:c>
      <x:c r="O930" s="63">
        <x:f t="shared" si="8"/>
        <x:v>1.0429276220000001</x:v>
      </x:c>
      <x:c r="P930" s="63">
        <x:f t="shared" si="9"/>
        <x:v>51.05063981</x:v>
      </x:c>
      <x:c r="Q930" s="49">
        <x:f t="shared" si="15"/>
        <x:v>0</x:v>
      </x:c>
      <x:c r="R930" s="49">
        <x:f t="shared" si="16"/>
        <x:v>0</x:v>
      </x:c>
      <x:c r="S930" s="49">
        <x:f t="shared" si="17"/>
        <x:v>2</x:v>
      </x:c>
      <x:c r="T930" s="51">
        <x:f t="shared" si="18"/>
        <x:v>0</x:v>
      </x:c>
      <x:c r="U930" s="52">
        <x:f t="shared" si="3"/>
        <x:v>0.0044505258589999996</x:v>
      </x:c>
      <x:c r="V930" s="63">
        <x:f t="shared" si="19"/>
        <x:v>0</x:v>
      </x:c>
      <x:c r="W930" s="52">
        <x:f t="shared" ref="W930:X930" si="928">W929*(1+U930)</x:f>
        <x:v>107.34120710000001</x:v>
      </x:c>
      <x:c r="X930" s="52">
        <x:f t="shared" si="928"/>
        <x:v>139.94653640000001</x:v>
      </x:c>
    </x:row>
    <x:row r="931" spans="1:24" ht="15.75" customHeight="1">
      <x:c r="A931" s="34">
        <x:v>43556</x:v>
      </x:c>
      <x:c r="B931" s="47">
        <x:v>56.523998260497997</x:v>
      </x:c>
      <x:c r="C931" s="47">
        <x:v>57.840000152587898</x:v>
      </x:c>
      <x:c r="D931" s="47">
        <x:v>56.2560005187988</x:v>
      </x:c>
      <x:c r="E931" s="47">
        <x:v>57.8359985351563</x:v>
      </x:c>
      <x:c r="F931" s="47">
        <x:v>40552000</x:v>
      </x:c>
      <x:c r="G931" s="63">
        <x:f t="shared" si="10"/>
        <x:v>55.419299700000003</x:v>
      </x:c>
      <x:c r="H931" s="63">
        <x:f t="shared" si="11"/>
        <x:v>1.745099336</x:v>
      </x:c>
      <x:c r="I931" s="63">
        <x:f t="shared" si="12"/>
        <x:v>58.909498370000001</x:v>
      </x:c>
      <x:c r="J931" s="63">
        <x:f t="shared" si="13"/>
        <x:v>51.929101029999998</x:v>
      </x:c>
      <x:c r="K931" s="63">
        <x:f t="shared" si="14"/>
        <x:v>0.84621221660000001</x:v>
      </x:c>
      <x:c r="L931" s="52">
        <x:f t="shared" si="0"/>
        <x:v>57.310666400000002</x:v>
      </x:c>
      <x:c r="M931" s="52">
        <x:f t="shared" si="1"/>
        <x:v>2324062144</x:v>
      </x:c>
      <x:c r="N931" s="52">
        <x:f t="shared" si="2"/>
        <x:v>0</x:v>
      </x:c>
      <x:c r="O931" s="63">
        <x:f t="shared" si="8"/>
        <x:v>1.685524598</x:v>
      </x:c>
      <x:c r="P931" s="63">
        <x:f t="shared" si="9"/>
        <x:v>62.763327480000001</x:v>
      </x:c>
      <x:c r="Q931" s="49">
        <x:f t="shared" si="15"/>
        <x:v>0</x:v>
      </x:c>
      <x:c r="R931" s="49">
        <x:f t="shared" si="16"/>
        <x:v>0</x:v>
      </x:c>
      <x:c r="S931" s="49">
        <x:f t="shared" si="17"/>
        <x:v>2</x:v>
      </x:c>
      <x:c r="T931" s="51">
        <x:f t="shared" si="18"/>
        <x:v>0</x:v>
      </x:c>
      <x:c r="U931" s="52">
        <x:f t="shared" si="3"/>
        <x:v>0.033302337039999996</x:v>
      </x:c>
      <x:c r="V931" s="63">
        <x:f t="shared" si="19"/>
        <x:v>0</x:v>
      </x:c>
      <x:c r="W931" s="52">
        <x:f t="shared" ref="W931:X931" si="929">W930*(1+U931)</x:f>
        <x:v>110.9159202</x:v>
      </x:c>
      <x:c r="X931" s="52">
        <x:f t="shared" si="929"/>
        <x:v>139.94653640000001</x:v>
      </x:c>
    </x:row>
    <x:row r="932" spans="1:24" ht="15.75" customHeight="1">
      <x:c r="A932" s="34">
        <x:v>43557</x:v>
      </x:c>
      <x:c r="B932" s="47">
        <x:v>57.659999847412102</x:v>
      </x:c>
      <x:c r="C932" s="47">
        <x:v>57.8880004882813</x:v>
      </x:c>
      <x:c r="D932" s="47">
        <x:v>56.7760009765625</x:v>
      </x:c>
      <x:c r="E932" s="47">
        <x:v>57.175998687744098</x:v>
      </x:c>
      <x:c r="F932" s="47">
        <x:v>27394500</x:v>
      </x:c>
      <x:c r="G932" s="63">
        <x:f t="shared" si="10"/>
        <x:v>55.512699699999999</x:v>
      </x:c>
      <x:c r="H932" s="63">
        <x:f t="shared" si="11"/>
        <x:v>1.7882834219999999</x:v>
      </x:c>
      <x:c r="I932" s="63">
        <x:f t="shared" si="12"/>
        <x:v>59.089266539999997</x:v>
      </x:c>
      <x:c r="J932" s="63">
        <x:f t="shared" si="13"/>
        <x:v>51.936132860000001</x:v>
      </x:c>
      <x:c r="K932" s="63">
        <x:f t="shared" si="14"/>
        <x:v>0.7325273175</x:v>
      </x:c>
      <x:c r="L932" s="52">
        <x:f t="shared" si="0"/>
        <x:v>57.280000049999998</x:v>
      </x:c>
      <x:c r="M932" s="52">
        <x:f t="shared" si="1"/>
        <x:v>0</x:v>
      </x:c>
      <x:c r="N932" s="52">
        <x:f t="shared" si="2"/>
        <x:v>1569156961</x:v>
      </x:c>
      <x:c r="O932" s="63">
        <x:f t="shared" si="8"/>
        <x:v>2.0955102619999999</x:v>
      </x:c>
      <x:c r="P932" s="63">
        <x:f t="shared" si="9"/>
        <x:v>67.695148279999998</x:v>
      </x:c>
      <x:c r="Q932" s="49">
        <x:f t="shared" si="15"/>
        <x:v>0</x:v>
      </x:c>
      <x:c r="R932" s="49">
        <x:f t="shared" si="16"/>
        <x:v>0</x:v>
      </x:c>
      <x:c r="S932" s="49">
        <x:f t="shared" si="17"/>
        <x:v>2</x:v>
      </x:c>
      <x:c r="T932" s="51">
        <x:f t="shared" si="18"/>
        <x:v>0</x:v>
      </x:c>
      <x:c r="U932" s="52">
        <x:f t="shared" si="3"/>
        <x:v>-0.01141157521</x:v>
      </x:c>
      <x:c r="V932" s="63">
        <x:f t="shared" si="19"/>
        <x:v>0</x:v>
      </x:c>
      <x:c r="W932" s="52">
        <x:f t="shared" ref="W932:X932" si="930">W931*(1+U932)</x:f>
        <x:v>109.65019479999999</x:v>
      </x:c>
      <x:c r="X932" s="52">
        <x:f t="shared" si="930"/>
        <x:v>139.94653640000001</x:v>
      </x:c>
    </x:row>
    <x:row r="933" spans="1:24" ht="15.75" customHeight="1">
      <x:c r="A933" s="34">
        <x:v>43558</x:v>
      </x:c>
      <x:c r="B933" s="47">
        <x:v>57.464000701904297</x:v>
      </x:c>
      <x:c r="C933" s="47">
        <x:v>59.234001159667997</x:v>
      </x:c>
      <x:c r="D933" s="47">
        <x:v>57.433998107910199</x:v>
      </x:c>
      <x:c r="E933" s="47">
        <x:v>58.3619995117188</x:v>
      </x:c>
      <x:c r="F933" s="47">
        <x:v>39597000</x:v>
      </x:c>
      <x:c r="G933" s="63">
        <x:f t="shared" si="10"/>
        <x:v>55.668399620000002</x:v>
      </x:c>
      <x:c r="H933" s="63">
        <x:f t="shared" si="11"/>
        <x:v>1.8963231620000001</x:v>
      </x:c>
      <x:c r="I933" s="63">
        <x:f t="shared" si="12"/>
        <x:v>59.461045939999998</x:v>
      </x:c>
      <x:c r="J933" s="63">
        <x:f t="shared" si="13"/>
        <x:v>51.8757533</x:v>
      </x:c>
      <x:c r="K933" s="63">
        <x:f t="shared" si="14"/>
        <x:v>0.85510823609999997</x:v>
      </x:c>
      <x:c r="L933" s="52">
        <x:f t="shared" si="0"/>
        <x:v>58.343332930000003</x:v>
      </x:c>
      <x:c r="M933" s="52">
        <x:f t="shared" si="1"/>
        <x:v>2310220954</x:v>
      </x:c>
      <x:c r="N933" s="52">
        <x:f t="shared" si="2"/>
        <x:v>0</x:v>
      </x:c>
      <x:c r="O933" s="63">
        <x:f t="shared" si="8"/>
        <x:v>2.1616927960000001</x:v>
      </x:c>
      <x:c r="P933" s="63">
        <x:f t="shared" si="9"/>
        <x:v>68.371373669999997</x:v>
      </x:c>
      <x:c r="Q933" s="49">
        <x:f t="shared" si="15"/>
        <x:v>0</x:v>
      </x:c>
      <x:c r="R933" s="49">
        <x:f t="shared" si="16"/>
        <x:v>0</x:v>
      </x:c>
      <x:c r="S933" s="49">
        <x:f t="shared" si="17"/>
        <x:v>2</x:v>
      </x:c>
      <x:c r="T933" s="51">
        <x:f t="shared" si="18"/>
        <x:v>0</x:v>
      </x:c>
      <x:c r="U933" s="52">
        <x:f t="shared" si="3"/>
        <x:v>0.020742983970000001</x:v>
      </x:c>
      <x:c r="V933" s="63">
        <x:f t="shared" si="19"/>
        <x:v>0</x:v>
      </x:c>
      <x:c r="W933" s="52">
        <x:f t="shared" ref="W933:X933" si="931">W932*(1+U933)</x:f>
        <x:v>111.924667</x:v>
      </x:c>
      <x:c r="X933" s="52">
        <x:f t="shared" si="931"/>
        <x:v>139.94653640000001</x:v>
      </x:c>
    </x:row>
    <x:row r="934" spans="1:24" ht="15.75" customHeight="1">
      <x:c r="A934" s="34">
        <x:v>43559</x:v>
      </x:c>
      <x:c r="B934" s="47">
        <x:v>52.377998352050803</x:v>
      </x:c>
      <x:c r="C934" s="47">
        <x:v>54.240001678466797</x:v>
      </x:c>
      <x:c r="D934" s="47">
        <x:v>52.118000030517599</x:v>
      </x:c>
      <x:c r="E934" s="47">
        <x:v>53.555999755859403</x:v>
      </x:c>
      <x:c r="F934" s="47">
        <x:v>118603500</x:v>
      </x:c>
      <x:c r="G934" s="63">
        <x:f t="shared" si="10"/>
        <x:v>55.580299570000001</x:v>
      </x:c>
      <x:c r="H934" s="63">
        <x:f t="shared" si="11"/>
        <x:v>1.9535259700000001</x:v>
      </x:c>
      <x:c r="I934" s="63">
        <x:f t="shared" si="12"/>
        <x:v>59.487351510000003</x:v>
      </x:c>
      <x:c r="J934" s="63">
        <x:f t="shared" si="13"/>
        <x:v>51.673247629999999</x:v>
      </x:c>
      <x:c r="K934" s="63">
        <x:f t="shared" si="14"/>
        <x:v>0.2409428076</x:v>
      </x:c>
      <x:c r="L934" s="52">
        <x:f t="shared" si="0"/>
        <x:v>53.30466715</x:v>
      </x:c>
      <x:c r="M934" s="52">
        <x:f t="shared" si="1"/>
        <x:v>0</x:v>
      </x:c>
      <x:c r="N934" s="52">
        <x:f t="shared" si="2"/>
        <x:v>6322120091</x:v>
      </x:c>
      <x:c r="O934" s="63">
        <x:f t="shared" si="8"/>
        <x:v>0.97427755999999999</x:v>
      </x:c>
      <x:c r="P934" s="63">
        <x:f t="shared" si="9"/>
        <x:v>49.3485607</x:v>
      </x:c>
      <x:c r="Q934" s="49">
        <x:f t="shared" si="15"/>
        <x:v>0</x:v>
      </x:c>
      <x:c r="R934" s="49">
        <x:f t="shared" si="16"/>
        <x:v>0</x:v>
      </x:c>
      <x:c r="S934" s="49">
        <x:f t="shared" si="17"/>
        <x:v>2</x:v>
      </x:c>
      <x:c r="T934" s="51">
        <x:f t="shared" si="18"/>
        <x:v>0</x:v>
      </x:c>
      <x:c r="U934" s="52">
        <x:f t="shared" si="3"/>
        <x:v>-0.082348099720000001</x:v>
      </x:c>
      <x:c r="V934" s="63">
        <x:f t="shared" si="19"/>
        <x:v>0</x:v>
      </x:c>
      <x:c r="W934" s="52">
        <x:f t="shared" ref="W934:X934" si="932">W933*(1+U934)</x:f>
        <x:v>102.7078834</x:v>
      </x:c>
      <x:c r="X934" s="52">
        <x:f t="shared" si="932"/>
        <x:v>139.94653640000001</x:v>
      </x:c>
    </x:row>
    <x:row r="935" spans="1:24" ht="15.75" customHeight="1">
      <x:c r="A935" s="34">
        <x:v>43560</x:v>
      </x:c>
      <x:c r="B935" s="47">
        <x:v>53.972000122070298</x:v>
      </x:c>
      <x:c r="C935" s="47">
        <x:v>55.220001220703097</x:v>
      </x:c>
      <x:c r="D935" s="47">
        <x:v>53.222000122070298</x:v>
      </x:c>
      <x:c r="E935" s="47">
        <x:v>54.992000579833999</x:v>
      </x:c>
      <x:c r="F935" s="47">
        <x:v>65191500</x:v>
      </x:c>
      <x:c r="G935" s="63">
        <x:f t="shared" si="10"/>
        <x:v>55.488499640000001</x:v>
      </x:c>
      <x:c r="H935" s="63">
        <x:f t="shared" si="11"/>
        <x:v>1.9348576390000001</x:v>
      </x:c>
      <x:c r="I935" s="63">
        <x:f t="shared" si="12"/>
        <x:v>59.358214920000002</x:v>
      </x:c>
      <x:c r="J935" s="63">
        <x:f t="shared" si="13"/>
        <x:v>51.618784359999999</x:v>
      </x:c>
      <x:c r="K935" s="63">
        <x:f t="shared" si="14"/>
        <x:v>0.43584811470000001</x:v>
      </x:c>
      <x:c r="L935" s="52">
        <x:f t="shared" si="0"/>
        <x:v>54.478000639999998</x:v>
      </x:c>
      <x:c r="M935" s="52">
        <x:f t="shared" si="1"/>
        <x:v>3551502579</x:v>
      </x:c>
      <x:c r="N935" s="52">
        <x:f t="shared" si="2"/>
        <x:v>0</x:v>
      </x:c>
      <x:c r="O935" s="63">
        <x:f t="shared" si="8"/>
        <x:v>1.5271366989999999</x:v>
      </x:c>
      <x:c r="P935" s="63">
        <x:f t="shared" si="9"/>
        <x:v>60.429524829999998</x:v>
      </x:c>
      <x:c r="Q935" s="49">
        <x:f t="shared" si="15"/>
        <x:v>0</x:v>
      </x:c>
      <x:c r="R935" s="49">
        <x:f t="shared" si="16"/>
        <x:v>0</x:v>
      </x:c>
      <x:c r="S935" s="49">
        <x:f t="shared" si="17"/>
        <x:v>2</x:v>
      </x:c>
      <x:c r="T935" s="51">
        <x:f t="shared" si="18"/>
        <x:v>0</x:v>
      </x:c>
      <x:c r="U935" s="52">
        <x:f t="shared" si="3"/>
        <x:v>0.026813070999999999</x:v>
      </x:c>
      <x:c r="V935" s="63">
        <x:f t="shared" si="19"/>
        <x:v>0</x:v>
      </x:c>
      <x:c r="W935" s="52">
        <x:f t="shared" ref="W935:X935" si="933">W934*(1+U935)</x:f>
        <x:v>105.46179720000001</x:v>
      </x:c>
      <x:c r="X935" s="52">
        <x:f t="shared" si="933"/>
        <x:v>139.94653640000001</x:v>
      </x:c>
    </x:row>
    <x:row r="936" spans="1:24" ht="15.75" customHeight="1">
      <x:c r="A936" s="34">
        <x:v>43563</x:v>
      </x:c>
      <x:c r="B936" s="47">
        <x:v>55.537998199462898</x:v>
      </x:c>
      <x:c r="C936" s="47">
        <x:v>56.231998443603501</x:v>
      </x:c>
      <x:c r="D936" s="47">
        <x:v>54.088001251220703</x:v>
      </x:c>
      <x:c r="E936" s="47">
        <x:v>54.639999389648402</x:v>
      </x:c>
      <x:c r="F936" s="47">
        <x:v>52052000</x:v>
      </x:c>
      <x:c r="G936" s="63">
        <x:f t="shared" si="10"/>
        <x:v>55.31129971</x:v>
      </x:c>
      <x:c r="H936" s="63">
        <x:f t="shared" si="11"/>
        <x:v>1.8346956139999999</x:v>
      </x:c>
      <x:c r="I936" s="63">
        <x:f t="shared" si="12"/>
        <x:v>58.980690930000002</x:v>
      </x:c>
      <x:c r="J936" s="63">
        <x:f t="shared" si="13"/>
        <x:v>51.641908479999998</x:v>
      </x:c>
      <x:c r="K936" s="63">
        <x:f t="shared" si="14"/>
        <x:v>0.40852701800000002</x:v>
      </x:c>
      <x:c r="L936" s="52">
        <x:f t="shared" si="0"/>
        <x:v>54.986666360000001</x:v>
      </x:c>
      <x:c r="M936" s="52">
        <x:f t="shared" si="1"/>
        <x:v>2862165957</x:v>
      </x:c>
      <x:c r="N936" s="52">
        <x:f t="shared" si="2"/>
        <x:v>0</x:v>
      </x:c>
      <x:c r="O936" s="63">
        <x:f t="shared" si="8"/>
        <x:v>2.40253373</x:v>
      </x:c>
      <x:c r="P936" s="63">
        <x:f t="shared" si="9"/>
        <x:v>70.610137050000006</x:v>
      </x:c>
      <x:c r="Q936" s="49">
        <x:f t="shared" si="15"/>
        <x:v>0</x:v>
      </x:c>
      <x:c r="R936" s="49">
        <x:f t="shared" si="16"/>
        <x:v>0</x:v>
      </x:c>
      <x:c r="S936" s="49">
        <x:f t="shared" si="17"/>
        <x:v>2</x:v>
      </x:c>
      <x:c r="T936" s="51">
        <x:f t="shared" si="18"/>
        <x:v>0</x:v>
      </x:c>
      <x:c r="U936" s="52">
        <x:f t="shared" si="3"/>
        <x:v>-0.00640095262</x:v>
      </x:c>
      <x:c r="V936" s="63">
        <x:f t="shared" si="19"/>
        <x:v>0</x:v>
      </x:c>
      <x:c r="W936" s="52">
        <x:f t="shared" ref="W936:X936" si="934">W935*(1+U936)</x:f>
        <x:v>104.78674119999999</x:v>
      </x:c>
      <x:c r="X936" s="52">
        <x:f t="shared" si="934"/>
        <x:v>139.94653640000001</x:v>
      </x:c>
    </x:row>
    <x:row r="937" spans="1:24" ht="15.75" customHeight="1">
      <x:c r="A937" s="34">
        <x:v>43564</x:v>
      </x:c>
      <x:c r="B937" s="47">
        <x:v>54.330001831054702</x:v>
      </x:c>
      <x:c r="C937" s="47">
        <x:v>55</x:v>
      </x:c>
      <x:c r="D937" s="47">
        <x:v>53.922000885009801</x:v>
      </x:c>
      <x:c r="E937" s="47">
        <x:v>54.462001800537102</x:v>
      </x:c>
      <x:c r="F937" s="47">
        <x:v>29520000</x:v>
      </x:c>
      <x:c r="G937" s="63">
        <x:f t="shared" si="10"/>
        <x:v>55.200799750000002</x:v>
      </x:c>
      <x:c r="H937" s="63">
        <x:f t="shared" si="11"/>
        <x:v>1.8148748889999999</x:v>
      </x:c>
      <x:c r="I937" s="63">
        <x:f t="shared" si="12"/>
        <x:v>58.830549529999999</x:v>
      </x:c>
      <x:c r="J937" s="63">
        <x:f t="shared" si="13"/>
        <x:v>51.571049969999997</x:v>
      </x:c>
      <x:c r="K937" s="63">
        <x:f t="shared" si="14"/>
        <x:v>0.39823018170000002</x:v>
      </x:c>
      <x:c r="L937" s="52">
        <x:f t="shared" si="0"/>
        <x:v>54.461334229999999</x:v>
      </x:c>
      <x:c r="M937" s="52">
        <x:f t="shared" si="1"/>
        <x:v>0</x:v>
      </x:c>
      <x:c r="N937" s="52">
        <x:f t="shared" si="2"/>
        <x:v>1607698586</x:v>
      </x:c>
      <x:c r="O937" s="63">
        <x:f t="shared" si="8"/>
        <x:v>1.7889077929999999</x:v>
      </x:c>
      <x:c r="P937" s="63">
        <x:f t="shared" si="9"/>
        <x:v>64.143669340000002</x:v>
      </x:c>
      <x:c r="Q937" s="49">
        <x:f t="shared" si="15"/>
        <x:v>0</x:v>
      </x:c>
      <x:c r="R937" s="49">
        <x:f t="shared" si="16"/>
        <x:v>0</x:v>
      </x:c>
      <x:c r="S937" s="49">
        <x:f t="shared" si="17"/>
        <x:v>2</x:v>
      </x:c>
      <x:c r="T937" s="51">
        <x:f t="shared" si="18"/>
        <x:v>0</x:v>
      </x:c>
      <x:c r="U937" s="52">
        <x:f t="shared" si="3"/>
        <x:v>-0.00325764259</x:v>
      </x:c>
      <x:c r="V937" s="63">
        <x:f t="shared" si="19"/>
        <x:v>0</x:v>
      </x:c>
      <x:c r="W937" s="52">
        <x:f t="shared" ref="W937:X937" si="935">W936*(1+U937)</x:f>
        <x:v>104.44538350000001</x:v>
      </x:c>
      <x:c r="X937" s="52">
        <x:f t="shared" si="935"/>
        <x:v>139.94653640000001</x:v>
      </x:c>
    </x:row>
    <x:row r="938" spans="1:24" ht="15.75" customHeight="1">
      <x:c r="A938" s="34">
        <x:v>43565</x:v>
      </x:c>
      <x:c r="B938" s="47">
        <x:v>55.347999572753899</x:v>
      </x:c>
      <x:c r="C938" s="47">
        <x:v>55.675998687744098</x:v>
      </x:c>
      <x:c r="D938" s="47">
        <x:v>54.577999114990199</x:v>
      </x:c>
      <x:c r="E938" s="47">
        <x:v>55.212001800537102</x:v>
      </x:c>
      <x:c r="F938" s="47">
        <x:v>35306500</x:v>
      </x:c>
      <x:c r="G938" s="63">
        <x:f t="shared" si="10"/>
        <x:v>55.071799849999998</x:v>
      </x:c>
      <x:c r="H938" s="63">
        <x:f t="shared" si="11"/>
        <x:v>1.709641923</x:v>
      </x:c>
      <x:c r="I938" s="63">
        <x:f t="shared" si="12"/>
        <x:v>58.491083699999997</x:v>
      </x:c>
      <x:c r="J938" s="63">
        <x:f t="shared" si="13"/>
        <x:v>51.652515999999999</x:v>
      </x:c>
      <x:c r="K938" s="63">
        <x:f t="shared" si="14"/>
        <x:v>0.52050165420000005</x:v>
      </x:c>
      <x:c r="L938" s="52">
        <x:f t="shared" si="0"/>
        <x:v>55.155333200000001</x:v>
      </x:c>
      <x:c r="M938" s="52">
        <x:f t="shared" si="1"/>
        <x:v>1947341772</x:v>
      </x:c>
      <x:c r="N938" s="52">
        <x:f t="shared" si="2"/>
        <x:v>0</x:v>
      </x:c>
      <x:c r="O938" s="63">
        <x:f t="shared" si="8"/>
        <x:v>1.7417905549999999</x:v>
      </x:c>
      <x:c r="P938" s="63">
        <x:f t="shared" si="9"/>
        <x:v>63.527483949999997</x:v>
      </x:c>
      <x:c r="Q938" s="49">
        <x:f t="shared" si="15"/>
        <x:v>0</x:v>
      </x:c>
      <x:c r="R938" s="49">
        <x:f t="shared" si="16"/>
        <x:v>0</x:v>
      </x:c>
      <x:c r="S938" s="49">
        <x:f t="shared" si="17"/>
        <x:v>2</x:v>
      </x:c>
      <x:c r="T938" s="51">
        <x:f t="shared" si="18"/>
        <x:v>0</x:v>
      </x:c>
      <x:c r="U938" s="52">
        <x:f t="shared" si="3"/>
        <x:v>0.013771069279999998</x:v>
      </x:c>
      <x:c r="V938" s="63">
        <x:f t="shared" si="19"/>
        <x:v>0</x:v>
      </x:c>
      <x:c r="W938" s="52">
        <x:f t="shared" ref="W938:X938" si="936">W937*(1+U938)</x:f>
        <x:v>105.88370810000001</x:v>
      </x:c>
      <x:c r="X938" s="52">
        <x:f t="shared" si="936"/>
        <x:v>139.94653640000001</x:v>
      </x:c>
    </x:row>
    <x:row r="939" spans="1:24" ht="15.75" customHeight="1">
      <x:c r="A939" s="34">
        <x:v>43566</x:v>
      </x:c>
      <x:c r="B939" s="47">
        <x:v>53.659999847412102</x:v>
      </x:c>
      <x:c r="C939" s="47">
        <x:v>54.099998474121101</x:v>
      </x:c>
      <x:c r="D939" s="47">
        <x:v>53.119998931884801</x:v>
      </x:c>
      <x:c r="E939" s="47">
        <x:v>53.683998107910199</x:v>
      </x:c>
      <x:c r="F939" s="47">
        <x:v>49179500</x:v>
      </x:c>
      <x:c r="G939" s="63">
        <x:f t="shared" si="10"/>
        <x:v>54.85639973</x:v>
      </x:c>
      <x:c r="H939" s="63">
        <x:f t="shared" si="11"/>
        <x:v>1.589523459</x:v>
      </x:c>
      <x:c r="I939" s="63">
        <x:f t="shared" si="12"/>
        <x:v>58.035446649999997</x:v>
      </x:c>
      <x:c r="J939" s="63">
        <x:f t="shared" si="13"/>
        <x:v>51.677352810000002</x:v>
      </x:c>
      <x:c r="K939" s="63">
        <x:f t="shared" si="14"/>
        <x:v>0.3156048575</x:v>
      </x:c>
      <x:c r="L939" s="52">
        <x:f t="shared" si="0"/>
        <x:v>53.634665169999998</x:v>
      </x:c>
      <x:c r="M939" s="52">
        <x:f t="shared" si="1"/>
        <x:v>0</x:v>
      </x:c>
      <x:c r="N939" s="52">
        <x:f t="shared" si="2"/>
        <x:v>2637726016</x:v>
      </x:c>
      <x:c r="O939" s="63">
        <x:f t="shared" si="8"/>
        <x:v>1.2080640810000001</x:v>
      </x:c>
      <x:c r="P939" s="63">
        <x:f t="shared" si="9"/>
        <x:v>54.711459300000001</x:v>
      </x:c>
      <x:c r="Q939" s="49">
        <x:f t="shared" si="15"/>
        <x:v>0</x:v>
      </x:c>
      <x:c r="R939" s="49">
        <x:f t="shared" si="16"/>
        <x:v>0</x:v>
      </x:c>
      <x:c r="S939" s="49">
        <x:f t="shared" si="17"/>
        <x:v>2</x:v>
      </x:c>
      <x:c r="T939" s="51">
        <x:f t="shared" si="18"/>
        <x:v>0</x:v>
      </x:c>
      <x:c r="U939" s="52">
        <x:f t="shared" si="3"/>
        <x:v>-0.02767520906</x:v>
      </x:c>
      <x:c r="V939" s="63">
        <x:f t="shared" si="19"/>
        <x:v>0</x:v>
      </x:c>
      <x:c r="W939" s="52">
        <x:f t="shared" ref="W939:X939" si="937">W938*(1+U939)</x:f>
        <x:v>102.9533543</x:v>
      </x:c>
      <x:c r="X939" s="52">
        <x:f t="shared" si="937"/>
        <x:v>139.94653640000001</x:v>
      </x:c>
    </x:row>
    <x:row r="940" spans="1:24" ht="15.75" customHeight="1">
      <x:c r="A940" s="34">
        <x:v>43567</x:v>
      </x:c>
      <x:c r="B940" s="47">
        <x:v>54.043998718261697</x:v>
      </x:c>
      <x:c r="C940" s="47">
        <x:v>54.389999389648402</x:v>
      </x:c>
      <x:c r="D940" s="47">
        <x:v>53.366001129150398</x:v>
      </x:c>
      <x:c r="E940" s="47">
        <x:v>53.540000915527301</x:v>
      </x:c>
      <x:c r="F940" s="47">
        <x:v>33730000</x:v>
      </x:c>
      <x:c r="G940" s="63">
        <x:f t="shared" si="10"/>
        <x:v>54.779099850000001</x:v>
      </x:c>
      <x:c r="H940" s="63">
        <x:f t="shared" si="11"/>
        <x:v>1.6151551420000001</x:v>
      </x:c>
      <x:c r="I940" s="63">
        <x:f t="shared" si="12"/>
        <x:v>58.009410129999999</x:v>
      </x:c>
      <x:c r="J940" s="63">
        <x:f t="shared" si="13"/>
        <x:v>51.548789560000003</x:v>
      </x:c>
      <x:c r="K940" s="63">
        <x:f t="shared" si="14"/>
        <x:v>0.30820744420000001</x:v>
      </x:c>
      <x:c r="L940" s="52">
        <x:f t="shared" si="0"/>
        <x:v>53.765333810000001</x:v>
      </x:c>
      <x:c r="M940" s="52">
        <x:f t="shared" si="1"/>
        <x:v>1813504709</x:v>
      </x:c>
      <x:c r="N940" s="52">
        <x:f t="shared" si="2"/>
        <x:v>0</x:v>
      </x:c>
      <x:c r="O940" s="63">
        <x:f t="shared" si="8"/>
        <x:v>1.2201666099999999</x:v>
      </x:c>
      <x:c r="P940" s="63">
        <x:f t="shared" si="9"/>
        <x:v>54.958335310000002</x:v>
      </x:c>
      <x:c r="Q940" s="49">
        <x:f t="shared" si="15"/>
        <x:v>0</x:v>
      </x:c>
      <x:c r="R940" s="49">
        <x:f t="shared" si="16"/>
        <x:v>0</x:v>
      </x:c>
      <x:c r="S940" s="49">
        <x:f t="shared" si="17"/>
        <x:v>2</x:v>
      </x:c>
      <x:c r="T940" s="51">
        <x:f t="shared" si="18"/>
        <x:v>0</x:v>
      </x:c>
      <x:c r="U940" s="52">
        <x:f t="shared" si="3"/>
        <x:v>-0.0026823112560000001</x:v>
      </x:c>
      <x:c r="V940" s="63">
        <x:f t="shared" si="19"/>
        <x:v>0</x:v>
      </x:c>
      <x:c r="W940" s="52">
        <x:f t="shared" ref="W940:X940" si="938">W939*(1+U940)</x:f>
        <x:v>102.6772014</x:v>
      </x:c>
      <x:c r="X940" s="52">
        <x:f t="shared" si="938"/>
        <x:v>139.94653640000001</x:v>
      </x:c>
    </x:row>
    <x:row r="941" spans="1:24" ht="15.75" customHeight="1">
      <x:c r="A941" s="34">
        <x:v>43570</x:v>
      </x:c>
      <x:c r="B941" s="47">
        <x:v>53.726001739502003</x:v>
      </x:c>
      <x:c r="C941" s="47">
        <x:v>53.7760009765625</x:v>
      </x:c>
      <x:c r="D941" s="47">
        <x:v>51.726001739502003</x:v>
      </x:c>
      <x:c r="E941" s="47">
        <x:v>53.2760009765625</x:v>
      </x:c>
      <x:c r="F941" s="47">
        <x:v>50193000</x:v>
      </x:c>
      <x:c r="G941" s="63">
        <x:f t="shared" si="10"/>
        <x:v>54.747999950000001</x:v>
      </x:c>
      <x:c r="H941" s="63">
        <x:f t="shared" si="11"/>
        <x:v>1.6388285229999999</x:v>
      </x:c>
      <x:c r="I941" s="63">
        <x:f t="shared" si="12"/>
        <x:v>58.025657000000002</x:v>
      </x:c>
      <x:c r="J941" s="63">
        <x:f t="shared" si="13"/>
        <x:v>51.470342909999999</x:v>
      </x:c>
      <x:c r="K941" s="63">
        <x:f t="shared" si="14"/>
        <x:v>0.27544951210000002</x:v>
      </x:c>
      <x:c r="L941" s="52">
        <x:f t="shared" si="0"/>
        <x:v>52.926001229999997</x:v>
      </x:c>
      <x:c r="M941" s="52">
        <x:f t="shared" si="1"/>
        <x:v>0</x:v>
      </x:c>
      <x:c r="N941" s="52">
        <x:f t="shared" si="2"/>
        <x:v>2656514780</x:v>
      </x:c>
      <x:c r="O941" s="63">
        <x:f t="shared" si="8"/>
        <x:v>0.84395006500000003</x:v>
      </x:c>
      <x:c r="P941" s="63">
        <x:f t="shared" si="9"/>
        <x:v>45.768596500000001</x:v>
      </x:c>
      <x:c r="Q941" s="49">
        <x:f t="shared" si="15"/>
        <x:v>0</x:v>
      </x:c>
      <x:c r="R941" s="49">
        <x:f t="shared" si="16"/>
        <x:v>0</x:v>
      </x:c>
      <x:c r="S941" s="49">
        <x:f t="shared" si="17"/>
        <x:v>2</x:v>
      </x:c>
      <x:c r="T941" s="51">
        <x:f t="shared" si="18"/>
        <x:v>0</x:v>
      </x:c>
      <x:c r="U941" s="52">
        <x:f t="shared" si="3"/>
        <x:v>-0.0049308915660000002</x:v>
      </x:c>
      <x:c r="V941" s="63">
        <x:f t="shared" si="19"/>
        <x:v>0</x:v>
      </x:c>
      <x:c r="W941" s="52">
        <x:f t="shared" ref="W941:X941" si="939">W940*(1+U941)</x:f>
        <x:v>102.17091120000001</x:v>
      </x:c>
      <x:c r="X941" s="52">
        <x:f t="shared" si="939"/>
        <x:v>139.94653640000001</x:v>
      </x:c>
    </x:row>
    <x:row r="942" spans="1:24" ht="15.75" customHeight="1">
      <x:c r="A942" s="34">
        <x:v>43571</x:v>
      </x:c>
      <x:c r="B942" s="47">
        <x:v>53.150001525878899</x:v>
      </x:c>
      <x:c r="C942" s="47">
        <x:v>55</x:v>
      </x:c>
      <x:c r="D942" s="47">
        <x:v>52.944000244140597</x:v>
      </x:c>
      <x:c r="E942" s="47">
        <x:v>54.672000885009801</x:v>
      </x:c>
      <x:c r="F942" s="47">
        <x:v>36364500</x:v>
      </x:c>
      <x:c r="G942" s="63">
        <x:f t="shared" si="10"/>
        <x:v>54.80690002</x:v>
      </x:c>
      <x:c r="H942" s="63">
        <x:f t="shared" si="11"/>
        <x:v>1.6123421</x:v>
      </x:c>
      <x:c r="I942" s="63">
        <x:f t="shared" si="12"/>
        <x:v>58.031584219999999</x:v>
      </x:c>
      <x:c r="J942" s="63">
        <x:f t="shared" si="13"/>
        <x:v>51.582215820000002</x:v>
      </x:c>
      <x:c r="K942" s="63">
        <x:f t="shared" si="14"/>
        <x:v>0.4790833565</x:v>
      </x:c>
      <x:c r="L942" s="52">
        <x:f t="shared" si="0"/>
        <x:v>54.205333709999998</x:v>
      </x:c>
      <x:c r="M942" s="52">
        <x:f t="shared" si="1"/>
        <x:v>1971149858</x:v>
      </x:c>
      <x:c r="N942" s="52">
        <x:f t="shared" si="2"/>
        <x:v>0</x:v>
      </x:c>
      <x:c r="O942" s="63">
        <x:f t="shared" si="8"/>
        <x:v>1.093150394</x:v>
      </x:c>
      <x:c r="P942" s="63">
        <x:f t="shared" si="9"/>
        <x:v>52.225124260000001</x:v>
      </x:c>
      <x:c r="Q942" s="49">
        <x:f t="shared" si="15"/>
        <x:v>0</x:v>
      </x:c>
      <x:c r="R942" s="49">
        <x:f t="shared" si="16"/>
        <x:v>0</x:v>
      </x:c>
      <x:c r="S942" s="49">
        <x:f t="shared" si="17"/>
        <x:v>2</x:v>
      </x:c>
      <x:c r="T942" s="51">
        <x:f t="shared" si="18"/>
        <x:v>0</x:v>
      </x:c>
      <x:c r="U942" s="52">
        <x:f t="shared" si="3"/>
        <x:v>0.026203166210000001</x:v>
      </x:c>
      <x:c r="V942" s="63">
        <x:f t="shared" si="19"/>
        <x:v>0</x:v>
      </x:c>
      <x:c r="W942" s="52">
        <x:f t="shared" ref="W942:X942" si="940">W941*(1+U942)</x:f>
        <x:v>104.84811259999999</x:v>
      </x:c>
      <x:c r="X942" s="52">
        <x:f t="shared" si="940"/>
        <x:v>139.94653640000001</x:v>
      </x:c>
    </x:row>
    <x:row r="943" spans="1:24" ht="15.75" customHeight="1">
      <x:c r="A943" s="34">
        <x:v>43572</x:v>
      </x:c>
      <x:c r="B943" s="47">
        <x:v>54.950000762939503</x:v>
      </x:c>
      <x:c r="C943" s="47">
        <x:v>54.958000183105497</x:v>
      </x:c>
      <x:c r="D943" s="47">
        <x:v>53.708000183105497</x:v>
      </x:c>
      <x:c r="E943" s="47">
        <x:v>54.245998382568402</x:v>
      </x:c>
      <x:c r="F943" s="47">
        <x:v>25632500</x:v>
      </x:c>
      <x:c r="G943" s="63">
        <x:f t="shared" si="10"/>
        <x:v>54.783199879999998</x:v>
      </x:c>
      <x:c r="H943" s="63">
        <x:f t="shared" si="11"/>
        <x:v>1.6171631959999999</x:v>
      </x:c>
      <x:c r="I943" s="63">
        <x:f t="shared" si="12"/>
        <x:v>58.017526269999998</x:v>
      </x:c>
      <x:c r="J943" s="63">
        <x:f t="shared" si="13"/>
        <x:v>51.548873489999998</x:v>
      </x:c>
      <x:c r="K943" s="63">
        <x:f t="shared" si="14"/>
        <x:v>0.41695310940000002</x:v>
      </x:c>
      <x:c r="L943" s="52">
        <x:f t="shared" si="0"/>
        <x:v>54.303999580000003</x:v>
      </x:c>
      <x:c r="M943" s="52">
        <x:f t="shared" si="1"/>
        <x:v>1391947269</x:v>
      </x:c>
      <x:c r="N943" s="52">
        <x:f t="shared" si="2"/>
        <x:v>0</x:v>
      </x:c>
      <x:c r="O943" s="63">
        <x:f t="shared" si="8"/>
        <x:v>1.0237107729999999</x:v>
      </x:c>
      <x:c r="P943" s="63">
        <x:f t="shared" si="9"/>
        <x:v>50.585824150000001</x:v>
      </x:c>
      <x:c r="Q943" s="49">
        <x:f t="shared" si="15"/>
        <x:v>0</x:v>
      </x:c>
      <x:c r="R943" s="49">
        <x:f t="shared" si="16"/>
        <x:v>0</x:v>
      </x:c>
      <x:c r="S943" s="49">
        <x:f t="shared" si="17"/>
        <x:v>2</x:v>
      </x:c>
      <x:c r="T943" s="51">
        <x:f t="shared" si="18"/>
        <x:v>0</x:v>
      </x:c>
      <x:c r="U943" s="52">
        <x:f t="shared" si="3"/>
        <x:v>-0.0077919683849999999</x:v>
      </x:c>
      <x:c r="V943" s="63">
        <x:f t="shared" si="19"/>
        <x:v>0</x:v>
      </x:c>
      <x:c r="W943" s="52">
        <x:f t="shared" ref="W943:X943" si="941">W942*(1+U943)</x:f>
        <x:v>104.0311394</x:v>
      </x:c>
      <x:c r="X943" s="52">
        <x:f t="shared" si="941"/>
        <x:v>139.94653640000001</x:v>
      </x:c>
    </x:row>
    <x:row r="944" spans="1:24" ht="15.75" customHeight="1">
      <x:c r="A944" s="34">
        <x:v>43573</x:v>
      </x:c>
      <x:c r="B944" s="47">
        <x:v>54.245998382568402</x:v>
      </x:c>
      <x:c r="C944" s="47">
        <x:v>54.9679985046387</x:v>
      </x:c>
      <x:c r="D944" s="47">
        <x:v>53.950000762939503</x:v>
      </x:c>
      <x:c r="E944" s="47">
        <x:v>54.652000427246101</x:v>
      </x:c>
      <x:c r="F944" s="47">
        <x:v>29381500</x:v>
      </x:c>
      <x:c r="G944" s="63">
        <x:f t="shared" si="10"/>
        <x:v>54.77559986</x:v>
      </x:c>
      <x:c r="H944" s="63">
        <x:f t="shared" si="11"/>
        <x:v>1.6174174450000001</x:v>
      </x:c>
      <x:c r="I944" s="63">
        <x:f t="shared" si="12"/>
        <x:v>58.010434750000002</x:v>
      </x:c>
      <x:c r="J944" s="63">
        <x:f t="shared" si="13"/>
        <x:v>51.540764969999998</x:v>
      </x:c>
      <x:c r="K944" s="63">
        <x:f t="shared" si="14"/>
        <x:v>0.48089555760000002</x:v>
      </x:c>
      <x:c r="L944" s="52">
        <x:f t="shared" si="0"/>
        <x:v>54.523333229999999</x:v>
      </x:c>
      <x:c r="M944" s="52">
        <x:f t="shared" si="1"/>
        <x:v>1601977315</x:v>
      </x:c>
      <x:c r="N944" s="52">
        <x:f t="shared" si="2"/>
        <x:v>0</x:v>
      </x:c>
      <x:c r="O944" s="63">
        <x:f t="shared" si="8"/>
        <x:v>2.193526866</x:v>
      </x:c>
      <x:c r="P944" s="63">
        <x:f t="shared" si="9"/>
        <x:v>68.686657670000002</x:v>
      </x:c>
      <x:c r="Q944" s="49">
        <x:f t="shared" si="15"/>
        <x:v>0</x:v>
      </x:c>
      <x:c r="R944" s="49">
        <x:f t="shared" si="16"/>
        <x:v>0</x:v>
      </x:c>
      <x:c r="S944" s="49">
        <x:f t="shared" si="17"/>
        <x:v>2</x:v>
      </x:c>
      <x:c r="T944" s="51">
        <x:f t="shared" si="18"/>
        <x:v>0</x:v>
      </x:c>
      <x:c r="U944" s="52">
        <x:f t="shared" si="3"/>
        <x:v>0.0074844607299999999</x:v>
      </x:c>
      <x:c r="V944" s="63">
        <x:f t="shared" si="19"/>
        <x:v>0</x:v>
      </x:c>
      <x:c r="W944" s="52">
        <x:f t="shared" ref="W944:X944" si="942">W943*(1+U944)</x:f>
        <x:v>104.8097564</x:v>
      </x:c>
      <x:c r="X944" s="52">
        <x:f t="shared" si="942"/>
        <x:v>139.94653640000001</x:v>
      </x:c>
    </x:row>
    <x:row r="945" spans="1:24" ht="15.75" customHeight="1">
      <x:c r="A945" s="34">
        <x:v>43577</x:v>
      </x:c>
      <x:c r="B945" s="47">
        <x:v>53.799999237060497</x:v>
      </x:c>
      <x:c r="C945" s="47">
        <x:v>53.936000823974602</x:v>
      </x:c>
      <x:c r="D945" s="47">
        <x:v>52.495998382568402</x:v>
      </x:c>
      <x:c r="E945" s="47">
        <x:v>52.549999237060497</x:v>
      </x:c>
      <x:c r="F945" s="47">
        <x:v>60735500</x:v>
      </x:c>
      <x:c r="G945" s="63">
        <x:f t="shared" si="10"/>
        <x:v>54.757799910000003</x:v>
      </x:c>
      <x:c r="H945" s="63">
        <x:f t="shared" si="11"/>
        <x:v>1.640864595</x:v>
      </x:c>
      <x:c r="I945" s="63">
        <x:f t="shared" si="12"/>
        <x:v>58.039529100000003</x:v>
      </x:c>
      <x:c r="J945" s="63">
        <x:f t="shared" si="13"/>
        <x:v>51.476070720000003</x:v>
      </x:c>
      <x:c r="K945" s="63">
        <x:f t="shared" si="14"/>
        <x:v>0.1636223547</x:v>
      </x:c>
      <x:c r="L945" s="52">
        <x:f t="shared" si="0"/>
        <x:v>52.993999479999999</x:v>
      </x:c>
      <x:c r="M945" s="52">
        <x:f t="shared" si="1"/>
        <x:v>0</x:v>
      </x:c>
      <x:c r="N945" s="52">
        <x:f t="shared" si="2"/>
        <x:v>3218617055</x:v>
      </x:c>
      <x:c r="O945" s="63">
        <x:f t="shared" si="8"/>
        <x:v>1.1450049170000001</x:v>
      </x:c>
      <x:c r="P945" s="63">
        <x:f t="shared" si="9"/>
        <x:v>53.380060239999999</x:v>
      </x:c>
      <x:c r="Q945" s="49">
        <x:f t="shared" si="15"/>
        <x:v>0</x:v>
      </x:c>
      <x:c r="R945" s="49">
        <x:f t="shared" si="16"/>
        <x:v>0</x:v>
      </x:c>
      <x:c r="S945" s="49">
        <x:f t="shared" si="17"/>
        <x:v>2</x:v>
      </x:c>
      <x:c r="T945" s="51">
        <x:f t="shared" si="18"/>
        <x:v>0</x:v>
      </x:c>
      <x:c r="U945" s="52">
        <x:f t="shared" si="3"/>
        <x:v>-0.038461559940000001</x:v>
      </x:c>
      <x:c r="V945" s="63">
        <x:f t="shared" si="19"/>
        <x:v>0</x:v>
      </x:c>
      <x:c r="W945" s="52">
        <x:f t="shared" ref="W945:X945" si="943">W944*(1+U945)</x:f>
        <x:v>100.7786097</x:v>
      </x:c>
      <x:c r="X945" s="52">
        <x:f t="shared" si="943"/>
        <x:v>139.94653640000001</x:v>
      </x:c>
    </x:row>
    <x:row r="946" spans="1:24" ht="15.75" customHeight="1">
      <x:c r="A946" s="34">
        <x:v>43578</x:v>
      </x:c>
      <x:c r="B946" s="47">
        <x:v>52.029998779296903</x:v>
      </x:c>
      <x:c r="C946" s="47">
        <x:v>53.119998931884801</x:v>
      </x:c>
      <x:c r="D946" s="47">
        <x:v>51.150001525878899</x:v>
      </x:c>
      <x:c r="E946" s="47">
        <x:v>52.779998779296903</x:v>
      </x:c>
      <x:c r="F946" s="47">
        <x:v>54719500</x:v>
      </x:c>
      <x:c r="G946" s="63">
        <x:f t="shared" si="10"/>
        <x:v>54.792599869999997</x:v>
      </x:c>
      <x:c r="H946" s="63">
        <x:f t="shared" si="11"/>
        <x:v>1.587692208</x:v>
      </x:c>
      <x:c r="I946" s="63">
        <x:f t="shared" si="12"/>
        <x:v>57.967984289999997</x:v>
      </x:c>
      <x:c r="J946" s="63">
        <x:f t="shared" si="13"/>
        <x:v>51.617215450000003</x:v>
      </x:c>
      <x:c r="K946" s="63">
        <x:f t="shared" si="14"/>
        <x:v>0.1830933163</x:v>
      </x:c>
      <x:c r="L946" s="52">
        <x:f t="shared" si="0"/>
        <x:v>52.349999750000002</x:v>
      </x:c>
      <x:c r="M946" s="52">
        <x:f t="shared" si="1"/>
        <x:v>0</x:v>
      </x:c>
      <x:c r="N946" s="52">
        <x:f t="shared" si="2"/>
        <x:v>2864565811</x:v>
      </x:c>
      <x:c r="O946" s="63">
        <x:f t="shared" si="8"/>
        <x:v>0.67199374460000005</x:v>
      </x:c>
      <x:c r="P946" s="63">
        <x:f t="shared" si="9"/>
        <x:v>40.191163799999998</x:v>
      </x:c>
      <x:c r="Q946" s="49">
        <x:f t="shared" si="15"/>
        <x:v>0</x:v>
      </x:c>
      <x:c r="R946" s="49">
        <x:f t="shared" si="16"/>
        <x:v>0</x:v>
      </x:c>
      <x:c r="S946" s="49">
        <x:f t="shared" si="17"/>
        <x:v>2</x:v>
      </x:c>
      <x:c r="T946" s="51">
        <x:f t="shared" si="18"/>
        <x:v>0</x:v>
      </x:c>
      <x:c r="U946" s="52">
        <x:f t="shared" si="3"/>
        <x:v>0.0043767753679999999</x:v>
      </x:c>
      <x:c r="V946" s="63">
        <x:f t="shared" si="19"/>
        <x:v>0</x:v>
      </x:c>
      <x:c r="W946" s="52">
        <x:f t="shared" ref="W946:X946" si="944">W945*(1+U946)</x:f>
        <x:v>101.219695</x:v>
      </x:c>
      <x:c r="X946" s="52">
        <x:f t="shared" si="944"/>
        <x:v>139.94653640000001</x:v>
      </x:c>
    </x:row>
    <x:row r="947" spans="1:24" ht="15.75" customHeight="1">
      <x:c r="A947" s="34">
        <x:v>43579</x:v>
      </x:c>
      <x:c r="B947" s="47">
        <x:v>52.7700004577637</x:v>
      </x:c>
      <x:c r="C947" s="47">
        <x:v>53.063999176025398</x:v>
      </x:c>
      <x:c r="D947" s="47">
        <x:v>51.599998474121101</x:v>
      </x:c>
      <x:c r="E947" s="47">
        <x:v>51.731998443603501</x:v>
      </x:c>
      <x:c r="F947" s="47">
        <x:v>53637500</x:v>
      </x:c>
      <x:c r="G947" s="63">
        <x:f t="shared" si="10"/>
        <x:v>54.701499750000004</x:v>
      </x:c>
      <x:c r="H947" s="63">
        <x:f t="shared" si="11"/>
        <x:v>1.710058992</x:v>
      </x:c>
      <x:c r="I947" s="63">
        <x:f t="shared" si="12"/>
        <x:v>58.121617729999997</x:v>
      </x:c>
      <x:c r="J947" s="63">
        <x:f t="shared" si="13"/>
        <x:v>51.281381770000003</x:v>
      </x:c>
      <x:c r="K947" s="63">
        <x:f t="shared" si="14"/>
        <x:v>0.06587735871</x:v>
      </x:c>
      <x:c r="L947" s="52">
        <x:f t="shared" si="0"/>
        <x:v>52.131998699999997</x:v>
      </x:c>
      <x:c r="M947" s="52">
        <x:f t="shared" si="1"/>
        <x:v>0</x:v>
      </x:c>
      <x:c r="N947" s="52">
        <x:f t="shared" si="2"/>
        <x:v>2796230080</x:v>
      </x:c>
      <x:c r="O947" s="63">
        <x:f t="shared" si="8"/>
        <x:v>0.61564372050000005</x:v>
      </x:c>
      <x:c r="P947" s="63">
        <x:f t="shared" si="9"/>
        <x:v>38.105165929999998</x:v>
      </x:c>
      <x:c r="Q947" s="49">
        <x:f t="shared" si="15"/>
        <x:v>0</x:v>
      </x:c>
      <x:c r="R947" s="49">
        <x:f t="shared" si="16"/>
        <x:v>0</x:v>
      </x:c>
      <x:c r="S947" s="49">
        <x:f t="shared" si="17"/>
        <x:v>2</x:v>
      </x:c>
      <x:c r="T947" s="51">
        <x:f t="shared" si="18"/>
        <x:v>0</x:v>
      </x:c>
      <x:c r="U947" s="52">
        <x:f t="shared" si="3"/>
        <x:v>-0.019856012879999999</x:v>
      </x:c>
      <x:c r="V947" s="63">
        <x:f t="shared" si="19"/>
        <x:v>0</x:v>
      </x:c>
      <x:c r="W947" s="52">
        <x:f t="shared" ref="W947:X947" si="945">W946*(1+U947)</x:f>
        <x:v>99.209875429999997</x:v>
      </x:c>
      <x:c r="X947" s="52">
        <x:f t="shared" si="945"/>
        <x:v>139.94653640000001</x:v>
      </x:c>
    </x:row>
    <x:row r="948" spans="1:24" ht="15.75" customHeight="1">
      <x:c r="A948" s="34">
        <x:v>43580</x:v>
      </x:c>
      <x:c r="B948" s="47">
        <x:v>51</x:v>
      </x:c>
      <x:c r="C948" s="47">
        <x:v>51.799999237060497</x:v>
      </x:c>
      <x:c r="D948" s="47">
        <x:v>49.214000701904297</x:v>
      </x:c>
      <x:c r="E948" s="47">
        <x:v>49.5260009765625</x:v>
      </x:c>
      <x:c r="F948" s="47">
        <x:v>109247000</x:v>
      </x:c>
      <x:c r="G948" s="63">
        <x:f t="shared" si="10"/>
        <x:v>54.429499819999997</x:v>
      </x:c>
      <x:c r="H948" s="63">
        <x:f t="shared" si="11"/>
        <x:v>2.0621639300000001</x:v>
      </x:c>
      <x:c r="I948" s="63">
        <x:f t="shared" si="12"/>
        <x:v>58.553827679999998</x:v>
      </x:c>
      <x:c r="J948" s="63">
        <x:f t="shared" si="13"/>
        <x:v>50.305171960000003</x:v>
      </x:c>
      <x:c r="K948" s="63">
        <x:f t="shared" si="14"/>
        <x:v>-0.094460358849999992</x:v>
      </x:c>
      <x:c r="L948" s="52">
        <x:f t="shared" si="0"/>
        <x:v>50.180000309999997</x:v>
      </x:c>
      <x:c r="M948" s="52">
        <x:f t="shared" si="1"/>
        <x:v>0</x:v>
      </x:c>
      <x:c r="N948" s="52">
        <x:f t="shared" si="2"/>
        <x:v>5482014493</x:v>
      </x:c>
      <x:c r="O948" s="63">
        <x:f t="shared" si="8"/>
        <x:v>0.34486637999999997</x:v>
      </x:c>
      <x:c r="P948" s="63">
        <x:f t="shared" si="9"/>
        <x:v>25.64317059</x:v>
      </x:c>
      <x:c r="Q948" s="49">
        <x:f t="shared" si="15"/>
        <x:v>0</x:v>
      </x:c>
      <x:c r="R948" s="49">
        <x:f t="shared" si="16"/>
        <x:v>0</x:v>
      </x:c>
      <x:c r="S948" s="49">
        <x:f t="shared" si="17"/>
        <x:v>2</x:v>
      </x:c>
      <x:c r="T948" s="51">
        <x:f t="shared" si="18"/>
        <x:v>0</x:v>
      </x:c>
      <x:c r="U948" s="52">
        <x:f t="shared" si="3"/>
        <x:v>-0.042642803940000001</x:v>
      </x:c>
      <x:c r="V948" s="63">
        <x:f t="shared" si="19"/>
        <x:v>0</x:v>
      </x:c>
      <x:c r="W948" s="52">
        <x:f t="shared" ref="W948:X948" si="946">W947*(1+U948)</x:f>
        <x:v>94.979288159999996</x:v>
      </x:c>
      <x:c r="X948" s="52">
        <x:f t="shared" si="946"/>
        <x:v>139.94653640000001</x:v>
      </x:c>
    </x:row>
    <x:row r="949" spans="1:24" ht="15.75" customHeight="1">
      <x:c r="A949" s="34">
        <x:v>43581</x:v>
      </x:c>
      <x:c r="B949" s="47">
        <x:v>49.299999237060497</x:v>
      </x:c>
      <x:c r="C949" s="47">
        <x:v>49.3359985351563</x:v>
      </x:c>
      <x:c r="D949" s="47">
        <x:v>46.226001739502003</x:v>
      </x:c>
      <x:c r="E949" s="47">
        <x:v>47.027999877929702</x:v>
      </x:c>
      <x:c r="F949" s="47">
        <x:v>111803500</x:v>
      </x:c>
      <x:c r="G949" s="63">
        <x:f t="shared" si="10"/>
        <x:v>53.994699859999997</x:v>
      </x:c>
      <x:c r="H949" s="63">
        <x:f t="shared" si="11"/>
        <x:v>2.616982337</x:v>
      </x:c>
      <x:c r="I949" s="63">
        <x:f t="shared" si="12"/>
        <x:v>59.228664530000003</x:v>
      </x:c>
      <x:c r="J949" s="63">
        <x:f t="shared" si="13"/>
        <x:v>48.760735179999998</x:v>
      </x:c>
      <x:c r="K949" s="63">
        <x:f t="shared" si="14"/>
        <x:v>-0.1655279902</x:v>
      </x:c>
      <x:c r="L949" s="52">
        <x:f t="shared" si="0"/>
        <x:v>47.530000049999998</x:v>
      </x:c>
      <x:c r="M949" s="52">
        <x:f t="shared" si="1"/>
        <x:v>0</x:v>
      </x:c>
      <x:c r="N949" s="52">
        <x:f t="shared" si="2"/>
        <x:v>5314020361</x:v>
      </x:c>
      <x:c r="O949" s="63">
        <x:f t="shared" si="8"/>
        <x:v>0.30353709969999998</x:v>
      </x:c>
      <x:c r="P949" s="63">
        <x:f t="shared" si="9"/>
        <x:v>23.285651000000001</x:v>
      </x:c>
      <x:c r="Q949" s="49">
        <x:f t="shared" si="15"/>
        <x:v>0</x:v>
      </x:c>
      <x:c r="R949" s="49">
        <x:f t="shared" si="16"/>
        <x:v>0</x:v>
      </x:c>
      <x:c r="S949" s="49">
        <x:f t="shared" si="17"/>
        <x:v>2</x:v>
      </x:c>
      <x:c r="T949" s="51">
        <x:f t="shared" si="18"/>
        <x:v>0</x:v>
      </x:c>
      <x:c r="U949" s="52">
        <x:f t="shared" si="3"/>
        <x:v>-0.050438174889999998</x:v>
      </x:c>
      <x:c r="V949" s="63">
        <x:f t="shared" si="19"/>
        <x:v>0</x:v>
      </x:c>
      <x:c r="W949" s="52">
        <x:f t="shared" ref="W949:X949" si="947">W948*(1+U949)</x:f>
        <x:v>90.18870622</x:v>
      </x:c>
      <x:c r="X949" s="52">
        <x:f t="shared" si="947"/>
        <x:v>139.94653640000001</x:v>
      </x:c>
    </x:row>
    <x:row r="950" spans="1:24" ht="15.75" customHeight="1">
      <x:c r="A950" s="34">
        <x:v>43584</x:v>
      </x:c>
      <x:c r="B950" s="47">
        <x:v>47.172000885009801</x:v>
      </x:c>
      <x:c r="C950" s="47">
        <x:v>48.7960014343262</x:v>
      </x:c>
      <x:c r="D950" s="47">
        <x:v>46.433998107910199</x:v>
      </x:c>
      <x:c r="E950" s="47">
        <x:v>48.293998718261697</x:v>
      </x:c>
      <x:c r="F950" s="47">
        <x:v>83572500</x:v>
      </x:c>
      <x:c r="G950" s="63">
        <x:f t="shared" si="10"/>
        <x:v>53.610799790000002</x:v>
      </x:c>
      <x:c r="H950" s="63">
        <x:f t="shared" si="11"/>
        <x:v>2.8632336010000001</x:v>
      </x:c>
      <x:c r="I950" s="63">
        <x:f t="shared" si="12"/>
        <x:v>59.337266990000003</x:v>
      </x:c>
      <x:c r="J950" s="63">
        <x:f t="shared" si="13"/>
        <x:v>47.88433259</x:v>
      </x:c>
      <x:c r="K950" s="63">
        <x:f t="shared" si="14"/>
        <x:v>0.035769534390000002</x:v>
      </x:c>
      <x:c r="L950" s="52">
        <x:f t="shared" si="0"/>
        <x:v>47.841332749999999</x:v>
      </x:c>
      <x:c r="M950" s="52">
        <x:f t="shared" si="1"/>
        <x:v>3998219782</x:v>
      </x:c>
      <x:c r="N950" s="52">
        <x:f t="shared" si="2"/>
        <x:v>0</x:v>
      </x:c>
      <x:c r="O950" s="63">
        <x:f t="shared" si="8"/>
        <x:v>0.4013661671</x:v>
      </x:c>
      <x:c r="P950" s="63">
        <x:f t="shared" si="9"/>
        <x:v>28.641063020000001</x:v>
      </x:c>
      <x:c r="Q950" s="49">
        <x:f t="shared" si="15"/>
        <x:v>0</x:v>
      </x:c>
      <x:c r="R950" s="49">
        <x:f t="shared" si="16"/>
        <x:v>0</x:v>
      </x:c>
      <x:c r="S950" s="49">
        <x:f t="shared" si="17"/>
        <x:v>2</x:v>
      </x:c>
      <x:c r="T950" s="51">
        <x:f t="shared" si="18"/>
        <x:v>0</x:v>
      </x:c>
      <x:c r="U950" s="52">
        <x:f t="shared" si="3"/>
        <x:v>0.026920108100000001</x:v>
      </x:c>
      <x:c r="V950" s="63">
        <x:f t="shared" si="19"/>
        <x:v>0</x:v>
      </x:c>
      <x:c r="W950" s="52">
        <x:f t="shared" ref="W950:X950" si="948">W949*(1+U950)</x:f>
        <x:v>92.616595939999996</x:v>
      </x:c>
      <x:c r="X950" s="52">
        <x:f t="shared" si="948"/>
        <x:v>139.94653640000001</x:v>
      </x:c>
    </x:row>
    <x:row r="951" spans="1:24" ht="15.75" customHeight="1">
      <x:c r="A951" s="34">
        <x:v>43585</x:v>
      </x:c>
      <x:c r="B951" s="47">
        <x:v>48.411998748779297</x:v>
      </x:c>
      <x:c r="C951" s="47">
        <x:v>48.841999053955099</x:v>
      </x:c>
      <x:c r="D951" s="47">
        <x:v>47.400001525878899</x:v>
      </x:c>
      <x:c r="E951" s="47">
        <x:v>47.737998962402301</x:v>
      </x:c>
      <x:c r="F951" s="47">
        <x:v>47323000</x:v>
      </x:c>
      <x:c r="G951" s="63">
        <x:f t="shared" si="10"/>
        <x:v>53.105899809999997</x:v>
      </x:c>
      <x:c r="H951" s="63">
        <x:f t="shared" si="11"/>
        <x:v>2.9673932540000001</x:v>
      </x:c>
      <x:c r="I951" s="63">
        <x:f t="shared" si="12"/>
        <x:v>59.040686319999999</x:v>
      </x:c>
      <x:c r="J951" s="63">
        <x:f t="shared" si="13"/>
        <x:v>47.171113300000002</x:v>
      </x:c>
      <x:c r="K951" s="63">
        <x:f t="shared" si="14"/>
        <x:v>0.047759566349999999</x:v>
      </x:c>
      <x:c r="L951" s="52">
        <x:f t="shared" si="0"/>
        <x:v>47.99333318</x:v>
      </x:c>
      <x:c r="M951" s="52">
        <x:f t="shared" si="1"/>
        <x:v>2271188506</x:v>
      </x:c>
      <x:c r="N951" s="52">
        <x:f t="shared" si="2"/>
        <x:v>0</x:v>
      </x:c>
      <x:c r="O951" s="63">
        <x:f t="shared" si="8"/>
        <x:v>0.57098993850000002</x:v>
      </x:c>
      <x:c r="P951" s="63">
        <x:f t="shared" si="9"/>
        <x:v>36.345868580000001</x:v>
      </x:c>
      <x:c r="Q951" s="49">
        <x:f t="shared" si="15"/>
        <x:v>0</x:v>
      </x:c>
      <x:c r="R951" s="49">
        <x:f t="shared" si="16"/>
        <x:v>0</x:v>
      </x:c>
      <x:c r="S951" s="49">
        <x:f t="shared" si="17"/>
        <x:v>2</x:v>
      </x:c>
      <x:c r="T951" s="51">
        <x:f t="shared" si="18"/>
        <x:v>0</x:v>
      </x:c>
      <x:c r="U951" s="52">
        <x:f t="shared" si="3"/>
        <x:v>-0.011512812580000001</x:v>
      </x:c>
      <x:c r="V951" s="63">
        <x:f t="shared" si="19"/>
        <x:v>0</x:v>
      </x:c>
      <x:c r="W951" s="52">
        <x:f t="shared" ref="W951:X951" si="949">W950*(1+U951)</x:f>
        <x:v>91.550318430000004</x:v>
      </x:c>
      <x:c r="X951" s="52">
        <x:f t="shared" si="949"/>
        <x:v>139.94653640000001</x:v>
      </x:c>
    </x:row>
    <x:row r="952" spans="1:24" ht="15.75" customHeight="1">
      <x:c r="A952" s="34">
        <x:v>43586</x:v>
      </x:c>
      <x:c r="B952" s="47">
        <x:v>47.7700004577637</x:v>
      </x:c>
      <x:c r="C952" s="47">
        <x:v>48</x:v>
      </x:c>
      <x:c r="D952" s="47">
        <x:v>46.299999237060497</x:v>
      </x:c>
      <x:c r="E952" s="47">
        <x:v>46.801998138427699</x:v>
      </x:c>
      <x:c r="F952" s="47">
        <x:v>53522000</x:v>
      </x:c>
      <x:c r="G952" s="63">
        <x:f t="shared" si="10"/>
        <x:v>52.587199779999999</x:v>
      </x:c>
      <x:c r="H952" s="63">
        <x:f t="shared" si="11"/>
        <x:v>3.1211967070000002</x:v>
      </x:c>
      <x:c r="I952" s="63">
        <x:f t="shared" si="12"/>
        <x:v>58.829593199999998</x:v>
      </x:c>
      <x:c r="J952" s="63">
        <x:f t="shared" si="13"/>
        <x:v>46.344806370000001</x:v>
      </x:c>
      <x:c r="K952" s="63">
        <x:f t="shared" si="14"/>
        <x:v>0.036619909979999998</x:v>
      </x:c>
      <x:c r="L952" s="52">
        <x:f t="shared" si="0"/>
        <x:v>47.033999129999998</x:v>
      </x:c>
      <x:c r="M952" s="52">
        <x:f t="shared" si="1"/>
        <x:v>0</x:v>
      </x:c>
      <x:c r="N952" s="52">
        <x:f t="shared" si="2"/>
        <x:v>2517353701</x:v>
      </x:c>
      <x:c r="O952" s="63">
        <x:f t="shared" si="8"/>
        <x:v>0.41740259210000002</x:v>
      </x:c>
      <x:c r="P952" s="63">
        <x:f t="shared" si="9"/>
        <x:v>29.44841461</x:v>
      </x:c>
      <x:c r="Q952" s="49">
        <x:f t="shared" si="15"/>
        <x:v>0</x:v>
      </x:c>
      <x:c r="R952" s="49">
        <x:f t="shared" si="16"/>
        <x:v>0</x:v>
      </x:c>
      <x:c r="S952" s="49">
        <x:f t="shared" si="17"/>
        <x:v>2</x:v>
      </x:c>
      <x:c r="T952" s="51">
        <x:f t="shared" si="18"/>
        <x:v>0</x:v>
      </x:c>
      <x:c r="U952" s="52">
        <x:f t="shared" si="3"/>
        <x:v>-0.01960703935</x:v>
      </x:c>
      <x:c r="V952" s="63">
        <x:f t="shared" si="19"/>
        <x:v>0</x:v>
      </x:c>
      <x:c r="W952" s="52">
        <x:f t="shared" ref="W952:X952" si="950">W951*(1+U952)</x:f>
        <x:v>89.755287730000006</x:v>
      </x:c>
      <x:c r="X952" s="52">
        <x:f t="shared" si="950"/>
        <x:v>139.94653640000001</x:v>
      </x:c>
    </x:row>
    <x:row r="953" spans="1:24" ht="15.75" customHeight="1">
      <x:c r="A953" s="34">
        <x:v>43587</x:v>
      </x:c>
      <x:c r="B953" s="47">
        <x:v>49.104000091552699</x:v>
      </x:c>
      <x:c r="C953" s="47">
        <x:v>49.425998687744098</x:v>
      </x:c>
      <x:c r="D953" s="47">
        <x:v>47.543998718261697</x:v>
      </x:c>
      <x:c r="E953" s="47">
        <x:v>48.819999694824197</x:v>
      </x:c>
      <x:c r="F953" s="47">
        <x:v>90796500</x:v>
      </x:c>
      <x:c r="G953" s="63">
        <x:f t="shared" si="10"/>
        <x:v>52.11009979</x:v>
      </x:c>
      <x:c r="H953" s="63">
        <x:f t="shared" si="11"/>
        <x:v>2.9144513380000001</x:v>
      </x:c>
      <x:c r="I953" s="63">
        <x:f t="shared" si="12"/>
        <x:v>57.939002469999998</x:v>
      </x:c>
      <x:c r="J953" s="63">
        <x:f t="shared" si="13"/>
        <x:v>46.281197120000002</x:v>
      </x:c>
      <x:c r="K953" s="63">
        <x:f t="shared" si="14"/>
        <x:v>0.21777706020000001</x:v>
      </x:c>
      <x:c r="L953" s="52">
        <x:f t="shared" si="0"/>
        <x:v>48.596665700000003</x:v>
      </x:c>
      <x:c r="M953" s="52">
        <x:f t="shared" si="1"/>
        <x:v>4412407157</x:v>
      </x:c>
      <x:c r="N953" s="52">
        <x:f t="shared" si="2"/>
        <x:v>0</x:v>
      </x:c>
      <x:c r="O953" s="63">
        <x:f t="shared" si="8"/>
        <x:v>0.5535034754</x:v>
      </x:c>
      <x:c r="P953" s="63">
        <x:f t="shared" si="9"/>
        <x:v>35.629368339999999</x:v>
      </x:c>
      <x:c r="Q953" s="49">
        <x:f t="shared" si="15"/>
        <x:v>0</x:v>
      </x:c>
      <x:c r="R953" s="49">
        <x:f t="shared" si="16"/>
        <x:v>0</x:v>
      </x:c>
      <x:c r="S953" s="49">
        <x:f t="shared" si="17"/>
        <x:v>2</x:v>
      </x:c>
      <x:c r="T953" s="51">
        <x:f t="shared" si="18"/>
        <x:v>0</x:v>
      </x:c>
      <x:c r="U953" s="52">
        <x:f t="shared" si="3"/>
        <x:v>0.04311785045</x:v>
      </x:c>
      <x:c r="V953" s="63">
        <x:f t="shared" si="19"/>
        <x:v>0</x:v>
      </x:c>
      <x:c r="W953" s="52">
        <x:f t="shared" ref="W953:X953" si="951">W952*(1+U953)</x:f>
        <x:v>93.625342799999999</x:v>
      </x:c>
      <x:c r="X953" s="52">
        <x:f t="shared" si="951"/>
        <x:v>139.94653640000001</x:v>
      </x:c>
    </x:row>
    <x:row r="954" spans="1:24" ht="15.75" customHeight="1">
      <x:c r="A954" s="34">
        <x:v>43588</x:v>
      </x:c>
      <x:c r="B954" s="47">
        <x:v>48.771999359130902</x:v>
      </x:c>
      <x:c r="C954" s="47">
        <x:v>51.321998596191399</x:v>
      </x:c>
      <x:c r="D954" s="47">
        <x:v>48.698001861572301</x:v>
      </x:c>
      <x:c r="E954" s="47">
        <x:v>51.0060005187988</x:v>
      </x:c>
      <x:c r="F954" s="47">
        <x:v>118534000</x:v>
      </x:c>
      <x:c r="G954" s="63">
        <x:f t="shared" si="10"/>
        <x:v>51.982599829999998</x:v>
      </x:c>
      <x:c r="H954" s="63">
        <x:f t="shared" si="11"/>
        <x:v>2.9036255839999998</x:v>
      </x:c>
      <x:c r="I954" s="63">
        <x:f t="shared" si="12"/>
        <x:v>57.789850999999999</x:v>
      </x:c>
      <x:c r="J954" s="63">
        <x:f t="shared" si="13"/>
        <x:v>46.175348659999997</x:v>
      </x:c>
      <x:c r="K954" s="63">
        <x:f t="shared" si="14"/>
        <x:v>0.41591552669999998</x:v>
      </x:c>
      <x:c r="L954" s="52">
        <x:f t="shared" si="0"/>
        <x:v>50.342000329999998</x:v>
      </x:c>
      <x:c r="M954" s="52">
        <x:f t="shared" si="1"/>
        <x:v>5967238667</x:v>
      </x:c>
      <x:c r="N954" s="52">
        <x:f t="shared" si="2"/>
        <x:v>0</x:v>
      </x:c>
      <x:c r="O954" s="63">
        <x:f t="shared" si="8"/>
        <x:v>0.75020065000000002</x:v>
      </x:c>
      <x:c r="P954" s="63">
        <x:f t="shared" si="9"/>
        <x:v>42.863693939999997</x:v>
      </x:c>
      <x:c r="Q954" s="49">
        <x:f t="shared" si="15"/>
        <x:v>0</x:v>
      </x:c>
      <x:c r="R954" s="49">
        <x:f t="shared" si="16"/>
        <x:v>0</x:v>
      </x:c>
      <x:c r="S954" s="49">
        <x:f t="shared" si="17"/>
        <x:v>2</x:v>
      </x:c>
      <x:c r="T954" s="51">
        <x:f t="shared" si="18"/>
        <x:v>0</x:v>
      </x:c>
      <x:c r="U954" s="52">
        <x:f t="shared" si="3"/>
        <x:v>0.04477674801</x:v>
      </x:c>
      <x:c r="V954" s="63">
        <x:f t="shared" si="19"/>
        <x:v>0</x:v>
      </x:c>
      <x:c r="W954" s="52">
        <x:f t="shared" ref="W954:X954" si="952">W953*(1+U954)</x:f>
        <x:v>97.817581189999999</x:v>
      </x:c>
      <x:c r="X954" s="52">
        <x:f t="shared" si="952"/>
        <x:v>139.94653640000001</x:v>
      </x:c>
    </x:row>
    <x:row r="955" spans="1:24" ht="15.75" customHeight="1">
      <x:c r="A955" s="34">
        <x:v>43591</x:v>
      </x:c>
      <x:c r="B955" s="47">
        <x:v>50.004001617431598</x:v>
      </x:c>
      <x:c r="C955" s="47">
        <x:v>51.669998168945298</x:v>
      </x:c>
      <x:c r="D955" s="47">
        <x:v>49.700000762939503</x:v>
      </x:c>
      <x:c r="E955" s="47">
        <x:v>51.068000793457003</x:v>
      </x:c>
      <x:c r="F955" s="47">
        <x:v>54169500</x:v>
      </x:c>
      <x:c r="G955" s="63">
        <x:f t="shared" si="10"/>
        <x:v>51.786399840000001</x:v>
      </x:c>
      <x:c r="H955" s="63">
        <x:f t="shared" si="11"/>
        <x:v>2.8209731329999999</x:v>
      </x:c>
      <x:c r="I955" s="63">
        <x:f t="shared" si="12"/>
        <x:v>57.42834611</x:v>
      </x:c>
      <x:c r="J955" s="63">
        <x:f t="shared" si="13"/>
        <x:v>46.144453579999997</x:v>
      </x:c>
      <x:c r="K955" s="63">
        <x:f t="shared" si="14"/>
        <x:v>0.43633411109999998</x:v>
      </x:c>
      <x:c r="L955" s="52">
        <x:f t="shared" si="0"/>
        <x:v>50.812666579999998</x:v>
      </x:c>
      <x:c r="M955" s="52">
        <x:f t="shared" si="1"/>
        <x:v>2752496742</x:v>
      </x:c>
      <x:c r="N955" s="52">
        <x:f t="shared" si="2"/>
        <x:v>0</x:v>
      </x:c>
      <x:c r="O955" s="63">
        <x:f t="shared" si="8"/>
        <x:v>1.0225235720000001</x:v>
      </x:c>
      <x:c r="P955" s="63">
        <x:f t="shared" si="9"/>
        <x:v>50.556818530000001</x:v>
      </x:c>
      <x:c r="Q955" s="49">
        <x:f t="shared" si="15"/>
        <x:v>0</x:v>
      </x:c>
      <x:c r="R955" s="49">
        <x:f t="shared" si="16"/>
        <x:v>0</x:v>
      </x:c>
      <x:c r="S955" s="49">
        <x:f t="shared" si="17"/>
        <x:v>2</x:v>
      </x:c>
      <x:c r="T955" s="51">
        <x:f t="shared" si="18"/>
        <x:v>0</x:v>
      </x:c>
      <x:c r="U955" s="52">
        <x:f t="shared" si="3"/>
        <x:v>0.0012155486419999999</x:v>
      </x:c>
      <x:c r="V955" s="63">
        <x:f t="shared" si="19"/>
        <x:v>0</x:v>
      </x:c>
      <x:c r="W955" s="52">
        <x:f t="shared" ref="W955:X955" si="953">W954*(1+U955)</x:f>
        <x:v>97.936483210000006</x:v>
      </x:c>
      <x:c r="X955" s="52">
        <x:f t="shared" si="953"/>
        <x:v>139.94653640000001</x:v>
      </x:c>
    </x:row>
    <x:row r="956" spans="1:24" ht="15.75" customHeight="1">
      <x:c r="A956" s="34">
        <x:v>43592</x:v>
      </x:c>
      <x:c r="B956" s="47">
        <x:v>51.360000610351598</x:v>
      </x:c>
      <x:c r="C956" s="47">
        <x:v>51.442001342773402</x:v>
      </x:c>
      <x:c r="D956" s="47">
        <x:v>49.0200004577637</x:v>
      </x:c>
      <x:c r="E956" s="47">
        <x:v>49.411998748779297</x:v>
      </x:c>
      <x:c r="F956" s="47">
        <x:v>50657000</x:v>
      </x:c>
      <x:c r="G956" s="63">
        <x:f t="shared" si="10"/>
        <x:v>51.524999809999997</x:v>
      </x:c>
      <x:c r="H956" s="63">
        <x:f t="shared" si="11"/>
        <x:v>2.7846198790000001</x:v>
      </x:c>
      <x:c r="I956" s="63">
        <x:f t="shared" si="12"/>
        <x:v>57.094239569999999</x:v>
      </x:c>
      <x:c r="J956" s="63">
        <x:f t="shared" si="13"/>
        <x:v>45.955760050000002</x:v>
      </x:c>
      <x:c r="K956" s="63">
        <x:f t="shared" si="14"/>
        <x:v>0.31029717229999998</x:v>
      </x:c>
      <x:c r="L956" s="52">
        <x:f t="shared" si="0"/>
        <x:v>49.958000179999999</x:v>
      </x:c>
      <x:c r="M956" s="52">
        <x:f t="shared" si="1"/>
        <x:v>0</x:v>
      </x:c>
      <x:c r="N956" s="52">
        <x:f t="shared" si="2"/>
        <x:v>2530722415</x:v>
      </x:c>
      <x:c r="O956" s="63">
        <x:f t="shared" si="8"/>
        <x:v>1.040836689</x:v>
      </x:c>
      <x:c r="P956" s="63">
        <x:f t="shared" si="9"/>
        <x:v>51.00048889</x:v>
      </x:c>
      <x:c r="Q956" s="49">
        <x:f t="shared" si="15"/>
        <x:v>0</x:v>
      </x:c>
      <x:c r="R956" s="49">
        <x:f t="shared" si="16"/>
        <x:v>0</x:v>
      </x:c>
      <x:c r="S956" s="49">
        <x:f t="shared" si="17"/>
        <x:v>2</x:v>
      </x:c>
      <x:c r="T956" s="51">
        <x:f t="shared" si="18"/>
        <x:v>0</x:v>
      </x:c>
      <x:c r="U956" s="52">
        <x:f t="shared" si="3"/>
        <x:v>-0.032427391299999997</x:v>
      </x:c>
      <x:c r="V956" s="63">
        <x:f t="shared" si="19"/>
        <x:v>0</x:v>
      </x:c>
      <x:c r="W956" s="52">
        <x:f t="shared" ref="W956:X956" si="954">W955*(1+U956)</x:f>
        <x:v>94.760658550000002</x:v>
      </x:c>
      <x:c r="X956" s="52">
        <x:f t="shared" si="954"/>
        <x:v>139.94653640000001</x:v>
      </x:c>
    </x:row>
    <x:row r="957" spans="1:24" ht="15.75" customHeight="1">
      <x:c r="A957" s="34">
        <x:v>43593</x:v>
      </x:c>
      <x:c r="B957" s="47">
        <x:v>49.3880004882813</x:v>
      </x:c>
      <x:c r="C957" s="47">
        <x:v>50.119998931884801</x:v>
      </x:c>
      <x:c r="D957" s="47">
        <x:v>48.840000152587898</x:v>
      </x:c>
      <x:c r="E957" s="47">
        <x:v>48.9679985046387</x:v>
      </x:c>
      <x:c r="F957" s="47">
        <x:v>30882000</x:v>
      </x:c>
      <x:c r="G957" s="63">
        <x:f t="shared" si="10"/>
        <x:v>51.250299640000001</x:v>
      </x:c>
      <x:c r="H957" s="63">
        <x:f t="shared" si="11"/>
        <x:v>2.7504173930000002</x:v>
      </x:c>
      <x:c r="I957" s="63">
        <x:f t="shared" si="12"/>
        <x:v>56.75113443</x:v>
      </x:c>
      <x:c r="J957" s="63">
        <x:f t="shared" si="13"/>
        <x:v>45.749464860000003</x:v>
      </x:c>
      <x:c r="K957" s="63">
        <x:f t="shared" si="14"/>
        <x:v>0.2925495649</x:v>
      </x:c>
      <x:c r="L957" s="52">
        <x:f t="shared" si="0"/>
        <x:v>49.309332529999999</x:v>
      </x:c>
      <x:c r="M957" s="52">
        <x:f t="shared" si="1"/>
        <x:v>0</x:v>
      </x:c>
      <x:c r="N957" s="52">
        <x:f t="shared" si="2"/>
        <x:v>1522770807</x:v>
      </x:c>
      <x:c r="O957" s="63">
        <x:f t="shared" si="8"/>
        <x:v>1.1171579970000001</x:v>
      </x:c>
      <x:c r="P957" s="63">
        <x:f t="shared" si="9"/>
        <x:v>52.766869470000003</x:v>
      </x:c>
      <x:c r="Q957" s="49">
        <x:f t="shared" si="15"/>
        <x:v>0</x:v>
      </x:c>
      <x:c r="R957" s="49">
        <x:f t="shared" si="16"/>
        <x:v>0</x:v>
      </x:c>
      <x:c r="S957" s="49">
        <x:f t="shared" si="17"/>
        <x:v>2</x:v>
      </x:c>
      <x:c r="T957" s="51">
        <x:f t="shared" si="18"/>
        <x:v>0</x:v>
      </x:c>
      <x:c r="U957" s="52">
        <x:f t="shared" si="3"/>
        <x:v>-0.0089856766649999997</x:v>
      </x:c>
      <x:c r="V957" s="63">
        <x:f t="shared" si="19"/>
        <x:v>0</x:v>
      </x:c>
      <x:c r="W957" s="52">
        <x:f t="shared" ref="W957:X957" si="955">W956*(1+U957)</x:f>
        <x:v>93.909169910000003</x:v>
      </x:c>
      <x:c r="X957" s="52">
        <x:f t="shared" si="955"/>
        <x:v>139.94653640000001</x:v>
      </x:c>
    </x:row>
    <x:row r="958" spans="1:24" ht="15.75" customHeight="1">
      <x:c r="A958" s="34">
        <x:v>43594</x:v>
      </x:c>
      <x:c r="B958" s="47">
        <x:v>48.400001525878899</x:v>
      </x:c>
      <x:c r="C958" s="47">
        <x:v>48.736000061035199</x:v>
      </x:c>
      <x:c r="D958" s="47">
        <x:v>47.3880004882813</x:v>
      </x:c>
      <x:c r="E958" s="47">
        <x:v>48.395999908447301</x:v>
      </x:c>
      <x:c r="F958" s="47">
        <x:v>33557000</x:v>
      </x:c>
      <x:c r="G958" s="63">
        <x:f t="shared" si="10"/>
        <x:v>50.90949955</x:v>
      </x:c>
      <x:c r="H958" s="63">
        <x:f t="shared" si="11"/>
        <x:v>2.6542931439999999</x:v>
      </x:c>
      <x:c r="I958" s="63">
        <x:f t="shared" si="12"/>
        <x:v>56.218085840000001</x:v>
      </x:c>
      <x:c r="J958" s="63">
        <x:f t="shared" si="13"/>
        <x:v>45.600913259999999</x:v>
      </x:c>
      <x:c r="K958" s="63">
        <x:f t="shared" si="14"/>
        <x:v>0.26326092249999999</x:v>
      </x:c>
      <x:c r="L958" s="52">
        <x:f t="shared" si="0"/>
        <x:v>48.173333489999997</x:v>
      </x:c>
      <x:c r="M958" s="52">
        <x:f t="shared" si="1"/>
        <x:v>0</x:v>
      </x:c>
      <x:c r="N958" s="52">
        <x:f t="shared" si="2"/>
        <x:v>1616552552</x:v>
      </x:c>
      <x:c r="O958" s="63">
        <x:f t="shared" si="8"/>
        <x:v>1.4370007810000001</x:v>
      </x:c>
      <x:c r="P958" s="63">
        <x:f t="shared" si="9"/>
        <x:v>58.965954889999999</x:v>
      </x:c>
      <x:c r="Q958" s="49">
        <x:f t="shared" si="15"/>
        <x:v>0</x:v>
      </x:c>
      <x:c r="R958" s="49">
        <x:f t="shared" si="16"/>
        <x:v>0</x:v>
      </x:c>
      <x:c r="S958" s="49">
        <x:f t="shared" si="17"/>
        <x:v>2</x:v>
      </x:c>
      <x:c r="T958" s="51">
        <x:f t="shared" si="18"/>
        <x:v>0</x:v>
      </x:c>
      <x:c r="U958" s="52">
        <x:f t="shared" si="3"/>
        <x:v>-0.011681069549999999</x:v>
      </x:c>
      <x:c r="V958" s="63">
        <x:f t="shared" si="19"/>
        <x:v>0</x:v>
      </x:c>
      <x:c r="W958" s="52">
        <x:f t="shared" ref="W958:X958" si="956">W957*(1+U958)</x:f>
        <x:v>92.812210370000003</x:v>
      </x:c>
      <x:c r="X958" s="52">
        <x:f t="shared" si="956"/>
        <x:v>139.94653640000001</x:v>
      </x:c>
    </x:row>
    <x:row r="959" spans="1:24" ht="15.75" customHeight="1">
      <x:c r="A959" s="34">
        <x:v>43595</x:v>
      </x:c>
      <x:c r="B959" s="47">
        <x:v>47.950000762939503</x:v>
      </x:c>
      <x:c r="C959" s="47">
        <x:v>48.397998809814503</x:v>
      </x:c>
      <x:c r="D959" s="47">
        <x:v>47.2039985656738</x:v>
      </x:c>
      <x:c r="E959" s="47">
        <x:v>47.903999328613303</x:v>
      </x:c>
      <x:c r="F959" s="47">
        <x:v>35041500</x:v>
      </x:c>
      <x:c r="G959" s="63">
        <x:f t="shared" si="10"/>
        <x:v>50.620499610000003</x:v>
      </x:c>
      <x:c r="H959" s="63">
        <x:f t="shared" si="11"/>
        <x:v>2.6509674489999999</x:v>
      </x:c>
      <x:c r="I959" s="63">
        <x:f t="shared" si="12"/>
        <x:v>55.922434510000002</x:v>
      </x:c>
      <x:c r="J959" s="63">
        <x:f t="shared" si="13"/>
        <x:v>45.318564709999997</x:v>
      </x:c>
      <x:c r="K959" s="63">
        <x:f t="shared" si="14"/>
        <x:v>0.2438199134</x:v>
      </x:c>
      <x:c r="L959" s="52">
        <x:f t="shared" si="0"/>
        <x:v>47.835332229999999</x:v>
      </x:c>
      <x:c r="M959" s="52">
        <x:f t="shared" si="1"/>
        <x:v>0</x:v>
      </x:c>
      <x:c r="N959" s="52">
        <x:f t="shared" si="2"/>
        <x:v>1676221795</x:v>
      </x:c>
      <x:c r="O959" s="63">
        <x:f t="shared" si="8"/>
        <x:v>1.966980516</x:v>
      </x:c>
      <x:c r="P959" s="63">
        <x:f t="shared" si="9"/>
        <x:v>66.29570047</x:v>
      </x:c>
      <x:c r="Q959" s="49">
        <x:f t="shared" si="15"/>
        <x:v>0</x:v>
      </x:c>
      <x:c r="R959" s="49">
        <x:f t="shared" si="16"/>
        <x:v>0</x:v>
      </x:c>
      <x:c r="S959" s="49">
        <x:f t="shared" si="17"/>
        <x:v>2</x:v>
      </x:c>
      <x:c r="T959" s="51">
        <x:f t="shared" si="18"/>
        <x:v>0</x:v>
      </x:c>
      <x:c r="U959" s="52">
        <x:f t="shared" si="3"/>
        <x:v>-0.010166141429999999</x:v>
      </x:c>
      <x:c r="V959" s="63">
        <x:f t="shared" si="19"/>
        <x:v>0</x:v>
      </x:c>
      <x:c r="W959" s="52">
        <x:f t="shared" ref="W959:X959" si="957">W958*(1+U959)</x:f>
        <x:v>91.868668310000004</x:v>
      </x:c>
      <x:c r="X959" s="52">
        <x:f t="shared" si="957"/>
        <x:v>139.94653640000001</x:v>
      </x:c>
    </x:row>
    <x:row r="960" spans="1:24" ht="15.75" customHeight="1">
      <x:c r="A960" s="34">
        <x:v>43598</x:v>
      </x:c>
      <x:c r="B960" s="47">
        <x:v>46.402000427246101</x:v>
      </x:c>
      <x:c r="C960" s="47">
        <x:v>46.4939994812012</x:v>
      </x:c>
      <x:c r="D960" s="47">
        <x:v>44.900001525878899</x:v>
      </x:c>
      <x:c r="E960" s="47">
        <x:v>45.402000427246101</x:v>
      </x:c>
      <x:c r="F960" s="47">
        <x:v>54174000</x:v>
      </x:c>
      <x:c r="G960" s="63">
        <x:f t="shared" si="10"/>
        <x:v>50.213599590000001</x:v>
      </x:c>
      <x:c r="H960" s="63">
        <x:f t="shared" si="11"/>
        <x:v>2.7996506659999998</x:v>
      </x:c>
      <x:c r="I960" s="63">
        <x:f t="shared" si="12"/>
        <x:v>55.812900919999997</x:v>
      </x:c>
      <x:c r="J960" s="63">
        <x:f t="shared" si="13"/>
        <x:v>44.614298259999998</x:v>
      </x:c>
      <x:c r="K960" s="63">
        <x:f t="shared" si="14"/>
        <x:v>0.070339326769999999</x:v>
      </x:c>
      <x:c r="L960" s="52">
        <x:f t="shared" si="0"/>
        <x:v>45.598667140000003</x:v>
      </x:c>
      <x:c r="M960" s="52">
        <x:f t="shared" si="1"/>
        <x:v>0</x:v>
      </x:c>
      <x:c r="N960" s="52">
        <x:f t="shared" si="2"/>
        <x:v>2470262194</x:v>
      </x:c>
      <x:c r="O960" s="63">
        <x:f t="shared" si="8"/>
        <x:v>1.2488630300000001</x:v>
      </x:c>
      <x:c r="P960" s="63">
        <x:f t="shared" si="9"/>
        <x:v>55.533085530000001</x:v>
      </x:c>
      <x:c r="Q960" s="49">
        <x:f t="shared" si="15"/>
        <x:v>0</x:v>
      </x:c>
      <x:c r="R960" s="49">
        <x:f t="shared" si="16"/>
        <x:v>0</x:v>
      </x:c>
      <x:c r="S960" s="49">
        <x:f t="shared" si="17"/>
        <x:v>2</x:v>
      </x:c>
      <x:c r="T960" s="51">
        <x:f t="shared" si="18"/>
        <x:v>0</x:v>
      </x:c>
      <x:c r="U960" s="52">
        <x:f t="shared" si="3"/>
        <x:v>-0.05222943672</x:v>
      </x:c>
      <x:c r="V960" s="63">
        <x:f t="shared" si="19"/>
        <x:v>0</x:v>
      </x:c>
      <x:c r="W960" s="52">
        <x:f t="shared" ref="W960:X960" si="958">W959*(1+U960)</x:f>
        <x:v>87.070419509999994</x:v>
      </x:c>
      <x:c r="X960" s="52">
        <x:f t="shared" si="958"/>
        <x:v>139.94653640000001</x:v>
      </x:c>
    </x:row>
    <x:row r="961" spans="1:24" ht="15.75" customHeight="1">
      <x:c r="A961" s="34">
        <x:v>43599</x:v>
      </x:c>
      <x:c r="B961" s="47">
        <x:v>45.860000610351598</x:v>
      </x:c>
      <x:c r="C961" s="47">
        <x:v>46.900001525878899</x:v>
      </x:c>
      <x:c r="D961" s="47">
        <x:v>45.599998474121101</x:v>
      </x:c>
      <x:c r="E961" s="47">
        <x:v>46.462001800537102</x:v>
      </x:c>
      <x:c r="F961" s="47">
        <x:v>36262000</x:v>
      </x:c>
      <x:c r="G961" s="63">
        <x:f t="shared" si="10"/>
        <x:v>49.872899629999999</x:v>
      </x:c>
      <x:c r="H961" s="63">
        <x:f t="shared" si="11"/>
        <x:v>2.8218833540000001</x:v>
      </x:c>
      <x:c r="I961" s="63">
        <x:f t="shared" si="12"/>
        <x:v>55.51666634</x:v>
      </x:c>
      <x:c r="J961" s="63">
        <x:f t="shared" si="13"/>
        <x:v>44.229132919999998</x:v>
      </x:c>
      <x:c r="K961" s="63">
        <x:f t="shared" si="14"/>
        <x:v>0.1978172554</x:v>
      </x:c>
      <x:c r="L961" s="52">
        <x:f t="shared" si="0"/>
        <x:v>46.320667270000001</x:v>
      </x:c>
      <x:c r="M961" s="52">
        <x:f t="shared" si="1"/>
        <x:v>1679680036</x:v>
      </x:c>
      <x:c r="N961" s="52">
        <x:f t="shared" si="2"/>
        <x:v>0</x:v>
      </x:c>
      <x:c r="O961" s="63">
        <x:f t="shared" si="8"/>
        <x:v>1.200905023</x:v>
      </x:c>
      <x:c r="P961" s="63">
        <x:f t="shared" si="9"/>
        <x:v>54.564145670000002</x:v>
      </x:c>
      <x:c r="Q961" s="49">
        <x:f t="shared" si="15"/>
        <x:v>0</x:v>
      </x:c>
      <x:c r="R961" s="49">
        <x:f t="shared" si="16"/>
        <x:v>0</x:v>
      </x:c>
      <x:c r="S961" s="49">
        <x:f t="shared" si="17"/>
        <x:v>2</x:v>
      </x:c>
      <x:c r="T961" s="51">
        <x:f t="shared" si="18"/>
        <x:v>0</x:v>
      </x:c>
      <x:c r="U961" s="52">
        <x:f t="shared" si="3"/>
        <x:v>0.023347019149999998</x:v>
      </x:c>
      <x:c r="V961" s="63">
        <x:f t="shared" si="19"/>
        <x:v>0</x:v>
      </x:c>
      <x:c r="W961" s="52">
        <x:f t="shared" ref="W961:X961" si="959">W960*(1+U961)</x:f>
        <x:v>89.10325426</x:v>
      </x:c>
      <x:c r="X961" s="52">
        <x:f t="shared" si="959"/>
        <x:v>139.94653640000001</x:v>
      </x:c>
    </x:row>
    <x:row r="962" spans="1:24" ht="15.75" customHeight="1">
      <x:c r="A962" s="34">
        <x:v>43600</x:v>
      </x:c>
      <x:c r="B962" s="47">
        <x:v>45.863998413085902</x:v>
      </x:c>
      <x:c r="C962" s="47">
        <x:v>46.487998962402301</x:v>
      </x:c>
      <x:c r="D962" s="47">
        <x:v>45.049999237060497</x:v>
      </x:c>
      <x:c r="E962" s="47">
        <x:v>46.389999389648402</x:v>
      </x:c>
      <x:c r="F962" s="47">
        <x:v>36480000</x:v>
      </x:c>
      <x:c r="G962" s="63">
        <x:f t="shared" si="10"/>
        <x:v>49.458799550000002</x:v>
      </x:c>
      <x:c r="H962" s="63">
        <x:f t="shared" si="11"/>
        <x:v>2.6849201819999999</x:v>
      </x:c>
      <x:c r="I962" s="63">
        <x:f t="shared" si="12"/>
        <x:v>54.828639920000001</x:v>
      </x:c>
      <x:c r="J962" s="63">
        <x:f t="shared" si="13"/>
        <x:v>44.088959189999997</x:v>
      </x:c>
      <x:c r="K962" s="63">
        <x:f t="shared" si="14"/>
        <x:v>0.21425592239999999</x:v>
      </x:c>
      <x:c r="L962" s="52">
        <x:f t="shared" si="0"/>
        <x:v>45.975999199999997</x:v>
      </x:c>
      <x:c r="M962" s="52">
        <x:f t="shared" si="1"/>
        <x:v>0</x:v>
      </x:c>
      <x:c r="N962" s="52">
        <x:f t="shared" si="2"/>
        <x:v>1677204451</x:v>
      </x:c>
      <x:c r="O962" s="63">
        <x:f t="shared" si="8"/>
        <x:v>1.288686716</x:v>
      </x:c>
      <x:c r="P962" s="63">
        <x:f t="shared" si="9"/>
        <x:v>56.306820289999997</x:v>
      </x:c>
      <x:c r="Q962" s="49">
        <x:f t="shared" si="15"/>
        <x:v>0</x:v>
      </x:c>
      <x:c r="R962" s="49">
        <x:f t="shared" si="16"/>
        <x:v>0</x:v>
      </x:c>
      <x:c r="S962" s="49">
        <x:f t="shared" si="17"/>
        <x:v>2</x:v>
      </x:c>
      <x:c r="T962" s="51">
        <x:f t="shared" si="18"/>
        <x:v>0</x:v>
      </x:c>
      <x:c r="U962" s="52">
        <x:f t="shared" si="3"/>
        <x:v>-0.0015497053099999999</x:v>
      </x:c>
      <x:c r="V962" s="63">
        <x:f t="shared" si="19"/>
        <x:v>0</x:v>
      </x:c>
      <x:c r="W962" s="52">
        <x:f t="shared" ref="W962:X962" si="960">W961*(1+U962)</x:f>
        <x:v>88.965170479999998</x:v>
      </x:c>
      <x:c r="X962" s="52">
        <x:f t="shared" si="960"/>
        <x:v>139.94653640000001</x:v>
      </x:c>
    </x:row>
    <x:row r="963" spans="1:24" ht="15.75" customHeight="1">
      <x:c r="A963" s="34">
        <x:v>43601</x:v>
      </x:c>
      <x:c r="B963" s="47">
        <x:v>45.897998809814503</x:v>
      </x:c>
      <x:c r="C963" s="47">
        <x:v>46.200000762939503</x:v>
      </x:c>
      <x:c r="D963" s="47">
        <x:v>45.299999237060597</x:v>
      </x:c>
      <x:c r="E963" s="47">
        <x:v>45.666000366210902</x:v>
      </x:c>
      <x:c r="F963" s="47">
        <x:v>37416500</x:v>
      </x:c>
      <x:c r="G963" s="63">
        <x:f t="shared" si="10"/>
        <x:v>49.029799650000001</x:v>
      </x:c>
      <x:c r="H963" s="63">
        <x:f t="shared" si="11"/>
        <x:v>2.5624244900000002</x:v>
      </x:c>
      <x:c r="I963" s="63">
        <x:f t="shared" si="12"/>
        <x:v>54.154648629999997</x:v>
      </x:c>
      <x:c r="J963" s="63">
        <x:f t="shared" si="13"/>
        <x:v>43.904950669999998</x:v>
      </x:c>
      <x:c r="K963" s="63">
        <x:f t="shared" si="14"/>
        <x:v>0.17181478920000001</x:v>
      </x:c>
      <x:c r="L963" s="52">
        <x:f t="shared" si="0"/>
        <x:v>45.722000119999997</x:v>
      </x:c>
      <x:c r="M963" s="52">
        <x:f t="shared" si="1"/>
        <x:v>0</x:v>
      </x:c>
      <x:c r="N963" s="52">
        <x:f t="shared" si="2"/>
        <x:v>1710757218</x:v>
      </x:c>
      <x:c r="O963" s="63">
        <x:f t="shared" si="8"/>
        <x:v>0.7875665261</x:v>
      </x:c>
      <x:c r="P963" s="63">
        <x:f t="shared" si="9"/>
        <x:v>44.058026069999997</x:v>
      </x:c>
      <x:c r="Q963" s="49">
        <x:f t="shared" si="15"/>
        <x:v>0</x:v>
      </x:c>
      <x:c r="R963" s="49">
        <x:f t="shared" si="16"/>
        <x:v>0</x:v>
      </x:c>
      <x:c r="S963" s="49">
        <x:f t="shared" si="17"/>
        <x:v>2</x:v>
      </x:c>
      <x:c r="T963" s="51">
        <x:f t="shared" si="18"/>
        <x:v>0</x:v>
      </x:c>
      <x:c r="U963" s="52">
        <x:f t="shared" si="3"/>
        <x:v>-0.015606790970000001</x:v>
      </x:c>
      <x:c r="V963" s="63">
        <x:f t="shared" si="19"/>
        <x:v>0</x:v>
      </x:c>
      <x:c r="W963" s="52">
        <x:f t="shared" ref="W963:X963" si="961">W962*(1+U963)</x:f>
        <x:v>87.576709660000006</x:v>
      </x:c>
      <x:c r="X963" s="52">
        <x:f t="shared" si="961"/>
        <x:v>139.94653640000001</x:v>
      </x:c>
    </x:row>
    <x:row r="964" spans="1:24" ht="15.75" customHeight="1">
      <x:c r="A964" s="34">
        <x:v>43602</x:v>
      </x:c>
      <x:c r="B964" s="47">
        <x:v>44.391998291015597</x:v>
      </x:c>
      <x:c r="C964" s="47">
        <x:v>44.448001861572301</x:v>
      </x:c>
      <x:c r="D964" s="47">
        <x:v>41.784000396728501</x:v>
      </x:c>
      <x:c r="E964" s="47">
        <x:v>42.206001281738303</x:v>
      </x:c>
      <x:c r="F964" s="47">
        <x:v>88933500</x:v>
      </x:c>
      <x:c r="G964" s="63">
        <x:f t="shared" si="10"/>
        <x:v>48.407499690000002</x:v>
      </x:c>
      <x:c r="H964" s="63">
        <x:f t="shared" si="11"/>
        <x:v>2.6354296960000001</x:v>
      </x:c>
      <x:c r="I964" s="63">
        <x:f t="shared" si="12"/>
        <x:v>53.678359090000001</x:v>
      </x:c>
      <x:c r="J964" s="63">
        <x:f t="shared" si="13"/>
        <x:v>43.136640300000003</x:v>
      </x:c>
      <x:c r="K964" s="63">
        <x:f t="shared" si="14"/>
        <x:v>-0.08828152601</x:v>
      </x:c>
      <x:c r="L964" s="52">
        <x:f t="shared" si="0"/>
        <x:v>42.812667849999997</x:v>
      </x:c>
      <x:c r="M964" s="52">
        <x:f t="shared" si="1"/>
        <x:v>0</x:v>
      </x:c>
      <x:c r="N964" s="52">
        <x:f t="shared" si="2"/>
        <x:v>3807480396</x:v>
      </x:c>
      <x:c r="O964" s="63">
        <x:f t="shared" si="8"/>
        <x:v>0.2605328073</x:v>
      </x:c>
      <x:c r="P964" s="63">
        <x:f t="shared" si="9"/>
        <x:v>20.668467</x:v>
      </x:c>
      <x:c r="Q964" s="49">
        <x:f t="shared" si="15"/>
        <x:v>0</x:v>
      </x:c>
      <x:c r="R964" s="49">
        <x:f t="shared" si="16"/>
        <x:v>0</x:v>
      </x:c>
      <x:c r="S964" s="49">
        <x:f t="shared" si="17"/>
        <x:v>2</x:v>
      </x:c>
      <x:c r="T964" s="51">
        <x:f t="shared" si="18"/>
        <x:v>0</x:v>
      </x:c>
      <x:c r="U964" s="52">
        <x:f t="shared" si="3"/>
        <x:v>-0.075767508799999994</x:v>
      </x:c>
      <x:c r="V964" s="63">
        <x:f t="shared" si="19"/>
        <x:v>0</x:v>
      </x:c>
      <x:c r="W964" s="52">
        <x:f t="shared" ref="W964:X964" si="962">W963*(1+U964)</x:f>
        <x:v>80.941240539999995</x:v>
      </x:c>
      <x:c r="X964" s="52">
        <x:f t="shared" si="962"/>
        <x:v>139.94653640000001</x:v>
      </x:c>
    </x:row>
    <x:row r="965" spans="1:24" ht="15.75" customHeight="1">
      <x:c r="A965" s="34">
        <x:v>43605</x:v>
      </x:c>
      <x:c r="B965" s="47">
        <x:v>40.560001373291001</x:v>
      </x:c>
      <x:c r="C965" s="47">
        <x:v>41.200000762939503</x:v>
      </x:c>
      <x:c r="D965" s="47">
        <x:v>39.049999237060497</x:v>
      </x:c>
      <x:c r="E965" s="47">
        <x:v>41.071998596191399</x:v>
      </x:c>
      <x:c r="F965" s="47">
        <x:v>102631000</x:v>
      </x:c>
      <x:c r="G965" s="63">
        <x:f t="shared" si="10"/>
        <x:v>47.833599659999997</x:v>
      </x:c>
      <x:c r="H965" s="63">
        <x:f t="shared" si="11"/>
        <x:v>2.9202230710000001</x:v>
      </x:c>
      <x:c r="I965" s="63">
        <x:f t="shared" si="12"/>
        <x:v>53.674045810000003</x:v>
      </x:c>
      <x:c r="J965" s="63">
        <x:f t="shared" si="13"/>
        <x:v>41.99315352</x:v>
      </x:c>
      <x:c r="K965" s="63">
        <x:f t="shared" si="14"/>
        <x:v>-0.078859979299999994</x:v>
      </x:c>
      <x:c r="L965" s="52">
        <x:f t="shared" si="0"/>
        <x:v>40.440666200000003</x:v>
      </x:c>
      <x:c r="M965" s="52">
        <x:f t="shared" si="1"/>
        <x:v>0</x:v>
      </x:c>
      <x:c r="N965" s="52">
        <x:f t="shared" si="2"/>
        <x:v>4150466013</x:v>
      </x:c>
      <x:c r="O965" s="63">
        <x:f t="shared" si="8"/>
        <x:v>0.07937081962000001</x:v>
      </x:c>
      <x:c r="P965" s="63">
        <x:f t="shared" si="9"/>
        <x:v>7.3534338869999996</x:v>
      </x:c>
      <x:c r="Q965" s="49">
        <x:f t="shared" si="15"/>
        <x:v>0</x:v>
      </x:c>
      <x:c r="R965" s="49">
        <x:f t="shared" si="16"/>
        <x:v>1</x:v>
      </x:c>
      <x:c r="S965" s="49">
        <x:f t="shared" si="17"/>
        <x:v>0</x:v>
      </x:c>
      <x:c r="T965" s="51">
        <x:f t="shared" si="18"/>
        <x:v>0</x:v>
      </x:c>
      <x:c r="U965" s="52">
        <x:f t="shared" si="3"/>
        <x:v>-0.0268682806</x:v>
      </x:c>
      <x:c r="V965" s="63">
        <x:f t="shared" si="19"/>
        <x:v>0</x:v>
      </x:c>
      <x:c r="W965" s="52">
        <x:f t="shared" ref="W965:X965" si="963">W964*(1+U965)</x:f>
        <x:v>78.766488580000001</x:v>
      </x:c>
      <x:c r="X965" s="52">
        <x:f t="shared" si="963"/>
        <x:v>139.94653640000001</x:v>
      </x:c>
    </x:row>
    <x:row r="966" spans="1:24" ht="15.75" customHeight="1">
      <x:c r="A966" s="34">
        <x:v>43606</x:v>
      </x:c>
      <x:c r="B966" s="47">
        <x:v>39.551998138427699</x:v>
      </x:c>
      <x:c r="C966" s="47">
        <x:v>41.4799995422363</x:v>
      </x:c>
      <x:c r="D966" s="47">
        <x:v>39.208000183105497</x:v>
      </x:c>
      <x:c r="E966" s="47">
        <x:v>41.015998840332003</x:v>
      </x:c>
      <x:c r="F966" s="47">
        <x:v>90019500</x:v>
      </x:c>
      <x:c r="G966" s="63">
        <x:f t="shared" si="10"/>
        <x:v>47.245399669999998</x:v>
      </x:c>
      <x:c r="H966" s="63">
        <x:f t="shared" si="11"/>
        <x:v>3.0532087090000002</x:v>
      </x:c>
      <x:c r="I966" s="63">
        <x:f t="shared" si="12"/>
        <x:v>53.351817079999996</x:v>
      </x:c>
      <x:c r="J966" s="63">
        <x:f t="shared" si="13"/>
        <x:v>41.138982249999998</x:v>
      </x:c>
      <x:c r="K966" s="63">
        <x:f t="shared" si="14"/>
        <x:v>-0.010070013189999999</x:v>
      </x:c>
      <x:c r="L966" s="52">
        <x:f t="shared" si="0"/>
        <x:v>40.567999520000001</x:v>
      </x:c>
      <x:c r="M966" s="52">
        <x:f t="shared" si="1"/>
        <x:v>3651911033</x:v>
      </x:c>
      <x:c r="N966" s="52">
        <x:f t="shared" si="2"/>
        <x:v>0</x:v>
      </x:c>
      <x:c r="O966" s="63">
        <x:f t="shared" si="8"/>
        <x:v>0.28615674660000001</x:v>
      </x:c>
      <x:c r="P966" s="63">
        <x:f t="shared" si="9"/>
        <x:v>22.248979169999998</x:v>
      </x:c>
      <x:c r="Q966" s="49">
        <x:f t="shared" si="15"/>
        <x:v>0</x:v>
      </x:c>
      <x:c r="R966" s="49">
        <x:f t="shared" si="16"/>
        <x:v>0</x:v>
      </x:c>
      <x:c r="S966" s="49">
        <x:f t="shared" si="17"/>
        <x:v>2</x:v>
      </x:c>
      <x:c r="T966" s="51">
        <x:f t="shared" si="18"/>
        <x:v>0</x:v>
      </x:c>
      <x:c r="U966" s="52">
        <x:f t="shared" si="3"/>
        <x:v>-0.0013634533930000001</x:v>
      </x:c>
      <x:c r="V966" s="63">
        <x:f t="shared" si="19"/>
        <x:v>0</x:v>
      </x:c>
      <x:c r="W966" s="52">
        <x:f t="shared" ref="W966:X966" si="964">W965*(1+U966)</x:f>
        <x:v>78.659094139999993</x:v>
      </x:c>
      <x:c r="X966" s="52">
        <x:f t="shared" si="964"/>
        <x:v>139.94653640000001</x:v>
      </x:c>
    </x:row>
    <x:row r="967" spans="1:24" ht="15.75" customHeight="1">
      <x:c r="A967" s="34">
        <x:v>43607</x:v>
      </x:c>
      <x:c r="B967" s="47">
        <x:v>39.819999694824197</x:v>
      </x:c>
      <x:c r="C967" s="47">
        <x:v>40.787998199462898</x:v>
      </x:c>
      <x:c r="D967" s="47">
        <x:v>38.355998992919901</x:v>
      </x:c>
      <x:c r="E967" s="47">
        <x:v>38.5460014343262</x:v>
      </x:c>
      <x:c r="F967" s="47">
        <x:v>93426000</x:v>
      </x:c>
      <x:c r="G967" s="63">
        <x:f t="shared" si="10"/>
        <x:v>46.586099820000001</x:v>
      </x:c>
      <x:c r="H967" s="63">
        <x:f t="shared" si="11"/>
        <x:v>3.433396509</x:v>
      </x:c>
      <x:c r="I967" s="63">
        <x:f t="shared" si="12"/>
        <x:v>53.452892830000003</x:v>
      </x:c>
      <x:c r="J967" s="63">
        <x:f t="shared" si="13"/>
        <x:v>39.719306799999998</x:v>
      </x:c>
      <x:c r="K967" s="63">
        <x:f t="shared" si="14"/>
        <x:v>-0.085433284580000002</x:v>
      </x:c>
      <x:c r="L967" s="52">
        <x:f t="shared" si="0"/>
        <x:v>39.229999540000001</x:v>
      </x:c>
      <x:c r="M967" s="52">
        <x:f t="shared" si="1"/>
        <x:v>0</x:v>
      </x:c>
      <x:c r="N967" s="52">
        <x:f t="shared" si="2"/>
        <x:v>3665101937</x:v>
      </x:c>
      <x:c r="O967" s="63">
        <x:f t="shared" si="8"/>
        <x:v>0.25664672770000002</x:v>
      </x:c>
      <x:c r="P967" s="63">
        <x:f t="shared" si="9"/>
        <x:v>20.423140570000001</x:v>
      </x:c>
      <x:c r="Q967" s="49">
        <x:f t="shared" si="15"/>
        <x:v>0</x:v>
      </x:c>
      <x:c r="R967" s="49">
        <x:f t="shared" si="16"/>
        <x:v>0</x:v>
      </x:c>
      <x:c r="S967" s="49">
        <x:f t="shared" si="17"/>
        <x:v>2</x:v>
      </x:c>
      <x:c r="T967" s="51">
        <x:f t="shared" si="18"/>
        <x:v>0</x:v>
      </x:c>
      <x:c r="U967" s="52">
        <x:f t="shared" si="3"/>
        <x:v>-0.060220340249999993</x:v>
      </x:c>
      <x:c r="V967" s="63">
        <x:f t="shared" si="19"/>
        <x:v>0</x:v>
      </x:c>
      <x:c r="W967" s="52">
        <x:f t="shared" ref="W967:X967" si="965">W966*(1+U967)</x:f>
        <x:v>73.922216730000002</x:v>
      </x:c>
      <x:c r="X967" s="52">
        <x:f t="shared" si="965"/>
        <x:v>139.94653640000001</x:v>
      </x:c>
    </x:row>
    <x:row r="968" spans="1:24" ht="15.75" customHeight="1">
      <x:c r="A968" s="34">
        <x:v>43608</x:v>
      </x:c>
      <x:c r="B968" s="47">
        <x:v>38.868000030517599</x:v>
      </x:c>
      <x:c r="C968" s="47">
        <x:v>39.894001007080099</x:v>
      </x:c>
      <x:c r="D968" s="47">
        <x:v>37.2439994812012</x:v>
      </x:c>
      <x:c r="E968" s="47">
        <x:v>39.097999572753899</x:v>
      </x:c>
      <x:c r="F968" s="47">
        <x:v>132735500</x:v>
      </x:c>
      <x:c r="G968" s="63">
        <x:f t="shared" si="10"/>
        <x:v>46.064699750000003</x:v>
      </x:c>
      <x:c r="H968" s="63">
        <x:f t="shared" si="11"/>
        <x:v>3.7414287019999999</x:v>
      </x:c>
      <x:c r="I968" s="63">
        <x:f t="shared" si="12"/>
        <x:v>53.547557150000003</x:v>
      </x:c>
      <x:c r="J968" s="63">
        <x:f t="shared" si="13"/>
        <x:v>38.581842340000001</x:v>
      </x:c>
      <x:c r="K968" s="63">
        <x:f t="shared" si="14"/>
        <x:v>0.034489313570000002</x:v>
      </x:c>
      <x:c r="L968" s="52">
        <x:f t="shared" si="0"/>
        <x:v>38.745333350000003</x:v>
      </x:c>
      <x:c r="M968" s="52">
        <x:f t="shared" si="1"/>
        <x:v>0</x:v>
      </x:c>
      <x:c r="N968" s="52">
        <x:f t="shared" si="2"/>
        <x:v>5142881195</x:v>
      </x:c>
      <x:c r="O968" s="63">
        <x:f t="shared" si="8"/>
        <x:v>0.21940365219999999</x:v>
      </x:c>
      <x:c r="P968" s="63">
        <x:f t="shared" si="9"/>
        <x:v>17.992700930000002</x:v>
      </x:c>
      <x:c r="Q968" s="49">
        <x:f t="shared" si="15"/>
        <x:v>0</x:v>
      </x:c>
      <x:c r="R968" s="49">
        <x:f t="shared" si="16"/>
        <x:v>1</x:v>
      </x:c>
      <x:c r="S968" s="49">
        <x:f t="shared" si="17"/>
        <x:v>0</x:v>
      </x:c>
      <x:c r="T968" s="51">
        <x:f t="shared" si="18"/>
        <x:v>0</x:v>
      </x:c>
      <x:c r="U968" s="52">
        <x:f t="shared" si="3"/>
        <x:v>0.014320503240000002</x:v>
      </x:c>
      <x:c r="V968" s="63">
        <x:f t="shared" si="19"/>
        <x:v>0</x:v>
      </x:c>
      <x:c r="W968" s="52">
        <x:f t="shared" ref="W968:X968" si="966">W967*(1+U968)</x:f>
        <x:v>74.980820069999993</x:v>
      </x:c>
      <x:c r="X968" s="52">
        <x:f t="shared" si="966"/>
        <x:v>139.94653640000001</x:v>
      </x:c>
    </x:row>
    <x:row r="969" spans="1:24" ht="15.75" customHeight="1">
      <x:c r="A969" s="34">
        <x:v>43609</x:v>
      </x:c>
      <x:c r="B969" s="47">
        <x:v>39.965999603271499</x:v>
      </x:c>
      <x:c r="C969" s="47">
        <x:v>39.995998382568402</x:v>
      </x:c>
      <x:c r="D969" s="47">
        <x:v>37.75</x:v>
      </x:c>
      <x:c r="E969" s="47">
        <x:v>38.125999450683601</x:v>
      </x:c>
      <x:c r="F969" s="47">
        <x:v>70683000</x:v>
      </x:c>
      <x:c r="G969" s="63">
        <x:f t="shared" si="10"/>
        <x:v>45.619599719999997</x:v>
      </x:c>
      <x:c r="H969" s="63">
        <x:f t="shared" si="11"/>
        <x:v>4.1301218310000003</x:v>
      </x:c>
      <x:c r="I969" s="63">
        <x:f t="shared" si="12"/>
        <x:v>53.879843389999998</x:v>
      </x:c>
      <x:c r="J969" s="63">
        <x:f t="shared" si="13"/>
        <x:v>37.359356060000003</x:v>
      </x:c>
      <x:c r="K969" s="63">
        <x:f t="shared" si="14"/>
        <x:v>0.046405615919999998</x:v>
      </x:c>
      <x:c r="L969" s="52">
        <x:f t="shared" si="0"/>
        <x:v>38.62399928</x:v>
      </x:c>
      <x:c r="M969" s="52">
        <x:f t="shared" si="1"/>
        <x:v>0</x:v>
      </x:c>
      <x:c r="N969" s="52">
        <x:f t="shared" si="2"/>
        <x:v>2730060141</x:v>
      </x:c>
      <x:c r="O969" s="63">
        <x:f t="shared" si="8"/>
        <x:v>0.21028422199999999</x:v>
      </x:c>
      <x:c r="P969" s="63">
        <x:f t="shared" si="9"/>
        <x:v>17.374780090000002</x:v>
      </x:c>
      <x:c r="Q969" s="49">
        <x:f t="shared" si="15"/>
        <x:v>0</x:v>
      </x:c>
      <x:c r="R969" s="49">
        <x:f t="shared" si="16"/>
        <x:v>1</x:v>
      </x:c>
      <x:c r="S969" s="49">
        <x:f t="shared" si="17"/>
        <x:v>0</x:v>
      </x:c>
      <x:c r="T969" s="51">
        <x:f t="shared" si="18"/>
        <x:v>0</x:v>
      </x:c>
      <x:c r="U969" s="52">
        <x:f t="shared" si="3"/>
        <x:v>-0.02486061007</x:v>
      </x:c>
      <x:c r="V969" s="63">
        <x:f t="shared" si="19"/>
        <x:v>0</x:v>
      </x:c>
      <x:c r="W969" s="52">
        <x:f t="shared" ref="W969:X969" si="967">W968*(1+U969)</x:f>
        <x:v>73.116751140000005</x:v>
      </x:c>
      <x:c r="X969" s="52">
        <x:f t="shared" si="967"/>
        <x:v>139.94653640000001</x:v>
      </x:c>
    </x:row>
    <x:row r="970" spans="1:24" ht="15.75" customHeight="1">
      <x:c r="A970" s="34">
        <x:v>43613</x:v>
      </x:c>
      <x:c r="B970" s="47">
        <x:v>38.240001678466797</x:v>
      </x:c>
      <x:c r="C970" s="47">
        <x:v>39</x:v>
      </x:c>
      <x:c r="D970" s="47">
        <x:v>37.569999694824197</x:v>
      </x:c>
      <x:c r="E970" s="47">
        <x:v>37.740001678466797</x:v>
      </x:c>
      <x:c r="F970" s="47">
        <x:v>51564500</x:v>
      </x:c>
      <x:c r="G970" s="63">
        <x:f t="shared" si="10"/>
        <x:v>45.091899869999999</x:v>
      </x:c>
      <x:c r="H970" s="63">
        <x:f t="shared" si="11"/>
        <x:v>4.4335238050000001</x:v>
      </x:c>
      <x:c r="I970" s="63">
        <x:f t="shared" si="12"/>
        <x:v>53.958947479999999</x:v>
      </x:c>
      <x:c r="J970" s="63">
        <x:f t="shared" si="13"/>
        <x:v>36.224852259999999</x:v>
      </x:c>
      <x:c r="K970" s="63">
        <x:f t="shared" si="14"/>
        <x:v>0.085437085859999995</x:v>
      </x:c>
      <x:c r="L970" s="52">
        <x:f t="shared" si="0"/>
        <x:v>38.103333790000001</x:v>
      </x:c>
      <x:c r="M970" s="52">
        <x:f t="shared" si="1"/>
        <x:v>0</x:v>
      </x:c>
      <x:c r="N970" s="52">
        <x:f t="shared" si="2"/>
        <x:v>1964779355</x:v>
      </x:c>
      <x:c r="O970" s="63">
        <x:f t="shared" si="8"/>
        <x:v>0.21456190789999999</x:v>
      </x:c>
      <x:c r="P970" s="63">
        <x:f t="shared" si="9"/>
        <x:v>17.66578603</x:v>
      </x:c>
      <x:c r="Q970" s="49">
        <x:f t="shared" si="15"/>
        <x:v>0</x:v>
      </x:c>
      <x:c r="R970" s="49">
        <x:f t="shared" si="16"/>
        <x:v>1</x:v>
      </x:c>
      <x:c r="S970" s="49">
        <x:f t="shared" si="17"/>
        <x:v>0</x:v>
      </x:c>
      <x:c r="T970" s="51">
        <x:f t="shared" si="18"/>
        <x:v>0</x:v>
      </x:c>
      <x:c r="U970" s="52">
        <x:f t="shared" si="3"/>
        <x:v>-0.01012426632</x:v>
      </x:c>
      <x:c r="V970" s="63">
        <x:f t="shared" si="19"/>
        <x:v>0</x:v>
      </x:c>
      <x:c r="W970" s="52">
        <x:f t="shared" ref="W970:X970" si="968">W969*(1+U970)</x:f>
        <x:v>72.37649768</x:v>
      </x:c>
      <x:c r="X970" s="52">
        <x:f t="shared" si="968"/>
        <x:v>139.94653640000001</x:v>
      </x:c>
    </x:row>
    <x:row r="971" spans="1:24" ht="15.75" customHeight="1">
      <x:c r="A971" s="34">
        <x:v>43614</x:v>
      </x:c>
      <x:c r="B971" s="47">
        <x:v>37.419998168945298</x:v>
      </x:c>
      <x:c r="C971" s="47">
        <x:v>38.478000640869098</x:v>
      </x:c>
      <x:c r="D971" s="47">
        <x:v>37.007999420166001</x:v>
      </x:c>
      <x:c r="E971" s="47">
        <x:v>37.972000122070298</x:v>
      </x:c>
      <x:c r="F971" s="47">
        <x:v>59843000</x:v>
      </x:c>
      <x:c r="G971" s="63">
        <x:f t="shared" si="10"/>
        <x:v>44.603599930000001</x:v>
      </x:c>
      <x:c r="H971" s="63">
        <x:f t="shared" si="11"/>
        <x:v>4.6588282269999999</x:v>
      </x:c>
      <x:c r="I971" s="63">
        <x:f t="shared" si="12"/>
        <x:v>53.921256380000003</x:v>
      </x:c>
      <x:c r="J971" s="63">
        <x:f t="shared" si="13"/>
        <x:v>35.28594348</x:v>
      </x:c>
      <x:c r="K971" s="63">
        <x:f t="shared" si="14"/>
        <x:v>0.1441379954</x:v>
      </x:c>
      <x:c r="L971" s="52">
        <x:f t="shared" si="0"/>
        <x:v>37.819333389999997</x:v>
      </x:c>
      <x:c r="M971" s="52">
        <x:f t="shared" si="1"/>
        <x:v>0</x:v>
      </x:c>
      <x:c r="N971" s="52">
        <x:f t="shared" si="2"/>
        <x:v>2263222368</x:v>
      </x:c>
      <x:c r="O971" s="63">
        <x:f t="shared" si="8"/>
        <x:v>0.13469745329999999</x:v>
      </x:c>
      <x:c r="P971" s="63">
        <x:f t="shared" si="9"/>
        <x:v>11.870781320000001</x:v>
      </x:c>
      <x:c r="Q971" s="49">
        <x:f t="shared" si="15"/>
        <x:v>0</x:v>
      </x:c>
      <x:c r="R971" s="49">
        <x:f t="shared" si="16"/>
        <x:v>1</x:v>
      </x:c>
      <x:c r="S971" s="49">
        <x:f t="shared" si="17"/>
        <x:v>0</x:v>
      </x:c>
      <x:c r="T971" s="51">
        <x:f t="shared" si="18"/>
        <x:v>0</x:v>
      </x:c>
      <x:c r="U971" s="52">
        <x:f t="shared" si="3"/>
        <x:v>0.0061472822809999994</x:v>
      </x:c>
      <x:c r="V971" s="63">
        <x:f t="shared" si="19"/>
        <x:v>0</x:v>
      </x:c>
      <x:c r="W971" s="52">
        <x:f t="shared" ref="W971:X971" si="969">W970*(1+U971)</x:f>
        <x:v>72.821416439999993</x:v>
      </x:c>
      <x:c r="X971" s="52">
        <x:f t="shared" si="969"/>
        <x:v>139.94653640000001</x:v>
      </x:c>
    </x:row>
    <x:row r="972" spans="1:24" ht="15.75" customHeight="1">
      <x:c r="A972" s="34">
        <x:v>43615</x:v>
      </x:c>
      <x:c r="B972" s="47">
        <x:v>37.75</x:v>
      </x:c>
      <x:c r="C972" s="47">
        <x:v>38.451999664306598</x:v>
      </x:c>
      <x:c r="D972" s="47">
        <x:v>37.403999328613303</x:v>
      </x:c>
      <x:c r="E972" s="47">
        <x:v>37.644001007080099</x:v>
      </x:c>
      <x:c r="F972" s="47">
        <x:v>39632500</x:v>
      </x:c>
      <x:c r="G972" s="63">
        <x:f t="shared" si="10"/>
        <x:v>44.145700069999997</x:v>
      </x:c>
      <x:c r="H972" s="63">
        <x:f t="shared" si="11"/>
        <x:v>4.8763583559999999</x:v>
      </x:c>
      <x:c r="I972" s="63">
        <x:f t="shared" si="12"/>
        <x:v>53.898416789999999</x:v>
      </x:c>
      <x:c r="J972" s="63">
        <x:f t="shared" si="13"/>
        <x:v>34.392983360000002</x:v>
      </x:c>
      <x:c r="K972" s="63">
        <x:f t="shared" si="14"/>
        <x:v>0.16667241250000001</x:v>
      </x:c>
      <x:c r="L972" s="52">
        <x:f t="shared" si="0"/>
        <x:v>37.833333330000002</x:v>
      </x:c>
      <x:c r="M972" s="52">
        <x:f t="shared" si="1"/>
        <x:v>1499429583</x:v>
      </x:c>
      <x:c r="N972" s="52">
        <x:f t="shared" si="2"/>
        <x:v>0</x:v>
      </x:c>
      <x:c r="O972" s="63">
        <x:f t="shared" si="8"/>
        <x:v>0.20253161110000001</x:v>
      </x:c>
      <x:c r="P972" s="63">
        <x:f t="shared" si="9"/>
        <x:v>16.842102879999999</x:v>
      </x:c>
      <x:c r="Q972" s="49">
        <x:f t="shared" si="15"/>
        <x:v>0</x:v>
      </x:c>
      <x:c r="R972" s="49">
        <x:f t="shared" si="16"/>
        <x:v>1</x:v>
      </x:c>
      <x:c r="S972" s="49">
        <x:f t="shared" si="17"/>
        <x:v>0</x:v>
      </x:c>
      <x:c r="T972" s="51">
        <x:f t="shared" si="18"/>
        <x:v>0</x:v>
      </x:c>
      <x:c r="U972" s="52">
        <x:f t="shared" si="3"/>
        <x:v>-0.0086379204130000009</x:v>
      </x:c>
      <x:c r="V972" s="63">
        <x:f t="shared" si="19"/>
        <x:v>0</x:v>
      </x:c>
      <x:c r="W972" s="52">
        <x:f t="shared" ref="W972:X972" si="970">W971*(1+U972)</x:f>
        <x:v>72.192390840000002</x:v>
      </x:c>
      <x:c r="X972" s="52">
        <x:f t="shared" si="970"/>
        <x:v>139.94653640000001</x:v>
      </x:c>
    </x:row>
    <x:row r="973" spans="1:24" ht="15.75" customHeight="1">
      <x:c r="A973" s="34">
        <x:v>43616</x:v>
      </x:c>
      <x:c r="B973" s="47">
        <x:v>37.0200004577637</x:v>
      </x:c>
      <x:c r="C973" s="47">
        <x:v>37.984001159667997</x:v>
      </x:c>
      <x:c r="D973" s="47">
        <x:v>36.819999694824197</x:v>
      </x:c>
      <x:c r="E973" s="47">
        <x:v>37.0320014953613</x:v>
      </x:c>
      <x:c r="F973" s="47">
        <x:v>52033500</x:v>
      </x:c>
      <x:c r="G973" s="63">
        <x:f t="shared" si="10"/>
        <x:v>43.556300159999999</x:v>
      </x:c>
      <x:c r="H973" s="63">
        <x:f t="shared" si="11"/>
        <x:v>4.9926595110000003</x:v>
      </x:c>
      <x:c r="I973" s="63">
        <x:f t="shared" si="12"/>
        <x:v>53.541619189999999</x:v>
      </x:c>
      <x:c r="J973" s="63">
        <x:f t="shared" si="13"/>
        <x:v>33.570981140000001</x:v>
      </x:c>
      <x:c r="K973" s="63">
        <x:f t="shared" si="14"/>
        <x:v>0.17330544710000001</x:v>
      </x:c>
      <x:c r="L973" s="52">
        <x:f t="shared" si="0"/>
        <x:v>37.27866745</x:v>
      </x:c>
      <x:c r="M973" s="52">
        <x:f t="shared" si="1"/>
        <x:v>0</x:v>
      </x:c>
      <x:c r="N973" s="52">
        <x:f t="shared" si="2"/>
        <x:v>1939739543</x:v>
      </x:c>
      <x:c r="O973" s="63">
        <x:f t="shared" si="8"/>
        <x:v>0.20072454109999999</x:v>
      </x:c>
      <x:c r="P973" s="63">
        <x:f t="shared" si="9"/>
        <x:v>16.716951659999999</x:v>
      </x:c>
      <x:c r="Q973" s="49">
        <x:f t="shared" si="15"/>
        <x:v>0</x:v>
      </x:c>
      <x:c r="R973" s="49">
        <x:f t="shared" si="16"/>
        <x:v>1</x:v>
      </x:c>
      <x:c r="S973" s="49">
        <x:f t="shared" si="17"/>
        <x:v>0</x:v>
      </x:c>
      <x:c r="T973" s="51">
        <x:f t="shared" si="18"/>
        <x:v>0</x:v>
      </x:c>
      <x:c r="U973" s="52">
        <x:f t="shared" si="3"/>
        <x:v>-0.016257557519999999</x:v>
      </x:c>
      <x:c r="V973" s="63">
        <x:f t="shared" si="19"/>
        <x:v>0</x:v>
      </x:c>
      <x:c r="W973" s="52">
        <x:f t="shared" ref="W973:X973" si="971">W972*(1+U973)</x:f>
        <x:v>71.018718890000002</x:v>
      </x:c>
      <x:c r="X973" s="52">
        <x:f t="shared" si="971"/>
        <x:v>139.94653640000001</x:v>
      </x:c>
    </x:row>
    <x:row r="974" spans="1:24" ht="15.75" customHeight="1">
      <x:c r="A974" s="34">
        <x:v>43619</x:v>
      </x:c>
      <x:c r="B974" s="47">
        <x:v>37.102001190185497</x:v>
      </x:c>
      <x:c r="C974" s="47">
        <x:v>37.3359985351563</x:v>
      </x:c>
      <x:c r="D974" s="47">
        <x:v>35.397998809814503</x:v>
      </x:c>
      <x:c r="E974" s="47">
        <x:v>35.793998718261697</x:v>
      </x:c>
      <x:c r="F974" s="47">
        <x:v>65322000</x:v>
      </x:c>
      <x:c r="G974" s="63">
        <x:f t="shared" si="10"/>
        <x:v>42.795700070000002</x:v>
      </x:c>
      <x:c r="H974" s="63">
        <x:f t="shared" si="11"/>
        <x:v>4.9566083970000001</x:v>
      </x:c>
      <x:c r="I974" s="63">
        <x:f t="shared" si="12"/>
        <x:v>52.708916870000003</x:v>
      </x:c>
      <x:c r="J974" s="63">
        <x:f t="shared" si="13"/>
        <x:v>32.882483280000002</x:v>
      </x:c>
      <x:c r="K974" s="63">
        <x:f t="shared" si="14"/>
        <x:v>0.14685018499999999</x:v>
      </x:c>
      <x:c r="L974" s="52">
        <x:f t="shared" si="0"/>
        <x:v>36.17599869</x:v>
      </x:c>
      <x:c r="M974" s="52">
        <x:f t="shared" si="1"/>
        <x:v>0</x:v>
      </x:c>
      <x:c r="N974" s="52">
        <x:f t="shared" si="2"/>
        <x:v>2363088586</x:v>
      </x:c>
      <x:c r="O974" s="63">
        <x:f t="shared" si="8"/>
        <x:v>0.21269534179999999</x:v>
      </x:c>
      <x:c r="P974" s="63">
        <x:f t="shared" si="9"/>
        <x:v>17.539058199999999</x:v>
      </x:c>
      <x:c r="Q974" s="49">
        <x:f t="shared" si="15"/>
        <x:v>0</x:v>
      </x:c>
      <x:c r="R974" s="49">
        <x:f t="shared" si="16"/>
        <x:v>1</x:v>
      </x:c>
      <x:c r="S974" s="49">
        <x:f t="shared" si="17"/>
        <x:v>0</x:v>
      </x:c>
      <x:c r="T974" s="51">
        <x:f t="shared" si="18"/>
        <x:v>0</x:v>
      </x:c>
      <x:c r="U974" s="52">
        <x:f t="shared" si="3"/>
        <x:v>-0.033430620199999994</x:v>
      </x:c>
      <x:c r="V974" s="63">
        <x:f t="shared" si="19"/>
        <x:v>0</x:v>
      </x:c>
      <x:c r="W974" s="52">
        <x:f t="shared" ref="W974:X974" si="972">W973*(1+U974)</x:f>
        <x:v>68.644519079999995</x:v>
      </x:c>
      <x:c r="X974" s="52">
        <x:f t="shared" si="972"/>
        <x:v>139.94653640000001</x:v>
      </x:c>
    </x:row>
    <x:row r="975" spans="1:24" ht="15.75" customHeight="1">
      <x:c r="A975" s="34">
        <x:v>43620</x:v>
      </x:c>
      <x:c r="B975" s="47">
        <x:v>36.220001220703097</x:v>
      </x:c>
      <x:c r="C975" s="47">
        <x:v>38.7960014343262</x:v>
      </x:c>
      <x:c r="D975" s="47">
        <x:v>35.922000885009801</x:v>
      </x:c>
      <x:c r="E975" s="47">
        <x:v>38.720001220703097</x:v>
      </x:c>
      <x:c r="F975" s="47">
        <x:v>69037500</x:v>
      </x:c>
      <x:c r="G975" s="63">
        <x:f t="shared" si="10"/>
        <x:v>42.17830009</x:v>
      </x:c>
      <x:c r="H975" s="63">
        <x:f t="shared" si="11"/>
        <x:v>4.6302669959999996</x:v>
      </x:c>
      <x:c r="I975" s="63">
        <x:f t="shared" si="12"/>
        <x:v>51.43883409</x:v>
      </x:c>
      <x:c r="J975" s="63">
        <x:f t="shared" si="13"/>
        <x:v>32.917766100000001</x:v>
      </x:c>
      <x:c r="K975" s="63">
        <x:f t="shared" si="14"/>
        <x:v>0.31327756709999999</x:v>
      </x:c>
      <x:c r="L975" s="52">
        <x:f t="shared" si="0"/>
        <x:v>37.812667849999997</x:v>
      </x:c>
      <x:c r="M975" s="52">
        <x:f t="shared" si="1"/>
        <x:v>2610492056</x:v>
      </x:c>
      <x:c r="N975" s="52">
        <x:f t="shared" si="2"/>
        <x:v>0</x:v>
      </x:c>
      <x:c r="O975" s="63">
        <x:f t="shared" si="8"/>
        <x:v>0.3867597659</x:v>
      </x:c>
      <x:c r="P975" s="63">
        <x:f t="shared" si="9"/>
        <x:v>27.889456809999999</x:v>
      </x:c>
      <x:c r="Q975" s="49">
        <x:f t="shared" si="15"/>
        <x:v>0</x:v>
      </x:c>
      <x:c r="R975" s="49">
        <x:f t="shared" si="16"/>
        <x:v>0</x:v>
      </x:c>
      <x:c r="S975" s="49">
        <x:f t="shared" si="17"/>
        <x:v>2</x:v>
      </x:c>
      <x:c r="T975" s="51">
        <x:f t="shared" si="18"/>
        <x:v>0</x:v>
      </x:c>
      <x:c r="U975" s="52">
        <x:f t="shared" si="3"/>
        <x:v>0.081745616790000009</x:v>
      </x:c>
      <x:c r="V975" s="63">
        <x:f t="shared" si="19"/>
        <x:v>0</x:v>
      </x:c>
      <x:c r="W975" s="52">
        <x:f t="shared" ref="W975:X975" si="973">W974*(1+U975)</x:f>
        <x:v>74.255907629999996</x:v>
      </x:c>
      <x:c r="X975" s="52">
        <x:f t="shared" si="973"/>
        <x:v>139.94653640000001</x:v>
      </x:c>
    </x:row>
    <x:row r="976" spans="1:24" ht="15.75" customHeight="1">
      <x:c r="A976" s="34">
        <x:v>43621</x:v>
      </x:c>
      <x:c r="B976" s="47">
        <x:v>39.736000061035199</x:v>
      </x:c>
      <x:c r="C976" s="47">
        <x:v>40.2560005187988</x:v>
      </x:c>
      <x:c r="D976" s="47">
        <x:v>38.369998931884801</x:v>
      </x:c>
      <x:c r="E976" s="47">
        <x:v>39.318000793457003</x:v>
      </x:c>
      <x:c r="F976" s="47">
        <x:v>67554000</x:v>
      </x:c>
      <x:c r="G976" s="63">
        <x:f t="shared" si="10"/>
        <x:v>41.673600200000003</x:v>
      </x:c>
      <x:c r="H976" s="63">
        <x:f t="shared" si="11"/>
        <x:v>4.3414074400000002</x:v>
      </x:c>
      <x:c r="I976" s="63">
        <x:f t="shared" si="12"/>
        <x:v>50.356415079999998</x:v>
      </x:c>
      <x:c r="J976" s="63">
        <x:f t="shared" si="13"/>
        <x:v>32.990785320000001</x:v>
      </x:c>
      <x:c r="K976" s="63">
        <x:f t="shared" si="14"/>
        <x:v>0.36435277980000003</x:v>
      </x:c>
      <x:c r="L976" s="52">
        <x:f t="shared" si="0"/>
        <x:v>39.314666750000001</x:v>
      </x:c>
      <x:c r="M976" s="52">
        <x:f t="shared" si="1"/>
        <x:v>2655862997</x:v>
      </x:c>
      <x:c r="N976" s="52">
        <x:f t="shared" si="2"/>
        <x:v>0</x:v>
      </x:c>
      <x:c r="O976" s="63">
        <x:f t="shared" si="8"/>
        <x:v>0.3371282779</x:v>
      </x:c>
      <x:c r="P976" s="63">
        <x:f t="shared" si="9"/>
        <x:v>25.21285979</x:v>
      </x:c>
      <x:c r="Q976" s="49">
        <x:f t="shared" si="15"/>
        <x:v>0</x:v>
      </x:c>
      <x:c r="R976" s="49">
        <x:f t="shared" si="16"/>
        <x:v>0</x:v>
      </x:c>
      <x:c r="S976" s="49">
        <x:f t="shared" si="17"/>
        <x:v>2</x:v>
      </x:c>
      <x:c r="T976" s="51">
        <x:f t="shared" si="18"/>
        <x:v>0</x:v>
      </x:c>
      <x:c r="U976" s="52">
        <x:f t="shared" si="3"/>
        <x:v>0.015444203349999999</x:v>
      </x:c>
      <x:c r="V976" s="63">
        <x:f t="shared" si="19"/>
        <x:v>0</x:v>
      </x:c>
      <x:c r="W976" s="52">
        <x:f t="shared" ref="W976:X976" si="974">W975*(1+U976)</x:f>
        <x:v>75.40273096</x:v>
      </x:c>
      <x:c r="X976" s="52">
        <x:f t="shared" si="974"/>
        <x:v>139.94653640000001</x:v>
      </x:c>
    </x:row>
    <x:row r="977" spans="1:24" ht="15.75" customHeight="1">
      <x:c r="A977" s="34">
        <x:v>43622</x:v>
      </x:c>
      <x:c r="B977" s="47">
        <x:v>40.8880004882812</x:v>
      </x:c>
      <x:c r="C977" s="47">
        <x:v>42.200000762939503</x:v>
      </x:c>
      <x:c r="D977" s="47">
        <x:v>40.360000610351598</x:v>
      </x:c>
      <x:c r="E977" s="47">
        <x:v>41.189998626708999</x:v>
      </x:c>
      <x:c r="F977" s="47">
        <x:v>101211000</x:v>
      </x:c>
      <x:c r="G977" s="63">
        <x:f t="shared" si="10"/>
        <x:v>41.284700200000003</x:v>
      </x:c>
      <x:c r="H977" s="63">
        <x:f t="shared" si="11"/>
        <x:v>3.9875418649999999</x:v>
      </x:c>
      <x:c r="I977" s="63">
        <x:f t="shared" si="12"/>
        <x:v>49.259783929999998</x:v>
      </x:c>
      <x:c r="J977" s="63">
        <x:f t="shared" si="13"/>
        <x:v>33.309616470000002</x:v>
      </x:c>
      <x:c r="K977" s="63">
        <x:f t="shared" si="14"/>
        <x:v>0.49406265939999999</x:v>
      </x:c>
      <x:c r="L977" s="52">
        <x:f t="shared" si="0"/>
        <x:v>41.25</x:v>
      </x:c>
      <x:c r="M977" s="52">
        <x:f t="shared" si="1"/>
        <x:v>4174953750</x:v>
      </x:c>
      <x:c r="N977" s="52">
        <x:f t="shared" si="2"/>
        <x:v>0</x:v>
      </x:c>
      <x:c r="O977" s="63">
        <x:f t="shared" si="8"/>
        <x:v>0.66696482540000002</x:v>
      </x:c>
      <x:c r="P977" s="63">
        <x:f t="shared" si="9"/>
        <x:v>40.010731800000002</x:v>
      </x:c>
      <x:c r="Q977" s="49">
        <x:f t="shared" si="15"/>
        <x:v>0</x:v>
      </x:c>
      <x:c r="R977" s="49">
        <x:f t="shared" si="16"/>
        <x:v>0</x:v>
      </x:c>
      <x:c r="S977" s="49">
        <x:f t="shared" si="17"/>
        <x:v>2</x:v>
      </x:c>
      <x:c r="T977" s="51">
        <x:f t="shared" si="18"/>
        <x:v>0</x:v>
      </x:c>
      <x:c r="U977" s="52">
        <x:f t="shared" si="3"/>
        <x:v>0.047611724789999998</x:v>
      </x:c>
      <x:c r="V977" s="63">
        <x:f t="shared" si="19"/>
        <x:v>0</x:v>
      </x:c>
      <x:c r="W977" s="52">
        <x:f t="shared" ref="W977:X977" si="975">W976*(1+U977)</x:f>
        <x:v>78.992785040000001</x:v>
      </x:c>
      <x:c r="X977" s="52">
        <x:f t="shared" si="975"/>
        <x:v>139.94653640000001</x:v>
      </x:c>
    </x:row>
    <x:row r="978" spans="1:24" ht="15.75" customHeight="1">
      <x:c r="A978" s="34">
        <x:v>43623</x:v>
      </x:c>
      <x:c r="B978" s="47">
        <x:v>41</x:v>
      </x:c>
      <x:c r="C978" s="47">
        <x:v>42.167999267578097</x:v>
      </x:c>
      <x:c r="D978" s="47">
        <x:v>40.700000762939503</x:v>
      </x:c>
      <x:c r="E978" s="47">
        <x:v>40.900001525878899</x:v>
      </x:c>
      <x:c r="F978" s="47">
        <x:v>80017500</x:v>
      </x:c>
      <x:c r="G978" s="63">
        <x:f t="shared" si="10"/>
        <x:v>40.909900280000002</x:v>
      </x:c>
      <x:c r="H978" s="63">
        <x:f t="shared" si="11"/>
        <x:v>3.6192265990000001</x:v>
      </x:c>
      <x:c r="I978" s="63">
        <x:f t="shared" si="12"/>
        <x:v>48.148353479999997</x:v>
      </x:c>
      <x:c r="J978" s="63">
        <x:f t="shared" si="13"/>
        <x:v>33.67144708</x:v>
      </x:c>
      <x:c r="K978" s="63">
        <x:f t="shared" si="14"/>
        <x:v>0.49931623800000002</x:v>
      </x:c>
      <x:c r="L978" s="52">
        <x:f t="shared" si="0"/>
        <x:v>41.256000520000001</x:v>
      </x:c>
      <x:c r="M978" s="52">
        <x:f t="shared" si="1"/>
        <x:v>3301202022</x:v>
      </x:c>
      <x:c r="N978" s="52">
        <x:f t="shared" si="2"/>
        <x:v>0</x:v>
      </x:c>
      <x:c r="O978" s="63">
        <x:f t="shared" si="8"/>
        <x:v>1.264726005</x:v>
      </x:c>
      <x:c r="P978" s="63">
        <x:f t="shared" si="9"/>
        <x:v>55.844548170000003</x:v>
      </x:c>
      <x:c r="Q978" s="49">
        <x:f t="shared" si="15"/>
        <x:v>0</x:v>
      </x:c>
      <x:c r="R978" s="49">
        <x:f t="shared" si="16"/>
        <x:v>0</x:v>
      </x:c>
      <x:c r="S978" s="49">
        <x:f t="shared" si="17"/>
        <x:v>2</x:v>
      </x:c>
      <x:c r="T978" s="51">
        <x:f t="shared" si="18"/>
        <x:v>0</x:v>
      </x:c>
      <x:c r="U978" s="52">
        <x:f t="shared" si="3"/>
        <x:v>-0.0070404736709999993</x:v>
      </x:c>
      <x:c r="V978" s="63">
        <x:f t="shared" si="19"/>
        <x:v>0</x:v>
      </x:c>
      <x:c r="W978" s="52">
        <x:f t="shared" ref="W978:X978" si="976">W977*(1+U978)</x:f>
        <x:v>78.436638419999994</x:v>
      </x:c>
      <x:c r="X978" s="52">
        <x:f t="shared" si="976"/>
        <x:v>139.94653640000001</x:v>
      </x:c>
    </x:row>
    <x:row r="979" spans="1:24" ht="15.75" customHeight="1">
      <x:c r="A979" s="34">
        <x:v>43626</x:v>
      </x:c>
      <x:c r="B979" s="47">
        <x:v>42.049999237060597</x:v>
      </x:c>
      <x:c r="C979" s="47">
        <x:v>43.3880004882812</x:v>
      </x:c>
      <x:c r="D979" s="47">
        <x:v>41.801998138427699</x:v>
      </x:c>
      <x:c r="E979" s="47">
        <x:v>42.576000213623097</x:v>
      </x:c>
      <x:c r="F979" s="47">
        <x:v>52925000</x:v>
      </x:c>
      <x:c r="G979" s="63">
        <x:f t="shared" si="10"/>
        <x:v>40.643500330000002</x:v>
      </x:c>
      <x:c r="H979" s="63">
        <x:f t="shared" si="11"/>
        <x:v>3.255087606</x:v>
      </x:c>
      <x:c r="I979" s="63">
        <x:f t="shared" si="12"/>
        <x:v>47.153675540000002</x:v>
      </x:c>
      <x:c r="J979" s="63">
        <x:f t="shared" si="13"/>
        <x:v>34.133325120000002</x:v>
      </x:c>
      <x:c r="K979" s="63">
        <x:f t="shared" si="14"/>
        <x:v>0.64842149579999997</x:v>
      </x:c>
      <x:c r="L979" s="52">
        <x:f t="shared" si="0"/>
        <x:v>42.588666279999998</x:v>
      </x:c>
      <x:c r="M979" s="52">
        <x:f t="shared" si="1"/>
        <x:v>2254005163</x:v>
      </x:c>
      <x:c r="N979" s="52">
        <x:f t="shared" si="2"/>
        <x:v>0</x:v>
      </x:c>
      <x:c r="O979" s="63">
        <x:f t="shared" si="8"/>
        <x:v>1.9336859200000001</x:v>
      </x:c>
      <x:c r="P979" s="63">
        <x:f t="shared" si="9"/>
        <x:v>65.913188140000003</x:v>
      </x:c>
      <x:c r="Q979" s="49">
        <x:f t="shared" si="15"/>
        <x:v>0</x:v>
      </x:c>
      <x:c r="R979" s="49">
        <x:f t="shared" si="16"/>
        <x:v>0</x:v>
      </x:c>
      <x:c r="S979" s="49">
        <x:f t="shared" si="17"/>
        <x:v>2</x:v>
      </x:c>
      <x:c r="T979" s="51">
        <x:f t="shared" si="18"/>
        <x:v>0</x:v>
      </x:c>
      <x:c r="U979" s="52">
        <x:f t="shared" si="3"/>
        <x:v>0.040977961499999999</x:v>
      </x:c>
      <x:c r="V979" s="63">
        <x:f t="shared" si="19"/>
        <x:v>0</x:v>
      </x:c>
      <x:c r="W979" s="52">
        <x:f t="shared" ref="W979:X979" si="977">W978*(1+U979)</x:f>
        <x:v>81.650811970000007</x:v>
      </x:c>
      <x:c r="X979" s="52">
        <x:f t="shared" si="977"/>
        <x:v>139.94653640000001</x:v>
      </x:c>
    </x:row>
    <x:row r="980" spans="1:24" ht="15.75" customHeight="1">
      <x:c r="A980" s="34">
        <x:v>43627</x:v>
      </x:c>
      <x:c r="B980" s="47">
        <x:v>43.827999114990199</x:v>
      </x:c>
      <x:c r="C980" s="47">
        <x:v>44.180000305175803</x:v>
      </x:c>
      <x:c r="D980" s="47">
        <x:v>42.700000762939503</x:v>
      </x:c>
      <x:c r="E980" s="47">
        <x:v>43.419998168945298</x:v>
      </x:c>
      <x:c r="F980" s="47">
        <x:v>58267500</x:v>
      </x:c>
      <x:c r="G980" s="63">
        <x:f t="shared" si="10"/>
        <x:v>40.54440022</x:v>
      </x:c>
      <x:c r="H980" s="63">
        <x:f t="shared" si="11"/>
        <x:v>3.1303733729999998</x:v>
      </x:c>
      <x:c r="I980" s="63">
        <x:f t="shared" si="12"/>
        <x:v>46.805146960000002</x:v>
      </x:c>
      <x:c r="J980" s="63">
        <x:f t="shared" si="13"/>
        <x:v>34.283653469999997</x:v>
      </x:c>
      <x:c r="K980" s="63">
        <x:f t="shared" si="14"/>
        <x:v>0.72965295279999998</x:v>
      </x:c>
      <x:c r="L980" s="52">
        <x:f t="shared" si="0"/>
        <x:v>43.433333079999997</x:v>
      </x:c>
      <x:c r="M980" s="52">
        <x:f t="shared" si="1"/>
        <x:v>2530751735</x:v>
      </x:c>
      <x:c r="N980" s="52">
        <x:f t="shared" si="2"/>
        <x:v>0</x:v>
      </x:c>
      <x:c r="O980" s="63">
        <x:f t="shared" si="8"/>
        <x:v>2.8977384979999998</x:v>
      </x:c>
      <x:c r="P980" s="63">
        <x:f t="shared" si="9"/>
        <x:v>74.344097210000001</x:v>
      </x:c>
      <x:c r="Q980" s="49">
        <x:f t="shared" si="15"/>
        <x:v>0</x:v>
      </x:c>
      <x:c r="R980" s="49">
        <x:f t="shared" si="16"/>
        <x:v>0</x:v>
      </x:c>
      <x:c r="S980" s="49">
        <x:f t="shared" si="17"/>
        <x:v>2</x:v>
      </x:c>
      <x:c r="T980" s="51">
        <x:f t="shared" si="18"/>
        <x:v>0</x:v>
      </x:c>
      <x:c r="U980" s="52">
        <x:f t="shared" si="3"/>
        <x:v>0.019823326549999998</x:v>
      </x:c>
      <x:c r="V980" s="63">
        <x:f t="shared" si="19"/>
        <x:v>0</x:v>
      </x:c>
      <x:c r="W980" s="52">
        <x:f t="shared" ref="W980:X980" si="978">W979*(1+U980)</x:f>
        <x:v>83.269402670000005</x:v>
      </x:c>
      <x:c r="X980" s="52">
        <x:f t="shared" si="978"/>
        <x:v>139.94653640000001</x:v>
      </x:c>
    </x:row>
    <x:row r="981" spans="1:24" ht="15.75" customHeight="1">
      <x:c r="A981" s="34">
        <x:v>43628</x:v>
      </x:c>
      <x:c r="B981" s="47">
        <x:v>44.590000152587898</x:v>
      </x:c>
      <x:c r="C981" s="47">
        <x:v>44.675998687744098</x:v>
      </x:c>
      <x:c r="D981" s="47">
        <x:v>41.799999237060497</x:v>
      </x:c>
      <x:c r="E981" s="47">
        <x:v>41.852001190185597</x:v>
      </x:c>
      <x:c r="F981" s="47">
        <x:v>75987500</x:v>
      </x:c>
      <x:c r="G981" s="63">
        <x:f t="shared" si="10"/>
        <x:v>40.313900179999997</x:v>
      </x:c>
      <x:c r="H981" s="63">
        <x:f t="shared" si="11"/>
        <x:v>2.8267027300000001</x:v>
      </x:c>
      <x:c r="I981" s="63">
        <x:f t="shared" si="12"/>
        <x:v>45.967305639999999</x:v>
      </x:c>
      <x:c r="J981" s="63">
        <x:f t="shared" si="13"/>
        <x:v>34.660494730000003</x:v>
      </x:c>
      <x:c r="K981" s="63">
        <x:f t="shared" si="14"/>
        <x:v>0.63603314109999998</x:v>
      </x:c>
      <x:c r="L981" s="52">
        <x:f t="shared" si="0"/>
        <x:v>42.7759997</x:v>
      </x:c>
      <x:c r="M981" s="52">
        <x:f t="shared" si="1"/>
        <x:v>0</x:v>
      </x:c>
      <x:c r="N981" s="52">
        <x:f t="shared" si="2"/>
        <x:v>3250441278</x:v>
      </x:c>
      <x:c r="O981" s="63">
        <x:f t="shared" si="8"/>
        <x:v>2.5190015450000001</x:v>
      </x:c>
      <x:c r="P981" s="63">
        <x:f t="shared" si="9"/>
        <x:v>71.582848510000005</x:v>
      </x:c>
      <x:c r="Q981" s="49">
        <x:f t="shared" si="15"/>
        <x:v>0</x:v>
      </x:c>
      <x:c r="R981" s="49">
        <x:f t="shared" si="16"/>
        <x:v>0</x:v>
      </x:c>
      <x:c r="S981" s="49">
        <x:f t="shared" si="17"/>
        <x:v>2</x:v>
      </x:c>
      <x:c r="T981" s="51">
        <x:f t="shared" si="18"/>
        <x:v>0</x:v>
      </x:c>
      <x:c r="U981" s="52">
        <x:f t="shared" si="3"/>
        <x:v>-0.036112322539999997</x:v>
      </x:c>
      <x:c r="V981" s="63">
        <x:f t="shared" si="19"/>
        <x:v>0</x:v>
      </x:c>
      <x:c r="W981" s="52">
        <x:f t="shared" ref="W981:X981" si="979">W980*(1+U981)</x:f>
        <x:v>80.262351150000001</x:v>
      </x:c>
      <x:c r="X981" s="52">
        <x:f t="shared" si="979"/>
        <x:v>139.94653640000001</x:v>
      </x:c>
    </x:row>
    <x:row r="982" spans="1:24" ht="15.75" customHeight="1">
      <x:c r="A982" s="34">
        <x:v>43629</x:v>
      </x:c>
      <x:c r="B982" s="47">
        <x:v>42.076000213623097</x:v>
      </x:c>
      <x:c r="C982" s="47">
        <x:v>42.9799995422363</x:v>
      </x:c>
      <x:c r="D982" s="47">
        <x:v>41.501998901367202</x:v>
      </x:c>
      <x:c r="E982" s="47">
        <x:v>42.7820014953613</x:v>
      </x:c>
      <x:c r="F982" s="47">
        <x:v>40841500</x:v>
      </x:c>
      <x:c r="G982" s="63">
        <x:f t="shared" si="10"/>
        <x:v>40.133500290000001</x:v>
      </x:c>
      <x:c r="H982" s="63">
        <x:f t="shared" si="11"/>
        <x:v>2.5166433179999999</x:v>
      </x:c>
      <x:c r="I982" s="63">
        <x:f t="shared" si="12"/>
        <x:v>45.166786930000001</x:v>
      </x:c>
      <x:c r="J982" s="63">
        <x:f t="shared" si="13"/>
        <x:v>35.100213650000001</x:v>
      </x:c>
      <x:c r="K982" s="63">
        <x:f t="shared" si="14"/>
        <x:v>0.76309858720000001</x:v>
      </x:c>
      <x:c r="L982" s="52">
        <x:f t="shared" si="0"/>
        <x:v>42.421333310000001</x:v>
      </x:c>
      <x:c r="M982" s="52">
        <x:f t="shared" si="1"/>
        <x:v>0</x:v>
      </x:c>
      <x:c r="N982" s="52">
        <x:f t="shared" si="2"/>
        <x:v>1732550885</x:v>
      </x:c>
      <x:c r="O982" s="63">
        <x:f t="shared" si="8"/>
        <x:v>1.887530361</x:v>
      </x:c>
      <x:c r="P982" s="63">
        <x:f t="shared" si="9"/>
        <x:v>65.368329500000002</x:v>
      </x:c>
      <x:c r="Q982" s="49">
        <x:f t="shared" si="15"/>
        <x:v>0</x:v>
      </x:c>
      <x:c r="R982" s="49">
        <x:f t="shared" si="16"/>
        <x:v>0</x:v>
      </x:c>
      <x:c r="S982" s="49">
        <x:f t="shared" si="17"/>
        <x:v>2</x:v>
      </x:c>
      <x:c r="T982" s="51">
        <x:f t="shared" si="18"/>
        <x:v>0</x:v>
      </x:c>
      <x:c r="U982" s="52">
        <x:f t="shared" si="3"/>
        <x:v>0.022221166939999998</x:v>
      </x:c>
      <x:c r="V982" s="63">
        <x:f t="shared" si="19"/>
        <x:v>0</x:v>
      </x:c>
      <x:c r="W982" s="52">
        <x:f t="shared" ref="W982:X982" si="980">W981*(1+U982)</x:f>
        <x:v>82.045874249999997</x:v>
      </x:c>
      <x:c r="X982" s="52">
        <x:f t="shared" si="980"/>
        <x:v>139.94653640000001</x:v>
      </x:c>
    </x:row>
    <x:row r="983" spans="1:24" ht="15.75" customHeight="1">
      <x:c r="A983" s="34">
        <x:v>43630</x:v>
      </x:c>
      <x:c r="B983" s="47">
        <x:v>42.25</x:v>
      </x:c>
      <x:c r="C983" s="47">
        <x:v>43.330001831054702</x:v>
      </x:c>
      <x:c r="D983" s="47">
        <x:v>42.080001831054702</x:v>
      </x:c>
      <x:c r="E983" s="47">
        <x:v>42.984001159667997</x:v>
      </x:c>
      <x:c r="F983" s="47">
        <x:v>37167000</x:v>
      </x:c>
      <x:c r="G983" s="63">
        <x:f t="shared" si="10"/>
        <x:v>39.99940033</x:v>
      </x:c>
      <x:c r="H983" s="63">
        <x:f t="shared" si="11"/>
        <x:v>2.2652235900000002</x:v>
      </x:c>
      <x:c r="I983" s="63">
        <x:f t="shared" si="12"/>
        <x:v>44.529847510000003</x:v>
      </x:c>
      <x:c r="J983" s="63">
        <x:f t="shared" si="13"/>
        <x:v>35.468953149999997</x:v>
      </x:c>
      <x:c r="K983" s="63">
        <x:f t="shared" si="14"/>
        <x:v>0.82939362400000005</x:v>
      </x:c>
      <x:c r="L983" s="52">
        <x:f t="shared" si="0"/>
        <x:v>42.79800161</x:v>
      </x:c>
      <x:c r="M983" s="52">
        <x:f t="shared" si="1"/>
        <x:v>1590673326</x:v>
      </x:c>
      <x:c r="N983" s="52">
        <x:f t="shared" si="2"/>
        <x:v>0</x:v>
      </x:c>
      <x:c r="O983" s="63">
        <x:f t="shared" si="8"/>
        <x:v>2.6024681329999999</x:v>
      </x:c>
      <x:c r="P983" s="63">
        <x:f t="shared" si="9"/>
        <x:v>72.241253409999999</x:v>
      </x:c>
      <x:c r="Q983" s="49">
        <x:f t="shared" si="15"/>
        <x:v>0</x:v>
      </x:c>
      <x:c r="R983" s="49">
        <x:f t="shared" si="16"/>
        <x:v>0</x:v>
      </x:c>
      <x:c r="S983" s="49">
        <x:f t="shared" si="17"/>
        <x:v>2</x:v>
      </x:c>
      <x:c r="T983" s="51">
        <x:f t="shared" si="18"/>
        <x:v>0</x:v>
      </x:c>
      <x:c r="U983" s="52">
        <x:f t="shared" si="3"/>
        <x:v>0.0047216038809999999</x:v>
      </x:c>
      <x:c r="V983" s="63">
        <x:f t="shared" si="19"/>
        <x:v>0</x:v>
      </x:c>
      <x:c r="W983" s="52">
        <x:f t="shared" ref="W983:X983" si="981">W982*(1+U983)</x:f>
        <x:v>82.433262369999994</x:v>
      </x:c>
      <x:c r="X983" s="52">
        <x:f t="shared" si="981"/>
        <x:v>139.94653640000001</x:v>
      </x:c>
    </x:row>
    <x:row r="984" spans="1:24" ht="15.75" customHeight="1">
      <x:c r="A984" s="34">
        <x:v>43633</x:v>
      </x:c>
      <x:c r="B984" s="47">
        <x:v>43.096000671386697</x:v>
      </x:c>
      <x:c r="C984" s="47">
        <x:v>45.400001525878899</x:v>
      </x:c>
      <x:c r="D984" s="47">
        <x:v>42.854000091552699</x:v>
      </x:c>
      <x:c r="E984" s="47">
        <x:v>45.0060005187988</x:v>
      </x:c>
      <x:c r="F984" s="47">
        <x:v>61584000</x:v>
      </x:c>
      <x:c r="G984" s="63">
        <x:f t="shared" si="10"/>
        <x:v>40.139400289999998</x:v>
      </x:c>
      <x:c r="H984" s="63">
        <x:f t="shared" si="11"/>
        <x:v>2.4846738450000001</x:v>
      </x:c>
      <x:c r="I984" s="63">
        <x:f t="shared" si="12"/>
        <x:v>45.108747979999997</x:v>
      </x:c>
      <x:c r="J984" s="63">
        <x:f t="shared" si="13"/>
        <x:v>35.170052599999998</x:v>
      </x:c>
      <x:c r="K984" s="63">
        <x:f t="shared" si="14"/>
        <x:v>0.98966187620000001</x:v>
      </x:c>
      <x:c r="L984" s="52">
        <x:f t="shared" si="0"/>
        <x:v>44.420000709999997</x:v>
      </x:c>
      <x:c r="M984" s="52">
        <x:f t="shared" si="1"/>
        <x:v>2735561324</x:v>
      </x:c>
      <x:c r="N984" s="52">
        <x:f t="shared" si="2"/>
        <x:v>0</x:v>
      </x:c>
      <x:c r="O984" s="63">
        <x:f t="shared" si="8"/>
        <x:v>4.3856184520000001</x:v>
      </x:c>
      <x:c r="P984" s="63">
        <x:f t="shared" si="9"/>
        <x:v>81.432030339999997</x:v>
      </x:c>
      <x:c r="Q984" s="49">
        <x:f t="shared" si="15"/>
        <x:v>0</x:v>
      </x:c>
      <x:c r="R984" s="49">
        <x:f t="shared" si="16"/>
        <x:v>0</x:v>
      </x:c>
      <x:c r="S984" s="49">
        <x:f t="shared" si="17"/>
        <x:v>2</x:v>
      </x:c>
      <x:c r="T984" s="51">
        <x:f t="shared" si="18"/>
        <x:v>0</x:v>
      </x:c>
      <x:c r="U984" s="52">
        <x:f t="shared" si="3"/>
        <x:v>0.047040743170000004</x:v>
      </x:c>
      <x:c r="V984" s="63">
        <x:f t="shared" si="19"/>
        <x:v>0</x:v>
      </x:c>
      <x:c r="W984" s="52">
        <x:f t="shared" ref="W984:X984" si="982">W983*(1+U984)</x:f>
        <x:v>86.310984289999993</x:v>
      </x:c>
      <x:c r="X984" s="52">
        <x:f t="shared" si="982"/>
        <x:v>139.94653640000001</x:v>
      </x:c>
    </x:row>
    <x:row r="985" spans="1:24" ht="15.75" customHeight="1">
      <x:c r="A985" s="34">
        <x:v>43634</x:v>
      </x:c>
      <x:c r="B985" s="47">
        <x:v>45.7439994812012</x:v>
      </x:c>
      <x:c r="C985" s="47">
        <x:v>46.948001861572301</x:v>
      </x:c>
      <x:c r="D985" s="47">
        <x:v>44.512001037597699</x:v>
      </x:c>
      <x:c r="E985" s="47">
        <x:v>44.948001861572301</x:v>
      </x:c>
      <x:c r="F985" s="47">
        <x:v>63579000</x:v>
      </x:c>
      <x:c r="G985" s="63">
        <x:f t="shared" si="10"/>
        <x:v>40.33320045</x:v>
      </x:c>
      <x:c r="H985" s="63">
        <x:f t="shared" si="11"/>
        <x:v>2.7028271519999998</x:v>
      </x:c>
      <x:c r="I985" s="63">
        <x:f t="shared" si="12"/>
        <x:v>45.738854760000002</x:v>
      </x:c>
      <x:c r="J985" s="63">
        <x:f t="shared" si="13"/>
        <x:v>34.927546149999998</x:v>
      </x:c>
      <x:c r="K985" s="63">
        <x:f t="shared" si="14"/>
        <x:v>0.92684947539999996</x:v>
      </x:c>
      <x:c r="L985" s="52">
        <x:f t="shared" si="0"/>
        <x:v>45.469334920000001</x:v>
      </x:c>
      <x:c r="M985" s="52">
        <x:f t="shared" si="1"/>
        <x:v>2890894845</x:v>
      </x:c>
      <x:c r="N985" s="52">
        <x:f t="shared" si="2"/>
        <x:v>0</x:v>
      </x:c>
      <x:c r="O985" s="63">
        <x:f t="shared" si="8"/>
        <x:v>4.4418904230000003</x:v>
      </x:c>
      <x:c r="P985" s="63">
        <x:f t="shared" si="9"/>
        <x:v>81.624032779999993</x:v>
      </x:c>
      <x:c r="Q985" s="49">
        <x:f t="shared" si="15"/>
        <x:v>0</x:v>
      </x:c>
      <x:c r="R985" s="49">
        <x:f t="shared" si="16"/>
        <x:v>0</x:v>
      </x:c>
      <x:c r="S985" s="49">
        <x:f t="shared" si="17"/>
        <x:v>2</x:v>
      </x:c>
      <x:c r="T985" s="51">
        <x:f t="shared" si="18"/>
        <x:v>0</x:v>
      </x:c>
      <x:c r="U985" s="52">
        <x:f t="shared" si="3"/>
        <x:v>-0.0012886872099999999</x:v>
      </x:c>
      <x:c r="V985" s="63">
        <x:f t="shared" si="19"/>
        <x:v>0</x:v>
      </x:c>
      <x:c r="W985" s="52">
        <x:f t="shared" ref="W985:X985" si="983">W984*(1+U985)</x:f>
        <x:v>86.199756429999994</x:v>
      </x:c>
      <x:c r="X985" s="52">
        <x:f t="shared" si="983"/>
        <x:v>139.94653640000001</x:v>
      </x:c>
    </x:row>
    <x:row r="986" spans="1:24" ht="15.75" customHeight="1">
      <x:c r="A986" s="34">
        <x:v>43635</x:v>
      </x:c>
      <x:c r="B986" s="47">
        <x:v>45.021999359130902</x:v>
      </x:c>
      <x:c r="C986" s="47">
        <x:v>45.554000854492202</x:v>
      </x:c>
      <x:c r="D986" s="47">
        <x:v>44.212001800537102</x:v>
      </x:c>
      <x:c r="E986" s="47">
        <x:v>45.285999298095703</x:v>
      </x:c>
      <x:c r="F986" s="47">
        <x:v>32875500</x:v>
      </x:c>
      <x:c r="G986" s="63">
        <x:f t="shared" si="10"/>
        <x:v>40.546700479999998</x:v>
      </x:c>
      <x:c r="H986" s="63">
        <x:f t="shared" si="11"/>
        <x:v>2.9195581420000001</x:v>
      </x:c>
      <x:c r="I986" s="63">
        <x:f t="shared" si="12"/>
        <x:v>46.385816759999997</x:v>
      </x:c>
      <x:c r="J986" s="63">
        <x:f t="shared" si="13"/>
        <x:v>34.707584189999999</x:v>
      </x:c>
      <x:c r="K986" s="63">
        <x:f t="shared" si="14"/>
        <x:v>0.90582329490000002</x:v>
      </x:c>
      <x:c r="L986" s="52">
        <x:f t="shared" si="0"/>
        <x:v>45.017333979999997</x:v>
      </x:c>
      <x:c r="M986" s="52">
        <x:f t="shared" si="1"/>
        <x:v>0</x:v>
      </x:c>
      <x:c r="N986" s="52">
        <x:f t="shared" si="2"/>
        <x:v>1479967363</x:v>
      </x:c>
      <x:c r="O986" s="63">
        <x:f t="shared" si="8"/>
        <x:v>3.0137960929999998</x:v>
      </x:c>
      <x:c r="P986" s="63">
        <x:f t="shared" si="9"/>
        <x:v>75.085929210000003</x:v>
      </x:c>
      <x:c r="Q986" s="49">
        <x:f t="shared" si="15"/>
        <x:v>0</x:v>
      </x:c>
      <x:c r="R986" s="49">
        <x:f t="shared" si="16"/>
        <x:v>0</x:v>
      </x:c>
      <x:c r="S986" s="49">
        <x:f t="shared" si="17"/>
        <x:v>2</x:v>
      </x:c>
      <x:c r="T986" s="51">
        <x:f t="shared" si="18"/>
        <x:v>0</x:v>
      </x:c>
      <x:c r="U986" s="52">
        <x:f t="shared" si="3"/>
        <x:v>0.0075197433149999993</x:v>
      </x:c>
      <x:c r="V986" s="63">
        <x:f t="shared" si="19"/>
        <x:v>0</x:v>
      </x:c>
      <x:c r="W986" s="52">
        <x:f t="shared" ref="W986:X986" si="984">W985*(1+U986)</x:f>
        <x:v>86.84795647</x:v>
      </x:c>
      <x:c r="X986" s="52">
        <x:f t="shared" si="984"/>
        <x:v>139.94653640000001</x:v>
      </x:c>
    </x:row>
    <x:row r="987" spans="1:24" ht="15.75" customHeight="1">
      <x:c r="A987" s="34">
        <x:v>43636</x:v>
      </x:c>
      <x:c r="B987" s="47">
        <x:v>44.599998474121101</x:v>
      </x:c>
      <x:c r="C987" s="47">
        <x:v>45.380001068115199</x:v>
      </x:c>
      <x:c r="D987" s="47">
        <x:v>43.2700004577637</x:v>
      </x:c>
      <x:c r="E987" s="47">
        <x:v>43.923999786377003</x:v>
      </x:c>
      <x:c r="F987" s="47">
        <x:v>59317500</x:v>
      </x:c>
      <x:c r="G987" s="63">
        <x:f t="shared" si="10"/>
        <x:v>40.815600400000001</x:v>
      </x:c>
      <x:c r="H987" s="63">
        <x:f t="shared" si="11"/>
        <x:v>2.9727692729999999</x:v>
      </x:c>
      <x:c r="I987" s="63">
        <x:f t="shared" si="12"/>
        <x:v>46.761138940000002</x:v>
      </x:c>
      <x:c r="J987" s="63">
        <x:f t="shared" si="13"/>
        <x:v>34.870061849999999</x:v>
      </x:c>
      <x:c r="K987" s="63">
        <x:f t="shared" si="14"/>
        <x:v>0.76140604150000002</x:v>
      </x:c>
      <x:c r="L987" s="52">
        <x:f t="shared" si="0"/>
        <x:v>44.19133377</x:v>
      </x:c>
      <x:c r="M987" s="52">
        <x:f t="shared" si="1"/>
        <x:v>0</x:v>
      </x:c>
      <x:c r="N987" s="52">
        <x:f t="shared" si="2"/>
        <x:v>2621319441</x:v>
      </x:c>
      <x:c r="O987" s="63">
        <x:f t="shared" si="8"/>
        <x:v>1.6845683039999999</x:v>
      </x:c>
      <x:c r="P987" s="63">
        <x:f t="shared" si="9"/>
        <x:v>62.750063079999997</x:v>
      </x:c>
      <x:c r="Q987" s="49">
        <x:f t="shared" si="15"/>
        <x:v>0</x:v>
      </x:c>
      <x:c r="R987" s="49">
        <x:f t="shared" si="16"/>
        <x:v>0</x:v>
      </x:c>
      <x:c r="S987" s="49">
        <x:f t="shared" si="17"/>
        <x:v>2</x:v>
      </x:c>
      <x:c r="T987" s="51">
        <x:f t="shared" si="18"/>
        <x:v>0</x:v>
      </x:c>
      <x:c r="U987" s="52">
        <x:f t="shared" si="3"/>
        <x:v>-0.030075509709999998</x:v>
      </x:c>
      <x:c r="V987" s="63">
        <x:f t="shared" si="19"/>
        <x:v>0</x:v>
      </x:c>
      <x:c r="W987" s="52">
        <x:f t="shared" ref="W987:X987" si="985">W986*(1+U987)</x:f>
        <x:v>84.235959910000005</x:v>
      </x:c>
      <x:c r="X987" s="52">
        <x:f t="shared" si="985"/>
        <x:v>139.94653640000001</x:v>
      </x:c>
    </x:row>
    <x:row r="988" spans="1:24" ht="15.75" customHeight="1">
      <x:c r="A988" s="34">
        <x:v>43637</x:v>
      </x:c>
      <x:c r="B988" s="47">
        <x:v>43.2439994812012</x:v>
      </x:c>
      <x:c r="C988" s="47">
        <x:v>44.436000823974602</x:v>
      </x:c>
      <x:c r="D988" s="47">
        <x:v>43.099998474121101</x:v>
      </x:c>
      <x:c r="E988" s="47">
        <x:v>44.372001647949197</x:v>
      </x:c>
      <x:c r="F988" s="47">
        <x:v>41010500</x:v>
      </x:c>
      <x:c r="G988" s="63">
        <x:f t="shared" si="10"/>
        <x:v>41.079300500000002</x:v>
      </x:c>
      <x:c r="H988" s="63">
        <x:f t="shared" si="11"/>
        <x:v>3.0454181999999999</x:v>
      </x:c>
      <x:c r="I988" s="63">
        <x:f t="shared" si="12"/>
        <x:v>47.170136900000003</x:v>
      </x:c>
      <x:c r="J988" s="63">
        <x:f t="shared" si="13"/>
        <x:v>34.988464100000002</x:v>
      </x:c>
      <x:c r="K988" s="63">
        <x:f t="shared" si="14"/>
        <x:v>0.77029958880000005</x:v>
      </x:c>
      <x:c r="L988" s="52">
        <x:f t="shared" si="0"/>
        <x:v>43.969333650000003</x:v>
      </x:c>
      <x:c r="M988" s="52">
        <x:f t="shared" si="1"/>
        <x:v>0</x:v>
      </x:c>
      <x:c r="N988" s="52">
        <x:f t="shared" si="2"/>
        <x:v>1803204358</x:v>
      </x:c>
      <x:c r="O988" s="63">
        <x:f t="shared" si="8"/>
        <x:v>1.1023563510000001</x:v>
      </x:c>
      <x:c r="P988" s="63">
        <x:f t="shared" si="9"/>
        <x:v>52.434324500000002</x:v>
      </x:c>
      <x:c r="Q988" s="49">
        <x:f t="shared" si="15"/>
        <x:v>0</x:v>
      </x:c>
      <x:c r="R988" s="49">
        <x:f t="shared" si="16"/>
        <x:v>0</x:v>
      </x:c>
      <x:c r="S988" s="49">
        <x:f t="shared" si="17"/>
        <x:v>2</x:v>
      </x:c>
      <x:c r="T988" s="51">
        <x:f t="shared" si="18"/>
        <x:v>0</x:v>
      </x:c>
      <x:c r="U988" s="52">
        <x:f t="shared" si="3"/>
        <x:v>0.01019947782</x:v>
      </x:c>
      <x:c r="V988" s="63">
        <x:f t="shared" si="19"/>
        <x:v>0</x:v>
      </x:c>
      <x:c r="W988" s="52">
        <x:f t="shared" ref="W988:X988" si="986">W987*(1+U988)</x:f>
        <x:v>85.095122720000006</x:v>
      </x:c>
      <x:c r="X988" s="52">
        <x:f t="shared" si="986"/>
        <x:v>139.94653640000001</x:v>
      </x:c>
    </x:row>
    <x:row r="989" spans="1:24" ht="15.75" customHeight="1">
      <x:c r="A989" s="34">
        <x:v>43640</x:v>
      </x:c>
      <x:c r="B989" s="47">
        <x:v>44.647998809814503</x:v>
      </x:c>
      <x:c r="C989" s="47">
        <x:v>45.172000885009801</x:v>
      </x:c>
      <x:c r="D989" s="47">
        <x:v>44.2039985656738</x:v>
      </x:c>
      <x:c r="E989" s="47">
        <x:v>44.728000640869098</x:v>
      </x:c>
      <x:c r="F989" s="47">
        <x:v>28754000</x:v>
      </x:c>
      <x:c r="G989" s="63">
        <x:f t="shared" si="10"/>
        <x:v>41.409400560000002</x:v>
      </x:c>
      <x:c r="H989" s="63">
        <x:f t="shared" si="11"/>
        <x:v>3.0661871820000002</x:v>
      </x:c>
      <x:c r="I989" s="63">
        <x:f t="shared" si="12"/>
        <x:v>47.541774920000002</x:v>
      </x:c>
      <x:c r="J989" s="63">
        <x:f t="shared" si="13"/>
        <x:v>35.277026190000001</x:v>
      </x:c>
      <x:c r="K989" s="63">
        <x:f t="shared" si="14"/>
        <x:v>0.7705803564</x:v>
      </x:c>
      <x:c r="L989" s="52">
        <x:f t="shared" si="0"/>
        <x:v>44.70133336</x:v>
      </x:c>
      <x:c r="M989" s="52">
        <x:f t="shared" si="1"/>
        <x:v>1285342140</x:v>
      </x:c>
      <x:c r="N989" s="52">
        <x:f t="shared" si="2"/>
        <x:v>0</x:v>
      </x:c>
      <x:c r="O989" s="63">
        <x:f t="shared" si="8"/>
        <x:v>1.0133860180000001</x:v>
      </x:c>
      <x:c r="P989" s="63">
        <x:f t="shared" si="9"/>
        <x:v>50.332425520000001</x:v>
      </x:c>
      <x:c r="Q989" s="49">
        <x:f t="shared" si="15"/>
        <x:v>0</x:v>
      </x:c>
      <x:c r="R989" s="49">
        <x:f t="shared" si="16"/>
        <x:v>0</x:v>
      </x:c>
      <x:c r="S989" s="49">
        <x:f t="shared" si="17"/>
        <x:v>2</x:v>
      </x:c>
      <x:c r="T989" s="51">
        <x:f t="shared" si="18"/>
        <x:v>0</x:v>
      </x:c>
      <x:c r="U989" s="52">
        <x:f t="shared" si="3"/>
        <x:v>0.0080230546219999999</x:v>
      </x:c>
      <x:c r="V989" s="63">
        <x:f t="shared" si="19"/>
        <x:v>0</x:v>
      </x:c>
      <x:c r="W989" s="52">
        <x:f t="shared" ref="W989:X989" si="987">W988*(1+U989)</x:f>
        <x:v>85.777845540000001</x:v>
      </x:c>
      <x:c r="X989" s="52">
        <x:f t="shared" si="987"/>
        <x:v>139.94653640000001</x:v>
      </x:c>
    </x:row>
    <x:row r="990" spans="1:24" ht="15.75" customHeight="1">
      <x:c r="A990" s="34">
        <x:v>43641</x:v>
      </x:c>
      <x:c r="B990" s="47">
        <x:v>44.877998352050803</x:v>
      </x:c>
      <x:c r="C990" s="47">
        <x:v>45.068000793457003</x:v>
      </x:c>
      <x:c r="D990" s="47">
        <x:v>43.897998809814503</x:v>
      </x:c>
      <x:c r="E990" s="47">
        <x:v>43.951999664306598</x:v>
      </x:c>
      <x:c r="F990" s="47">
        <x:v>30910500</x:v>
      </x:c>
      <x:c r="G990" s="63">
        <x:f t="shared" si="10"/>
        <x:v>41.720000460000001</x:v>
      </x:c>
      <x:c r="H990" s="63">
        <x:f t="shared" si="11"/>
        <x:v>2.9885698829999998</x:v>
      </x:c>
      <x:c r="I990" s="63">
        <x:f t="shared" si="12"/>
        <x:v>47.697140220000001</x:v>
      </x:c>
      <x:c r="J990" s="63">
        <x:f t="shared" si="13"/>
        <x:v>35.742860690000001</x:v>
      </x:c>
      <x:c r="K990" s="63">
        <x:f t="shared" si="14"/>
        <x:v>0.68671131119999995</x:v>
      </x:c>
      <x:c r="L990" s="52">
        <x:f t="shared" si="0"/>
        <x:v>44.305999759999999</x:v>
      </x:c>
      <x:c r="M990" s="52">
        <x:f t="shared" si="1"/>
        <x:v>0</x:v>
      </x:c>
      <x:c r="N990" s="52">
        <x:f t="shared" si="2"/>
        <x:v>1369520605</x:v>
      </x:c>
      <x:c r="O990" s="63">
        <x:f t="shared" si="8"/>
        <x:v>0.69368270440000002</x:v>
      </x:c>
      <x:c r="P990" s="63">
        <x:f t="shared" si="9"/>
        <x:v>40.957063720000001</x:v>
      </x:c>
      <x:c r="Q990" s="49">
        <x:f t="shared" si="15"/>
        <x:v>0</x:v>
      </x:c>
      <x:c r="R990" s="49">
        <x:f t="shared" si="16"/>
        <x:v>0</x:v>
      </x:c>
      <x:c r="S990" s="49">
        <x:f t="shared" si="17"/>
        <x:v>2</x:v>
      </x:c>
      <x:c r="T990" s="51">
        <x:f t="shared" si="18"/>
        <x:v>0</x:v>
      </x:c>
      <x:c r="U990" s="52">
        <x:f t="shared" si="3"/>
        <x:v>-0.017349332979999998</x:v>
      </x:c>
      <x:c r="V990" s="63">
        <x:f t="shared" si="19"/>
        <x:v>0</x:v>
      </x:c>
      <x:c r="W990" s="52">
        <x:f t="shared" ref="W990:X990" si="988">W989*(1+U990)</x:f>
        <x:v>84.289657129999995</x:v>
      </x:c>
      <x:c r="X990" s="52">
        <x:f t="shared" si="988"/>
        <x:v>139.94653640000001</x:v>
      </x:c>
    </x:row>
    <x:row r="991" spans="1:24" ht="15.75" customHeight="1">
      <x:c r="A991" s="34">
        <x:v>43642</x:v>
      </x:c>
      <x:c r="B991" s="47">
        <x:v>44.062000274658203</x:v>
      </x:c>
      <x:c r="C991" s="47">
        <x:v>45.445999145507798</x:v>
      </x:c>
      <x:c r="D991" s="47">
        <x:v>43.619998931884801</x:v>
      </x:c>
      <x:c r="E991" s="47">
        <x:v>43.854000091552699</x:v>
      </x:c>
      <x:c r="F991" s="47">
        <x:v>42536000</x:v>
      </x:c>
      <x:c r="G991" s="63">
        <x:f t="shared" si="10"/>
        <x:v>42.014100460000002</x:v>
      </x:c>
      <x:c r="H991" s="63">
        <x:f t="shared" si="11"/>
        <x:v>2.8880516169999999</x:v>
      </x:c>
      <x:c r="I991" s="63">
        <x:f t="shared" si="12"/>
        <x:v>47.790203689999998</x:v>
      </x:c>
      <x:c r="J991" s="63">
        <x:f t="shared" si="13"/>
        <x:v>36.237997219999997</x:v>
      </x:c>
      <x:c r="K991" s="63">
        <x:f t="shared" si="14"/>
        <x:v>0.65926824370000003</x:v>
      </x:c>
      <x:c r="L991" s="52">
        <x:f t="shared" si="0"/>
        <x:v>44.306666059999998</x:v>
      </x:c>
      <x:c r="M991" s="52">
        <x:f t="shared" si="1"/>
        <x:v>1884628347</x:v>
      </x:c>
      <x:c r="N991" s="52">
        <x:f t="shared" si="2"/>
        <x:v>0</x:v>
      </x:c>
      <x:c r="O991" s="63">
        <x:f t="shared" si="8"/>
        <x:v>1.153281266</x:v>
      </x:c>
      <x:c r="P991" s="63">
        <x:f t="shared" si="9"/>
        <x:v>53.559248590000003</x:v>
      </x:c>
      <x:c r="Q991" s="49">
        <x:f t="shared" si="15"/>
        <x:v>0</x:v>
      </x:c>
      <x:c r="R991" s="49">
        <x:f t="shared" si="16"/>
        <x:v>0</x:v>
      </x:c>
      <x:c r="S991" s="49">
        <x:f t="shared" si="17"/>
        <x:v>2</x:v>
      </x:c>
      <x:c r="T991" s="51">
        <x:f t="shared" si="18"/>
        <x:v>0</x:v>
      </x:c>
      <x:c r="U991" s="52">
        <x:f t="shared" si="3"/>
        <x:v>-0.0022296954289999998</x:v>
      </x:c>
      <x:c r="V991" s="63">
        <x:f t="shared" si="19"/>
        <x:v>0</x:v>
      </x:c>
      <x:c r="W991" s="52">
        <x:f t="shared" ref="W991:X991" si="989">W990*(1+U991)</x:f>
        <x:v>84.101716870000004</x:v>
      </x:c>
      <x:c r="X991" s="52">
        <x:f t="shared" si="989"/>
        <x:v>139.94653640000001</x:v>
      </x:c>
    </x:row>
    <x:row r="992" spans="1:24" ht="15.75" customHeight="1">
      <x:c r="A992" s="34">
        <x:v>43643</x:v>
      </x:c>
      <x:c r="B992" s="47">
        <x:v>43.889999389648402</x:v>
      </x:c>
      <x:c r="C992" s="47">
        <x:v>44.580001831054702</x:v>
      </x:c>
      <x:c r="D992" s="47">
        <x:v>43.470001220703097</x:v>
      </x:c>
      <x:c r="E992" s="47">
        <x:v>44.568000793457003</x:v>
      </x:c>
      <x:c r="F992" s="47">
        <x:v>31698500</x:v>
      </x:c>
      <x:c r="G992" s="63">
        <x:f t="shared" si="10"/>
        <x:v>42.360300449999997</x:v>
      </x:c>
      <x:c r="H992" s="63">
        <x:f t="shared" si="11"/>
        <x:v>2.7482391480000001</x:v>
      </x:c>
      <x:c r="I992" s="63">
        <x:f t="shared" si="12"/>
        <x:v>47.856778740000003</x:v>
      </x:c>
      <x:c r="J992" s="63">
        <x:f t="shared" si="13"/>
        <x:v>36.863822149999997</x:v>
      </x:c>
      <x:c r="K992" s="63">
        <x:f t="shared" si="14"/>
        <x:v>0.70082862420000003</x:v>
      </x:c>
      <x:c r="L992" s="52">
        <x:f t="shared" si="0"/>
        <x:v>44.206001280000002</x:v>
      </x:c>
      <x:c r="M992" s="52">
        <x:f t="shared" si="1"/>
        <x:v>0</x:v>
      </x:c>
      <x:c r="N992" s="52">
        <x:f t="shared" si="2"/>
        <x:v>1401263932</x:v>
      </x:c>
      <x:c r="O992" s="63">
        <x:f t="shared" si="8"/>
        <x:v>1.1973221759999999</x:v>
      </x:c>
      <x:c r="P992" s="63">
        <x:f t="shared" si="9"/>
        <x:v>54.490060190000001</x:v>
      </x:c>
      <x:c r="Q992" s="49">
        <x:f t="shared" si="15"/>
        <x:v>0</x:v>
      </x:c>
      <x:c r="R992" s="49">
        <x:f t="shared" si="16"/>
        <x:v>0</x:v>
      </x:c>
      <x:c r="S992" s="49">
        <x:f t="shared" si="17"/>
        <x:v>2</x:v>
      </x:c>
      <x:c r="T992" s="51">
        <x:f t="shared" si="18"/>
        <x:v>0</x:v>
      </x:c>
      <x:c r="U992" s="52">
        <x:f t="shared" si="3"/>
        <x:v>0.016281312999999997</x:v>
      </x:c>
      <x:c r="V992" s="63">
        <x:f t="shared" si="19"/>
        <x:v>0</x:v>
      </x:c>
      <x:c r="W992" s="52">
        <x:f t="shared" ref="W992:X992" si="990">W991*(1+U992)</x:f>
        <x:v>85.471003249999995</x:v>
      </x:c>
      <x:c r="X992" s="52">
        <x:f t="shared" si="990"/>
        <x:v>139.94653640000001</x:v>
      </x:c>
    </x:row>
    <x:row r="993" spans="1:24" ht="15.75" customHeight="1">
      <x:c r="A993" s="34">
        <x:v>43644</x:v>
      </x:c>
      <x:c r="B993" s="47">
        <x:v>44.198001861572301</x:v>
      </x:c>
      <x:c r="C993" s="47">
        <x:v>45.034000396728501</x:v>
      </x:c>
      <x:c r="D993" s="47">
        <x:v>44.159999847412102</x:v>
      </x:c>
      <x:c r="E993" s="47">
        <x:v>44.692001342773402</x:v>
      </x:c>
      <x:c r="F993" s="47">
        <x:v>34257000</x:v>
      </x:c>
      <x:c r="G993" s="63">
        <x:f t="shared" si="10"/>
        <x:v>42.743300439999999</x:v>
      </x:c>
      <x:c r="H993" s="63">
        <x:f t="shared" si="11"/>
        <x:v>2.4880327179999999</x:v>
      </x:c>
      <x:c r="I993" s="63">
        <x:f t="shared" si="12"/>
        <x:v>47.719365869999997</x:v>
      </x:c>
      <x:c r="J993" s="63">
        <x:f t="shared" si="13"/>
        <x:v>37.767234999999999</x:v>
      </x:c>
      <x:c r="K993" s="63">
        <x:f t="shared" si="14"/>
        <x:v>0.69580740340000002</x:v>
      </x:c>
      <x:c r="L993" s="52">
        <x:f t="shared" si="0"/>
        <x:v>44.628667200000002</x:v>
      </x:c>
      <x:c r="M993" s="52">
        <x:f t="shared" si="1"/>
        <x:v>1528844252</x:v>
      </x:c>
      <x:c r="N993" s="52">
        <x:f t="shared" si="2"/>
        <x:v>0</x:v>
      </x:c>
      <x:c r="O993" s="63">
        <x:f t="shared" si="8"/>
        <x:v>1.1901951319999999</x:v>
      </x:c>
      <x:c r="P993" s="63">
        <x:f t="shared" si="9"/>
        <x:v>54.341967740000001</x:v>
      </x:c>
      <x:c r="Q993" s="49">
        <x:f t="shared" si="15"/>
        <x:v>0</x:v>
      </x:c>
      <x:c r="R993" s="49">
        <x:f t="shared" si="16"/>
        <x:v>0</x:v>
      </x:c>
      <x:c r="S993" s="49">
        <x:f t="shared" si="17"/>
        <x:v>2</x:v>
      </x:c>
      <x:c r="T993" s="51">
        <x:f t="shared" si="18"/>
        <x:v>0</x:v>
      </x:c>
      <x:c r="U993" s="52">
        <x:f t="shared" si="3"/>
        <x:v>0.0027822775779999998</x:v>
      </x:c>
      <x:c r="V993" s="63">
        <x:f t="shared" si="19"/>
        <x:v>0</x:v>
      </x:c>
      <x:c r="W993" s="52">
        <x:f t="shared" ref="W993:X993" si="991">W992*(1+U993)</x:f>
        <x:v>85.708807300000004</x:v>
      </x:c>
      <x:c r="X993" s="52">
        <x:f t="shared" si="991"/>
        <x:v>139.94653640000001</x:v>
      </x:c>
    </x:row>
    <x:row r="994" spans="1:24" ht="15.75" customHeight="1">
      <x:c r="A994" s="34">
        <x:v>43647</x:v>
      </x:c>
      <x:c r="B994" s="47">
        <x:v>46.041999816894503</x:v>
      </x:c>
      <x:c r="C994" s="47">
        <x:v>46.619998931884801</x:v>
      </x:c>
      <x:c r="D994" s="47">
        <x:v>45.2560005187988</x:v>
      </x:c>
      <x:c r="E994" s="47">
        <x:v>45.433998107910199</x:v>
      </x:c>
      <x:c r="F994" s="47">
        <x:v>41067000</x:v>
      </x:c>
      <x:c r="G994" s="63">
        <x:f t="shared" si="10"/>
        <x:v>43.225300410000003</x:v>
      </x:c>
      <x:c r="H994" s="63">
        <x:f t="shared" si="11"/>
        <x:v>1.9455267110000001</x:v>
      </x:c>
      <x:c r="I994" s="63">
        <x:f t="shared" si="12"/>
        <x:v>47.116353830000001</x:v>
      </x:c>
      <x:c r="J994" s="63">
        <x:f t="shared" si="13"/>
        <x:v>39.334246989999997</x:v>
      </x:c>
      <x:c r="K994" s="63">
        <x:f t="shared" si="14"/>
        <x:v>0.78381744750000004</x:v>
      </x:c>
      <x:c r="L994" s="52">
        <x:f t="shared" si="0"/>
        <x:v>45.76999919</x:v>
      </x:c>
      <x:c r="M994" s="52">
        <x:f t="shared" si="1"/>
        <x:v>1879636557</x:v>
      </x:c>
      <x:c r="N994" s="52">
        <x:f t="shared" si="2"/>
        <x:v>0</x:v>
      </x:c>
      <x:c r="O994" s="63">
        <x:f t="shared" si="8"/>
        <x:v>1.0915325890000001</x:v>
      </x:c>
      <x:c r="P994" s="63">
        <x:f t="shared" si="9"/>
        <x:v>52.188170270000001</x:v>
      </x:c>
      <x:c r="Q994" s="49">
        <x:f t="shared" si="15"/>
        <x:v>0</x:v>
      </x:c>
      <x:c r="R994" s="49">
        <x:f t="shared" si="16"/>
        <x:v>0</x:v>
      </x:c>
      <x:c r="S994" s="49">
        <x:f t="shared" si="17"/>
        <x:v>2</x:v>
      </x:c>
      <x:c r="T994" s="51">
        <x:f t="shared" si="18"/>
        <x:v>0</x:v>
      </x:c>
      <x:c r="U994" s="52">
        <x:f t="shared" si="3"/>
        <x:v>0.016602451059999998</x:v>
      </x:c>
      <x:c r="V994" s="63">
        <x:f t="shared" si="19"/>
        <x:v>0</x:v>
      </x:c>
      <x:c r="W994" s="52">
        <x:f t="shared" ref="W994:X994" si="992">W993*(1+U994)</x:f>
        <x:v>87.131783580000004</x:v>
      </x:c>
      <x:c r="X994" s="52">
        <x:f t="shared" si="992"/>
        <x:v>139.94653640000001</x:v>
      </x:c>
    </x:row>
    <x:row r="995" spans="1:24" ht="15.75" customHeight="1">
      <x:c r="A995" s="34">
        <x:v>43648</x:v>
      </x:c>
      <x:c r="B995" s="47">
        <x:v>45.777999877929702</x:v>
      </x:c>
      <x:c r="C995" s="47">
        <x:v>45.830001831054702</x:v>
      </x:c>
      <x:c r="D995" s="47">
        <x:v>44.444000244140597</x:v>
      </x:c>
      <x:c r="E995" s="47">
        <x:v>44.909999847412102</x:v>
      </x:c>
      <x:c r="F995" s="47">
        <x:v>46295000</x:v>
      </x:c>
      <x:c r="G995" s="63">
        <x:f t="shared" si="10"/>
        <x:v>43.534800339999997</x:v>
      </x:c>
      <x:c r="H995" s="63">
        <x:f t="shared" si="11"/>
        <x:v>1.6629253989999999</x:v>
      </x:c>
      <x:c r="I995" s="63">
        <x:f t="shared" si="12"/>
        <x:v>46.860651140000002</x:v>
      </x:c>
      <x:c r="J995" s="63">
        <x:f t="shared" si="13"/>
        <x:v>40.208949539999999</x:v>
      </x:c>
      <x:c r="K995" s="63">
        <x:f t="shared" si="14"/>
        <x:v>0.70674401720000002</x:v>
      </x:c>
      <x:c r="L995" s="52">
        <x:f t="shared" si="0"/>
        <x:v>45.06133397</x:v>
      </x:c>
      <x:c r="M995" s="52">
        <x:f t="shared" si="1"/>
        <x:v>0</x:v>
      </x:c>
      <x:c r="N995" s="52">
        <x:f t="shared" si="2"/>
        <x:v>2086114456</x:v>
      </x:c>
      <x:c r="O995" s="63">
        <x:f t="shared" si="8"/>
        <x:v>0.61130125390000001</x:v>
      </x:c>
      <x:c r="P995" s="63">
        <x:f t="shared" si="9"/>
        <x:v>37.938358979999997</x:v>
      </x:c>
      <x:c r="Q995" s="49">
        <x:f t="shared" si="15"/>
        <x:v>0</x:v>
      </x:c>
      <x:c r="R995" s="49">
        <x:f t="shared" si="16"/>
        <x:v>0</x:v>
      </x:c>
      <x:c r="S995" s="49">
        <x:f t="shared" si="17"/>
        <x:v>2</x:v>
      </x:c>
      <x:c r="T995" s="51">
        <x:f t="shared" si="18"/>
        <x:v>0</x:v>
      </x:c>
      <x:c r="U995" s="52">
        <x:f t="shared" si="3"/>
        <x:v>-0.011533175209999999</x:v>
      </x:c>
      <x:c r="V995" s="63">
        <x:f t="shared" si="19"/>
        <x:v>0</x:v>
      </x:c>
      <x:c r="W995" s="52">
        <x:f t="shared" ref="W995:X995" si="993">W994*(1+U995)</x:f>
        <x:v>86.126877449999995</x:v>
      </x:c>
      <x:c r="X995" s="52">
        <x:f t="shared" si="993"/>
        <x:v>139.94653640000001</x:v>
      </x:c>
    </x:row>
    <x:row r="996" spans="1:24" ht="15.75" customHeight="1">
      <x:c r="A996" s="34">
        <x:v>43649</x:v>
      </x:c>
      <x:c r="B996" s="47">
        <x:v>47.877998352050803</x:v>
      </x:c>
      <x:c r="C996" s="47">
        <x:v>48.313999176025398</x:v>
      </x:c>
      <x:c r="D996" s="47">
        <x:v>46.902000427246101</x:v>
      </x:c>
      <x:c r="E996" s="47">
        <x:v>46.9799995422363</x:v>
      </x:c>
      <x:c r="F996" s="47">
        <x:v>71005500</x:v>
      </x:c>
      <x:c r="G996" s="63">
        <x:f t="shared" si="10"/>
        <x:v>43.917900279999998</x:v>
      </x:c>
      <x:c r="H996" s="63">
        <x:f t="shared" si="11"/>
        <x:v>1.516467236</x:v>
      </x:c>
      <x:c r="I996" s="63">
        <x:f t="shared" si="12"/>
        <x:v>46.950834749999999</x:v>
      </x:c>
      <x:c r="J996" s="63">
        <x:f t="shared" si="13"/>
        <x:v>40.884965800000003</x:v>
      </x:c>
      <x:c r="K996" s="63">
        <x:f t="shared" si="14"/>
        <x:v>1.0048080159999999</x:v>
      </x:c>
      <x:c r="L996" s="52">
        <x:f t="shared" si="0"/>
        <x:v>47.398666380000002</x:v>
      </x:c>
      <x:c r="M996" s="52">
        <x:f t="shared" si="1"/>
        <x:v>3365566006</x:v>
      </x:c>
      <x:c r="N996" s="52">
        <x:f t="shared" si="2"/>
        <x:v>0</x:v>
      </x:c>
      <x:c r="O996" s="63">
        <x:f t="shared" si="8"/>
        <x:v>1.0713893249999999</x:v>
      </x:c>
      <x:c r="P996" s="63">
        <x:f t="shared" si="9"/>
        <x:v>51.723223259999997</x:v>
      </x:c>
      <x:c r="Q996" s="49">
        <x:f t="shared" si="15"/>
        <x:v>0</x:v>
      </x:c>
      <x:c r="R996" s="49">
        <x:f t="shared" si="16"/>
        <x:v>0</x:v>
      </x:c>
      <x:c r="S996" s="49">
        <x:f t="shared" si="17"/>
        <x:v>2</x:v>
      </x:c>
      <x:c r="T996" s="51">
        <x:f t="shared" si="18"/>
        <x:v>0</x:v>
      </x:c>
      <x:c r="U996" s="52">
        <x:f t="shared" si="3"/>
        <x:v>0.046092177730000006</x:v>
      </x:c>
      <x:c r="V996" s="63">
        <x:f t="shared" si="19"/>
        <x:v>0</x:v>
      </x:c>
      <x:c r="W996" s="52">
        <x:f t="shared" ref="W996:X996" si="994">W995*(1+U996)</x:f>
        <x:v>90.096652800000001</x:v>
      </x:c>
      <x:c r="X996" s="52">
        <x:f t="shared" si="994"/>
        <x:v>139.94653640000001</x:v>
      </x:c>
    </x:row>
    <x:row r="997" spans="1:24" ht="15.75" customHeight="1">
      <x:c r="A997" s="34">
        <x:v>43651</x:v>
      </x:c>
      <x:c r="B997" s="47">
        <x:v>46.9140014648437</x:v>
      </x:c>
      <x:c r="C997" s="47">
        <x:v>47.090000152587898</x:v>
      </x:c>
      <x:c r="D997" s="47">
        <x:v>46.159999847412102</x:v>
      </x:c>
      <x:c r="E997" s="47">
        <x:v>46.619998931884801</x:v>
      </x:c>
      <x:c r="F997" s="47">
        <x:v>35328500</x:v>
      </x:c>
      <x:c r="G997" s="63">
        <x:f t="shared" si="10"/>
        <x:v>44.189400290000002</x:v>
      </x:c>
      <x:c r="H997" s="63">
        <x:f t="shared" si="11"/>
        <x:v>1.4881891009999999</x:v>
      </x:c>
      <x:c r="I997" s="63">
        <x:f t="shared" si="12"/>
        <x:v>47.165778490000001</x:v>
      </x:c>
      <x:c r="J997" s="63">
        <x:f t="shared" si="13"/>
        <x:v>41.213022090000003</x:v>
      </x:c>
      <x:c r="K997" s="63">
        <x:f t="shared" si="14"/>
        <x:v>0.90831481670000003</x:v>
      </x:c>
      <x:c r="L997" s="52">
        <x:f t="shared" si="0"/>
        <x:v>46.623332980000001</x:v>
      </x:c>
      <x:c r="M997" s="52">
        <x:f t="shared" si="1"/>
        <x:v>0</x:v>
      </x:c>
      <x:c r="N997" s="52">
        <x:f t="shared" si="2"/>
        <x:v>1647132419</x:v>
      </x:c>
      <x:c r="O997" s="63">
        <x:f t="shared" si="8"/>
        <x:v>1.1970308270000001</x:v>
      </x:c>
      <x:c r="P997" s="63">
        <x:f t="shared" si="9"/>
        <x:v>54.484025080000002</x:v>
      </x:c>
      <x:c r="Q997" s="49">
        <x:f t="shared" si="15"/>
        <x:v>0</x:v>
      </x:c>
      <x:c r="R997" s="49">
        <x:f t="shared" si="16"/>
        <x:v>0</x:v>
      </x:c>
      <x:c r="S997" s="49">
        <x:f t="shared" si="17"/>
        <x:v>2</x:v>
      </x:c>
      <x:c r="T997" s="51">
        <x:f t="shared" si="18"/>
        <x:v>0</x:v>
      </x:c>
      <x:c r="U997" s="52">
        <x:f t="shared" si="3"/>
        <x:v>-0.0076628483150000004</x:v>
      </x:c>
      <x:c r="V997" s="63">
        <x:f t="shared" si="19"/>
        <x:v>0</x:v>
      </x:c>
      <x:c r="W997" s="52">
        <x:f t="shared" ref="W997:X997" si="995">W996*(1+U997)</x:f>
        <x:v>89.406255810000005</x:v>
      </x:c>
      <x:c r="X997" s="52">
        <x:f t="shared" si="995"/>
        <x:v>139.94653640000001</x:v>
      </x:c>
    </x:row>
    <x:row r="998" spans="1:24" ht="15.75" customHeight="1">
      <x:c r="A998" s="34">
        <x:v>43654</x:v>
      </x:c>
      <x:c r="B998" s="47">
        <x:v>46.248001098632798</x:v>
      </x:c>
      <x:c r="C998" s="47">
        <x:v>46.450000762939503</x:v>
      </x:c>
      <x:c r="D998" s="47">
        <x:v>45.731998443603501</x:v>
      </x:c>
      <x:c r="E998" s="47">
        <x:v>46.068000793457003</x:v>
      </x:c>
      <x:c r="F998" s="47">
        <x:v>29402500</x:v>
      </x:c>
      <x:c r="G998" s="63">
        <x:f t="shared" si="10"/>
        <x:v>44.44780025</x:v>
      </x:c>
      <x:c r="H998" s="63">
        <x:f t="shared" si="11"/>
        <x:v>1.326908041</x:v>
      </x:c>
      <x:c r="I998" s="63">
        <x:f t="shared" si="12"/>
        <x:v>47.10161634</x:v>
      </x:c>
      <x:c r="J998" s="63">
        <x:f t="shared" si="13"/>
        <x:v>41.793984170000002</x:v>
      </x:c>
      <x:c r="K998" s="63">
        <x:f t="shared" si="14"/>
        <x:v>0.805258633</x:v>
      </x:c>
      <x:c r="L998" s="52">
        <x:f t="shared" si="0"/>
        <x:v>46.083333330000002</x:v>
      </x:c>
      <x:c r="M998" s="52">
        <x:f t="shared" si="1"/>
        <x:v>0</x:v>
      </x:c>
      <x:c r="N998" s="52">
        <x:f t="shared" si="2"/>
        <x:v>1354965208</x:v>
      </x:c>
      <x:c r="O998" s="63">
        <x:f t="shared" si="8"/>
        <x:v>1.2653036740000001</x:v>
      </x:c>
      <x:c r="P998" s="63">
        <x:f t="shared" si="9"/>
        <x:v>55.855808150000001</x:v>
      </x:c>
      <x:c r="Q998" s="49">
        <x:f t="shared" si="15"/>
        <x:v>0</x:v>
      </x:c>
      <x:c r="R998" s="49">
        <x:f t="shared" si="16"/>
        <x:v>0</x:v>
      </x:c>
      <x:c r="S998" s="49">
        <x:f t="shared" si="17"/>
        <x:v>2</x:v>
      </x:c>
      <x:c r="T998" s="51">
        <x:f t="shared" si="18"/>
        <x:v>0</x:v>
      </x:c>
      <x:c r="U998" s="52">
        <x:f t="shared" si="3"/>
        <x:v>-0.01184037218</x:v>
      </x:c>
      <x:c r="V998" s="63">
        <x:f t="shared" si="19"/>
        <x:v>0</x:v>
      </x:c>
      <x:c r="W998" s="52">
        <x:f t="shared" ref="W998:X998" si="996">W997*(1+U998)</x:f>
        <x:v>88.34765247</x:v>
      </x:c>
      <x:c r="X998" s="52">
        <x:f t="shared" si="996"/>
        <x:v>139.94653640000001</x:v>
      </x:c>
    </x:row>
    <x:row r="999" spans="1:24" ht="15.75" customHeight="1">
      <x:c r="A999" s="34">
        <x:v>43655</x:v>
      </x:c>
      <x:c r="B999" s="47">
        <x:v>45.793998718261697</x:v>
      </x:c>
      <x:c r="C999" s="47">
        <x:v>46.200000762939503</x:v>
      </x:c>
      <x:c r="D999" s="47">
        <x:v>45.456001281738303</x:v>
      </x:c>
      <x:c r="E999" s="47">
        <x:v>46.012001037597699</x:v>
      </x:c>
      <x:c r="F999" s="47">
        <x:v>30954000</x:v>
      </x:c>
      <x:c r="G999" s="63">
        <x:f t="shared" si="10"/>
        <x:v>44.619600300000002</x:v>
      </x:c>
      <x:c r="H999" s="63">
        <x:f t="shared" si="11"/>
        <x:v>1.2938274030000001</x:v>
      </x:c>
      <x:c r="I999" s="63">
        <x:f t="shared" si="12"/>
        <x:v>47.207255099999998</x:v>
      </x:c>
      <x:c r="J999" s="63">
        <x:f t="shared" si="13"/>
        <x:v>42.031945489999998</x:v>
      </x:c>
      <x:c r="K999" s="63">
        <x:f t="shared" si="14"/>
        <x:v>0.76904684860000005</x:v>
      </x:c>
      <x:c r="L999" s="52">
        <x:f t="shared" si="0"/>
        <x:v>45.889334359999999</x:v>
      </x:c>
      <x:c r="M999" s="52">
        <x:f t="shared" si="1"/>
        <x:v>0</x:v>
      </x:c>
      <x:c r="N999" s="52">
        <x:f t="shared" si="2"/>
        <x:v>1420458456</x:v>
      </x:c>
      <x:c r="O999" s="63">
        <x:f t="shared" si="8"/>
        <x:v>0.93310168429999996</x:v>
      </x:c>
      <x:c r="P999" s="63">
        <x:f t="shared" si="9"/>
        <x:v>48.269663819999998</x:v>
      </x:c>
      <x:c r="Q999" s="49">
        <x:f t="shared" si="15"/>
        <x:v>0</x:v>
      </x:c>
      <x:c r="R999" s="49">
        <x:f t="shared" si="16"/>
        <x:v>0</x:v>
      </x:c>
      <x:c r="S999" s="49">
        <x:f t="shared" si="17"/>
        <x:v>2</x:v>
      </x:c>
      <x:c r="T999" s="51">
        <x:f t="shared" si="18"/>
        <x:v>0</x:v>
      </x:c>
      <x:c r="U999" s="52">
        <x:f t="shared" si="3"/>
        <x:v>-0.0012155890179999999</x:v>
      </x:c>
      <x:c r="V999" s="63">
        <x:f t="shared" si="19"/>
        <x:v>0</x:v>
      </x:c>
      <x:c r="W999" s="52">
        <x:f t="shared" ref="W999:X999" si="997">W998*(1+U999)</x:f>
        <x:v>88.240258030000007</x:v>
      </x:c>
      <x:c r="X999" s="52">
        <x:f t="shared" si="997"/>
        <x:v>139.94653640000001</x:v>
      </x:c>
    </x:row>
    <x:row r="1000" spans="1:24" ht="15.75" customHeight="1">
      <x:c r="A1000" s="34">
        <x:v>43656</x:v>
      </x:c>
      <x:c r="B1000" s="47">
        <x:v>46.830001831054702</x:v>
      </x:c>
      <x:c r="C1000" s="47">
        <x:v>47.787998199462898</x:v>
      </x:c>
      <x:c r="D1000" s="47">
        <x:v>46.627998352050803</x:v>
      </x:c>
      <x:c r="E1000" s="47">
        <x:v>47.784000396728501</x:v>
      </x:c>
      <x:c r="F1000" s="47">
        <x:v>45728500</x:v>
      </x:c>
      <x:c r="G1000" s="63">
        <x:f t="shared" si="10"/>
        <x:v>44.83780041</x:v>
      </x:c>
      <x:c r="H1000" s="63">
        <x:f t="shared" si="11"/>
        <x:v>1.4405400049999999</x:v>
      </x:c>
      <x:c r="I1000" s="63">
        <x:f t="shared" si="12"/>
        <x:v>47.718880419999998</x:v>
      </x:c>
      <x:c r="J1000" s="63">
        <x:f t="shared" si="13"/>
        <x:v>41.956720400000002</x:v>
      </x:c>
      <x:c r="K1000" s="63">
        <x:f t="shared" si="14"/>
        <x:v>1.011301314</x:v>
      </x:c>
      <x:c r="L1000" s="52">
        <x:f t="shared" si="0"/>
        <x:v>47.399998979999999</x:v>
      </x:c>
      <x:c r="M1000" s="52">
        <x:f t="shared" si="1"/>
        <x:v>2167530853</x:v>
      </x:c>
      <x:c r="N1000" s="52">
        <x:f t="shared" si="2"/>
        <x:v>0</x:v>
      </x:c>
      <x:c r="O1000" s="63">
        <x:f t="shared" si="8"/>
        <x:v>1.368684665</x:v>
      </x:c>
      <x:c r="P1000" s="63">
        <x:f t="shared" si="9"/>
        <x:v>57.782476719999998</x:v>
      </x:c>
      <x:c r="Q1000" s="49">
        <x:f t="shared" si="15"/>
        <x:v>0</x:v>
      </x:c>
      <x:c r="R1000" s="49">
        <x:f t="shared" si="16"/>
        <x:v>0</x:v>
      </x:c>
      <x:c r="S1000" s="49">
        <x:f t="shared" si="17"/>
        <x:v>2</x:v>
      </x:c>
      <x:c r="T1000" s="51">
        <x:f t="shared" si="18"/>
        <x:v>0</x:v>
      </x:c>
      <x:c r="U1000" s="52">
        <x:f t="shared" si="3"/>
        <x:v>0.03851167781</x:v>
      </x:c>
      <x:c r="V1000" s="63">
        <x:f t="shared" si="19"/>
        <x:v>0</x:v>
      </x:c>
      <x:c r="W1000" s="52">
        <x:f t="shared" ref="W1000:X1000" si="998">W999*(1+U1000)</x:f>
        <x:v>91.638538420000003</x:v>
      </x:c>
      <x:c r="X1000" s="52">
        <x:f t="shared" si="998"/>
        <x:v>139.94653640000001</x:v>
      </x:c>
    </x:row>
    <x:row r="1001" spans="1:24" ht="15.75" customHeight="1">
      <x:c r="A1001" s="34">
        <x:v>43657</x:v>
      </x:c>
      <x:c r="B1001" s="47">
        <x:v>47.627998352050803</x:v>
      </x:c>
      <x:c r="C1001" s="47">
        <x:v>48.299999237060597</x:v>
      </x:c>
      <x:c r="D1001" s="47">
        <x:v>47.159999847412102</x:v>
      </x:c>
      <x:c r="E1001" s="47">
        <x:v>47.720001220703097</x:v>
      </x:c>
      <x:c r="F1001" s="47">
        <x:v>37572000</x:v>
      </x:c>
      <x:c r="G1001" s="63">
        <x:f t="shared" si="10"/>
        <x:v>45.131200409999998</x:v>
      </x:c>
      <x:c r="H1001" s="63">
        <x:f t="shared" si="11"/>
        <x:v>1.397335207</x:v>
      </x:c>
      <x:c r="I1001" s="63">
        <x:f t="shared" si="12"/>
        <x:v>47.92587082</x:v>
      </x:c>
      <x:c r="J1001" s="63">
        <x:f t="shared" si="13"/>
        <x:v>42.336529990000002</x:v>
      </x:c>
      <x:c r="K1001" s="63">
        <x:f t="shared" si="14"/>
        <x:v>0.96316746310000001</x:v>
      </x:c>
      <x:c r="L1001" s="52">
        <x:f t="shared" si="0"/>
        <x:v>47.726666770000001</x:v>
      </x:c>
      <x:c r="M1001" s="52">
        <x:f t="shared" si="1"/>
        <x:v>1793186324</x:v>
      </x:c>
      <x:c r="N1001" s="52">
        <x:f t="shared" si="2"/>
        <x:v>0</x:v>
      </x:c>
      <x:c r="O1001" s="63">
        <x:f t="shared" si="8"/>
        <x:v>1.357124263</x:v>
      </x:c>
      <x:c r="P1001" s="63">
        <x:f t="shared" si="9"/>
        <x:v>57.575422920000001</x:v>
      </x:c>
      <x:c r="Q1001" s="49">
        <x:f t="shared" si="15"/>
        <x:v>0</x:v>
      </x:c>
      <x:c r="R1001" s="49">
        <x:f t="shared" si="16"/>
        <x:v>0</x:v>
      </x:c>
      <x:c r="S1001" s="49">
        <x:f t="shared" si="17"/>
        <x:v>2</x:v>
      </x:c>
      <x:c r="T1001" s="51">
        <x:f t="shared" si="18"/>
        <x:v>0</x:v>
      </x:c>
      <x:c r="U1001" s="52">
        <x:f t="shared" si="3"/>
        <x:v>-0.001339343201</x:v>
      </x:c>
      <x:c r="V1001" s="63">
        <x:f t="shared" si="19"/>
        <x:v>0</x:v>
      </x:c>
      <x:c r="W1001" s="52">
        <x:f t="shared" ref="W1001:X1001" si="999">W1000*(1+U1001)</x:f>
        <x:v>91.515802969999996</x:v>
      </x:c>
      <x:c r="X1001" s="52">
        <x:f t="shared" si="999"/>
        <x:v>139.94653640000001</x:v>
      </x:c>
    </x:row>
    <x:row r="1002" spans="1:24" ht="15.75" customHeight="1">
      <x:c r="A1002" s="34">
        <x:v>43658</x:v>
      </x:c>
      <x:c r="B1002" s="47">
        <x:v>47.950000762939503</x:v>
      </x:c>
      <x:c r="C1002" s="47">
        <x:v>49.076000213622997</x:v>
      </x:c>
      <x:c r="D1002" s="47">
        <x:v>47.942001342773402</x:v>
      </x:c>
      <x:c r="E1002" s="47">
        <x:v>49.015998840332003</x:v>
      </x:c>
      <x:c r="F1002" s="47">
        <x:v>46002500</x:v>
      </x:c>
      <x:c r="G1002" s="63">
        <x:f t="shared" si="10"/>
        <x:v>45.442900280000003</x:v>
      </x:c>
      <x:c r="H1002" s="63">
        <x:f t="shared" si="11"/>
        <x:v>1.5343120370000001</x:v>
      </x:c>
      <x:c r="I1002" s="63">
        <x:f t="shared" si="12"/>
        <x:v>48.511524350000002</x:v>
      </x:c>
      <x:c r="J1002" s="63">
        <x:f t="shared" si="13"/>
        <x:v>42.374276199999997</x:v>
      </x:c>
      <x:c r="K1002" s="63">
        <x:f t="shared" si="14"/>
        <x:v>1.0821988090000001</x:v>
      </x:c>
      <x:c r="L1002" s="52">
        <x:f t="shared" si="0"/>
        <x:v>48.678000130000001</x:v>
      </x:c>
      <x:c r="M1002" s="52">
        <x:f t="shared" si="1"/>
        <x:v>2239309701</x:v>
      </x:c>
      <x:c r="N1002" s="52">
        <x:f t="shared" si="2"/>
        <x:v>0</x:v>
      </x:c>
      <x:c r="O1002" s="63">
        <x:f t="shared" si="8"/>
        <x:v>1.9933523470000001</x:v>
      </x:c>
      <x:c r="P1002" s="63">
        <x:f t="shared" si="9"/>
        <x:v>66.592639820000002</x:v>
      </x:c>
      <x:c r="Q1002" s="49">
        <x:f t="shared" si="15"/>
        <x:v>0</x:v>
      </x:c>
      <x:c r="R1002" s="49">
        <x:f t="shared" si="16"/>
        <x:v>0</x:v>
      </x:c>
      <x:c r="S1002" s="49">
        <x:f t="shared" si="17"/>
        <x:v>2</x:v>
      </x:c>
      <x:c r="T1002" s="51">
        <x:f t="shared" si="18"/>
        <x:v>0</x:v>
      </x:c>
      <x:c r="U1002" s="52">
        <x:f t="shared" si="3"/>
        <x:v>0.027158373559999999</x:v>
      </x:c>
      <x:c r="V1002" s="63">
        <x:f t="shared" si="19"/>
        <x:v>0</x:v>
      </x:c>
      <x:c r="W1002" s="52">
        <x:f t="shared" ref="W1002:X1002" si="1000">W1001*(1+U1002)</x:f>
        <x:v>94.001223330000002</x:v>
      </x:c>
      <x:c r="X1002" s="52">
        <x:f t="shared" si="1000"/>
        <x:v>139.94653640000001</x:v>
      </x:c>
    </x:row>
    <x:row r="1003" spans="1:24" ht="15.75" customHeight="1">
      <x:c r="A1003" s="34">
        <x:v>43661</x:v>
      </x:c>
      <x:c r="B1003" s="47">
        <x:v>49.599998474121101</x:v>
      </x:c>
      <x:c r="C1003" s="47">
        <x:v>50.883998870849602</x:v>
      </x:c>
      <x:c r="D1003" s="47">
        <x:v>48.972000122070298</x:v>
      </x:c>
      <x:c r="E1003" s="47">
        <x:v>50.700000762939503</x:v>
      </x:c>
      <x:c r="F1003" s="47">
        <x:v>55000500</x:v>
      </x:c>
      <x:c r="G1003" s="63">
        <x:f t="shared" si="10"/>
        <x:v>45.828700259999998</x:v>
      </x:c>
      <x:c r="H1003" s="63">
        <x:f t="shared" si="11"/>
        <x:v>1.82587028</x:v>
      </x:c>
      <x:c r="I1003" s="63">
        <x:f t="shared" si="12"/>
        <x:v>49.480440819999998</x:v>
      </x:c>
      <x:c r="J1003" s="63">
        <x:f t="shared" si="13"/>
        <x:v>42.176959699999998</x:v>
      </x:c>
      <x:c r="K1003" s="63">
        <x:f t="shared" si="14"/>
        <x:v>1.1669833780000001</x:v>
      </x:c>
      <x:c r="L1003" s="52">
        <x:f t="shared" si="0"/>
        <x:v>50.185333249999999</x:v>
      </x:c>
      <x:c r="M1003" s="52">
        <x:f t="shared" si="1"/>
        <x:v>2760218422</x:v>
      </x:c>
      <x:c r="N1003" s="52">
        <x:f t="shared" si="2"/>
        <x:v>0</x:v>
      </x:c>
      <x:c r="O1003" s="63">
        <x:f t="shared" si="8"/>
        <x:v>2.1825421610000002</x:v>
      </x:c>
      <x:c r="P1003" s="63">
        <x:f t="shared" si="9"/>
        <x:v>68.57857808</x:v>
      </x:c>
      <x:c r="Q1003" s="49">
        <x:f t="shared" si="15"/>
        <x:v>0</x:v>
      </x:c>
      <x:c r="R1003" s="49">
        <x:f t="shared" si="16"/>
        <x:v>0</x:v>
      </x:c>
      <x:c r="S1003" s="49">
        <x:f t="shared" si="17"/>
        <x:v>2</x:v>
      </x:c>
      <x:c r="T1003" s="51">
        <x:f t="shared" si="18"/>
        <x:v>0</x:v>
      </x:c>
      <x:c r="U1003" s="52">
        <x:f t="shared" si="3"/>
        <x:v>0.034356168649999996</x:v>
      </x:c>
      <x:c r="V1003" s="63">
        <x:f t="shared" si="19"/>
        <x:v>0</x:v>
      </x:c>
      <x:c r="W1003" s="52">
        <x:f t="shared" ref="W1003:X1003" si="1001">W1002*(1+U1003)</x:f>
        <x:v>97.230745209999995</x:v>
      </x:c>
      <x:c r="X1003" s="52">
        <x:f t="shared" si="1001"/>
        <x:v>139.94653640000001</x:v>
      </x:c>
    </x:row>
    <x:row r="1004" spans="1:24" ht="15.75" customHeight="1">
      <x:c r="A1004" s="34">
        <x:v>43662</x:v>
      </x:c>
      <x:c r="B1004" s="47">
        <x:v>49.860000610351598</x:v>
      </x:c>
      <x:c r="C1004" s="47">
        <x:v>50.706001281738303</x:v>
      </x:c>
      <x:c r="D1004" s="47">
        <x:v>49.5859985351563</x:v>
      </x:c>
      <x:c r="E1004" s="47">
        <x:v>50.476001739502003</x:v>
      </x:c>
      <x:c r="F1004" s="47">
        <x:v>40745000</x:v>
      </x:c>
      <x:c r="G1004" s="63">
        <x:f t="shared" si="10"/>
        <x:v>46.102200320000001</x:v>
      </x:c>
      <x:c r="H1004" s="63">
        <x:f t="shared" si="11"/>
        <x:v>2.0871382299999999</x:v>
      </x:c>
      <x:c r="I1004" s="63">
        <x:f t="shared" si="12"/>
        <x:v>50.276476780000003</x:v>
      </x:c>
      <x:c r="J1004" s="63">
        <x:f t="shared" si="13"/>
        <x:v>41.92792386</x:v>
      </x:c>
      <x:c r="K1004" s="63">
        <x:f t="shared" si="14"/>
        <x:v>1.023899347</x:v>
      </x:c>
      <x:c r="L1004" s="52">
        <x:f t="shared" si="0"/>
        <x:v>50.256000520000001</x:v>
      </x:c>
      <x:c r="M1004" s="52">
        <x:f t="shared" si="1"/>
        <x:v>2047680741</x:v>
      </x:c>
      <x:c r="N1004" s="52">
        <x:f t="shared" si="2"/>
        <x:v>0</x:v>
      </x:c>
      <x:c r="O1004" s="63">
        <x:f t="shared" si="8"/>
        <x:v>2.208360672</x:v>
      </x:c>
      <x:c r="P1004" s="63">
        <x:f t="shared" si="9"/>
        <x:v>68.831434419999994</x:v>
      </x:c>
      <x:c r="Q1004" s="49">
        <x:f t="shared" si="15"/>
        <x:v>0</x:v>
      </x:c>
      <x:c r="R1004" s="49">
        <x:f t="shared" si="16"/>
        <x:v>0</x:v>
      </x:c>
      <x:c r="S1004" s="49">
        <x:f t="shared" si="17"/>
        <x:v>2</x:v>
      </x:c>
      <x:c r="T1004" s="51">
        <x:f t="shared" si="18"/>
        <x:v>0</x:v>
      </x:c>
      <x:c r="U1004" s="52">
        <x:f t="shared" si="3"/>
        <x:v>-0.0044181266290000004</x:v>
      </x:c>
      <x:c r="V1004" s="63">
        <x:f t="shared" si="19"/>
        <x:v>0</x:v>
      </x:c>
      <x:c r="W1004" s="52">
        <x:f t="shared" ref="W1004:X1004" si="1002">W1003*(1+U1004)</x:f>
        <x:v>96.801167469999996</x:v>
      </x:c>
      <x:c r="X1004" s="52">
        <x:f t="shared" si="1002"/>
        <x:v>139.94653640000001</x:v>
      </x:c>
    </x:row>
    <x:row r="1005" spans="1:24" ht="15.75" customHeight="1">
      <x:c r="A1005" s="34">
        <x:v>43663</x:v>
      </x:c>
      <x:c r="B1005" s="47">
        <x:v>51.133998870849602</x:v>
      </x:c>
      <x:c r="C1005" s="47">
        <x:v>51.661998748779297</x:v>
      </x:c>
      <x:c r="D1005" s="47">
        <x:v>50.669998168945298</x:v>
      </x:c>
      <x:c r="E1005" s="47">
        <x:v>50.972000122070298</x:v>
      </x:c>
      <x:c r="F1005" s="47">
        <x:v>48823500</x:v>
      </x:c>
      <x:c r="G1005" s="63">
        <x:f t="shared" si="10"/>
        <x:v>46.403400230000003</x:v>
      </x:c>
      <x:c r="H1005" s="63">
        <x:f t="shared" si="11"/>
        <x:v>2.3321000490000001</x:v>
      </x:c>
      <x:c r="I1005" s="63">
        <x:f t="shared" si="12"/>
        <x:v>51.067600329999998</x:v>
      </x:c>
      <x:c r="J1005" s="63">
        <x:f t="shared" si="13"/>
        <x:v>41.73920013</x:v>
      </x:c>
      <x:c r="K1005" s="63">
        <x:f t="shared" si="14"/>
        <x:v>0.98975170400000001</x:v>
      </x:c>
      <x:c r="L1005" s="52">
        <x:f t="shared" si="0"/>
        <x:v>51.10133235</x:v>
      </x:c>
      <x:c r="M1005" s="52">
        <x:f t="shared" si="1"/>
        <x:v>2494945900</x:v>
      </x:c>
      <x:c r="N1005" s="52">
        <x:f t="shared" si="2"/>
        <x:v>0</x:v>
      </x:c>
      <x:c r="O1005" s="63">
        <x:f t="shared" si="8"/>
        <x:v>3.8141829359999999</x:v>
      </x:c>
      <x:c r="P1005" s="63">
        <x:f t="shared" si="9"/>
        <x:v>79.228043200000002</x:v>
      </x:c>
      <x:c r="Q1005" s="49">
        <x:f t="shared" si="15"/>
        <x:v>0</x:v>
      </x:c>
      <x:c r="R1005" s="49">
        <x:f t="shared" si="16"/>
        <x:v>0</x:v>
      </x:c>
      <x:c r="S1005" s="49">
        <x:f t="shared" si="17"/>
        <x:v>2</x:v>
      </x:c>
      <x:c r="T1005" s="51">
        <x:f t="shared" si="18"/>
        <x:v>0</x:v>
      </x:c>
      <x:c r="U1005" s="52">
        <x:f t="shared" si="3"/>
        <x:v>0.0098264197929999997</x:v>
      </x:c>
      <x:c r="V1005" s="63">
        <x:f t="shared" si="19"/>
        <x:v>0</x:v>
      </x:c>
      <x:c r="W1005" s="52">
        <x:f t="shared" ref="W1005:X1005" si="1003">W1004*(1+U1005)</x:f>
        <x:v>97.752376380000001</x:v>
      </x:c>
      <x:c r="X1005" s="52">
        <x:f t="shared" si="1003"/>
        <x:v>139.94653640000001</x:v>
      </x:c>
    </x:row>
    <x:row r="1006" spans="1:24" ht="15.75" customHeight="1">
      <x:c r="A1006" s="34">
        <x:v>43664</x:v>
      </x:c>
      <x:c r="B1006" s="47">
        <x:v>51.009998321533203</x:v>
      </x:c>
      <x:c r="C1006" s="47">
        <x:v>51.150001525878899</x:v>
      </x:c>
      <x:c r="D1006" s="47">
        <x:v>50.377998352050803</x:v>
      </x:c>
      <x:c r="E1006" s="47">
        <x:v>50.708000183105497</x:v>
      </x:c>
      <x:c r="F1006" s="47">
        <x:v>23793000</x:v>
      </x:c>
      <x:c r="G1006" s="63">
        <x:f t="shared" si="10"/>
        <x:v>46.674500270000003</x:v>
      </x:c>
      <x:c r="H1006" s="63">
        <x:f t="shared" si="11"/>
        <x:v>2.5041671939999999</x:v>
      </x:c>
      <x:c r="I1006" s="63">
        <x:f t="shared" si="12"/>
        <x:v>51.682834659999997</x:v>
      </x:c>
      <x:c r="J1006" s="63">
        <x:f t="shared" si="13"/>
        <x:v>41.666165890000002</x:v>
      </x:c>
      <x:c r="K1006" s="63">
        <x:f t="shared" si="14"/>
        <x:v>0.90267877460000001</x:v>
      </x:c>
      <x:c r="L1006" s="52">
        <x:f t="shared" si="0"/>
        <x:v>50.745333350000003</x:v>
      </x:c>
      <x:c r="M1006" s="52">
        <x:f t="shared" si="1"/>
        <x:v>0</x:v>
      </x:c>
      <x:c r="N1006" s="52">
        <x:f t="shared" si="2"/>
        <x:v>1207383716</x:v>
      </x:c>
      <x:c r="O1006" s="63">
        <x:f t="shared" si="8"/>
        <x:v>2.3984043210000001</x:v>
      </x:c>
      <x:c r="P1006" s="63">
        <x:f t="shared" si="9"/>
        <x:v>70.574425360000006</x:v>
      </x:c>
      <x:c r="Q1006" s="49">
        <x:f t="shared" si="15"/>
        <x:v>0</x:v>
      </x:c>
      <x:c r="R1006" s="49">
        <x:f t="shared" si="16"/>
        <x:v>0</x:v>
      </x:c>
      <x:c r="S1006" s="49">
        <x:f t="shared" si="17"/>
        <x:v>2</x:v>
      </x:c>
      <x:c r="T1006" s="51">
        <x:f t="shared" si="18"/>
        <x:v>0</x:v>
      </x:c>
      <x:c r="U1006" s="52">
        <x:f t="shared" si="3"/>
        <x:v>-0.0051793129230000001</x:v>
      </x:c>
      <x:c r="V1006" s="63">
        <x:f t="shared" si="19"/>
        <x:v>0</x:v>
      </x:c>
      <x:c r="W1006" s="52">
        <x:f t="shared" ref="W1006:X1006" si="1004">W1005*(1+U1006)</x:f>
        <x:v>97.246086230000003</x:v>
      </x:c>
      <x:c r="X1006" s="52">
        <x:f t="shared" si="1004"/>
        <x:v>139.94653640000001</x:v>
      </x:c>
    </x:row>
    <x:row r="1007" spans="1:24" ht="15.75" customHeight="1">
      <x:c r="A1007" s="34">
        <x:v>43665</x:v>
      </x:c>
      <x:c r="B1007" s="47">
        <x:v>51.1380004882813</x:v>
      </x:c>
      <x:c r="C1007" s="47">
        <x:v>51.992000579833999</x:v>
      </x:c>
      <x:c r="D1007" s="47">
        <x:v>50.923999786377003</x:v>
      </x:c>
      <x:c r="E1007" s="47">
        <x:v>51.636001586914098</x:v>
      </x:c>
      <x:c r="F1007" s="47">
        <x:v>35242000</x:v>
      </x:c>
      <x:c r="G1007" s="63">
        <x:f t="shared" si="10"/>
        <x:v>47.06010036</x:v>
      </x:c>
      <x:c r="H1007" s="63">
        <x:f t="shared" si="11"/>
        <x:v>2.6479754639999999</x:v>
      </x:c>
      <x:c r="I1007" s="63">
        <x:f t="shared" si="12"/>
        <x:v>52.356051290000003</x:v>
      </x:c>
      <x:c r="J1007" s="63">
        <x:f t="shared" si="13"/>
        <x:v>41.764149439999997</x:v>
      </x:c>
      <x:c r="K1007" s="63">
        <x:f t="shared" si="14"/>
        <x:v>0.9320188465</x:v>
      </x:c>
      <x:c r="L1007" s="52">
        <x:f t="shared" si="0"/>
        <x:v>51.517333979999997</x:v>
      </x:c>
      <x:c r="M1007" s="52">
        <x:f t="shared" si="1"/>
        <x:v>1815573884</x:v>
      </x:c>
      <x:c r="N1007" s="52">
        <x:f t="shared" si="2"/>
        <x:v>0</x:v>
      </x:c>
      <x:c r="O1007" s="63">
        <x:f t="shared" si="8"/>
        <x:v>3.846142773</x:v>
      </x:c>
      <x:c r="P1007" s="63">
        <x:f t="shared" si="9"/>
        <x:v>79.365032220000003</x:v>
      </x:c>
      <x:c r="Q1007" s="49">
        <x:f t="shared" si="15"/>
        <x:v>0</x:v>
      </x:c>
      <x:c r="R1007" s="49">
        <x:f t="shared" si="16"/>
        <x:v>0</x:v>
      </x:c>
      <x:c r="S1007" s="49">
        <x:f t="shared" si="17"/>
        <x:v>2</x:v>
      </x:c>
      <x:c r="T1007" s="51">
        <x:f t="shared" si="18"/>
        <x:v>0</x:v>
      </x:c>
      <x:c r="U1007" s="52">
        <x:f t="shared" si="3"/>
        <x:v>0.018300887439999999</x:v>
      </x:c>
      <x:c r="V1007" s="63">
        <x:f t="shared" si="19"/>
        <x:v>0</x:v>
      </x:c>
      <x:c r="W1007" s="52">
        <x:f t="shared" ref="W1007:X1007" si="1005">W1006*(1+U1007)</x:f>
        <x:v>99.025775909999993</x:v>
      </x:c>
      <x:c r="X1007" s="52">
        <x:f t="shared" si="1005"/>
        <x:v>139.94653640000001</x:v>
      </x:c>
    </x:row>
    <x:row r="1008" spans="1:24" ht="15.75" customHeight="1">
      <x:c r="A1008" s="34">
        <x:v>43668</x:v>
      </x:c>
      <x:c r="B1008" s="47">
        <x:v>51.75</x:v>
      </x:c>
      <x:c r="C1008" s="47">
        <x:v>52.430000305175803</x:v>
      </x:c>
      <x:c r="D1008" s="47">
        <x:v>50.838001251220703</x:v>
      </x:c>
      <x:c r="E1008" s="47">
        <x:v>51.136001586914098</x:v>
      </x:c>
      <x:c r="F1008" s="47">
        <x:v>34212000</x:v>
      </x:c>
      <x:c r="G1008" s="63">
        <x:f t="shared" si="10"/>
        <x:v>47.39830036</x:v>
      </x:c>
      <x:c r="H1008" s="63">
        <x:f t="shared" si="11"/>
        <x:v>2.717615232</x:v>
      </x:c>
      <x:c r="I1008" s="63">
        <x:f t="shared" si="12"/>
        <x:v>52.833530830000001</x:v>
      </x:c>
      <x:c r="J1008" s="63">
        <x:f t="shared" si="13"/>
        <x:v>41.963069900000001</x:v>
      </x:c>
      <x:c r="K1008" s="63">
        <x:f t="shared" si="14"/>
        <x:v>0.84384017850000004</x:v>
      </x:c>
      <x:c r="L1008" s="52">
        <x:f t="shared" si="0"/>
        <x:v>51.468001049999998</x:v>
      </x:c>
      <x:c r="M1008" s="52">
        <x:f t="shared" si="1"/>
        <x:v>0</x:v>
      </x:c>
      <x:c r="N1008" s="52">
        <x:f t="shared" si="2"/>
        <x:v>1760823252</x:v>
      </x:c>
      <x:c r="O1008" s="63">
        <x:f t="shared" si="8"/>
        <x:v>3.4904565160000001</x:v>
      </x:c>
      <x:c r="P1008" s="63">
        <x:f t="shared" si="9"/>
        <x:v>77.730549300000007</x:v>
      </x:c>
      <x:c r="Q1008" s="49">
        <x:f t="shared" si="15"/>
        <x:v>0</x:v>
      </x:c>
      <x:c r="R1008" s="49">
        <x:f t="shared" si="16"/>
        <x:v>0</x:v>
      </x:c>
      <x:c r="S1008" s="49">
        <x:f t="shared" si="17"/>
        <x:v>2</x:v>
      </x:c>
      <x:c r="T1008" s="51">
        <x:f t="shared" si="18"/>
        <x:v>0</x:v>
      </x:c>
      <x:c r="U1008" s="52">
        <x:f t="shared" si="3"/>
        <x:v>-0.0096831664849999999</x:v>
      </x:c>
      <x:c r="V1008" s="63">
        <x:f t="shared" si="19"/>
        <x:v>0</x:v>
      </x:c>
      <x:c r="W1008" s="52">
        <x:f t="shared" ref="W1008:X1008" si="1006">W1007*(1+U1008)</x:f>
        <x:v>98.06689283</x:v>
      </x:c>
      <x:c r="X1008" s="52">
        <x:f t="shared" si="1006"/>
        <x:v>139.94653640000001</x:v>
      </x:c>
    </x:row>
    <x:row r="1009" spans="1:24" ht="15.75" customHeight="1">
      <x:c r="A1009" s="34">
        <x:v>43669</x:v>
      </x:c>
      <x:c r="B1009" s="47">
        <x:v>51.341999053955099</x:v>
      </x:c>
      <x:c r="C1009" s="47">
        <x:v>52.096000671386697</x:v>
      </x:c>
      <x:c r="D1009" s="47">
        <x:v>50.900001525878899</x:v>
      </x:c>
      <x:c r="E1009" s="47">
        <x:v>52.034000396728501</x:v>
      </x:c>
      <x:c r="F1009" s="47">
        <x:v>25115500</x:v>
      </x:c>
      <x:c r="G1009" s="63">
        <x:f t="shared" si="10"/>
        <x:v>47.763600349999997</x:v>
      </x:c>
      <x:c r="H1009" s="63">
        <x:f t="shared" si="11"/>
        <x:v>2.8285532010000001</x:v>
      </x:c>
      <x:c r="I1009" s="63">
        <x:f t="shared" si="12"/>
        <x:v>53.420706750000001</x:v>
      </x:c>
      <x:c r="J1009" s="63">
        <x:f t="shared" si="13"/>
        <x:v>42.106493950000001</x:v>
      </x:c>
      <x:c r="K1009" s="63">
        <x:f t="shared" si="14"/>
        <x:v>0.87743677980000001</x:v>
      </x:c>
      <x:c r="L1009" s="52">
        <x:f t="shared" si="0"/>
        <x:v>51.676667530000003</x:v>
      </x:c>
      <x:c r="M1009" s="52">
        <x:f t="shared" si="1"/>
        <x:v>1297885343</x:v>
      </x:c>
      <x:c r="N1009" s="52">
        <x:f t="shared" si="2"/>
        <x:v>0</x:v>
      </x:c>
      <x:c r="O1009" s="63">
        <x:f t="shared" si="8"/>
        <x:v>5.598103955</x:v>
      </x:c>
      <x:c r="P1009" s="63">
        <x:f t="shared" si="9"/>
        <x:v>84.844130879999994</x:v>
      </x:c>
      <x:c r="Q1009" s="49">
        <x:f t="shared" si="15"/>
        <x:v>0</x:v>
      </x:c>
      <x:c r="R1009" s="49">
        <x:f t="shared" si="16"/>
        <x:v>0</x:v>
      </x:c>
      <x:c r="S1009" s="49">
        <x:f t="shared" si="17"/>
        <x:v>2</x:v>
      </x:c>
      <x:c r="T1009" s="51">
        <x:f t="shared" si="18"/>
        <x:v>0</x:v>
      </x:c>
      <x:c r="U1009" s="52">
        <x:f t="shared" si="3"/>
        <x:v>0.01756098995</x:v>
      </x:c>
      <x:c r="V1009" s="63">
        <x:f t="shared" si="19"/>
        <x:v>0</x:v>
      </x:c>
      <x:c r="W1009" s="52">
        <x:f t="shared" ref="W1009:X1009" si="1007">W1008*(1+U1009)</x:f>
        <x:v>99.78904455</x:v>
      </x:c>
      <x:c r="X1009" s="52">
        <x:f t="shared" si="1007"/>
        <x:v>139.94653640000001</x:v>
      </x:c>
    </x:row>
    <x:row r="1010" spans="1:24" ht="15.75" customHeight="1">
      <x:c r="A1010" s="34">
        <x:v>43670</x:v>
      </x:c>
      <x:c r="B1010" s="47">
        <x:v>51.833999633789098</x:v>
      </x:c>
      <x:c r="C1010" s="47">
        <x:v>53.214000701904297</x:v>
      </x:c>
      <x:c r="D1010" s="47">
        <x:v>51.631999969482401</x:v>
      </x:c>
      <x:c r="E1010" s="47">
        <x:v>52.976001739502003</x:v>
      </x:c>
      <x:c r="F1010" s="47">
        <x:v>55364000</x:v>
      </x:c>
      <x:c r="G1010" s="63">
        <x:f t="shared" si="10"/>
        <x:v>48.214800449999998</x:v>
      </x:c>
      <x:c r="H1010" s="63">
        <x:f t="shared" si="11"/>
        <x:v>2.9071848280000001</x:v>
      </x:c>
      <x:c r="I1010" s="63">
        <x:f t="shared" si="12"/>
        <x:v>54.029170110000003</x:v>
      </x:c>
      <x:c r="J1010" s="63">
        <x:f t="shared" si="13"/>
        <x:v>42.400430800000002</x:v>
      </x:c>
      <x:c r="K1010" s="63">
        <x:f t="shared" si="14"/>
        <x:v>0.9094340031</x:v>
      </x:c>
      <x:c r="L1010" s="52">
        <x:f t="shared" si="0"/>
        <x:v>52.607334139999999</x:v>
      </x:c>
      <x:c r="M1010" s="52">
        <x:f t="shared" si="1"/>
        <x:v>2912552447</x:v>
      </x:c>
      <x:c r="N1010" s="52">
        <x:f t="shared" si="2"/>
        <x:v>0</x:v>
      </x:c>
      <x:c r="O1010" s="63">
        <x:f t="shared" si="8"/>
        <x:v>5.849104509</x:v>
      </x:c>
      <x:c r="P1010" s="63">
        <x:f t="shared" si="9"/>
        <x:v>85.399551160000001</x:v>
      </x:c>
      <x:c r="Q1010" s="49">
        <x:f t="shared" si="15"/>
        <x:v>0</x:v>
      </x:c>
      <x:c r="R1010" s="49">
        <x:f t="shared" si="16"/>
        <x:v>0</x:v>
      </x:c>
      <x:c r="S1010" s="49">
        <x:f t="shared" si="17"/>
        <x:v>2</x:v>
      </x:c>
      <x:c r="T1010" s="51">
        <x:f t="shared" si="18"/>
        <x:v>0</x:v>
      </x:c>
      <x:c r="U1010" s="52">
        <x:f t="shared" si="3"/>
        <x:v>0.018103573349999999</x:v>
      </x:c>
      <x:c r="V1010" s="63">
        <x:f t="shared" si="19"/>
        <x:v>0</x:v>
      </x:c>
      <x:c r="W1010" s="52">
        <x:f t="shared" ref="W1010:X1010" si="1008">W1009*(1+U1010)</x:f>
        <x:v>101.5955828</x:v>
      </x:c>
      <x:c r="X1010" s="52">
        <x:f t="shared" si="1008"/>
        <x:v>139.94653640000001</x:v>
      </x:c>
    </x:row>
    <x:row r="1011" spans="1:24" ht="15.75" customHeight="1">
      <x:c r="A1011" s="34">
        <x:v>43671</x:v>
      </x:c>
      <x:c r="B1011" s="47">
        <x:v>46.700000762939503</x:v>
      </x:c>
      <x:c r="C1011" s="47">
        <x:v>46.900001525878899</x:v>
      </x:c>
      <x:c r="D1011" s="47">
        <x:v>45.110000610351598</x:v>
      </x:c>
      <x:c r="E1011" s="47">
        <x:v>45.763999938964801</x:v>
      </x:c>
      <x:c r="F1011" s="47">
        <x:v>112091500</x:v>
      </x:c>
      <x:c r="G1011" s="63">
        <x:f t="shared" si="10"/>
        <x:v>48.31030045</x:v>
      </x:c>
      <x:c r="H1011" s="63">
        <x:f t="shared" si="11"/>
        <x:v>2.7852070430000002</x:v>
      </x:c>
      <x:c r="I1011" s="63">
        <x:f t="shared" si="12"/>
        <x:v>53.880714529999999</x:v>
      </x:c>
      <x:c r="J1011" s="63">
        <x:f t="shared" si="13"/>
        <x:v>42.73988636</x:v>
      </x:c>
      <x:c r="K1011" s="63">
        <x:f t="shared" si="14"/>
        <x:v>0.27144423490000003</x:v>
      </x:c>
      <x:c r="L1011" s="52">
        <x:f t="shared" si="0"/>
        <x:v>45.924667360000001</x:v>
      </x:c>
      <x:c r="M1011" s="52">
        <x:f t="shared" si="1"/>
        <x:v>0</x:v>
      </x:c>
      <x:c r="N1011" s="52">
        <x:f t="shared" si="2"/>
        <x:v>5147764851</x:v>
      </x:c>
      <x:c r="O1011" s="63">
        <x:f t="shared" si="8"/>
        <x:v>1.9182134669999999</x:v>
      </x:c>
      <x:c r="P1011" s="63">
        <x:f t="shared" si="9"/>
        <x:v>65.732458870000002</x:v>
      </x:c>
      <x:c r="Q1011" s="49">
        <x:f t="shared" si="15"/>
        <x:v>0</x:v>
      </x:c>
      <x:c r="R1011" s="49">
        <x:f t="shared" si="16"/>
        <x:v>0</x:v>
      </x:c>
      <x:c r="S1011" s="49">
        <x:f t="shared" si="17"/>
        <x:v>2</x:v>
      </x:c>
      <x:c r="T1011" s="51">
        <x:f t="shared" si="18"/>
        <x:v>0</x:v>
      </x:c>
      <x:c r="U1011" s="52">
        <x:f t="shared" si="3"/>
        <x:v>-0.1361371482</x:v>
      </x:c>
      <x:c r="V1011" s="63">
        <x:f t="shared" si="19"/>
        <x:v>0</x:v>
      </x:c>
      <x:c r="W1011" s="52">
        <x:f t="shared" ref="W1011:X1011" si="1009">W1010*(1+U1011)</x:f>
        <x:v>87.764649919999997</x:v>
      </x:c>
      <x:c r="X1011" s="52">
        <x:f t="shared" si="1009"/>
        <x:v>139.94653640000001</x:v>
      </x:c>
    </x:row>
    <x:row r="1012" spans="1:24" ht="15.75" customHeight="1">
      <x:c r="A1012" s="34">
        <x:v>43672</x:v>
      </x:c>
      <x:c r="B1012" s="47">
        <x:v>45.383998870849602</x:v>
      </x:c>
      <x:c r="C1012" s="47">
        <x:v>46.051998138427699</x:v>
      </x:c>
      <x:c r="D1012" s="47">
        <x:v>44.450000762939503</x:v>
      </x:c>
      <x:c r="E1012" s="47">
        <x:v>45.608001708984403</x:v>
      </x:c>
      <x:c r="F1012" s="47">
        <x:v>50138500</x:v>
      </x:c>
      <x:c r="G1012" s="63">
        <x:f t="shared" si="10"/>
        <x:v>48.362300490000003</x:v>
      </x:c>
      <x:c r="H1012" s="63">
        <x:f t="shared" si="11"/>
        <x:v>2.7206202739999998</x:v>
      </x:c>
      <x:c r="I1012" s="63">
        <x:f t="shared" si="12"/>
        <x:v>53.803541039999999</x:v>
      </x:c>
      <x:c r="J1012" s="63">
        <x:f t="shared" si="13"/>
        <x:v>42.921059939999999</x:v>
      </x:c>
      <x:c r="K1012" s="63">
        <x:f t="shared" si="14"/>
        <x:v>0.24690525460000001</x:v>
      </x:c>
      <x:c r="L1012" s="52">
        <x:f t="shared" si="0"/>
        <x:v>45.3700002</x:v>
      </x:c>
      <x:c r="M1012" s="52">
        <x:f t="shared" si="1"/>
        <x:v>0</x:v>
      </x:c>
      <x:c r="N1012" s="52">
        <x:f t="shared" si="2"/>
        <x:v>2274783755</x:v>
      </x:c>
      <x:c r="O1012" s="63">
        <x:f t="shared" si="8"/>
        <x:v>1.2827610700000001</x:v>
      </x:c>
      <x:c r="P1012" s="63">
        <x:f t="shared" si="9"/>
        <x:v>56.19340047</x:v>
      </x:c>
      <x:c r="Q1012" s="49">
        <x:f t="shared" si="15"/>
        <x:v>0</x:v>
      </x:c>
      <x:c r="R1012" s="49">
        <x:f t="shared" si="16"/>
        <x:v>0</x:v>
      </x:c>
      <x:c r="S1012" s="49">
        <x:f t="shared" si="17"/>
        <x:v>2</x:v>
      </x:c>
      <x:c r="T1012" s="51">
        <x:f t="shared" si="18"/>
        <x:v>0</x:v>
      </x:c>
      <x:c r="U1012" s="52">
        <x:f t="shared" si="3"/>
        <x:v>-0.0034087542650000002</x:v>
      </x:c>
      <x:c r="V1012" s="63">
        <x:f t="shared" si="19"/>
        <x:v>0</x:v>
      </x:c>
      <x:c r="W1012" s="52">
        <x:f t="shared" ref="W1012:X1012" si="1010">W1011*(1+U1012)</x:f>
        <x:v>87.465481800000006</x:v>
      </x:c>
      <x:c r="X1012" s="52">
        <x:f t="shared" si="1010"/>
        <x:v>139.94653640000001</x:v>
      </x:c>
    </x:row>
    <x:row r="1013" spans="1:24" ht="15.75" customHeight="1">
      <x:c r="A1013" s="34">
        <x:v>43675</x:v>
      </x:c>
      <x:c r="B1013" s="47">
        <x:v>45.417999267578097</x:v>
      </x:c>
      <x:c r="C1013" s="47">
        <x:v>47.187999725341797</x:v>
      </x:c>
      <x:c r="D1013" s="47">
        <x:v>45.206001281738303</x:v>
      </x:c>
      <x:c r="E1013" s="47">
        <x:v>47.153999328613303</x:v>
      </x:c>
      <x:c r="F1013" s="47">
        <x:v>46366500</x:v>
      </x:c>
      <x:c r="G1013" s="63">
        <x:f t="shared" si="10"/>
        <x:v>48.485400390000002</x:v>
      </x:c>
      <x:c r="H1013" s="63">
        <x:f t="shared" si="11"/>
        <x:v>2.598780514</x:v>
      </x:c>
      <x:c r="I1013" s="63">
        <x:f t="shared" si="12"/>
        <x:v>53.682961419999998</x:v>
      </x:c>
      <x:c r="J1013" s="63">
        <x:f t="shared" si="13"/>
        <x:v>43.28783936</x:v>
      </x:c>
      <x:c r="K1013" s="63">
        <x:f t="shared" si="14"/>
        <x:v>0.37192059360000002</x:v>
      </x:c>
      <x:c r="L1013" s="52">
        <x:f t="shared" si="0"/>
        <x:v>46.51600011</x:v>
      </x:c>
      <x:c r="M1013" s="52">
        <x:f t="shared" si="1"/>
        <x:v>2156784119</x:v>
      </x:c>
      <x:c r="N1013" s="52">
        <x:f t="shared" si="2"/>
        <x:v>0</x:v>
      </x:c>
      <x:c r="O1013" s="63">
        <x:f t="shared" si="8"/>
        <x:v>1.224686919</x:v>
      </x:c>
      <x:c r="P1013" s="63">
        <x:f t="shared" si="9"/>
        <x:v>55.04985482</x:v>
      </x:c>
      <x:c r="Q1013" s="49">
        <x:f t="shared" si="15"/>
        <x:v>0</x:v>
      </x:c>
      <x:c r="R1013" s="49">
        <x:f t="shared" si="16"/>
        <x:v>0</x:v>
      </x:c>
      <x:c r="S1013" s="49">
        <x:f t="shared" si="17"/>
        <x:v>2</x:v>
      </x:c>
      <x:c r="T1013" s="51">
        <x:f t="shared" si="18"/>
        <x:v>0</x:v>
      </x:c>
      <x:c r="U1013" s="52">
        <x:f t="shared" si="3"/>
        <x:v>0.033897508370000001</x:v>
      </x:c>
      <x:c r="V1013" s="63">
        <x:f t="shared" si="19"/>
        <x:v>0</x:v>
      </x:c>
      <x:c r="W1013" s="52">
        <x:f t="shared" ref="W1013:X1013" si="1011">W1012*(1+U1013)</x:f>
        <x:v>90.430343699999995</x:v>
      </x:c>
      <x:c r="X1013" s="52">
        <x:f t="shared" si="1011"/>
        <x:v>139.94653640000001</x:v>
      </x:c>
    </x:row>
    <x:row r="1014" spans="1:24" ht="15.75" customHeight="1">
      <x:c r="A1014" s="34">
        <x:v>43676</x:v>
      </x:c>
      <x:c r="B1014" s="47">
        <x:v>46.580001831054702</x:v>
      </x:c>
      <x:c r="C1014" s="47">
        <x:v>48.672000885009801</x:v>
      </x:c>
      <x:c r="D1014" s="47">
        <x:v>46.436000823974602</x:v>
      </x:c>
      <x:c r="E1014" s="47">
        <x:v>48.451999664306598</x:v>
      </x:c>
      <x:c r="F1014" s="47">
        <x:v>40545000</x:v>
      </x:c>
      <x:c r="G1014" s="63">
        <x:f t="shared" si="10"/>
        <x:v>48.636300470000002</x:v>
      </x:c>
      <x:c r="H1014" s="63">
        <x:f t="shared" si="11"/>
        <x:v>2.4979379499999999</x:v>
      </x:c>
      <x:c r="I1014" s="63">
        <x:f t="shared" si="12"/>
        <x:v>53.632176370000003</x:v>
      </x:c>
      <x:c r="J1014" s="63">
        <x:f t="shared" si="13"/>
        <x:v>43.64042457</x:v>
      </x:c>
      <x:c r="K1014" s="63">
        <x:f t="shared" si="14"/>
        <x:v>0.48155470550000001</x:v>
      </x:c>
      <x:c r="L1014" s="52">
        <x:f t="shared" si="0"/>
        <x:v>47.853333790000001</x:v>
      </x:c>
      <x:c r="M1014" s="52">
        <x:f t="shared" si="1"/>
        <x:v>1940213419</x:v>
      </x:c>
      <x:c r="N1014" s="52">
        <x:f t="shared" si="2"/>
        <x:v>0</x:v>
      </x:c>
      <x:c r="O1014" s="63">
        <x:f t="shared" si="8"/>
        <x:v>1.2143443300000001</x:v>
      </x:c>
      <x:c r="P1014" s="63">
        <x:f t="shared" si="9"/>
        <x:v>54.839905129999998</x:v>
      </x:c>
      <x:c r="Q1014" s="49">
        <x:f t="shared" si="15"/>
        <x:v>0</x:v>
      </x:c>
      <x:c r="R1014" s="49">
        <x:f t="shared" si="16"/>
        <x:v>0</x:v>
      </x:c>
      <x:c r="S1014" s="49">
        <x:f t="shared" si="17"/>
        <x:v>2</x:v>
      </x:c>
      <x:c r="T1014" s="51">
        <x:f t="shared" si="18"/>
        <x:v>0</x:v>
      </x:c>
      <x:c r="U1014" s="52">
        <x:f t="shared" si="3"/>
        <x:v>0.027526834499999997</x:v>
      </x:c>
      <x:c r="V1014" s="63">
        <x:f t="shared" si="19"/>
        <x:v>0</x:v>
      </x:c>
      <x:c r="W1014" s="52">
        <x:f t="shared" ref="W1014:X1014" si="1012">W1013*(1+U1014)</x:f>
        <x:v>92.919604800000002</x:v>
      </x:c>
      <x:c r="X1014" s="52">
        <x:f t="shared" si="1012"/>
        <x:v>139.94653640000001</x:v>
      </x:c>
    </x:row>
    <x:row r="1015" spans="1:24" ht="15.75" customHeight="1">
      <x:c r="A1015" s="34">
        <x:v>43677</x:v>
      </x:c>
      <x:c r="B1015" s="47">
        <x:v>48.599998474121101</x:v>
      </x:c>
      <x:c r="C1015" s="47">
        <x:v>49.3359985351563</x:v>
      </x:c>
      <x:c r="D1015" s="47">
        <x:v>47.330001831054702</x:v>
      </x:c>
      <x:c r="E1015" s="47">
        <x:v>48.321998596191399</x:v>
      </x:c>
      <x:c r="F1015" s="47">
        <x:v>45891000</x:v>
      </x:c>
      <x:c r="G1015" s="63">
        <x:f t="shared" si="10"/>
        <x:v>48.806900409999997</x:v>
      </x:c>
      <x:c r="H1015" s="63">
        <x:f t="shared" si="11"/>
        <x:v>2.3416769589999999</x:v>
      </x:c>
      <x:c r="I1015" s="63">
        <x:f t="shared" si="12"/>
        <x:v>53.490254319999998</x:v>
      </x:c>
      <x:c r="J1015" s="63">
        <x:f t="shared" si="13"/>
        <x:v>44.123546490000003</x:v>
      </x:c>
      <x:c r="K1015" s="63">
        <x:f t="shared" si="14"/>
        <x:v>0.44823135110000001</x:v>
      </x:c>
      <x:c r="L1015" s="52">
        <x:f t="shared" si="0"/>
        <x:v>48.329332989999997</x:v>
      </x:c>
      <x:c r="M1015" s="52">
        <x:f t="shared" si="1"/>
        <x:v>2217881420</x:v>
      </x:c>
      <x:c r="N1015" s="52">
        <x:f t="shared" si="2"/>
        <x:v>0</x:v>
      </x:c>
      <x:c r="O1015" s="63">
        <x:f t="shared" si="8"/>
        <x:v>1.1876798120000001</x:v>
      </x:c>
      <x:c r="P1015" s="63">
        <x:f t="shared" si="9"/>
        <x:v>54.289471689999999</x:v>
      </x:c>
      <x:c r="Q1015" s="49">
        <x:f t="shared" si="15"/>
        <x:v>0</x:v>
      </x:c>
      <x:c r="R1015" s="49">
        <x:f t="shared" si="16"/>
        <x:v>0</x:v>
      </x:c>
      <x:c r="S1015" s="49">
        <x:f t="shared" si="17"/>
        <x:v>2</x:v>
      </x:c>
      <x:c r="T1015" s="51">
        <x:f t="shared" si="18"/>
        <x:v>0</x:v>
      </x:c>
      <x:c r="U1015" s="52">
        <x:f t="shared" si="3"/>
        <x:v>-0.0026830898419999999</x:v>
      </x:c>
      <x:c r="V1015" s="63">
        <x:f t="shared" si="19"/>
        <x:v>0</x:v>
      </x:c>
      <x:c r="W1015" s="52">
        <x:f t="shared" ref="W1015:X1015" si="1013">W1014*(1+U1015)</x:f>
        <x:v>92.67029316</x:v>
      </x:c>
      <x:c r="X1015" s="52">
        <x:f t="shared" si="1013"/>
        <x:v>139.94653640000001</x:v>
      </x:c>
    </x:row>
    <x:row r="1016" spans="1:24" ht="15.75" customHeight="1">
      <x:c r="A1016" s="34">
        <x:v>43678</x:v>
      </x:c>
      <x:c r="B1016" s="47">
        <x:v>48.529998779296903</x:v>
      </x:c>
      <x:c r="C1016" s="47">
        <x:v>48.902000427246101</x:v>
      </x:c>
      <x:c r="D1016" s="47">
        <x:v>46.354000091552699</x:v>
      </x:c>
      <x:c r="E1016" s="47">
        <x:v>46.7700004577637</x:v>
      </x:c>
      <x:c r="F1016" s="47">
        <x:v>41297500</x:v>
      </x:c>
      <x:c r="G1016" s="63">
        <x:f t="shared" si="10"/>
        <x:v>48.79640045</x:v>
      </x:c>
      <x:c r="H1016" s="63">
        <x:f t="shared" si="11"/>
        <x:v>2.350753052</x:v>
      </x:c>
      <x:c r="I1016" s="63">
        <x:f t="shared" si="12"/>
        <x:v>53.497906559999997</x:v>
      </x:c>
      <x:c r="J1016" s="63">
        <x:f t="shared" si="13"/>
        <x:v>44.094894349999997</x:v>
      </x:c>
      <x:c r="K1016" s="63">
        <x:f t="shared" si="14"/>
        <x:v>0.2844945908</x:v>
      </x:c>
      <x:c r="L1016" s="52">
        <x:f t="shared" si="0"/>
        <x:v>47.342000329999998</x:v>
      </x:c>
      <x:c r="M1016" s="52">
        <x:f t="shared" si="1"/>
        <x:v>0</x:v>
      </x:c>
      <x:c r="N1016" s="52">
        <x:f t="shared" si="2"/>
        <x:v>1955106258</x:v>
      </x:c>
      <x:c r="O1016" s="63">
        <x:f t="shared" si="8"/>
        <x:v>1.1079512389999999</x:v>
      </x:c>
      <x:c r="P1016" s="63">
        <x:f t="shared" si="9"/>
        <x:v>52.560572489999998</x:v>
      </x:c>
      <x:c r="Q1016" s="49">
        <x:f t="shared" si="15"/>
        <x:v>0</x:v>
      </x:c>
      <x:c r="R1016" s="49">
        <x:f t="shared" si="16"/>
        <x:v>0</x:v>
      </x:c>
      <x:c r="S1016" s="49">
        <x:f t="shared" si="17"/>
        <x:v>2</x:v>
      </x:c>
      <x:c r="T1016" s="51">
        <x:f t="shared" si="18"/>
        <x:v>0</x:v>
      </x:c>
      <x:c r="U1016" s="52">
        <x:f t="shared" si="3"/>
        <x:v>-0.032117838320000003</x:v>
      </x:c>
      <x:c r="V1016" s="63">
        <x:f t="shared" si="19"/>
        <x:v>0</x:v>
      </x:c>
      <x:c r="W1016" s="52">
        <x:f t="shared" ref="W1016:X1016" si="1014">W1015*(1+U1016)</x:f>
        <x:v>89.693923659999996</x:v>
      </x:c>
      <x:c r="X1016" s="52">
        <x:f t="shared" si="1014"/>
        <x:v>139.94653640000001</x:v>
      </x:c>
    </x:row>
    <x:row r="1017" spans="1:24" ht="15.75" customHeight="1">
      <x:c r="A1017" s="34">
        <x:v>43679</x:v>
      </x:c>
      <x:c r="B1017" s="47">
        <x:v>46.2700004577637</x:v>
      </x:c>
      <x:c r="C1017" s="47">
        <x:v>47.254001617431598</x:v>
      </x:c>
      <x:c r="D1017" s="47">
        <x:v>45.846000671386697</x:v>
      </x:c>
      <x:c r="E1017" s="47">
        <x:v>46.868000030517599</x:v>
      </x:c>
      <x:c r="F1017" s="47">
        <x:v>30682500</x:v>
      </x:c>
      <x:c r="G1017" s="63">
        <x:f t="shared" si="10"/>
        <x:v>48.808800509999998</x:v>
      </x:c>
      <x:c r="H1017" s="63">
        <x:f t="shared" si="11"/>
        <x:v>2.3392946270000001</x:v>
      </x:c>
      <x:c r="I1017" s="63">
        <x:f t="shared" si="12"/>
        <x:v>53.487389759999999</x:v>
      </x:c>
      <x:c r="J1017" s="63">
        <x:f t="shared" si="13"/>
        <x:v>44.130211250000002</x:v>
      </x:c>
      <x:c r="K1017" s="63">
        <x:f t="shared" si="14"/>
        <x:v>0.29258699890000001</x:v>
      </x:c>
      <x:c r="L1017" s="52">
        <x:f t="shared" si="0"/>
        <x:v>46.656000769999999</x:v>
      </x:c>
      <x:c r="M1017" s="52">
        <x:f t="shared" si="1"/>
        <x:v>0</x:v>
      </x:c>
      <x:c r="N1017" s="52">
        <x:f t="shared" si="2"/>
        <x:v>1431522744</x:v>
      </x:c>
      <x:c r="O1017" s="63">
        <x:f t="shared" si="8"/>
        <x:v>0.83733619950000004</x:v>
      </x:c>
      <x:c r="P1017" s="63">
        <x:f t="shared" si="9"/>
        <x:v>45.573379529999997</x:v>
      </x:c>
      <x:c r="Q1017" s="49">
        <x:f t="shared" si="15"/>
        <x:v>0</x:v>
      </x:c>
      <x:c r="R1017" s="49">
        <x:f t="shared" si="16"/>
        <x:v>0</x:v>
      </x:c>
      <x:c r="S1017" s="49">
        <x:f t="shared" si="17"/>
        <x:v>2</x:v>
      </x:c>
      <x:c r="T1017" s="51">
        <x:f t="shared" si="18"/>
        <x:v>0</x:v>
      </x:c>
      <x:c r="U1017" s="52">
        <x:f t="shared" si="3"/>
        <x:v>0.0020953511180000001</x:v>
      </x:c>
      <x:c r="V1017" s="63">
        <x:f t="shared" si="19"/>
        <x:v>0</x:v>
      </x:c>
      <x:c r="W1017" s="52">
        <x:f t="shared" ref="W1017:X1017" si="1015">W1016*(1+U1017)</x:f>
        <x:v>89.881863929999994</x:v>
      </x:c>
      <x:c r="X1017" s="52">
        <x:f t="shared" si="1015"/>
        <x:v>139.94653640000001</x:v>
      </x:c>
    </x:row>
    <x:row r="1018" spans="1:24" ht="15.75" customHeight="1">
      <x:c r="A1018" s="34">
        <x:v>43682</x:v>
      </x:c>
      <x:c r="B1018" s="47">
        <x:v>45.919998168945298</x:v>
      </x:c>
      <x:c r="C1018" s="47">
        <x:v>46.273998260498097</x:v>
      </x:c>
      <x:c r="D1018" s="47">
        <x:v>45.155998229980497</x:v>
      </x:c>
      <x:c r="E1018" s="47">
        <x:v>45.6640014648437</x:v>
      </x:c>
      <x:c r="F1018" s="47">
        <x:v>35141500</x:v>
      </x:c>
      <x:c r="G1018" s="63">
        <x:f t="shared" si="10"/>
        <x:v>48.788600539999997</x:v>
      </x:c>
      <x:c r="H1018" s="63">
        <x:f t="shared" si="11"/>
        <x:v>2.3658013539999998</x:v>
      </x:c>
      <x:c r="I1018" s="63">
        <x:f t="shared" si="12"/>
        <x:v>53.520203250000002</x:v>
      </x:c>
      <x:c r="J1018" s="63">
        <x:f t="shared" si="13"/>
        <x:v>44.05699783</x:v>
      </x:c>
      <x:c r="K1018" s="63">
        <x:f t="shared" si="14"/>
        <x:v>0.16981599380000001</x:v>
      </x:c>
      <x:c r="L1018" s="52">
        <x:f t="shared" si="0"/>
        <x:v>45.697999320000001</x:v>
      </x:c>
      <x:c r="M1018" s="52">
        <x:f t="shared" si="1"/>
        <x:v>0</x:v>
      </x:c>
      <x:c r="N1018" s="52">
        <x:f t="shared" si="2"/>
        <x:v>1605896243</x:v>
      </x:c>
      <x:c r="O1018" s="63">
        <x:f t="shared" si="8"/>
        <x:v>0.8477852709</x:v>
      </x:c>
      <x:c r="P1018" s="63">
        <x:f t="shared" si="9"/>
        <x:v>45.881157530000003</x:v>
      </x:c>
      <x:c r="Q1018" s="49">
        <x:f t="shared" si="15"/>
        <x:v>0</x:v>
      </x:c>
      <x:c r="R1018" s="49">
        <x:f t="shared" si="16"/>
        <x:v>0</x:v>
      </x:c>
      <x:c r="S1018" s="49">
        <x:f t="shared" si="17"/>
        <x:v>2</x:v>
      </x:c>
      <x:c r="T1018" s="51">
        <x:f t="shared" si="18"/>
        <x:v>0</x:v>
      </x:c>
      <x:c r="U1018" s="52">
        <x:f t="shared" si="3"/>
        <x:v>-0.025689138960000002</x:v>
      </x:c>
      <x:c r="V1018" s="63">
        <x:f t="shared" si="19"/>
        <x:v>0</x:v>
      </x:c>
      <x:c r="W1018" s="52">
        <x:f t="shared" ref="W1018:X1018" si="1016">W1017*(1+U1018)</x:f>
        <x:v>87.572876230000006</x:v>
      </x:c>
      <x:c r="X1018" s="52">
        <x:f t="shared" si="1016"/>
        <x:v>139.94653640000001</x:v>
      </x:c>
    </x:row>
    <x:row r="1019" spans="1:24" ht="15.75" customHeight="1">
      <x:c r="A1019" s="34">
        <x:v>43683</x:v>
      </x:c>
      <x:c r="B1019" s="47">
        <x:v>46.375999450683601</x:v>
      </x:c>
      <x:c r="C1019" s="47">
        <x:v>46.5</x:v>
      </x:c>
      <x:c r="D1019" s="47">
        <x:v>45.150001525878899</x:v>
      </x:c>
      <x:c r="E1019" s="47">
        <x:v>46.150001525878899</x:v>
      </x:c>
      <x:c r="F1019" s="47">
        <x:v>27821000</x:v>
      </x:c>
      <x:c r="G1019" s="63">
        <x:f t="shared" si="10"/>
        <x:v>48.795500560000001</x:v>
      </x:c>
      <x:c r="H1019" s="63">
        <x:f t="shared" si="11"/>
        <x:v>2.357463541</x:v>
      </x:c>
      <x:c r="I1019" s="63">
        <x:f t="shared" si="12"/>
        <x:v>53.510427649999997</x:v>
      </x:c>
      <x:c r="J1019" s="63">
        <x:f t="shared" si="13"/>
        <x:v>44.080573479999998</x:v>
      </x:c>
      <x:c r="K1019" s="63">
        <x:f t="shared" si="14"/>
        <x:v>0.21945493620000001</x:v>
      </x:c>
      <x:c r="L1019" s="52">
        <x:f t="shared" si="0"/>
        <x:v>45.933334350000003</x:v>
      </x:c>
      <x:c r="M1019" s="52">
        <x:f t="shared" si="1"/>
        <x:v>1277911295</x:v>
      </x:c>
      <x:c r="N1019" s="52">
        <x:f t="shared" si="2"/>
        <x:v>0</x:v>
      </x:c>
      <x:c r="O1019" s="63">
        <x:f t="shared" si="8"/>
        <x:v>0.84617641629999996</x:v>
      </x:c>
      <x:c r="P1019" s="63">
        <x:f t="shared" si="9"/>
        <x:v>45.833995539999997</x:v>
      </x:c>
      <x:c r="Q1019" s="49">
        <x:f t="shared" si="15"/>
        <x:v>0</x:v>
      </x:c>
      <x:c r="R1019" s="49">
        <x:f t="shared" si="16"/>
        <x:v>0</x:v>
      </x:c>
      <x:c r="S1019" s="49">
        <x:f t="shared" si="17"/>
        <x:v>2</x:v>
      </x:c>
      <x:c r="T1019" s="51">
        <x:f t="shared" si="18"/>
        <x:v>0</x:v>
      </x:c>
      <x:c r="U1019" s="52">
        <x:f t="shared" si="3"/>
        <x:v>0.010642958250000001</x:v>
      </x:c>
      <x:c r="V1019" s="63">
        <x:f t="shared" si="19"/>
        <x:v>0</x:v>
      </x:c>
      <x:c r="W1019" s="52">
        <x:f t="shared" ref="W1019:X1019" si="1017">W1018*(1+U1019)</x:f>
        <x:v>88.504910699999996</x:v>
      </x:c>
      <x:c r="X1019" s="52">
        <x:f t="shared" si="1017"/>
        <x:v>139.94653640000001</x:v>
      </x:c>
    </x:row>
    <x:row r="1020" spans="1:24" ht="15.75" customHeight="1">
      <x:c r="A1020" s="34">
        <x:v>43684</x:v>
      </x:c>
      <x:c r="B1020" s="47">
        <x:v>45.299999237060597</x:v>
      </x:c>
      <x:c r="C1020" s="47">
        <x:v>46.714000701904297</x:v>
      </x:c>
      <x:c r="D1020" s="47">
        <x:v>45.159999847412102</x:v>
      </x:c>
      <x:c r="E1020" s="47">
        <x:v>46.683998107910199</x:v>
      </x:c>
      <x:c r="F1020" s="47">
        <x:v>23882500</x:v>
      </x:c>
      <x:c r="G1020" s="63">
        <x:f t="shared" si="10"/>
        <x:v>48.740500449999999</x:v>
      </x:c>
      <x:c r="H1020" s="63">
        <x:f t="shared" si="11"/>
        <x:v>2.3948394340000001</x:v>
      </x:c>
      <x:c r="I1020" s="63">
        <x:f t="shared" si="12"/>
        <x:v>53.530179320000002</x:v>
      </x:c>
      <x:c r="J1020" s="63">
        <x:f t="shared" si="13"/>
        <x:v>43.950821580000003</x:v>
      </x:c>
      <x:c r="K1020" s="63">
        <x:f t="shared" si="14"/>
        <x:v>0.28531939210000001</x:v>
      </x:c>
      <x:c r="L1020" s="52">
        <x:f t="shared" si="0"/>
        <x:v>46.185999549999998</x:v>
      </x:c>
      <x:c r="M1020" s="52">
        <x:f t="shared" si="1"/>
        <x:v>1103037134</x:v>
      </x:c>
      <x:c r="N1020" s="52">
        <x:f t="shared" si="2"/>
        <x:v>0</x:v>
      </x:c>
      <x:c r="O1020" s="63">
        <x:f t="shared" si="8"/>
        <x:v>0.70042494239999997</x:v>
      </x:c>
      <x:c r="P1020" s="63">
        <x:f t="shared" si="9"/>
        <x:v>41.191170800000002</x:v>
      </x:c>
      <x:c r="Q1020" s="49">
        <x:f t="shared" si="15"/>
        <x:v>0</x:v>
      </x:c>
      <x:c r="R1020" s="49">
        <x:f t="shared" si="16"/>
        <x:v>0</x:v>
      </x:c>
      <x:c r="S1020" s="49">
        <x:f t="shared" si="17"/>
        <x:v>2</x:v>
      </x:c>
      <x:c r="T1020" s="51">
        <x:f t="shared" si="18"/>
        <x:v>0</x:v>
      </x:c>
      <x:c r="U1020" s="52">
        <x:f t="shared" si="3"/>
        <x:v>0.011570889799999999</x:v>
      </x:c>
      <x:c r="V1020" s="63">
        <x:f t="shared" si="19"/>
        <x:v>0</x:v>
      </x:c>
      <x:c r="W1020" s="52">
        <x:f t="shared" ref="W1020:X1020" si="1018">W1019*(1+U1020)</x:f>
        <x:v>89.528991270000006</x:v>
      </x:c>
      <x:c r="X1020" s="52">
        <x:f t="shared" si="1018"/>
        <x:v>139.94653640000001</x:v>
      </x:c>
    </x:row>
    <x:row r="1021" spans="1:24" ht="15.75" customHeight="1">
      <x:c r="A1021" s="34">
        <x:v>43685</x:v>
      </x:c>
      <x:c r="B1021" s="47">
        <x:v>46.889999389648402</x:v>
      </x:c>
      <x:c r="C1021" s="47">
        <x:v>47.959999084472699</x:v>
      </x:c>
      <x:c r="D1021" s="47">
        <x:v>46.529998779296903</x:v>
      </x:c>
      <x:c r="E1021" s="47">
        <x:v>47.659999847412102</x:v>
      </x:c>
      <x:c r="F1021" s="47">
        <x:v>26371500</x:v>
      </x:c>
      <x:c r="G1021" s="63">
        <x:f t="shared" si="10"/>
        <x:v>48.73750038</x:v>
      </x:c>
      <x:c r="H1021" s="63">
        <x:f t="shared" si="11"/>
        <x:v>2.3962223040000001</x:v>
      </x:c>
      <x:c r="I1021" s="63">
        <x:f t="shared" si="12"/>
        <x:v>53.529944989999997</x:v>
      </x:c>
      <x:c r="J1021" s="63">
        <x:f t="shared" si="13"/>
        <x:v>43.945055770000003</x:v>
      </x:c>
      <x:c r="K1021" s="63">
        <x:f t="shared" si="14"/>
        <x:v>0.38758341280000003</x:v>
      </x:c>
      <x:c r="L1021" s="52">
        <x:f t="shared" si="0"/>
        <x:v>47.38333257</x:v>
      </x:c>
      <x:c r="M1021" s="52">
        <x:f t="shared" si="1"/>
        <x:v>1249569555</x:v>
      </x:c>
      <x:c r="N1021" s="52">
        <x:f t="shared" si="2"/>
        <x:v>0</x:v>
      </x:c>
      <x:c r="O1021" s="63">
        <x:f t="shared" si="8"/>
        <x:v>1.368511638</x:v>
      </x:c>
      <x:c r="P1021" s="63">
        <x:f t="shared" si="9"/>
        <x:v>57.77939259</x:v>
      </x:c>
      <x:c r="Q1021" s="49">
        <x:f t="shared" si="15"/>
        <x:v>0</x:v>
      </x:c>
      <x:c r="R1021" s="49">
        <x:f t="shared" si="16"/>
        <x:v>0</x:v>
      </x:c>
      <x:c r="S1021" s="49">
        <x:f t="shared" si="17"/>
        <x:v>2</x:v>
      </x:c>
      <x:c r="T1021" s="51">
        <x:f t="shared" si="18"/>
        <x:v>0</x:v>
      </x:c>
      <x:c r="U1021" s="52">
        <x:f t="shared" si="3"/>
        <x:v>0.020906558539999998</x:v>
      </x:c>
      <x:c r="V1021" s="63">
        <x:f t="shared" si="19"/>
        <x:v>0</x:v>
      </x:c>
      <x:c r="W1021" s="52">
        <x:f t="shared" ref="W1021:X1021" si="1019">W1020*(1+U1021)</x:f>
        <x:v>91.400734360000001</x:v>
      </x:c>
      <x:c r="X1021" s="52">
        <x:f t="shared" si="1019"/>
        <x:v>139.94653640000001</x:v>
      </x:c>
    </x:row>
    <x:row r="1022" spans="1:24" ht="15.75" customHeight="1">
      <x:c r="A1022" s="34">
        <x:v>43686</x:v>
      </x:c>
      <x:c r="B1022" s="47">
        <x:v>47.209999084472699</x:v>
      </x:c>
      <x:c r="C1022" s="47">
        <x:v>47.791999816894503</x:v>
      </x:c>
      <x:c r="D1022" s="47">
        <x:v>46.762001037597699</x:v>
      </x:c>
      <x:c r="E1022" s="47">
        <x:v>47.001998901367202</x:v>
      </x:c>
      <x:c r="F1022" s="47">
        <x:v>19491000</x:v>
      </x:c>
      <x:c r="G1022" s="63">
        <x:f t="shared" si="10"/>
        <x:v>48.636800379999997</x:v>
      </x:c>
      <x:c r="H1022" s="63">
        <x:f t="shared" si="11"/>
        <x:v>2.4260357469999998</x:v>
      </x:c>
      <x:c r="I1022" s="63">
        <x:f t="shared" si="12"/>
        <x:v>53.488871879999998</x:v>
      </x:c>
      <x:c r="J1022" s="63">
        <x:f t="shared" si="13"/>
        <x:v>43.784728889999997</x:v>
      </x:c>
      <x:c r="K1022" s="63">
        <x:f t="shared" si="14"/>
        <x:v>0.33153571780000002</x:v>
      </x:c>
      <x:c r="L1022" s="52">
        <x:f t="shared" si="0"/>
        <x:v>47.185333249999999</x:v>
      </x:c>
      <x:c r="M1022" s="52">
        <x:f t="shared" si="1"/>
        <x:v>0</x:v>
      </x:c>
      <x:c r="N1022" s="52">
        <x:f t="shared" si="2"/>
        <x:v>919689330.39999998</x:v>
      </x:c>
      <x:c r="O1022" s="63">
        <x:f t="shared" si="8"/>
        <x:v>1.682177941</x:v>
      </x:c>
      <x:c r="P1022" s="63">
        <x:f t="shared" si="9"/>
        <x:v>62.716865849999998</x:v>
      </x:c>
      <x:c r="Q1022" s="49">
        <x:f t="shared" si="15"/>
        <x:v>0</x:v>
      </x:c>
      <x:c r="R1022" s="49">
        <x:f t="shared" si="16"/>
        <x:v>0</x:v>
      </x:c>
      <x:c r="S1022" s="49">
        <x:f t="shared" si="17"/>
        <x:v>2</x:v>
      </x:c>
      <x:c r="T1022" s="51">
        <x:f t="shared" si="18"/>
        <x:v>0</x:v>
      </x:c>
      <x:c r="U1022" s="52">
        <x:f t="shared" si="3"/>
        <x:v>-0.013806146629999999</x:v>
      </x:c>
      <x:c r="V1022" s="63">
        <x:f t="shared" si="19"/>
        <x:v>0</x:v>
      </x:c>
      <x:c r="W1022" s="52">
        <x:f t="shared" ref="W1022:X1022" si="1020">W1021*(1+U1022)</x:f>
        <x:v>90.138842420000003</x:v>
      </x:c>
      <x:c r="X1022" s="52">
        <x:f t="shared" si="1020"/>
        <x:v>139.94653640000001</x:v>
      </x:c>
    </x:row>
    <x:row r="1023" spans="1:24" ht="15.75" customHeight="1">
      <x:c r="A1023" s="34">
        <x:v>43689</x:v>
      </x:c>
      <x:c r="B1023" s="47">
        <x:v>46.597999572753899</x:v>
      </x:c>
      <x:c r="C1023" s="47">
        <x:v>47.153999328613303</x:v>
      </x:c>
      <x:c r="D1023" s="47">
        <x:v>45.75</x:v>
      </x:c>
      <x:c r="E1023" s="47">
        <x:v>45.801998138427699</x:v>
      </x:c>
      <x:c r="F1023" s="47">
        <x:v>23319500</x:v>
      </x:c>
      <x:c r="G1023" s="63">
        <x:f t="shared" si="10"/>
        <x:v>48.391900249999999</x:v>
      </x:c>
      <x:c r="H1023" s="63">
        <x:f t="shared" si="11"/>
        <x:v>2.4538597520000001</x:v>
      </x:c>
      <x:c r="I1023" s="63">
        <x:f t="shared" si="12"/>
        <x:v>53.299619759999999</x:v>
      </x:c>
      <x:c r="J1023" s="63">
        <x:f t="shared" si="13"/>
        <x:v>43.48418075</x:v>
      </x:c>
      <x:c r="K1023" s="63">
        <x:f t="shared" si="14"/>
        <x:v>0.2361399615</x:v>
      </x:c>
      <x:c r="L1023" s="52">
        <x:f t="shared" si="0"/>
        <x:v>46.235332489999998</x:v>
      </x:c>
      <x:c r="M1023" s="52">
        <x:f t="shared" si="1"/>
        <x:v>0</x:v>
      </x:c>
      <x:c r="N1023" s="52">
        <x:f t="shared" si="2"/>
        <x:v>1078184836</x:v>
      </x:c>
      <x:c r="O1023" s="63">
        <x:f t="shared" si="8"/>
        <x:v>1.114187096</x:v>
      </x:c>
      <x:c r="P1023" s="63">
        <x:f t="shared" si="9"/>
        <x:v>52.700496479999998</x:v>
      </x:c>
      <x:c r="Q1023" s="49">
        <x:f t="shared" si="15"/>
        <x:v>0</x:v>
      </x:c>
      <x:c r="R1023" s="49">
        <x:f t="shared" si="16"/>
        <x:v>0</x:v>
      </x:c>
      <x:c r="S1023" s="49">
        <x:f t="shared" si="17"/>
        <x:v>2</x:v>
      </x:c>
      <x:c r="T1023" s="51">
        <x:f t="shared" si="18"/>
        <x:v>0</x:v>
      </x:c>
      <x:c r="U1023" s="52">
        <x:f t="shared" si="3"/>
        <x:v>-0.025530845299999999</x:v>
      </x:c>
      <x:c r="V1023" s="63">
        <x:f t="shared" si="19"/>
        <x:v>0</x:v>
      </x:c>
      <x:c r="W1023" s="52">
        <x:f t="shared" ref="W1023:X1023" si="1021">W1022*(1+U1023)</x:f>
        <x:v>87.837521580000001</x:v>
      </x:c>
      <x:c r="X1023" s="52">
        <x:f t="shared" si="1021"/>
        <x:v>139.94653640000001</x:v>
      </x:c>
    </x:row>
    <x:row r="1024" spans="1:24" ht="15.75" customHeight="1">
      <x:c r="A1024" s="34">
        <x:v>43690</x:v>
      </x:c>
      <x:c r="B1024" s="47">
        <x:v>45.762001037597699</x:v>
      </x:c>
      <x:c r="C1024" s="47">
        <x:v>47.200000762939503</x:v>
      </x:c>
      <x:c r="D1024" s="47">
        <x:v>45.509998321533203</x:v>
      </x:c>
      <x:c r="E1024" s="47">
        <x:v>47</x:v>
      </x:c>
      <x:c r="F1024" s="47">
        <x:v>24240500</x:v>
      </x:c>
      <x:c r="G1024" s="63">
        <x:f t="shared" si="10"/>
        <x:v>48.21810017</x:v>
      </x:c>
      <x:c r="H1024" s="63">
        <x:f t="shared" si="11"/>
        <x:v>2.4213622080000001</x:v>
      </x:c>
      <x:c r="I1024" s="63">
        <x:f t="shared" si="12"/>
        <x:v>53.060824580000002</x:v>
      </x:c>
      <x:c r="J1024" s="63">
        <x:f t="shared" si="13"/>
        <x:v>43.375375750000003</x:v>
      </x:c>
      <x:c r="K1024" s="63">
        <x:f t="shared" si="14"/>
        <x:v>0.37423399909999999</x:v>
      </x:c>
      <x:c r="L1024" s="52">
        <x:f t="shared" si="0"/>
        <x:v>46.569999690000003</x:v>
      </x:c>
      <x:c r="M1024" s="52">
        <x:f t="shared" si="1"/>
        <x:v>1128880078</x:v>
      </x:c>
      <x:c r="N1024" s="52">
        <x:f t="shared" si="2"/>
        <x:v>0</x:v>
      </x:c>
      <x:c r="O1024" s="63">
        <x:f t="shared" si="8"/>
        <x:v>0.99812315019999998</x:v>
      </x:c>
      <x:c r="P1024" s="63">
        <x:f t="shared" si="9"/>
        <x:v>49.953034680000002</x:v>
      </x:c>
      <x:c r="Q1024" s="49">
        <x:f t="shared" si="15"/>
        <x:v>0</x:v>
      </x:c>
      <x:c r="R1024" s="49">
        <x:f t="shared" si="16"/>
        <x:v>0</x:v>
      </x:c>
      <x:c r="S1024" s="49">
        <x:f t="shared" si="17"/>
        <x:v>2</x:v>
      </x:c>
      <x:c r="T1024" s="51">
        <x:f t="shared" si="18"/>
        <x:v>0</x:v>
      </x:c>
      <x:c r="U1024" s="52">
        <x:f t="shared" si="3"/>
        <x:v>0.026156104759999999</x:v>
      </x:c>
      <x:c r="V1024" s="63">
        <x:f t="shared" si="19"/>
        <x:v>0</x:v>
      </x:c>
      <x:c r="W1024" s="52">
        <x:f t="shared" ref="W1024:X1024" si="1022">W1023*(1+U1024)</x:f>
        <x:v>90.135008999999997</x:v>
      </x:c>
      <x:c r="X1024" s="52">
        <x:f t="shared" si="1022"/>
        <x:v>139.94653640000001</x:v>
      </x:c>
    </x:row>
    <x:row r="1025" spans="1:24" ht="15.75" customHeight="1">
      <x:c r="A1025" s="34">
        <x:v>43691</x:v>
      </x:c>
      <x:c r="B1025" s="47">
        <x:v>46.242000579833999</x:v>
      </x:c>
      <x:c r="C1025" s="47">
        <x:v>46.299999237060497</x:v>
      </x:c>
      <x:c r="D1025" s="47">
        <x:v>43.338001251220703</x:v>
      </x:c>
      <x:c r="E1025" s="47">
        <x:v>43.923999786377003</x:v>
      </x:c>
      <x:c r="F1025" s="47">
        <x:v>47813000</x:v>
      </x:c>
      <x:c r="G1025" s="63">
        <x:f t="shared" si="10"/>
        <x:v>47.865700150000002</x:v>
      </x:c>
      <x:c r="H1025" s="63">
        <x:f t="shared" si="11"/>
        <x:v>2.5106983879999998</x:v>
      </x:c>
      <x:c r="I1025" s="63">
        <x:f t="shared" si="12"/>
        <x:v>52.887096929999998</x:v>
      </x:c>
      <x:c r="J1025" s="63">
        <x:f t="shared" si="13"/>
        <x:v>42.844303369999999</x:v>
      </x:c>
      <x:c r="K1025" s="63">
        <x:f t="shared" si="14"/>
        <x:v>0.1075095697</x:v>
      </x:c>
      <x:c r="L1025" s="52">
        <x:f t="shared" si="0"/>
        <x:v>44.520666759999997</x:v>
      </x:c>
      <x:c r="M1025" s="52">
        <x:f t="shared" si="1"/>
        <x:v>0</x:v>
      </x:c>
      <x:c r="N1025" s="52">
        <x:f t="shared" si="2"/>
        <x:v>2128666640</x:v>
      </x:c>
      <x:c r="O1025" s="63">
        <x:f t="shared" si="8"/>
        <x:v>0.52191727040000002</x:v>
      </x:c>
      <x:c r="P1025" s="63">
        <x:f t="shared" si="9"/>
        <x:v>34.29340612</x:v>
      </x:c>
      <x:c r="Q1025" s="49">
        <x:f t="shared" si="15"/>
        <x:v>0</x:v>
      </x:c>
      <x:c r="R1025" s="49">
        <x:f t="shared" si="16"/>
        <x:v>0</x:v>
      </x:c>
      <x:c r="S1025" s="49">
        <x:f t="shared" si="17"/>
        <x:v>2</x:v>
      </x:c>
      <x:c r="T1025" s="51">
        <x:f t="shared" si="18"/>
        <x:v>0</x:v>
      </x:c>
      <x:c r="U1025" s="52">
        <x:f t="shared" si="3"/>
        <x:v>-0.065446813059999998</x:v>
      </x:c>
      <x:c r="V1025" s="63">
        <x:f t="shared" si="19"/>
        <x:v>0</x:v>
      </x:c>
      <x:c r="W1025" s="52">
        <x:f t="shared" ref="W1025:X1025" si="1023">W1024*(1+U1025)</x:f>
        <x:v>84.235959910000005</x:v>
      </x:c>
      <x:c r="X1025" s="52">
        <x:f t="shared" si="1023"/>
        <x:v>139.94653640000001</x:v>
      </x:c>
    </x:row>
    <x:row r="1026" spans="1:24" ht="15.75" customHeight="1">
      <x:c r="A1026" s="34">
        <x:v>43692</x:v>
      </x:c>
      <x:c r="B1026" s="47">
        <x:v>44.172000885009801</x:v>
      </x:c>
      <x:c r="C1026" s="47">
        <x:v>44.312000274658203</x:v>
      </x:c>
      <x:c r="D1026" s="47">
        <x:v>42.310001373291001</x:v>
      </x:c>
      <x:c r="E1026" s="47">
        <x:v>43.127998352050803</x:v>
      </x:c>
      <x:c r="F1026" s="47">
        <x:v>40798000</x:v>
      </x:c>
      <x:c r="G1026" s="63">
        <x:f t="shared" si="10"/>
        <x:v>47.486700059999997</x:v>
      </x:c>
      <x:c r="H1026" s="63">
        <x:f t="shared" si="11"/>
        <x:v>2.628416063</x:v>
      </x:c>
      <x:c r="I1026" s="63">
        <x:f t="shared" si="12"/>
        <x:v>52.743532180000003</x:v>
      </x:c>
      <x:c r="J1026" s="63">
        <x:f t="shared" si="13"/>
        <x:v>42.229867929999998</x:v>
      </x:c>
      <x:c r="K1026" s="63">
        <x:f t="shared" si="14"/>
        <x:v>0.085425061940000002</x:v>
      </x:c>
      <x:c r="L1026" s="52">
        <x:f t="shared" si="0"/>
        <x:v>43.25</x:v>
      </x:c>
      <x:c r="M1026" s="52">
        <x:f t="shared" si="1"/>
        <x:v>0</x:v>
      </x:c>
      <x:c r="N1026" s="52">
        <x:f t="shared" si="2"/>
        <x:v>1764513500</x:v>
      </x:c>
      <x:c r="O1026" s="63">
        <x:f t="shared" si="8"/>
        <x:v>0.53305844189999996</x:v>
      </x:c>
      <x:c r="P1026" s="63">
        <x:f t="shared" si="9"/>
        <x:v>34.770914619999999</x:v>
      </x:c>
      <x:c r="Q1026" s="49">
        <x:f t="shared" si="15"/>
        <x:v>0</x:v>
      </x:c>
      <x:c r="R1026" s="49">
        <x:f t="shared" si="16"/>
        <x:v>0</x:v>
      </x:c>
      <x:c r="S1026" s="49">
        <x:f t="shared" si="17"/>
        <x:v>2</x:v>
      </x:c>
      <x:c r="T1026" s="51">
        <x:f t="shared" si="18"/>
        <x:v>0</x:v>
      </x:c>
      <x:c r="U1026" s="52">
        <x:f t="shared" si="3"/>
        <x:v>-0.018122243829999998</x:v>
      </x:c>
      <x:c r="V1026" s="63">
        <x:f t="shared" si="19"/>
        <x:v>0</x:v>
      </x:c>
      <x:c r="W1026" s="52">
        <x:f t="shared" ref="W1026:X1026" si="1024">W1025*(1+U1026)</x:f>
        <x:v>82.709415309999997</x:v>
      </x:c>
      <x:c r="X1026" s="52">
        <x:f t="shared" si="1024"/>
        <x:v>139.94653640000001</x:v>
      </x:c>
    </x:row>
    <x:row r="1027" spans="1:24" ht="15.75" customHeight="1">
      <x:c r="A1027" s="34">
        <x:v>43693</x:v>
      </x:c>
      <x:c r="B1027" s="47">
        <x:v>43.332000732421903</x:v>
      </x:c>
      <x:c r="C1027" s="47">
        <x:v>44.448001861572301</x:v>
      </x:c>
      <x:c r="D1027" s="47">
        <x:v>43.2039985656738</x:v>
      </x:c>
      <x:c r="E1027" s="47">
        <x:v>43.987998962402301</x:v>
      </x:c>
      <x:c r="F1027" s="47">
        <x:v>25492500</x:v>
      </x:c>
      <x:c r="G1027" s="63">
        <x:f t="shared" si="10"/>
        <x:v>47.104299930000003</x:v>
      </x:c>
      <x:c r="H1027" s="63">
        <x:f t="shared" si="11"/>
        <x:v>2.5480896660000001</x:v>
      </x:c>
      <x:c r="I1027" s="63">
        <x:f t="shared" si="12"/>
        <x:v>52.200479260000002</x:v>
      </x:c>
      <x:c r="J1027" s="63">
        <x:f t="shared" si="13"/>
        <x:v>42.008120589999997</x:v>
      </x:c>
      <x:c r="K1027" s="63">
        <x:f t="shared" si="14"/>
        <x:v>0.19425124569999999</x:v>
      </x:c>
      <x:c r="L1027" s="52">
        <x:f t="shared" si="0"/>
        <x:v>43.8799998</x:v>
      </x:c>
      <x:c r="M1027" s="52">
        <x:f t="shared" si="1"/>
        <x:v>1118610895</x:v>
      </x:c>
      <x:c r="N1027" s="52">
        <x:f t="shared" si="2"/>
        <x:v>0</x:v>
      </x:c>
      <x:c r="O1027" s="63">
        <x:f t="shared" si="8"/>
        <x:v>0.78405331850000004</x:v>
      </x:c>
      <x:c r="P1027" s="63">
        <x:f t="shared" si="9"/>
        <x:v>43.947863570000003</x:v>
      </x:c>
      <x:c r="Q1027" s="49">
        <x:f t="shared" si="15"/>
        <x:v>0</x:v>
      </x:c>
      <x:c r="R1027" s="49">
        <x:f t="shared" si="16"/>
        <x:v>0</x:v>
      </x:c>
      <x:c r="S1027" s="49">
        <x:f t="shared" si="17"/>
        <x:v>2</x:v>
      </x:c>
      <x:c r="T1027" s="51">
        <x:f t="shared" si="18"/>
        <x:v>0</x:v>
      </x:c>
      <x:c r="U1027" s="52">
        <x:f t="shared" si="3"/>
        <x:v>0.019940656720000002</x:v>
      </x:c>
      <x:c r="V1027" s="63">
        <x:f t="shared" si="19"/>
        <x:v>0</x:v>
      </x:c>
      <x:c r="W1027" s="52">
        <x:f t="shared" ref="W1027:X1027" si="1025">W1026*(1+U1027)</x:f>
        <x:v>84.358695370000007</x:v>
      </x:c>
      <x:c r="X1027" s="52">
        <x:f t="shared" si="1025"/>
        <x:v>139.94653640000001</x:v>
      </x:c>
    </x:row>
    <x:row r="1028" spans="1:24" ht="15.75" customHeight="1">
      <x:c r="A1028" s="34">
        <x:v>43696</x:v>
      </x:c>
      <x:c r="B1028" s="47">
        <x:v>44.841999053955099</x:v>
      </x:c>
      <x:c r="C1028" s="47">
        <x:v>45.566001892089801</x:v>
      </x:c>
      <x:c r="D1028" s="47">
        <x:v>44.340000152587898</x:v>
      </x:c>
      <x:c r="E1028" s="47">
        <x:v>45.366001129150398</x:v>
      </x:c>
      <x:c r="F1028" s="47">
        <x:v>26548000</x:v>
      </x:c>
      <x:c r="G1028" s="63">
        <x:f t="shared" si="10"/>
        <x:v>46.815799900000002</x:v>
      </x:c>
      <x:c r="H1028" s="63">
        <x:f t="shared" si="11"/>
        <x:v>2.3892839399999999</x:v>
      </x:c>
      <x:c r="I1028" s="63">
        <x:f t="shared" si="12"/>
        <x:v>51.594367779999999</x:v>
      </x:c>
      <x:c r="J1028" s="63">
        <x:f t="shared" si="13"/>
        <x:v>42.037232019999998</x:v>
      </x:c>
      <x:c r="K1028" s="63">
        <x:f t="shared" si="14"/>
        <x:v>0.34830195870000003</x:v>
      </x:c>
      <x:c r="L1028" s="52">
        <x:f t="shared" si="0"/>
        <x:v>45.090667719999999</x:v>
      </x:c>
      <x:c r="M1028" s="52">
        <x:f t="shared" si="1"/>
        <x:v>1197067047</x:v>
      </x:c>
      <x:c r="N1028" s="52">
        <x:f t="shared" si="2"/>
        <x:v>0</x:v>
      </x:c>
      <x:c r="O1028" s="63">
        <x:f t="shared" si="8"/>
        <x:v>1.200986383</x:v>
      </x:c>
      <x:c r="P1028" s="63">
        <x:f t="shared" si="9"/>
        <x:v>54.565825230000002</x:v>
      </x:c>
      <x:c r="Q1028" s="49">
        <x:f t="shared" si="15"/>
        <x:v>0</x:v>
      </x:c>
      <x:c r="R1028" s="49">
        <x:f t="shared" si="16"/>
        <x:v>0</x:v>
      </x:c>
      <x:c r="S1028" s="49">
        <x:f t="shared" si="17"/>
        <x:v>2</x:v>
      </x:c>
      <x:c r="T1028" s="51">
        <x:f t="shared" si="18"/>
        <x:v>0</x:v>
      </x:c>
      <x:c r="U1028" s="52">
        <x:f t="shared" si="3"/>
        <x:v>0.031326775470000001</x:v>
      </x:c>
      <x:c r="V1028" s="63">
        <x:f t="shared" si="19"/>
        <x:v>0</x:v>
      </x:c>
      <x:c r="W1028" s="52">
        <x:f t="shared" ref="W1028:X1028" si="1026">W1027*(1+U1028)</x:f>
        <x:v>87.001381280000004</x:v>
      </x:c>
      <x:c r="X1028" s="52">
        <x:f t="shared" si="1026"/>
        <x:v>139.94653640000001</x:v>
      </x:c>
    </x:row>
    <x:row r="1029" spans="1:24" ht="15.75" customHeight="1">
      <x:c r="A1029" s="34">
        <x:v>43697</x:v>
      </x:c>
      <x:c r="B1029" s="47">
        <x:v>45.523998260498097</x:v>
      </x:c>
      <x:c r="C1029" s="47">
        <x:v>45.818000793457003</x:v>
      </x:c>
      <x:c r="D1029" s="47">
        <x:v>44.908000946044901</x:v>
      </x:c>
      <x:c r="E1029" s="47">
        <x:v>45.172000885009801</x:v>
      </x:c>
      <x:c r="F1029" s="47">
        <x:v>20626000</x:v>
      </x:c>
      <x:c r="G1029" s="63">
        <x:f t="shared" si="10"/>
        <x:v>46.472699929999997</x:v>
      </x:c>
      <x:c r="H1029" s="63">
        <x:f t="shared" si="11"/>
        <x:v>2.0721586009999999</x:v>
      </x:c>
      <x:c r="I1029" s="63">
        <x:f t="shared" si="12"/>
        <x:v>50.617017130000001</x:v>
      </x:c>
      <x:c r="J1029" s="63">
        <x:f t="shared" si="13"/>
        <x:v>42.328382730000001</x:v>
      </x:c>
      <x:c r="K1029" s="63">
        <x:f t="shared" si="14"/>
        <x:v>0.34307438600000001</x:v>
      </x:c>
      <x:c r="L1029" s="52">
        <x:f t="shared" si="0"/>
        <x:v>45.299334209999998</x:v>
      </x:c>
      <x:c r="M1029" s="52">
        <x:f t="shared" si="1"/>
        <x:v>934344067.39999998</x:v>
      </x:c>
      <x:c r="N1029" s="52">
        <x:f t="shared" si="2"/>
        <x:v>0</x:v>
      </x:c>
      <x:c r="O1029" s="63">
        <x:f t="shared" si="8"/>
        <x:v>1.142666223</x:v>
      </x:c>
      <x:c r="P1029" s="63">
        <x:f t="shared" si="9"/>
        <x:v>53.329175159999998</x:v>
      </x:c>
      <x:c r="Q1029" s="49">
        <x:f t="shared" si="15"/>
        <x:v>0</x:v>
      </x:c>
      <x:c r="R1029" s="49">
        <x:f t="shared" si="16"/>
        <x:v>0</x:v>
      </x:c>
      <x:c r="S1029" s="49">
        <x:f t="shared" si="17"/>
        <x:v>2</x:v>
      </x:c>
      <x:c r="T1029" s="51">
        <x:f t="shared" si="18"/>
        <x:v>0</x:v>
      </x:c>
      <x:c r="U1029" s="52">
        <x:f t="shared" si="3"/>
        <x:v>-0.0042763355669999997</x:v>
      </x:c>
      <x:c r="V1029" s="63">
        <x:f t="shared" si="19"/>
        <x:v>0</x:v>
      </x:c>
      <x:c r="W1029" s="52">
        <x:f t="shared" ref="W1029:X1029" si="1027">W1028*(1+U1029)</x:f>
        <x:v>86.629334180000001</x:v>
      </x:c>
      <x:c r="X1029" s="52">
        <x:f t="shared" si="1027"/>
        <x:v>139.94653640000001</x:v>
      </x:c>
    </x:row>
    <x:row r="1030" spans="1:24" ht="15.75" customHeight="1">
      <x:c r="A1030" s="34">
        <x:v>43698</x:v>
      </x:c>
      <x:c r="B1030" s="47">
        <x:v>44.402000427246101</x:v>
      </x:c>
      <x:c r="C1030" s="47">
        <x:v>44.644001007080099</x:v>
      </x:c>
      <x:c r="D1030" s="47">
        <x:v>43.5200004577637</x:v>
      </x:c>
      <x:c r="E1030" s="47">
        <x:v>44.166000366210902</x:v>
      </x:c>
      <x:c r="F1030" s="47">
        <x:v>38971500</x:v>
      </x:c>
      <x:c r="G1030" s="63">
        <x:f t="shared" si="10"/>
        <x:v>46.032199859999999</x:v>
      </x:c>
      <x:c r="H1030" s="63">
        <x:f t="shared" si="11"/>
        <x:v>1.46413449</x:v>
      </x:c>
      <x:c r="I1030" s="63">
        <x:f t="shared" si="12"/>
        <x:v>48.960468839999997</x:v>
      </x:c>
      <x:c r="J1030" s="63">
        <x:f t="shared" si="13"/>
        <x:v>43.10393088</x:v>
      </x:c>
      <x:c r="K1030" s="63">
        <x:f t="shared" si="14"/>
        <x:v>0.1813476655</x:v>
      </x:c>
      <x:c r="L1030" s="52">
        <x:f t="shared" si="0"/>
        <x:v>44.11000061</x:v>
      </x:c>
      <x:c r="M1030" s="52">
        <x:f t="shared" si="1"/>
        <x:v>0</x:v>
      </x:c>
      <x:c r="N1030" s="52">
        <x:f t="shared" si="2"/>
        <x:v>1719032889</x:v>
      </x:c>
      <x:c r="O1030" s="63">
        <x:f t="shared" si="8"/>
        <x:v>0.73960672159999996</x:v>
      </x:c>
      <x:c r="P1030" s="63">
        <x:f t="shared" si="9"/>
        <x:v>42.515742920000001</x:v>
      </x:c>
      <x:c r="Q1030" s="49">
        <x:f t="shared" si="15"/>
        <x:v>0</x:v>
      </x:c>
      <x:c r="R1030" s="49">
        <x:f t="shared" si="16"/>
        <x:v>0</x:v>
      </x:c>
      <x:c r="S1030" s="49">
        <x:f t="shared" si="17"/>
        <x:v>2</x:v>
      </x:c>
      <x:c r="T1030" s="51">
        <x:f t="shared" si="18"/>
        <x:v>0</x:v>
      </x:c>
      <x:c r="U1030" s="52">
        <x:f t="shared" si="3"/>
        <x:v>-0.02227044406</x:v>
      </x:c>
      <x:c r="V1030" s="63">
        <x:f t="shared" si="19"/>
        <x:v>0</x:v>
      </x:c>
      <x:c r="W1030" s="52">
        <x:f t="shared" ref="W1030:X1030" si="1028">W1029*(1+U1030)</x:f>
        <x:v>84.700060429999994</x:v>
      </x:c>
      <x:c r="X1030" s="52">
        <x:f t="shared" si="1028"/>
        <x:v>139.94653640000001</x:v>
      </x:c>
    </x:row>
    <x:row r="1031" spans="1:24" ht="15.75" customHeight="1">
      <x:c r="A1031" s="34">
        <x:v>43699</x:v>
      </x:c>
      <x:c r="B1031" s="47">
        <x:v>44.560001373291001</x:v>
      </x:c>
      <x:c r="C1031" s="47">
        <x:v>45.080001831054702</x:v>
      </x:c>
      <x:c r="D1031" s="47">
        <x:v>43.644001007080099</x:v>
      </x:c>
      <x:c r="E1031" s="47">
        <x:v>44.430000305175803</x:v>
      </x:c>
      <x:c r="F1031" s="47">
        <x:v>32795000</x:v>
      </x:c>
      <x:c r="G1031" s="63">
        <x:f t="shared" si="10"/>
        <x:v>45.965499880000003</x:v>
      </x:c>
      <x:c r="H1031" s="63">
        <x:f t="shared" si="11"/>
        <x:v>1.506760917</x:v>
      </x:c>
      <x:c r="I1031" s="63">
        <x:f t="shared" si="12"/>
        <x:v>48.979021709999998</x:v>
      </x:c>
      <x:c r="J1031" s="63">
        <x:f t="shared" si="13"/>
        <x:v>42.95197804</x:v>
      </x:c>
      <x:c r="K1031" s="63">
        <x:f t="shared" si="14"/>
        <x:v>0.2452317161</x:v>
      </x:c>
      <x:c r="L1031" s="52">
        <x:f t="shared" si="0"/>
        <x:v>44.384667710000002</x:v>
      </x:c>
      <x:c r="M1031" s="52">
        <x:f t="shared" si="1"/>
        <x:v>1455595178</x:v>
      </x:c>
      <x:c r="N1031" s="52">
        <x:f t="shared" si="2"/>
        <x:v>0</x:v>
      </x:c>
      <x:c r="O1031" s="63">
        <x:f t="shared" si="8"/>
        <x:v>0.76667942359999997</x:v>
      </x:c>
      <x:c r="P1031" s="63">
        <x:f t="shared" si="9"/>
        <x:v>43.396635140000001</x:v>
      </x:c>
      <x:c r="Q1031" s="49">
        <x:f t="shared" si="15"/>
        <x:v>0</x:v>
      </x:c>
      <x:c r="R1031" s="49">
        <x:f t="shared" si="16"/>
        <x:v>0</x:v>
      </x:c>
      <x:c r="S1031" s="49">
        <x:f t="shared" si="17"/>
        <x:v>2</x:v>
      </x:c>
      <x:c r="T1031" s="51">
        <x:f t="shared" si="18"/>
        <x:v>0</x:v>
      </x:c>
      <x:c r="U1031" s="52">
        <x:f t="shared" si="3"/>
        <x:v>0.0059774472849999993</x:v>
      </x:c>
      <x:c r="V1031" s="63">
        <x:f t="shared" si="19"/>
        <x:v>0</x:v>
      </x:c>
      <x:c r="W1031" s="52">
        <x:f t="shared" ref="W1031:X1031" si="1029">W1030*(1+U1031)</x:f>
        <x:v>85.206350580000006</x:v>
      </x:c>
      <x:c r="X1031" s="52">
        <x:f t="shared" si="1029"/>
        <x:v>139.94653640000001</x:v>
      </x:c>
    </x:row>
    <x:row r="1032" spans="1:24" ht="15.75" customHeight="1">
      <x:c r="A1032" s="34">
        <x:v>43700</x:v>
      </x:c>
      <x:c r="B1032" s="47">
        <x:v>43.9939994812012</x:v>
      </x:c>
      <x:c r="C1032" s="47">
        <x:v>44.234001159667997</x:v>
      </x:c>
      <x:c r="D1032" s="47">
        <x:v>42.200000762939503</x:v>
      </x:c>
      <x:c r="E1032" s="47">
        <x:v>42.279998779296903</x:v>
      </x:c>
      <x:c r="F1032" s="47">
        <x:v>42693000</x:v>
      </x:c>
      <x:c r="G1032" s="63">
        <x:f t="shared" si="10"/>
        <x:v>45.799099730000002</x:v>
      </x:c>
      <x:c r="H1032" s="63">
        <x:f t="shared" si="11"/>
        <x:v>1.7173660070000001</x:v>
      </x:c>
      <x:c r="I1032" s="63">
        <x:f t="shared" si="12"/>
        <x:v>49.233831739999999</x:v>
      </x:c>
      <x:c r="J1032" s="63">
        <x:f t="shared" si="13"/>
        <x:v>42.364367719999997</x:v>
      </x:c>
      <x:c r="K1032" s="63">
        <x:f t="shared" si="14"/>
        <x:v>-0.01228173533</x:v>
      </x:c>
      <x:c r="L1032" s="52">
        <x:f t="shared" si="0"/>
        <x:v>42.904666900000002</x:v>
      </x:c>
      <x:c r="M1032" s="52">
        <x:f t="shared" si="1"/>
        <x:v>0</x:v>
      </x:c>
      <x:c r="N1032" s="52">
        <x:f t="shared" si="2"/>
        <x:v>1831728944</x:v>
      </x:c>
      <x:c r="O1032" s="63">
        <x:f t="shared" si="8"/>
        <x:v>0.68462924749999998</x:v>
      </x:c>
      <x:c r="P1032" s="63">
        <x:f t="shared" si="9"/>
        <x:v>40.639757889999998</x:v>
      </x:c>
      <x:c r="Q1032" s="49">
        <x:f t="shared" si="15"/>
        <x:v>0</x:v>
      </x:c>
      <x:c r="R1032" s="49">
        <x:f t="shared" si="16"/>
        <x:v>0</x:v>
      </x:c>
      <x:c r="S1032" s="49">
        <x:f t="shared" si="17"/>
        <x:v>2</x:v>
      </x:c>
      <x:c r="T1032" s="51">
        <x:f t="shared" si="18"/>
        <x:v>0</x:v>
      </x:c>
      <x:c r="U1032" s="52">
        <x:f t="shared" si="3"/>
        <x:v>-0.048390760999999999</x:v>
      </x:c>
      <x:c r="V1032" s="63">
        <x:f t="shared" si="19"/>
        <x:v>0</x:v>
      </x:c>
      <x:c r="W1032" s="52">
        <x:f t="shared" ref="W1032:X1032" si="1030">W1031*(1+U1032)</x:f>
        <x:v>81.083150430000003</x:v>
      </x:c>
      <x:c r="X1032" s="52">
        <x:f t="shared" si="1030"/>
        <x:v>139.94653640000001</x:v>
      </x:c>
    </x:row>
    <x:row r="1033" spans="1:24" ht="15.75" customHeight="1">
      <x:c r="A1033" s="34">
        <x:v>43703</x:v>
      </x:c>
      <x:c r="B1033" s="47">
        <x:v>42.720001220703097</x:v>
      </x:c>
      <x:c r="C1033" s="47">
        <x:v>43.004001617431598</x:v>
      </x:c>
      <x:c r="D1033" s="47">
        <x:v>42.307998657226598</x:v>
      </x:c>
      <x:c r="E1033" s="47">
        <x:v>43</x:v>
      </x:c>
      <x:c r="F1033" s="47">
        <x:v>25259500</x:v>
      </x:c>
      <x:c r="G1033" s="63">
        <x:f t="shared" si="10"/>
        <x:v>45.591399770000002</x:v>
      </x:c>
      <x:c r="H1033" s="63">
        <x:f t="shared" si="11"/>
        <x:v>1.7943477759999999</x:v>
      </x:c>
      <x:c r="I1033" s="63">
        <x:f t="shared" si="12"/>
        <x:v>49.18009532</x:v>
      </x:c>
      <x:c r="J1033" s="63">
        <x:f t="shared" si="13"/>
        <x:v>42.002704209999997</x:v>
      </x:c>
      <x:c r="K1033" s="63">
        <x:f t="shared" si="14"/>
        <x:v>0.13894962280000001</x:v>
      </x:c>
      <x:c r="L1033" s="52">
        <x:f t="shared" si="0"/>
        <x:v>42.770666759999997</x:v>
      </x:c>
      <x:c r="M1033" s="52">
        <x:f t="shared" si="1"/>
        <x:v>0</x:v>
      </x:c>
      <x:c r="N1033" s="52">
        <x:f t="shared" si="2"/>
        <x:v>1080365657</x:v>
      </x:c>
      <x:c r="O1033" s="63">
        <x:f t="shared" si="8"/>
        <x:v>0.68445409499999998</x:v>
      </x:c>
      <x:c r="P1033" s="63">
        <x:f t="shared" si="9"/>
        <x:v>40.633585510000003</x:v>
      </x:c>
      <x:c r="Q1033" s="49">
        <x:f t="shared" si="15"/>
        <x:v>0</x:v>
      </x:c>
      <x:c r="R1033" s="49">
        <x:f t="shared" si="16"/>
        <x:v>0</x:v>
      </x:c>
      <x:c r="S1033" s="49">
        <x:f t="shared" si="17"/>
        <x:v>2</x:v>
      </x:c>
      <x:c r="T1033" s="51">
        <x:f t="shared" si="18"/>
        <x:v>0</x:v>
      </x:c>
      <x:c r="U1033" s="52">
        <x:f t="shared" si="3"/>
        <x:v>0.017029357649999999</x:v>
      </x:c>
      <x:c r="V1033" s="63">
        <x:f t="shared" si="19"/>
        <x:v>0</x:v>
      </x:c>
      <x:c r="W1033" s="52">
        <x:f t="shared" ref="W1033:X1033" si="1031">W1032*(1+U1033)</x:f>
        <x:v>82.463944400000003</x:v>
      </x:c>
      <x:c r="X1033" s="52">
        <x:f t="shared" si="1031"/>
        <x:v>139.94653640000001</x:v>
      </x:c>
    </x:row>
    <x:row r="1034" spans="1:24" ht="15.75" customHeight="1">
      <x:c r="A1034" s="34">
        <x:v>43704</x:v>
      </x:c>
      <x:c r="B1034" s="47">
        <x:v>43.147998809814503</x:v>
      </x:c>
      <x:c r="C1034" s="47">
        <x:v>43.759998321533203</x:v>
      </x:c>
      <x:c r="D1034" s="47">
        <x:v>42.405998229980497</x:v>
      </x:c>
      <x:c r="E1034" s="47">
        <x:v>42.816001892089801</x:v>
      </x:c>
      <x:c r="F1034" s="47">
        <x:v>27081000</x:v>
      </x:c>
      <x:c r="G1034" s="63">
        <x:f t="shared" si="10"/>
        <x:v>45.30959988</x:v>
      </x:c>
      <x:c r="H1034" s="63">
        <x:f t="shared" si="11"/>
        <x:v>1.7637515770000001</x:v>
      </x:c>
      <x:c r="I1034" s="63">
        <x:f t="shared" si="12"/>
        <x:v>48.837103030000002</x:v>
      </x:c>
      <x:c r="J1034" s="63">
        <x:f t="shared" si="13"/>
        <x:v>41.782096719999998</x:v>
      </x:c>
      <x:c r="K1034" s="63">
        <x:f t="shared" si="14"/>
        <x:v>0.14654914890000001</x:v>
      </x:c>
      <x:c r="L1034" s="52">
        <x:f t="shared" si="0"/>
        <x:v>42.993999479999999</x:v>
      </x:c>
      <x:c r="M1034" s="52">
        <x:f t="shared" si="1"/>
        <x:v>1164320500</x:v>
      </x:c>
      <x:c r="N1034" s="52">
        <x:f t="shared" si="2"/>
        <x:v>0</x:v>
      </x:c>
      <x:c r="O1034" s="63">
        <x:f t="shared" si="8"/>
        <x:v>0.68861166699999998</x:v>
      </x:c>
      <x:c r="P1034" s="63">
        <x:f t="shared" si="9"/>
        <x:v>40.779752999999999</x:v>
      </x:c>
      <x:c r="Q1034" s="49">
        <x:f t="shared" si="15"/>
        <x:v>0</x:v>
      </x:c>
      <x:c r="R1034" s="49">
        <x:f t="shared" si="16"/>
        <x:v>0</x:v>
      </x:c>
      <x:c r="S1034" s="49">
        <x:f t="shared" si="17"/>
        <x:v>2</x:v>
      </x:c>
      <x:c r="T1034" s="51">
        <x:f t="shared" si="18"/>
        <x:v>0</x:v>
      </x:c>
      <x:c r="U1034" s="52">
        <x:f t="shared" si="3"/>
        <x:v>-0.0042790257649999996</x:v>
      </x:c>
      <x:c r="V1034" s="63">
        <x:f t="shared" si="19"/>
        <x:v>0</x:v>
      </x:c>
      <x:c r="W1034" s="52">
        <x:f t="shared" ref="W1034:X1034" si="1032">W1033*(1+U1034)</x:f>
        <x:v>82.111079059999994</x:v>
      </x:c>
      <x:c r="X1034" s="52">
        <x:f t="shared" si="1032"/>
        <x:v>139.94653640000001</x:v>
      </x:c>
    </x:row>
    <x:row r="1035" spans="1:24" ht="15.75" customHeight="1">
      <x:c r="A1035" s="34">
        <x:v>43705</x:v>
      </x:c>
      <x:c r="B1035" s="47">
        <x:v>42.737998962402301</x:v>
      </x:c>
      <x:c r="C1035" s="47">
        <x:v>43.450000762939503</x:v>
      </x:c>
      <x:c r="D1035" s="47">
        <x:v>42.462001800537102</x:v>
      </x:c>
      <x:c r="E1035" s="47">
        <x:v>43.118000030517599</x:v>
      </x:c>
      <x:c r="F1035" s="47">
        <x:v>16127500</x:v>
      </x:c>
      <x:c r="G1035" s="63">
        <x:f t="shared" si="10"/>
        <x:v>45.049399950000002</x:v>
      </x:c>
      <x:c r="H1035" s="63">
        <x:f t="shared" si="11"/>
        <x:v>1.6777186369999999</x:v>
      </x:c>
      <x:c r="I1035" s="63">
        <x:f t="shared" si="12"/>
        <x:v>48.404837219999997</x:v>
      </x:c>
      <x:c r="J1035" s="63">
        <x:f t="shared" si="13"/>
        <x:v>41.693962669999998</x:v>
      </x:c>
      <x:c r="K1035" s="63">
        <x:f t="shared" si="14"/>
        <x:v>0.2121984767</x:v>
      </x:c>
      <x:c r="L1035" s="52">
        <x:f t="shared" si="0"/>
        <x:v>43.010000859999998</x:v>
      </x:c>
      <x:c r="M1035" s="52">
        <x:f t="shared" si="1"/>
        <x:v>693643788.89999998</x:v>
      </x:c>
      <x:c r="N1035" s="52">
        <x:f t="shared" si="2"/>
        <x:v>0</x:v>
      </x:c>
      <x:c r="O1035" s="63">
        <x:f t="shared" si="8"/>
        <x:v>1.026258586</x:v>
      </x:c>
      <x:c r="P1035" s="63">
        <x:f t="shared" si="9"/>
        <x:v>50.647957409999997</x:v>
      </x:c>
      <x:c r="Q1035" s="49">
        <x:f t="shared" si="15"/>
        <x:v>0</x:v>
      </x:c>
      <x:c r="R1035" s="49">
        <x:f t="shared" si="16"/>
        <x:v>0</x:v>
      </x:c>
      <x:c r="S1035" s="49">
        <x:f t="shared" si="17"/>
        <x:v>2</x:v>
      </x:c>
      <x:c r="T1035" s="51">
        <x:f t="shared" si="18"/>
        <x:v>0</x:v>
      </x:c>
      <x:c r="U1035" s="52">
        <x:f t="shared" si="3"/>
        <x:v>0.0070533941769999997</x:v>
      </x:c>
      <x:c r="V1035" s="63">
        <x:f t="shared" si="19"/>
        <x:v>0</x:v>
      </x:c>
      <x:c r="W1035" s="52">
        <x:f t="shared" ref="W1035:X1035" si="1033">W1034*(1+U1035)</x:f>
        <x:v>82.690240869999997</x:v>
      </x:c>
      <x:c r="X1035" s="52">
        <x:f t="shared" si="1033"/>
        <x:v>139.94653640000001</x:v>
      </x:c>
    </x:row>
    <x:row r="1036" spans="1:24" ht="15.75" customHeight="1">
      <x:c r="A1036" s="34">
        <x:v>43706</x:v>
      </x:c>
      <x:c r="B1036" s="47">
        <x:v>43.799999237060497</x:v>
      </x:c>
      <x:c r="C1036" s="47">
        <x:v>44.680000305175803</x:v>
      </x:c>
      <x:c r="D1036" s="47">
        <x:v>43.599998474121101</x:v>
      </x:c>
      <x:c r="E1036" s="47">
        <x:v>44.341999053955099</x:v>
      </x:c>
      <x:c r="F1036" s="47">
        <x:v>25897500</x:v>
      </x:c>
      <x:c r="G1036" s="63">
        <x:f t="shared" si="10"/>
        <x:v>44.927999880000002</x:v>
      </x:c>
      <x:c r="H1036" s="63">
        <x:f t="shared" si="11"/>
        <x:v>1.6339369159999999</x:v>
      </x:c>
      <x:c r="I1036" s="63">
        <x:f t="shared" si="12"/>
        <x:v>48.195873710000001</x:v>
      </x:c>
      <x:c r="J1036" s="63">
        <x:f t="shared" si="13"/>
        <x:v>41.660126050000002</x:v>
      </x:c>
      <x:c r="K1036" s="63">
        <x:f t="shared" si="14"/>
        <x:v>0.41033912960000002</x:v>
      </x:c>
      <x:c r="L1036" s="52">
        <x:f t="shared" si="0"/>
        <x:v>44.207332610000002</x:v>
      </x:c>
      <x:c r="M1036" s="52">
        <x:f t="shared" si="1"/>
        <x:v>1144859396</x:v>
      </x:c>
      <x:c r="N1036" s="52">
        <x:f t="shared" si="2"/>
        <x:v>0</x:v>
      </x:c>
      <x:c r="O1036" s="63">
        <x:f t="shared" si="8"/>
        <x:v>1.664484705</x:v>
      </x:c>
      <x:c r="P1036" s="63">
        <x:f t="shared" si="9"/>
        <x:v>62.469291030000001</x:v>
      </x:c>
      <x:c r="Q1036" s="49">
        <x:f t="shared" si="15"/>
        <x:v>0</x:v>
      </x:c>
      <x:c r="R1036" s="49">
        <x:f t="shared" si="16"/>
        <x:v>0</x:v>
      </x:c>
      <x:c r="S1036" s="49">
        <x:f t="shared" si="17"/>
        <x:v>2</x:v>
      </x:c>
      <x:c r="T1036" s="51">
        <x:f t="shared" si="18"/>
        <x:v>0</x:v>
      </x:c>
      <x:c r="U1036" s="52">
        <x:f t="shared" si="3"/>
        <x:v>0.02838719381</x:v>
      </x:c>
      <x:c r="V1036" s="63">
        <x:f t="shared" si="19"/>
        <x:v>0</x:v>
      </x:c>
      <x:c r="W1036" s="52">
        <x:f t="shared" ref="W1036:X1036" si="1034">W1035*(1+U1036)</x:f>
        <x:v>85.037584760000001</x:v>
      </x:c>
      <x:c r="X1036" s="52">
        <x:f t="shared" si="1034"/>
        <x:v>139.94653640000001</x:v>
      </x:c>
    </x:row>
    <x:row r="1037" spans="1:24" ht="15.75" customHeight="1">
      <x:c r="A1037" s="34">
        <x:v>43707</x:v>
      </x:c>
      <x:c r="B1037" s="47">
        <x:v>45.830001831054702</x:v>
      </x:c>
      <x:c r="C1037" s="47">
        <x:v>46.487998962402301</x:v>
      </x:c>
      <x:c r="D1037" s="47">
        <x:v>44.841999053955099</x:v>
      </x:c>
      <x:c r="E1037" s="47">
        <x:v>45.122001647949197</x:v>
      </x:c>
      <x:c r="F1037" s="47">
        <x:v>46603000</x:v>
      </x:c>
      <x:c r="G1037" s="63">
        <x:f t="shared" si="10"/>
        <x:v>44.840699960000002</x:v>
      </x:c>
      <x:c r="H1037" s="63">
        <x:f t="shared" si="11"/>
        <x:v>1.5702305839999999</x:v>
      </x:c>
      <x:c r="I1037" s="63">
        <x:f t="shared" si="12"/>
        <x:v>47.981161129999997</x:v>
      </x:c>
      <x:c r="J1037" s="63">
        <x:f t="shared" si="13"/>
        <x:v>41.70023879</x:v>
      </x:c>
      <x:c r="K1037" s="63">
        <x:f t="shared" si="14"/>
        <x:v>0.54478668480000003</x:v>
      </x:c>
      <x:c r="L1037" s="52">
        <x:f t="shared" si="0"/>
        <x:v>45.48399989</x:v>
      </x:c>
      <x:c r="M1037" s="52">
        <x:f t="shared" si="1"/>
        <x:v>2119690847</x:v>
      </x:c>
      <x:c r="N1037" s="52">
        <x:f t="shared" si="2"/>
        <x:v>0</x:v>
      </x:c>
      <x:c r="O1037" s="63">
        <x:f t="shared" si="8"/>
        <x:v>1.8806480370000001</x:v>
      </x:c>
      <x:c r="P1037" s="63">
        <x:f t="shared" si="9"/>
        <x:v>65.285588970000006</x:v>
      </x:c>
      <x:c r="Q1037" s="49">
        <x:f t="shared" si="15"/>
        <x:v>0</x:v>
      </x:c>
      <x:c r="R1037" s="49">
        <x:f t="shared" si="16"/>
        <x:v>0</x:v>
      </x:c>
      <x:c r="S1037" s="49">
        <x:f t="shared" si="17"/>
        <x:v>2</x:v>
      </x:c>
      <x:c r="T1037" s="51">
        <x:f t="shared" si="18"/>
        <x:v>0</x:v>
      </x:c>
      <x:c r="U1037" s="52">
        <x:f t="shared" si="3"/>
        <x:v>0.017590605079999999</x:v>
      </x:c>
      <x:c r="V1037" s="63">
        <x:f t="shared" si="19"/>
        <x:v>0</x:v>
      </x:c>
      <x:c r="W1037" s="52">
        <x:f t="shared" ref="W1037:X1037" si="1035">W1036*(1+U1037)</x:f>
        <x:v>86.533447330000001</x:v>
      </x:c>
      <x:c r="X1037" s="52">
        <x:f t="shared" si="1035"/>
        <x:v>139.94653640000001</x:v>
      </x:c>
    </x:row>
    <x:row r="1038" spans="1:24" ht="15.75" customHeight="1">
      <x:c r="A1038" s="34">
        <x:v>43711</x:v>
      </x:c>
      <x:c r="B1038" s="47">
        <x:v>44.816001892089801</x:v>
      </x:c>
      <x:c r="C1038" s="47">
        <x:v>45.790000915527301</x:v>
      </x:c>
      <x:c r="D1038" s="47">
        <x:v>44.631999969482401</x:v>
      </x:c>
      <x:c r="E1038" s="47">
        <x:v>45.001998901367202</x:v>
      </x:c>
      <x:c r="F1038" s="47">
        <x:v>26770500</x:v>
      </x:c>
      <x:c r="G1038" s="63">
        <x:f t="shared" si="10"/>
        <x:v>44.807599830000001</x:v>
      </x:c>
      <x:c r="H1038" s="63">
        <x:f t="shared" si="11"/>
        <x:v>1.558898688</x:v>
      </x:c>
      <x:c r="I1038" s="63">
        <x:f t="shared" si="12"/>
        <x:v>47.92539721</x:v>
      </x:c>
      <x:c r="J1038" s="63">
        <x:f t="shared" si="13"/>
        <x:v>41.689802460000003</x:v>
      </x:c>
      <x:c r="K1038" s="63">
        <x:f t="shared" si="14"/>
        <x:v>0.53117570629999999</x:v>
      </x:c>
      <x:c r="L1038" s="52">
        <x:f t="shared" si="0"/>
        <x:v>45.141333260000003</x:v>
      </x:c>
      <x:c r="M1038" s="52">
        <x:f t="shared" si="1"/>
        <x:v>0</x:v>
      </x:c>
      <x:c r="N1038" s="52">
        <x:f t="shared" si="2"/>
        <x:v>1208456062</x:v>
      </x:c>
      <x:c r="O1038" s="63">
        <x:f t="shared" si="8"/>
        <x:v>1.2864708090000001</x:v>
      </x:c>
      <x:c r="P1038" s="63">
        <x:f t="shared" si="9"/>
        <x:v>56.264475539999999</x:v>
      </x:c>
      <x:c r="Q1038" s="49">
        <x:f t="shared" si="15"/>
        <x:v>0</x:v>
      </x:c>
      <x:c r="R1038" s="49">
        <x:f t="shared" si="16"/>
        <x:v>0</x:v>
      </x:c>
      <x:c r="S1038" s="49">
        <x:f t="shared" si="17"/>
        <x:v>2</x:v>
      </x:c>
      <x:c r="T1038" s="51">
        <x:f t="shared" si="18"/>
        <x:v>0</x:v>
      </x:c>
      <x:c r="U1038" s="52">
        <x:f t="shared" si="3"/>
        <x:v>-0.0026595173570000002</x:v>
      </x:c>
      <x:c r="V1038" s="63">
        <x:f t="shared" si="19"/>
        <x:v>0</x:v>
      </x:c>
      <x:c r="W1038" s="52">
        <x:f t="shared" ref="W1038:X1038" si="1036">W1037*(1+U1038)</x:f>
        <x:v>86.30331013</x:v>
      </x:c>
      <x:c r="X1038" s="52">
        <x:f t="shared" si="1036"/>
        <x:v>139.94653640000001</x:v>
      </x:c>
    </x:row>
    <x:row r="1039" spans="1:24" ht="15.75" customHeight="1">
      <x:c r="A1039" s="34">
        <x:v>43712</x:v>
      </x:c>
      <x:c r="B1039" s="47">
        <x:v>45.377998352050803</x:v>
      </x:c>
      <x:c r="C1039" s="47">
        <x:v>45.692001342773402</x:v>
      </x:c>
      <x:c r="D1039" s="47">
        <x:v>43.841999053955099</x:v>
      </x:c>
      <x:c r="E1039" s="47">
        <x:v>44.136001586914098</x:v>
      </x:c>
      <x:c r="F1039" s="47">
        <x:v>28805000</x:v>
      </x:c>
      <x:c r="G1039" s="63">
        <x:f t="shared" si="10"/>
        <x:v>44.706899829999998</x:v>
      </x:c>
      <x:c r="H1039" s="63">
        <x:f t="shared" si="11"/>
        <x:v>1.5324443729999999</x:v>
      </x:c>
      <x:c r="I1039" s="63">
        <x:f t="shared" si="12"/>
        <x:v>47.771788579999999</x:v>
      </x:c>
      <x:c r="J1039" s="63">
        <x:f t="shared" si="13"/>
        <x:v>41.642011089999997</x:v>
      </x:c>
      <x:c r="K1039" s="63">
        <x:f t="shared" si="14"/>
        <x:v>0.40686476830000001</x:v>
      </x:c>
      <x:c r="L1039" s="52">
        <x:f t="shared" si="0"/>
        <x:v>44.556667330000003</x:v>
      </x:c>
      <x:c r="M1039" s="52">
        <x:f t="shared" si="1"/>
        <x:v>0</x:v>
      </x:c>
      <x:c r="N1039" s="52">
        <x:f t="shared" si="2"/>
        <x:v>1283454802</x:v>
      </x:c>
      <x:c r="O1039" s="63">
        <x:f t="shared" si="8"/>
        <x:v>0.92349772419999998</x:v>
      </x:c>
      <x:c r="P1039" s="63">
        <x:f t="shared" si="9"/>
        <x:v>48.011375970000003</x:v>
      </x:c>
      <x:c r="Q1039" s="49">
        <x:f t="shared" si="15"/>
        <x:v>0</x:v>
      </x:c>
      <x:c r="R1039" s="49">
        <x:f t="shared" si="16"/>
        <x:v>0</x:v>
      </x:c>
      <x:c r="S1039" s="49">
        <x:f t="shared" si="17"/>
        <x:v>2</x:v>
      </x:c>
      <x:c r="T1039" s="51">
        <x:f t="shared" si="18"/>
        <x:v>0</x:v>
      </x:c>
      <x:c r="U1039" s="52">
        <x:f t="shared" si="3"/>
        <x:v>-0.019243529970000001</x:v>
      </x:c>
      <x:c r="V1039" s="63">
        <x:f t="shared" si="19"/>
        <x:v>0</x:v>
      </x:c>
      <x:c r="W1039" s="52">
        <x:f t="shared" ref="W1039:X1039" si="1037">W1038*(1+U1039)</x:f>
        <x:v>84.642529789999998</x:v>
      </x:c>
      <x:c r="X1039" s="52">
        <x:f t="shared" si="1037"/>
        <x:v>139.94653640000001</x:v>
      </x:c>
    </x:row>
    <x:row r="1040" spans="1:24" ht="15.75" customHeight="1">
      <x:c r="A1040" s="34">
        <x:v>43713</x:v>
      </x:c>
      <x:c r="B1040" s="47">
        <x:v>44.5</x:v>
      </x:c>
      <x:c r="C1040" s="47">
        <x:v>45.959999084472699</x:v>
      </x:c>
      <x:c r="D1040" s="47">
        <x:v>44.169998168945298</x:v>
      </x:c>
      <x:c r="E1040" s="47">
        <x:v>45.916000366210902</x:v>
      </x:c>
      <x:c r="F1040" s="47">
        <x:v>36976500</x:v>
      </x:c>
      <x:c r="G1040" s="63">
        <x:f t="shared" si="10"/>
        <x:v>44.668499949999998</x:v>
      </x:c>
      <x:c r="H1040" s="63">
        <x:f t="shared" si="11"/>
        <x:v>1.489310063</x:v>
      </x:c>
      <x:c r="I1040" s="63">
        <x:f t="shared" si="12"/>
        <x:v>47.64712007</x:v>
      </x:c>
      <x:c r="J1040" s="63">
        <x:f t="shared" si="13"/>
        <x:v>41.689879820000002</x:v>
      </x:c>
      <x:c r="K1040" s="63">
        <x:f t="shared" si="14"/>
        <x:v>0.70940911669999995</x:v>
      </x:c>
      <x:c r="L1040" s="52">
        <x:f t="shared" si="0"/>
        <x:v>45.348665869999998</x:v>
      </x:c>
      <x:c r="M1040" s="52">
        <x:f t="shared" si="1"/>
        <x:v>1676834944</x:v>
      </x:c>
      <x:c r="N1040" s="52">
        <x:f t="shared" si="2"/>
        <x:v>0</x:v>
      </x:c>
      <x:c r="O1040" s="63">
        <x:f t="shared" si="8"/>
        <x:v>1.5275603820000001</x:v>
      </x:c>
      <x:c r="P1040" s="63">
        <x:f t="shared" si="9"/>
        <x:v>60.43615784</x:v>
      </x:c>
      <x:c r="Q1040" s="49">
        <x:f t="shared" si="15"/>
        <x:v>0</x:v>
      </x:c>
      <x:c r="R1040" s="49">
        <x:f t="shared" si="16"/>
        <x:v>0</x:v>
      </x:c>
      <x:c r="S1040" s="49">
        <x:f t="shared" si="17"/>
        <x:v>2</x:v>
      </x:c>
      <x:c r="T1040" s="51">
        <x:f t="shared" si="18"/>
        <x:v>0</x:v>
      </x:c>
      <x:c r="U1040" s="52">
        <x:f t="shared" si="3"/>
        <x:v>0.040329860319999999</x:v>
      </x:c>
      <x:c r="V1040" s="63">
        <x:f t="shared" si="19"/>
        <x:v>0</x:v>
      </x:c>
      <x:c r="W1040" s="52">
        <x:f t="shared" ref="W1040:X1040" si="1038">W1039*(1+U1040)</x:f>
        <x:v>88.056151200000002</x:v>
      </x:c>
      <x:c r="X1040" s="52">
        <x:f t="shared" si="1038"/>
        <x:v>139.94653640000001</x:v>
      </x:c>
    </x:row>
    <x:row r="1041" spans="1:24" ht="15.75" customHeight="1">
      <x:c r="A1041" s="34">
        <x:v>43714</x:v>
      </x:c>
      <x:c r="B1041" s="47">
        <x:v>45.439998626708999</x:v>
      </x:c>
      <x:c r="C1041" s="47">
        <x:v>45.928001403808601</x:v>
      </x:c>
      <x:c r="D1041" s="47">
        <x:v>45.034000396728501</x:v>
      </x:c>
      <x:c r="E1041" s="47">
        <x:v>45.490001678466797</x:v>
      </x:c>
      <x:c r="F1041" s="47">
        <x:v>20947000</x:v>
      </x:c>
      <x:c r="G1041" s="63">
        <x:f t="shared" si="10"/>
        <x:v>44.560000039999998</x:v>
      </x:c>
      <x:c r="H1041" s="63">
        <x:f t="shared" si="11"/>
        <x:v>1.330476639</x:v>
      </x:c>
      <x:c r="I1041" s="63">
        <x:f t="shared" si="12"/>
        <x:v>47.22095332</x:v>
      </x:c>
      <x:c r="J1041" s="63">
        <x:f t="shared" si="13"/>
        <x:v>41.899046759999997</x:v>
      </x:c>
      <x:c r="K1041" s="63">
        <x:f t="shared" si="14"/>
        <x:v>0.67474971240000003</x:v>
      </x:c>
      <x:c r="L1041" s="52">
        <x:f t="shared" si="0"/>
        <x:v>45.484001159999998</x:v>
      </x:c>
      <x:c r="M1041" s="52">
        <x:f t="shared" si="1"/>
        <x:v>952753372.29999995</x:v>
      </x:c>
      <x:c r="N1041" s="52">
        <x:f t="shared" si="2"/>
        <x:v>0</x:v>
      </x:c>
      <x:c r="O1041" s="63">
        <x:f t="shared" si="8"/>
        <x:v>1.4345105490000001</x:v>
      </x:c>
      <x:c r="P1041" s="63">
        <x:f t="shared" si="9"/>
        <x:v>58.923981650000002</x:v>
      </x:c>
      <x:c r="Q1041" s="49">
        <x:f t="shared" si="15"/>
        <x:v>0</x:v>
      </x:c>
      <x:c r="R1041" s="49">
        <x:f t="shared" si="16"/>
        <x:v>0</x:v>
      </x:c>
      <x:c r="S1041" s="49">
        <x:f t="shared" si="17"/>
        <x:v>2</x:v>
      </x:c>
      <x:c r="T1041" s="51">
        <x:f t="shared" si="18"/>
        <x:v>0</x:v>
      </x:c>
      <x:c r="U1041" s="52">
        <x:f t="shared" si="3"/>
        <x:v>-0.0092777830030000008</x:v>
      </x:c>
      <x:c r="V1041" s="63">
        <x:f t="shared" si="19"/>
        <x:v>0</x:v>
      </x:c>
      <x:c r="W1041" s="52">
        <x:f t="shared" ref="W1041:X1041" si="1039">W1040*(1+U1041)</x:f>
        <x:v>87.239185329999998</x:v>
      </x:c>
      <x:c r="X1041" s="52">
        <x:f t="shared" si="1039"/>
        <x:v>139.94653640000001</x:v>
      </x:c>
    </x:row>
    <x:row r="1042" spans="1:24" ht="15.75" customHeight="1">
      <x:c r="A1042" s="34">
        <x:v>43717</x:v>
      </x:c>
      <x:c r="B1042" s="47">
        <x:v>46</x:v>
      </x:c>
      <x:c r="C1042" s="47">
        <x:v>46.751998901367202</x:v>
      </x:c>
      <x:c r="D1042" s="47">
        <x:v>45.846000671386697</x:v>
      </x:c>
      <x:c r="E1042" s="47">
        <x:v>46.358001708984403</x:v>
      </x:c>
      <x:c r="F1042" s="47">
        <x:v>24013500</x:v>
      </x:c>
      <x:c r="G1042" s="63">
        <x:f t="shared" si="10"/>
        <x:v>44.52780018</x:v>
      </x:c>
      <x:c r="H1042" s="63">
        <x:f t="shared" si="11"/>
        <x:v>1.2748974900000001</x:v>
      </x:c>
      <x:c r="I1042" s="63">
        <x:f t="shared" si="12"/>
        <x:v>47.077595160000001</x:v>
      </x:c>
      <x:c r="J1042" s="63">
        <x:f t="shared" si="13"/>
        <x:v>41.978005199999998</x:v>
      </x:c>
      <x:c r="K1042" s="63">
        <x:f t="shared" si="14"/>
        <x:v>0.85889190000000004</x:v>
      </x:c>
      <x:c r="L1042" s="52">
        <x:f t="shared" si="0"/>
        <x:v>46.318667089999998</x:v>
      </x:c>
      <x:c r="M1042" s="52">
        <x:f t="shared" si="1"/>
        <x:v>1112273312</x:v>
      </x:c>
      <x:c r="N1042" s="52">
        <x:f t="shared" si="2"/>
        <x:v>0</x:v>
      </x:c>
      <x:c r="O1042" s="63">
        <x:f t="shared" si="8"/>
        <x:v>2.481436167</x:v>
      </x:c>
      <x:c r="P1042" s="63">
        <x:f t="shared" si="9"/>
        <x:v>71.276221879999994</x:v>
      </x:c>
      <x:c r="Q1042" s="49">
        <x:f t="shared" si="15"/>
        <x:v>0</x:v>
      </x:c>
      <x:c r="R1042" s="49">
        <x:f t="shared" si="16"/>
        <x:v>0</x:v>
      </x:c>
      <x:c r="S1042" s="49">
        <x:f t="shared" si="17"/>
        <x:v>2</x:v>
      </x:c>
      <x:c r="T1042" s="51">
        <x:f t="shared" si="18"/>
        <x:v>0</x:v>
      </x:c>
      <x:c r="U1042" s="52">
        <x:f t="shared" si="3"/>
        <x:v>0.0190811167</x:v>
      </x:c>
      <x:c r="V1042" s="63">
        <x:f t="shared" si="19"/>
        <x:v>0</x:v>
      </x:c>
      <x:c r="W1042" s="52">
        <x:f t="shared" ref="W1042:X1042" si="1040">W1041*(1+U1042)</x:f>
        <x:v>88.903806410000001</x:v>
      </x:c>
      <x:c r="X1042" s="52">
        <x:f t="shared" si="1040"/>
        <x:v>139.94653640000001</x:v>
      </x:c>
    </x:row>
    <x:row r="1043" spans="1:24" ht="15.75" customHeight="1">
      <x:c r="A1043" s="34">
        <x:v>43718</x:v>
      </x:c>
      <x:c r="B1043" s="47">
        <x:v>46.159999847412102</x:v>
      </x:c>
      <x:c r="C1043" s="47">
        <x:v>47.108001708984403</x:v>
      </x:c>
      <x:c r="D1043" s="47">
        <x:v>45.787998199462898</x:v>
      </x:c>
      <x:c r="E1043" s="47">
        <x:v>47.108001708984403</x:v>
      </x:c>
      <x:c r="F1043" s="47">
        <x:v>24418500</x:v>
      </x:c>
      <x:c r="G1043" s="63">
        <x:f t="shared" si="10"/>
        <x:v>44.593100360000001</x:v>
      </x:c>
      <x:c r="H1043" s="63">
        <x:f t="shared" si="11"/>
        <x:v>1.373249811</x:v>
      </x:c>
      <x:c r="I1043" s="63">
        <x:f t="shared" si="12"/>
        <x:v>47.339599980000003</x:v>
      </x:c>
      <x:c r="J1043" s="63">
        <x:f t="shared" si="13"/>
        <x:v>41.846600729999999</x:v>
      </x:c>
      <x:c r="K1043" s="63">
        <x:f t="shared" si="14"/>
        <x:v>0.95783755650000002</x:v>
      </x:c>
      <x:c r="L1043" s="52">
        <x:f t="shared" si="0"/>
        <x:v>46.668000540000001</x:v>
      </x:c>
      <x:c r="M1043" s="52">
        <x:f t="shared" si="1"/>
        <x:v>1139562571</x:v>
      </x:c>
      <x:c r="N1043" s="52">
        <x:f t="shared" si="2"/>
        <x:v>0</x:v>
      </x:c>
      <x:c r="O1043" s="63">
        <x:f t="shared" si="8"/>
        <x:v>4.0145652370000002</x:v>
      </x:c>
      <x:c r="P1043" s="63">
        <x:f t="shared" si="9"/>
        <x:v>80.058091730000001</x:v>
      </x:c>
      <x:c r="Q1043" s="49">
        <x:f t="shared" si="15"/>
        <x:v>0</x:v>
      </x:c>
      <x:c r="R1043" s="49">
        <x:f t="shared" si="16"/>
        <x:v>0</x:v>
      </x:c>
      <x:c r="S1043" s="49">
        <x:f t="shared" si="17"/>
        <x:v>2</x:v>
      </x:c>
      <x:c r="T1043" s="51">
        <x:f t="shared" si="18"/>
        <x:v>0</x:v>
      </x:c>
      <x:c r="U1043" s="52">
        <x:f t="shared" si="3"/>
        <x:v>0.01617843678</x:v>
      </x:c>
      <x:c r="V1043" s="63">
        <x:f t="shared" si="19"/>
        <x:v>0</x:v>
      </x:c>
      <x:c r="W1043" s="52">
        <x:f t="shared" ref="W1043:X1043" si="1041">W1042*(1+U1043)</x:f>
        <x:v>90.342131019999997</x:v>
      </x:c>
      <x:c r="X1043" s="52">
        <x:f t="shared" si="1041"/>
        <x:v>139.94653640000001</x:v>
      </x:c>
    </x:row>
    <x:row r="1044" spans="1:24" ht="15.75" customHeight="1">
      <x:c r="A1044" s="34">
        <x:v>43719</x:v>
      </x:c>
      <x:c r="B1044" s="47">
        <x:v>47.476001739502003</x:v>
      </x:c>
      <x:c r="C1044" s="47">
        <x:v>49.633998870849602</x:v>
      </x:c>
      <x:c r="D1044" s="47">
        <x:v>47.200000762939503</x:v>
      </x:c>
      <x:c r="E1044" s="47">
        <x:v>49.419998168945298</x:v>
      </x:c>
      <x:c r="F1044" s="47">
        <x:v>50214000</x:v>
      </x:c>
      <x:c r="G1044" s="63">
        <x:f t="shared" si="10"/>
        <x:v>44.714100270000003</x:v>
      </x:c>
      <x:c r="H1044" s="63">
        <x:f t="shared" si="11"/>
        <x:v>1.6708561129999999</x:v>
      </x:c>
      <x:c r="I1044" s="63">
        <x:f t="shared" si="12"/>
        <x:v>48.055812490000001</x:v>
      </x:c>
      <x:c r="J1044" s="63">
        <x:f t="shared" si="13"/>
        <x:v>41.372388039999997</x:v>
      </x:c>
      <x:c r="K1044" s="63">
        <x:f t="shared" si="14"/>
        <x:v>1.2041147750000001</x:v>
      </x:c>
      <x:c r="L1044" s="52">
        <x:f t="shared" si="0"/>
        <x:v>48.751332599999998</x:v>
      </x:c>
      <x:c r="M1044" s="52">
        <x:f t="shared" si="1"/>
        <x:v>2447999415</x:v>
      </x:c>
      <x:c r="N1044" s="52">
        <x:f t="shared" si="2"/>
        <x:v>0</x:v>
      </x:c>
      <x:c r="O1044" s="63">
        <x:f t="shared" si="8"/>
        <x:v>4.5297036129999997</x:v>
      </x:c>
      <x:c r="P1044" s="63">
        <x:f t="shared" si="9"/>
        <x:v>81.915848120000007</x:v>
      </x:c>
      <x:c r="Q1044" s="49">
        <x:f t="shared" si="15"/>
        <x:v>0</x:v>
      </x:c>
      <x:c r="R1044" s="49">
        <x:f t="shared" si="16"/>
        <x:v>0</x:v>
      </x:c>
      <x:c r="S1044" s="49">
        <x:f t="shared" si="17"/>
        <x:v>2</x:v>
      </x:c>
      <x:c r="T1044" s="51">
        <x:f t="shared" si="18"/>
        <x:v>0</x:v>
      </x:c>
      <x:c r="U1044" s="52">
        <x:f t="shared" si="3"/>
        <x:v>0.049078635819999999</x:v>
      </x:c>
      <x:c r="V1044" s="63">
        <x:f t="shared" si="19"/>
        <x:v>0</x:v>
      </x:c>
      <x:c r="W1044" s="52">
        <x:f t="shared" ref="W1044:X1044" si="1042">W1043*(1+U1044)</x:f>
        <x:v>94.775999569999996</x:v>
      </x:c>
      <x:c r="X1044" s="52">
        <x:f t="shared" si="1042"/>
        <x:v>139.94653640000001</x:v>
      </x:c>
    </x:row>
    <x:row r="1045" spans="1:24" ht="15.75" customHeight="1">
      <x:c r="A1045" s="34">
        <x:v>43720</x:v>
      </x:c>
      <x:c r="B1045" s="47">
        <x:v>49.540000915527301</x:v>
      </x:c>
      <x:c r="C1045" s="47">
        <x:v>50.700000762939503</x:v>
      </x:c>
      <x:c r="D1045" s="47">
        <x:v>48.880001068115199</x:v>
      </x:c>
      <x:c r="E1045" s="47">
        <x:v>49.173999786377003</x:v>
      </x:c>
      <x:c r="F1045" s="47">
        <x:v>42906000</x:v>
      </x:c>
      <x:c r="G1045" s="63">
        <x:f t="shared" si="10"/>
        <x:v>44.976600269999999</x:v>
      </x:c>
      <x:c r="H1045" s="63">
        <x:f t="shared" si="11"/>
        <x:v>1.9321621760000001</x:v>
      </x:c>
      <x:c r="I1045" s="63">
        <x:f t="shared" si="12"/>
        <x:v>48.840924620000003</x:v>
      </x:c>
      <x:c r="J1045" s="63">
        <x:f t="shared" si="13"/>
        <x:v>41.112275910000001</x:v>
      </x:c>
      <x:c r="K1045" s="63">
        <x:f t="shared" si="14"/>
        <x:v>1.043096171</x:v>
      </x:c>
      <x:c r="L1045" s="52">
        <x:f t="shared" si="0"/>
        <x:v>49.584667209999999</x:v>
      </x:c>
      <x:c r="M1045" s="52">
        <x:f t="shared" si="1"/>
        <x:v>2127479731</x:v>
      </x:c>
      <x:c r="N1045" s="52">
        <x:f t="shared" si="2"/>
        <x:v>0</x:v>
      </x:c>
      <x:c r="O1045" s="63">
        <x:f t="shared" si="8"/>
        <x:v>5.1050997730000001</x:v>
      </x:c>
      <x:c r="P1045" s="63">
        <x:f t="shared" si="9"/>
        <x:v>83.62025131</x:v>
      </x:c>
      <x:c r="Q1045" s="49">
        <x:f t="shared" si="15"/>
        <x:v>0</x:v>
      </x:c>
      <x:c r="R1045" s="49">
        <x:f t="shared" si="16"/>
        <x:v>0</x:v>
      </x:c>
      <x:c r="S1045" s="49">
        <x:f t="shared" si="17"/>
        <x:v>2</x:v>
      </x:c>
      <x:c r="T1045" s="51">
        <x:f t="shared" si="18"/>
        <x:v>0</x:v>
      </x:c>
      <x:c r="U1045" s="52">
        <x:f t="shared" si="3"/>
        <x:v>-0.0049777092609999996</x:v>
      </x:c>
      <x:c r="V1045" s="63">
        <x:f t="shared" si="19"/>
        <x:v>0</x:v>
      </x:c>
      <x:c r="W1045" s="52">
        <x:f t="shared" ref="W1045:X1045" si="1043">W1044*(1+U1045)</x:f>
        <x:v>94.304232200000001</x:v>
      </x:c>
      <x:c r="X1045" s="52">
        <x:f t="shared" si="1043"/>
        <x:v>139.94653640000001</x:v>
      </x:c>
    </x:row>
    <x:row r="1046" spans="1:24" ht="15.75" customHeight="1">
      <x:c r="A1046" s="34">
        <x:v>43721</x:v>
      </x:c>
      <x:c r="B1046" s="47">
        <x:v>49.391998291015597</x:v>
      </x:c>
      <x:c r="C1046" s="47">
        <x:v>49.689998626708999</x:v>
      </x:c>
      <x:c r="D1046" s="47">
        <x:v>48.9739990234375</x:v>
      </x:c>
      <x:c r="E1046" s="47">
        <x:v>49.040000915527301</x:v>
      </x:c>
      <x:c r="F1046" s="47">
        <x:v>26565500</x:v>
      </x:c>
      <x:c r="G1046" s="63">
        <x:f t="shared" si="10"/>
        <x:v>45.272200390000002</x:v>
      </x:c>
      <x:c r="H1046" s="63">
        <x:f t="shared" si="11"/>
        <x:v>2.0809672589999999</x:v>
      </x:c>
      <x:c r="I1046" s="63">
        <x:f t="shared" si="12"/>
        <x:v>49.434134909999997</x:v>
      </x:c>
      <x:c r="J1046" s="63">
        <x:f t="shared" si="13"/>
        <x:v>41.11026588</x:v>
      </x:c>
      <x:c r="K1046" s="63">
        <x:f t="shared" si="14"/>
        <x:v>0.95265014449999996</x:v>
      </x:c>
      <x:c r="L1046" s="52">
        <x:f t="shared" si="0"/>
        <x:v>49.234666189999999</x:v>
      </x:c>
      <x:c r="M1046" s="52">
        <x:f t="shared" si="1"/>
        <x:v>0</x:v>
      </x:c>
      <x:c r="N1046" s="52">
        <x:f t="shared" si="2"/>
        <x:v>1307943525</x:v>
      </x:c>
      <x:c r="O1046" s="63">
        <x:f t="shared" si="8"/>
        <x:v>3.0465888969999999</x:v>
      </x:c>
      <x:c r="P1046" s="63">
        <x:f t="shared" si="9"/>
        <x:v>75.287828210000001</x:v>
      </x:c>
      <x:c r="Q1046" s="49">
        <x:f t="shared" si="15"/>
        <x:v>0</x:v>
      </x:c>
      <x:c r="R1046" s="49">
        <x:f t="shared" si="16"/>
        <x:v>0</x:v>
      </x:c>
      <x:c r="S1046" s="49">
        <x:f t="shared" si="17"/>
        <x:v>2</x:v>
      </x:c>
      <x:c r="T1046" s="51">
        <x:f t="shared" si="18"/>
        <x:v>0</x:v>
      </x:c>
      <x:c r="U1046" s="52">
        <x:f t="shared" si="3"/>
        <x:v>-0.002724994335</x:v>
      </x:c>
      <x:c r="V1046" s="63">
        <x:f t="shared" si="19"/>
        <x:v>0</x:v>
      </x:c>
      <x:c r="W1046" s="52">
        <x:f t="shared" ref="W1046:X1046" si="1044">W1045*(1+U1046)</x:f>
        <x:v>94.047253699999999</x:v>
      </x:c>
      <x:c r="X1046" s="52">
        <x:f t="shared" si="1044"/>
        <x:v>139.94653640000001</x:v>
      </x:c>
    </x:row>
    <x:row r="1047" spans="1:24" ht="15.75" customHeight="1">
      <x:c r="A1047" s="34">
        <x:v>43724</x:v>
      </x:c>
      <x:c r="B1047" s="47">
        <x:v>49.200000762939503</x:v>
      </x:c>
      <x:c r="C1047" s="47">
        <x:v>49.486000061035199</x:v>
      </x:c>
      <x:c r="D1047" s="47">
        <x:v>48.234001159667997</x:v>
      </x:c>
      <x:c r="E1047" s="47">
        <x:v>48.562000274658203</x:v>
      </x:c>
      <x:c r="F1047" s="47">
        <x:v>23640500</x:v>
      </x:c>
      <x:c r="G1047" s="63">
        <x:f t="shared" si="10"/>
        <x:v>45.500900459999997</x:v>
      </x:c>
      <x:c r="H1047" s="63">
        <x:f t="shared" si="11"/>
        <x:v>2.1813275230000002</x:v>
      </x:c>
      <x:c r="I1047" s="63">
        <x:f t="shared" si="12"/>
        <x:v>49.863555509999998</x:v>
      </x:c>
      <x:c r="J1047" s="63">
        <x:f t="shared" si="13"/>
        <x:v>41.138245410000003</x:v>
      </x:c>
      <x:c r="K1047" s="63">
        <x:f t="shared" si="14"/>
        <x:v>0.85082991699999999</x:v>
      </x:c>
      <x:c r="L1047" s="52">
        <x:f t="shared" si="0"/>
        <x:v>48.760667169999998</x:v>
      </x:c>
      <x:c r="M1047" s="52">
        <x:f t="shared" si="1"/>
        <x:v>0</x:v>
      </x:c>
      <x:c r="N1047" s="52">
        <x:f t="shared" si="2"/>
        <x:v>1152726552</x:v>
      </x:c>
      <x:c r="O1047" s="63">
        <x:f t="shared" si="8"/>
        <x:v>1.909489912</x:v>
      </x:c>
      <x:c r="P1047" s="63">
        <x:f t="shared" si="9"/>
        <x:v>65.629714129999996</x:v>
      </x:c>
      <x:c r="Q1047" s="49">
        <x:f t="shared" si="15"/>
        <x:v>0</x:v>
      </x:c>
      <x:c r="R1047" s="49">
        <x:f t="shared" si="16"/>
        <x:v>0</x:v>
      </x:c>
      <x:c r="S1047" s="49">
        <x:f t="shared" si="17"/>
        <x:v>2</x:v>
      </x:c>
      <x:c r="T1047" s="51">
        <x:f t="shared" si="18"/>
        <x:v>0</x:v>
      </x:c>
      <x:c r="U1047" s="52">
        <x:f t="shared" si="3"/>
        <x:v>-0.0097471580739999997</x:v>
      </x:c>
      <x:c r="V1047" s="63">
        <x:f t="shared" si="19"/>
        <x:v>0</x:v>
      </x:c>
      <x:c r="W1047" s="52">
        <x:f t="shared" ref="W1047:X1047" si="1045">W1046*(1+U1047)</x:f>
        <x:v>93.130560250000002</x:v>
      </x:c>
      <x:c r="X1047" s="52">
        <x:f t="shared" si="1045"/>
        <x:v>139.94653640000001</x:v>
      </x:c>
    </x:row>
    <x:row r="1048" spans="1:24" ht="15.75" customHeight="1">
      <x:c r="A1048" s="34">
        <x:v>43725</x:v>
      </x:c>
      <x:c r="B1048" s="47">
        <x:v>48.4939994812012</x:v>
      </x:c>
      <x:c r="C1048" s="47">
        <x:v>49.119998931884801</x:v>
      </x:c>
      <x:c r="D1048" s="47">
        <x:v>48.074001312255902</x:v>
      </x:c>
      <x:c r="E1048" s="47">
        <x:v>48.958000183105497</x:v>
      </x:c>
      <x:c r="F1048" s="47">
        <x:v>19327000</x:v>
      </x:c>
      <x:c r="G1048" s="63">
        <x:f t="shared" si="10"/>
        <x:v>45.68050041</x:v>
      </x:c>
      <x:c r="H1048" s="63">
        <x:f t="shared" si="11"/>
        <x:v>2.3135052389999999</x:v>
      </x:c>
      <x:c r="I1048" s="63">
        <x:f t="shared" si="12"/>
        <x:v>50.307510890000003</x:v>
      </x:c>
      <x:c r="J1048" s="63">
        <x:f t="shared" si="13"/>
        <x:v>41.053489929999998</x:v>
      </x:c>
      <x:c r="K1048" s="63">
        <x:f t="shared" si="14"/>
        <x:v>0.85417034250000001</x:v>
      </x:c>
      <x:c r="L1048" s="52">
        <x:f t="shared" si="0"/>
        <x:v>48.717333480000001</x:v>
      </x:c>
      <x:c r="M1048" s="52">
        <x:f t="shared" si="1"/>
        <x:v>0</x:v>
      </x:c>
      <x:c r="N1048" s="52">
        <x:f t="shared" si="2"/>
        <x:v>941559904.10000002</x:v>
      </x:c>
      <x:c r="O1048" s="63">
        <x:f t="shared" si="8"/>
        <x:v>2.0182542749999999</x:v>
      </x:c>
      <x:c r="P1048" s="63">
        <x:f t="shared" si="9"/>
        <x:v>66.868265269999995</x:v>
      </x:c>
      <x:c r="Q1048" s="49">
        <x:f t="shared" si="15"/>
        <x:v>0</x:v>
      </x:c>
      <x:c r="R1048" s="49">
        <x:f t="shared" si="16"/>
        <x:v>0</x:v>
      </x:c>
      <x:c r="S1048" s="49">
        <x:f t="shared" si="17"/>
        <x:v>2</x:v>
      </x:c>
      <x:c r="T1048" s="51">
        <x:f t="shared" si="18"/>
        <x:v>0</x:v>
      </x:c>
      <x:c r="U1048" s="52">
        <x:f t="shared" si="3"/>
        <x:v>0.0081545221819999991</x:v>
      </x:c>
      <x:c r="V1048" s="63">
        <x:f t="shared" si="19"/>
        <x:v>0</x:v>
      </x:c>
      <x:c r="W1048" s="52">
        <x:f t="shared" ref="W1048:X1048" si="1046">W1047*(1+U1048)</x:f>
        <x:v>93.889995470000002</x:v>
      </x:c>
      <x:c r="X1048" s="52">
        <x:f t="shared" si="1046"/>
        <x:v>139.94653640000001</x:v>
      </x:c>
    </x:row>
    <x:row r="1049" spans="1:24" ht="15.75" customHeight="1">
      <x:c r="A1049" s="34">
        <x:v>43726</x:v>
      </x:c>
      <x:c r="B1049" s="47">
        <x:v>49</x:v>
      </x:c>
      <x:c r="C1049" s="47">
        <x:v>49.633998870849602</x:v>
      </x:c>
      <x:c r="D1049" s="47">
        <x:v>48.4739990234375</x:v>
      </x:c>
      <x:c r="E1049" s="47">
        <x:v>48.698001861572301</x:v>
      </x:c>
      <x:c r="F1049" s="47">
        <x:v>20851000</x:v>
      </x:c>
      <x:c r="G1049" s="63">
        <x:f t="shared" si="10"/>
        <x:v>45.856800460000002</x:v>
      </x:c>
      <x:c r="H1049" s="63">
        <x:f t="shared" si="11"/>
        <x:v>2.4052457189999998</x:v>
      </x:c>
      <x:c r="I1049" s="63">
        <x:f t="shared" si="12"/>
        <x:v>50.667291900000002</x:v>
      </x:c>
      <x:c r="J1049" s="63">
        <x:f t="shared" si="13"/>
        <x:v>41.046309020000002</x:v>
      </x:c>
      <x:c r="K1049" s="63">
        <x:f t="shared" si="14"/>
        <x:v>0.7953130088</x:v>
      </x:c>
      <x:c r="L1049" s="52">
        <x:f t="shared" si="0"/>
        <x:v>48.935333249999999</x:v>
      </x:c>
      <x:c r="M1049" s="52">
        <x:f t="shared" si="1"/>
        <x:v>1020350634</x:v>
      </x:c>
      <x:c r="N1049" s="52">
        <x:f t="shared" si="2"/>
        <x:v>0</x:v>
      </x:c>
      <x:c r="O1049" s="63">
        <x:f t="shared" si="8"/>
        <x:v>3.0795254989999998</x:v>
      </x:c>
      <x:c r="P1049" s="63">
        <x:f t="shared" si="9"/>
        <x:v>75.487345270000006</x:v>
      </x:c>
      <x:c r="Q1049" s="49">
        <x:f t="shared" si="15"/>
        <x:v>0</x:v>
      </x:c>
      <x:c r="R1049" s="49">
        <x:f t="shared" si="16"/>
        <x:v>0</x:v>
      </x:c>
      <x:c r="S1049" s="49">
        <x:f t="shared" si="17"/>
        <x:v>2</x:v>
      </x:c>
      <x:c r="T1049" s="51">
        <x:f t="shared" si="18"/>
        <x:v>0</x:v>
      </x:c>
      <x:c r="U1049" s="52">
        <x:f t="shared" si="3"/>
        <x:v>-0.0053106401520000002</x:v>
      </x:c>
      <x:c r="V1049" s="63">
        <x:f t="shared" si="19"/>
        <x:v>0</x:v>
      </x:c>
      <x:c r="W1049" s="52">
        <x:f t="shared" ref="W1049:X1049" si="1047">W1048*(1+U1049)</x:f>
        <x:v>93.391379490000006</x:v>
      </x:c>
      <x:c r="X1049" s="52">
        <x:f t="shared" si="1047"/>
        <x:v>139.94653640000001</x:v>
      </x:c>
    </x:row>
    <x:row r="1050" spans="1:24" ht="15.75" customHeight="1">
      <x:c r="A1050" s="34">
        <x:v>43727</x:v>
      </x:c>
      <x:c r="B1050" s="47">
        <x:v>49.200000762939503</x:v>
      </x:c>
      <x:c r="C1050" s="47">
        <x:v>49.588001251220703</x:v>
      </x:c>
      <x:c r="D1050" s="47">
        <x:v>48.9679985046387</x:v>
      </x:c>
      <x:c r="E1050" s="47">
        <x:v>49.319999694824197</x:v>
      </x:c>
      <x:c r="F1050" s="47">
        <x:v>23979000</x:v>
      </x:c>
      <x:c r="G1050" s="63">
        <x:f t="shared" si="10"/>
        <x:v>46.11450043</x:v>
      </x:c>
      <x:c r="H1050" s="63">
        <x:f t="shared" si="11"/>
        <x:v>2.489194447</x:v>
      </x:c>
      <x:c r="I1050" s="63">
        <x:f t="shared" si="12"/>
        <x:v>51.092889319999998</x:v>
      </x:c>
      <x:c r="J1050" s="63">
        <x:f t="shared" si="13"/>
        <x:v>41.136111530000001</x:v>
      </x:c>
      <x:c r="K1050" s="63">
        <x:f t="shared" si="14"/>
        <x:v>0.82194142879999998</x:v>
      </x:c>
      <x:c r="L1050" s="52">
        <x:f t="shared" si="0"/>
        <x:v>49.291999820000001</x:v>
      </x:c>
      <x:c r="M1050" s="52">
        <x:f t="shared" si="1"/>
        <x:v>1181972864</x:v>
      </x:c>
      <x:c r="N1050" s="52">
        <x:f t="shared" si="2"/>
        <x:v>0</x:v>
      </x:c>
      <x:c r="O1050" s="63">
        <x:f t="shared" si="8"/>
        <x:v>2.9340732269999998</x:v>
      </x:c>
      <x:c r="P1050" s="63">
        <x:f t="shared" si="9"/>
        <x:v>74.581052709999994</x:v>
      </x:c>
      <x:c r="Q1050" s="49">
        <x:f t="shared" si="15"/>
        <x:v>0</x:v>
      </x:c>
      <x:c r="R1050" s="49">
        <x:f t="shared" si="16"/>
        <x:v>0</x:v>
      </x:c>
      <x:c r="S1050" s="49">
        <x:f t="shared" si="17"/>
        <x:v>2</x:v>
      </x:c>
      <x:c r="T1050" s="51">
        <x:f t="shared" si="18"/>
        <x:v>0</x:v>
      </x:c>
      <x:c r="U1050" s="52">
        <x:f t="shared" si="3"/>
        <x:v>0.012772553480000001</x:v>
      </x:c>
      <x:c r="V1050" s="63">
        <x:f t="shared" si="19"/>
        <x:v>0</x:v>
      </x:c>
      <x:c r="W1050" s="52">
        <x:f t="shared" ref="W1050:X1050" si="1048">W1049*(1+U1050)</x:f>
        <x:v>94.584225880000005</x:v>
      </x:c>
      <x:c r="X1050" s="52">
        <x:f t="shared" si="1048"/>
        <x:v>139.94653640000001</x:v>
      </x:c>
    </x:row>
    <x:row r="1051" spans="1:24" ht="15.75" customHeight="1">
      <x:c r="A1051" s="34">
        <x:v>43728</x:v>
      </x:c>
      <x:c r="B1051" s="47">
        <x:v>49.298000335693402</x:v>
      </x:c>
      <x:c r="C1051" s="47">
        <x:v>49.389999389648402</x:v>
      </x:c>
      <x:c r="D1051" s="47">
        <x:v>47.631999969482401</x:v>
      </x:c>
      <x:c r="E1051" s="47">
        <x:v>48.124000549316399</x:v>
      </x:c>
      <x:c r="F1051" s="47">
        <x:v>31765000</x:v>
      </x:c>
      <x:c r="G1051" s="63">
        <x:f t="shared" si="10"/>
        <x:v>46.29920044</x:v>
      </x:c>
      <x:c r="H1051" s="63">
        <x:f t="shared" si="11"/>
        <x:v>2.494667567</x:v>
      </x:c>
      <x:c r="I1051" s="63">
        <x:f t="shared" si="12"/>
        <x:v>51.288535570000001</x:v>
      </x:c>
      <x:c r="J1051" s="63">
        <x:f t="shared" si="13"/>
        <x:v>41.309865309999999</x:v>
      </x:c>
      <x:c r="K1051" s="63">
        <x:f t="shared" si="14"/>
        <x:v>0.68287006800000005</x:v>
      </x:c>
      <x:c r="L1051" s="52">
        <x:f t="shared" si="0"/>
        <x:v>48.381999970000003</x:v>
      </x:c>
      <x:c r="M1051" s="52">
        <x:f t="shared" si="1"/>
        <x:v>0</x:v>
      </x:c>
      <x:c r="N1051" s="52">
        <x:f t="shared" si="2"/>
        <x:v>1536854229</x:v>
      </x:c>
      <x:c r="O1051" s="63">
        <x:f t="shared" si="8"/>
        <x:v>1.8282009669999999</x:v>
      </x:c>
      <x:c r="P1051" s="63">
        <x:f t="shared" si="9"/>
        <x:v>64.641833739999996</x:v>
      </x:c>
      <x:c r="Q1051" s="49">
        <x:f t="shared" si="15"/>
        <x:v>0</x:v>
      </x:c>
      <x:c r="R1051" s="49">
        <x:f t="shared" si="16"/>
        <x:v>0</x:v>
      </x:c>
      <x:c r="S1051" s="49">
        <x:f t="shared" si="17"/>
        <x:v>2</x:v>
      </x:c>
      <x:c r="T1051" s="51">
        <x:f t="shared" si="18"/>
        <x:v>0</x:v>
      </x:c>
      <x:c r="U1051" s="52">
        <x:f t="shared" si="3"/>
        <x:v>-0.024249780070000002</x:v>
      </x:c>
      <x:c r="V1051" s="63">
        <x:f t="shared" si="19"/>
        <x:v>0</x:v>
      </x:c>
      <x:c r="W1051" s="52">
        <x:f t="shared" ref="W1051:X1051" si="1049">W1050*(1+U1051)</x:f>
        <x:v>92.290579199999996</x:v>
      </x:c>
      <x:c r="X1051" s="52">
        <x:f t="shared" si="1049"/>
        <x:v>139.94653640000001</x:v>
      </x:c>
    </x:row>
    <x:row r="1052" spans="1:24" ht="15.75" customHeight="1">
      <x:c r="A1052" s="34">
        <x:v>43731</x:v>
      </x:c>
      <x:c r="B1052" s="47">
        <x:v>48</x:v>
      </x:c>
      <x:c r="C1052" s="47">
        <x:v>49.035999298095703</x:v>
      </x:c>
      <x:c r="D1052" s="47">
        <x:v>47.844001770019503</x:v>
      </x:c>
      <x:c r="E1052" s="47">
        <x:v>48.245998382568402</x:v>
      </x:c>
      <x:c r="F1052" s="47">
        <x:v>21701000</x:v>
      </x:c>
      <x:c r="G1052" s="63">
        <x:f t="shared" si="10"/>
        <x:v>46.597500420000003</x:v>
      </x:c>
      <x:c r="H1052" s="63">
        <x:f t="shared" si="11"/>
        <x:v>2.3407189829999999</x:v>
      </x:c>
      <x:c r="I1052" s="63">
        <x:f t="shared" si="12"/>
        <x:v>51.27893839</x:v>
      </x:c>
      <x:c r="J1052" s="63">
        <x:f t="shared" si="13"/>
        <x:v>41.916062449999998</x:v>
      </x:c>
      <x:c r="K1052" s="63">
        <x:f t="shared" si="14"/>
        <x:v>0.67606747919999999</x:v>
      </x:c>
      <x:c r="L1052" s="52">
        <x:f t="shared" si="0"/>
        <x:v>48.375333150000003</x:v>
      </x:c>
      <x:c r="M1052" s="52">
        <x:f t="shared" si="1"/>
        <x:v>0</x:v>
      </x:c>
      <x:c r="N1052" s="52">
        <x:f t="shared" si="2"/>
        <x:v>1049793105</x:v>
      </x:c>
      <x:c r="O1052" s="63">
        <x:f t="shared" si="8"/>
        <x:v>1.3220115889999999</x:v>
      </x:c>
      <x:c r="P1052" s="63">
        <x:f t="shared" si="9"/>
        <x:v>56.933892800000002</x:v>
      </x:c>
      <x:c r="Q1052" s="49">
        <x:f t="shared" si="15"/>
        <x:v>0</x:v>
      </x:c>
      <x:c r="R1052" s="49">
        <x:f t="shared" si="16"/>
        <x:v>0</x:v>
      </x:c>
      <x:c r="S1052" s="49">
        <x:f t="shared" si="17"/>
        <x:v>2</x:v>
      </x:c>
      <x:c r="T1052" s="51">
        <x:f t="shared" si="18"/>
        <x:v>0</x:v>
      </x:c>
      <x:c r="U1052" s="52">
        <x:f t="shared" si="3"/>
        <x:v>0.0025350725600000001</x:v>
      </x:c>
      <x:c r="V1052" s="63">
        <x:f t="shared" si="19"/>
        <x:v>0</x:v>
      </x:c>
      <x:c r="W1052" s="52">
        <x:f t="shared" ref="W1052:X1052" si="1050">W1051*(1+U1052)</x:f>
        <x:v>92.524542519999997</x:v>
      </x:c>
      <x:c r="X1052" s="52">
        <x:f t="shared" si="1050"/>
        <x:v>139.94653640000001</x:v>
      </x:c>
    </x:row>
    <x:row r="1053" spans="1:24" ht="15.75" customHeight="1">
      <x:c r="A1053" s="34">
        <x:v>43732</x:v>
      </x:c>
      <x:c r="B1053" s="47">
        <x:v>48.304000854492202</x:v>
      </x:c>
      <x:c r="C1053" s="47">
        <x:v>48.397998809814503</x:v>
      </x:c>
      <x:c r="D1053" s="47">
        <x:v>44.521999359130902</x:v>
      </x:c>
      <x:c r="E1053" s="47">
        <x:v>44.641998291015597</x:v>
      </x:c>
      <x:c r="F1053" s="47">
        <x:v>64457500</x:v>
      </x:c>
      <x:c r="G1053" s="63">
        <x:f t="shared" si="10"/>
        <x:v>46.67960033</x:v>
      </x:c>
      <x:c r="H1053" s="63">
        <x:f t="shared" si="11"/>
        <x:v>2.234272673</x:v>
      </x:c>
      <x:c r="I1053" s="63">
        <x:f t="shared" si="12"/>
        <x:v>51.148145679999999</x:v>
      </x:c>
      <x:c r="J1053" s="63">
        <x:f t="shared" si="13"/>
        <x:v>42.211054990000001</x:v>
      </x:c>
      <x:c r="K1053" s="63">
        <x:f t="shared" si="14"/>
        <x:v>0.27200611320000001</x:v>
      </x:c>
      <x:c r="L1053" s="52">
        <x:f t="shared" si="0"/>
        <x:v>45.853998820000001</x:v>
      </x:c>
      <x:c r="M1053" s="52">
        <x:f t="shared" si="1"/>
        <x:v>0</x:v>
      </x:c>
      <x:c r="N1053" s="52">
        <x:f t="shared" si="2"/>
        <x:v>2955634129</x:v>
      </x:c>
      <x:c r="O1053" s="63">
        <x:f t="shared" si="8"/>
        <x:v>0.75776107910000001</x:v>
      </x:c>
      <x:c r="P1053" s="63">
        <x:f t="shared" si="9"/>
        <x:v>43.109446900000002</x:v>
      </x:c>
      <x:c r="Q1053" s="49">
        <x:f t="shared" si="15"/>
        <x:v>0</x:v>
      </x:c>
      <x:c r="R1053" s="49">
        <x:f t="shared" si="16"/>
        <x:v>0</x:v>
      </x:c>
      <x:c r="S1053" s="49">
        <x:f t="shared" si="17"/>
        <x:v>2</x:v>
      </x:c>
      <x:c r="T1053" s="51">
        <x:f t="shared" si="18"/>
        <x:v>0</x:v>
      </x:c>
      <x:c r="U1053" s="52">
        <x:f t="shared" si="3"/>
        <x:v>-0.074700497709999991</x:v>
      </x:c>
      <x:c r="V1053" s="63">
        <x:f t="shared" si="19"/>
        <x:v>0</x:v>
      </x:c>
      <x:c r="W1053" s="52">
        <x:f t="shared" ref="W1053:X1053" si="1051">W1052*(1+U1053)</x:f>
        <x:v>85.612913140000003</x:v>
      </x:c>
      <x:c r="X1053" s="52">
        <x:f t="shared" si="1051"/>
        <x:v>139.94653640000001</x:v>
      </x:c>
    </x:row>
    <x:row r="1054" spans="1:24" ht="15.75" customHeight="1">
      <x:c r="A1054" s="34">
        <x:v>43733</x:v>
      </x:c>
      <x:c r="B1054" s="47">
        <x:v>44.911998748779297</x:v>
      </x:c>
      <x:c r="C1054" s="47">
        <x:v>45.7960014343262</x:v>
      </x:c>
      <x:c r="D1054" s="47">
        <x:v>43.672000885009801</x:v>
      </x:c>
      <x:c r="E1054" s="47">
        <x:v>45.740001678466797</x:v>
      </x:c>
      <x:c r="F1054" s="47">
        <x:v>47135500</x:v>
      </x:c>
      <x:c r="G1054" s="63">
        <x:f t="shared" si="10"/>
        <x:v>46.825800319999999</x:v>
      </x:c>
      <x:c r="H1054" s="63">
        <x:f t="shared" si="11"/>
        <x:v>2.05676646</x:v>
      </x:c>
      <x:c r="I1054" s="63">
        <x:f t="shared" si="12"/>
        <x:v>50.939333240000003</x:v>
      </x:c>
      <x:c r="J1054" s="63">
        <x:f t="shared" si="13"/>
        <x:v>42.712267400000002</x:v>
      </x:c>
      <x:c r="K1054" s="63">
        <x:f t="shared" si="14"/>
        <x:v>0.36802115530000001</x:v>
      </x:c>
      <x:c r="L1054" s="52">
        <x:f t="shared" si="0"/>
        <x:v>45.069334670000003</x:v>
      </x:c>
      <x:c r="M1054" s="52">
        <x:f t="shared" si="1"/>
        <x:v>0</x:v>
      </x:c>
      <x:c r="N1054" s="52">
        <x:f t="shared" si="2"/>
        <x:v>2124365624</x:v>
      </x:c>
      <x:c r="O1054" s="63">
        <x:f t="shared" si="8"/>
        <x:v>0.39116914949999998</x:v>
      </x:c>
      <x:c r="P1054" s="63">
        <x:f t="shared" si="9"/>
        <x:v>28.118014949999999</x:v>
      </x:c>
      <x:c r="Q1054" s="49">
        <x:f t="shared" si="15"/>
        <x:v>0</x:v>
      </x:c>
      <x:c r="R1054" s="49">
        <x:f t="shared" si="16"/>
        <x:v>0</x:v>
      </x:c>
      <x:c r="S1054" s="49">
        <x:f t="shared" si="17"/>
        <x:v>2</x:v>
      </x:c>
      <x:c r="T1054" s="51">
        <x:f t="shared" si="18"/>
        <x:v>0</x:v>
      </x:c>
      <x:c r="U1054" s="52">
        <x:f t="shared" si="3"/>
        <x:v>0.024595749060000002</x:v>
      </x:c>
      <x:c r="V1054" s="63">
        <x:f t="shared" si="19"/>
        <x:v>0</x:v>
      </x:c>
      <x:c r="W1054" s="52">
        <x:f t="shared" ref="W1054:X1054" si="1052">W1053*(1+U1054)</x:f>
        <x:v>87.718626869999994</x:v>
      </x:c>
      <x:c r="X1054" s="52">
        <x:f t="shared" si="1052"/>
        <x:v>139.94653640000001</x:v>
      </x:c>
    </x:row>
    <x:row r="1055" spans="1:24" ht="15.75" customHeight="1">
      <x:c r="A1055" s="34">
        <x:v>43734</x:v>
      </x:c>
      <x:c r="B1055" s="47">
        <x:v>46.131999969482401</x:v>
      </x:c>
      <x:c r="C1055" s="47">
        <x:v>48.661998748779297</x:v>
      </x:c>
      <x:c r="D1055" s="47">
        <x:v>45.4799995422363</x:v>
      </x:c>
      <x:c r="E1055" s="47">
        <x:v>48.512001037597699</x:v>
      </x:c>
      <x:c r="F1055" s="47">
        <x:v>59422500</x:v>
      </x:c>
      <x:c r="G1055" s="63">
        <x:f t="shared" si="10"/>
        <x:v>47.095500370000003</x:v>
      </x:c>
      <x:c r="H1055" s="63">
        <x:f t="shared" si="11"/>
        <x:v>1.892036005</x:v>
      </x:c>
      <x:c r="I1055" s="63">
        <x:f t="shared" si="12"/>
        <x:v>50.879572379999999</x:v>
      </x:c>
      <x:c r="J1055" s="63">
        <x:f t="shared" si="13"/>
        <x:v>43.311428360000001</x:v>
      </x:c>
      <x:c r="K1055" s="63">
        <x:f t="shared" si="14"/>
        <x:v>0.68716618770000004</x:v>
      </x:c>
      <x:c r="L1055" s="52">
        <x:f t="shared" si="0"/>
        <x:v>47.551333110000002</x:v>
      </x:c>
      <x:c r="M1055" s="52">
        <x:f t="shared" si="1"/>
        <x:v>2825619092</x:v>
      </x:c>
      <x:c r="N1055" s="52">
        <x:f t="shared" si="2"/>
        <x:v>0</x:v>
      </x:c>
      <x:c r="O1055" s="63">
        <x:f t="shared" si="8"/>
        <x:v>0.45424143369999997</x:v>
      </x:c>
      <x:c r="P1055" s="63">
        <x:f t="shared" si="9"/>
        <x:v>31.235627260000001</x:v>
      </x:c>
      <x:c r="Q1055" s="49">
        <x:f t="shared" si="15"/>
        <x:v>0</x:v>
      </x:c>
      <x:c r="R1055" s="49">
        <x:f t="shared" si="16"/>
        <x:v>0</x:v>
      </x:c>
      <x:c r="S1055" s="49">
        <x:f t="shared" si="17"/>
        <x:v>2</x:v>
      </x:c>
      <x:c r="T1055" s="51">
        <x:f t="shared" si="18"/>
        <x:v>0</x:v>
      </x:c>
      <x:c r="U1055" s="52">
        <x:f t="shared" si="3"/>
        <x:v>0.060603394349999995</x:v>
      </x:c>
      <x:c r="V1055" s="63">
        <x:f t="shared" si="19"/>
        <x:v>0</x:v>
      </x:c>
      <x:c r="W1055" s="52">
        <x:f t="shared" ref="W1055:X1055" si="1053">W1054*(1+U1055)</x:f>
        <x:v>93.034673409999996</x:v>
      </x:c>
      <x:c r="X1055" s="52">
        <x:f t="shared" si="1053"/>
        <x:v>139.94653640000001</x:v>
      </x:c>
    </x:row>
    <x:row r="1056" spans="1:24" ht="15.75" customHeight="1">
      <x:c r="A1056" s="34">
        <x:v>43735</x:v>
      </x:c>
      <x:c r="B1056" s="47">
        <x:v>48.439998626708999</x:v>
      </x:c>
      <x:c r="C1056" s="47">
        <x:v>49.742000579833999</x:v>
      </x:c>
      <x:c r="D1056" s="47">
        <x:v>47.745998382568402</x:v>
      </x:c>
      <x:c r="E1056" s="47">
        <x:v>48.425998687744098</x:v>
      </x:c>
      <x:c r="F1056" s="47">
        <x:v>55582000</x:v>
      </x:c>
      <x:c r="G1056" s="63">
        <x:f t="shared" si="10"/>
        <x:v>47.299700360000003</x:v>
      </x:c>
      <x:c r="H1056" s="63">
        <x:f t="shared" si="11"/>
        <x:v>1.7972304459999999</x:v>
      </x:c>
      <x:c r="I1056" s="63">
        <x:f t="shared" si="12"/>
        <x:v>50.894161250000003</x:v>
      </x:c>
      <x:c r="J1056" s="63">
        <x:f t="shared" si="13"/>
        <x:v>43.705239460000001</x:v>
      </x:c>
      <x:c r="K1056" s="63">
        <x:f t="shared" si="14"/>
        <x:v>0.656671385</x:v>
      </x:c>
      <x:c r="L1056" s="52">
        <x:f t="shared" si="0"/>
        <x:v>48.637999219999998</x:v>
      </x:c>
      <x:c r="M1056" s="52">
        <x:f t="shared" si="1"/>
        <x:v>2703397272</x:v>
      </x:c>
      <x:c r="N1056" s="52">
        <x:f t="shared" si="2"/>
        <x:v>0</x:v>
      </x:c>
      <x:c r="O1056" s="63">
        <x:f t="shared" si="8"/>
        <x:v>0.7920697162</x:v>
      </x:c>
      <x:c r="P1056" s="63">
        <x:f t="shared" si="9"/>
        <x:v>44.198599479999999</x:v>
      </x:c>
      <x:c r="Q1056" s="49">
        <x:f t="shared" si="15"/>
        <x:v>0</x:v>
      </x:c>
      <x:c r="R1056" s="49">
        <x:f t="shared" si="16"/>
        <x:v>0</x:v>
      </x:c>
      <x:c r="S1056" s="49">
        <x:f t="shared" si="17"/>
        <x:v>2</x:v>
      </x:c>
      <x:c r="T1056" s="51">
        <x:f t="shared" si="18"/>
        <x:v>0</x:v>
      </x:c>
      <x:c r="U1056" s="52">
        <x:f t="shared" si="3"/>
        <x:v>-0.001772805657</x:v>
      </x:c>
      <x:c r="V1056" s="63">
        <x:f t="shared" si="19"/>
        <x:v>0</x:v>
      </x:c>
      <x:c r="W1056" s="52">
        <x:f t="shared" ref="W1056:X1056" si="1054">W1055*(1+U1056)</x:f>
        <x:v>92.869741009999998</x:v>
      </x:c>
      <x:c r="X1056" s="52">
        <x:f t="shared" si="1054"/>
        <x:v>139.94653640000001</x:v>
      </x:c>
    </x:row>
    <x:row r="1057" spans="1:24" ht="15.75" customHeight="1">
      <x:c r="A1057" s="34">
        <x:v>43738</x:v>
      </x:c>
      <x:c r="B1057" s="47">
        <x:v>48.599998474121101</x:v>
      </x:c>
      <x:c r="C1057" s="47">
        <x:v>48.7960014343262</x:v>
      </x:c>
      <x:c r="D1057" s="47">
        <x:v>47.222000122070298</x:v>
      </x:c>
      <x:c r="E1057" s="47">
        <x:v>48.173999786377003</x:v>
      </x:c>
      <x:c r="F1057" s="47">
        <x:v>29399000</x:v>
      </x:c>
      <x:c r="G1057" s="63">
        <x:f t="shared" si="10"/>
        <x:v>47.452300260000001</x:v>
      </x:c>
      <x:c r="H1057" s="63">
        <x:f t="shared" si="11"/>
        <x:v>1.730941354</x:v>
      </x:c>
      <x:c r="I1057" s="63">
        <x:f t="shared" si="12"/>
        <x:v>50.914182969999999</x:v>
      </x:c>
      <x:c r="J1057" s="63">
        <x:f t="shared" si="13"/>
        <x:v>43.990417559999997</x:v>
      </x:c>
      <x:c r="K1057" s="63">
        <x:f t="shared" si="14"/>
        <x:v>0.60423512069999996</x:v>
      </x:c>
      <x:c r="L1057" s="52">
        <x:f t="shared" si="0"/>
        <x:v>48.064000450000002</x:v>
      </x:c>
      <x:c r="M1057" s="52">
        <x:f t="shared" si="1"/>
        <x:v>0</x:v>
      </x:c>
      <x:c r="N1057" s="52">
        <x:f t="shared" si="2"/>
        <x:v>1413033549</x:v>
      </x:c>
      <x:c r="O1057" s="63">
        <x:f t="shared" si="8"/>
        <x:v>0.77149528850000004</x:v>
      </x:c>
      <x:c r="P1057" s="63">
        <x:f t="shared" si="9"/>
        <x:v>43.55051315</x:v>
      </x:c>
      <x:c r="Q1057" s="49">
        <x:f t="shared" si="15"/>
        <x:v>0</x:v>
      </x:c>
      <x:c r="R1057" s="49">
        <x:f t="shared" si="16"/>
        <x:v>0</x:v>
      </x:c>
      <x:c r="S1057" s="49">
        <x:f t="shared" si="17"/>
        <x:v>2</x:v>
      </x:c>
      <x:c r="T1057" s="51">
        <x:f t="shared" si="18"/>
        <x:v>0</x:v>
      </x:c>
      <x:c r="U1057" s="52">
        <x:f t="shared" si="3"/>
        <x:v>-0.0052037935860000006</x:v>
      </x:c>
      <x:c r="V1057" s="63">
        <x:f t="shared" si="19"/>
        <x:v>0</x:v>
      </x:c>
      <x:c r="W1057" s="52">
        <x:f t="shared" ref="W1057:X1057" si="1055">W1056*(1+U1057)</x:f>
        <x:v>92.386466049999996</x:v>
      </x:c>
      <x:c r="X1057" s="52">
        <x:f t="shared" si="1055"/>
        <x:v>139.94653640000001</x:v>
      </x:c>
    </x:row>
    <x:row r="1058" spans="1:24" ht="15.75" customHeight="1">
      <x:c r="A1058" s="34">
        <x:v>43739</x:v>
      </x:c>
      <x:c r="B1058" s="47">
        <x:v>48.299999237060597</x:v>
      </x:c>
      <x:c r="C1058" s="47">
        <x:v>49.189998626708999</x:v>
      </x:c>
      <x:c r="D1058" s="47">
        <x:v>47.826000213622997</x:v>
      </x:c>
      <x:c r="E1058" s="47">
        <x:v>48.937999725341797</x:v>
      </x:c>
      <x:c r="F1058" s="47">
        <x:v>30813000</x:v>
      </x:c>
      <x:c r="G1058" s="63">
        <x:f t="shared" si="10"/>
        <x:v>47.649100300000001</x:v>
      </x:c>
      <x:c r="H1058" s="63">
        <x:f t="shared" si="11"/>
        <x:v>1.659989258</x:v>
      </x:c>
      <x:c r="I1058" s="63">
        <x:f t="shared" si="12"/>
        <x:v>50.96907882</x:v>
      </x:c>
      <x:c r="J1058" s="63">
        <x:f t="shared" si="13"/>
        <x:v>44.329121790000002</x:v>
      </x:c>
      <x:c r="K1058" s="63">
        <x:f t="shared" si="14"/>
        <x:v>0.69411261479999997</x:v>
      </x:c>
      <x:c r="L1058" s="52">
        <x:f t="shared" si="0"/>
        <x:v>48.651332859999997</x:v>
      </x:c>
      <x:c r="M1058" s="52">
        <x:f t="shared" si="1"/>
        <x:v>1499093519</x:v>
      </x:c>
      <x:c r="N1058" s="52">
        <x:f t="shared" si="2"/>
        <x:v>0</x:v>
      </x:c>
      <x:c r="O1058" s="63">
        <x:f t="shared" si="8"/>
        <x:v>1.016603309</x:v>
      </x:c>
      <x:c r="P1058" s="63">
        <x:f t="shared" si="9"/>
        <x:v>50.411665229999997</x:v>
      </x:c>
      <x:c r="Q1058" s="49">
        <x:f t="shared" si="15"/>
        <x:v>0</x:v>
      </x:c>
      <x:c r="R1058" s="49">
        <x:f t="shared" si="16"/>
        <x:v>0</x:v>
      </x:c>
      <x:c r="S1058" s="49">
        <x:f t="shared" si="17"/>
        <x:v>2</x:v>
      </x:c>
      <x:c r="T1058" s="51">
        <x:f t="shared" si="18"/>
        <x:v>0</x:v>
      </x:c>
      <x:c r="U1058" s="52">
        <x:f t="shared" si="3"/>
        <x:v>0.015859175949999998</x:v>
      </x:c>
      <x:c r="V1058" s="63">
        <x:f t="shared" si="19"/>
        <x:v>0</x:v>
      </x:c>
      <x:c r="W1058" s="52">
        <x:f t="shared" ref="W1058:X1058" si="1056">W1057*(1+U1058)</x:f>
        <x:v>93.851639270000007</x:v>
      </x:c>
      <x:c r="X1058" s="52">
        <x:f t="shared" si="1056"/>
        <x:v>139.94653640000001</x:v>
      </x:c>
    </x:row>
    <x:row r="1059" spans="1:24" ht="15.75" customHeight="1">
      <x:c r="A1059" s="34">
        <x:v>43740</x:v>
      </x:c>
      <x:c r="B1059" s="47">
        <x:v>48.658000946044901</x:v>
      </x:c>
      <x:c r="C1059" s="47">
        <x:v>48.930000305175803</x:v>
      </x:c>
      <x:c r="D1059" s="47">
        <x:v>47.886001586914098</x:v>
      </x:c>
      <x:c r="E1059" s="47">
        <x:v>48.625999450683601</x:v>
      </x:c>
      <x:c r="F1059" s="47">
        <x:v>28157000</x:v>
      </x:c>
      <x:c r="G1059" s="63">
        <x:f t="shared" si="10"/>
        <x:v>47.873600199999998</x:v>
      </x:c>
      <x:c r="H1059" s="63">
        <x:f t="shared" si="11"/>
        <x:v>1.4502302490000001</x:v>
      </x:c>
      <x:c r="I1059" s="63">
        <x:f t="shared" si="12"/>
        <x:v>50.7740607</x:v>
      </x:c>
      <x:c r="J1059" s="63">
        <x:f t="shared" si="13"/>
        <x:v>44.973139699999997</x:v>
      </x:c>
      <x:c r="K1059" s="63">
        <x:f t="shared" si="14"/>
        <x:v>0.62970341340000002</x:v>
      </x:c>
      <x:c r="L1059" s="52">
        <x:f t="shared" si="0"/>
        <x:v>48.480667109999999</x:v>
      </x:c>
      <x:c r="M1059" s="52">
        <x:f t="shared" si="1"/>
        <x:v>0</x:v>
      </x:c>
      <x:c r="N1059" s="52">
        <x:f t="shared" si="2"/>
        <x:v>1365070144</x:v>
      </x:c>
      <x:c r="O1059" s="63">
        <x:f t="shared" si="8"/>
        <x:v>0.78604869759999996</x:v>
      </x:c>
      <x:c r="P1059" s="63">
        <x:f t="shared" si="9"/>
        <x:v>44.010485189999997</x:v>
      </x:c>
      <x:c r="Q1059" s="49">
        <x:f t="shared" si="15"/>
        <x:v>0</x:v>
      </x:c>
      <x:c r="R1059" s="49">
        <x:f t="shared" si="16"/>
        <x:v>0</x:v>
      </x:c>
      <x:c r="S1059" s="49">
        <x:f t="shared" si="17"/>
        <x:v>2</x:v>
      </x:c>
      <x:c r="T1059" s="51">
        <x:f t="shared" si="18"/>
        <x:v>0</x:v>
      </x:c>
      <x:c r="U1059" s="52">
        <x:f t="shared" si="3"/>
        <x:v>-0.0063754194369999995</x:v>
      </x:c>
      <x:c r="V1059" s="63">
        <x:f t="shared" si="19"/>
        <x:v>0</x:v>
      </x:c>
      <x:c r="W1059" s="52">
        <x:f t="shared" ref="W1059:X1059" si="1057">W1058*(1+U1059)</x:f>
        <x:v>93.253295699999995</x:v>
      </x:c>
      <x:c r="X1059" s="52">
        <x:f t="shared" si="1057"/>
        <x:v>139.94653640000001</x:v>
      </x:c>
    </x:row>
    <x:row r="1060" spans="1:24" ht="15.75" customHeight="1">
      <x:c r="A1060" s="34">
        <x:v>43741</x:v>
      </x:c>
      <x:c r="B1060" s="47">
        <x:v>46.372001647949197</x:v>
      </x:c>
      <x:c r="C1060" s="47">
        <x:v>46.895999908447301</x:v>
      </x:c>
      <x:c r="D1060" s="47">
        <x:v>44.855998992919901</x:v>
      </x:c>
      <x:c r="E1060" s="47">
        <x:v>46.605998992919901</x:v>
      </x:c>
      <x:c r="F1060" s="47">
        <x:v>75422500</x:v>
      </x:c>
      <x:c r="G1060" s="63">
        <x:f t="shared" si="10"/>
        <x:v>47.908100130000001</x:v>
      </x:c>
      <x:c r="H1060" s="63">
        <x:f t="shared" si="11"/>
        <x:v>1.4088255380000001</x:v>
      </x:c>
      <x:c r="I1060" s="63">
        <x:f t="shared" si="12"/>
        <x:v>50.725751199999998</x:v>
      </x:c>
      <x:c r="J1060" s="63">
        <x:f t="shared" si="13"/>
        <x:v>45.090449049999997</x:v>
      </x:c>
      <x:c r="K1060" s="63">
        <x:f t="shared" si="14"/>
        <x:v>0.26893854140000001</x:v>
      </x:c>
      <x:c r="L1060" s="52">
        <x:f t="shared" si="0"/>
        <x:v>46.119332630000002</x:v>
      </x:c>
      <x:c r="M1060" s="52">
        <x:f t="shared" si="1"/>
        <x:v>0</x:v>
      </x:c>
      <x:c r="N1060" s="52">
        <x:f t="shared" si="2"/>
        <x:v>3478435365</x:v>
      </x:c>
      <x:c r="O1060" s="63">
        <x:f t="shared" si="8"/>
        <x:v>0.50477741300000001</x:v>
      </x:c>
      <x:c r="P1060" s="63">
        <x:f t="shared" si="9"/>
        <x:v>33.544988689999997</x:v>
      </x:c>
      <x:c r="Q1060" s="49">
        <x:f t="shared" si="15"/>
        <x:v>0</x:v>
      </x:c>
      <x:c r="R1060" s="49">
        <x:f t="shared" si="16"/>
        <x:v>0</x:v>
      </x:c>
      <x:c r="S1060" s="49">
        <x:f t="shared" si="17"/>
        <x:v>2</x:v>
      </x:c>
      <x:c r="T1060" s="51">
        <x:f t="shared" si="18"/>
        <x:v>0</x:v>
      </x:c>
      <x:c r="U1060" s="52">
        <x:f t="shared" si="3"/>
        <x:v>-0.04154157201</x:v>
      </x:c>
      <x:c r="V1060" s="63">
        <x:f t="shared" si="19"/>
        <x:v>0</x:v>
      </x:c>
      <x:c r="W1060" s="52">
        <x:f t="shared" ref="W1060:X1060" si="1058">W1059*(1+U1060)</x:f>
        <x:v>89.379407200000003</x:v>
      </x:c>
      <x:c r="X1060" s="52">
        <x:f t="shared" si="1058"/>
        <x:v>139.94653640000001</x:v>
      </x:c>
    </x:row>
    <x:row r="1061" spans="1:24" ht="15.75" customHeight="1">
      <x:c r="A1061" s="34">
        <x:v>43742</x:v>
      </x:c>
      <x:c r="B1061" s="47">
        <x:v>46.321998596191399</x:v>
      </x:c>
      <x:c r="C1061" s="47">
        <x:v>46.956001281738303</x:v>
      </x:c>
      <x:c r="D1061" s="47">
        <x:v>45.613998413085902</x:v>
      </x:c>
      <x:c r="E1061" s="47">
        <x:v>46.285999298095703</x:v>
      </x:c>
      <x:c r="F1061" s="47">
        <x:v>39975000</x:v>
      </x:c>
      <x:c r="G1061" s="63">
        <x:f t="shared" si="10"/>
        <x:v>47.947900009999998</x:v>
      </x:c>
      <x:c r="H1061" s="63">
        <x:f t="shared" si="11"/>
        <x:v>1.3467959819999999</x:v>
      </x:c>
      <x:c r="I1061" s="63">
        <x:f t="shared" si="12"/>
        <x:v>50.641491969999997</x:v>
      </x:c>
      <x:c r="J1061" s="63">
        <x:f t="shared" si="13"/>
        <x:v>45.254308049999999</x:v>
      </x:c>
      <x:c r="K1061" s="63">
        <x:f t="shared" si="14"/>
        <x:v>0.1915084517</x:v>
      </x:c>
      <x:c r="L1061" s="52">
        <x:f t="shared" si="0"/>
        <x:v>46.285333000000001</x:v>
      </x:c>
      <x:c r="M1061" s="52">
        <x:f t="shared" si="1"/>
        <x:v>1850256187</x:v>
      </x:c>
      <x:c r="N1061" s="52">
        <x:f t="shared" si="2"/>
        <x:v>0</x:v>
      </x:c>
      <x:c r="O1061" s="63">
        <x:f t="shared" si="8"/>
        <x:v>0.71678735319999998</x:v>
      </x:c>
      <x:c r="P1061" s="63">
        <x:f t="shared" si="9"/>
        <x:v>41.751667840000003</x:v>
      </x:c>
      <x:c r="Q1061" s="49">
        <x:f t="shared" si="15"/>
        <x:v>0</x:v>
      </x:c>
      <x:c r="R1061" s="49">
        <x:f t="shared" si="16"/>
        <x:v>0</x:v>
      </x:c>
      <x:c r="S1061" s="49">
        <x:f t="shared" si="17"/>
        <x:v>2</x:v>
      </x:c>
      <x:c r="T1061" s="51">
        <x:f t="shared" si="18"/>
        <x:v>0</x:v>
      </x:c>
      <x:c r="U1061" s="52">
        <x:f t="shared" si="3"/>
        <x:v>-0.0068660623470000004</x:v>
      </x:c>
      <x:c r="V1061" s="63">
        <x:f t="shared" si="19"/>
        <x:v>0</x:v>
      </x:c>
      <x:c r="W1061" s="52">
        <x:f t="shared" ref="W1061:X1061" si="1059">W1060*(1+U1061)</x:f>
        <x:v>88.765722620000005</x:v>
      </x:c>
      <x:c r="X1061" s="52">
        <x:f t="shared" si="1059"/>
        <x:v>139.94653640000001</x:v>
      </x:c>
    </x:row>
    <x:row r="1062" spans="1:24" ht="15.75" customHeight="1">
      <x:c r="A1062" s="34">
        <x:v>43745</x:v>
      </x:c>
      <x:c r="B1062" s="47">
        <x:v>45.959999084472699</x:v>
      </x:c>
      <x:c r="C1062" s="47">
        <x:v>47.712001800537102</x:v>
      </x:c>
      <x:c r="D1062" s="47">
        <x:v>45.709999084472699</x:v>
      </x:c>
      <x:c r="E1062" s="47">
        <x:v>47.543998718261697</x:v>
      </x:c>
      <x:c r="F1062" s="47">
        <x:v>40321000</x:v>
      </x:c>
      <x:c r="G1062" s="63">
        <x:f t="shared" si="10"/>
        <x:v>48.00719986</x:v>
      </x:c>
      <x:c r="H1062" s="63">
        <x:f t="shared" si="11"/>
        <x:v>1.2983462990000001</x:v>
      </x:c>
      <x:c r="I1062" s="63">
        <x:f t="shared" si="12"/>
        <x:v>50.603892459999997</x:v>
      </x:c>
      <x:c r="J1062" s="63">
        <x:f t="shared" si="13"/>
        <x:v>45.410507260000003</x:v>
      </x:c>
      <x:c r="K1062" s="63">
        <x:f t="shared" si="14"/>
        <x:v>0.4108094001</x:v>
      </x:c>
      <x:c r="L1062" s="52">
        <x:f t="shared" si="0"/>
        <x:v>46.988666530000003</x:v>
      </x:c>
      <x:c r="M1062" s="52">
        <x:f t="shared" si="1"/>
        <x:v>1894630023</x:v>
      </x:c>
      <x:c r="N1062" s="52">
        <x:f t="shared" si="2"/>
        <x:v>0</x:v>
      </x:c>
      <x:c r="O1062" s="63">
        <x:f t="shared" si="8"/>
        <x:v>0.95028970239999999</x:v>
      </x:c>
      <x:c r="P1062" s="63">
        <x:f t="shared" si="9"/>
        <x:v>48.725566319999999</x:v>
      </x:c>
      <x:c r="Q1062" s="49">
        <x:f t="shared" si="15"/>
        <x:v>0</x:v>
      </x:c>
      <x:c r="R1062" s="49">
        <x:f t="shared" si="16"/>
        <x:v>0</x:v>
      </x:c>
      <x:c r="S1062" s="49">
        <x:f t="shared" si="17"/>
        <x:v>2</x:v>
      </x:c>
      <x:c r="T1062" s="51">
        <x:f t="shared" si="18"/>
        <x:v>0</x:v>
      </x:c>
      <x:c r="U1062" s="52">
        <x:f t="shared" si="3"/>
        <x:v>0.027178832460000002</x:v>
      </x:c>
      <x:c r="V1062" s="63">
        <x:f t="shared" si="19"/>
        <x:v>0</x:v>
      </x:c>
      <x:c r="W1062" s="52">
        <x:f t="shared" ref="W1062:X1062" si="1060">W1061*(1+U1062)</x:f>
        <x:v>91.178271330000001</x:v>
      </x:c>
      <x:c r="X1062" s="52">
        <x:f t="shared" si="1060"/>
        <x:v>139.94653640000001</x:v>
      </x:c>
    </x:row>
    <x:row r="1063" spans="1:24" ht="15.75" customHeight="1">
      <x:c r="A1063" s="34">
        <x:v>43746</x:v>
      </x:c>
      <x:c r="B1063" s="47">
        <x:v>47.173999786377003</x:v>
      </x:c>
      <x:c r="C1063" s="47">
        <x:v>48.787998199462898</x:v>
      </x:c>
      <x:c r="D1063" s="47">
        <x:v>46.900001525878899</x:v>
      </x:c>
      <x:c r="E1063" s="47">
        <x:v>48.009998321533203</x:v>
      </x:c>
      <x:c r="F1063" s="47">
        <x:v>43391000</x:v>
      </x:c>
      <x:c r="G1063" s="63">
        <x:f t="shared" si="10"/>
        <x:v>48.052299689999998</x:v>
      </x:c>
      <x:c r="H1063" s="63">
        <x:f t="shared" si="11"/>
        <x:v>1.281017888</x:v>
      </x:c>
      <x:c r="I1063" s="63">
        <x:f t="shared" si="12"/>
        <x:v>50.61433547</x:v>
      </x:c>
      <x:c r="J1063" s="63">
        <x:f t="shared" si="13"/>
        <x:v>45.490263910000003</x:v>
      </x:c>
      <x:c r="K1063" s="63">
        <x:f t="shared" si="14"/>
        <x:v>0.4917445788</x:v>
      </x:c>
      <x:c r="L1063" s="52">
        <x:f t="shared" si="0"/>
        <x:v>47.899332680000001</x:v>
      </x:c>
      <x:c r="M1063" s="52">
        <x:f t="shared" si="1"/>
        <x:v>2078399944</x:v>
      </x:c>
      <x:c r="N1063" s="52">
        <x:f t="shared" si="2"/>
        <x:v>0</x:v>
      </x:c>
      <x:c r="O1063" s="63">
        <x:f t="shared" si="8"/>
        <x:v>1.5334139360000001</x:v>
      </x:c>
      <x:c r="P1063" s="63">
        <x:f t="shared" si="9"/>
        <x:v>60.527571680000001</x:v>
      </x:c>
      <x:c r="Q1063" s="49">
        <x:f t="shared" si="15"/>
        <x:v>0</x:v>
      </x:c>
      <x:c r="R1063" s="49">
        <x:f t="shared" si="16"/>
        <x:v>0</x:v>
      </x:c>
      <x:c r="S1063" s="49">
        <x:f t="shared" si="17"/>
        <x:v>2</x:v>
      </x:c>
      <x:c r="T1063" s="51">
        <x:f t="shared" si="18"/>
        <x:v>0</x:v>
      </x:c>
      <x:c r="U1063" s="52">
        <x:f t="shared" si="3"/>
        <x:v>0.0098014390000000007</x:v>
      </x:c>
      <x:c r="V1063" s="63">
        <x:f t="shared" si="19"/>
        <x:v>0</x:v>
      </x:c>
      <x:c r="W1063" s="52">
        <x:f t="shared" ref="W1063:X1063" si="1061">W1062*(1+U1063)</x:f>
        <x:v>92.071949590000003</x:v>
      </x:c>
      <x:c r="X1063" s="52">
        <x:f t="shared" si="1061"/>
        <x:v>139.94653640000001</x:v>
      </x:c>
    </x:row>
    <x:row r="1064" spans="1:24" ht="15.75" customHeight="1">
      <x:c r="A1064" s="34">
        <x:v>43747</x:v>
      </x:c>
      <x:c r="B1064" s="47">
        <x:v>48.263999938964801</x:v>
      </x:c>
      <x:c r="C1064" s="47">
        <x:v>49.459999084472699</x:v>
      </x:c>
      <x:c r="D1064" s="47">
        <x:v>48.130001068115199</x:v>
      </x:c>
      <x:c r="E1064" s="47">
        <x:v>48.905998229980497</x:v>
      </x:c>
      <x:c r="F1064" s="47">
        <x:v>34472000</x:v>
      </x:c>
      <x:c r="G1064" s="63">
        <x:f t="shared" si="10"/>
        <x:v>48.026599689999998</x:v>
      </x:c>
      <x:c r="H1064" s="63">
        <x:f t="shared" si="11"/>
        <x:v>1.2570668039999999</x:v>
      </x:c>
      <x:c r="I1064" s="63">
        <x:f t="shared" si="12"/>
        <x:v>50.540733299999999</x:v>
      </x:c>
      <x:c r="J1064" s="63">
        <x:f t="shared" si="13"/>
        <x:v>45.512466089999997</x:v>
      </x:c>
      <x:c r="K1064" s="63">
        <x:f t="shared" si="14"/>
        <x:v>0.67489097119999997</x:v>
      </x:c>
      <x:c r="L1064" s="52">
        <x:f t="shared" si="0"/>
        <x:v>48.831999459999999</x:v>
      </x:c>
      <x:c r="M1064" s="52">
        <x:f t="shared" si="1"/>
        <x:v>1683336685</x:v>
      </x:c>
      <x:c r="N1064" s="52">
        <x:f t="shared" si="2"/>
        <x:v>0</x:v>
      </x:c>
      <x:c r="O1064" s="63">
        <x:f t="shared" si="8"/>
        <x:v>2.3231266659999998</x:v>
      </x:c>
      <x:c r="P1064" s="63">
        <x:f t="shared" si="9"/>
        <x:v>69.907857849999999</x:v>
      </x:c>
      <x:c r="Q1064" s="49">
        <x:f t="shared" si="15"/>
        <x:v>0</x:v>
      </x:c>
      <x:c r="R1064" s="49">
        <x:f t="shared" si="16"/>
        <x:v>0</x:v>
      </x:c>
      <x:c r="S1064" s="49">
        <x:f t="shared" si="17"/>
        <x:v>2</x:v>
      </x:c>
      <x:c r="T1064" s="51">
        <x:f t="shared" si="18"/>
        <x:v>0</x:v>
      </x:c>
      <x:c r="U1064" s="52">
        <x:f t="shared" si="3"/>
        <x:v>0.018662777330000002</x:v>
      </x:c>
      <x:c r="V1064" s="63">
        <x:f t="shared" si="19"/>
        <x:v>0</x:v>
      </x:c>
      <x:c r="W1064" s="52">
        <x:f t="shared" ref="W1064:X1064" si="1062">W1063*(1+U1064)</x:f>
        <x:v>93.790267880000002</x:v>
      </x:c>
      <x:c r="X1064" s="52">
        <x:f t="shared" si="1062"/>
        <x:v>139.94653640000001</x:v>
      </x:c>
    </x:row>
    <x:row r="1065" spans="1:24" ht="15.75" customHeight="1">
      <x:c r="A1065" s="34">
        <x:v>43748</x:v>
      </x:c>
      <x:c r="B1065" s="47">
        <x:v>49.055999755859403</x:v>
      </x:c>
      <x:c r="C1065" s="47">
        <x:v>49.855998992919901</x:v>
      </x:c>
      <x:c r="D1065" s="47">
        <x:v>48.316001892089801</x:v>
      </x:c>
      <x:c r="E1065" s="47">
        <x:v>48.948001861572301</x:v>
      </x:c>
      <x:c r="F1065" s="47">
        <x:v>31416500</x:v>
      </x:c>
      <x:c r="G1065" s="63">
        <x:f t="shared" si="10"/>
        <x:v>48.015299800000001</x:v>
      </x:c>
      <x:c r="H1065" s="63">
        <x:f t="shared" si="11"/>
        <x:v>1.247186798</x:v>
      </x:c>
      <x:c r="I1065" s="63">
        <x:f t="shared" si="12"/>
        <x:v>50.509673390000003</x:v>
      </x:c>
      <x:c r="J1065" s="63">
        <x:f t="shared" si="13"/>
        <x:v>45.520926199999998</x:v>
      </x:c>
      <x:c r="K1065" s="63">
        <x:f t="shared" si="14"/>
        <x:v>0.6869611806</x:v>
      </x:c>
      <x:c r="L1065" s="52">
        <x:f t="shared" si="0"/>
        <x:v>49.040000919999997</x:v>
      </x:c>
      <x:c r="M1065" s="52">
        <x:f t="shared" si="1"/>
        <x:v>1540665189</x:v>
      </x:c>
      <x:c r="N1065" s="52">
        <x:f t="shared" si="2"/>
        <x:v>0</x:v>
      </x:c>
      <x:c r="O1065" s="63">
        <x:f t="shared" si="8"/>
        <x:v>2.1177489180000002</x:v>
      </x:c>
      <x:c r="P1065" s="63">
        <x:f t="shared" si="9"/>
        <x:v>67.925576230000004</x:v>
      </x:c>
      <x:c r="Q1065" s="49">
        <x:f t="shared" si="15"/>
        <x:v>0</x:v>
      </x:c>
      <x:c r="R1065" s="49">
        <x:f t="shared" si="16"/>
        <x:v>0</x:v>
      </x:c>
      <x:c r="S1065" s="49">
        <x:f t="shared" si="17"/>
        <x:v>2</x:v>
      </x:c>
      <x:c r="T1065" s="51">
        <x:f t="shared" si="18"/>
        <x:v>0</x:v>
      </x:c>
      <x:c r="U1065" s="52">
        <x:f t="shared" si="3"/>
        <x:v>0.00085886462009999998</x:v>
      </x:c>
      <x:c r="V1065" s="63">
        <x:f t="shared" si="19"/>
        <x:v>0</x:v>
      </x:c>
      <x:c r="W1065" s="52">
        <x:f t="shared" ref="W1065:X1065" si="1063">W1064*(1+U1065)</x:f>
        <x:v>93.870821030000002</x:v>
      </x:c>
      <x:c r="X1065" s="52">
        <x:f t="shared" si="1063"/>
        <x:v>139.94653640000001</x:v>
      </x:c>
    </x:row>
    <x:row r="1066" spans="1:24" ht="15.75" customHeight="1">
      <x:c r="A1066" s="34">
        <x:v>43749</x:v>
      </x:c>
      <x:c r="B1066" s="47">
        <x:v>49.430000305175803</x:v>
      </x:c>
      <x:c r="C1066" s="47">
        <x:v>50.215999603271499</x:v>
      </x:c>
      <x:c r="D1066" s="47">
        <x:v>49.3619995117188</x:v>
      </x:c>
      <x:c r="E1066" s="47">
        <x:v>49.577999114990199</x:v>
      </x:c>
      <x:c r="F1066" s="47">
        <x:v>42377000</x:v>
      </x:c>
      <x:c r="G1066" s="63">
        <x:f t="shared" si="10"/>
        <x:v>48.042199709999998</x:v>
      </x:c>
      <x:c r="H1066" s="63">
        <x:f t="shared" si="11"/>
        <x:v>1.275922121</x:v>
      </x:c>
      <x:c r="I1066" s="63">
        <x:f t="shared" si="12"/>
        <x:v>50.59404395</x:v>
      </x:c>
      <x:c r="J1066" s="63">
        <x:f t="shared" si="13"/>
        <x:v>45.490355460000004</x:v>
      </x:c>
      <x:c r="K1066" s="63">
        <x:f t="shared" si="14"/>
        <x:v>0.80091950410000001</x:v>
      </x:c>
      <x:c r="L1066" s="52">
        <x:f t="shared" si="0"/>
        <x:v>49.718666079999998</x:v>
      </x:c>
      <x:c r="M1066" s="52">
        <x:f t="shared" si="1"/>
        <x:v>2106927912</x:v>
      </x:c>
      <x:c r="N1066" s="52">
        <x:f t="shared" si="2"/>
        <x:v>0</x:v>
      </x:c>
      <x:c r="O1066" s="63">
        <x:f t="shared" si="8"/>
        <x:v>2.0224135649999999</x:v>
      </x:c>
      <x:c r="P1066" s="63">
        <x:f t="shared" si="9"/>
        <x:v>66.913859450000004</x:v>
      </x:c>
      <x:c r="Q1066" s="49">
        <x:f t="shared" si="15"/>
        <x:v>0</x:v>
      </x:c>
      <x:c r="R1066" s="49">
        <x:f t="shared" si="16"/>
        <x:v>0</x:v>
      </x:c>
      <x:c r="S1066" s="49">
        <x:f t="shared" si="17"/>
        <x:v>2</x:v>
      </x:c>
      <x:c r="T1066" s="51">
        <x:f t="shared" si="18"/>
        <x:v>0</x:v>
      </x:c>
      <x:c r="U1066" s="52">
        <x:f t="shared" si="3"/>
        <x:v>0.01287074507</x:v>
      </x:c>
      <x:c r="V1066" s="63">
        <x:f t="shared" si="19"/>
        <x:v>0</x:v>
      </x:c>
      <x:c r="W1066" s="52">
        <x:f t="shared" ref="W1066:X1066" si="1064">W1065*(1+U1066)</x:f>
        <x:v>95.079008430000002</x:v>
      </x:c>
      <x:c r="X1066" s="52">
        <x:f t="shared" si="1064"/>
        <x:v>139.94653640000001</x:v>
      </x:c>
    </x:row>
    <x:row r="1067" spans="1:24" ht="15.75" customHeight="1">
      <x:c r="A1067" s="34">
        <x:v>43752</x:v>
      </x:c>
      <x:c r="B1067" s="47">
        <x:v>49.580001831054702</x:v>
      </x:c>
      <x:c r="C1067" s="47">
        <x:v>51.709999084472699</x:v>
      </x:c>
      <x:c r="D1067" s="47">
        <x:v>49.425998687744098</x:v>
      </x:c>
      <x:c r="E1067" s="47">
        <x:v>51.391998291015597</x:v>
      </x:c>
      <x:c r="F1067" s="47">
        <x:v>51025000</x:v>
      </x:c>
      <x:c r="G1067" s="63">
        <x:f t="shared" si="10"/>
        <x:v>48.183699609999998</x:v>
      </x:c>
      <x:c r="H1067" s="63">
        <x:f t="shared" si="11"/>
        <x:v>1.4775883869999999</x:v>
      </x:c>
      <x:c r="I1067" s="63">
        <x:f t="shared" si="12"/>
        <x:v>51.138876379999999</x:v>
      </x:c>
      <x:c r="J1067" s="63">
        <x:f t="shared" si="13"/>
        <x:v>45.228522830000003</x:v>
      </x:c>
      <x:c r="K1067" s="63">
        <x:f t="shared" si="14"/>
        <x:v>1.042826864</x:v>
      </x:c>
      <x:c r="L1067" s="52">
        <x:f t="shared" si="0"/>
        <x:v>50.842665349999997</x:v>
      </x:c>
      <x:c r="M1067" s="52">
        <x:f t="shared" si="1"/>
        <x:v>2594247000</x:v>
      </x:c>
      <x:c r="N1067" s="52">
        <x:f t="shared" si="2"/>
        <x:v>0</x:v>
      </x:c>
      <x:c r="O1067" s="63">
        <x:f t="shared" si="8"/>
        <x:v>3.1480415229999998</x:v>
      </x:c>
      <x:c r="P1067" s="63">
        <x:f t="shared" si="9"/>
        <x:v>75.892237469999998</x:v>
      </x:c>
      <x:c r="Q1067" s="49">
        <x:f t="shared" si="15"/>
        <x:v>0</x:v>
      </x:c>
      <x:c r="R1067" s="49">
        <x:f t="shared" si="16"/>
        <x:v>0</x:v>
      </x:c>
      <x:c r="S1067" s="49">
        <x:f t="shared" si="17"/>
        <x:v>2</x:v>
      </x:c>
      <x:c r="T1067" s="51">
        <x:f t="shared" si="18"/>
        <x:v>0</x:v>
      </x:c>
      <x:c r="U1067" s="52">
        <x:f t="shared" si="3"/>
        <x:v>0.036588793590000002</x:v>
      </x:c>
      <x:c r="V1067" s="63">
        <x:f t="shared" si="19"/>
        <x:v>0</x:v>
      </x:c>
      <x:c r="W1067" s="52">
        <x:f t="shared" ref="W1067:X1067" si="1065">W1066*(1+U1067)</x:f>
        <x:v>98.557834650000004</x:v>
      </x:c>
      <x:c r="X1067" s="52">
        <x:f t="shared" si="1065"/>
        <x:v>139.94653640000001</x:v>
      </x:c>
    </x:row>
    <x:row r="1068" spans="1:24" ht="15.75" customHeight="1">
      <x:c r="A1068" s="34">
        <x:v>43753</x:v>
      </x:c>
      <x:c r="B1068" s="47">
        <x:v>51.540000915527301</x:v>
      </x:c>
      <x:c r="C1068" s="47">
        <x:v>52</x:v>
      </x:c>
      <x:c r="D1068" s="47">
        <x:v>50.824001312255902</x:v>
      </x:c>
      <x:c r="E1068" s="47">
        <x:v>51.577999114990199</x:v>
      </x:c>
      <x:c r="F1068" s="47">
        <x:v>32164000</x:v>
      </x:c>
      <x:c r="G1068" s="63">
        <x:f t="shared" si="10"/>
        <x:v>48.31469955</x:v>
      </x:c>
      <x:c r="H1068" s="63">
        <x:f t="shared" si="11"/>
        <x:v>1.655303907</x:v>
      </x:c>
      <x:c r="I1068" s="63">
        <x:f t="shared" si="12"/>
        <x:v>51.625307370000002</x:v>
      </x:c>
      <x:c r="J1068" s="63">
        <x:f t="shared" si="13"/>
        <x:v>45.00409174</x:v>
      </x:c>
      <x:c r="K1068" s="63">
        <x:f t="shared" si="14"/>
        <x:v>0.99285505019999998</x:v>
      </x:c>
      <x:c r="L1068" s="52">
        <x:f t="shared" si="0"/>
        <x:v>51.467333480000001</x:v>
      </x:c>
      <x:c r="M1068" s="52">
        <x:f t="shared" si="1"/>
        <x:v>1655395314</x:v>
      </x:c>
      <x:c r="N1068" s="52">
        <x:f t="shared" si="2"/>
        <x:v>0</x:v>
      </x:c>
      <x:c r="O1068" s="63">
        <x:f t="shared" si="8"/>
        <x:v>3.1803119089999998</x:v>
      </x:c>
      <x:c r="P1068" s="63">
        <x:f t="shared" si="9"/>
        <x:v>76.078340049999994</x:v>
      </x:c>
      <x:c r="Q1068" s="49">
        <x:f t="shared" si="15"/>
        <x:v>0</x:v>
      </x:c>
      <x:c r="R1068" s="49">
        <x:f t="shared" si="16"/>
        <x:v>0</x:v>
      </x:c>
      <x:c r="S1068" s="49">
        <x:f t="shared" si="17"/>
        <x:v>2</x:v>
      </x:c>
      <x:c r="T1068" s="51">
        <x:f t="shared" si="18"/>
        <x:v>0</x:v>
      </x:c>
      <x:c r="U1068" s="52">
        <x:f t="shared" si="3"/>
        <x:v>0.003619256502</x:v>
      </x:c>
      <x:c r="V1068" s="63">
        <x:f t="shared" si="19"/>
        <x:v>0</x:v>
      </x:c>
      <x:c r="W1068" s="52">
        <x:f t="shared" ref="W1068:X1068" si="1066">W1067*(1+U1068)</x:f>
        <x:v>98.914540729999999</x:v>
      </x:c>
      <x:c r="X1068" s="52">
        <x:f t="shared" si="1066"/>
        <x:v>139.94653640000001</x:v>
      </x:c>
    </x:row>
    <x:row r="1069" spans="1:24" ht="15.75" customHeight="1">
      <x:c r="A1069" s="34">
        <x:v>43754</x:v>
      </x:c>
      <x:c r="B1069" s="47">
        <x:v>51.478000640869098</x:v>
      </x:c>
      <x:c r="C1069" s="47">
        <x:v>52.419998168945298</x:v>
      </x:c>
      <x:c r="D1069" s="47">
        <x:v>51.383998870849602</x:v>
      </x:c>
      <x:c r="E1069" s="47">
        <x:v>51.950000762939503</x:v>
      </x:c>
      <x:c r="F1069" s="47">
        <x:v>33420500</x:v>
      </x:c>
      <x:c r="G1069" s="63">
        <x:f t="shared" si="10"/>
        <x:v>48.477299500000001</x:v>
      </x:c>
      <x:c r="H1069" s="63">
        <x:f t="shared" si="11"/>
        <x:v>1.843913299</x:v>
      </x:c>
      <x:c r="I1069" s="63">
        <x:f t="shared" si="12"/>
        <x:v>52.165126100000002</x:v>
      </x:c>
      <x:c r="J1069" s="63">
        <x:f t="shared" si="13"/>
        <x:v>44.7894729</x:v>
      </x:c>
      <x:c r="K1069" s="63">
        <x:f t="shared" si="14"/>
        <x:v>0.97083304640000001</x:v>
      </x:c>
      <x:c r="L1069" s="52">
        <x:f t="shared" si="0"/>
        <x:v>51.917999270000003</x:v>
      </x:c>
      <x:c r="M1069" s="52">
        <x:f t="shared" si="1"/>
        <x:v>1735125495</x:v>
      </x:c>
      <x:c r="N1069" s="52">
        <x:f t="shared" si="2"/>
        <x:v>0</x:v>
      </x:c>
      <x:c r="O1069" s="63">
        <x:f t="shared" si="8"/>
        <x:v>4.9272106420000004</x:v>
      </x:c>
      <x:c r="P1069" s="63">
        <x:f t="shared" si="9"/>
        <x:v>83.12865764</x:v>
      </x:c>
      <x:c r="Q1069" s="49">
        <x:f t="shared" si="15"/>
        <x:v>0</x:v>
      </x:c>
      <x:c r="R1069" s="49">
        <x:f t="shared" si="16"/>
        <x:v>0</x:v>
      </x:c>
      <x:c r="S1069" s="49">
        <x:f t="shared" si="17"/>
        <x:v>2</x:v>
      </x:c>
      <x:c r="T1069" s="51">
        <x:f t="shared" si="18"/>
        <x:v>0</x:v>
      </x:c>
      <x:c r="U1069" s="52">
        <x:f t="shared" si="3"/>
        <x:v>0.0072124094449999998</x:v>
      </x:c>
      <x:c r="V1069" s="63">
        <x:f t="shared" si="19"/>
        <x:v>0</x:v>
      </x:c>
      <x:c r="W1069" s="52">
        <x:f t="shared" ref="W1069:X1069" si="1067">W1068*(1+U1069)</x:f>
        <x:v>99.627952899999997</x:v>
      </x:c>
      <x:c r="X1069" s="52">
        <x:f t="shared" si="1067"/>
        <x:v>139.94653640000001</x:v>
      </x:c>
    </x:row>
    <x:row r="1070" spans="1:24" ht="15.75" customHeight="1">
      <x:c r="A1070" s="34">
        <x:v>43755</x:v>
      </x:c>
      <x:c r="B1070" s="47">
        <x:v>52.5</x:v>
      </x:c>
      <x:c r="C1070" s="47">
        <x:v>52.956001281738303</x:v>
      </x:c>
      <x:c r="D1070" s="47">
        <x:v>52.034000396728501</x:v>
      </x:c>
      <x:c r="E1070" s="47">
        <x:v>52.394001007080099</x:v>
      </x:c>
      <x:c r="F1070" s="47">
        <x:v>23846500</x:v>
      </x:c>
      <x:c r="G1070" s="63">
        <x:f t="shared" si="10"/>
        <x:v>48.63099957</x:v>
      </x:c>
      <x:c r="H1070" s="63">
        <x:f t="shared" si="11"/>
        <x:v>2.035969208</x:v>
      </x:c>
      <x:c r="I1070" s="63">
        <x:f t="shared" si="12"/>
        <x:v>52.702937980000002</x:v>
      </x:c>
      <x:c r="J1070" s="63">
        <x:f t="shared" si="13"/>
        <x:v>44.559061149999998</x:v>
      </x:c>
      <x:c r="K1070" s="63">
        <x:f t="shared" si="14"/>
        <x:v>0.96206512200000005</x:v>
      </x:c>
      <x:c r="L1070" s="52">
        <x:f t="shared" si="0"/>
        <x:v>52.461334229999999</x:v>
      </x:c>
      <x:c r="M1070" s="52">
        <x:f t="shared" si="1"/>
        <x:v>1251019207</x:v>
      </x:c>
      <x:c r="N1070" s="52">
        <x:f t="shared" si="2"/>
        <x:v>0</x:v>
      </x:c>
      <x:c r="O1070" s="63">
        <x:f t="shared" si="8"/>
        <x:v>0</x:v>
      </x:c>
      <x:c r="P1070" s="63">
        <x:f t="shared" si="9"/>
        <x:v>0</x:v>
      </x:c>
      <x:c r="Q1070" s="49">
        <x:f t="shared" si="15"/>
        <x:v>0</x:v>
      </x:c>
      <x:c r="R1070" s="49">
        <x:f t="shared" si="16"/>
        <x:v>0</x:v>
      </x:c>
      <x:c r="S1070" s="49">
        <x:f t="shared" si="17"/>
        <x:v>2</x:v>
      </x:c>
      <x:c r="T1070" s="51">
        <x:f t="shared" si="18"/>
        <x:v>0</x:v>
      </x:c>
      <x:c r="U1070" s="52">
        <x:f t="shared" si="3"/>
        <x:v>0.0085466840739999994</x:v>
      </x:c>
      <x:c r="V1070" s="63">
        <x:f t="shared" si="19"/>
        <x:v>0</x:v>
      </x:c>
      <x:c r="W1070" s="52">
        <x:f t="shared" ref="W1070:X1070" si="1068">W1069*(1+U1070)</x:f>
        <x:v>100.47944149999999</x:v>
      </x:c>
      <x:c r="X1070" s="52">
        <x:f t="shared" si="1068"/>
        <x:v>139.94653640000001</x:v>
      </x:c>
    </x:row>
    <x:row r="1071" spans="1:24" ht="15.75" customHeight="1">
      <x:c r="A1071" s="34">
        <x:v>43756</x:v>
      </x:c>
      <x:c r="B1071" s="47">
        <x:v>52.139999389648402</x:v>
      </x:c>
      <x:c r="C1071" s="47">
        <x:v>52.560001373291001</x:v>
      </x:c>
      <x:c r="D1071" s="47">
        <x:v>51.0200004577637</x:v>
      </x:c>
      <x:c r="E1071" s="47">
        <x:v>51.389999389648402</x:v>
      </x:c>
      <x:c r="F1071" s="47">
        <x:v>28749000</x:v>
      </x:c>
      <x:c r="G1071" s="63">
        <x:f t="shared" si="10"/>
        <x:v>48.794299510000002</x:v>
      </x:c>
      <x:c r="H1071" s="63">
        <x:f t="shared" si="11"/>
        <x:v>2.1223117519999999</x:v>
      </x:c>
      <x:c r="I1071" s="63">
        <x:f t="shared" si="12"/>
        <x:v>53.038923009999998</x:v>
      </x:c>
      <x:c r="J1071" s="63">
        <x:f t="shared" si="13"/>
        <x:v>44.549675999999998</x:v>
      </x:c>
      <x:c r="K1071" s="63">
        <x:f t="shared" si="14"/>
        <x:v>0.80576326490000005</x:v>
      </x:c>
      <x:c r="L1071" s="52">
        <x:f t="shared" si="0"/>
        <x:v>51.656667069999997</x:v>
      </x:c>
      <x:c r="M1071" s="52">
        <x:f t="shared" si="1"/>
        <x:v>0</x:v>
      </x:c>
      <x:c r="N1071" s="52">
        <x:f t="shared" si="2"/>
        <x:v>1485077522</x:v>
      </x:c>
      <x:c r="O1071" s="63">
        <x:f t="shared" si="8"/>
        <x:v>11.13729521</x:v>
      </x:c>
      <x:c r="P1071" s="63">
        <x:f t="shared" si="9"/>
        <x:v>91.760932049999994</x:v>
      </x:c>
      <x:c r="Q1071" s="49">
        <x:f t="shared" si="15"/>
        <x:v>0</x:v>
      </x:c>
      <x:c r="R1071" s="49">
        <x:f t="shared" si="16"/>
        <x:v>0</x:v>
      </x:c>
      <x:c r="S1071" s="49">
        <x:f t="shared" si="17"/>
        <x:v>2</x:v>
      </x:c>
      <x:c r="T1071" s="51">
        <x:f t="shared" si="18"/>
        <x:v>0</x:v>
      </x:c>
      <x:c r="U1071" s="52">
        <x:f t="shared" si="3"/>
        <x:v>-0.01916253003</x:v>
      </x:c>
      <x:c r="V1071" s="63">
        <x:f t="shared" si="19"/>
        <x:v>0</x:v>
      </x:c>
      <x:c r="W1071" s="52">
        <x:f t="shared" ref="W1071:X1071" si="1069">W1070*(1+U1071)</x:f>
        <x:v>98.554001220000004</x:v>
      </x:c>
      <x:c r="X1071" s="52">
        <x:f t="shared" si="1069"/>
        <x:v>139.94653640000001</x:v>
      </x:c>
    </x:row>
    <x:row r="1072" spans="1:24" ht="15.75" customHeight="1">
      <x:c r="A1072" s="34">
        <x:v>43759</x:v>
      </x:c>
      <x:c r="B1072" s="47">
        <x:v>51.666000366210902</x:v>
      </x:c>
      <x:c r="C1072" s="47">
        <x:v>51.900001525878899</x:v>
      </x:c>
      <x:c r="D1072" s="47">
        <x:v>50.035999298095703</x:v>
      </x:c>
      <x:c r="E1072" s="47">
        <x:v>50.700000762939503</x:v>
      </x:c>
      <x:c r="F1072" s="47">
        <x:v>25101500</x:v>
      </x:c>
      <x:c r="G1072" s="63">
        <x:f t="shared" si="10"/>
        <x:v>48.916999629999999</x:v>
      </x:c>
      <x:c r="H1072" s="63">
        <x:f t="shared" si="11"/>
        <x:v>2.1595551820000001</x:v>
      </x:c>
      <x:c r="I1072" s="63">
        <x:f t="shared" si="12"/>
        <x:v>53.236109990000003</x:v>
      </x:c>
      <x:c r="J1072" s="63">
        <x:f t="shared" si="13"/>
        <x:v>44.597889260000002</x:v>
      </x:c>
      <x:c r="K1072" s="63">
        <x:f t="shared" si="14"/>
        <x:v>0.70640837889999997</x:v>
      </x:c>
      <x:c r="L1072" s="52">
        <x:f t="shared" si="0"/>
        <x:v>50.878667200000002</x:v>
      </x:c>
      <x:c r="M1072" s="52">
        <x:f t="shared" si="1"/>
        <x:v>0</x:v>
      </x:c>
      <x:c r="N1072" s="52">
        <x:f t="shared" si="2"/>
        <x:v>1277130865</x:v>
      </x:c>
      <x:c r="O1072" s="63">
        <x:f t="shared" si="8"/>
        <x:v>5.3019594100000003</x:v>
      </x:c>
      <x:c r="P1072" s="63">
        <x:f t="shared" si="9"/>
        <x:v>84.131919379999999</x:v>
      </x:c>
      <x:c r="Q1072" s="49">
        <x:f t="shared" si="15"/>
        <x:v>0</x:v>
      </x:c>
      <x:c r="R1072" s="49">
        <x:f t="shared" si="16"/>
        <x:v>0</x:v>
      </x:c>
      <x:c r="S1072" s="49">
        <x:f t="shared" si="17"/>
        <x:v>2</x:v>
      </x:c>
      <x:c r="T1072" s="51">
        <x:f t="shared" si="18"/>
        <x:v>0</x:v>
      </x:c>
      <x:c r="U1072" s="52">
        <x:f t="shared" si="3"/>
        <x:v>-0.013426710159999999</x:v>
      </x:c>
      <x:c r="V1072" s="63">
        <x:f t="shared" si="19"/>
        <x:v>0</x:v>
      </x:c>
      <x:c r="W1072" s="52">
        <x:f t="shared" ref="W1072:X1072" si="1070">W1071*(1+U1072)</x:f>
        <x:v>97.230745209999995</x:v>
      </x:c>
      <x:c r="X1072" s="52">
        <x:f t="shared" si="1070"/>
        <x:v>139.94653640000001</x:v>
      </x:c>
    </x:row>
    <x:row r="1073" spans="1:24" ht="15.75" customHeight="1">
      <x:c r="A1073" s="34">
        <x:v>43760</x:v>
      </x:c>
      <x:c r="B1073" s="47">
        <x:v>50.863998413085902</x:v>
      </x:c>
      <x:c r="C1073" s="47">
        <x:v>51.666000366210902</x:v>
      </x:c>
      <x:c r="D1073" s="47">
        <x:v>50.169998168945298</x:v>
      </x:c>
      <x:c r="E1073" s="47">
        <x:v>51.116001129150398</x:v>
      </x:c>
      <x:c r="F1073" s="47">
        <x:v>23004000</x:v>
      </x:c>
      <x:c r="G1073" s="63">
        <x:f t="shared" si="10"/>
        <x:v>49.240699769999999</x:v>
      </x:c>
      <x:c r="H1073" s="63">
        <x:f t="shared" si="11"/>
        <x:v>1.961125196</x:v>
      </x:c>
      <x:c r="I1073" s="63">
        <x:f t="shared" si="12"/>
        <x:v>53.162950160000001</x:v>
      </x:c>
      <x:c r="J1073" s="63">
        <x:f t="shared" si="13"/>
        <x:v>45.318449379999997</x:v>
      </x:c>
      <x:c r="K1073" s="63">
        <x:f t="shared" si="14"/>
        <x:v>0.73905936309999998</x:v>
      </x:c>
      <x:c r="L1073" s="52">
        <x:f t="shared" si="0"/>
        <x:v>50.98399989</x:v>
      </x:c>
      <x:c r="M1073" s="52">
        <x:f t="shared" si="1"/>
        <x:v>1172835933</x:v>
      </x:c>
      <x:c r="N1073" s="52">
        <x:f t="shared" si="2"/>
        <x:v>0</x:v>
      </x:c>
      <x:c r="O1073" s="63">
        <x:f t="shared" si="8"/>
        <x:v>4.9741188259999998</x:v>
      </x:c>
      <x:c r="P1073" s="63">
        <x:f t="shared" si="9"/>
        <x:v>83.261129729999993</x:v>
      </x:c>
      <x:c r="Q1073" s="49">
        <x:f t="shared" si="15"/>
        <x:v>0</x:v>
      </x:c>
      <x:c r="R1073" s="49">
        <x:f t="shared" si="16"/>
        <x:v>0</x:v>
      </x:c>
      <x:c r="S1073" s="49">
        <x:f t="shared" si="17"/>
        <x:v>2</x:v>
      </x:c>
      <x:c r="T1073" s="51">
        <x:f t="shared" si="18"/>
        <x:v>0</x:v>
      </x:c>
      <x:c r="U1073" s="52">
        <x:f t="shared" si="3"/>
        <x:v>0.0082051353049999998</x:v>
      </x:c>
      <x:c r="V1073" s="63">
        <x:f t="shared" si="19"/>
        <x:v>0</x:v>
      </x:c>
      <x:c r="W1073" s="52">
        <x:f t="shared" ref="W1073:X1073" si="1071">W1072*(1+U1073)</x:f>
        <x:v>98.028536630000005</x:v>
      </x:c>
      <x:c r="X1073" s="52">
        <x:f t="shared" si="1071"/>
        <x:v>139.94653640000001</x:v>
      </x:c>
    </x:row>
    <x:row r="1074" spans="1:24" ht="15.75" customHeight="1">
      <x:c r="A1074" s="34">
        <x:v>43761</x:v>
      </x:c>
      <x:c r="B1074" s="47">
        <x:v>50.900001525878899</x:v>
      </x:c>
      <x:c r="C1074" s="47">
        <x:v>51.228000640869098</x:v>
      </x:c>
      <x:c r="D1074" s="47">
        <x:v>50.2700004577637</x:v>
      </x:c>
      <x:c r="E1074" s="47">
        <x:v>50.936000823974602</x:v>
      </x:c>
      <x:c r="F1074" s="47">
        <x:v>26305500</x:v>
      </x:c>
      <x:c r="G1074" s="63">
        <x:f t="shared" si="10"/>
        <x:v>49.500499730000001</x:v>
      </x:c>
      <x:c r="H1074" s="63">
        <x:f t="shared" si="11"/>
        <x:v>1.8114179800000001</x:v>
      </x:c>
      <x:c r="I1074" s="63">
        <x:f t="shared" si="12"/>
        <x:v>53.123335679999997</x:v>
      </x:c>
      <x:c r="J1074" s="63">
        <x:f t="shared" si="13"/>
        <x:v>45.877663769999998</x:v>
      </x:c>
      <x:c r="K1074" s="63">
        <x:f t="shared" si="14"/>
        <x:v>0.69811842359999998</x:v>
      </x:c>
      <x:c r="L1074" s="52">
        <x:f t="shared" si="0"/>
        <x:v>50.81133397</x:v>
      </x:c>
      <x:c r="M1074" s="52">
        <x:f t="shared" si="1"/>
        <x:v>0</x:v>
      </x:c>
      <x:c r="N1074" s="52">
        <x:f t="shared" si="2"/>
        <x:v>1336617546</x:v>
      </x:c>
      <x:c r="O1074" s="63">
        <x:f t="shared" si="8"/>
        <x:v>2.9413827879999999</x:v>
      </x:c>
      <x:c r="P1074" s="63">
        <x:f t="shared" si="9"/>
        <x:v>74.628193870000004</x:v>
      </x:c>
      <x:c r="Q1074" s="49">
        <x:f t="shared" si="15"/>
        <x:v>0</x:v>
      </x:c>
      <x:c r="R1074" s="49">
        <x:f t="shared" si="16"/>
        <x:v>0</x:v>
      </x:c>
      <x:c r="S1074" s="49">
        <x:f t="shared" si="17"/>
        <x:v>2</x:v>
      </x:c>
      <x:c r="T1074" s="51">
        <x:f t="shared" si="18"/>
        <x:v>0</x:v>
      </x:c>
      <x:c r="U1074" s="52">
        <x:f t="shared" si="3"/>
        <x:v>-0.0035214081929999996</x:v>
      </x:c>
      <x:c r="V1074" s="63">
        <x:f t="shared" si="19"/>
        <x:v>0</x:v>
      </x:c>
      <x:c r="W1074" s="52">
        <x:f t="shared" ref="W1074:X1074" si="1072">W1073*(1+U1074)</x:f>
        <x:v>97.683338140000004</x:v>
      </x:c>
      <x:c r="X1074" s="52">
        <x:f t="shared" si="1072"/>
        <x:v>139.94653640000001</x:v>
      </x:c>
    </x:row>
    <x:row r="1075" spans="1:24" ht="15.75" customHeight="1">
      <x:c r="A1075" s="34">
        <x:v>43762</x:v>
      </x:c>
      <x:c r="B1075" s="47">
        <x:v>59.673999786377003</x:v>
      </x:c>
      <x:c r="C1075" s="47">
        <x:v>60.986000061035199</x:v>
      </x:c>
      <x:c r="D1075" s="47">
        <x:v>57.840000152587898</x:v>
      </x:c>
      <x:c r="E1075" s="47">
        <x:v>59.936000823974602</x:v>
      </x:c>
      <x:c r="F1075" s="47">
        <x:v>148604500</x:v>
      </x:c>
      <x:c r="G1075" s="63">
        <x:f t="shared" si="10"/>
        <x:v>50.071699709999997</x:v>
      </x:c>
      <x:c r="H1075" s="63">
        <x:f t="shared" si="11"/>
        <x:v>2.935630765</x:v>
      </x:c>
      <x:c r="I1075" s="63">
        <x:f t="shared" si="12"/>
        <x:v>55.942961250000003</x:v>
      </x:c>
      <x:c r="J1075" s="63">
        <x:f t="shared" si="13"/>
        <x:v>44.200438179999999</x:v>
      </x:c>
      <x:c r="K1075" s="63">
        <x:f t="shared" si="14"/>
        <x:v>1.340049541</x:v>
      </x:c>
      <x:c r="L1075" s="52">
        <x:f t="shared" si="0"/>
        <x:v>59.58733368</x:v>
      </x:c>
      <x:c r="M1075" s="52">
        <x:f t="shared" si="1"/>
        <x:v>8854945928</x:v>
      </x:c>
      <x:c r="N1075" s="52">
        <x:f t="shared" si="2"/>
        <x:v>0</x:v>
      </x:c>
      <x:c r="O1075" s="63">
        <x:f t="shared" si="8"/>
        <x:v>4.7258647009999999</x:v>
      </x:c>
      <x:c r="P1075" s="63">
        <x:f t="shared" si="9"/>
        <x:v>82.535388940000004</x:v>
      </x:c>
      <x:c r="Q1075" s="49">
        <x:f t="shared" si="15"/>
        <x:v>0</x:v>
      </x:c>
      <x:c r="R1075" s="49">
        <x:f t="shared" si="16"/>
        <x:v>0</x:v>
      </x:c>
      <x:c r="S1075" s="49">
        <x:f t="shared" si="17"/>
        <x:v>2</x:v>
      </x:c>
      <x:c r="T1075" s="51">
        <x:f t="shared" si="18"/>
        <x:v>0</x:v>
      </x:c>
      <x:c r="U1075" s="52">
        <x:f t="shared" si="3"/>
        <x:v>0.17669231690000001</x:v>
      </x:c>
      <x:c r="V1075" s="63">
        <x:f t="shared" si="19"/>
        <x:v>0</x:v>
      </x:c>
      <x:c r="W1075" s="52">
        <x:f t="shared" ref="W1075:X1075" si="1073">W1074*(1+U1075)</x:f>
        <x:v>114.94323350000001</x:v>
      </x:c>
      <x:c r="X1075" s="52">
        <x:f t="shared" si="1073"/>
        <x:v>139.94653640000001</x:v>
      </x:c>
    </x:row>
    <x:row r="1076" spans="1:24" ht="15.75" customHeight="1">
      <x:c r="A1076" s="34">
        <x:v>43763</x:v>
      </x:c>
      <x:c r="B1076" s="47">
        <x:v>59.543998718261697</x:v>
      </x:c>
      <x:c r="C1076" s="47">
        <x:v>66</x:v>
      </x:c>
      <x:c r="D1076" s="47">
        <x:v>59.222000122070298</x:v>
      </x:c>
      <x:c r="E1076" s="47">
        <x:v>65.625999450683594</x:v>
      </x:c>
      <x:c r="F1076" s="47">
        <x:v>150030500</x:v>
      </x:c>
      <x:c r="G1076" s="63">
        <x:f t="shared" si="10"/>
        <x:v>50.93169975</x:v>
      </x:c>
      <x:c r="H1076" s="63">
        <x:f t="shared" si="11"/>
        <x:v>4.519993822</x:v>
      </x:c>
      <x:c r="I1076" s="63">
        <x:f t="shared" si="12"/>
        <x:v>59.9716874</x:v>
      </x:c>
      <x:c r="J1076" s="63">
        <x:f t="shared" si="13"/>
        <x:v>41.89171211</x:v>
      </x:c>
      <x:c r="K1076" s="63">
        <x:f t="shared" si="14"/>
        <x:v>1.312738926</x:v>
      </x:c>
      <x:c r="L1076" s="52">
        <x:f t="shared" si="0"/>
        <x:v>63.615999860000002</x:v>
      </x:c>
      <x:c r="M1076" s="52">
        <x:f t="shared" si="1"/>
        <x:v>9544340267</x:v>
      </x:c>
      <x:c r="N1076" s="52">
        <x:f t="shared" si="2"/>
        <x:v>0</x:v>
      </x:c>
      <x:c r="O1076" s="63">
        <x:f t="shared" si="8"/>
        <x:v>6.5403873170000004</x:v>
      </x:c>
      <x:c r="P1076" s="63">
        <x:f t="shared" si="9"/>
        <x:v>86.738081769999994</x:v>
      </x:c>
      <x:c r="Q1076" s="49">
        <x:f t="shared" si="15"/>
        <x:v>0</x:v>
      </x:c>
      <x:c r="R1076" s="49">
        <x:f t="shared" si="16"/>
        <x:v>0</x:v>
      </x:c>
      <x:c r="S1076" s="49">
        <x:f t="shared" si="17"/>
        <x:v>2</x:v>
      </x:c>
      <x:c r="T1076" s="51">
        <x:f t="shared" si="18"/>
        <x:v>0</x:v>
      </x:c>
      <x:c r="U1076" s="52">
        <x:f t="shared" si="3"/>
        <x:v>0.094934572689999996</x:v>
      </x:c>
      <x:c r="V1076" s="63">
        <x:f t="shared" si="19"/>
        <x:v>0</x:v>
      </x:c>
      <x:c r="W1076" s="52">
        <x:f t="shared" ref="W1076:X1076" si="1074">W1075*(1+U1076)</x:f>
        <x:v>125.85532019999999</x:v>
      </x:c>
      <x:c r="X1076" s="52">
        <x:f t="shared" si="1074"/>
        <x:v>139.94653640000001</x:v>
      </x:c>
    </x:row>
    <x:row r="1077" spans="1:24" ht="15.75" customHeight="1">
      <x:c r="A1077" s="34">
        <x:v>43766</x:v>
      </x:c>
      <x:c r="B1077" s="47">
        <x:v>65.508003234863295</x:v>
      </x:c>
      <x:c r="C1077" s="47">
        <x:v>68.167999267578097</x:v>
      </x:c>
      <x:c r="D1077" s="47">
        <x:v>64.519996643066406</x:v>
      </x:c>
      <x:c r="E1077" s="47">
        <x:v>65.541999816894503</x:v>
      </x:c>
      <x:c r="F1077" s="47">
        <x:v>94351500</x:v>
      </x:c>
      <x:c r="G1077" s="63">
        <x:f t="shared" si="10"/>
        <x:v>51.800099750000001</x:v>
      </x:c>
      <x:c r="H1077" s="63">
        <x:f t="shared" si="11"/>
        <x:v>5.5200597179999997</x:v>
      </x:c>
      <x:c r="I1077" s="63">
        <x:f t="shared" si="12"/>
        <x:v>62.840219189999999</x:v>
      </x:c>
      <x:c r="J1077" s="63">
        <x:f t="shared" si="13"/>
        <x:v>40.759980319999997</x:v>
      </x:c>
      <x:c r="K1077" s="63">
        <x:f t="shared" si="14"/>
        <x:v>1.122361929</x:v>
      </x:c>
      <x:c r="L1077" s="52">
        <x:f t="shared" si="0"/>
        <x:v>66.076665239999997</x:v>
      </x:c>
      <x:c r="M1077" s="52">
        <x:f t="shared" si="1"/>
        <x:v>6234432481</x:v>
      </x:c>
      <x:c r="N1077" s="52">
        <x:f t="shared" si="2"/>
        <x:v>0</x:v>
      </x:c>
      <x:c r="O1077" s="63">
        <x:f t="shared" si="8"/>
        <x:v>7.4284917500000001</x:v>
      </x:c>
      <x:c r="P1077" s="63">
        <x:f t="shared" si="9"/>
        <x:v>88.135481060000004</x:v>
      </x:c>
      <x:c r="Q1077" s="49">
        <x:f t="shared" si="15"/>
        <x:v>0</x:v>
      </x:c>
      <x:c r="R1077" s="49">
        <x:f t="shared" si="16"/>
        <x:v>0</x:v>
      </x:c>
      <x:c r="S1077" s="49">
        <x:f t="shared" si="17"/>
        <x:v>2</x:v>
      </x:c>
      <x:c r="T1077" s="51">
        <x:f t="shared" si="18"/>
        <x:v>0</x:v>
      </x:c>
      <x:c r="U1077" s="52">
        <x:f t="shared" si="3"/>
        <x:v>-0.0012799749259999998</x:v>
      </x:c>
      <x:c r="V1077" s="63">
        <x:f t="shared" si="19"/>
        <x:v>0</x:v>
      </x:c>
      <x:c r="W1077" s="52">
        <x:f t="shared" ref="W1077:X1077" si="1075">W1076*(1+U1077)</x:f>
        <x:v>125.6942286</x:v>
      </x:c>
      <x:c r="X1077" s="52">
        <x:f t="shared" si="1075"/>
        <x:v>139.94653640000001</x:v>
      </x:c>
    </x:row>
    <x:row r="1078" spans="1:24" ht="15.75" customHeight="1">
      <x:c r="A1078" s="34">
        <x:v>43767</x:v>
      </x:c>
      <x:c r="B1078" s="47">
        <x:v>63.998001098632798</x:v>
      </x:c>
      <x:c r="C1078" s="47">
        <x:v>64.860000610351605</x:v>
      </x:c>
      <x:c r="D1078" s="47">
        <x:v>62.950000762939503</x:v>
      </x:c>
      <x:c r="E1078" s="47">
        <x:v>63.2439994812012</x:v>
      </x:c>
      <x:c r="F1078" s="47">
        <x:v>63421500</x:v>
      </x:c>
      <x:c r="G1078" s="63">
        <x:f t="shared" si="10"/>
        <x:v>52.515399739999999</x:v>
      </x:c>
      <x:c r="H1078" s="63">
        <x:f t="shared" si="11"/>
        <x:v>6.0327538860000001</x:v>
      </x:c>
      <x:c r="I1078" s="63">
        <x:f t="shared" si="12"/>
        <x:v>64.580907510000003</x:v>
      </x:c>
      <x:c r="J1078" s="63">
        <x:f t="shared" si="13"/>
        <x:v>40.449891970000003</x:v>
      </x:c>
      <x:c r="K1078" s="63">
        <x:f t="shared" si="14"/>
        <x:v>0.94459793749999998</x:v>
      </x:c>
      <x:c r="L1078" s="52">
        <x:f t="shared" si="0"/>
        <x:v>63.68466695</x:v>
      </x:c>
      <x:c r="M1078" s="52">
        <x:f t="shared" si="1"/>
        <x:v>0</x:v>
      </x:c>
      <x:c r="N1078" s="52">
        <x:f t="shared" si="2"/>
        <x:v>4038977105</x:v>
      </x:c>
      <x:c r="O1078" s="63">
        <x:f t="shared" si="8"/>
        <x:v>3.5381415820000002</x:v>
      </x:c>
      <x:c r="P1078" s="63">
        <x:f t="shared" si="9"/>
        <x:v>77.964548219999998</x:v>
      </x:c>
      <x:c r="Q1078" s="49">
        <x:f t="shared" si="15"/>
        <x:v>0</x:v>
      </x:c>
      <x:c r="R1078" s="49">
        <x:f t="shared" si="16"/>
        <x:v>0</x:v>
      </x:c>
      <x:c r="S1078" s="49">
        <x:f t="shared" si="17"/>
        <x:v>2</x:v>
      </x:c>
      <x:c r="T1078" s="51">
        <x:f t="shared" si="18"/>
        <x:v>0</x:v>
      </x:c>
      <x:c r="U1078" s="52">
        <x:f t="shared" si="3"/>
        <x:v>-0.035061492510000003</x:v>
      </x:c>
      <x:c r="V1078" s="63">
        <x:f t="shared" si="19"/>
        <x:v>0</x:v>
      </x:c>
      <x:c r="W1078" s="52">
        <x:f t="shared" ref="W1078:X1078" si="1076">W1077*(1+U1078)</x:f>
        <x:v>121.28720130000001</x:v>
      </x:c>
      <x:c r="X1078" s="52">
        <x:f t="shared" si="1076"/>
        <x:v>139.94653640000001</x:v>
      </x:c>
    </x:row>
    <x:row r="1079" spans="1:24" ht="15.75" customHeight="1">
      <x:c r="A1079" s="34">
        <x:v>43768</x:v>
      </x:c>
      <x:c r="B1079" s="47">
        <x:v>62.599998474121101</x:v>
      </x:c>
      <x:c r="C1079" s="47">
        <x:v>63.757999420166001</x:v>
      </x:c>
      <x:c r="D1079" s="47">
        <x:v>61.9939994812012</x:v>
      </x:c>
      <x:c r="E1079" s="47">
        <x:v>63.001998901367202</x:v>
      </x:c>
      <x:c r="F1079" s="47">
        <x:v>48209000</x:v>
      </x:c>
      <x:c r="G1079" s="63">
        <x:f t="shared" si="10"/>
        <x:v>53.234199709999999</x:v>
      </x:c>
      <x:c r="H1079" s="63">
        <x:f t="shared" si="11"/>
        <x:v>6.3907668949999996</x:v>
      </x:c>
      <x:c r="I1079" s="63">
        <x:f t="shared" si="12"/>
        <x:v>66.015733510000004</x:v>
      </x:c>
      <x:c r="J1079" s="63">
        <x:f t="shared" si="13"/>
        <x:v>40.452665920000001</x:v>
      </x:c>
      <x:c r="K1079" s="63">
        <x:f t="shared" si="14"/>
        <x:v>0.88210590950000001</x:v>
      </x:c>
      <x:c r="L1079" s="52">
        <x:f t="shared" si="0"/>
        <x:v>62.917999270000003</x:v>
      </x:c>
      <x:c r="M1079" s="52">
        <x:f t="shared" si="1"/>
        <x:v>0</x:v>
      </x:c>
      <x:c r="N1079" s="52">
        <x:f t="shared" si="2"/>
        <x:v>3033213827</x:v>
      </x:c>
      <x:c r="O1079" s="63">
        <x:f t="shared" si="8"/>
        <x:v>2.422122726</x:v>
      </x:c>
      <x:c r="P1079" s="63">
        <x:f t="shared" si="9"/>
        <x:v>70.778371199999995</x:v>
      </x:c>
      <x:c r="Q1079" s="49">
        <x:f t="shared" si="15"/>
        <x:v>0</x:v>
      </x:c>
      <x:c r="R1079" s="49">
        <x:f t="shared" si="16"/>
        <x:v>0</x:v>
      </x:c>
      <x:c r="S1079" s="49">
        <x:f t="shared" si="17"/>
        <x:v>2</x:v>
      </x:c>
      <x:c r="T1079" s="51">
        <x:f t="shared" si="18"/>
        <x:v>0</x:v>
      </x:c>
      <x:c r="U1079" s="52">
        <x:f t="shared" si="3"/>
        <x:v>-0.0038264591399999998</x:v>
      </x:c>
      <x:c r="V1079" s="63">
        <x:f t="shared" si="19"/>
        <x:v>0</x:v>
      </x:c>
      <x:c r="W1079" s="52">
        <x:f t="shared" ref="W1079:X1079" si="1077">W1078*(1+U1079)</x:f>
        <x:v>120.82310080000001</x:v>
      </x:c>
      <x:c r="X1079" s="52">
        <x:f t="shared" si="1077"/>
        <x:v>139.94653640000001</x:v>
      </x:c>
    </x:row>
    <x:row r="1080" spans="1:24" ht="15.75" customHeight="1">
      <x:c r="A1080" s="34">
        <x:v>43769</x:v>
      </x:c>
      <x:c r="B1080" s="47">
        <x:v>62.619998931884801</x:v>
      </x:c>
      <x:c r="C1080" s="47">
        <x:v>63.799999237060497</x:v>
      </x:c>
      <x:c r="D1080" s="47">
        <x:v>62.599998474121101</x:v>
      </x:c>
      <x:c r="E1080" s="47">
        <x:v>62.984001159667997</x:v>
      </x:c>
      <x:c r="F1080" s="47">
        <x:v>25335000</x:v>
      </x:c>
      <x:c r="G1080" s="63">
        <x:f t="shared" si="10"/>
        <x:v>54.05309982</x:v>
      </x:c>
      <x:c r="H1080" s="63">
        <x:f t="shared" si="11"/>
        <x:v>6.5442210919999999</x:v>
      </x:c>
      <x:c r="I1080" s="63">
        <x:f t="shared" si="12"/>
        <x:v>67.141542009999995</x:v>
      </x:c>
      <x:c r="J1080" s="63">
        <x:f t="shared" si="13"/>
        <x:v>40.964657639999999</x:v>
      </x:c>
      <x:c r="K1080" s="63">
        <x:f t="shared" si="14"/>
        <x:v>0.84117510740000001</x:v>
      </x:c>
      <x:c r="L1080" s="52">
        <x:f t="shared" si="0"/>
        <x:v>63.127999619999997</x:v>
      </x:c>
      <x:c r="M1080" s="52">
        <x:f t="shared" si="1"/>
        <x:v>1599347870</x:v>
      </x:c>
      <x:c r="N1080" s="52">
        <x:f t="shared" si="2"/>
        <x:v>0</x:v>
      </x:c>
      <x:c r="O1080" s="63">
        <x:f t="shared" si="8"/>
        <x:v>2.4533041899999999</x:v>
      </x:c>
      <x:c r="P1080" s="63">
        <x:f t="shared" si="9"/>
        <x:v>71.042226659999997</x:v>
      </x:c>
      <x:c r="Q1080" s="49">
        <x:f t="shared" si="15"/>
        <x:v>0</x:v>
      </x:c>
      <x:c r="R1080" s="49">
        <x:f t="shared" si="16"/>
        <x:v>0</x:v>
      </x:c>
      <x:c r="S1080" s="49">
        <x:f t="shared" si="17"/>
        <x:v>2</x:v>
      </x:c>
      <x:c r="T1080" s="51">
        <x:f t="shared" si="18"/>
        <x:v>0</x:v>
      </x:c>
      <x:c r="U1080" s="52">
        <x:f t="shared" si="3"/>
        <x:v>-0.00028566937580000001</x:v>
      </x:c>
      <x:c r="V1080" s="63">
        <x:f t="shared" si="19"/>
        <x:v>0</x:v>
      </x:c>
      <x:c r="W1080" s="52">
        <x:f t="shared" ref="W1080:X1080" si="1078">W1079*(1+U1080)</x:f>
        <x:v>120.78858529999999</x:v>
      </x:c>
      <x:c r="X1080" s="52">
        <x:f t="shared" si="1078"/>
        <x:v>139.94653640000001</x:v>
      </x:c>
    </x:row>
    <x:row r="1081" spans="1:24" ht="15.75" customHeight="1">
      <x:c r="A1081" s="34">
        <x:v>43770</x:v>
      </x:c>
      <x:c r="B1081" s="47">
        <x:v>63.263999938964801</x:v>
      </x:c>
      <x:c r="C1081" s="47">
        <x:v>63.2960014343262</x:v>
      </x:c>
      <x:c r="D1081" s="47">
        <x:v>61.959999084472699</x:v>
      </x:c>
      <x:c r="E1081" s="47">
        <x:v>62.661998748779297</x:v>
      </x:c>
      <x:c r="F1081" s="47">
        <x:v>31919500</x:v>
      </x:c>
      <x:c r="G1081" s="63">
        <x:f t="shared" si="10"/>
        <x:v>54.871899800000001</x:v>
      </x:c>
      <x:c r="H1081" s="63">
        <x:f t="shared" si="11"/>
        <x:v>6.5457353999999999</x:v>
      </x:c>
      <x:c r="I1081" s="63">
        <x:f t="shared" si="12"/>
        <x:v>67.963370600000005</x:v>
      </x:c>
      <x:c r="J1081" s="63">
        <x:f t="shared" si="13"/>
        <x:v>41.780428999999998</x:v>
      </x:c>
      <x:c r="K1081" s="63">
        <x:f t="shared" si="14"/>
        <x:v>0.79752573530000004</x:v>
      </x:c>
      <x:c r="L1081" s="52">
        <x:f t="shared" si="0"/>
        <x:v>62.639333090000001</x:v>
      </x:c>
      <x:c r="M1081" s="52">
        <x:f t="shared" si="1"/>
        <x:v>0</x:v>
      </x:c>
      <x:c r="N1081" s="52">
        <x:f t="shared" si="2"/>
        <x:v>1999416193</x:v>
      </x:c>
      <x:c r="O1081" s="63">
        <x:f t="shared" si="8"/>
        <x:v>2.34532038</x:v>
      </x:c>
      <x:c r="P1081" s="63">
        <x:f t="shared" si="9"/>
        <x:v>70.107496850000004</x:v>
      </x:c>
      <x:c r="Q1081" s="49">
        <x:f t="shared" si="15"/>
        <x:v>0</x:v>
      </x:c>
      <x:c r="R1081" s="49">
        <x:f t="shared" si="16"/>
        <x:v>0</x:v>
      </x:c>
      <x:c r="S1081" s="49">
        <x:f t="shared" si="17"/>
        <x:v>2</x:v>
      </x:c>
      <x:c r="T1081" s="51">
        <x:f t="shared" si="18"/>
        <x:v>0</x:v>
      </x:c>
      <x:c r="U1081" s="52">
        <x:f t="shared" si="3"/>
        <x:v>-0.0051124476839999999</x:v>
      </x:c>
      <x:c r="V1081" s="63">
        <x:f t="shared" si="19"/>
        <x:v>0</x:v>
      </x:c>
      <x:c r="W1081" s="52">
        <x:f t="shared" ref="W1081:X1081" si="1079">W1080*(1+U1081)</x:f>
        <x:v>120.17106</x:v>
      </x:c>
      <x:c r="X1081" s="52">
        <x:f t="shared" si="1079"/>
        <x:v>139.94653640000001</x:v>
      </x:c>
    </x:row>
    <x:row r="1082" spans="1:24" ht="15.75" customHeight="1">
      <x:c r="A1082" s="34">
        <x:v>43773</x:v>
      </x:c>
      <x:c r="B1082" s="47">
        <x:v>62.959999084472699</x:v>
      </x:c>
      <x:c r="C1082" s="47">
        <x:v>64.388000488281307</x:v>
      </x:c>
      <x:c r="D1082" s="47">
        <x:v>61.852001190185597</x:v>
      </x:c>
      <x:c r="E1082" s="47">
        <x:v>63.4939994812012</x:v>
      </x:c>
      <x:c r="F1082" s="47">
        <x:v>43935000</x:v>
      </x:c>
      <x:c r="G1082" s="63">
        <x:f t="shared" si="10"/>
        <x:v>55.669399830000003</x:v>
      </x:c>
      <x:c r="H1082" s="63">
        <x:f t="shared" si="11"/>
        <x:v>6.5775084440000002</x:v>
      </x:c>
      <x:c r="I1082" s="63">
        <x:f t="shared" si="12"/>
        <x:v>68.824416720000002</x:v>
      </x:c>
      <x:c r="J1082" s="63">
        <x:f t="shared" si="13"/>
        <x:v>42.514382949999998</x:v>
      </x:c>
      <x:c r="K1082" s="63">
        <x:f t="shared" si="14"/>
        <x:v>0.79739983290000005</x:v>
      </x:c>
      <x:c r="L1082" s="52">
        <x:f t="shared" si="0"/>
        <x:v>63.244667049999997</x:v>
      </x:c>
      <x:c r="M1082" s="52">
        <x:f t="shared" si="1"/>
        <x:v>2778654447</x:v>
      </x:c>
      <x:c r="N1082" s="52">
        <x:f t="shared" si="2"/>
        <x:v>0</x:v>
      </x:c>
      <x:c r="O1082" s="63">
        <x:f t="shared" si="8"/>
        <x:v>2.9000677719999999</x:v>
      </x:c>
      <x:c r="P1082" s="63">
        <x:f t="shared" si="9"/>
        <x:v>74.359419919999993</x:v>
      </x:c>
      <x:c r="Q1082" s="49">
        <x:f t="shared" si="15"/>
        <x:v>0</x:v>
      </x:c>
      <x:c r="R1082" s="49">
        <x:f t="shared" si="16"/>
        <x:v>0</x:v>
      </x:c>
      <x:c r="S1082" s="49">
        <x:f t="shared" si="17"/>
        <x:v>2</x:v>
      </x:c>
      <x:c r="T1082" s="51">
        <x:f t="shared" si="18"/>
        <x:v>0</x:v>
      </x:c>
      <x:c r="U1082" s="52">
        <x:f t="shared" si="3"/>
        <x:v>0.013277596450000001</x:v>
      </x:c>
      <x:c r="V1082" s="63">
        <x:f t="shared" si="19"/>
        <x:v>0</x:v>
      </x:c>
      <x:c r="W1082" s="52">
        <x:f t="shared" ref="W1082:X1082" si="1080">W1081*(1+U1082)</x:f>
        <x:v>121.76664289999999</x:v>
      </x:c>
      <x:c r="X1082" s="52">
        <x:f t="shared" si="1080"/>
        <x:v>139.94653640000001</x:v>
      </x:c>
    </x:row>
    <x:row r="1083" spans="1:24" ht="15.75" customHeight="1">
      <x:c r="A1083" s="34">
        <x:v>43774</x:v>
      </x:c>
      <x:c r="B1083" s="47">
        <x:v>63.923999786377003</x:v>
      </x:c>
      <x:c r="C1083" s="47">
        <x:v>64.702003479003906</x:v>
      </x:c>
      <x:c r="D1083" s="47">
        <x:v>63.2239990234375</x:v>
      </x:c>
      <x:c r="E1083" s="47">
        <x:v>63.444000244140597</x:v>
      </x:c>
      <x:c r="F1083" s="47">
        <x:v>34717000</x:v>
      </x:c>
      <x:c r="G1083" s="63">
        <x:f t="shared" si="10"/>
        <x:v>56.44109993</x:v>
      </x:c>
      <x:c r="H1083" s="63">
        <x:f t="shared" si="11"/>
        <x:v>6.536844114</x:v>
      </x:c>
      <x:c r="I1083" s="63">
        <x:f t="shared" si="12"/>
        <x:v>69.514788159999995</x:v>
      </x:c>
      <x:c r="J1083" s="63">
        <x:f t="shared" si="13"/>
        <x:v>43.367411699999998</x:v>
      </x:c>
      <x:c r="K1083" s="63">
        <x:f t="shared" si="14"/>
        <x:v>0.76782420510000005</x:v>
      </x:c>
      <x:c r="L1083" s="52">
        <x:f t="shared" si="0"/>
        <x:v>63.790000919999997</x:v>
      </x:c>
      <x:c r="M1083" s="52">
        <x:f t="shared" si="1"/>
        <x:v>2214597462</x:v>
      </x:c>
      <x:c r="N1083" s="52">
        <x:f t="shared" si="2"/>
        <x:v>0</x:v>
      </x:c>
      <x:c r="O1083" s="63">
        <x:f t="shared" si="8"/>
        <x:v>3.0001579949999999</x:v>
      </x:c>
      <x:c r="P1083" s="63">
        <x:f t="shared" si="9"/>
        <x:v>75.000987429999995</x:v>
      </x:c>
      <x:c r="Q1083" s="49">
        <x:f t="shared" si="15"/>
        <x:v>0</x:v>
      </x:c>
      <x:c r="R1083" s="49">
        <x:f t="shared" si="16"/>
        <x:v>0</x:v>
      </x:c>
      <x:c r="S1083" s="49">
        <x:f t="shared" si="17"/>
        <x:v>2</x:v>
      </x:c>
      <x:c r="T1083" s="51">
        <x:f t="shared" si="18"/>
        <x:v>0</x:v>
      </x:c>
      <x:c r="U1083" s="52">
        <x:f t="shared" si="3"/>
        <x:v>-0.0007874639725</x:v>
      </x:c>
      <x:c r="V1083" s="63">
        <x:f t="shared" si="19"/>
        <x:v>0</x:v>
      </x:c>
      <x:c r="W1083" s="52">
        <x:f t="shared" ref="W1083:X1083" si="1081">W1082*(1+U1083)</x:f>
        <x:v>121.670756</x:v>
      </x:c>
      <x:c r="X1083" s="52">
        <x:f t="shared" si="1081"/>
        <x:v>139.94653640000001</x:v>
      </x:c>
    </x:row>
    <x:row r="1084" spans="1:24" ht="15.75" customHeight="1">
      <x:c r="A1084" s="34">
        <x:v>43775</x:v>
      </x:c>
      <x:c r="B1084" s="47">
        <x:v>63.599998474121101</x:v>
      </x:c>
      <x:c r="C1084" s="47">
        <x:v>65.344001770019503</x:v>
      </x:c>
      <x:c r="D1084" s="47">
        <x:v>62.900001525878899</x:v>
      </x:c>
      <x:c r="E1084" s="47">
        <x:v>65.316001892089801</x:v>
      </x:c>
      <x:c r="F1084" s="47">
        <x:v>39704500</x:v>
      </x:c>
      <x:c r="G1084" s="63">
        <x:f t="shared" si="10"/>
        <x:v>57.261600110000003</x:v>
      </x:c>
      <x:c r="H1084" s="63">
        <x:f t="shared" si="11"/>
        <x:v>6.5710609760000001</x:v>
      </x:c>
      <x:c r="I1084" s="63">
        <x:f t="shared" si="12"/>
        <x:v>70.403722070000001</x:v>
      </x:c>
      <x:c r="J1084" s="63">
        <x:f t="shared" si="13"/>
        <x:v>44.11947816</x:v>
      </x:c>
      <x:c r="K1084" s="63">
        <x:f t="shared" si="14"/>
        <x:v>0.80643460050000004</x:v>
      </x:c>
      <x:c r="L1084" s="52">
        <x:f t="shared" si="0"/>
        <x:v>64.520001730000004</x:v>
      </x:c>
      <x:c r="M1084" s="52">
        <x:f t="shared" si="1"/>
        <x:v>2561734409</x:v>
      </x:c>
      <x:c r="N1084" s="52">
        <x:f t="shared" si="2"/>
        <x:v>0</x:v>
      </x:c>
      <x:c r="O1084" s="63">
        <x:f t="shared" si="8"/>
        <x:v>3.7245939340000001</x:v>
      </x:c>
      <x:c r="P1084" s="63">
        <x:f t="shared" si="9"/>
        <x:v>78.834159839999998</x:v>
      </x:c>
      <x:c r="Q1084" s="49">
        <x:f t="shared" si="15"/>
        <x:v>0</x:v>
      </x:c>
      <x:c r="R1084" s="49">
        <x:f t="shared" si="16"/>
        <x:v>0</x:v>
      </x:c>
      <x:c r="S1084" s="49">
        <x:f t="shared" si="17"/>
        <x:v>2</x:v>
      </x:c>
      <x:c r="T1084" s="51">
        <x:f t="shared" si="18"/>
        <x:v>0</x:v>
      </x:c>
      <x:c r="U1084" s="52">
        <x:f t="shared" si="3"/>
        <x:v>0.029506362159999999</x:v>
      </x:c>
      <x:c r="V1084" s="63">
        <x:f t="shared" si="19"/>
        <x:v>0</x:v>
      </x:c>
      <x:c r="W1084" s="52">
        <x:f t="shared" ref="W1084:X1084" si="1082">W1083*(1+U1084)</x:f>
        <x:v>125.26081739999999</x:v>
      </x:c>
      <x:c r="X1084" s="52">
        <x:f t="shared" si="1082"/>
        <x:v>139.94653640000001</x:v>
      </x:c>
    </x:row>
    <x:row r="1085" spans="1:24" ht="15.75" customHeight="1">
      <x:c r="A1085" s="34">
        <x:v>43776</x:v>
      </x:c>
      <x:c r="B1085" s="47">
        <x:v>65.8280029296875</x:v>
      </x:c>
      <x:c r="C1085" s="47">
        <x:v>68.300003051757798</x:v>
      </x:c>
      <x:c r="D1085" s="47">
        <x:v>65.603996276855497</x:v>
      </x:c>
      <x:c r="E1085" s="47">
        <x:v>67.108001708984403</x:v>
      </x:c>
      <x:c r="F1085" s="47">
        <x:v>72336500</x:v>
      </x:c>
      <x:c r="G1085" s="63">
        <x:f t="shared" si="10"/>
        <x:v>58.169600109999998</x:v>
      </x:c>
      <x:c r="H1085" s="63">
        <x:f t="shared" si="11"/>
        <x:v>6.6163451249999996</x:v>
      </x:c>
      <x:c r="I1085" s="63">
        <x:f t="shared" si="12"/>
        <x:v>71.402290359999995</x:v>
      </x:c>
      <x:c r="J1085" s="63">
        <x:f t="shared" si="13"/>
        <x:v>44.93690986</x:v>
      </x:c>
      <x:c r="K1085" s="63">
        <x:f t="shared" si="14"/>
        <x:v>0.83773939519999996</x:v>
      </x:c>
      <x:c r="L1085" s="52">
        <x:f t="shared" si="0"/>
        <x:v>67.004000349999998</x:v>
      </x:c>
      <x:c r="M1085" s="52">
        <x:f t="shared" si="1"/>
        <x:v>4846834871</x:v>
      </x:c>
      <x:c r="N1085" s="52">
        <x:f t="shared" si="2"/>
        <x:v>0</x:v>
      </x:c>
      <x:c r="O1085" s="63">
        <x:f t="shared" si="8"/>
        <x:v>3.282763616</x:v>
      </x:c>
      <x:c r="P1085" s="63">
        <x:f t="shared" si="9"/>
        <x:v>76.650590840000007</x:v>
      </x:c>
      <x:c r="Q1085" s="49">
        <x:f t="shared" si="15"/>
        <x:v>0</x:v>
      </x:c>
      <x:c r="R1085" s="49">
        <x:f t="shared" si="16"/>
        <x:v>0</x:v>
      </x:c>
      <x:c r="S1085" s="49">
        <x:f t="shared" si="17"/>
        <x:v>2</x:v>
      </x:c>
      <x:c r="T1085" s="51">
        <x:f t="shared" si="18"/>
        <x:v>0</x:v>
      </x:c>
      <x:c r="U1085" s="52">
        <x:f t="shared" si="3"/>
        <x:v>0.027435846730000002</x:v>
      </x:c>
      <x:c r="V1085" s="63">
        <x:f t="shared" si="19"/>
        <x:v>0</x:v>
      </x:c>
      <x:c r="W1085" s="52">
        <x:f t="shared" ref="W1085:X1085" si="1083">W1084*(1+U1085)</x:f>
        <x:v>128.69745399999999</x:v>
      </x:c>
      <x:c r="X1085" s="52">
        <x:f t="shared" si="1083"/>
        <x:v>139.94653640000001</x:v>
      </x:c>
    </x:row>
    <x:row r="1086" spans="1:24" ht="15.75" customHeight="1">
      <x:c r="A1086" s="34">
        <x:v>43777</x:v>
      </x:c>
      <x:c r="B1086" s="47">
        <x:v>66.900001525878906</x:v>
      </x:c>
      <x:c r="C1086" s="47">
        <x:v>67.491996765136705</x:v>
      </x:c>
      <x:c r="D1086" s="47">
        <x:v>66.5</x:v>
      </x:c>
      <x:c r="E1086" s="47">
        <x:v>67.428001403808594</x:v>
      </x:c>
      <x:c r="F1086" s="47">
        <x:v>30346000</x:v>
      </x:c>
      <x:c r="G1086" s="63">
        <x:f t="shared" si="10"/>
        <x:v>59.062100219999998</x:v>
      </x:c>
      <x:c r="H1086" s="63">
        <x:f t="shared" si="11"/>
        <x:v>6.6003017929999999</x:v>
      </x:c>
      <x:c r="I1086" s="63">
        <x:f t="shared" si="12"/>
        <x:v>72.262703810000005</x:v>
      </x:c>
      <x:c r="J1086" s="63">
        <x:f t="shared" si="13"/>
        <x:v>45.861496629999998</x:v>
      </x:c>
      <x:c r="K1086" s="63">
        <x:f t="shared" si="14"/>
        <x:v>0.81687570679999999</x:v>
      </x:c>
      <x:c r="L1086" s="52">
        <x:f t="shared" si="0"/>
        <x:v>67.13999939</x:v>
      </x:c>
      <x:c r="M1086" s="52">
        <x:f t="shared" si="1"/>
        <x:v>2037430421</x:v>
      </x:c>
      <x:c r="N1086" s="52">
        <x:f t="shared" si="2"/>
        <x:v>0</x:v>
      </x:c>
      <x:c r="O1086" s="63">
        <x:f t="shared" si="8"/>
        <x:v>2.4552465350000001</x:v>
      </x:c>
      <x:c r="P1086" s="63">
        <x:f t="shared" si="9"/>
        <x:v>71.058505089999997</x:v>
      </x:c>
      <x:c r="Q1086" s="49">
        <x:f t="shared" si="15"/>
        <x:v>0</x:v>
      </x:c>
      <x:c r="R1086" s="49">
        <x:f t="shared" si="16"/>
        <x:v>0</x:v>
      </x:c>
      <x:c r="S1086" s="49">
        <x:f t="shared" si="17"/>
        <x:v>2</x:v>
      </x:c>
      <x:c r="T1086" s="51">
        <x:f t="shared" si="18"/>
        <x:v>0</x:v>
      </x:c>
      <x:c r="U1086" s="52">
        <x:f t="shared" si="3"/>
        <x:v>0.0047684283049999998</x:v>
      </x:c>
      <x:c r="V1086" s="63">
        <x:f t="shared" si="19"/>
        <x:v>0</x:v>
      </x:c>
      <x:c r="W1086" s="52">
        <x:f t="shared" ref="W1086:X1086" si="1084">W1085*(1+U1086)</x:f>
        <x:v>129.31113859999999</x:v>
      </x:c>
      <x:c r="X1086" s="52">
        <x:f t="shared" si="1084"/>
        <x:v>139.94653640000001</x:v>
      </x:c>
    </x:row>
    <x:row r="1087" spans="1:24" ht="15.75" customHeight="1">
      <x:c r="A1087" s="34">
        <x:v>43780</x:v>
      </x:c>
      <x:c r="B1087" s="47">
        <x:v>68.790000915527401</x:v>
      </x:c>
      <x:c r="C1087" s="47">
        <x:v>69.837997436523395</x:v>
      </x:c>
      <x:c r="D1087" s="47">
        <x:v>68.400001525878906</x:v>
      </x:c>
      <x:c r="E1087" s="47">
        <x:v>69.017997741699205</x:v>
      </x:c>
      <x:c r="F1087" s="47">
        <x:v>49933500</x:v>
      </x:c>
      <x:c r="G1087" s="63">
        <x:f t="shared" si="10"/>
        <x:v>59.943400189999998</x:v>
      </x:c>
      <x:c r="H1087" s="63">
        <x:f t="shared" si="11"/>
        <x:v>6.6982768029999997</x:v>
      </x:c>
      <x:c r="I1087" s="63">
        <x:f t="shared" si="12"/>
        <x:v>73.339953800000004</x:v>
      </x:c>
      <x:c r="J1087" s="63">
        <x:f t="shared" si="13"/>
        <x:v>46.546846590000001</x:v>
      </x:c>
      <x:c r="K1087" s="63">
        <x:f t="shared" si="14"/>
        <x:v>0.83869149549999999</x:v>
      </x:c>
      <x:c r="L1087" s="52">
        <x:f t="shared" si="0"/>
        <x:v>69.085332230000006</x:v>
      </x:c>
      <x:c r="M1087" s="52">
        <x:f t="shared" si="1"/>
        <x:v>3449672437</x:v>
      </x:c>
      <x:c r="N1087" s="52">
        <x:f t="shared" si="2"/>
        <x:v>0</x:v>
      </x:c>
      <x:c r="O1087" s="63">
        <x:f t="shared" si="8"/>
        <x:v>2.1482711550000002</x:v>
      </x:c>
      <x:c r="P1087" s="63">
        <x:f t="shared" si="9"/>
        <x:v>68.23653521</x:v>
      </x:c>
      <x:c r="Q1087" s="49">
        <x:f t="shared" si="15"/>
        <x:v>0</x:v>
      </x:c>
      <x:c r="R1087" s="49">
        <x:f t="shared" si="16"/>
        <x:v>0</x:v>
      </x:c>
      <x:c r="S1087" s="49">
        <x:f t="shared" si="17"/>
        <x:v>2</x:v>
      </x:c>
      <x:c r="T1087" s="51">
        <x:f t="shared" si="18"/>
        <x:v>0</x:v>
      </x:c>
      <x:c r="U1087" s="52">
        <x:f t="shared" si="3"/>
        <x:v>0.023580653509999999</x:v>
      </x:c>
      <x:c r="V1087" s="63">
        <x:f t="shared" si="19"/>
        <x:v>0</x:v>
      </x:c>
      <x:c r="W1087" s="52">
        <x:f t="shared" ref="W1087:X1087" si="1085">W1086*(1+U1087)</x:f>
        <x:v>132.36037970000001</x:v>
      </x:c>
      <x:c r="X1087" s="52">
        <x:f t="shared" si="1085"/>
        <x:v>139.94653640000001</x:v>
      </x:c>
    </x:row>
    <x:row r="1088" spans="1:24" ht="15.75" customHeight="1">
      <x:c r="A1088" s="34">
        <x:v>43781</x:v>
      </x:c>
      <x:c r="B1088" s="47">
        <x:v>69.379997253417997</x:v>
      </x:c>
      <x:c r="C1088" s="47">
        <x:v>70.073997497558594</x:v>
      </x:c>
      <x:c r="D1088" s="47">
        <x:v>68.807998657226605</x:v>
      </x:c>
      <x:c r="E1088" s="47">
        <x:v>69.986000061035199</x:v>
      </x:c>
      <x:c r="F1088" s="47">
        <x:v>36797000</x:v>
      </x:c>
      <x:c r="G1088" s="63">
        <x:f t="shared" si="10"/>
        <x:v>60.863800240000003</x:v>
      </x:c>
      <x:c r="H1088" s="63">
        <x:f t="shared" si="11"/>
        <x:v>6.7527868809999996</x:v>
      </x:c>
      <x:c r="I1088" s="63">
        <x:f t="shared" si="12"/>
        <x:v>74.369373999999993</x:v>
      </x:c>
      <x:c r="J1088" s="63">
        <x:f t="shared" si="13"/>
        <x:v>47.358226479999999</x:v>
      </x:c>
      <x:c r="K1088" s="63">
        <x:f t="shared" si="14"/>
        <x:v>0.83771981790000005</x:v>
      </x:c>
      <x:c r="L1088" s="52">
        <x:f t="shared" si="0"/>
        <x:v>69.622665409999996</x:v>
      </x:c>
      <x:c r="M1088" s="52">
        <x:f t="shared" si="1"/>
        <x:v>2561905219</x:v>
      </x:c>
      <x:c r="N1088" s="52">
        <x:f t="shared" si="2"/>
        <x:v>0</x:v>
      </x:c>
      <x:c r="O1088" s="63">
        <x:f t="shared" si="8"/>
        <x:v>4.3814421189999999</x:v>
      </x:c>
      <x:c r="P1088" s="63">
        <x:f t="shared" si="9"/>
        <x:v>81.417620450000001</x:v>
      </x:c>
      <x:c r="Q1088" s="49">
        <x:f t="shared" si="15"/>
        <x:v>0</x:v>
      </x:c>
      <x:c r="R1088" s="49">
        <x:f t="shared" si="16"/>
        <x:v>0</x:v>
      </x:c>
      <x:c r="S1088" s="49">
        <x:f t="shared" si="17"/>
        <x:v>2</x:v>
      </x:c>
      <x:c r="T1088" s="51">
        <x:f t="shared" si="18"/>
        <x:v>0</x:v>
      </x:c>
      <x:c r="U1088" s="52">
        <x:f t="shared" si="3"/>
        <x:v>0.014025360789999999</x:v>
      </x:c>
      <x:c r="V1088" s="63">
        <x:f t="shared" si="19"/>
        <x:v>0</x:v>
      </x:c>
      <x:c r="W1088" s="52">
        <x:f t="shared" ref="W1088:X1088" si="1086">W1087*(1+U1088)</x:f>
        <x:v>134.21678180000001</x:v>
      </x:c>
      <x:c r="X1088" s="52">
        <x:f t="shared" si="1086"/>
        <x:v>139.94653640000001</x:v>
      </x:c>
    </x:row>
    <x:row r="1089" spans="1:24" ht="15.75" customHeight="1">
      <x:c r="A1089" s="34">
        <x:v>43782</x:v>
      </x:c>
      <x:c r="B1089" s="47">
        <x:v>71</x:v>
      </x:c>
      <x:c r="C1089" s="47">
        <x:v>71.265998840332003</x:v>
      </x:c>
      <x:c r="D1089" s="47">
        <x:v>69.036003112792997</x:v>
      </x:c>
      <x:c r="E1089" s="47">
        <x:v>69.222000122070298</x:v>
      </x:c>
      <x:c r="F1089" s="47">
        <x:v>42100500</x:v>
      </x:c>
      <x:c r="G1089" s="63">
        <x:f t="shared" si="10"/>
        <x:v>61.727400209999999</x:v>
      </x:c>
      <x:c r="H1089" s="63">
        <x:f t="shared" si="11"/>
        <x:v>6.6565759670000002</x:v>
      </x:c>
      <x:c r="I1089" s="63">
        <x:f t="shared" si="12"/>
        <x:v>75.040552140000003</x:v>
      </x:c>
      <x:c r="J1089" s="63">
        <x:f t="shared" si="13"/>
        <x:v>48.414248270000002</x:v>
      </x:c>
      <x:c r="K1089" s="63">
        <x:f t="shared" si="14"/>
        <x:v>0.78147353649999995</x:v>
      </x:c>
      <x:c r="L1089" s="52">
        <x:f t="shared" si="0"/>
        <x:v>69.841334029999999</x:v>
      </x:c>
      <x:c r="M1089" s="52">
        <x:f t="shared" si="1"/>
        <x:v>2940355083</x:v>
      </x:c>
      <x:c r="N1089" s="52">
        <x:f t="shared" si="2"/>
        <x:v>0</x:v>
      </x:c>
      <x:c r="O1089" s="63">
        <x:f t="shared" si="8"/>
        <x:v>12.49891459</x:v>
      </x:c>
      <x:c r="P1089" s="63">
        <x:f t="shared" si="9"/>
        <x:v>92.591996980000005</x:v>
      </x:c>
      <x:c r="Q1089" s="49">
        <x:f t="shared" si="15"/>
        <x:v>0</x:v>
      </x:c>
      <x:c r="R1089" s="49">
        <x:f t="shared" si="16"/>
        <x:v>0</x:v>
      </x:c>
      <x:c r="S1089" s="49">
        <x:f t="shared" si="17"/>
        <x:v>2</x:v>
      </x:c>
      <x:c r="T1089" s="51">
        <x:f t="shared" si="18"/>
        <x:v>0</x:v>
      </x:c>
      <x:c r="U1089" s="52">
        <x:f t="shared" si="3"/>
        <x:v>-0.010916468130000001</x:v>
      </x:c>
      <x:c r="V1089" s="63">
        <x:f t="shared" si="19"/>
        <x:v>0</x:v>
      </x:c>
      <x:c r="W1089" s="52">
        <x:f t="shared" ref="W1089:X1089" si="1087">W1088*(1+U1089)</x:f>
        <x:v>132.7516086</x:v>
      </x:c>
      <x:c r="X1089" s="52">
        <x:f t="shared" si="1087"/>
        <x:v>139.94653640000001</x:v>
      </x:c>
    </x:row>
    <x:row r="1090" spans="1:24" ht="15.75" customHeight="1">
      <x:c r="A1090" s="34">
        <x:v>43783</x:v>
      </x:c>
      <x:c r="B1090" s="47">
        <x:v>69.222000122070298</x:v>
      </x:c>
      <x:c r="C1090" s="47">
        <x:v>70.767997741699205</x:v>
      </x:c>
      <x:c r="D1090" s="47">
        <x:v>68.582000732421903</x:v>
      </x:c>
      <x:c r="E1090" s="47">
        <x:v>69.870002746582003</x:v>
      </x:c>
      <x:c r="F1090" s="47">
        <x:v>32324500</x:v>
      </x:c>
      <x:c r="G1090" s="63">
        <x:f t="shared" si="10"/>
        <x:v>62.601200290000001</x:v>
      </x:c>
      <x:c r="H1090" s="63">
        <x:f t="shared" si="11"/>
        <x:v>6.512373535</x:v>
      </x:c>
      <x:c r="I1090" s="63">
        <x:f t="shared" si="12"/>
        <x:v>75.625947359999998</x:v>
      </x:c>
      <x:c r="J1090" s="63">
        <x:f t="shared" si="13"/>
        <x:v>49.576453219999998</x:v>
      </x:c>
      <x:c r="K1090" s="63">
        <x:f t="shared" si="14"/>
        <x:v>0.77903814230000001</x:v>
      </x:c>
      <x:c r="L1090" s="52">
        <x:f t="shared" si="0"/>
        <x:v>69.740000409999993</x:v>
      </x:c>
      <x:c r="M1090" s="52">
        <x:f t="shared" si="1"/>
        <x:v>0</x:v>
      </x:c>
      <x:c r="N1090" s="52">
        <x:f t="shared" si="2"/>
        <x:v>2254310643</x:v>
      </x:c>
      <x:c r="O1090" s="63">
        <x:f t="shared" si="8"/>
        <x:v>5.4989860070000001</x:v>
      </x:c>
      <x:c r="P1090" s="63">
        <x:f t="shared" si="9"/>
        <x:v>84.612984260000005</x:v>
      </x:c>
      <x:c r="Q1090" s="49">
        <x:f t="shared" si="15"/>
        <x:v>0</x:v>
      </x:c>
      <x:c r="R1090" s="49">
        <x:f t="shared" si="16"/>
        <x:v>0</x:v>
      </x:c>
      <x:c r="S1090" s="49">
        <x:f t="shared" si="17"/>
        <x:v>2</x:v>
      </x:c>
      <x:c r="T1090" s="51">
        <x:f t="shared" si="18"/>
        <x:v>0</x:v>
      </x:c>
      <x:c r="U1090" s="52">
        <x:f t="shared" si="3"/>
        <x:v>0.0093612236479999988</x:v>
      </x:c>
      <x:c r="V1090" s="63">
        <x:f t="shared" si="19"/>
        <x:v>0</x:v>
      </x:c>
      <x:c r="W1090" s="52">
        <x:f t="shared" ref="W1090:X1090" si="1088">W1089*(1+U1090)</x:f>
        <x:v>133.99432609999999</x:v>
      </x:c>
      <x:c r="X1090" s="52">
        <x:f t="shared" si="1088"/>
        <x:v>139.94653640000001</x:v>
      </x:c>
    </x:row>
    <x:row r="1091" spans="1:24" ht="15.75" customHeight="1">
      <x:c r="A1091" s="34">
        <x:v>43784</x:v>
      </x:c>
      <x:c r="B1091" s="47">
        <x:v>70.127998352050795</x:v>
      </x:c>
      <x:c r="C1091" s="47">
        <x:v>70.559997558593807</x:v>
      </x:c>
      <x:c r="D1091" s="47">
        <x:v>69.6719970703125</x:v>
      </x:c>
      <x:c r="E1091" s="47">
        <x:v>70.433998107910199</x:v>
      </x:c>
      <x:c r="F1091" s="47">
        <x:v>24045000</x:v>
      </x:c>
      <x:c r="G1091" s="63">
        <x:f t="shared" si="10"/>
        <x:v>63.553400230000001</x:v>
      </x:c>
      <x:c r="H1091" s="63">
        <x:f t="shared" si="11"/>
        <x:v>6.1701197360000002</x:v>
      </x:c>
      <x:c r="I1091" s="63">
        <x:f t="shared" si="12"/>
        <x:v>75.893639699999994</x:v>
      </x:c>
      <x:c r="J1091" s="63">
        <x:f t="shared" si="13"/>
        <x:v>51.213160760000001</x:v>
      </x:c>
      <x:c r="K1091" s="63">
        <x:f t="shared" si="14"/>
        <x:v>0.77878704840000001</x:v>
      </x:c>
      <x:c r="L1091" s="52">
        <x:f t="shared" si="0"/>
        <x:v>70.221997579999993</x:v>
      </x:c>
      <x:c r="M1091" s="52">
        <x:f t="shared" si="1"/>
        <x:v>1688487932</x:v>
      </x:c>
      <x:c r="N1091" s="52">
        <x:f t="shared" si="2"/>
        <x:v>0</x:v>
      </x:c>
      <x:c r="O1091" s="63">
        <x:f t="shared" si="8"/>
        <x:v>11.12520688</x:v>
      </x:c>
      <x:c r="P1091" s="63">
        <x:f t="shared" si="9"/>
        <x:v>91.752718040000005</x:v>
      </x:c>
      <x:c r="Q1091" s="49">
        <x:f t="shared" si="15"/>
        <x:v>0</x:v>
      </x:c>
      <x:c r="R1091" s="49">
        <x:f t="shared" si="16"/>
        <x:v>0</x:v>
      </x:c>
      <x:c r="S1091" s="49">
        <x:f t="shared" si="17"/>
        <x:v>2</x:v>
      </x:c>
      <x:c r="T1091" s="51">
        <x:f t="shared" si="18"/>
        <x:v>0</x:v>
      </x:c>
      <x:c r="U1091" s="52">
        <x:f t="shared" si="3"/>
        <x:v>0.0080720672559999995</x:v>
      </x:c>
      <x:c r="V1091" s="63">
        <x:f t="shared" si="19"/>
        <x:v>0</x:v>
      </x:c>
      <x:c r="W1091" s="52">
        <x:f t="shared" ref="W1091:X1091" si="1089">W1090*(1+U1091)</x:f>
        <x:v>135.07593729999999</x:v>
      </x:c>
      <x:c r="X1091" s="52">
        <x:f t="shared" si="1089"/>
        <x:v>139.94653640000001</x:v>
      </x:c>
    </x:row>
    <x:row r="1092" spans="1:24" ht="15.75" customHeight="1">
      <x:c r="A1092" s="34">
        <x:v>43787</x:v>
      </x:c>
      <x:c r="B1092" s="47">
        <x:v>70.583999633789105</x:v>
      </x:c>
      <x:c r="C1092" s="47">
        <x:v>70.629997253417997</x:v>
      </x:c>
      <x:c r="D1092" s="47">
        <x:v>69.220001220703097</x:v>
      </x:c>
      <x:c r="E1092" s="47">
        <x:v>69.998001098632798</x:v>
      </x:c>
      <x:c r="F1092" s="47">
        <x:v>22002000</x:v>
      </x:c>
      <x:c r="G1092" s="63">
        <x:f t="shared" si="10"/>
        <x:v>64.518300249999996</x:v>
      </x:c>
      <x:c r="H1092" s="63">
        <x:f t="shared" si="11"/>
        <x:v>5.5300115889999999</x:v>
      </x:c>
      <x:c r="I1092" s="63">
        <x:f t="shared" si="12"/>
        <x:v>75.578323420000004</x:v>
      </x:c>
      <x:c r="J1092" s="63">
        <x:f t="shared" si="13"/>
        <x:v>53.458277070000001</x:v>
      </x:c>
      <x:c r="K1092" s="63">
        <x:f t="shared" si="14"/>
        <x:v>0.74772555910000005</x:v>
      </x:c>
      <x:c r="L1092" s="52">
        <x:f t="shared" si="0"/>
        <x:v>69.949333190000004</x:v>
      </x:c>
      <x:c r="M1092" s="52">
        <x:f t="shared" si="1"/>
        <x:v>0</x:v>
      </x:c>
      <x:c r="N1092" s="52">
        <x:f t="shared" si="2"/>
        <x:v>1539025229</x:v>
      </x:c>
      <x:c r="O1092" s="63">
        <x:f t="shared" si="8"/>
        <x:v>5.8789990090000002</x:v>
      </x:c>
      <x:c r="P1092" s="63">
        <x:f t="shared" si="9"/>
        <x:v>85.463001250000005</x:v>
      </x:c>
      <x:c r="Q1092" s="49">
        <x:f t="shared" si="15"/>
        <x:v>0</x:v>
      </x:c>
      <x:c r="R1092" s="49">
        <x:f t="shared" si="16"/>
        <x:v>0</x:v>
      </x:c>
      <x:c r="S1092" s="49">
        <x:f t="shared" si="17"/>
        <x:v>2</x:v>
      </x:c>
      <x:c r="T1092" s="51">
        <x:f t="shared" si="18"/>
        <x:v>0</x:v>
      </x:c>
      <x:c r="U1092" s="52">
        <x:f t="shared" si="3"/>
        <x:v>-0.0061901499420000006</x:v>
      </x:c>
      <x:c r="V1092" s="63">
        <x:f t="shared" si="19"/>
        <x:v>0</x:v>
      </x:c>
      <x:c r="W1092" s="52">
        <x:f t="shared" ref="W1092:X1092" si="1090">W1091*(1+U1092)</x:f>
        <x:v>134.23979700000001</x:v>
      </x:c>
      <x:c r="X1092" s="52">
        <x:f t="shared" si="1090"/>
        <x:v>139.94653640000001</x:v>
      </x:c>
    </x:row>
    <x:row r="1093" spans="1:24" ht="15.75" customHeight="1">
      <x:c r="A1093" s="34">
        <x:v>43788</x:v>
      </x:c>
      <x:c r="B1093" s="47">
        <x:v>70.349998474121094</x:v>
      </x:c>
      <x:c r="C1093" s="47">
        <x:v>71.998001098632798</x:v>
      </x:c>
      <x:c r="D1093" s="47">
        <x:v>69.559997558593807</x:v>
      </x:c>
      <x:c r="E1093" s="47">
        <x:v>71.903999328613295</x:v>
      </x:c>
      <x:c r="F1093" s="47">
        <x:v>38624000</x:v>
      </x:c>
      <x:c r="G1093" s="63">
        <x:f t="shared" si="10"/>
        <x:v>65.557700159999996</x:v>
      </x:c>
      <x:c r="H1093" s="63">
        <x:f t="shared" si="11"/>
        <x:v>4.7813201279999999</x:v>
      </x:c>
      <x:c r="I1093" s="63">
        <x:f t="shared" si="12"/>
        <x:v>75.120340409999997</x:v>
      </x:c>
      <x:c r="J1093" s="63">
        <x:f t="shared" si="13"/>
        <x:v>55.995059900000001</x:v>
      </x:c>
      <x:c r="K1093" s="63">
        <x:f t="shared" si="14"/>
        <x:v>0.83182776940000003</x:v>
      </x:c>
      <x:c r="L1093" s="52">
        <x:f t="shared" si="0"/>
        <x:v>71.153999330000005</x:v>
      </x:c>
      <x:c r="M1093" s="52">
        <x:f t="shared" si="1"/>
        <x:v>2748252070</x:v>
      </x:c>
      <x:c r="N1093" s="52">
        <x:f t="shared" si="2"/>
        <x:v>0</x:v>
      </x:c>
      <x:c r="O1093" s="63">
        <x:f t="shared" si="8"/>
        <x:v>6.0196811490000002</x:v>
      </x:c>
      <x:c r="P1093" s="63">
        <x:f t="shared" si="9"/>
        <x:v>85.754338709999999</x:v>
      </x:c>
      <x:c r="Q1093" s="49">
        <x:f t="shared" si="15"/>
        <x:v>0</x:v>
      </x:c>
      <x:c r="R1093" s="49">
        <x:f t="shared" si="16"/>
        <x:v>0</x:v>
      </x:c>
      <x:c r="S1093" s="49">
        <x:f t="shared" si="17"/>
        <x:v>2</x:v>
      </x:c>
      <x:c r="T1093" s="51">
        <x:f t="shared" si="18"/>
        <x:v>0</x:v>
      </x:c>
      <x:c r="U1093" s="52">
        <x:f t="shared" si="3"/>
        <x:v>0.027229323699999997</x:v>
      </x:c>
      <x:c r="V1093" s="63">
        <x:f t="shared" si="19"/>
        <x:v>0</x:v>
      </x:c>
      <x:c r="W1093" s="52">
        <x:f t="shared" ref="W1093:X1093" si="1091">W1092*(1+U1093)</x:f>
        <x:v>137.89505589999999</x:v>
      </x:c>
      <x:c r="X1093" s="52">
        <x:f t="shared" si="1091"/>
        <x:v>139.94653640000001</x:v>
      </x:c>
    </x:row>
    <x:row r="1094" spans="1:24" ht="15.75" customHeight="1">
      <x:c r="A1094" s="34">
        <x:v>43789</x:v>
      </x:c>
      <x:c r="B1094" s="47">
        <x:v>72</x:v>
      </x:c>
      <x:c r="C1094" s="47">
        <x:v>72.239997863769503</x:v>
      </x:c>
      <x:c r="D1094" s="47">
        <x:v>69.914001464843807</x:v>
      </x:c>
      <x:c r="E1094" s="47">
        <x:v>70.444000244140597</x:v>
      </x:c>
      <x:c r="F1094" s="47">
        <x:v>33625500</x:v>
      </x:c>
      <x:c r="G1094" s="63">
        <x:f t="shared" si="10"/>
        <x:v>66.533100129999994</x:v>
      </x:c>
      <x:c r="H1094" s="63">
        <x:f t="shared" si="11"/>
        <x:v>3.444394043</x:v>
      </x:c>
      <x:c r="I1094" s="63">
        <x:f t="shared" si="12"/>
        <x:v>73.421888210000006</x:v>
      </x:c>
      <x:c r="J1094" s="63">
        <x:f t="shared" si="13"/>
        <x:v>59.644312040000003</x:v>
      </x:c>
      <x:c r="K1094" s="63">
        <x:f t="shared" si="14"/>
        <x:v>0.78385980720000004</x:v>
      </x:c>
      <x:c r="L1094" s="52">
        <x:f t="shared" si="0"/>
        <x:v>70.865999860000002</x:v>
      </x:c>
      <x:c r="M1094" s="52">
        <x:f t="shared" si="1"/>
        <x:v>0</x:v>
      </x:c>
      <x:c r="N1094" s="52">
        <x:f t="shared" si="2"/>
        <x:v>2382904678</x:v>
      </x:c>
      <x:c r="O1094" s="63">
        <x:f t="shared" si="8"/>
        <x:v>3.2824074560000001</x:v>
      </x:c>
      <x:c r="P1094" s="63">
        <x:f t="shared" si="9"/>
        <x:v>76.648648910000006</x:v>
      </x:c>
      <x:c r="Q1094" s="49">
        <x:f t="shared" si="15"/>
        <x:v>0</x:v>
      </x:c>
      <x:c r="R1094" s="49">
        <x:f t="shared" si="16"/>
        <x:v>0</x:v>
      </x:c>
      <x:c r="S1094" s="49">
        <x:f t="shared" si="17"/>
        <x:v>2</x:v>
      </x:c>
      <x:c r="T1094" s="51">
        <x:f t="shared" si="18"/>
        <x:v>0</x:v>
      </x:c>
      <x:c r="U1094" s="52">
        <x:f t="shared" si="3"/>
        <x:v>-0.02030483837</x:v>
      </x:c>
      <x:c r="V1094" s="63">
        <x:f t="shared" si="19"/>
        <x:v>0</x:v>
      </x:c>
      <x:c r="W1094" s="52">
        <x:f t="shared" ref="W1094:X1094" si="1092">W1093*(1+U1094)</x:f>
        <x:v>135.09511910000001</x:v>
      </x:c>
      <x:c r="X1094" s="52">
        <x:f t="shared" si="1092"/>
        <x:v>139.94653640000001</x:v>
      </x:c>
    </x:row>
    <x:row r="1095" spans="1:24" ht="15.75" customHeight="1">
      <x:c r="A1095" s="34">
        <x:v>43790</x:v>
      </x:c>
      <x:c r="B1095" s="47">
        <x:v>70.902000427246094</x:v>
      </x:c>
      <x:c r="C1095" s="47">
        <x:v>72.167999267578097</x:v>
      </x:c>
      <x:c r="D1095" s="47">
        <x:v>70.800003051757798</x:v>
      </x:c>
      <x:c r="E1095" s="47">
        <x:v>70.966003417968807</x:v>
      </x:c>
      <x:c r="F1095" s="47">
        <x:v>30550000</x:v>
      </x:c>
      <x:c r="G1095" s="63">
        <x:f t="shared" si="10"/>
        <x:v>67.084600260000002</x:v>
      </x:c>
      <x:c r="H1095" s="63">
        <x:f t="shared" si="11"/>
        <x:v>3.2073847409999998</x:v>
      </x:c>
      <x:c r="I1095" s="63">
        <x:f t="shared" si="12"/>
        <x:v>73.499369740000006</x:v>
      </x:c>
      <x:c r="J1095" s="63">
        <x:f t="shared" si="13"/>
        <x:v>60.669830779999998</x:v>
      </x:c>
      <x:c r="K1095" s="63">
        <x:f t="shared" si="14"/>
        <x:v>0.80253644899999999</x:v>
      </x:c>
      <x:c r="L1095" s="52">
        <x:f t="shared" si="0"/>
        <x:v>71.311335249999999</x:v>
      </x:c>
      <x:c r="M1095" s="52">
        <x:f t="shared" si="1"/>
        <x:v>2178561292</x:v>
      </x:c>
      <x:c r="N1095" s="52">
        <x:f t="shared" si="2"/>
        <x:v>0</x:v>
      </x:c>
      <x:c r="O1095" s="63">
        <x:f t="shared" si="8"/>
        <x:v>2.8503851670000002</x:v>
      </x:c>
      <x:c r="P1095" s="63">
        <x:f t="shared" si="9"/>
        <x:v>74.028572299999993</x:v>
      </x:c>
      <x:c r="Q1095" s="49">
        <x:f t="shared" si="15"/>
        <x:v>0</x:v>
      </x:c>
      <x:c r="R1095" s="49">
        <x:f t="shared" si="16"/>
        <x:v>0</x:v>
      </x:c>
      <x:c r="S1095" s="49">
        <x:f t="shared" si="17"/>
        <x:v>2</x:v>
      </x:c>
      <x:c r="T1095" s="51">
        <x:f t="shared" si="18"/>
        <x:v>0</x:v>
      </x:c>
      <x:c r="U1095" s="52">
        <x:f t="shared" si="3"/>
        <x:v>0.0074101864179999999</x:v>
      </x:c>
      <x:c r="V1095" s="63">
        <x:f t="shared" si="19"/>
        <x:v>0</x:v>
      </x:c>
      <x:c r="W1095" s="52">
        <x:f t="shared" ref="W1095:X1095" si="1093">W1094*(1+U1095)</x:f>
        <x:v>136.09619910000001</x:v>
      </x:c>
      <x:c r="X1095" s="52">
        <x:f t="shared" si="1093"/>
        <x:v>139.94653640000001</x:v>
      </x:c>
    </x:row>
    <x:row r="1096" spans="1:24" ht="15.75" customHeight="1">
      <x:c r="A1096" s="34">
        <x:v>43791</x:v>
      </x:c>
      <x:c r="B1096" s="47">
        <x:v>68.031997680664105</x:v>
      </x:c>
      <x:c r="C1096" s="47">
        <x:v>68.199996948242202</x:v>
      </x:c>
      <x:c r="D1096" s="47">
        <x:v>66</x:v>
      </x:c>
      <x:c r="E1096" s="47">
        <x:v>66.608001708984403</x:v>
      </x:c>
      <x:c r="F1096" s="47">
        <x:v>84353000</x:v>
      </x:c>
      <x:c r="G1096" s="63">
        <x:f t="shared" si="10"/>
        <x:v>67.13370037</x:v>
      </x:c>
      <x:c r="H1096" s="63">
        <x:f t="shared" si="11"/>
        <x:v>3.1913570290000002</x:v>
      </x:c>
      <x:c r="I1096" s="63">
        <x:f t="shared" si="12"/>
        <x:v>73.516414429999998</x:v>
      </x:c>
      <x:c r="J1096" s="63">
        <x:f t="shared" si="13"/>
        <x:v>60.750986310000002</x:v>
      </x:c>
      <x:c r="K1096" s="63">
        <x:f t="shared" si="14"/>
        <x:v>0.45881856389999998</x:v>
      </x:c>
      <x:c r="L1096" s="52">
        <x:f t="shared" si="0"/>
        <x:v>66.935999550000005</x:v>
      </x:c>
      <x:c r="M1096" s="52">
        <x:f t="shared" si="1"/>
        <x:v>0</x:v>
      </x:c>
      <x:c r="N1096" s="52">
        <x:f t="shared" si="2"/>
        <x:v>5646252370</x:v>
      </x:c>
      <x:c r="O1096" s="63">
        <x:f t="shared" si="8"/>
        <x:v>1.316747165</x:v>
      </x:c>
      <x:c r="P1096" s="63">
        <x:f t="shared" si="9"/>
        <x:v>56.836032209999999</x:v>
      </x:c>
      <x:c r="Q1096" s="49">
        <x:f t="shared" si="15"/>
        <x:v>0</x:v>
      </x:c>
      <x:c r="R1096" s="49">
        <x:f t="shared" si="16"/>
        <x:v>0</x:v>
      </x:c>
      <x:c r="S1096" s="49">
        <x:f t="shared" si="17"/>
        <x:v>2</x:v>
      </x:c>
      <x:c r="T1096" s="51">
        <x:f t="shared" si="18"/>
        <x:v>0</x:v>
      </x:c>
      <x:c r="U1096" s="52">
        <x:f t="shared" si="3"/>
        <x:v>-0.061409710269999995</x:v>
      </x:c>
      <x:c r="V1096" s="63">
        <x:f t="shared" si="19"/>
        <x:v>0</x:v>
      </x:c>
      <x:c r="W1096" s="52">
        <x:f t="shared" ref="W1096:X1096" si="1094">W1095*(1+U1096)</x:f>
        <x:v>127.7385709</x:v>
      </x:c>
      <x:c r="X1096" s="52">
        <x:f t="shared" si="1094"/>
        <x:v>139.94653640000001</x:v>
      </x:c>
    </x:row>
    <x:row r="1097" spans="1:24" ht="15.75" customHeight="1">
      <x:c r="A1097" s="34">
        <x:v>43794</x:v>
      </x:c>
      <x:c r="B1097" s="47">
        <x:v>68.863998413085895</x:v>
      </x:c>
      <x:c r="C1097" s="47">
        <x:v>68.914001464843807</x:v>
      </x:c>
      <x:c r="D1097" s="47">
        <x:v>66.891998291015597</x:v>
      </x:c>
      <x:c r="E1097" s="47">
        <x:v>67.267997741699205</x:v>
      </x:c>
      <x:c r="F1097" s="47">
        <x:v>61697500</x:v>
      </x:c>
      <x:c r="G1097" s="63">
        <x:f t="shared" si="10"/>
        <x:v>67.22000027</x:v>
      </x:c>
      <x:c r="H1097" s="63">
        <x:f t="shared" si="11"/>
        <x:v>3.1693101170000002</x:v>
      </x:c>
      <x:c r="I1097" s="63">
        <x:f t="shared" si="12"/>
        <x:v>73.558620500000004</x:v>
      </x:c>
      <x:c r="J1097" s="63">
        <x:f t="shared" si="13"/>
        <x:v>60.881380030000003</x:v>
      </x:c>
      <x:c r="K1097" s="63">
        <x:f t="shared" si="14"/>
        <x:v>0.50378611380000005</x:v>
      </x:c>
      <x:c r="L1097" s="52">
        <x:f t="shared" si="0"/>
        <x:v>67.691332500000001</x:v>
      </x:c>
      <x:c r="M1097" s="52">
        <x:f t="shared" si="1"/>
        <x:v>4176385987</x:v>
      </x:c>
      <x:c r="N1097" s="52">
        <x:f t="shared" si="2"/>
        <x:v>0</x:v>
      </x:c>
      <x:c r="O1097" s="63">
        <x:f t="shared" si="8"/>
        <x:v>1.3782158879999999</x:v>
      </x:c>
      <x:c r="P1097" s="63">
        <x:f t="shared" si="9"/>
        <x:v>57.951672729999999</x:v>
      </x:c>
      <x:c r="Q1097" s="49">
        <x:f t="shared" si="15"/>
        <x:v>0</x:v>
      </x:c>
      <x:c r="R1097" s="49">
        <x:f t="shared" si="16"/>
        <x:v>0</x:v>
      </x:c>
      <x:c r="S1097" s="49">
        <x:f t="shared" si="17"/>
        <x:v>2</x:v>
      </x:c>
      <x:c r="T1097" s="51">
        <x:f t="shared" si="18"/>
        <x:v>0</x:v>
      </x:c>
      <x:c r="U1097" s="52">
        <x:f t="shared" si="3"/>
        <x:v>0.0099086598570000006</x:v>
      </x:c>
      <x:c r="V1097" s="63">
        <x:f t="shared" si="19"/>
        <x:v>0</x:v>
      </x:c>
      <x:c r="W1097" s="52">
        <x:f t="shared" ref="W1097:X1097" si="1095">W1096*(1+U1097)</x:f>
        <x:v>129.004289</x:v>
      </x:c>
      <x:c r="X1097" s="52">
        <x:f t="shared" si="1095"/>
        <x:v>139.94653640000001</x:v>
      </x:c>
    </x:row>
    <x:row r="1098" spans="1:24" ht="15.75" customHeight="1">
      <x:c r="A1098" s="34">
        <x:v>43795</x:v>
      </x:c>
      <x:c r="B1098" s="47">
        <x:v>67.054000854492202</x:v>
      </x:c>
      <x:c r="C1098" s="47">
        <x:v>67.099998474121094</x:v>
      </x:c>
      <x:c r="D1098" s="47">
        <x:v>65.419998168945298</x:v>
      </x:c>
      <x:c r="E1098" s="47">
        <x:v>65.783996582031307</x:v>
      </x:c>
      <x:c r="F1098" s="47">
        <x:v>39737000</x:v>
      </x:c>
      <x:c r="G1098" s="63">
        <x:f t="shared" si="10"/>
        <x:v>67.347000120000004</x:v>
      </x:c>
      <x:c r="H1098" s="63">
        <x:f t="shared" si="11"/>
        <x:v>3.0502540950000001</x:v>
      </x:c>
      <x:c r="I1098" s="63">
        <x:f t="shared" si="12"/>
        <x:v>73.447508310000003</x:v>
      </x:c>
      <x:c r="J1098" s="63">
        <x:f t="shared" si="13"/>
        <x:v>61.246491929999998</x:v>
      </x:c>
      <x:c r="K1098" s="63">
        <x:f t="shared" si="14"/>
        <x:v>0.37189562809999999</x:v>
      </x:c>
      <x:c r="L1098" s="52">
        <x:f t="shared" si="0"/>
        <x:v>66.101331079999994</x:v>
      </x:c>
      <x:c r="M1098" s="52">
        <x:f t="shared" si="1"/>
        <x:v>0</x:v>
      </x:c>
      <x:c r="N1098" s="52">
        <x:f t="shared" si="2"/>
        <x:v>2626668593</x:v>
      </x:c>
      <x:c r="O1098" s="63">
        <x:f t="shared" si="8"/>
        <x:v>0.95036949729999998</x:v>
      </x:c>
      <x:c r="P1098" s="63">
        <x:f t="shared" si="9"/>
        <x:v>48.727664099999998</x:v>
      </x:c>
      <x:c r="Q1098" s="49">
        <x:f t="shared" si="15"/>
        <x:v>0</x:v>
      </x:c>
      <x:c r="R1098" s="49">
        <x:f t="shared" si="16"/>
        <x:v>0</x:v>
      </x:c>
      <x:c r="S1098" s="49">
        <x:f t="shared" si="17"/>
        <x:v>2</x:v>
      </x:c>
      <x:c r="T1098" s="51">
        <x:f t="shared" si="18"/>
        <x:v>0</x:v>
      </x:c>
      <x:c r="U1098" s="52">
        <x:f t="shared" si="3"/>
        <x:v>-0.02206102767</x:v>
      </x:c>
      <x:c r="V1098" s="63">
        <x:f t="shared" si="19"/>
        <x:v>0</x:v>
      </x:c>
      <x:c r="W1098" s="52">
        <x:f t="shared" ref="W1098:X1098" si="1096">W1097*(1+U1098)</x:f>
        <x:v>126.1583218</x:v>
      </x:c>
      <x:c r="X1098" s="52">
        <x:f t="shared" si="1096"/>
        <x:v>139.94653640000001</x:v>
      </x:c>
    </x:row>
    <x:row r="1099" spans="1:24" ht="15.75" customHeight="1">
      <x:c r="A1099" s="34">
        <x:v>43796</x:v>
      </x:c>
      <x:c r="B1099" s="47">
        <x:v>66.2239990234375</x:v>
      </x:c>
      <x:c r="C1099" s="47">
        <x:v>66.786003112792997</x:v>
      </x:c>
      <x:c r="D1099" s="47">
        <x:v>65.713996887207003</x:v>
      </x:c>
      <x:c r="E1099" s="47">
        <x:v>66.258003234863295</x:v>
      </x:c>
      <x:c r="F1099" s="47">
        <x:v>27778000</x:v>
      </x:c>
      <x:c r="G1099" s="63">
        <x:f t="shared" si="10"/>
        <x:v>67.509800339999998</x:v>
      </x:c>
      <x:c r="H1099" s="63">
        <x:f t="shared" si="11"/>
        <x:v>2.888759989</x:v>
      </x:c>
      <x:c r="I1099" s="63">
        <x:f t="shared" si="12"/>
        <x:v>73.287320320000006</x:v>
      </x:c>
      <x:c r="J1099" s="63">
        <x:f t="shared" si="13"/>
        <x:v>61.732280359999997</x:v>
      </x:c>
      <x:c r="K1099" s="63">
        <x:f t="shared" si="14"/>
        <x:v>0.39166657069999999</x:v>
      </x:c>
      <x:c r="L1099" s="52">
        <x:f t="shared" si="0"/>
        <x:v>66.252667740000007</x:v>
      </x:c>
      <x:c r="M1099" s="52">
        <x:f t="shared" si="1"/>
        <x:v>1840366605</x:v>
      </x:c>
      <x:c r="N1099" s="52">
        <x:f t="shared" si="2"/>
        <x:v>0</x:v>
      </x:c>
      <x:c r="O1099" s="63">
        <x:f t="shared" si="8"/>
        <x:v>0.87424130970000002</x:v>
      </x:c>
      <x:c r="P1099" s="63">
        <x:f t="shared" si="9"/>
        <x:v>46.645077409999999</x:v>
      </x:c>
      <x:c r="Q1099" s="49">
        <x:f t="shared" si="15"/>
        <x:v>0</x:v>
      </x:c>
      <x:c r="R1099" s="49">
        <x:f t="shared" si="16"/>
        <x:v>0</x:v>
      </x:c>
      <x:c r="S1099" s="49">
        <x:f t="shared" si="17"/>
        <x:v>2</x:v>
      </x:c>
      <x:c r="T1099" s="51">
        <x:f t="shared" si="18"/>
        <x:v>0</x:v>
      </x:c>
      <x:c r="U1099" s="52">
        <x:f t="shared" si="3"/>
        <x:v>0.0072055009950000004</x:v>
      </x:c>
      <x:c r="V1099" s="63">
        <x:f t="shared" si="19"/>
        <x:v>0</x:v>
      </x:c>
      <x:c r="W1099" s="52">
        <x:f t="shared" ref="W1099:X1099" si="1097">W1098*(1+U1099)</x:f>
        <x:v>127.06735569999999</x:v>
      </x:c>
      <x:c r="X1099" s="52">
        <x:f t="shared" si="1097"/>
        <x:v>139.94653640000001</x:v>
      </x:c>
    </x:row>
    <x:row r="1100" spans="1:24" ht="15.75" customHeight="1">
      <x:c r="A1100" s="34">
        <x:v>43798</x:v>
      </x:c>
      <x:c r="B1100" s="47">
        <x:v>66.222000122070298</x:v>
      </x:c>
      <x:c r="C1100" s="47">
        <x:v>66.251998901367202</x:v>
      </x:c>
      <x:c r="D1100" s="47">
        <x:v>65.5</x:v>
      </x:c>
      <x:c r="E1100" s="47">
        <x:v>65.987998962402301</x:v>
      </x:c>
      <x:c r="F1100" s="47">
        <x:v>12328000</x:v>
      </x:c>
      <x:c r="G1100" s="63">
        <x:f t="shared" si="10"/>
        <x:v>67.660000229999994</x:v>
      </x:c>
      <x:c r="H1100" s="63">
        <x:f t="shared" si="11"/>
        <x:v>2.7138588989999999</x:v>
      </x:c>
      <x:c r="I1100" s="63">
        <x:f t="shared" si="12"/>
        <x:v>73.087718030000005</x:v>
      </x:c>
      <x:c r="J1100" s="63">
        <x:f t="shared" si="13"/>
        <x:v>62.232282429999998</x:v>
      </x:c>
      <x:c r="K1100" s="63">
        <x:f t="shared" si="14"/>
        <x:v>0.34597566340000002</x:v>
      </x:c>
      <x:c r="L1100" s="52">
        <x:f t="shared" si="0"/>
        <x:v>65.913332620000006</x:v>
      </x:c>
      <x:c r="M1100" s="52">
        <x:f t="shared" si="1"/>
        <x:v>0</x:v>
      </x:c>
      <x:c r="N1100" s="52">
        <x:f t="shared" si="2"/>
        <x:v>812579564.60000002</x:v>
      </x:c>
      <x:c r="O1100" s="63">
        <x:f t="shared" si="8"/>
        <x:v>0.97114137560000002</x:v>
      </x:c>
      <x:c r="P1100" s="63">
        <x:f t="shared" si="9"/>
        <x:v>49.267971719999998</x:v>
      </x:c>
      <x:c r="Q1100" s="49">
        <x:f t="shared" si="15"/>
        <x:v>0</x:v>
      </x:c>
      <x:c r="R1100" s="49">
        <x:f t="shared" si="16"/>
        <x:v>0</x:v>
      </x:c>
      <x:c r="S1100" s="49">
        <x:f t="shared" si="17"/>
        <x:v>2</x:v>
      </x:c>
      <x:c r="T1100" s="51">
        <x:f t="shared" si="18"/>
        <x:v>0</x:v>
      </x:c>
      <x:c r="U1100" s="52">
        <x:f t="shared" si="3"/>
        <x:v>-0.004075043908</x:v>
      </x:c>
      <x:c r="V1100" s="63">
        <x:f t="shared" si="19"/>
        <x:v>0</x:v>
      </x:c>
      <x:c r="W1100" s="52">
        <x:f t="shared" ref="W1100:X1100" si="1098">W1099*(1+U1100)</x:f>
        <x:v>126.5495506</x:v>
      </x:c>
      <x:c r="X1100" s="52">
        <x:f t="shared" si="1098"/>
        <x:v>139.94653640000001</x:v>
      </x:c>
    </x:row>
    <x:row r="1101" spans="1:24" ht="15.75" customHeight="1">
      <x:c r="A1101" s="34">
        <x:v>43801</x:v>
      </x:c>
      <x:c r="B1101" s="47">
        <x:v>65.879997253417997</x:v>
      </x:c>
      <x:c r="C1101" s="47">
        <x:v>67.2760009765625</x:v>
      </x:c>
      <x:c r="D1101" s="47">
        <x:v>65.737998962402301</x:v>
      </x:c>
      <x:c r="E1101" s="47">
        <x:v>66.9739990234375</x:v>
      </x:c>
      <x:c r="F1101" s="47">
        <x:v>30372500</x:v>
      </x:c>
      <x:c r="G1101" s="63">
        <x:f t="shared" si="10"/>
        <x:v>67.875600239999997</x:v>
      </x:c>
      <x:c r="H1101" s="63">
        <x:f t="shared" si="11"/>
        <x:v>2.454817861</x:v>
      </x:c>
      <x:c r="I1101" s="63">
        <x:f t="shared" si="12"/>
        <x:v>72.785235959999994</x:v>
      </x:c>
      <x:c r="J1101" s="63">
        <x:f t="shared" si="13"/>
        <x:v>62.96596452</x:v>
      </x:c>
      <x:c r="K1101" s="63">
        <x:f t="shared" si="14"/>
        <x:v>0.40818043640000001</x:v>
      </x:c>
      <x:c r="L1101" s="52">
        <x:f t="shared" si="0"/>
        <x:v>66.66266632</x:v>
      </x:c>
      <x:c r="M1101" s="52">
        <x:f t="shared" si="1"/>
        <x:v>2024711833</x:v>
      </x:c>
      <x:c r="N1101" s="52">
        <x:f t="shared" si="2"/>
        <x:v>0</x:v>
      </x:c>
      <x:c r="O1101" s="63">
        <x:f t="shared" si="8"/>
        <x:v>0.99698997820000002</x:v>
      </x:c>
      <x:c r="P1101" s="63">
        <x:f t="shared" si="9"/>
        <x:v>49.924636030000002</x:v>
      </x:c>
      <x:c r="Q1101" s="49">
        <x:f t="shared" si="15"/>
        <x:v>0</x:v>
      </x:c>
      <x:c r="R1101" s="49">
        <x:f t="shared" si="16"/>
        <x:v>0</x:v>
      </x:c>
      <x:c r="S1101" s="49">
        <x:f t="shared" si="17"/>
        <x:v>2</x:v>
      </x:c>
      <x:c r="T1101" s="51">
        <x:f t="shared" si="18"/>
        <x:v>0</x:v>
      </x:c>
      <x:c r="U1101" s="52">
        <x:f t="shared" si="3"/>
        <x:v>0.014942111850000001</x:v>
      </x:c>
      <x:c r="V1101" s="63">
        <x:f t="shared" si="19"/>
        <x:v>0</x:v>
      </x:c>
      <x:c r="W1101" s="52">
        <x:f t="shared" ref="W1101:X1101" si="1099">W1100*(1+U1101)</x:f>
        <x:v>128.4404682</x:v>
      </x:c>
      <x:c r="X1101" s="52">
        <x:f t="shared" si="1099"/>
        <x:v>139.94653640000001</x:v>
      </x:c>
    </x:row>
    <x:row r="1102" spans="1:24" ht="15.75" customHeight="1">
      <x:c r="A1102" s="34">
        <x:v>43802</x:v>
      </x:c>
      <x:c r="B1102" s="47">
        <x:v>66.524002075195298</x:v>
      </x:c>
      <x:c r="C1102" s="47">
        <x:v>67.582000732421903</x:v>
      </x:c>
      <x:c r="D1102" s="47">
        <x:v>66.438003540039105</x:v>
      </x:c>
      <x:c r="E1102" s="47">
        <x:v>67.239997863769503</x:v>
      </x:c>
      <x:c r="F1102" s="47">
        <x:v>32868500</x:v>
      </x:c>
      <x:c r="G1102" s="63">
        <x:f t="shared" si="10"/>
        <x:v>68.062900159999998</x:v>
      </x:c>
      <x:c r="H1102" s="63">
        <x:f t="shared" si="11"/>
        <x:v>2.236072965</x:v>
      </x:c>
      <x:c r="I1102" s="63">
        <x:f t="shared" si="12"/>
        <x:v>72.535046089999994</x:v>
      </x:c>
      <x:c r="J1102" s="63">
        <x:f t="shared" si="13"/>
        <x:v>63.590754230000002</x:v>
      </x:c>
      <x:c r="K1102" s="63">
        <x:f t="shared" si="14"/>
        <x:v>0.40799693139999998</x:v>
      </x:c>
      <x:c r="L1102" s="52">
        <x:f t="shared" si="0"/>
        <x:v>67.086667379999994</x:v>
      </x:c>
      <x:c r="M1102" s="52">
        <x:f t="shared" si="1"/>
        <x:v>2205038127</x:v>
      </x:c>
      <x:c r="N1102" s="52">
        <x:f t="shared" si="2"/>
        <x:v>0</x:v>
      </x:c>
      <x:c r="O1102" s="63">
        <x:f t="shared" si="8"/>
        <x:v>1.3230536980000001</x:v>
      </x:c>
      <x:c r="P1102" s="63">
        <x:f t="shared" si="9"/>
        <x:v>56.953212010000001</x:v>
      </x:c>
      <x:c r="Q1102" s="49">
        <x:f t="shared" si="15"/>
        <x:v>0</x:v>
      </x:c>
      <x:c r="R1102" s="49">
        <x:f t="shared" si="16"/>
        <x:v>0</x:v>
      </x:c>
      <x:c r="S1102" s="49">
        <x:f t="shared" si="17"/>
        <x:v>2</x:v>
      </x:c>
      <x:c r="T1102" s="51">
        <x:f t="shared" si="18"/>
        <x:v>0</x:v>
      </x:c>
      <x:c r="U1102" s="52">
        <x:f t="shared" si="3"/>
        <x:v>0.0039716732489999995</x:v>
      </x:c>
      <x:c r="V1102" s="63">
        <x:f t="shared" si="19"/>
        <x:v>0</x:v>
      </x:c>
      <x:c r="W1102" s="52">
        <x:f t="shared" ref="W1102:X1102" si="1100">W1101*(1+U1102)</x:f>
        <x:v>128.95059180000001</x:v>
      </x:c>
      <x:c r="X1102" s="52">
        <x:f t="shared" si="1100"/>
        <x:v>139.94653640000001</x:v>
      </x:c>
    </x:row>
    <x:row r="1103" spans="1:24" ht="15.75" customHeight="1">
      <x:c r="A1103" s="34">
        <x:v>43803</x:v>
      </x:c>
      <x:c r="B1103" s="47">
        <x:v>67.550003051757798</x:v>
      </x:c>
      <x:c r="C1103" s="47">
        <x:v>67.571998596191406</x:v>
      </x:c>
      <x:c r="D1103" s="47">
        <x:v>66.569999694824205</x:v>
      </x:c>
      <x:c r="E1103" s="47">
        <x:v>66.606002807617202</x:v>
      </x:c>
      <x:c r="F1103" s="47">
        <x:v>27665000</x:v>
      </x:c>
      <x:c r="G1103" s="63">
        <x:f t="shared" si="10"/>
        <x:v>68.221000290000006</x:v>
      </x:c>
      <x:c r="H1103" s="63">
        <x:f t="shared" si="11"/>
        <x:v>1.990620431</x:v>
      </x:c>
      <x:c r="I1103" s="63">
        <x:f t="shared" si="12"/>
        <x:v>72.202241150000006</x:v>
      </x:c>
      <x:c r="J1103" s="63">
        <x:f t="shared" si="13"/>
        <x:v>64.239759430000007</x:v>
      </x:c>
      <x:c r="K1103" s="63">
        <x:f t="shared" si="14"/>
        <x:v>0.29717410490000001</x:v>
      </x:c>
      <x:c r="L1103" s="52">
        <x:f t="shared" si="0"/>
        <x:v>66.916000370000006</x:v>
      </x:c>
      <x:c r="M1103" s="52">
        <x:f t="shared" si="1"/>
        <x:v>0</x:v>
      </x:c>
      <x:c r="N1103" s="52">
        <x:f t="shared" si="2"/>
        <x:v>1851231150</x:v>
      </x:c>
      <x:c r="O1103" s="63">
        <x:f t="shared" si="8"/>
        <x:v>0.9328380678</x:v>
      </x:c>
      <x:c r="P1103" s="63">
        <x:f t="shared" si="9"/>
        <x:v>48.262608409999999</x:v>
      </x:c>
      <x:c r="Q1103" s="49">
        <x:f t="shared" si="15"/>
        <x:v>0</x:v>
      </x:c>
      <x:c r="R1103" s="49">
        <x:f t="shared" si="16"/>
        <x:v>0</x:v>
      </x:c>
      <x:c r="S1103" s="49">
        <x:f t="shared" si="17"/>
        <x:v>2</x:v>
      </x:c>
      <x:c r="T1103" s="51">
        <x:f t="shared" si="18"/>
        <x:v>0</x:v>
      </x:c>
      <x:c r="U1103" s="52">
        <x:f t="shared" si="3"/>
        <x:v>-0.0094288381359999995</x:v>
      </x:c>
      <x:c r="V1103" s="63">
        <x:f t="shared" si="19"/>
        <x:v>0</x:v>
      </x:c>
      <x:c r="W1103" s="52">
        <x:f t="shared" ref="W1103:X1103" si="1101">W1102*(1+U1103)</x:f>
        <x:v>127.73473749999999</x:v>
      </x:c>
      <x:c r="X1103" s="52">
        <x:f t="shared" si="1101"/>
        <x:v>139.94653640000001</x:v>
      </x:c>
    </x:row>
    <x:row r="1104" spans="1:24" ht="15.75" customHeight="1">
      <x:c r="A1104" s="34">
        <x:v>43804</x:v>
      </x:c>
      <x:c r="B1104" s="47">
        <x:v>66.566001892089801</x:v>
      </x:c>
      <x:c r="C1104" s="47">
        <x:v>66.884002685546903</x:v>
      </x:c>
      <x:c r="D1104" s="47">
        <x:v>65.449996948242202</x:v>
      </x:c>
      <x:c r="E1104" s="47">
        <x:v>66.073997497558594</x:v>
      </x:c>
      <x:c r="F1104" s="47">
        <x:v>18623000</x:v>
      </x:c>
      <x:c r="G1104" s="63">
        <x:f t="shared" si="10"/>
        <x:v>68.258900069999996</x:v>
      </x:c>
      <x:c r="H1104" s="63">
        <x:f t="shared" si="11"/>
        <x:v>1.9389457489999999</x:v>
      </x:c>
      <x:c r="I1104" s="63">
        <x:f t="shared" si="12"/>
        <x:v>72.13679157</x:v>
      </x:c>
      <x:c r="J1104" s="63">
        <x:f t="shared" si="13"/>
        <x:v>64.381008570000006</x:v>
      </x:c>
      <x:c r="K1104" s="63">
        <x:f t="shared" si="14"/>
        <x:v>0.2182872994</x:v>
      </x:c>
      <x:c r="L1104" s="52">
        <x:f t="shared" si="0"/>
        <x:v>66.135999040000002</x:v>
      </x:c>
      <x:c r="M1104" s="52">
        <x:f t="shared" si="1"/>
        <x:v>0</x:v>
      </x:c>
      <x:c r="N1104" s="52">
        <x:f t="shared" si="2"/>
        <x:v>1231650710</x:v>
      </x:c>
      <x:c r="O1104" s="63">
        <x:f t="shared" si="8"/>
        <x:v>1.0210941309999999</x:v>
      </x:c>
      <x:c r="P1104" s="63">
        <x:f t="shared" si="9"/>
        <x:v>50.5218493</x:v>
      </x:c>
      <x:c r="Q1104" s="49">
        <x:f t="shared" si="15"/>
        <x:v>0</x:v>
      </x:c>
      <x:c r="R1104" s="49">
        <x:f t="shared" si="16"/>
        <x:v>0</x:v>
      </x:c>
      <x:c r="S1104" s="49">
        <x:f t="shared" si="17"/>
        <x:v>2</x:v>
      </x:c>
      <x:c r="T1104" s="51">
        <x:f t="shared" si="18"/>
        <x:v>0</x:v>
      </x:c>
      <x:c r="U1104" s="52">
        <x:f t="shared" si="3"/>
        <x:v>-0.0079873478009999999</x:v>
      </x:c>
      <x:c r="V1104" s="63">
        <x:f t="shared" si="19"/>
        <x:v>0</x:v>
      </x:c>
      <x:c r="W1104" s="52">
        <x:f t="shared" ref="W1104:X1104" si="1102">W1103*(1+U1104)</x:f>
        <x:v>126.71447569999999</x:v>
      </x:c>
      <x:c r="X1104" s="52">
        <x:f t="shared" si="1102"/>
        <x:v>139.94653640000001</x:v>
      </x:c>
    </x:row>
    <x:row r="1105" spans="1:24" ht="15.75" customHeight="1">
      <x:c r="A1105" s="34">
        <x:v>43805</x:v>
      </x:c>
      <x:c r="B1105" s="47">
        <x:v>67</x:v>
      </x:c>
      <x:c r="C1105" s="47">
        <x:v>67.772003173828097</x:v>
      </x:c>
      <x:c r="D1105" s="47">
        <x:v>66.954002380371094</x:v>
      </x:c>
      <x:c r="E1105" s="47">
        <x:v>67.178001403808594</x:v>
      </x:c>
      <x:c r="F1105" s="47">
        <x:v>38062000</x:v>
      </x:c>
      <x:c r="G1105" s="63">
        <x:f t="shared" si="10"/>
        <x:v>68.262400049999997</x:v>
      </x:c>
      <x:c r="H1105" s="63">
        <x:f t="shared" si="11"/>
        <x:v>1.9368209380000001</x:v>
      </x:c>
      <x:c r="I1105" s="63">
        <x:f t="shared" si="12"/>
        <x:v>72.136041930000005</x:v>
      </x:c>
      <x:c r="J1105" s="63">
        <x:f t="shared" si="13"/>
        <x:v>64.388758179999996</x:v>
      </x:c>
      <x:c r="K1105" s="63">
        <x:f t="shared" si="14"/>
        <x:v>0.36002853569999999</x:v>
      </x:c>
      <x:c r="L1105" s="52">
        <x:f t="shared" si="0"/>
        <x:v>67.301335649999999</x:v>
      </x:c>
      <x:c r="M1105" s="52">
        <x:f t="shared" si="1"/>
        <x:v>2561623438</x:v>
      </x:c>
      <x:c r="N1105" s="52">
        <x:f t="shared" si="2"/>
        <x:v>0</x:v>
      </x:c>
      <x:c r="O1105" s="63">
        <x:f t="shared" si="8"/>
        <x:v>1.0525742520000001</x:v>
      </x:c>
      <x:c r="P1105" s="63">
        <x:f t="shared" si="9"/>
        <x:v>51.280690620000001</x:v>
      </x:c>
      <x:c r="Q1105" s="49">
        <x:f t="shared" si="15"/>
        <x:v>0</x:v>
      </x:c>
      <x:c r="R1105" s="49">
        <x:f t="shared" si="16"/>
        <x:v>0</x:v>
      </x:c>
      <x:c r="S1105" s="49">
        <x:f t="shared" si="17"/>
        <x:v>2</x:v>
      </x:c>
      <x:c r="T1105" s="51">
        <x:f t="shared" si="18"/>
        <x:v>0</x:v>
      </x:c>
      <x:c r="U1105" s="52">
        <x:f t="shared" si="3"/>
        <x:v>0.016708598660000001</x:v>
      </x:c>
      <x:c r="V1105" s="63">
        <x:f t="shared" si="19"/>
        <x:v>0</x:v>
      </x:c>
      <x:c r="W1105" s="52">
        <x:f t="shared" ref="W1105:X1105" si="1103">W1104*(1+U1105)</x:f>
        <x:v>128.83169699999999</x:v>
      </x:c>
      <x:c r="X1105" s="52">
        <x:f t="shared" si="1103"/>
        <x:v>139.94653640000001</x:v>
      </x:c>
    </x:row>
    <x:row r="1106" spans="1:24" ht="15.75" customHeight="1">
      <x:c r="A1106" s="34">
        <x:v>43808</x:v>
      </x:c>
      <x:c r="B1106" s="47">
        <x:v>67.318000793457003</x:v>
      </x:c>
      <x:c r="C1106" s="47">
        <x:v>68.889999389648395</x:v>
      </x:c>
      <x:c r="D1106" s="47">
        <x:v>67.015998840332003</x:v>
      </x:c>
      <x:c r="E1106" s="47">
        <x:v>67.905998229980497</x:v>
      </x:c>
      <x:c r="F1106" s="47">
        <x:v>45115500</x:v>
      </x:c>
      <x:c r="G1106" s="63">
        <x:f t="shared" si="10"/>
        <x:v>68.286299900000003</x:v>
      </x:c>
      <x:c r="H1106" s="63">
        <x:f t="shared" si="11"/>
        <x:v>1.928915822</x:v>
      </x:c>
      <x:c r="I1106" s="63">
        <x:f t="shared" si="12"/>
        <x:v>72.144131540000004</x:v>
      </x:c>
      <x:c r="J1106" s="63">
        <x:f t="shared" si="13"/>
        <x:v>64.428468249999995</x:v>
      </x:c>
      <x:c r="K1106" s="63">
        <x:f t="shared" si="14"/>
        <x:v>0.45071043770000002</x:v>
      </x:c>
      <x:c r="L1106" s="52">
        <x:f t="shared" si="0"/>
        <x:v>67.937332150000003</x:v>
      </x:c>
      <x:c r="M1106" s="52">
        <x:f t="shared" si="1"/>
        <x:v>3065026709</x:v>
      </x:c>
      <x:c r="N1106" s="52">
        <x:f t="shared" si="2"/>
        <x:v>0</x:v>
      </x:c>
      <x:c r="O1106" s="63">
        <x:f t="shared" si="8"/>
        <x:v>2.4337375450000001</x:v>
      </x:c>
      <x:c r="P1106" s="63">
        <x:f t="shared" si="9"/>
        <x:v>70.877215079999999</x:v>
      </x:c>
      <x:c r="Q1106" s="49">
        <x:f t="shared" si="15"/>
        <x:v>0</x:v>
      </x:c>
      <x:c r="R1106" s="49">
        <x:f t="shared" si="16"/>
        <x:v>0</x:v>
      </x:c>
      <x:c r="S1106" s="49">
        <x:f t="shared" si="17"/>
        <x:v>2</x:v>
      </x:c>
      <x:c r="T1106" s="51">
        <x:f t="shared" si="18"/>
        <x:v>0</x:v>
      </x:c>
      <x:c r="U1106" s="52">
        <x:f t="shared" si="3"/>
        <x:v>0.010836833650000001</x:v>
      </x:c>
      <x:c r="V1106" s="63">
        <x:f t="shared" si="19"/>
        <x:v>0</x:v>
      </x:c>
      <x:c r="W1106" s="52">
        <x:f t="shared" ref="W1106:X1106" si="1104">W1105*(1+U1106)</x:f>
        <x:v>130.22782470000001</x:v>
      </x:c>
      <x:c r="X1106" s="52">
        <x:f t="shared" si="1104"/>
        <x:v>139.94653640000001</x:v>
      </x:c>
    </x:row>
    <x:row r="1107" spans="1:24" ht="15.75" customHeight="1">
      <x:c r="A1107" s="34">
        <x:v>43809</x:v>
      </x:c>
      <x:c r="B1107" s="47">
        <x:v>67.991996765136705</x:v>
      </x:c>
      <x:c r="C1107" s="47">
        <x:v>70.146003723144503</x:v>
      </x:c>
      <x:c r="D1107" s="47">
        <x:v>67.861999511718807</x:v>
      </x:c>
      <x:c r="E1107" s="47">
        <x:v>69.767997741699205</x:v>
      </x:c>
      <x:c r="F1107" s="47">
        <x:v>44141500</x:v>
      </x:c>
      <x:c r="G1107" s="63">
        <x:f t="shared" si="10"/>
        <x:v>68.323799899999997</x:v>
      </x:c>
      <x:c r="H1107" s="63">
        <x:f t="shared" si="11"/>
        <x:v>1.951052759</x:v>
      </x:c>
      <x:c r="I1107" s="63">
        <x:f t="shared" si="12"/>
        <x:v>72.225905409999996</x:v>
      </x:c>
      <x:c r="J1107" s="63">
        <x:f t="shared" si="13"/>
        <x:v>64.421694380000005</x:v>
      </x:c>
      <x:c r="K1107" s="63">
        <x:f t="shared" si="14"/>
        <x:v>0.6850536639</x:v>
      </x:c>
      <x:c r="L1107" s="52">
        <x:f t="shared" si="0"/>
        <x:v>69.258666989999995</x:v>
      </x:c>
      <x:c r="M1107" s="52">
        <x:f t="shared" si="1"/>
        <x:v>3057181449</x:v>
      </x:c>
      <x:c r="N1107" s="52">
        <x:f t="shared" si="2"/>
        <x:v>0</x:v>
      </x:c>
      <x:c r="O1107" s="63">
        <x:f t="shared" si="8"/>
        <x:v>2.262136468</x:v>
      </x:c>
      <x:c r="P1107" s="63">
        <x:f t="shared" si="9"/>
        <x:v>69.34524322</x:v>
      </x:c>
      <x:c r="Q1107" s="49">
        <x:f t="shared" si="15"/>
        <x:v>0</x:v>
      </x:c>
      <x:c r="R1107" s="49">
        <x:f t="shared" si="16"/>
        <x:v>0</x:v>
      </x:c>
      <x:c r="S1107" s="49">
        <x:f t="shared" si="17"/>
        <x:v>2</x:v>
      </x:c>
      <x:c r="T1107" s="51">
        <x:f t="shared" si="18"/>
        <x:v>0</x:v>
      </x:c>
      <x:c r="U1107" s="52">
        <x:f t="shared" si="3"/>
        <x:v>0.027420250940000002</x:v>
      </x:c>
      <x:c r="V1107" s="63">
        <x:f t="shared" si="19"/>
        <x:v>0</x:v>
      </x:c>
      <x:c r="W1107" s="52">
        <x:f t="shared" ref="W1107:X1107" si="1105">W1106*(1+U1107)</x:f>
        <x:v>133.7987043</x:v>
      </x:c>
      <x:c r="X1107" s="52">
        <x:f t="shared" si="1105"/>
        <x:v>139.94653640000001</x:v>
      </x:c>
    </x:row>
    <x:row r="1108" spans="1:24" ht="15.75" customHeight="1">
      <x:c r="A1108" s="34">
        <x:v>43810</x:v>
      </x:c>
      <x:c r="B1108" s="47">
        <x:v>70.375999450683594</x:v>
      </x:c>
      <x:c r="C1108" s="47">
        <x:v>71.438003540039105</x:v>
      </x:c>
      <x:c r="D1108" s="47">
        <x:v>70.218002319335895</x:v>
      </x:c>
      <x:c r="E1108" s="47">
        <x:v>70.540000915527301</x:v>
      </x:c>
      <x:c r="F1108" s="47">
        <x:v>34489000</x:v>
      </x:c>
      <x:c r="G1108" s="63">
        <x:f t="shared" si="10"/>
        <x:v>68.351499939999997</x:v>
      </x:c>
      <x:c r="H1108" s="63">
        <x:f t="shared" si="11"/>
        <x:v>1.979617483</x:v>
      </x:c>
      <x:c r="I1108" s="63">
        <x:f t="shared" si="12"/>
        <x:v>72.3107349</x:v>
      </x:c>
      <x:c r="J1108" s="63">
        <x:f t="shared" si="13"/>
        <x:v>64.392264969999999</x:v>
      </x:c>
      <x:c r="K1108" s="63">
        <x:f t="shared" si="14"/>
        <x:v>0.77637927470000001</x:v>
      </x:c>
      <x:c r="L1108" s="52">
        <x:f t="shared" si="0"/>
        <x:v>70.732002260000002</x:v>
      </x:c>
      <x:c r="M1108" s="52">
        <x:f t="shared" si="1"/>
        <x:v>2439476026</x:v>
      </x:c>
      <x:c r="N1108" s="52">
        <x:f t="shared" si="2"/>
        <x:v>0</x:v>
      </x:c>
      <x:c r="O1108" s="63">
        <x:f t="shared" si="8"/>
        <x:v>4.4137066989999996</x:v>
      </x:c>
      <x:c r="P1108" s="63">
        <x:f t="shared" si="9"/>
        <x:v>81.528367610000004</x:v>
      </x:c>
      <x:c r="Q1108" s="49">
        <x:f t="shared" si="15"/>
        <x:v>0</x:v>
      </x:c>
      <x:c r="R1108" s="49">
        <x:f t="shared" si="16"/>
        <x:v>0</x:v>
      </x:c>
      <x:c r="S1108" s="49">
        <x:f t="shared" si="17"/>
        <x:v>2</x:v>
      </x:c>
      <x:c r="T1108" s="51">
        <x:f t="shared" si="18"/>
        <x:v>0</x:v>
      </x:c>
      <x:c r="U1108" s="52">
        <x:f t="shared" si="3"/>
        <x:v>0.011065290659999999</x:v>
      </x:c>
      <x:c r="V1108" s="63">
        <x:f t="shared" si="19"/>
        <x:v>0</x:v>
      </x:c>
      <x:c r="W1108" s="52">
        <x:f t="shared" ref="W1108:X1108" si="1106">W1107*(1+U1108)</x:f>
        <x:v>135.2792259</x:v>
      </x:c>
      <x:c r="X1108" s="52">
        <x:f t="shared" si="1106"/>
        <x:v>139.94653640000001</x:v>
      </x:c>
    </x:row>
    <x:row r="1109" spans="1:24" ht="15.75" customHeight="1">
      <x:c r="A1109" s="34">
        <x:v>43811</x:v>
      </x:c>
      <x:c r="B1109" s="47">
        <x:v>70.984001159667997</x:v>
      </x:c>
      <x:c r="C1109" s="47">
        <x:v>72.547996520996094</x:v>
      </x:c>
      <x:c r="D1109" s="47">
        <x:v>70.646003723144503</x:v>
      </x:c>
      <x:c r="E1109" s="47">
        <x:v>71.935997009277301</x:v>
      </x:c>
      <x:c r="F1109" s="47">
        <x:v>38819500</x:v>
      </x:c>
      <x:c r="G1109" s="63">
        <x:f t="shared" si="10"/>
        <x:v>68.487199779999997</x:v>
      </x:c>
      <x:c r="H1109" s="63">
        <x:f t="shared" si="11"/>
        <x:v>2.1297563720000001</x:v>
      </x:c>
      <x:c r="I1109" s="63">
        <x:f t="shared" si="12"/>
        <x:v>72.746712529999996</x:v>
      </x:c>
      <x:c r="J1109" s="63">
        <x:f t="shared" si="13"/>
        <x:v>64.227687040000006</x:v>
      </x:c>
      <x:c r="K1109" s="63">
        <x:f t="shared" si="14"/>
        <x:v>0.90483471140000005</x:v>
      </x:c>
      <x:c r="L1109" s="52">
        <x:f t="shared" si="0"/>
        <x:v>71.709999080000003</x:v>
      </x:c>
      <x:c r="M1109" s="52">
        <x:f t="shared" si="1"/>
        <x:v>2783746309</x:v>
      </x:c>
      <x:c r="N1109" s="52">
        <x:f t="shared" si="2"/>
        <x:v>0</x:v>
      </x:c>
      <x:c r="O1109" s="63">
        <x:f t="shared" si="8"/>
        <x:v>4.6558807580000003</x:v>
      </x:c>
      <x:c r="P1109" s="63">
        <x:f t="shared" si="9"/>
        <x:v>82.319287779999996</x:v>
      </x:c>
      <x:c r="Q1109" s="49">
        <x:f t="shared" si="15"/>
        <x:v>0</x:v>
      </x:c>
      <x:c r="R1109" s="49">
        <x:f t="shared" si="16"/>
        <x:v>0</x:v>
      </x:c>
      <x:c r="S1109" s="49">
        <x:f t="shared" si="17"/>
        <x:v>2</x:v>
      </x:c>
      <x:c r="T1109" s="51">
        <x:f t="shared" si="18"/>
        <x:v>0</x:v>
      </x:c>
      <x:c r="U1109" s="52">
        <x:f t="shared" si="3"/>
        <x:v>0.01979013433</x:v>
      </x:c>
      <x:c r="V1109" s="63">
        <x:f t="shared" si="19"/>
        <x:v>0</x:v>
      </x:c>
      <x:c r="W1109" s="52">
        <x:f t="shared" ref="W1109:X1109" si="1107">W1108*(1+U1109)</x:f>
        <x:v>137.95642000000001</x:v>
      </x:c>
      <x:c r="X1109" s="52">
        <x:f t="shared" si="1107"/>
        <x:v>139.94653640000001</x:v>
      </x:c>
    </x:row>
    <x:row r="1110" spans="1:24" ht="15.75" customHeight="1">
      <x:c r="A1110" s="34">
        <x:v>43812</x:v>
      </x:c>
      <x:c r="B1110" s="47">
        <x:v>72.209999084472699</x:v>
      </x:c>
      <x:c r="C1110" s="47">
        <x:v>73.041999816894503</x:v>
      </x:c>
      <x:c r="D1110" s="47">
        <x:v>70.928001403808594</x:v>
      </x:c>
      <x:c r="E1110" s="47">
        <x:v>71.678001403808594</x:v>
      </x:c>
      <x:c r="F1110" s="47">
        <x:v>32854500</x:v>
      </x:c>
      <x:c r="G1110" s="63">
        <x:f t="shared" si="10"/>
        <x:v>68.577599719999995</x:v>
      </x:c>
      <x:c r="H1110" s="63">
        <x:f t="shared" si="11"/>
        <x:v>2.227661151</x:v>
      </x:c>
      <x:c r="I1110" s="63">
        <x:f t="shared" si="12"/>
        <x:v>73.032922020000001</x:v>
      </x:c>
      <x:c r="J1110" s="63">
        <x:f t="shared" si="13"/>
        <x:v>64.122277409999995</x:v>
      </x:c>
      <x:c r="K1110" s="63">
        <x:f t="shared" si="14"/>
        <x:v>0.84794359159999999</x:v>
      </x:c>
      <x:c r="L1110" s="52">
        <x:f t="shared" si="0"/>
        <x:v>71.88266754</x:v>
      </x:c>
      <x:c r="M1110" s="52">
        <x:f t="shared" si="1"/>
        <x:v>2361669101</x:v>
      </x:c>
      <x:c r="N1110" s="52">
        <x:f t="shared" si="2"/>
        <x:v>0</x:v>
      </x:c>
      <x:c r="O1110" s="63">
        <x:f t="shared" si="8"/>
        <x:v>6.6491269920000002</x:v>
      </x:c>
      <x:c r="P1110" s="63">
        <x:f t="shared" si="9"/>
        <x:v>86.926612660000004</x:v>
      </x:c>
      <x:c r="Q1110" s="49">
        <x:f t="shared" si="15"/>
        <x:v>0</x:v>
      </x:c>
      <x:c r="R1110" s="49">
        <x:f t="shared" si="16"/>
        <x:v>0</x:v>
      </x:c>
      <x:c r="S1110" s="49">
        <x:f t="shared" si="17"/>
        <x:v>2</x:v>
      </x:c>
      <x:c r="T1110" s="51">
        <x:f t="shared" si="18"/>
        <x:v>0</x:v>
      </x:c>
      <x:c r="U1110" s="52">
        <x:f t="shared" si="3"/>
        <x:v>-0.0035864604120000004</x:v>
      </x:c>
      <x:c r="V1110" s="63">
        <x:f t="shared" si="19"/>
        <x:v>0</x:v>
      </x:c>
      <x:c r="W1110" s="52">
        <x:f t="shared" ref="W1110:X1110" si="1108">W1109*(1+U1110)</x:f>
        <x:v>137.46164469999999</x:v>
      </x:c>
      <x:c r="X1110" s="52">
        <x:f t="shared" si="1108"/>
        <x:v>139.94653640000001</x:v>
      </x:c>
    </x:row>
    <x:row r="1111" spans="1:24" ht="15.75" customHeight="1">
      <x:c r="A1111" s="34">
        <x:v>43815</x:v>
      </x:c>
      <x:c r="B1111" s="47">
        <x:v>72.510002136230497</x:v>
      </x:c>
      <x:c r="C1111" s="47">
        <x:v>76.722000122070298</x:v>
      </x:c>
      <x:c r="D1111" s="47">
        <x:v>72.5</x:v>
      </x:c>
      <x:c r="E1111" s="47">
        <x:v>76.300003051757798</x:v>
      </x:c>
      <x:c r="F1111" s="47">
        <x:v>90871000</x:v>
      </x:c>
      <x:c r="G1111" s="63">
        <x:f t="shared" si="10"/>
        <x:v>68.870899960000003</x:v>
      </x:c>
      <x:c r="H1111" s="63">
        <x:f t="shared" si="11"/>
        <x:v>2.7980802389999999</x:v>
      </x:c>
      <x:c r="I1111" s="63">
        <x:f t="shared" si="12"/>
        <x:v>74.467060439999997</x:v>
      </x:c>
      <x:c r="J1111" s="63">
        <x:f t="shared" si="13"/>
        <x:v>63.274739480000001</x:v>
      </x:c>
      <x:c r="K1111" s="63">
        <x:f t="shared" si="14"/>
        <x:v>1.1637678739999999</x:v>
      </x:c>
      <x:c r="L1111" s="52">
        <x:f t="shared" si="0"/>
        <x:v>75.174001059999995</x:v>
      </x:c>
      <x:c r="M1111" s="52">
        <x:f t="shared" si="1"/>
        <x:v>6831136650</x:v>
      </x:c>
      <x:c r="N1111" s="52">
        <x:f t="shared" si="2"/>
        <x:v>0</x:v>
      </x:c>
      <x:c r="O1111" s="63">
        <x:f t="shared" si="8"/>
        <x:v>8.2081957580000005</x:v>
      </x:c>
      <x:c r="P1111" s="63">
        <x:f t="shared" si="9"/>
        <x:v>89.140109240000001</x:v>
      </x:c>
      <x:c r="Q1111" s="49">
        <x:f t="shared" si="15"/>
        <x:v>0</x:v>
      </x:c>
      <x:c r="R1111" s="49">
        <x:f t="shared" si="16"/>
        <x:v>0</x:v>
      </x:c>
      <x:c r="S1111" s="49">
        <x:f t="shared" si="17"/>
        <x:v>2</x:v>
      </x:c>
      <x:c r="T1111" s="51">
        <x:f t="shared" si="18"/>
        <x:v>0</x:v>
      </x:c>
      <x:c r="U1111" s="52">
        <x:f t="shared" si="3"/>
        <x:v>0.064482847700000001</x:v>
      </x:c>
      <x:c r="V1111" s="63">
        <x:f t="shared" si="19"/>
        <x:v>0</x:v>
      </x:c>
      <x:c r="W1111" s="52">
        <x:f t="shared" ref="W1111:X1111" si="1109">W1110*(1+U1111)</x:f>
        <x:v>146.32556299999999</x:v>
      </x:c>
      <x:c r="X1111" s="52">
        <x:f t="shared" si="1109"/>
        <x:v>139.94653640000001</x:v>
      </x:c>
    </x:row>
    <x:row r="1112" spans="1:24" ht="15.75" customHeight="1">
      <x:c r="A1112" s="34">
        <x:v>43816</x:v>
      </x:c>
      <x:c r="B1112" s="47">
        <x:v>75.797996520996094</x:v>
      </x:c>
      <x:c r="C1112" s="47">
        <x:v>77.099998474121094</x:v>
      </x:c>
      <x:c r="D1112" s="47">
        <x:v>75.180000305175795</x:v>
      </x:c>
      <x:c r="E1112" s="47">
        <x:v>75.797996520996094</x:v>
      </x:c>
      <x:c r="F1112" s="47">
        <x:v>42484000</x:v>
      </x:c>
      <x:c r="G1112" s="63">
        <x:f t="shared" si="10"/>
        <x:v>69.160899729999997</x:v>
      </x:c>
      <x:c r="H1112" s="63">
        <x:f t="shared" si="11"/>
        <x:v>3.1936459930000001</x:v>
      </x:c>
      <x:c r="I1112" s="63">
        <x:f t="shared" si="12"/>
        <x:v>75.548191720000005</x:v>
      </x:c>
      <x:c r="J1112" s="63">
        <x:f t="shared" si="13"/>
        <x:v>62.773607749999996</x:v>
      </x:c>
      <x:c r="K1112" s="63">
        <x:f t="shared" si="14"/>
        <x:v>1.0195548290000001</x:v>
      </x:c>
      <x:c r="L1112" s="52">
        <x:f t="shared" si="0"/>
        <x:v>76.025998430000001</x:v>
      </x:c>
      <x:c r="M1112" s="52">
        <x:f t="shared" si="1"/>
        <x:v>3229888517</x:v>
      </x:c>
      <x:c r="N1112" s="52">
        <x:f t="shared" si="2"/>
        <x:v>0</x:v>
      </x:c>
      <x:c r="O1112" s="63">
        <x:f t="shared" si="8"/>
        <x:v>8.540628345</x:v>
      </x:c>
      <x:c r="P1112" s="63">
        <x:f t="shared" si="9"/>
        <x:v>89.518510059999997</x:v>
      </x:c>
      <x:c r="Q1112" s="49">
        <x:f t="shared" si="15"/>
        <x:v>0</x:v>
      </x:c>
      <x:c r="R1112" s="49">
        <x:f t="shared" si="16"/>
        <x:v>0</x:v>
      </x:c>
      <x:c r="S1112" s="49">
        <x:f t="shared" si="17"/>
        <x:v>2</x:v>
      </x:c>
      <x:c r="T1112" s="51">
        <x:f t="shared" si="18"/>
        <x:v>0</x:v>
      </x:c>
      <x:c r="U1112" s="52">
        <x:f t="shared" si="3"/>
        <x:v>-0.0065793775970000001</x:v>
      </x:c>
      <x:c r="V1112" s="63">
        <x:f t="shared" si="19"/>
        <x:v>0</x:v>
      </x:c>
      <x:c r="W1112" s="52">
        <x:f t="shared" ref="W1112:X1112" si="1110">W1111*(1+U1112)</x:f>
        <x:v>145.3628319</x:v>
      </x:c>
      <x:c r="X1112" s="52">
        <x:f t="shared" si="1110"/>
        <x:v>139.94653640000001</x:v>
      </x:c>
    </x:row>
    <x:row r="1113" spans="1:24" ht="15.75" customHeight="1">
      <x:c r="A1113" s="34">
        <x:v>43817</x:v>
      </x:c>
      <x:c r="B1113" s="47">
        <x:v>76.125999450683594</x:v>
      </x:c>
      <x:c r="C1113" s="47">
        <x:v>79.043998718261705</x:v>
      </x:c>
      <x:c r="D1113" s="47">
        <x:v>76.115997314453097</x:v>
      </x:c>
      <x:c r="E1113" s="47">
        <x:v>78.629997253417997</x:v>
      </x:c>
      <x:c r="F1113" s="47">
        <x:v>70605000</x:v>
      </x:c>
      <x:c r="G1113" s="63">
        <x:f t="shared" si="10"/>
        <x:v>69.497199629999997</x:v>
      </x:c>
      <x:c r="H1113" s="63">
        <x:f t="shared" si="11"/>
        <x:v>3.7951865630000001</x:v>
      </x:c>
      <x:c r="I1113" s="63">
        <x:f t="shared" si="12"/>
        <x:v>77.08757276</x:v>
      </x:c>
      <x:c r="J1113" s="63">
        <x:f t="shared" si="13"/>
        <x:v>61.906826500000001</x:v>
      </x:c>
      <x:c r="K1113" s="63">
        <x:f t="shared" si="14"/>
        <x:v>1.101603997</x:v>
      </x:c>
      <x:c r="L1113" s="52">
        <x:f t="shared" si="0"/>
        <x:v>77.929997760000006</x:v>
      </x:c>
      <x:c r="M1113" s="52">
        <x:f t="shared" si="1"/>
        <x:v>5502247492</x:v>
      </x:c>
      <x:c r="N1113" s="52">
        <x:f t="shared" si="2"/>
        <x:v>0</x:v>
      </x:c>
      <x:c r="O1113" s="63">
        <x:f t="shared" si="8"/>
        <x:v>25.84498627</x:v>
      </x:c>
      <x:c r="P1113" s="63">
        <x:f t="shared" si="9"/>
        <x:v>96.274909620000003</x:v>
      </x:c>
      <x:c r="Q1113" s="49">
        <x:f t="shared" si="15"/>
        <x:v>1</x:v>
      </x:c>
      <x:c r="R1113" s="49">
        <x:f t="shared" si="16"/>
        <x:v>0</x:v>
      </x:c>
      <x:c r="S1113" s="49">
        <x:f t="shared" si="17"/>
        <x:v>1</x:v>
      </x:c>
      <x:c r="T1113" s="51">
        <x:f t="shared" si="18"/>
        <x:v>1</x:v>
      </x:c>
      <x:c r="U1113" s="52">
        <x:f t="shared" si="3"/>
        <x:v>0.037362474769999998</x:v>
      </x:c>
      <x:c r="V1113" s="63">
        <x:f t="shared" si="19"/>
        <x:v>0</x:v>
      </x:c>
      <x:c r="W1113" s="52">
        <x:f t="shared" ref="W1113:X1113" si="1111">W1112*(1+U1113)</x:f>
        <x:v>150.793947</x:v>
      </x:c>
      <x:c r="X1113" s="52">
        <x:f t="shared" si="1111"/>
        <x:v>139.94653640000001</x:v>
      </x:c>
    </x:row>
    <x:row r="1114" spans="1:24" ht="15.75" customHeight="1">
      <x:c r="A1114" s="34">
        <x:v>43818</x:v>
      </x:c>
      <x:c r="B1114" s="47">
        <x:v>79.463996887207003</x:v>
      </x:c>
      <x:c r="C1114" s="47">
        <x:v>81.370002746582003</x:v>
      </x:c>
      <x:c r="D1114" s="47">
        <x:v>79.300003051757798</x:v>
      </x:c>
      <x:c r="E1114" s="47">
        <x:v>80.807998657226605</x:v>
      </x:c>
      <x:c r="F1114" s="47">
        <x:v>90535500</x:v>
      </x:c>
      <x:c r="G1114" s="63">
        <x:f t="shared" si="10"/>
        <x:v>70.015399549999998</x:v>
      </x:c>
      <x:c r="H1114" s="63">
        <x:f t="shared" si="11"/>
        <x:v>4.5614661769999998</x:v>
      </x:c>
      <x:c r="I1114" s="63">
        <x:f t="shared" si="12"/>
        <x:v>79.138331910000005</x:v>
      </x:c>
      <x:c r="J1114" s="63">
        <x:f t="shared" si="13"/>
        <x:v>60.892467199999999</x:v>
      </x:c>
      <x:c r="K1114" s="63">
        <x:f t="shared" si="14"/>
        <x:v>1.091509324</x:v>
      </x:c>
      <x:c r="L1114" s="52">
        <x:f t="shared" si="0"/>
        <x:v>80.49266815</x:v>
      </x:c>
      <x:c r="M1114" s="52">
        <x:f t="shared" si="1"/>
        <x:v>7287443957</x:v>
      </x:c>
      <x:c r="N1114" s="52">
        <x:f t="shared" si="2"/>
        <x:v>0</x:v>
      </x:c>
      <x:c r="O1114" s="63">
        <x:f t="shared" si="8"/>
        <x:v>0</x:v>
      </x:c>
      <x:c r="P1114" s="63">
        <x:f t="shared" si="9"/>
        <x:v>0</x:v>
      </x:c>
      <x:c r="Q1114" s="49">
        <x:f t="shared" si="15"/>
        <x:v>0</x:v>
      </x:c>
      <x:c r="R1114" s="49">
        <x:f t="shared" si="16"/>
        <x:v>0</x:v>
      </x:c>
      <x:c r="S1114" s="49">
        <x:f t="shared" si="17"/>
        <x:v>2</x:v>
      </x:c>
      <x:c r="T1114" s="51">
        <x:f t="shared" si="18"/>
        <x:v>1</x:v>
      </x:c>
      <x:c r="U1114" s="52">
        <x:f t="shared" si="3"/>
        <x:v>0.027699370210000002</x:v>
      </x:c>
      <x:c r="V1114" s="63">
        <x:f t="shared" si="19"/>
        <x:v>0.027699370210000002</x:v>
      </x:c>
      <x:c r="W1114" s="52">
        <x:f t="shared" ref="W1114:X1114" si="1112">W1113*(1+U1114)</x:f>
        <x:v>154.9708444</x:v>
      </x:c>
      <x:c r="X1114" s="52">
        <x:f t="shared" si="1112"/>
        <x:v>143.82296740000001</x:v>
      </x:c>
    </x:row>
    <x:row r="1115" spans="1:24" ht="15.75" customHeight="1">
      <x:c r="A1115" s="34">
        <x:v>43819</x:v>
      </x:c>
      <x:c r="B1115" s="47">
        <x:v>82.057998657226605</x:v>
      </x:c>
      <x:c r="C1115" s="47">
        <x:v>82.599998474121094</x:v>
      </x:c>
      <x:c r="D1115" s="47">
        <x:v>80.038002014160199</x:v>
      </x:c>
      <x:c r="E1115" s="47">
        <x:v>81.117996215820298</x:v>
      </x:c>
      <x:c r="F1115" s="47">
        <x:v>73763500</x:v>
      </x:c>
      <x:c r="G1115" s="63">
        <x:f t="shared" si="10"/>
        <x:v>70.522999189999993</x:v>
      </x:c>
      <x:c r="H1115" s="63">
        <x:f t="shared" si="11"/>
        <x:v>5.193839251</x:v>
      </x:c>
      <x:c r="I1115" s="63">
        <x:f t="shared" si="12"/>
        <x:v>80.91067769</x:v>
      </x:c>
      <x:c r="J1115" s="63">
        <x:f t="shared" si="13"/>
        <x:v>60.13532069</x:v>
      </x:c>
      <x:c r="K1115" s="63">
        <x:f t="shared" si="14"/>
        <x:v>1.009979059</x:v>
      </x:c>
      <x:c r="L1115" s="52">
        <x:f t="shared" si="0"/>
        <x:v>81.251998900000004</x:v>
      </x:c>
      <x:c r="M1115" s="52">
        <x:f t="shared" si="1"/>
        <x:v>5993431821</x:v>
      </x:c>
      <x:c r="N1115" s="52">
        <x:f t="shared" si="2"/>
        <x:v>0</x:v>
      </x:c>
      <x:c r="O1115" s="63">
        <x:f t="shared" si="8"/>
        <x:v>0</x:v>
      </x:c>
      <x:c r="P1115" s="63">
        <x:f t="shared" si="9"/>
        <x:v>0</x:v>
      </x:c>
      <x:c r="Q1115" s="49">
        <x:f t="shared" si="15"/>
        <x:v>0</x:v>
      </x:c>
      <x:c r="R1115" s="49">
        <x:f t="shared" si="16"/>
        <x:v>0</x:v>
      </x:c>
      <x:c r="S1115" s="49">
        <x:f t="shared" si="17"/>
        <x:v>2</x:v>
      </x:c>
      <x:c r="T1115" s="51">
        <x:f t="shared" si="18"/>
        <x:v>1</x:v>
      </x:c>
      <x:c r="U1115" s="52">
        <x:f t="shared" si="3"/>
        <x:v>0.003836223688</x:v>
      </x:c>
      <x:c r="V1115" s="63">
        <x:f t="shared" si="19"/>
        <x:v>0.003836223688</x:v>
      </x:c>
      <x:c r="W1115" s="52">
        <x:f t="shared" ref="W1115:X1115" si="1113">W1114*(1+U1115)</x:f>
        <x:v>155.56534719999999</x:v>
      </x:c>
      <x:c r="X1115" s="52">
        <x:f t="shared" si="1113"/>
        <x:v>144.37470440000001</x:v>
      </x:c>
    </x:row>
    <x:row r="1116" spans="1:24" ht="15.75" customHeight="1">
      <x:c r="A1116" s="34">
        <x:v>43822</x:v>
      </x:c>
      <x:c r="B1116" s="47">
        <x:v>82.356002807617202</x:v>
      </x:c>
      <x:c r="C1116" s="47">
        <x:v>84.402000427246094</x:v>
      </x:c>
      <x:c r="D1116" s="47">
        <x:v>82</x:v>
      </x:c>
      <x:c r="E1116" s="47">
        <x:v>83.844001770019503</x:v>
      </x:c>
      <x:c r="F1116" s="47">
        <x:v>66598000</x:v>
      </x:c>
      <x:c r="G1116" s="63">
        <x:f t="shared" si="10"/>
        <x:v>71.384799189999995</x:v>
      </x:c>
      <x:c r="H1116" s="63">
        <x:f t="shared" si="11"/>
        <x:v>5.8929542079999999</x:v>
      </x:c>
      <x:c r="I1116" s="63">
        <x:f t="shared" si="12"/>
        <x:v>83.170707609999994</x:v>
      </x:c>
      <x:c r="J1116" s="63">
        <x:f t="shared" si="13"/>
        <x:v>59.598890779999998</x:v>
      </x:c>
      <x:c r="K1116" s="63">
        <x:f t="shared" si="14"/>
        <x:v>1.028563524</x:v>
      </x:c>
      <x:c r="L1116" s="52">
        <x:f t="shared" si="0"/>
        <x:v>83.41533407</x:v>
      </x:c>
      <x:c r="M1116" s="52">
        <x:f t="shared" si="1"/>
        <x:v>5555294418</x:v>
      </x:c>
      <x:c r="N1116" s="52">
        <x:f t="shared" si="2"/>
        <x:v>0</x:v>
      </x:c>
      <x:c r="O1116" s="63">
        <x:f t="shared" si="8"/>
        <x:v>0</x:v>
      </x:c>
      <x:c r="P1116" s="63">
        <x:f t="shared" si="9"/>
        <x:v>0</x:v>
      </x:c>
      <x:c r="Q1116" s="49">
        <x:f t="shared" si="15"/>
        <x:v>0</x:v>
      </x:c>
      <x:c r="R1116" s="49">
        <x:f t="shared" si="16"/>
        <x:v>0</x:v>
      </x:c>
      <x:c r="S1116" s="49">
        <x:f t="shared" si="17"/>
        <x:v>2</x:v>
      </x:c>
      <x:c r="T1116" s="51">
        <x:f t="shared" si="18"/>
        <x:v>1</x:v>
      </x:c>
      <x:c r="U1116" s="52">
        <x:f t="shared" si="3"/>
        <x:v>0.03360543506</x:v>
      </x:c>
      <x:c r="V1116" s="63">
        <x:f t="shared" si="19"/>
        <x:v>0.03360543506</x:v>
      </x:c>
      <x:c r="W1116" s="52">
        <x:f t="shared" ref="W1116:X1116" si="1114">W1115*(1+U1116)</x:f>
        <x:v>160.79318839999999</x:v>
      </x:c>
      <x:c r="X1116" s="52">
        <x:f t="shared" si="1114"/>
        <x:v>149.2264792</x:v>
      </x:c>
    </x:row>
    <x:row r="1117" spans="1:24" ht="15.75" customHeight="1">
      <x:c r="A1117" s="34">
        <x:v>43823</x:v>
      </x:c>
      <x:c r="B1117" s="47">
        <x:v>83.6719970703125</x:v>
      </x:c>
      <x:c r="C1117" s="47">
        <x:v>85.094001770019503</x:v>
      </x:c>
      <x:c r="D1117" s="47">
        <x:v>82.538002014160199</x:v>
      </x:c>
      <x:c r="E1117" s="47">
        <x:v>85.050003051757798</x:v>
      </x:c>
      <x:c r="F1117" s="47">
        <x:v>40273500</x:v>
      </x:c>
      <x:c r="G1117" s="63">
        <x:f t="shared" si="10"/>
        <x:v>72.273899459999996</x:v>
      </x:c>
      <x:c r="H1117" s="63">
        <x:f t="shared" si="11"/>
        <x:v>6.544547884</x:v>
      </x:c>
      <x:c r="I1117" s="63">
        <x:f t="shared" si="12"/>
        <x:v>85.362995229999996</x:v>
      </x:c>
      <x:c r="J1117" s="63">
        <x:f t="shared" si="13"/>
        <x:v>59.184803690000003</x:v>
      </x:c>
      <x:c r="K1117" s="63">
        <x:f t="shared" si="14"/>
        <x:v>0.98804378150000005</x:v>
      </x:c>
      <x:c r="L1117" s="52">
        <x:f t="shared" si="0"/>
        <x:v>84.227335609999997</x:v>
      </x:c>
      <x:c r="M1117" s="52">
        <x:f t="shared" si="1"/>
        <x:v>3392129601</x:v>
      </x:c>
      <x:c r="N1117" s="52">
        <x:f t="shared" si="2"/>
        <x:v>0</x:v>
      </x:c>
      <x:c r="O1117" s="63">
        <x:f t="shared" si="8"/>
        <x:v>0</x:v>
      </x:c>
      <x:c r="P1117" s="63">
        <x:f t="shared" si="9"/>
        <x:v>0</x:v>
      </x:c>
      <x:c r="Q1117" s="49">
        <x:f t="shared" si="15"/>
        <x:v>0</x:v>
      </x:c>
      <x:c r="R1117" s="49">
        <x:f t="shared" si="16"/>
        <x:v>0</x:v>
      </x:c>
      <x:c r="S1117" s="49">
        <x:f t="shared" si="17"/>
        <x:v>2</x:v>
      </x:c>
      <x:c r="T1117" s="51">
        <x:f t="shared" si="18"/>
        <x:v>1</x:v>
      </x:c>
      <x:c r="U1117" s="52">
        <x:f t="shared" si="3"/>
        <x:v>0.01438387072</x:v>
      </x:c>
      <x:c r="V1117" s="63">
        <x:f t="shared" si="19"/>
        <x:v>0.01438387072</x:v>
      </x:c>
      <x:c r="W1117" s="52">
        <x:f t="shared" ref="W1117:X1117" si="1115">W1116*(1+U1117)</x:f>
        <x:v>163.10601679999999</x:v>
      </x:c>
      <x:c r="X1117" s="52">
        <x:f t="shared" si="1115"/>
        <x:v>151.37293360000001</x:v>
      </x:c>
    </x:row>
    <x:row r="1118" spans="1:24" ht="15.75" customHeight="1">
      <x:c r="A1118" s="34">
        <x:v>43825</x:v>
      </x:c>
      <x:c r="B1118" s="47">
        <x:v>85.582000732421903</x:v>
      </x:c>
      <x:c r="C1118" s="47">
        <x:v>86.695999145507798</x:v>
      </x:c>
      <x:c r="D1118" s="47">
        <x:v>85.269996643066406</x:v>
      </x:c>
      <x:c r="E1118" s="47">
        <x:v>86.188003540039105</x:v>
      </x:c>
      <x:c r="F1118" s="47">
        <x:v>53169500</x:v>
      </x:c>
      <x:c r="G1118" s="63">
        <x:f t="shared" si="10"/>
        <x:v>73.294099810000006</x:v>
      </x:c>
      <x:c r="H1118" s="63">
        <x:f t="shared" si="11"/>
        <x:v>7.0504136170000002</x:v>
      </x:c>
      <x:c r="I1118" s="63">
        <x:f t="shared" si="12"/>
        <x:v>87.394927039999999</x:v>
      </x:c>
      <x:c r="J1118" s="63">
        <x:f t="shared" si="13"/>
        <x:v>59.193272569999998</x:v>
      </x:c>
      <x:c r="K1118" s="63">
        <x:f t="shared" si="14"/>
        <x:v>0.95720380510000003</x:v>
      </x:c>
      <x:c r="L1118" s="52">
        <x:f t="shared" si="0"/>
        <x:v>86.051333110000002</x:v>
      </x:c>
      <x:c r="M1118" s="52">
        <x:f t="shared" si="1"/>
        <x:v>4575306356</x:v>
      </x:c>
      <x:c r="N1118" s="52">
        <x:f t="shared" si="2"/>
        <x:v>0</x:v>
      </x:c>
      <x:c r="O1118" s="63">
        <x:f t="shared" si="8"/>
        <x:v>0</x:v>
      </x:c>
      <x:c r="P1118" s="63">
        <x:f t="shared" si="9"/>
        <x:v>0</x:v>
      </x:c>
      <x:c r="Q1118" s="49">
        <x:f t="shared" si="15"/>
        <x:v>0</x:v>
      </x:c>
      <x:c r="R1118" s="49">
        <x:f t="shared" si="16"/>
        <x:v>0</x:v>
      </x:c>
      <x:c r="S1118" s="49">
        <x:f t="shared" si="17"/>
        <x:v>2</x:v>
      </x:c>
      <x:c r="T1118" s="51">
        <x:f t="shared" si="18"/>
        <x:v>1</x:v>
      </x:c>
      <x:c r="U1118" s="52">
        <x:f t="shared" si="3"/>
        <x:v>0.013380369749999999</x:v>
      </x:c>
      <x:c r="V1118" s="63">
        <x:f t="shared" si="19"/>
        <x:v>0.013380369749999999</x:v>
      </x:c>
      <x:c r="W1118" s="52">
        <x:f t="shared" ref="W1118:X1118" si="1116">W1117*(1+U1118)</x:f>
        <x:v>165.28843560000001</x:v>
      </x:c>
      <x:c r="X1118" s="52">
        <x:f t="shared" si="1116"/>
        <x:v>153.3983594</x:v>
      </x:c>
    </x:row>
    <x:row r="1119" spans="1:24" ht="15.75" customHeight="1">
      <x:c r="A1119" s="34">
        <x:v>43826</x:v>
      </x:c>
      <x:c r="B1119" s="47">
        <x:v>87</x:v>
      </x:c>
      <x:c r="C1119" s="47">
        <x:v>87.061996459960895</x:v>
      </x:c>
      <x:c r="D1119" s="47">
        <x:v>85.222000122070298</x:v>
      </x:c>
      <x:c r="E1119" s="47">
        <x:v>86.075996398925795</x:v>
      </x:c>
      <x:c r="F1119" s="47">
        <x:v>49728500</x:v>
      </x:c>
      <x:c r="G1119" s="63">
        <x:f t="shared" si="10"/>
        <x:v>74.284999470000002</x:v>
      </x:c>
      <x:c r="H1119" s="63">
        <x:f t="shared" si="11"/>
        <x:v>7.3937772339999999</x:v>
      </x:c>
      <x:c r="I1119" s="63">
        <x:f t="shared" si="12"/>
        <x:v>89.072553929999998</x:v>
      </x:c>
      <x:c r="J1119" s="63">
        <x:f t="shared" si="13"/>
        <x:v>59.497444999999999</x:v>
      </x:c>
      <x:c r="K1119" s="63">
        <x:f t="shared" si="14"/>
        <x:v>0.89867974650000004</x:v>
      </x:c>
      <x:c r="L1119" s="52">
        <x:f t="shared" si="0"/>
        <x:v>86.119997659999996</x:v>
      </x:c>
      <x:c r="M1119" s="52">
        <x:f t="shared" si="1"/>
        <x:v>4282618304</x:v>
      </x:c>
      <x:c r="N1119" s="52">
        <x:f t="shared" si="2"/>
        <x:v>0</x:v>
      </x:c>
      <x:c r="O1119" s="63">
        <x:f t="shared" si="8"/>
        <x:v>0</x:v>
      </x:c>
      <x:c r="P1119" s="63">
        <x:f t="shared" si="9"/>
        <x:v>0</x:v>
      </x:c>
      <x:c r="Q1119" s="49">
        <x:f t="shared" si="15"/>
        <x:v>0</x:v>
      </x:c>
      <x:c r="R1119" s="49">
        <x:f t="shared" si="16"/>
        <x:v>0</x:v>
      </x:c>
      <x:c r="S1119" s="49">
        <x:f t="shared" si="17"/>
        <x:v>2</x:v>
      </x:c>
      <x:c r="T1119" s="51">
        <x:f t="shared" si="18"/>
        <x:v>1</x:v>
      </x:c>
      <x:c r="U1119" s="52">
        <x:f t="shared" si="3"/>
        <x:v>-0.0012995676489999999</x:v>
      </x:c>
      <x:c r="V1119" s="63">
        <x:f t="shared" si="19"/>
        <x:v>-0.0012995676489999999</x:v>
      </x:c>
      <x:c r="W1119" s="52">
        <x:f t="shared" ref="W1119:X1119" si="1117">W1118*(1+U1119)</x:f>
        <x:v>165.0736321</x:v>
      </x:c>
      <x:c r="X1119" s="52">
        <x:f t="shared" si="1117"/>
        <x:v>153.1990078</x:v>
      </x:c>
    </x:row>
    <x:row r="1120" spans="1:24" ht="15.75" customHeight="1">
      <x:c r="A1120" s="34">
        <x:v>43829</x:v>
      </x:c>
      <x:c r="B1120" s="47">
        <x:v>85.758003234863295</x:v>
      </x:c>
      <x:c r="C1120" s="47">
        <x:v>85.800003051757798</x:v>
      </x:c>
      <x:c r="D1120" s="47">
        <x:v>81.851997375488295</x:v>
      </x:c>
      <x:c r="E1120" s="47">
        <x:v>82.940002441406193</x:v>
      </x:c>
      <x:c r="F1120" s="47">
        <x:v>62932000</x:v>
      </x:c>
      <x:c r="G1120" s="63">
        <x:f t="shared" si="10"/>
        <x:v>75.132599639999995</x:v>
      </x:c>
      <x:c r="H1120" s="63">
        <x:f t="shared" si="11"/>
        <x:v>7.364177991</x:v>
      </x:c>
      <x:c r="I1120" s="63">
        <x:f t="shared" si="12"/>
        <x:v>89.860955619999999</x:v>
      </x:c>
      <x:c r="J1120" s="63">
        <x:f t="shared" si="13"/>
        <x:v>60.404243659999999</x:v>
      </x:c>
      <x:c r="K1120" s="63">
        <x:f t="shared" si="14"/>
        <x:v>0.76504664919999998</x:v>
      </x:c>
      <x:c r="L1120" s="52">
        <x:f t="shared" si="0"/>
        <x:v>83.530667620000003</x:v>
      </x:c>
      <x:c r="M1120" s="52">
        <x:f t="shared" si="1"/>
        <x:v>0</x:v>
      </x:c>
      <x:c r="N1120" s="52">
        <x:f t="shared" si="2"/>
        <x:v>5256751975</x:v>
      </x:c>
      <x:c r="O1120" s="63">
        <x:f t="shared" si="8"/>
        <x:v>8.8742054669999995</x:v>
      </x:c>
      <x:c r="P1120" s="63">
        <x:f t="shared" si="9"/>
        <x:v>89.872602880000002</x:v>
      </x:c>
      <x:c r="Q1120" s="49">
        <x:f t="shared" si="15"/>
        <x:v>0</x:v>
      </x:c>
      <x:c r="R1120" s="49">
        <x:f t="shared" si="16"/>
        <x:v>0</x:v>
      </x:c>
      <x:c r="S1120" s="49">
        <x:f t="shared" si="17"/>
        <x:v>2</x:v>
      </x:c>
      <x:c r="T1120" s="51">
        <x:f t="shared" si="18"/>
        <x:v>1</x:v>
      </x:c>
      <x:c r="U1120" s="52">
        <x:f t="shared" si="3"/>
        <x:v>-0.03643285107</x:v>
      </x:c>
      <x:c r="V1120" s="63">
        <x:f t="shared" si="19"/>
        <x:v>-0.03643285107</x:v>
      </x:c>
      <x:c r="W1120" s="52">
        <x:f t="shared" ref="W1120:X1120" si="1118">W1119*(1+U1120)</x:f>
        <x:v>159.05952909999999</x:v>
      </x:c>
      <x:c r="X1120" s="52">
        <x:f t="shared" si="1118"/>
        <x:v>147.6175312</x:v>
      </x:c>
    </x:row>
    <x:row r="1121" spans="1:24" ht="15.75" customHeight="1">
      <x:c r="A1121" s="34">
        <x:v>43830</x:v>
      </x:c>
      <x:c r="B1121" s="47">
        <x:v>81</x:v>
      </x:c>
      <x:c r="C1121" s="47">
        <x:v>84.258003234863295</x:v>
      </x:c>
      <x:c r="D1121" s="47">
        <x:v>80.416000366210895</x:v>
      </x:c>
      <x:c r="E1121" s="47">
        <x:v>83.666000366210895</x:v>
      </x:c>
      <x:c r="F1121" s="47">
        <x:v>51428500</x:v>
      </x:c>
      <x:c r="G1121" s="63">
        <x:f t="shared" si="10"/>
        <x:v>75.967199710000003</x:v>
      </x:c>
      <x:c r="H1121" s="63">
        <x:f t="shared" si="11"/>
        <x:v>7.3367002860000001</x:v>
      </x:c>
      <x:c r="I1121" s="63">
        <x:f t="shared" si="12"/>
        <x:v>90.640600280000001</x:v>
      </x:c>
      <x:c r="J1121" s="63">
        <x:f t="shared" si="13"/>
        <x:v>61.293799139999997</x:v>
      </x:c>
      <x:c r="K1121" s="63">
        <x:f t="shared" si="14"/>
        <x:v>0.76233866589999999</x:v>
      </x:c>
      <x:c r="L1121" s="52">
        <x:f t="shared" si="0"/>
        <x:v>82.780001319999997</x:v>
      </x:c>
      <x:c r="M1121" s="52">
        <x:f t="shared" si="1"/>
        <x:v>0</x:v>
      </x:c>
      <x:c r="N1121" s="52">
        <x:f t="shared" si="2"/>
        <x:v>4257251298</x:v>
      </x:c>
      <x:c r="O1121" s="63">
        <x:f t="shared" si="8"/>
        <x:v>4.185237205</x:v>
      </x:c>
      <x:c r="P1121" s="63">
        <x:f t="shared" si="9"/>
        <x:v>80.714479190000006</x:v>
      </x:c>
      <x:c r="Q1121" s="49">
        <x:f t="shared" si="15"/>
        <x:v>0</x:v>
      </x:c>
      <x:c r="R1121" s="49">
        <x:f t="shared" si="16"/>
        <x:v>0</x:v>
      </x:c>
      <x:c r="S1121" s="49">
        <x:f t="shared" si="17"/>
        <x:v>2</x:v>
      </x:c>
      <x:c r="T1121" s="51">
        <x:f t="shared" si="18"/>
        <x:v>1</x:v>
      </x:c>
      <x:c r="U1121" s="52">
        <x:f t="shared" si="3"/>
        <x:v>0.008753290372000001</x:v>
      </x:c>
      <x:c r="V1121" s="63">
        <x:f t="shared" si="19"/>
        <x:v>0.008753290372000001</x:v>
      </x:c>
      <x:c r="W1121" s="52">
        <x:f t="shared" ref="W1121:X1121" si="1119">W1120*(1+U1121)</x:f>
        <x:v>160.4518233</x:v>
      </x:c>
      <x:c r="X1121" s="52">
        <x:f t="shared" si="1119"/>
        <x:v>148.90967029999999</x:v>
      </x:c>
    </x:row>
    <x:row r="1122" spans="1:24" ht="15.75" customHeight="1">
      <x:c r="A1122" s="34">
        <x:v>43832</x:v>
      </x:c>
      <x:c r="B1122" s="47">
        <x:v>84.900001525878906</x:v>
      </x:c>
      <x:c r="C1122" s="47">
        <x:v>86.139999389648395</x:v>
      </x:c>
      <x:c r="D1122" s="47">
        <x:v>84.342002868652301</x:v>
      </x:c>
      <x:c r="E1122" s="47">
        <x:v>86.052001953125</x:v>
      </x:c>
      <x:c r="F1122" s="47">
        <x:v>47660500</x:v>
      </x:c>
      <x:c r="G1122" s="63">
        <x:f t="shared" si="10"/>
        <x:v>76.907799909999994</x:v>
      </x:c>
      <x:c r="H1122" s="63">
        <x:f t="shared" si="11"/>
        <x:v>7.3647841290000002</x:v>
      </x:c>
      <x:c r="I1122" s="63">
        <x:f t="shared" si="12"/>
        <x:v>91.637368170000002</x:v>
      </x:c>
      <x:c r="J1122" s="63">
        <x:f t="shared" si="13"/>
        <x:v>62.178231650000001</x:v>
      </x:c>
      <x:c r="K1122" s="63">
        <x:f t="shared" si="14"/>
        <x:v>0.81040292160000005</x:v>
      </x:c>
      <x:c r="L1122" s="52">
        <x:f t="shared" si="0"/>
        <x:v>85.511334739999995</x:v>
      </x:c>
      <x:c r="M1122" s="52">
        <x:f t="shared" si="1"/>
        <x:v>4075512969</x:v>
      </x:c>
      <x:c r="N1122" s="52">
        <x:f t="shared" si="2"/>
        <x:v>0</x:v>
      </x:c>
      <x:c r="O1122" s="63">
        <x:f t="shared" si="8"/>
        <x:v>4.2741192899999998</x:v>
      </x:c>
      <x:c r="P1122" s="63">
        <x:f t="shared" si="9"/>
        <x:v>81.039488399999996</x:v>
      </x:c>
      <x:c r="Q1122" s="49">
        <x:f t="shared" si="15"/>
        <x:v>0</x:v>
      </x:c>
      <x:c r="R1122" s="49">
        <x:f t="shared" si="16"/>
        <x:v>0</x:v>
      </x:c>
      <x:c r="S1122" s="49">
        <x:f t="shared" si="17"/>
        <x:v>2</x:v>
      </x:c>
      <x:c r="T1122" s="51">
        <x:f t="shared" si="18"/>
        <x:v>1</x:v>
      </x:c>
      <x:c r="U1122" s="52">
        <x:f t="shared" si="3"/>
        <x:v>0.028518174369999999</x:v>
      </x:c>
      <x:c r="V1122" s="63">
        <x:f t="shared" si="19"/>
        <x:v>0.028518174369999999</x:v>
      </x:c>
      <x:c r="W1122" s="52">
        <x:f t="shared" ref="W1122:X1122" si="1120">W1121*(1+U1122)</x:f>
        <x:v>165.0276164</x:v>
      </x:c>
      <x:c r="X1122" s="52">
        <x:f t="shared" si="1120"/>
        <x:v>153.15630229999999</x:v>
      </x:c>
    </x:row>
    <x:row r="1123" spans="1:24" ht="15.75" customHeight="1">
      <x:c r="A1123" s="34">
        <x:v>43833</x:v>
      </x:c>
      <x:c r="B1123" s="47">
        <x:v>88.099998474121094</x:v>
      </x:c>
      <x:c r="C1123" s="47">
        <x:v>90.800003051757798</x:v>
      </x:c>
      <x:c r="D1123" s="47">
        <x:v>87.384002685546903</x:v>
      </x:c>
      <x:c r="E1123" s="47">
        <x:v>88.601997375488295</x:v>
      </x:c>
      <x:c r="F1123" s="47">
        <x:v>88892500</x:v>
      </x:c>
      <x:c r="G1123" s="63">
        <x:f t="shared" si="10"/>
        <x:v>78.007599639999995</x:v>
      </x:c>
      <x:c r="H1123" s="63">
        <x:f t="shared" si="11"/>
        <x:v>7.38774555</x:v>
      </x:c>
      <x:c r="I1123" s="63">
        <x:f t="shared" si="12"/>
        <x:v>92.783090740000006</x:v>
      </x:c>
      <x:c r="J1123" s="63">
        <x:f t="shared" si="13"/>
        <x:v>63.232108539999999</x:v>
      </x:c>
      <x:c r="K1123" s="63">
        <x:f t="shared" si="14"/>
        <x:v>0.85851254160000001</x:v>
      </x:c>
      <x:c r="L1123" s="52">
        <x:f t="shared" si="0"/>
        <x:v>88.928667700000005</x:v>
      </x:c>
      <x:c r="M1123" s="52">
        <x:f t="shared" si="1"/>
        <x:v>7905091594</x:v>
      </x:c>
      <x:c r="N1123" s="52">
        <x:f t="shared" si="2"/>
        <x:v>0</x:v>
      </x:c>
      <x:c r="O1123" s="63">
        <x:f t="shared" si="8"/>
        <x:v>4.5266779699999997</x:v>
      </x:c>
      <x:c r="P1123" s="63">
        <x:f t="shared" si="9"/>
        <x:v>81.905947740000002</x:v>
      </x:c>
      <x:c r="Q1123" s="49">
        <x:f t="shared" si="15"/>
        <x:v>0</x:v>
      </x:c>
      <x:c r="R1123" s="49">
        <x:f t="shared" si="16"/>
        <x:v>0</x:v>
      </x:c>
      <x:c r="S1123" s="49">
        <x:f t="shared" si="17"/>
        <x:v>2</x:v>
      </x:c>
      <x:c r="T1123" s="51">
        <x:f t="shared" si="18"/>
        <x:v>1</x:v>
      </x:c>
      <x:c r="U1123" s="52">
        <x:f t="shared" si="3"/>
        <x:v>0.029633191150000004</x:v>
      </x:c>
      <x:c r="V1123" s="63">
        <x:f t="shared" si="19"/>
        <x:v>0.029633191150000004</x:v>
      </x:c>
      <x:c r="W1123" s="52">
        <x:f t="shared" ref="W1123:X1123" si="1121">W1122*(1+U1123)</x:f>
        <x:v>169.91791129999999</x:v>
      </x:c>
      <x:c r="X1123" s="52">
        <x:f t="shared" si="1121"/>
        <x:v>157.6948122</x:v>
      </x:c>
    </x:row>
    <x:row r="1124" spans="1:24" ht="15.75" customHeight="1">
      <x:c r="A1124" s="34">
        <x:v>43836</x:v>
      </x:c>
      <x:c r="B1124" s="47">
        <x:v>88.094001770019503</x:v>
      </x:c>
      <x:c r="C1124" s="47">
        <x:v>90.311996459960895</x:v>
      </x:c>
      <x:c r="D1124" s="47">
        <x:v>88</x:v>
      </x:c>
      <x:c r="E1124" s="47">
        <x:v>90.307998657226605</x:v>
      </x:c>
      <x:c r="F1124" s="47">
        <x:v>50665000</x:v>
      </x:c>
      <x:c r="G1124" s="63">
        <x:f t="shared" si="10"/>
        <x:v>79.219299699999993</x:v>
      </x:c>
      <x:c r="H1124" s="63">
        <x:f t="shared" si="11"/>
        <x:v>7.314446834</x:v>
      </x:c>
      <x:c r="I1124" s="63">
        <x:f t="shared" si="12"/>
        <x:v>93.848193370000004</x:v>
      </x:c>
      <x:c r="J1124" s="63">
        <x:f t="shared" si="13"/>
        <x:v>64.590406029999997</x:v>
      </x:c>
      <x:c r="K1124" s="63">
        <x:f t="shared" si="14"/>
        <x:v>0.87899991659999999</x:v>
      </x:c>
      <x:c r="L1124" s="52">
        <x:f t="shared" si="0"/>
        <x:v>89.539998370000006</x:v>
      </x:c>
      <x:c r="M1124" s="52">
        <x:f t="shared" si="1"/>
        <x:v>4536544018</x:v>
      </x:c>
      <x:c r="N1124" s="52">
        <x:f t="shared" si="2"/>
        <x:v>0</x:v>
      </x:c>
      <x:c r="O1124" s="63">
        <x:f t="shared" si="8"/>
        <x:v>4.237535759</x:v>
      </x:c>
      <x:c r="P1124" s="63">
        <x:f t="shared" si="9"/>
        <x:v>80.907051600000003</x:v>
      </x:c>
      <x:c r="Q1124" s="49">
        <x:f t="shared" si="15"/>
        <x:v>0</x:v>
      </x:c>
      <x:c r="R1124" s="49">
        <x:f t="shared" si="16"/>
        <x:v>0</x:v>
      </x:c>
      <x:c r="S1124" s="49">
        <x:f t="shared" si="17"/>
        <x:v>2</x:v>
      </x:c>
      <x:c r="T1124" s="51">
        <x:f t="shared" si="18"/>
        <x:v>1</x:v>
      </x:c>
      <x:c r="U1124" s="52">
        <x:f t="shared" si="3"/>
        <x:v>0.019254659399999999</x:v>
      </x:c>
      <x:c r="V1124" s="63">
        <x:f t="shared" si="19"/>
        <x:v>0.019254659399999999</x:v>
      </x:c>
      <x:c r="W1124" s="52">
        <x:f t="shared" ref="W1124:X1124" si="1122">W1123*(1+U1124)</x:f>
        <x:v>173.1896228</x:v>
      </x:c>
      <x:c r="X1124" s="52">
        <x:f t="shared" si="1122"/>
        <x:v>160.73117210000001</x:v>
      </x:c>
    </x:row>
    <x:row r="1125" spans="1:24" ht="15.75" customHeight="1">
      <x:c r="A1125" s="34">
        <x:v>43837</x:v>
      </x:c>
      <x:c r="B1125" s="47">
        <x:v>92.279998779296903</x:v>
      </x:c>
      <x:c r="C1125" s="47">
        <x:v>94.325996398925795</x:v>
      </x:c>
      <x:c r="D1125" s="47">
        <x:v>90.6719970703125</x:v>
      </x:c>
      <x:c r="E1125" s="47">
        <x:v>93.811996459960895</x:v>
      </x:c>
      <x:c r="F1125" s="47">
        <x:v>89410500</x:v>
      </x:c>
      <x:c r="G1125" s="63">
        <x:f t="shared" si="10"/>
        <x:v>80.550999450000006</x:v>
      </x:c>
      <x:c r="H1125" s="63">
        <x:f t="shared" si="11"/>
        <x:v>7.4304032859999998</x:v>
      </x:c>
      <x:c r="I1125" s="63">
        <x:f t="shared" si="12"/>
        <x:v>95.41180602</x:v>
      </x:c>
      <x:c r="J1125" s="63">
        <x:f t="shared" si="13"/>
        <x:v>65.690192879999998</x:v>
      </x:c>
      <x:c r="K1125" s="63">
        <x:f t="shared" si="14"/>
        <x:v>0.94617352850000003</x:v>
      </x:c>
      <x:c r="L1125" s="52">
        <x:f t="shared" si="0"/>
        <x:v>92.93666331</x:v>
      </x:c>
      <x:c r="M1125" s="52">
        <x:f t="shared" si="1"/>
        <x:v>8309513535</x:v>
      </x:c>
      <x:c r="N1125" s="52">
        <x:f t="shared" si="2"/>
        <x:v>0</x:v>
      </x:c>
      <x:c r="O1125" s="63">
        <x:f t="shared" si="8"/>
        <x:v>4.4809749979999998</x:v>
      </x:c>
      <x:c r="P1125" s="63">
        <x:f t="shared" si="9"/>
        <x:v>81.755070939999996</x:v>
      </x:c>
      <x:c r="Q1125" s="49">
        <x:f t="shared" si="15"/>
        <x:v>0</x:v>
      </x:c>
      <x:c r="R1125" s="49">
        <x:f t="shared" si="16"/>
        <x:v>0</x:v>
      </x:c>
      <x:c r="S1125" s="49">
        <x:f t="shared" si="17"/>
        <x:v>2</x:v>
      </x:c>
      <x:c r="T1125" s="51">
        <x:f t="shared" si="18"/>
        <x:v>1</x:v>
      </x:c>
      <x:c r="U1125" s="52">
        <x:f t="shared" si="3"/>
        <x:v>0.038800525480000003</x:v>
      </x:c>
      <x:c r="V1125" s="63">
        <x:f t="shared" si="19"/>
        <x:v>0.038800525480000003</x:v>
      </x:c>
      <x:c r="W1125" s="52">
        <x:f t="shared" ref="W1125:X1125" si="1123">W1124*(1+U1125)</x:f>
        <x:v>179.90947120000001</x:v>
      </x:c>
      <x:c r="X1125" s="52">
        <x:f t="shared" si="1123"/>
        <x:v>166.96762609999999</x:v>
      </x:c>
    </x:row>
    <x:row r="1126" spans="1:24" ht="15.75" customHeight="1">
      <x:c r="A1126" s="34">
        <x:v>43838</x:v>
      </x:c>
      <x:c r="B1126" s="47">
        <x:v>94.739997863769503</x:v>
      </x:c>
      <x:c r="C1126" s="47">
        <x:v>99.697998046875</x:v>
      </x:c>
      <x:c r="D1126" s="47">
        <x:v>93.646003723144503</x:v>
      </x:c>
      <x:c r="E1126" s="47">
        <x:v>98.428001403808594</x:v>
      </x:c>
      <x:c r="F1126" s="47">
        <x:v>155721500</x:v>
      </x:c>
      <x:c r="G1126" s="63">
        <x:f t="shared" si="10"/>
        <x:v>82.077099610000005</x:v>
      </x:c>
      <x:c r="H1126" s="63">
        <x:f t="shared" si="11"/>
        <x:v>7.8207499839999999</x:v>
      </x:c>
      <x:c r="I1126" s="63">
        <x:f t="shared" si="12"/>
        <x:v>97.718599580000003</x:v>
      </x:c>
      <x:c r="J1126" s="63">
        <x:f t="shared" si="13"/>
        <x:v>66.435599640000007</x:v>
      </x:c>
      <x:c r="K1126" s="63">
        <x:f t="shared" si="14"/>
        <x:v>1.0226769120000001</x:v>
      </x:c>
      <x:c r="L1126" s="52">
        <x:f t="shared" si="0"/>
        <x:v>97.257334389999997</x:v>
      </x:c>
      <x:c r="M1126" s="52">
        <x:f t="shared" si="1"/>
        <x:v>15145057997</x:v>
      </x:c>
      <x:c r="N1126" s="52">
        <x:f t="shared" si="2"/>
        <x:v>0</x:v>
      </x:c>
      <x:c r="O1126" s="63">
        <x:f t="shared" si="8"/>
        <x:v>5.4889380289999998</x:v>
      </x:c>
      <x:c r="P1126" s="63">
        <x:f t="shared" si="9"/>
        <x:v>84.589157799999995</x:v>
      </x:c>
      <x:c r="Q1126" s="49">
        <x:f t="shared" si="15"/>
        <x:v>0</x:v>
      </x:c>
      <x:c r="R1126" s="49">
        <x:f t="shared" si="16"/>
        <x:v>0</x:v>
      </x:c>
      <x:c r="S1126" s="49">
        <x:f t="shared" si="17"/>
        <x:v>2</x:v>
      </x:c>
      <x:c r="T1126" s="51">
        <x:f t="shared" si="18"/>
        <x:v>1</x:v>
      </x:c>
      <x:c r="U1126" s="52">
        <x:f t="shared" si="3"/>
        <x:v>0.04920484712</x:v>
      </x:c>
      <x:c r="V1126" s="63">
        <x:f t="shared" si="19"/>
        <x:v>0.04920484712</x:v>
      </x:c>
      <x:c r="W1126" s="52">
        <x:f t="shared" ref="W1126:X1126" si="1124">W1125*(1+U1126)</x:f>
        <x:v>188.76188920000001</x:v>
      </x:c>
      <x:c r="X1126" s="52">
        <x:f t="shared" si="1124"/>
        <x:v>175.1832426</x:v>
      </x:c>
    </x:row>
    <x:row r="1127" spans="1:24" ht="15.75" customHeight="1">
      <x:c r="A1127" s="34">
        <x:v>43839</x:v>
      </x:c>
      <x:c r="B1127" s="47">
        <x:v>99.419998168945298</x:v>
      </x:c>
      <x:c r="C1127" s="47">
        <x:v>99.760002136230497</x:v>
      </x:c>
      <x:c r="D1127" s="47">
        <x:v>94.573997497558594</x:v>
      </x:c>
      <x:c r="E1127" s="47">
        <x:v>96.267997741699205</x:v>
      </x:c>
      <x:c r="F1127" s="47">
        <x:v>142202000</x:v>
      </x:c>
      <x:c r="G1127" s="63">
        <x:f t="shared" si="10"/>
        <x:v>83.402099609999993</x:v>
      </x:c>
      <x:c r="H1127" s="63">
        <x:f t="shared" si="11"/>
        <x:v>7.8702423450000003</x:v>
      </x:c>
      <x:c r="I1127" s="63">
        <x:f t="shared" si="12"/>
        <x:v>99.142584299999996</x:v>
      </x:c>
      <x:c r="J1127" s="63">
        <x:f t="shared" si="13"/>
        <x:v>67.661614920000005</x:v>
      </x:c>
      <x:c r="K1127" s="63">
        <x:f t="shared" si="14"/>
        <x:v>0.90868811810000005</x:v>
      </x:c>
      <x:c r="L1127" s="52">
        <x:f t="shared" si="0"/>
        <x:v>96.86733246</x:v>
      </x:c>
      <x:c r="M1127" s="52">
        <x:f t="shared" si="1"/>
        <x:v>0</x:v>
      </x:c>
      <x:c r="N1127" s="52">
        <x:f t="shared" si="2"/>
        <x:v>13774728410</x:v>
      </x:c>
      <x:c r="O1127" s="63">
        <x:f t="shared" si="8"/>
        <x:v>2.0967069149999999</x:v>
      </x:c>
      <x:c r="P1127" s="63">
        <x:f t="shared" si="9"/>
        <x:v>67.707631770000006</x:v>
      </x:c>
      <x:c r="Q1127" s="49">
        <x:f t="shared" si="15"/>
        <x:v>0</x:v>
      </x:c>
      <x:c r="R1127" s="49">
        <x:f t="shared" si="16"/>
        <x:v>0</x:v>
      </x:c>
      <x:c r="S1127" s="49">
        <x:f t="shared" si="17"/>
        <x:v>2</x:v>
      </x:c>
      <x:c r="T1127" s="51">
        <x:f t="shared" si="18"/>
        <x:v>1</x:v>
      </x:c>
      <x:c r="U1127" s="52">
        <x:f t="shared" si="3"/>
        <x:v>-0.0219450119</x:v>
      </x:c>
      <x:c r="V1127" s="63">
        <x:f t="shared" si="19"/>
        <x:v>-0.0219450119</x:v>
      </x:c>
      <x:c r="W1127" s="52">
        <x:f t="shared" ref="W1127:X1127" si="1125">W1126*(1+U1127)</x:f>
        <x:v>184.61950730000001</x:v>
      </x:c>
      <x:c r="X1127" s="52">
        <x:f t="shared" si="1125"/>
        <x:v>171.33884430000001</x:v>
      </x:c>
    </x:row>
    <x:row r="1128" spans="1:24" ht="15.75" customHeight="1">
      <x:c r="A1128" s="34">
        <x:v>43840</x:v>
      </x:c>
      <x:c r="B1128" s="47">
        <x:v>96.358001708984403</x:v>
      </x:c>
      <x:c r="C1128" s="47">
        <x:v>96.987998962402401</x:v>
      </x:c>
      <x:c r="D1128" s="47">
        <x:v>94.739997863769503</x:v>
      </x:c>
      <x:c r="E1128" s="47">
        <x:v>95.629997253417997</x:v>
      </x:c>
      <x:c r="F1128" s="47">
        <x:v>64797500</x:v>
      </x:c>
      <x:c r="G1128" s="63">
        <x:f t="shared" si="10"/>
        <x:v>84.65659943</x:v>
      </x:c>
      <x:c r="H1128" s="63">
        <x:f t="shared" si="11"/>
        <x:v>7.710164443</x:v>
      </x:c>
      <x:c r="I1128" s="63">
        <x:f t="shared" si="12"/>
        <x:v>100.07692830000001</x:v>
      </x:c>
      <x:c r="J1128" s="63">
        <x:f t="shared" si="13"/>
        <x:v>69.236270540000007</x:v>
      </x:c>
      <x:c r="K1128" s="63">
        <x:f t="shared" si="14"/>
        <x:v>0.85580946130000002</x:v>
      </x:c>
      <x:c r="L1128" s="52">
        <x:f t="shared" si="0"/>
        <x:v>95.785998030000002</x:v>
      </x:c>
      <x:c r="M1128" s="52">
        <x:f t="shared" si="1"/>
        <x:v>0</x:v>
      </x:c>
      <x:c r="N1128" s="52">
        <x:f t="shared" si="2"/>
        <x:v>6206693207</x:v>
      </x:c>
      <x:c r="O1128" s="63">
        <x:f t="shared" si="8"/>
        <x:v>1.5003797569999999</x:v>
      </x:c>
      <x:c r="P1128" s="63">
        <x:f t="shared" si="9"/>
        <x:v>60.006075180000003</x:v>
      </x:c>
      <x:c r="Q1128" s="49">
        <x:f t="shared" si="15"/>
        <x:v>0</x:v>
      </x:c>
      <x:c r="R1128" s="49">
        <x:f t="shared" si="16"/>
        <x:v>0</x:v>
      </x:c>
      <x:c r="S1128" s="49">
        <x:f t="shared" si="17"/>
        <x:v>2</x:v>
      </x:c>
      <x:c r="T1128" s="51">
        <x:f t="shared" si="18"/>
        <x:v>1</x:v>
      </x:c>
      <x:c r="U1128" s="52">
        <x:f t="shared" si="3"/>
        <x:v>-0.0066273372590000001</x:v>
      </x:c>
      <x:c r="V1128" s="63">
        <x:f t="shared" si="19"/>
        <x:v>-0.0066273372590000001</x:v>
      </x:c>
      <x:c r="W1128" s="52">
        <x:f t="shared" ref="W1128:X1128" si="1126">W1127*(1+U1128)</x:f>
        <x:v>183.3959716</x:v>
      </x:c>
      <x:c r="X1128" s="52">
        <x:f t="shared" si="1126"/>
        <x:v>170.20332400000001</x:v>
      </x:c>
    </x:row>
    <x:row r="1129" spans="1:24" ht="15.75" customHeight="1">
      <x:c r="A1129" s="34">
        <x:v>43843</x:v>
      </x:c>
      <x:c r="B1129" s="47">
        <x:v>98.699996948242202</x:v>
      </x:c>
      <x:c r="C1129" s="47">
        <x:v>105.12599945068401</x:v>
      </x:c>
      <x:c r="D1129" s="47">
        <x:v>98.400001525878906</x:v>
      </x:c>
      <x:c r="E1129" s="47">
        <x:v>104.97200012207</x:v>
      </x:c>
      <x:c r="F1129" s="47">
        <x:v>132588000</x:v>
      </x:c>
      <x:c r="G1129" s="63">
        <x:f t="shared" si="10"/>
        <x:v>86.30839958</x:v>
      </x:c>
      <x:c r="H1129" s="63">
        <x:f t="shared" si="11"/>
        <x:v>8.3534392020000006</x:v>
      </x:c>
      <x:c r="I1129" s="63">
        <x:f t="shared" si="12"/>
        <x:v>103.015278</x:v>
      </x:c>
      <x:c r="J1129" s="63">
        <x:f t="shared" si="13"/>
        <x:v>69.601521180000006</x:v>
      </x:c>
      <x:c r="K1129" s="63">
        <x:f t="shared" si="14"/>
        <x:v>1.0585603750000001</x:v>
      </x:c>
      <x:c r="L1129" s="52">
        <x:f t="shared" si="0"/>
        <x:v>102.832667</x:v>
      </x:c>
      <x:c r="M1129" s="52">
        <x:f t="shared" si="1"/>
        <x:v>13634377657</x:v>
      </x:c>
      <x:c r="N1129" s="52">
        <x:f t="shared" si="2"/>
        <x:v>0</x:v>
      </x:c>
      <x:c r="O1129" s="63">
        <x:f t="shared" si="8"/>
        <x:v>1.81743772</x:v>
      </x:c>
      <x:c r="P1129" s="63">
        <x:f t="shared" si="9"/>
        <x:v>64.506757579999999</x:v>
      </x:c>
      <x:c r="Q1129" s="49">
        <x:f t="shared" si="15"/>
        <x:v>0</x:v>
      </x:c>
      <x:c r="R1129" s="49">
        <x:f t="shared" si="16"/>
        <x:v>0</x:v>
      </x:c>
      <x:c r="S1129" s="49">
        <x:f t="shared" si="17"/>
        <x:v>2</x:v>
      </x:c>
      <x:c r="T1129" s="51">
        <x:f t="shared" si="18"/>
        <x:v>1</x:v>
      </x:c>
      <x:c r="U1129" s="52">
        <x:f t="shared" si="3"/>
        <x:v>0.097689042530000003</x:v>
      </x:c>
      <x:c r="V1129" s="63">
        <x:f t="shared" si="19"/>
        <x:v>0.097689042530000003</x:v>
      </x:c>
      <x:c r="W1129" s="52">
        <x:f t="shared" ref="W1129:X1129" si="1127">W1128*(1+U1129)</x:f>
        <x:v>201.3117484</x:v>
      </x:c>
      <x:c r="X1129" s="52">
        <x:f t="shared" si="1127"/>
        <x:v>186.83032370000001</x:v>
      </x:c>
    </x:row>
    <x:row r="1130" spans="1:24" ht="15.75" customHeight="1">
      <x:c r="A1130" s="34">
        <x:v>43844</x:v>
      </x:c>
      <x:c r="B1130" s="47">
        <x:v>108.851997375488</x:v>
      </x:c>
      <x:c r="C1130" s="47">
        <x:v>109.48200225830099</x:v>
      </x:c>
      <x:c r="D1130" s="47">
        <x:v>104.98000335693401</x:v>
      </x:c>
      <x:c r="E1130" s="47">
        <x:v>107.58399963378901</x:v>
      </x:c>
      <x:c r="F1130" s="47">
        <x:v>144981000</x:v>
      </x:c>
      <x:c r="G1130" s="63">
        <x:f t="shared" si="10"/>
        <x:v>88.103699489999997</x:v>
      </x:c>
      <x:c r="H1130" s="63">
        <x:f t="shared" si="11"/>
        <x:v>8.8851133769999997</x:v>
      </x:c>
      <x:c r="I1130" s="63">
        <x:f t="shared" si="12"/>
        <x:v>105.8739262</x:v>
      </x:c>
      <x:c r="J1130" s="63">
        <x:f t="shared" si="13"/>
        <x:v>70.333472740000005</x:v>
      </x:c>
      <x:c r="K1130" s="63">
        <x:f t="shared" si="14"/>
        <x:v>1.0481162509999999</x:v>
      </x:c>
      <x:c r="L1130" s="52">
        <x:f t="shared" si="0"/>
        <x:v>107.34866839999999</x:v>
      </x:c>
      <x:c r="M1130" s="52">
        <x:f t="shared" si="1"/>
        <x:v>15563517296</x:v>
      </x:c>
      <x:c r="N1130" s="52">
        <x:f t="shared" si="2"/>
        <x:v>0</x:v>
      </x:c>
      <x:c r="O1130" s="63">
        <x:f t="shared" si="8"/>
        <x:v>2.8536882079999999</x:v>
      </x:c>
      <x:c r="P1130" s="63">
        <x:f t="shared" si="9"/>
        <x:v>74.050832709999995</x:v>
      </x:c>
      <x:c r="Q1130" s="49">
        <x:f t="shared" si="15"/>
        <x:v>0</x:v>
      </x:c>
      <x:c r="R1130" s="49">
        <x:f t="shared" si="16"/>
        <x:v>0</x:v>
      </x:c>
      <x:c r="S1130" s="49">
        <x:f t="shared" si="17"/>
        <x:v>2</x:v>
      </x:c>
      <x:c r="T1130" s="51">
        <x:f t="shared" si="18"/>
        <x:v>1</x:v>
      </x:c>
      <x:c r="U1130" s="52">
        <x:f t="shared" si="3"/>
        <x:v>0.024882821220000001</x:v>
      </x:c>
      <x:c r="V1130" s="63">
        <x:f t="shared" si="19"/>
        <x:v>0.024882821220000001</x:v>
      </x:c>
      <x:c r="W1130" s="52">
        <x:f t="shared" ref="W1130:X1130" si="1128">W1129*(1+U1130)</x:f>
        <x:v>206.32095269999999</x:v>
      </x:c>
      <x:c r="X1130" s="52">
        <x:f t="shared" si="1128"/>
        <x:v>191.47918920000001</x:v>
      </x:c>
    </x:row>
    <x:row r="1131" spans="1:24" ht="15.75" customHeight="1">
      <x:c r="A1131" s="34">
        <x:v>43845</x:v>
      </x:c>
      <x:c r="B1131" s="47">
        <x:v>105.95200347900401</x:v>
      </x:c>
      <x:c r="C1131" s="47">
        <x:v>107.568000793457</x:v>
      </x:c>
      <x:c r="D1131" s="47">
        <x:v>103.35800170898401</x:v>
      </x:c>
      <x:c r="E1131" s="47">
        <x:v>103.699996948242</x:v>
      </x:c>
      <x:c r="F1131" s="47">
        <x:v>86844000</x:v>
      </x:c>
      <x:c r="G1131" s="63">
        <x:f t="shared" si="10"/>
        <x:v>89.473699190000005</x:v>
      </x:c>
      <x:c r="H1131" s="63">
        <x:f t="shared" si="11"/>
        <x:v>9.0795861720000008</x:v>
      </x:c>
      <x:c r="I1131" s="63">
        <x:f t="shared" si="12"/>
        <x:v>107.63287149999999</x:v>
      </x:c>
      <x:c r="J1131" s="63">
        <x:f t="shared" si="13"/>
        <x:v>71.314526839999999</x:v>
      </x:c>
      <x:c r="K1131" s="63">
        <x:f t="shared" si="14"/>
        <x:v>0.89171107279999995</x:v>
      </x:c>
      <x:c r="L1131" s="52">
        <x:f t="shared" si="0"/>
        <x:v>104.8753332</x:v>
      </x:c>
      <x:c r="M1131" s="52">
        <x:f t="shared" si="1"/>
        <x:v>0</x:v>
      </x:c>
      <x:c r="N1131" s="52">
        <x:f t="shared" si="2"/>
        <x:v>9107793432</x:v>
      </x:c>
      <x:c r="O1131" s="63">
        <x:f t="shared" si="8"/>
        <x:v>2.3778439859999998</x:v>
      </x:c>
      <x:c r="P1131" s="63">
        <x:f t="shared" si="9"/>
        <x:v>70.395317129999995</x:v>
      </x:c>
      <x:c r="Q1131" s="49">
        <x:f t="shared" si="15"/>
        <x:v>0</x:v>
      </x:c>
      <x:c r="R1131" s="49">
        <x:f t="shared" si="16"/>
        <x:v>0</x:v>
      </x:c>
      <x:c r="S1131" s="49">
        <x:f t="shared" si="17"/>
        <x:v>2</x:v>
      </x:c>
      <x:c r="T1131" s="51">
        <x:f t="shared" si="18"/>
        <x:v>1</x:v>
      </x:c>
      <x:c r="U1131" s="52">
        <x:f t="shared" si="3"/>
        <x:v>-0.03610204769</x:v>
      </x:c>
      <x:c r="V1131" s="63">
        <x:f t="shared" si="19"/>
        <x:v>-0.03610204769</x:v>
      </x:c>
      <x:c r="W1131" s="52">
        <x:f t="shared" ref="W1131:X1131" si="1129">W1130*(1+U1131)</x:f>
        <x:v>198.87234380000001</x:v>
      </x:c>
      <x:c r="X1131" s="52">
        <x:f t="shared" si="1129"/>
        <x:v>184.5663984</x:v>
      </x:c>
    </x:row>
    <x:row r="1132" spans="1:24" ht="15.75" customHeight="1">
      <x:c r="A1132" s="34">
        <x:v>43846</x:v>
      </x:c>
      <x:c r="B1132" s="47">
        <x:v>98.75</x:v>
      </x:c>
      <x:c r="C1132" s="47">
        <x:v>102.89199829101599</x:v>
      </x:c>
      <x:c r="D1132" s="47">
        <x:v>98.433998107910199</x:v>
      </x:c>
      <x:c r="E1132" s="47">
        <x:v>102.697998046875</x:v>
      </x:c>
      <x:c r="F1132" s="47">
        <x:v>108683500</x:v>
      </x:c>
      <x:c r="G1132" s="63">
        <x:f t="shared" si="10"/>
        <x:v>90.818699260000002</x:v>
      </x:c>
      <x:c r="H1132" s="63">
        <x:f t="shared" si="11"/>
        <x:v>8.9384313619999993</x:v>
      </x:c>
      <x:c r="I1132" s="63">
        <x:f t="shared" si="12"/>
        <x:v>108.695562</x:v>
      </x:c>
      <x:c r="J1132" s="63">
        <x:f t="shared" si="13"/>
        <x:v>72.941836539999997</x:v>
      </x:c>
      <x:c r="K1132" s="63">
        <x:f t="shared" si="14"/>
        <x:v>0.83225345429999997</x:v>
      </x:c>
      <x:c r="L1132" s="52">
        <x:f t="shared" si="0"/>
        <x:v>101.3413315</x:v>
      </x:c>
      <x:c r="M1132" s="52">
        <x:f t="shared" si="1"/>
        <x:v>0</x:v>
      </x:c>
      <x:c r="N1132" s="52">
        <x:f t="shared" si="2"/>
        <x:v>11014130600</x:v>
      </x:c>
      <x:c r="O1132" s="63">
        <x:f t="shared" si="8"/>
        <x:v>1.623158892</x:v>
      </x:c>
      <x:c r="P1132" s="63">
        <x:f t="shared" si="9"/>
        <x:v>61.87802413</x:v>
      </x:c>
      <x:c r="Q1132" s="49">
        <x:f t="shared" si="15"/>
        <x:v>0</x:v>
      </x:c>
      <x:c r="R1132" s="49">
        <x:f t="shared" si="16"/>
        <x:v>0</x:v>
      </x:c>
      <x:c r="S1132" s="49">
        <x:f t="shared" si="17"/>
        <x:v>2</x:v>
      </x:c>
      <x:c r="T1132" s="51">
        <x:f t="shared" si="18"/>
        <x:v>1</x:v>
      </x:c>
      <x:c r="U1132" s="52">
        <x:f t="shared" si="3"/>
        <x:v>-0.0096624776359999998</x:v>
      </x:c>
      <x:c r="V1132" s="63">
        <x:f t="shared" si="19"/>
        <x:v>-0.0096624776359999998</x:v>
      </x:c>
      <x:c r="W1132" s="52">
        <x:f t="shared" ref="W1132:X1132" si="1130">W1131*(1+U1132)</x:f>
        <x:v>196.9507442</x:v>
      </x:c>
      <x:c r="X1132" s="52">
        <x:f t="shared" si="1130"/>
        <x:v>182.78302969999999</x:v>
      </x:c>
    </x:row>
    <x:row r="1133" spans="1:24" ht="15.75" customHeight="1">
      <x:c r="A1133" s="34">
        <x:v>43847</x:v>
      </x:c>
      <x:c r="B1133" s="47">
        <x:v>101.522003173828</x:v>
      </x:c>
      <x:c r="C1133" s="47">
        <x:v>103.134002685547</x:v>
      </x:c>
      <x:c r="D1133" s="47">
        <x:v>100.63200378418</x:v>
      </x:c>
      <x:c r="E1133" s="47">
        <x:v>102.09999847412099</x:v>
      </x:c>
      <x:c r="F1133" s="47">
        <x:v>68145500</x:v>
      </x:c>
      <x:c r="G1133" s="63">
        <x:f t="shared" si="10"/>
        <x:v>91.992199330000005</x:v>
      </x:c>
      <x:c r="H1133" s="63">
        <x:f t="shared" si="11"/>
        <x:v>8.7934687369999995</x:v>
      </x:c>
      <x:c r="I1133" s="63">
        <x:f t="shared" si="12"/>
        <x:v>109.5791368</x:v>
      </x:c>
      <x:c r="J1133" s="63">
        <x:f t="shared" si="13"/>
        <x:v>74.405261850000002</x:v>
      </x:c>
      <x:c r="K1133" s="63">
        <x:f t="shared" si="14"/>
        <x:v>0.78736666529999999</x:v>
      </x:c>
      <x:c r="L1133" s="52">
        <x:f t="shared" si="0"/>
        <x:v>101.95533500000001</x:v>
      </x:c>
      <x:c r="M1133" s="52">
        <x:f t="shared" si="1"/>
        <x:v>6947797280</x:v>
      </x:c>
      <x:c r="N1133" s="52">
        <x:f t="shared" si="2"/>
        <x:v>0</x:v>
      </x:c>
      <x:c r="O1133" s="63">
        <x:f t="shared" si="8"/>
        <x:v>1.5992882079999999</x:v>
      </x:c>
      <x:c r="P1133" s="63">
        <x:f t="shared" si="9"/>
        <x:v>61.527929180000001</x:v>
      </x:c>
      <x:c r="Q1133" s="49">
        <x:f t="shared" si="15"/>
        <x:v>0</x:v>
      </x:c>
      <x:c r="R1133" s="49">
        <x:f t="shared" si="16"/>
        <x:v>0</x:v>
      </x:c>
      <x:c r="S1133" s="49">
        <x:f t="shared" si="17"/>
        <x:v>2</x:v>
      </x:c>
      <x:c r="T1133" s="51">
        <x:f t="shared" si="18"/>
        <x:v>1</x:v>
      </x:c>
      <x:c r="U1133" s="52">
        <x:f t="shared" si="3"/>
        <x:v>-0.0058228941570000003</x:v>
      </x:c>
      <x:c r="V1133" s="63">
        <x:f t="shared" si="19"/>
        <x:v>-0.0058228941570000003</x:v>
      </x:c>
      <x:c r="W1133" s="52">
        <x:f t="shared" ref="W1133:X1133" si="1131">W1132*(1+U1133)</x:f>
        <x:v>195.80392090000001</x:v>
      </x:c>
      <x:c r="X1133" s="52">
        <x:f t="shared" si="1131"/>
        <x:v>181.7187035</x:v>
      </x:c>
    </x:row>
    <x:row r="1134" spans="1:24" ht="15.75" customHeight="1">
      <x:c r="A1134" s="34">
        <x:v>43851</x:v>
      </x:c>
      <x:c r="B1134" s="47">
        <x:v>106.050003051758</x:v>
      </x:c>
      <x:c r="C1134" s="47">
        <x:v>109.71600341796901</x:v>
      </x:c>
      <x:c r="D1134" s="47">
        <x:v>105.681999206543</x:v>
      </x:c>
      <x:c r="E1134" s="47">
        <x:v>109.44000244140599</x:v>
      </x:c>
      <x:c r="F1134" s="47">
        <x:v>89017500</x:v>
      </x:c>
      <x:c r="G1134" s="63">
        <x:f t="shared" si="10"/>
        <x:v>93.423799509999995</x:v>
      </x:c>
      <x:c r="H1134" s="63">
        <x:f t="shared" si="11"/>
        <x:v>9.1981882170000002</x:v>
      </x:c>
      <x:c r="I1134" s="63">
        <x:f t="shared" si="12"/>
        <x:v>111.8201759</x:v>
      </x:c>
      <x:c r="J1134" s="63">
        <x:f t="shared" si="13"/>
        <x:v>75.027423080000005</x:v>
      </x:c>
      <x:c r="K1134" s="63">
        <x:f t="shared" si="14"/>
        <x:v>0.93530863220000005</x:v>
      </x:c>
      <x:c r="L1134" s="52">
        <x:f t="shared" si="0"/>
        <x:v>108.279335</x:v>
      </x:c>
      <x:c r="M1134" s="52">
        <x:f t="shared" si="1"/>
        <x:v>9638755705</x:v>
      </x:c>
      <x:c r="N1134" s="52">
        <x:f t="shared" si="2"/>
        <x:v>0</x:v>
      </x:c>
      <x:c r="O1134" s="63">
        <x:f t="shared" si="8"/>
        <x:v>1.7265147919999999</x:v>
      </x:c>
      <x:c r="P1134" s="63">
        <x:f t="shared" si="9"/>
        <x:v>63.323140479999999</x:v>
      </x:c>
      <x:c r="Q1134" s="49">
        <x:f t="shared" si="15"/>
        <x:v>0</x:v>
      </x:c>
      <x:c r="R1134" s="49">
        <x:f t="shared" si="16"/>
        <x:v>0</x:v>
      </x:c>
      <x:c r="S1134" s="49">
        <x:f t="shared" si="17"/>
        <x:v>2</x:v>
      </x:c>
      <x:c r="T1134" s="51">
        <x:f t="shared" si="18"/>
        <x:v>1</x:v>
      </x:c>
      <x:c r="U1134" s="52">
        <x:f t="shared" si="3"/>
        <x:v>0.071890343560000003</x:v>
      </x:c>
      <x:c r="V1134" s="63">
        <x:f t="shared" si="19"/>
        <x:v>0.071890343560000003</x:v>
      </x:c>
      <x:c r="W1134" s="52">
        <x:f t="shared" ref="W1134:X1134" si="1132">W1133*(1+U1134)</x:f>
        <x:v>209.88033200000001</x:v>
      </x:c>
      <x:c r="X1134" s="52">
        <x:f t="shared" si="1132"/>
        <x:v>194.7825235</x:v>
      </x:c>
    </x:row>
    <x:row r="1135" spans="1:24" ht="15.75" customHeight="1">
      <x:c r="A1135" s="34">
        <x:v>43852</x:v>
      </x:c>
      <x:c r="B1135" s="47">
        <x:v>114.37799835205099</x:v>
      </x:c>
      <x:c r="C1135" s="47">
        <x:v>118.90000152587901</x:v>
      </x:c>
      <x:c r="D1135" s="47">
        <x:v>111.81999969482401</x:v>
      </x:c>
      <x:c r="E1135" s="47">
        <x:v>113.912002563477</x:v>
      </x:c>
      <x:c r="F1135" s="47">
        <x:v>156845000</x:v>
      </x:c>
      <x:c r="G1135" s="63">
        <x:f t="shared" si="10"/>
        <x:v>95.063499829999998</x:v>
      </x:c>
      <x:c r="H1135" s="63">
        <x:f t="shared" si="11"/>
        <x:v>9.7928222639999998</x:v>
      </x:c>
      <x:c r="I1135" s="63">
        <x:f t="shared" si="12"/>
        <x:v>114.6491444</x:v>
      </x:c>
      <x:c r="J1135" s="63">
        <x:f t="shared" si="13"/>
        <x:v>75.477855309999995</x:v>
      </x:c>
      <x:c r="K1135" s="63">
        <x:f t="shared" si="14"/>
        <x:v>0.98118157930000005</x:v>
      </x:c>
      <x:c r="L1135" s="52">
        <x:f t="shared" si="0"/>
        <x:v>114.8773346</x:v>
      </x:c>
      <x:c r="M1135" s="52">
        <x:f t="shared" si="1"/>
        <x:v>18017935545</x:v>
      </x:c>
      <x:c r="N1135" s="52">
        <x:f t="shared" si="2"/>
        <x:v>0</x:v>
      </x:c>
      <x:c r="O1135" s="63">
        <x:f t="shared" si="8"/>
        <x:v>1.9685998810000001</x:v>
      </x:c>
      <x:c r="P1135" s="63">
        <x:f t="shared" si="9"/>
        <x:v>66.314086099999997</x:v>
      </x:c>
      <x:c r="Q1135" s="49">
        <x:f t="shared" si="15"/>
        <x:v>0</x:v>
      </x:c>
      <x:c r="R1135" s="49">
        <x:f t="shared" si="16"/>
        <x:v>0</x:v>
      </x:c>
      <x:c r="S1135" s="49">
        <x:f t="shared" si="17"/>
        <x:v>2</x:v>
      </x:c>
      <x:c r="T1135" s="51">
        <x:f t="shared" si="18"/>
        <x:v>1</x:v>
      </x:c>
      <x:c r="U1135" s="52">
        <x:f t="shared" si="3"/>
        <x:v>0.040862573300000005</x:v>
      </x:c>
      <x:c r="V1135" s="63">
        <x:f t="shared" si="19"/>
        <x:v>0.040862573300000005</x:v>
      </x:c>
      <x:c r="W1135" s="52">
        <x:f t="shared" ref="W1135:X1135" si="1133">W1134*(1+U1135)</x:f>
        <x:v>218.4565825</x:v>
      </x:c>
      <x:c r="X1135" s="52">
        <x:f t="shared" si="1133"/>
        <x:v>202.74183869999999</x:v>
      </x:c>
    </x:row>
    <x:row r="1136" spans="1:24" ht="15.75" customHeight="1">
      <x:c r="A1136" s="34">
        <x:v>43853</x:v>
      </x:c>
      <x:c r="B1136" s="47">
        <x:v>112.84999847412099</x:v>
      </x:c>
      <x:c r="C1136" s="47">
        <x:v>116.40000152587901</x:v>
      </x:c>
      <x:c r="D1136" s="47">
        <x:v>111.120002746582</x:v>
      </x:c>
      <x:c r="E1136" s="47">
        <x:v>114.44000244140599</x:v>
      </x:c>
      <x:c r="F1136" s="47">
        <x:v>98255000</x:v>
      </x:c>
      <x:c r="G1136" s="63">
        <x:f t="shared" si="10"/>
        <x:v>96.593299869999996</x:v>
      </x:c>
      <x:c r="H1136" s="63">
        <x:f t="shared" si="11"/>
        <x:v>10.32333571</x:v>
      </x:c>
      <x:c r="I1136" s="63">
        <x:f t="shared" si="12"/>
        <x:v>117.23997129999999</x:v>
      </x:c>
      <x:c r="J1136" s="63">
        <x:f t="shared" si="13"/>
        <x:v>75.946628450000006</x:v>
      </x:c>
      <x:c r="K1136" s="63">
        <x:f t="shared" si="14"/>
        <x:v>0.93219321440000003</x:v>
      </x:c>
      <x:c r="L1136" s="52">
        <x:f t="shared" si="0"/>
        <x:v>113.9866689</x:v>
      </x:c>
      <x:c r="M1136" s="52">
        <x:f t="shared" si="1"/>
        <x:v>0</x:v>
      </x:c>
      <x:c r="N1136" s="52">
        <x:f t="shared" si="2"/>
        <x:v>11199760153</x:v>
      </x:c>
      <x:c r="O1136" s="63">
        <x:f t="shared" si="8"/>
        <x:v>1.2436358869999999</x:v>
      </x:c>
      <x:c r="P1136" s="63">
        <x:f t="shared" si="9"/>
        <x:v>55.4294881</x:v>
      </x:c>
      <x:c r="Q1136" s="49">
        <x:f t="shared" si="15"/>
        <x:v>0</x:v>
      </x:c>
      <x:c r="R1136" s="49">
        <x:f t="shared" si="16"/>
        <x:v>0</x:v>
      </x:c>
      <x:c r="S1136" s="49">
        <x:f t="shared" si="17"/>
        <x:v>2</x:v>
      </x:c>
      <x:c r="T1136" s="51">
        <x:f t="shared" si="18"/>
        <x:v>1</x:v>
      </x:c>
      <x:c r="U1136" s="52">
        <x:f t="shared" si="3"/>
        <x:v>0.0046351557869999999</x:v>
      </x:c>
      <x:c r="V1136" s="63">
        <x:f t="shared" si="19"/>
        <x:v>0.0046351557869999999</x:v>
      </x:c>
      <x:c r="W1136" s="52">
        <x:f t="shared" ref="W1136:X1136" si="1134">W1135*(1+U1136)</x:f>
        <x:v>219.46916279999999</x:v>
      </x:c>
      <x:c r="X1136" s="52">
        <x:f t="shared" si="1134"/>
        <x:v>203.68157869999999</x:v>
      </x:c>
    </x:row>
    <x:row r="1137" spans="1:24" ht="15.75" customHeight="1">
      <x:c r="A1137" s="34">
        <x:v>43854</x:v>
      </x:c>
      <x:c r="B1137" s="47">
        <x:v>114.12599945068401</x:v>
      </x:c>
      <x:c r="C1137" s="47">
        <x:v>114.772003173828</x:v>
      </x:c>
      <x:c r="D1137" s="47">
        <x:v>110.851997375488</x:v>
      </x:c>
      <x:c r="E1137" s="47">
        <x:v>112.963996887207</x:v>
      </x:c>
      <x:c r="F1137" s="47">
        <x:v>71768000</x:v>
      </x:c>
      <x:c r="G1137" s="63">
        <x:f t="shared" si="10"/>
        <x:v>97.988999559999996</x:v>
      </x:c>
      <x:c r="H1137" s="63">
        <x:f t="shared" si="11"/>
        <x:v>10.564703919999999</x:v>
      </x:c>
      <x:c r="I1137" s="63">
        <x:f t="shared" si="12"/>
        <x:v>119.1184074</x:v>
      </x:c>
      <x:c r="J1137" s="63">
        <x:f t="shared" si="13"/>
        <x:v>76.859591710000004</x:v>
      </x:c>
      <x:c r="K1137" s="63">
        <x:f t="shared" si="14"/>
        <x:v>0.85436386669999997</x:v>
      </x:c>
      <x:c r="L1137" s="52">
        <x:f t="shared" si="0"/>
        <x:v>112.8626658</x:v>
      </x:c>
      <x:c r="M1137" s="52">
        <x:f t="shared" si="1"/>
        <x:v>0</x:v>
      </x:c>
      <x:c r="N1137" s="52">
        <x:f t="shared" si="2"/>
        <x:v>8099927800</x:v>
      </x:c>
      <x:c r="O1137" s="63">
        <x:f t="shared" si="8"/>
        <x:v>1.398307108</x:v>
      </x:c>
      <x:c r="P1137" s="63">
        <x:f t="shared" si="9"/>
        <x:v>58.303922100000001</x:v>
      </x:c>
      <x:c r="Q1137" s="49">
        <x:f t="shared" si="15"/>
        <x:v>0</x:v>
      </x:c>
      <x:c r="R1137" s="49">
        <x:f t="shared" si="16"/>
        <x:v>0</x:v>
      </x:c>
      <x:c r="S1137" s="49">
        <x:f t="shared" si="17"/>
        <x:v>2</x:v>
      </x:c>
      <x:c r="T1137" s="51">
        <x:f t="shared" si="18"/>
        <x:v>1</x:v>
      </x:c>
      <x:c r="U1137" s="52">
        <x:f t="shared" si="3"/>
        <x:v>-0.012897636509999999</x:v>
      </x:c>
      <x:c r="V1137" s="63">
        <x:f t="shared" si="19"/>
        <x:v>-0.012897636509999999</x:v>
      </x:c>
      <x:c r="W1137" s="52">
        <x:f t="shared" ref="W1137:X1137" si="1135">W1136*(1+U1137)</x:f>
        <x:v>216.63852929999999</x:v>
      </x:c>
      <x:c r="X1137" s="52">
        <x:f t="shared" si="1135"/>
        <x:v>201.05456770000001</x:v>
      </x:c>
    </x:row>
    <x:row r="1138" spans="1:24" ht="15.75" customHeight="1">
      <x:c r="A1138" s="34">
        <x:v>43857</x:v>
      </x:c>
      <x:c r="B1138" s="47">
        <x:v>108.398002624512</x:v>
      </x:c>
      <x:c r="C1138" s="47">
        <x:v>112.88800048828099</x:v>
      </x:c>
      <x:c r="D1138" s="47">
        <x:v>107.856002807617</x:v>
      </x:c>
      <x:c r="E1138" s="47">
        <x:v>111.603996276855</x:v>
      </x:c>
      <x:c r="F1138" s="47">
        <x:v>68040500</x:v>
      </x:c>
      <x:c r="G1138" s="63">
        <x:f t="shared" si="10"/>
        <x:v>99.259799189999995</x:v>
      </x:c>
      <x:c r="H1138" s="63">
        <x:f t="shared" si="11"/>
        <x:v>10.5990377</x:v>
      </x:c>
      <x:c r="I1138" s="63">
        <x:f t="shared" si="12"/>
        <x:v>120.4578746</x:v>
      </x:c>
      <x:c r="J1138" s="63">
        <x:f t="shared" si="13"/>
        <x:v>78.061723790000002</x:v>
      </x:c>
      <x:c r="K1138" s="63">
        <x:f t="shared" si="14"/>
        <x:v>0.7911631562</x:v>
      </x:c>
      <x:c r="L1138" s="52">
        <x:f t="shared" si="0"/>
        <x:v>110.7826665</x:v>
      </x:c>
      <x:c r="M1138" s="52">
        <x:f t="shared" si="1"/>
        <x:v>0</x:v>
      </x:c>
      <x:c r="N1138" s="52">
        <x:f t="shared" si="2"/>
        <x:v>7537708022</x:v>
      </x:c>
      <x:c r="O1138" s="63">
        <x:f t="shared" si="8"/>
        <x:v>1.358673496</x:v>
      </x:c>
      <x:c r="P1138" s="63">
        <x:f t="shared" si="9"/>
        <x:v>57.603288390000003</x:v>
      </x:c>
      <x:c r="Q1138" s="49">
        <x:f t="shared" si="15"/>
        <x:v>0</x:v>
      </x:c>
      <x:c r="R1138" s="49">
        <x:f t="shared" si="16"/>
        <x:v>0</x:v>
      </x:c>
      <x:c r="S1138" s="49">
        <x:f t="shared" si="17"/>
        <x:v>2</x:v>
      </x:c>
      <x:c r="T1138" s="51">
        <x:f t="shared" si="18"/>
        <x:v>1</x:v>
      </x:c>
      <x:c r="U1138" s="52">
        <x:f t="shared" si="3"/>
        <x:v>-0.012039239469999999</x:v>
      </x:c>
      <x:c r="V1138" s="63">
        <x:f t="shared" si="19"/>
        <x:v>-0.012039239469999999</x:v>
      </x:c>
      <x:c r="W1138" s="52">
        <x:f t="shared" ref="W1138:X1138" si="1136">W1137*(1+U1138)</x:f>
        <x:v>214.03036610000001</x:v>
      </x:c>
      <x:c r="X1138" s="52">
        <x:f t="shared" si="1136"/>
        <x:v>198.63402360000001</x:v>
      </x:c>
    </x:row>
    <x:row r="1139" spans="1:24" ht="15.75" customHeight="1">
      <x:c r="A1139" s="34">
        <x:v>43858</x:v>
      </x:c>
      <x:c r="B1139" s="47">
        <x:v>113.697998046875</x:v>
      </x:c>
      <x:c r="C1139" s="47">
        <x:v>115.36199951171901</x:v>
      </x:c>
      <x:c r="D1139" s="47">
        <x:v>111.615997314453</x:v>
      </x:c>
      <x:c r="E1139" s="47">
        <x:v>113.379997253418</x:v>
      </x:c>
      <x:c r="F1139" s="47">
        <x:v>58942500</x:v>
      </x:c>
      <x:c r="G1139" s="63">
        <x:f t="shared" si="10"/>
        <x:v>100.6249992</x:v>
      </x:c>
      <x:c r="H1139" s="63">
        <x:f t="shared" si="11"/>
        <x:v>10.569928340000001</x:v>
      </x:c>
      <x:c r="I1139" s="63">
        <x:f t="shared" si="12"/>
        <x:v>121.7648559</x:v>
      </x:c>
      <x:c r="J1139" s="63">
        <x:f t="shared" si="13"/>
        <x:v>79.485142550000006</x:v>
      </x:c>
      <x:c r="K1139" s="63">
        <x:f t="shared" si="14"/>
        <x:v>0.80168127919999999</x:v>
      </x:c>
      <x:c r="L1139" s="52">
        <x:f t="shared" si="0"/>
        <x:v>113.4526647</x:v>
      </x:c>
      <x:c r="M1139" s="52">
        <x:f t="shared" si="1"/>
        <x:v>6687183689</x:v>
      </x:c>
      <x:c r="N1139" s="52">
        <x:f t="shared" si="2"/>
        <x:v>0</x:v>
      </x:c>
      <x:c r="O1139" s="63">
        <x:f t="shared" si="8"/>
        <x:v>1.210732811</x:v>
      </x:c>
      <x:c r="P1139" s="63">
        <x:f t="shared" si="9"/>
        <x:v>54.766130259999997</x:v>
      </x:c>
      <x:c r="Q1139" s="49">
        <x:f t="shared" si="15"/>
        <x:v>0</x:v>
      </x:c>
      <x:c r="R1139" s="49">
        <x:f t="shared" si="16"/>
        <x:v>0</x:v>
      </x:c>
      <x:c r="S1139" s="49">
        <x:f t="shared" si="17"/>
        <x:v>2</x:v>
      </x:c>
      <x:c r="T1139" s="51">
        <x:f t="shared" si="18"/>
        <x:v>1</x:v>
      </x:c>
      <x:c r="U1139" s="52">
        <x:f t="shared" si="3"/>
        <x:v>0.015913417400000002</x:v>
      </x:c>
      <x:c r="V1139" s="63">
        <x:f t="shared" si="19"/>
        <x:v>0.015913417400000002</x:v>
      </x:c>
      <x:c r="W1139" s="52">
        <x:f t="shared" ref="W1139:X1139" si="1137">W1138*(1+U1139)</x:f>
        <x:v>217.43632070000001</x:v>
      </x:c>
      <x:c r="X1139" s="52">
        <x:f t="shared" si="1137"/>
        <x:v>201.7949697</x:v>
      </x:c>
    </x:row>
    <x:row r="1140" spans="1:24" ht="15.75" customHeight="1">
      <x:c r="A1140" s="34">
        <x:v>43859</x:v>
      </x:c>
      <x:c r="B1140" s="47">
        <x:v>115.13800048828099</x:v>
      </x:c>
      <x:c r="C1140" s="47">
        <x:v>117.959999084473</x:v>
      </x:c>
      <x:c r="D1140" s="47">
        <x:v>113.486000061035</x:v>
      </x:c>
      <x:c r="E1140" s="47">
        <x:v>116.197998046875</x:v>
      </x:c>
      <x:c r="F1140" s="47">
        <x:v>89007500</x:v>
      </x:c>
      <x:c r="G1140" s="63">
        <x:f t="shared" si="10"/>
        <x:v>102.287899</x:v>
      </x:c>
      <x:c r="H1140" s="63">
        <x:f t="shared" si="11"/>
        <x:v>10.25259604</x:v>
      </x:c>
      <x:c r="I1140" s="63">
        <x:f t="shared" si="12"/>
        <x:v>122.7930911</x:v>
      </x:c>
      <x:c r="J1140" s="63">
        <x:f t="shared" si="13"/>
        <x:v>81.782706939999997</x:v>
      </x:c>
      <x:c r="K1140" s="63">
        <x:f t="shared" si="14"/>
        <x:v>0.83918480200000001</x:v>
      </x:c>
      <x:c r="L1140" s="52">
        <x:f t="shared" si="0"/>
        <x:v>115.88133240000001</x:v>
      </x:c>
      <x:c r="M1140" s="52">
        <x:f t="shared" si="1"/>
        <x:v>10314307693</x:v>
      </x:c>
      <x:c r="N1140" s="52">
        <x:f t="shared" si="2"/>
        <x:v>0</x:v>
      </x:c>
      <x:c r="O1140" s="63">
        <x:f t="shared" si="8"/>
        <x:v>1.0989507489999999</x:v>
      </x:c>
      <x:c r="P1140" s="63">
        <x:f t="shared" si="9"/>
        <x:v>52.357147959999999</x:v>
      </x:c>
      <x:c r="Q1140" s="49">
        <x:f t="shared" si="15"/>
        <x:v>0</x:v>
      </x:c>
      <x:c r="R1140" s="49">
        <x:f t="shared" si="16"/>
        <x:v>0</x:v>
      </x:c>
      <x:c r="S1140" s="49">
        <x:f t="shared" si="17"/>
        <x:v>2</x:v>
      </x:c>
      <x:c r="T1140" s="51">
        <x:f t="shared" si="18"/>
        <x:v>1</x:v>
      </x:c>
      <x:c r="U1140" s="52">
        <x:f t="shared" si="3"/>
        <x:v>0.024854479289999998</x:v>
      </x:c>
      <x:c r="V1140" s="63">
        <x:f t="shared" si="19"/>
        <x:v>0.024854479289999998</x:v>
      </x:c>
      <x:c r="W1140" s="52">
        <x:f t="shared" ref="W1140:X1140" si="1138">W1139*(1+U1140)</x:f>
        <x:v>222.84058719999999</x:v>
      </x:c>
      <x:c r="X1140" s="52">
        <x:f t="shared" si="1138"/>
        <x:v>206.81047860000001</x:v>
      </x:c>
    </x:row>
    <x:row r="1141" spans="1:24" ht="15.75" customHeight="1">
      <x:c r="A1141" s="34">
        <x:v>43860</x:v>
      </x:c>
      <x:c r="B1141" s="47">
        <x:v>126.484001159668</x:v>
      </x:c>
      <x:c r="C1141" s="47">
        <x:v>130.17599487304699</x:v>
      </x:c>
      <x:c r="D1141" s="47">
        <x:v>123.59999847412099</x:v>
      </x:c>
      <x:c r="E1141" s="47">
        <x:v>128.16200256347699</x:v>
      </x:c>
      <x:c r="F1141" s="47">
        <x:v>145028500</x:v>
      </x:c>
      <x:c r="G1141" s="63">
        <x:f t="shared" si="10"/>
        <x:v>104.51269910000001</x:v>
      </x:c>
      <x:c r="H1141" s="63">
        <x:f t="shared" si="11"/>
        <x:v>10.811539160000001</x:v>
      </x:c>
      <x:c r="I1141" s="63">
        <x:f t="shared" si="12"/>
        <x:v>126.13577739999999</x:v>
      </x:c>
      <x:c r="J1141" s="63">
        <x:f t="shared" si="13"/>
        <x:v>82.889620809999997</x:v>
      </x:c>
      <x:c r="K1141" s="63">
        <x:f t="shared" si="14"/>
        <x:v>1.0468532989999999</x:v>
      </x:c>
      <x:c r="L1141" s="52">
        <x:f t="shared" si="0"/>
        <x:v>127.31266530000001</x:v>
      </x:c>
      <x:c r="M1141" s="52">
        <x:f t="shared" si="1"/>
        <x:v>18463964880</x:v>
      </x:c>
      <x:c r="N1141" s="52">
        <x:f t="shared" si="2"/>
        <x:v>0</x:v>
      </x:c>
      <x:c r="O1141" s="63">
        <x:f t="shared" si="8"/>
        <x:v>1.8511788330000001</x:v>
      </x:c>
      <x:c r="P1141" s="63">
        <x:f t="shared" si="9"/>
        <x:v>64.926787880000006</x:v>
      </x:c>
      <x:c r="Q1141" s="49">
        <x:f t="shared" si="15"/>
        <x:v>0</x:v>
      </x:c>
      <x:c r="R1141" s="49">
        <x:f t="shared" si="16"/>
        <x:v>0</x:v>
      </x:c>
      <x:c r="S1141" s="49">
        <x:f t="shared" si="17"/>
        <x:v>2</x:v>
      </x:c>
      <x:c r="T1141" s="51">
        <x:f t="shared" si="18"/>
        <x:v>1</x:v>
      </x:c>
      <x:c r="U1141" s="52">
        <x:f t="shared" si="3"/>
        <x:v>0.1029622258</x:v>
      </x:c>
      <x:c r="V1141" s="63">
        <x:f t="shared" si="19"/>
        <x:v>0.1029622258</x:v>
      </x:c>
      <x:c r="W1141" s="52">
        <x:f t="shared" ref="W1141:X1141" si="1139">W1140*(1+U1141)</x:f>
        <x:v>245.7847501</x:v>
      </x:c>
      <x:c r="X1141" s="52">
        <x:f t="shared" si="1139"/>
        <x:v>228.1041458</x:v>
      </x:c>
    </x:row>
    <x:row r="1142" spans="1:24" ht="15.75" customHeight="1">
      <x:c r="A1142" s="34">
        <x:v>43861</x:v>
      </x:c>
      <x:c r="B1142" s="47">
        <x:v>128</x:v>
      </x:c>
      <x:c r="C1142" s="47">
        <x:v>130.60000610351599</x:v>
      </x:c>
      <x:c r="D1142" s="47">
        <x:v>126.50399780273401</x:v>
      </x:c>
      <x:c r="E1142" s="47">
        <x:v>130.11399841308599</x:v>
      </x:c>
      <x:c r="F1142" s="47">
        <x:v>78596500</x:v>
      </x:c>
      <x:c r="G1142" s="63">
        <x:f t="shared" si="10"/>
        <x:v>106.715799</x:v>
      </x:c>
      <x:c r="H1142" s="63">
        <x:f t="shared" si="11"/>
        <x:v>11.32871156</x:v>
      </x:c>
      <x:c r="I1142" s="63">
        <x:f t="shared" si="12"/>
        <x:v>129.37322209999999</x:v>
      </x:c>
      <x:c r="J1142" s="63">
        <x:f t="shared" si="13"/>
        <x:v>84.058375819999995</x:v>
      </x:c>
      <x:c r="K1142" s="63">
        <x:f t="shared" si="14"/>
        <x:v>1.016347321</x:v>
      </x:c>
      <x:c r="L1142" s="52">
        <x:f t="shared" si="0"/>
        <x:v>129.0726674</x:v>
      </x:c>
      <x:c r="M1142" s="52">
        <x:f t="shared" si="1"/>
        <x:v>10144659906</x:v>
      </x:c>
      <x:c r="N1142" s="52">
        <x:f t="shared" si="2"/>
        <x:v>0</x:v>
      </x:c>
      <x:c r="O1142" s="63">
        <x:f t="shared" si="8"/>
        <x:v>2.9889116210000002</x:v>
      </x:c>
      <x:c r="P1142" s="63">
        <x:f t="shared" si="9"/>
        <x:v>74.930504979999995</x:v>
      </x:c>
      <x:c r="Q1142" s="49">
        <x:f t="shared" si="15"/>
        <x:v>0</x:v>
      </x:c>
      <x:c r="R1142" s="49">
        <x:f t="shared" si="16"/>
        <x:v>0</x:v>
      </x:c>
      <x:c r="S1142" s="49">
        <x:f t="shared" si="17"/>
        <x:v>2</x:v>
      </x:c>
      <x:c r="T1142" s="51">
        <x:f t="shared" si="18"/>
        <x:v>1</x:v>
      </x:c>
      <x:c r="U1142" s="52">
        <x:f t="shared" si="3"/>
        <x:v>0.015230690930000002</x:v>
      </x:c>
      <x:c r="V1142" s="63">
        <x:f t="shared" si="19"/>
        <x:v>0.015230690930000002</x:v>
      </x:c>
      <x:c r="W1142" s="52">
        <x:f t="shared" ref="W1142:X1142" si="1140">W1141*(1+U1142)</x:f>
        <x:v>249.52822169999999</x:v>
      </x:c>
      <x:c r="X1142" s="52">
        <x:f t="shared" si="1140"/>
        <x:v>231.57832959999999</x:v>
      </x:c>
    </x:row>
    <x:row r="1143" spans="1:24" ht="15.75" customHeight="1">
      <x:c r="A1143" s="34">
        <x:v>43864</x:v>
      </x:c>
      <x:c r="B1143" s="47">
        <x:v>134.73800659179699</x:v>
      </x:c>
      <x:c r="C1143" s="47">
        <x:v>157.22799682617199</x:v>
      </x:c>
      <x:c r="D1143" s="47">
        <x:v>134.70399475097699</x:v>
      </x:c>
      <x:c r="E1143" s="47">
        <x:v>156</x:v>
      </x:c>
      <x:c r="F1143" s="47">
        <x:v>235325000</x:v>
      </x:c>
      <x:c r="G1143" s="63">
        <x:f t="shared" si="10"/>
        <x:v>110.0856991</x:v>
      </x:c>
      <x:c r="H1143" s="63">
        <x:f t="shared" si="11"/>
        <x:v>15.06503889</x:v>
      </x:c>
      <x:c r="I1143" s="63">
        <x:f t="shared" si="12"/>
        <x:v>140.21577690000001</x:v>
      </x:c>
      <x:c r="J1143" s="63">
        <x:f t="shared" si="13"/>
        <x:v>79.955621309999998</x:v>
      </x:c>
      <x:c r="K1143" s="63">
        <x:f t="shared" si="14"/>
        <x:v>1.2619346570000001</x:v>
      </x:c>
      <x:c r="L1143" s="52">
        <x:f t="shared" si="0"/>
        <x:v>149.31066390000001</x:v>
      </x:c>
      <x:c r="M1143" s="52">
        <x:f t="shared" si="1"/>
        <x:v>35136531973</x:v>
      </x:c>
      <x:c r="N1143" s="52">
        <x:f t="shared" si="2"/>
        <x:v>0</x:v>
      </x:c>
      <x:c r="O1143" s="63">
        <x:f t="shared" si="8"/>
        <x:v>4.0392644459999998</x:v>
      </x:c>
      <x:c r="P1143" s="63">
        <x:f t="shared" si="9"/>
        <x:v>80.155834040000002</x:v>
      </x:c>
      <x:c r="Q1143" s="49">
        <x:f t="shared" si="15"/>
        <x:v>0</x:v>
      </x:c>
      <x:c r="R1143" s="49">
        <x:f t="shared" si="16"/>
        <x:v>0</x:v>
      </x:c>
      <x:c r="S1143" s="49">
        <x:f t="shared" si="17"/>
        <x:v>2</x:v>
      </x:c>
      <x:c r="T1143" s="51">
        <x:f t="shared" si="18"/>
        <x:v>1</x:v>
      </x:c>
      <x:c r="U1143" s="52">
        <x:f t="shared" si="3"/>
        <x:v>0.19894862890000001</x:v>
      </x:c>
      <x:c r="V1143" s="63">
        <x:f t="shared" si="19"/>
        <x:v>0.19894862890000001</x:v>
      </x:c>
      <x:c r="W1143" s="52">
        <x:f t="shared" ref="W1143:X1143" si="1141">W1142*(1+U1143)</x:f>
        <x:v>299.17151919999998</x:v>
      </x:c>
      <x:c r="X1143" s="52">
        <x:f t="shared" si="1141"/>
        <x:v>277.65052070000002</x:v>
      </x:c>
    </x:row>
    <x:row r="1144" spans="1:24" ht="15.75" customHeight="1">
      <x:c r="A1144" s="34">
        <x:v>43865</x:v>
      </x:c>
      <x:c r="B1144" s="47">
        <x:v>176.59199523925801</x:v>
      </x:c>
      <x:c r="C1144" s="47">
        <x:v>193.79800415039099</x:v>
      </x:c>
      <x:c r="D1144" s="47">
        <x:v>166.77600097656301</x:v>
      </x:c>
      <x:c r="E1144" s="47">
        <x:v>177.41200256347699</x:v>
      </x:c>
      <x:c r="F1144" s="47">
        <x:v>304694000</x:v>
      </x:c>
      <x:c r="G1144" s="63">
        <x:f t="shared" si="10"/>
        <x:v>114.4408993</x:v>
      </x:c>
      <x:c r="H1144" s="63">
        <x:f t="shared" si="11"/>
        <x:v>20.614852679999998</x:v>
      </x:c>
      <x:c r="I1144" s="63">
        <x:f t="shared" si="12"/>
        <x:v>155.67060459999999</x:v>
      </x:c>
      <x:c r="J1144" s="63">
        <x:f t="shared" si="13"/>
        <x:v>73.211193919999999</x:v>
      </x:c>
      <x:c r="K1144" s="63">
        <x:f t="shared" si="14"/>
        <x:v>1.2636618150000001</x:v>
      </x:c>
      <x:c r="L1144" s="52">
        <x:f t="shared" si="0"/>
        <x:v>179.32866920000001</x:v>
      </x:c>
      <x:c r="M1144" s="52">
        <x:f t="shared" si="1"/>
        <x:v>54640369542</x:v>
      </x:c>
      <x:c r="N1144" s="52">
        <x:f t="shared" si="2"/>
        <x:v>0</x:v>
      </x:c>
      <x:c r="O1144" s="63">
        <x:f t="shared" si="8"/>
        <x:v>5.7160893469999996</x:v>
      </x:c>
      <x:c r="P1144" s="63">
        <x:f t="shared" si="9"/>
        <x:v>85.110382720000004</x:v>
      </x:c>
      <x:c r="Q1144" s="49">
        <x:f t="shared" si="15"/>
        <x:v>0</x:v>
      </x:c>
      <x:c r="R1144" s="49">
        <x:f t="shared" si="16"/>
        <x:v>0</x:v>
      </x:c>
      <x:c r="S1144" s="49">
        <x:f t="shared" si="17"/>
        <x:v>2</x:v>
      </x:c>
      <x:c r="T1144" s="51">
        <x:f t="shared" si="18"/>
        <x:v>1</x:v>
      </x:c>
      <x:c r="U1144" s="52">
        <x:f t="shared" si="3"/>
        <x:v>0.13725642669999999</x:v>
      </x:c>
      <x:c r="V1144" s="63">
        <x:f t="shared" si="19"/>
        <x:v>0.13725642669999999</x:v>
      </x:c>
      <x:c r="W1144" s="52">
        <x:f t="shared" ref="W1144:X1144" si="1142">W1143*(1+U1144)</x:f>
        <x:v>340.23473289999998</x:v>
      </x:c>
      <x:c r="X1144" s="52">
        <x:f t="shared" si="1142"/>
        <x:v>315.75983910000002</x:v>
      </x:c>
    </x:row>
    <x:row r="1145" spans="1:24" ht="15.75" customHeight="1">
      <x:c r="A1145" s="34">
        <x:v>43866</x:v>
      </x:c>
      <x:c r="B1145" s="47">
        <x:v>164.65199279785199</x:v>
      </x:c>
      <x:c r="C1145" s="47">
        <x:v>169.19599914550801</x:v>
      </x:c>
      <x:c r="D1145" s="47">
        <x:v>140.82200622558599</x:v>
      </x:c>
      <x:c r="E1145" s="47">
        <x:v>146.94000244140599</x:v>
      </x:c>
      <x:c r="F1145" s="47">
        <x:v>242119000</x:v>
      </x:c>
      <x:c r="G1145" s="63">
        <x:f t="shared" si="10"/>
        <x:v>117.0972996</x:v>
      </x:c>
      <x:c r="H1145" s="63">
        <x:f t="shared" si="11"/>
        <x:v>21.230541169999999</x:v>
      </x:c>
      <x:c r="I1145" s="63">
        <x:f t="shared" si="12"/>
        <x:v>159.5583819</x:v>
      </x:c>
      <x:c r="J1145" s="63">
        <x:f t="shared" si="13"/>
        <x:v>74.63621723</x:v>
      </x:c>
      <x:c r="K1145" s="63">
        <x:f t="shared" si="14"/>
        <x:v>0.85141241359999997</x:v>
      </x:c>
      <x:c r="L1145" s="52">
        <x:f t="shared" si="0"/>
        <x:v>152.3193359</x:v>
      </x:c>
      <x:c r="M1145" s="52">
        <x:f t="shared" si="1"/>
        <x:v>0</x:v>
      </x:c>
      <x:c r="N1145" s="52">
        <x:f t="shared" si="2"/>
        <x:v>36879405298</x:v>
      </x:c>
      <x:c r="O1145" s="63">
        <x:f t="shared" si="8"/>
        <x:v>2.1248244569999999</x:v>
      </x:c>
      <x:c r="P1145" s="63">
        <x:f t="shared" si="9"/>
        <x:v>67.998202340000006</x:v>
      </x:c>
      <x:c r="Q1145" s="49">
        <x:f t="shared" si="15"/>
        <x:v>0</x:v>
      </x:c>
      <x:c r="R1145" s="49">
        <x:f t="shared" si="16"/>
        <x:v>0</x:v>
      </x:c>
      <x:c r="S1145" s="49">
        <x:f t="shared" si="17"/>
        <x:v>2</x:v>
      </x:c>
      <x:c r="T1145" s="51">
        <x:f t="shared" si="18"/>
        <x:v>1</x:v>
      </x:c>
      <x:c r="U1145" s="52">
        <x:f t="shared" si="3"/>
        <x:v>-0.17175839109999999</x:v>
      </x:c>
      <x:c r="V1145" s="63">
        <x:f t="shared" si="19"/>
        <x:v>-0.17175839109999999</x:v>
      </x:c>
      <x:c r="W1145" s="52">
        <x:f t="shared" ref="W1145:X1145" si="1143">W1144*(1+U1145)</x:f>
        <x:v>281.79656260000002</x:v>
      </x:c>
      <x:c r="X1145" s="52">
        <x:f t="shared" si="1143"/>
        <x:v>261.5254372</x:v>
      </x:c>
    </x:row>
    <x:row r="1146" spans="1:24" ht="15.75" customHeight="1">
      <x:c r="A1146" s="34">
        <x:v>43867</x:v>
      </x:c>
      <x:c r="B1146" s="47">
        <x:v>139.98399353027301</x:v>
      </x:c>
      <x:c r="C1146" s="47">
        <x:v>159.16600036621099</x:v>
      </x:c>
      <x:c r="D1146" s="47">
        <x:v>137.39999389648401</x:v>
      </x:c>
      <x:c r="E1146" s="47">
        <x:v>149.79200744628901</x:v>
      </x:c>
      <x:c r="F1146" s="47">
        <x:v>199404000</x:v>
      </x:c>
      <x:c r="G1146" s="63">
        <x:f t="shared" si="10"/>
        <x:v>119.6654999</x:v>
      </x:c>
      <x:c r="H1146" s="63">
        <x:f t="shared" si="11"/>
        <x:v>21.94786869</x:v>
      </x:c>
      <x:c r="I1146" s="63">
        <x:f t="shared" si="12"/>
        <x:v>163.56123729999999</x:v>
      </x:c>
      <x:c r="J1146" s="63">
        <x:f t="shared" si="13"/>
        <x:v>75.769762490000005</x:v>
      </x:c>
      <x:c r="K1146" s="63">
        <x:f t="shared" si="14"/>
        <x:v>0.84315983009999995</x:v>
      </x:c>
      <x:c r="L1146" s="52">
        <x:f t="shared" si="0"/>
        <x:v>148.78600059999999</x:v>
      </x:c>
      <x:c r="M1146" s="52">
        <x:f t="shared" si="1"/>
        <x:v>0</x:v>
      </x:c>
      <x:c r="N1146" s="52">
        <x:f t="shared" si="2"/>
        <x:v>29668523658</x:v>
      </x:c>
      <x:c r="O1146" s="63">
        <x:f t="shared" si="8"/>
        <x:v>1.647333301</x:v>
      </x:c>
      <x:c r="P1146" s="63">
        <x:f t="shared" si="9"/>
        <x:v>62.22613904</x:v>
      </x:c>
      <x:c r="Q1146" s="49">
        <x:f t="shared" si="15"/>
        <x:v>0</x:v>
      </x:c>
      <x:c r="R1146" s="49">
        <x:f t="shared" si="16"/>
        <x:v>0</x:v>
      </x:c>
      <x:c r="S1146" s="49">
        <x:f t="shared" si="17"/>
        <x:v>2</x:v>
      </x:c>
      <x:c r="T1146" s="51">
        <x:f t="shared" si="18"/>
        <x:v>1</x:v>
      </x:c>
      <x:c r="U1146" s="52">
        <x:f t="shared" si="3"/>
        <x:v>0.019409316440000002</x:v>
      </x:c>
      <x:c r="V1146" s="63">
        <x:f t="shared" si="19"/>
        <x:v>0.019409316440000002</x:v>
      </x:c>
      <x:c r="W1146" s="52">
        <x:f t="shared" ref="W1146:X1146" si="1144">W1145*(1+U1146)</x:f>
        <x:v>287.26604129999998</x:v>
      </x:c>
      <x:c r="X1146" s="52">
        <x:f t="shared" si="1144"/>
        <x:v>266.60146709999998</x:v>
      </x:c>
    </x:row>
    <x:row r="1147" spans="1:24" ht="15.75" customHeight="1">
      <x:c r="A1147" s="34">
        <x:v>43868</x:v>
      </x:c>
      <x:c r="B1147" s="47">
        <x:v>146.11000061035199</x:v>
      </x:c>
      <x:c r="C1147" s="47">
        <x:v>153.94999694824199</x:v>
      </x:c>
      <x:c r="D1147" s="47">
        <x:v>146</x:v>
      </x:c>
      <x:c r="E1147" s="47">
        <x:v>149.61399841308599</x:v>
      </x:c>
      <x:c r="F1147" s="47">
        <x:v>85317500</x:v>
      </x:c>
      <x:c r="G1147" s="63">
        <x:f t="shared" si="10"/>
        <x:v>122.3327999</x:v>
      </x:c>
      <x:c r="H1147" s="63">
        <x:f t="shared" si="11"/>
        <x:v>22.194889799999999</x:v>
      </x:c>
      <x:c r="I1147" s="63">
        <x:f t="shared" si="12"/>
        <x:v>166.72257949999999</x:v>
      </x:c>
      <x:c r="J1147" s="63">
        <x:f t="shared" si="13"/>
        <x:v>77.943020309999994</x:v>
      </x:c>
      <x:c r="K1147" s="63">
        <x:f t="shared" si="14"/>
        <x:v>0.807291439</x:v>
      </x:c>
      <x:c r="L1147" s="52">
        <x:f t="shared" si="0"/>
        <x:v>149.85466510000001</x:v>
      </x:c>
      <x:c r="M1147" s="52">
        <x:f t="shared" si="1"/>
        <x:v>12785225391</x:v>
      </x:c>
      <x:c r="N1147" s="52">
        <x:f t="shared" si="2"/>
        <x:v>0</x:v>
      </x:c>
      <x:c r="O1147" s="63">
        <x:f t="shared" si="8"/>
        <x:v>2.0000130810000001</x:v>
      </x:c>
      <x:c r="P1147" s="63">
        <x:f t="shared" si="9"/>
        <x:v>66.666812010000001</x:v>
      </x:c>
      <x:c r="Q1147" s="49">
        <x:f t="shared" si="15"/>
        <x:v>0</x:v>
      </x:c>
      <x:c r="R1147" s="49">
        <x:f t="shared" si="16"/>
        <x:v>0</x:v>
      </x:c>
      <x:c r="S1147" s="49">
        <x:f t="shared" si="17"/>
        <x:v>2</x:v>
      </x:c>
      <x:c r="T1147" s="51">
        <x:f t="shared" si="18"/>
        <x:v>1</x:v>
      </x:c>
      <x:c r="U1147" s="52">
        <x:f t="shared" si="3"/>
        <x:v>-0.0011883747090000001</x:v>
      </x:c>
      <x:c r="V1147" s="63">
        <x:f t="shared" si="19"/>
        <x:v>-0.0011883747090000001</x:v>
      </x:c>
      <x:c r="W1147" s="52">
        <x:f t="shared" ref="W1147:X1147" si="1145">W1146*(1+U1147)</x:f>
        <x:v>286.92466159999998</x:v>
      </x:c>
      <x:c r="X1147" s="52">
        <x:f t="shared" si="1145"/>
        <x:v>266.2846447</x:v>
      </x:c>
    </x:row>
    <x:row r="1148" spans="1:24" ht="15.75" customHeight="1">
      <x:c r="A1148" s="34">
        <x:v>43871</x:v>
      </x:c>
      <x:c r="B1148" s="47">
        <x:v>160</x:v>
      </x:c>
      <x:c r="C1148" s="47">
        <x:v>163.99800109863301</x:v>
      </x:c>
      <x:c r="D1148" s="47">
        <x:v>150.47999572753901</x:v>
      </x:c>
      <x:c r="E1148" s="47">
        <x:v>154.25599670410199</x:v>
      </x:c>
      <x:c r="F1148" s="47">
        <x:v>123446000</x:v>
      </x:c>
      <x:c r="G1148" s="63">
        <x:f t="shared" si="10"/>
        <x:v>125.26409990000001</x:v>
      </x:c>
      <x:c r="H1148" s="63">
        <x:f t="shared" si="11"/>
        <x:v>22.353440760000002</x:v>
      </x:c>
      <x:c r="I1148" s="63">
        <x:f t="shared" si="12"/>
        <x:v>169.9709814</x:v>
      </x:c>
      <x:c r="J1148" s="63">
        <x:f t="shared" si="13"/>
        <x:v>80.557218349999999</x:v>
      </x:c>
      <x:c r="K1148" s="63">
        <x:f t="shared" si="14"/>
        <x:v>0.82424423069999997</x:v>
      </x:c>
      <x:c r="L1148" s="52">
        <x:f t="shared" si="0"/>
        <x:v>156.2446645</x:v>
      </x:c>
      <x:c r="M1148" s="52">
        <x:f t="shared" si="1"/>
        <x:v>19287778855</x:v>
      </x:c>
      <x:c r="N1148" s="52">
        <x:f t="shared" si="2"/>
        <x:v>0</x:v>
      </x:c>
      <x:c r="O1148" s="63">
        <x:f t="shared" si="8"/>
        <x:v>2.5163821710000001</x:v>
      </x:c>
      <x:c r="P1148" s="63">
        <x:f t="shared" si="9"/>
        <x:v>71.5616804</x:v>
      </x:c>
      <x:c r="Q1148" s="49">
        <x:f t="shared" si="15"/>
        <x:v>0</x:v>
      </x:c>
      <x:c r="R1148" s="49">
        <x:f t="shared" si="16"/>
        <x:v>0</x:v>
      </x:c>
      <x:c r="S1148" s="49">
        <x:f t="shared" si="17"/>
        <x:v>2</x:v>
      </x:c>
      <x:c r="T1148" s="51">
        <x:f t="shared" si="18"/>
        <x:v>1</x:v>
      </x:c>
      <x:c r="U1148" s="52">
        <x:f t="shared" si="3"/>
        <x:v>0.031026497120000002</x:v>
      </x:c>
      <x:c r="V1148" s="63">
        <x:f t="shared" si="19"/>
        <x:v>0.031026497120000002</x:v>
      </x:c>
      <x:c r="W1148" s="52">
        <x:f t="shared" ref="W1148:X1148" si="1146">W1147*(1+U1148)</x:f>
        <x:v>295.8269287</x:v>
      </x:c>
      <x:c r="X1148" s="52">
        <x:f t="shared" si="1146"/>
        <x:v>274.54652440000001</x:v>
      </x:c>
    </x:row>
    <x:row r="1149" spans="1:24" ht="15.75" customHeight="1">
      <x:c r="A1149" s="34">
        <x:v>43872</x:v>
      </x:c>
      <x:c r="B1149" s="47">
        <x:v>153.75799560546901</x:v>
      </x:c>
      <x:c r="C1149" s="47">
        <x:v>156.70199584960901</x:v>
      </x:c>
      <x:c r="D1149" s="47">
        <x:v>151.60000610351599</x:v>
      </x:c>
      <x:c r="E1149" s="47">
        <x:v>154.87600708007801</x:v>
      </x:c>
      <x:c r="F1149" s="47">
        <x:v>58487500</x:v>
      </x:c>
      <x:c r="G1149" s="63">
        <x:f t="shared" si="10"/>
        <x:v>127.7593002</x:v>
      </x:c>
      <x:c r="H1149" s="63">
        <x:f t="shared" si="11"/>
        <x:v>22.750853320000001</x:v>
      </x:c>
      <x:c r="I1149" s="63">
        <x:f t="shared" si="12"/>
        <x:v>173.26100690000001</x:v>
      </x:c>
      <x:c r="J1149" s="63">
        <x:f t="shared" si="13"/>
        <x:v>82.257593600000007</x:v>
      </x:c>
      <x:c r="K1149" s="63">
        <x:f t="shared" si="14"/>
        <x:v>0.79797461300000005</x:v>
      </x:c>
      <x:c r="L1149" s="52">
        <x:f t="shared" si="0"/>
        <x:v>154.3926697</x:v>
      </x:c>
      <x:c r="M1149" s="52">
        <x:f t="shared" si="1"/>
        <x:v>0</x:v>
      </x:c>
      <x:c r="N1149" s="52">
        <x:f t="shared" si="2"/>
        <x:v>9030041268</x:v>
      </x:c>
      <x:c r="O1149" s="63">
        <x:f t="shared" si="8"/>
        <x:v>2.1272447219999999</x:v>
      </x:c>
      <x:c r="P1149" s="63">
        <x:f t="shared" si="9"/>
        <x:v>68.022969450000005</x:v>
      </x:c>
      <x:c r="Q1149" s="49">
        <x:f t="shared" si="15"/>
        <x:v>0</x:v>
      </x:c>
      <x:c r="R1149" s="49">
        <x:f t="shared" si="16"/>
        <x:v>0</x:v>
      </x:c>
      <x:c r="S1149" s="49">
        <x:f t="shared" si="17"/>
        <x:v>2</x:v>
      </x:c>
      <x:c r="T1149" s="51">
        <x:f t="shared" si="18"/>
        <x:v>1</x:v>
      </x:c>
      <x:c r="U1149" s="52">
        <x:f t="shared" si="3"/>
        <x:v>0.0040193599550000003</x:v>
      </x:c>
      <x:c r="V1149" s="63">
        <x:f t="shared" si="19"/>
        <x:v>0.0040193599550000003</x:v>
      </x:c>
      <x:c r="W1149" s="52">
        <x:f t="shared" ref="W1149:X1149" si="1147">W1148*(1+U1149)</x:f>
        <x:v>297.01596369999999</x:v>
      </x:c>
      <x:c r="X1149" s="52">
        <x:f t="shared" si="1147"/>
        <x:v>275.65002570000001</x:v>
      </x:c>
    </x:row>
    <x:row r="1150" spans="1:24" ht="15.75" customHeight="1">
      <x:c r="A1150" s="34">
        <x:v>43873</x:v>
      </x:c>
      <x:c r="B1150" s="47">
        <x:v>155.57400512695301</x:v>
      </x:c>
      <x:c r="C1150" s="47">
        <x:v>157.94999694824199</x:v>
      </x:c>
      <x:c r="D1150" s="47">
        <x:v>152.67399597168</x:v>
      </x:c>
      <x:c r="E1150" s="47">
        <x:v>153.45799255371099</x:v>
      </x:c>
      <x:c r="F1150" s="47">
        <x:v>60112500</x:v>
      </x:c>
      <x:c r="G1150" s="63">
        <x:f t="shared" si="10"/>
        <x:v>130.0529999</x:v>
      </x:c>
      <x:c r="H1150" s="63">
        <x:f t="shared" si="11"/>
        <x:v>22.921587250000002</x:v>
      </x:c>
      <x:c r="I1150" s="63">
        <x:f t="shared" si="12"/>
        <x:v>175.89617440000001</x:v>
      </x:c>
      <x:c r="J1150" s="63">
        <x:f t="shared" si="13"/>
        <x:v>84.209825379999998</x:v>
      </x:c>
      <x:c r="K1150" s="63">
        <x:f t="shared" si="14"/>
        <x:v>0.7552723817</x:v>
      </x:c>
      <x:c r="L1150" s="52">
        <x:f t="shared" si="0"/>
        <x:v>154.69399519999999</x:v>
      </x:c>
      <x:c r="M1150" s="52">
        <x:f t="shared" si="1"/>
        <x:v>9299042784</x:v>
      </x:c>
      <x:c r="N1150" s="52">
        <x:f t="shared" si="2"/>
        <x:v>0</x:v>
      </x:c>
      <x:c r="O1150" s="63">
        <x:f t="shared" si="8"/>
        <x:v>2.1138113770000002</x:v>
      </x:c>
      <x:c r="P1150" s="63">
        <x:f t="shared" si="9"/>
        <x:v>67.885016820000004</x:v>
      </x:c>
      <x:c r="Q1150" s="49">
        <x:f t="shared" si="15"/>
        <x:v>0</x:v>
      </x:c>
      <x:c r="R1150" s="49">
        <x:f t="shared" si="16"/>
        <x:v>0</x:v>
      </x:c>
      <x:c r="S1150" s="49">
        <x:f t="shared" si="17"/>
        <x:v>2</x:v>
      </x:c>
      <x:c r="T1150" s="51">
        <x:f t="shared" si="18"/>
        <x:v>1</x:v>
      </x:c>
      <x:c r="U1150" s="52">
        <x:f t="shared" si="3"/>
        <x:v>-0.0091558050410000003</x:v>
      </x:c>
      <x:c r="V1150" s="63">
        <x:f t="shared" si="19"/>
        <x:v>-0.0091558050410000003</x:v>
      </x:c>
      <x:c r="W1150" s="52">
        <x:f t="shared" ref="W1150:X1150" si="1148">W1149*(1+U1150)</x:f>
        <x:v>294.29654340000002</x:v>
      </x:c>
      <x:c r="X1150" s="52">
        <x:f t="shared" si="1148"/>
        <x:v>273.1262279</x:v>
      </x:c>
    </x:row>
    <x:row r="1151" spans="1:24" ht="15.75" customHeight="1">
      <x:c r="A1151" s="34">
        <x:v>43874</x:v>
      </x:c>
      <x:c r="B1151" s="47">
        <x:v>148.36799621582</x:v>
      </x:c>
      <x:c r="C1151" s="47">
        <x:v>163.60000610351599</x:v>
      </x:c>
      <x:c r="D1151" s="47">
        <x:v>147</x:v>
      </x:c>
      <x:c r="E1151" s="47">
        <x:v>160.80000305175801</x:v>
      </x:c>
      <x:c r="F1151" s="47">
        <x:v>131446500</x:v>
      </x:c>
      <x:c r="G1151" s="63">
        <x:f t="shared" si="10"/>
        <x:v>132.9080002</x:v>
      </x:c>
      <x:c r="H1151" s="63">
        <x:f t="shared" si="11"/>
        <x:v>23.0222558</x:v>
      </x:c>
      <x:c r="I1151" s="63">
        <x:f t="shared" si="12"/>
        <x:v>178.9525118</x:v>
      </x:c>
      <x:c r="J1151" s="63">
        <x:f t="shared" si="13"/>
        <x:v>86.863488579999995</x:v>
      </x:c>
      <x:c r="K1151" s="63">
        <x:f t="shared" si="14"/>
        <x:v>0.80288086349999999</x:v>
      </x:c>
      <x:c r="L1151" s="52">
        <x:f t="shared" si="0"/>
        <x:v>157.13333639999999</x:v>
      </x:c>
      <x:c r="M1151" s="52">
        <x:f t="shared" si="1"/>
        <x:v>20654627101</x:v>
      </x:c>
      <x:c r="N1151" s="52">
        <x:f t="shared" si="2"/>
        <x:v>0</x:v>
      </x:c>
      <x:c r="O1151" s="63">
        <x:f t="shared" si="8"/>
        <x:v>2.1427968370000001</x:v>
      </x:c>
      <x:c r="P1151" s="63">
        <x:f t="shared" si="9"/>
        <x:v>68.181207639999997</x:v>
      </x:c>
      <x:c r="Q1151" s="49">
        <x:f t="shared" si="15"/>
        <x:v>0</x:v>
      </x:c>
      <x:c r="R1151" s="49">
        <x:f t="shared" si="16"/>
        <x:v>0</x:v>
      </x:c>
      <x:c r="S1151" s="49">
        <x:f t="shared" si="17"/>
        <x:v>2</x:v>
      </x:c>
      <x:c r="T1151" s="51">
        <x:f t="shared" si="18"/>
        <x:v>1</x:v>
      </x:c>
      <x:c r="U1151" s="52">
        <x:f t="shared" si="3"/>
        <x:v>0.047843780410000003</x:v>
      </x:c>
      <x:c r="V1151" s="63">
        <x:f t="shared" si="19"/>
        <x:v>0.047843780410000003</x:v>
      </x:c>
      <x:c r="W1151" s="52">
        <x:f t="shared" ref="W1151:X1151" si="1149">W1150*(1+U1151)</x:f>
        <x:v>308.37680260000002</x:v>
      </x:c>
      <x:c r="X1151" s="52">
        <x:f t="shared" si="1149"/>
        <x:v>286.19361909999998</x:v>
      </x:c>
    </x:row>
    <x:row r="1152" spans="1:24" ht="15.75" customHeight="1">
      <x:c r="A1152" s="34">
        <x:v>43875</x:v>
      </x:c>
      <x:c r="B1152" s="47">
        <x:v>157.44400024414099</x:v>
      </x:c>
      <x:c r="C1152" s="47">
        <x:v>162.593994140625</x:v>
      </x:c>
      <x:c r="D1152" s="47">
        <x:v>157.10000610351599</x:v>
      </x:c>
      <x:c r="E1152" s="47">
        <x:v>160.00599670410199</x:v>
      </x:c>
      <x:c r="F1152" s="47">
        <x:v>78468500</x:v>
      </x:c>
      <x:c r="G1152" s="63">
        <x:f t="shared" si="10"/>
        <x:v>135.7734001</x:v>
      </x:c>
      <x:c r="H1152" s="63">
        <x:f t="shared" si="11"/>
        <x:v>22.62730981</x:v>
      </x:c>
      <x:c r="I1152" s="63">
        <x:f t="shared" si="12"/>
        <x:v>181.02801969999999</x:v>
      </x:c>
      <x:c r="J1152" s="63">
        <x:f t="shared" si="13"/>
        <x:v>90.518780500000005</x:v>
      </x:c>
      <x:c r="K1152" s="63">
        <x:f t="shared" si="14"/>
        <x:v>0.76773616479999995</x:v>
      </x:c>
      <x:c r="L1152" s="52">
        <x:f t="shared" si="0"/>
        <x:v>159.89999900000001</x:v>
      </x:c>
      <x:c r="M1152" s="52">
        <x:f t="shared" si="1"/>
        <x:v>12547113070</x:v>
      </x:c>
      <x:c r="N1152" s="52">
        <x:f t="shared" si="2"/>
        <x:v>0</x:v>
      </x:c>
      <x:c r="O1152" s="63">
        <x:f t="shared" si="8"/>
        <x:v>2.174584581</x:v>
      </x:c>
      <x:c r="P1152" s="63">
        <x:f t="shared" si="9"/>
        <x:v>68.499815499999997</x:v>
      </x:c>
      <x:c r="Q1152" s="49">
        <x:f t="shared" si="15"/>
        <x:v>0</x:v>
      </x:c>
      <x:c r="R1152" s="49">
        <x:f t="shared" si="16"/>
        <x:v>0</x:v>
      </x:c>
      <x:c r="S1152" s="49">
        <x:f t="shared" si="17"/>
        <x:v>2</x:v>
      </x:c>
      <x:c r="T1152" s="51">
        <x:f t="shared" si="18"/>
        <x:v>1</x:v>
      </x:c>
      <x:c r="U1152" s="52">
        <x:f t="shared" si="3"/>
        <x:v>-0.0049378503269999996</x:v>
      </x:c>
      <x:c r="V1152" s="63">
        <x:f t="shared" si="19"/>
        <x:v>-0.0049378503269999996</x:v>
      </x:c>
      <x:c r="W1152" s="52">
        <x:f t="shared" ref="W1152:X1152" si="1150">W1151*(1+U1152)</x:f>
        <x:v>306.85408410000002</x:v>
      </x:c>
      <x:c r="X1152" s="52">
        <x:f t="shared" si="1150"/>
        <x:v>284.78043789999998</x:v>
      </x:c>
    </x:row>
    <x:row r="1153" spans="1:24" ht="15.75" customHeight="1">
      <x:c r="A1153" s="34">
        <x:v>43879</x:v>
      </x:c>
      <x:c r="B1153" s="47">
        <x:v>168.32000732421901</x:v>
      </x:c>
      <x:c r="C1153" s="47">
        <x:v>172</x:v>
      </x:c>
      <x:c r="D1153" s="47">
        <x:v>166.47200012207</x:v>
      </x:c>
      <x:c r="E1153" s="47">
        <x:v>171.67999267578099</x:v>
      </x:c>
      <x:c r="F1153" s="47">
        <x:v>81908500</x:v>
      </x:c>
      <x:c r="G1153" s="63">
        <x:f t="shared" si="10"/>
        <x:v>139.25239980000001</x:v>
      </x:c>
      <x:c r="H1153" s="63">
        <x:f t="shared" si="11"/>
        <x:v>22.526270589999999</x:v>
      </x:c>
      <x:c r="I1153" s="63">
        <x:f t="shared" si="12"/>
        <x:v>184.30494100000001</x:v>
      </x:c>
      <x:c r="J1153" s="63">
        <x:f t="shared" si="13"/>
        <x:v>94.199858649999996</x:v>
      </x:c>
      <x:c r="K1153" s="63">
        <x:f t="shared" si="14"/>
        <x:v>0.85988639050000004</x:v>
      </x:c>
      <x:c r="L1153" s="52">
        <x:f t="shared" si="0"/>
        <x:v>170.05066429999999</x:v>
      </x:c>
      <x:c r="M1153" s="52">
        <x:f t="shared" si="1"/>
        <x:v>13928594834</x:v>
      </x:c>
      <x:c r="N1153" s="52">
        <x:f t="shared" si="2"/>
        <x:v>0</x:v>
      </x:c>
      <x:c r="O1153" s="63">
        <x:f t="shared" si="8"/>
        <x:v>1.8939745429999999</x:v>
      </x:c>
      <x:c r="P1153" s="63">
        <x:f t="shared" si="9"/>
        <x:v>65.445445860000007</x:v>
      </x:c>
      <x:c r="Q1153" s="49">
        <x:f t="shared" si="15"/>
        <x:v>0</x:v>
      </x:c>
      <x:c r="R1153" s="49">
        <x:f t="shared" si="16"/>
        <x:v>0</x:v>
      </x:c>
      <x:c r="S1153" s="49">
        <x:f t="shared" si="17"/>
        <x:v>2</x:v>
      </x:c>
      <x:c r="T1153" s="51">
        <x:f t="shared" si="18"/>
        <x:v>1</x:v>
      </x:c>
      <x:c r="U1153" s="52">
        <x:f t="shared" si="3"/>
        <x:v>0.07295974033999999</x:v>
      </x:c>
      <x:c r="V1153" s="63">
        <x:f t="shared" si="19"/>
        <x:v>0.07295974033999999</x:v>
      </x:c>
      <x:c r="W1153" s="52">
        <x:f t="shared" ref="W1153:X1153" si="1151">W1152*(1+U1153)</x:f>
        <x:v>329.24207840000003</x:v>
      </x:c>
      <x:c r="X1153" s="52">
        <x:f t="shared" si="1151"/>
        <x:v>305.55794470000001</x:v>
      </x:c>
    </x:row>
    <x:row r="1154" spans="1:24" ht="15.75" customHeight="1">
      <x:c r="A1154" s="34">
        <x:v>43880</x:v>
      </x:c>
      <x:c r="B1154" s="47">
        <x:v>184.69999694824199</x:v>
      </x:c>
      <x:c r="C1154" s="47">
        <x:v>188.95599365234401</x:v>
      </x:c>
      <x:c r="D1154" s="47">
        <x:v>180.20399475097699</x:v>
      </x:c>
      <x:c r="E1154" s="47">
        <x:v>183.48399353027301</x:v>
      </x:c>
      <x:c r="F1154" s="47">
        <x:v>127115000</x:v>
      </x:c>
      <x:c r="G1154" s="63">
        <x:f t="shared" si="10"/>
        <x:v>142.95459940000001</x:v>
      </x:c>
      <x:c r="H1154" s="63">
        <x:f t="shared" si="11"/>
        <x:v>23.434964520000001</x:v>
      </x:c>
      <x:c r="I1154" s="63">
        <x:f t="shared" si="12"/>
        <x:v>189.82452839999999</x:v>
      </x:c>
      <x:c r="J1154" s="63">
        <x:f t="shared" si="13"/>
        <x:v>96.084670340000002</x:v>
      </x:c>
      <x:c r="K1154" s="63">
        <x:f t="shared" si="14"/>
        <x:v>0.93236031050000001</x:v>
      </x:c>
      <x:c r="L1154" s="52">
        <x:f t="shared" si="0"/>
        <x:v>184.2146606</x:v>
      </x:c>
      <x:c r="M1154" s="52">
        <x:f t="shared" si="1"/>
        <x:v>23416446588</x:v>
      </x:c>
      <x:c r="N1154" s="52">
        <x:f t="shared" si="2"/>
        <x:v>0</x:v>
      </x:c>
      <x:c r="O1154" s="63">
        <x:f t="shared" si="8"/>
        <x:v>1.4808393010000001</x:v>
      </x:c>
      <x:c r="P1154" s="63">
        <x:f t="shared" si="9"/>
        <x:v>59.69106103</x:v>
      </x:c>
      <x:c r="Q1154" s="49">
        <x:f t="shared" si="15"/>
        <x:v>0</x:v>
      </x:c>
      <x:c r="R1154" s="49">
        <x:f t="shared" si="16"/>
        <x:v>0</x:v>
      </x:c>
      <x:c r="S1154" s="49">
        <x:f t="shared" si="17"/>
        <x:v>2</x:v>
      </x:c>
      <x:c r="T1154" s="51">
        <x:f t="shared" si="18"/>
        <x:v>1</x:v>
      </x:c>
      <x:c r="U1154" s="52">
        <x:f t="shared" si="3"/>
        <x:v>0.068755832700000008</x:v>
      </x:c>
      <x:c r="V1154" s="63">
        <x:f t="shared" si="19"/>
        <x:v>0.068755832700000008</x:v>
      </x:c>
      <x:c r="W1154" s="52">
        <x:f t="shared" ref="W1154:X1154" si="1152">W1153*(1+U1154)</x:f>
        <x:v>351.87939169999999</x:v>
      </x:c>
      <x:c r="X1154" s="52">
        <x:f t="shared" si="1152"/>
        <x:v>326.56683559999999</x:v>
      </x:c>
    </x:row>
    <x:row r="1155" spans="1:24" ht="15.75" customHeight="1">
      <x:c r="A1155" s="34">
        <x:v>43881</x:v>
      </x:c>
      <x:c r="B1155" s="47">
        <x:v>182.38999938964801</x:v>
      </x:c>
      <x:c r="C1155" s="47">
        <x:v>182.39999389648401</x:v>
      </x:c>
      <x:c r="D1155" s="47">
        <x:v>171.98800659179699</x:v>
      </x:c>
      <x:c r="E1155" s="47">
        <x:v>179.88200378418</x:v>
      </x:c>
      <x:c r="F1155" s="47">
        <x:v>88174500</x:v>
      </x:c>
      <x:c r="G1155" s="63">
        <x:f t="shared" si="10"/>
        <x:v>146.2530994</x:v>
      </x:c>
      <x:c r="H1155" s="63">
        <x:f t="shared" si="11"/>
        <x:v>23.772288589999999</x:v>
      </x:c>
      <x:c r="I1155" s="63">
        <x:f t="shared" si="12"/>
        <x:v>193.79767659999999</x:v>
      </x:c>
      <x:c r="J1155" s="63">
        <x:f t="shared" si="13"/>
        <x:v>98.708522259999995</x:v>
      </x:c>
      <x:c r="K1155" s="63">
        <x:f t="shared" si="14"/>
        <x:v>0.85365657179999999</x:v>
      </x:c>
      <x:c r="L1155" s="52">
        <x:f t="shared" si="0"/>
        <x:v>178.09000140000001</x:v>
      </x:c>
      <x:c r="M1155" s="52">
        <x:f t="shared" si="1"/>
        <x:v>0</x:v>
      </x:c>
      <x:c r="N1155" s="52">
        <x:f t="shared" si="2"/>
        <x:v>15702996831</x:v>
      </x:c>
      <x:c r="O1155" s="63">
        <x:f t="shared" si="8"/>
        <x:v>2.0572723470000001</x:v>
      </x:c>
      <x:c r="P1155" s="63">
        <x:f t="shared" si="9"/>
        <x:v>67.291105060000007</x:v>
      </x:c>
      <x:c r="Q1155" s="49">
        <x:f t="shared" si="15"/>
        <x:v>0</x:v>
      </x:c>
      <x:c r="R1155" s="49">
        <x:f t="shared" si="16"/>
        <x:v>0</x:v>
      </x:c>
      <x:c r="S1155" s="49">
        <x:f t="shared" si="17"/>
        <x:v>2</x:v>
      </x:c>
      <x:c r="T1155" s="51">
        <x:f t="shared" si="18"/>
        <x:v>1</x:v>
      </x:c>
      <x:c r="U1155" s="52">
        <x:f t="shared" si="3"/>
        <x:v>-0.019631084310000002</x:v>
      </x:c>
      <x:c r="V1155" s="63">
        <x:f t="shared" si="19"/>
        <x:v>-0.019631084310000002</x:v>
      </x:c>
      <x:c r="W1155" s="52">
        <x:f t="shared" ref="W1155:X1155" si="1153">W1154*(1+U1155)</x:f>
        <x:v>344.97161770000002</x:v>
      </x:c>
      <x:c r="X1155" s="52">
        <x:f t="shared" si="1153"/>
        <x:v>320.15597450000001</x:v>
      </x:c>
    </x:row>
    <x:row r="1156" spans="1:24" ht="15.75" customHeight="1">
      <x:c r="A1156" s="34">
        <x:v>43882</x:v>
      </x:c>
      <x:c r="B1156" s="47">
        <x:v>181.39599609375</x:v>
      </x:c>
      <x:c r="C1156" s="47">
        <x:v>182.61199951171901</x:v>
      </x:c>
      <x:c r="D1156" s="47">
        <x:v>176.08999633789099</x:v>
      </x:c>
      <x:c r="E1156" s="47">
        <x:v>180.19999694824199</x:v>
      </x:c>
      <x:c r="F1156" s="47">
        <x:v>71574000</x:v>
      </x:c>
      <x:c r="G1156" s="63">
        <x:f t="shared" si="10"/>
        <x:v>149.54109919999999</x:v>
      </x:c>
      <x:c r="H1156" s="63">
        <x:f t="shared" si="11"/>
        <x:v>23.688118559999999</x:v>
      </x:c>
      <x:c r="I1156" s="63">
        <x:f t="shared" si="12"/>
        <x:v>196.91733629999999</x:v>
      </x:c>
      <x:c r="J1156" s="63">
        <x:f t="shared" si="13"/>
        <x:v>102.164862</x:v>
      </x:c>
      <x:c r="K1156" s="63">
        <x:f t="shared" si="14"/>
        <x:v>0.82356830810000003</x:v>
      </x:c>
      <x:c r="L1156" s="52">
        <x:f t="shared" si="0"/>
        <x:v>179.63399759999999</x:v>
      </x:c>
      <x:c r="M1156" s="52">
        <x:f t="shared" si="1"/>
        <x:v>12857123744</x:v>
      </x:c>
      <x:c r="N1156" s="52">
        <x:f t="shared" si="2"/>
        <x:v>0</x:v>
      </x:c>
      <x:c r="O1156" s="63">
        <x:f t="shared" si="8"/>
        <x:v>5.044910046</x:v>
      </x:c>
      <x:c r="P1156" s="63">
        <x:f t="shared" si="9"/>
        <x:v>83.457156639999994</x:v>
      </x:c>
      <x:c r="Q1156" s="49">
        <x:f t="shared" si="15"/>
        <x:v>0</x:v>
      </x:c>
      <x:c r="R1156" s="49">
        <x:f t="shared" si="16"/>
        <x:v>0</x:v>
      </x:c>
      <x:c r="S1156" s="49">
        <x:f t="shared" si="17"/>
        <x:v>2</x:v>
      </x:c>
      <x:c r="T1156" s="51">
        <x:f t="shared" si="18"/>
        <x:v>1</x:v>
      </x:c>
      <x:c r="U1156" s="52">
        <x:f t="shared" si="3"/>
        <x:v>0.001767787535</x:v>
      </x:c>
      <x:c r="V1156" s="63">
        <x:f t="shared" si="19"/>
        <x:v>0.001767787535</x:v>
      </x:c>
      <x:c r="W1156" s="52">
        <x:f t="shared" ref="W1156:X1156" si="1154">W1155*(1+U1156)</x:f>
        <x:v>345.5814542</x:v>
      </x:c>
      <x:c r="X1156" s="52">
        <x:f t="shared" si="1154"/>
        <x:v>320.72194230000002</x:v>
      </x:c>
    </x:row>
    <x:row r="1157" spans="1:24" ht="15.75" customHeight="1">
      <x:c r="A1157" s="34">
        <x:v>43885</x:v>
      </x:c>
      <x:c r="B1157" s="47">
        <x:v>167.80000305175801</x:v>
      </x:c>
      <x:c r="C1157" s="47">
        <x:v>172.69999694824199</x:v>
      </x:c>
      <x:c r="D1157" s="47">
        <x:v>164.44000244140599</x:v>
      </x:c>
      <x:c r="E1157" s="47">
        <x:v>166.75799560546901</x:v>
      </x:c>
      <x:c r="F1157" s="47">
        <x:v>75961000</x:v>
      </x:c>
      <x:c r="G1157" s="63">
        <x:f t="shared" si="10"/>
        <x:v>152.23079910000001</x:v>
      </x:c>
      <x:c r="H1157" s="63">
        <x:f t="shared" si="11"/>
        <x:v>22.331544430000001</x:v>
      </x:c>
      <x:c r="I1157" s="63">
        <x:f t="shared" si="12"/>
        <x:v>196.893888</x:v>
      </x:c>
      <x:c r="J1157" s="63">
        <x:f t="shared" si="13"/>
        <x:v>107.56771019999999</x:v>
      </x:c>
      <x:c r="K1157" s="63">
        <x:f t="shared" si="14"/>
        <x:v>0.66263089809999998</x:v>
      </x:c>
      <x:c r="L1157" s="52">
        <x:f t="shared" si="0"/>
        <x:v>167.9659983</x:v>
      </x:c>
      <x:c r="M1157" s="52">
        <x:f t="shared" si="1"/>
        <x:v>0</x:v>
      </x:c>
      <x:c r="N1157" s="52">
        <x:f t="shared" si="2"/>
        <x:v>12758865199</x:v>
      </x:c>
      <x:c r="O1157" s="63">
        <x:f t="shared" si="8"/>
        <x:v>2.9870643289999999</x:v>
      </x:c>
      <x:c r="P1157" s="63">
        <x:f t="shared" si="9"/>
        <x:v>74.918889750000005</x:v>
      </x:c>
      <x:c r="Q1157" s="49">
        <x:f t="shared" si="15"/>
        <x:v>0</x:v>
      </x:c>
      <x:c r="R1157" s="49">
        <x:f t="shared" si="16"/>
        <x:v>0</x:v>
      </x:c>
      <x:c r="S1157" s="49">
        <x:f t="shared" si="17"/>
        <x:v>2</x:v>
      </x:c>
      <x:c r="T1157" s="51">
        <x:f t="shared" si="18"/>
        <x:v>1</x:v>
      </x:c>
      <x:c r="U1157" s="52">
        <x:f t="shared" si="3"/>
        <x:v>-0.074594903280000002</x:v>
      </x:c>
      <x:c r="V1157" s="63">
        <x:f t="shared" si="19"/>
        <x:v>-0.074594903280000002</x:v>
      </x:c>
      <x:c r="W1157" s="52">
        <x:f t="shared" ref="W1157:X1157" si="1155">W1156*(1+U1157)</x:f>
        <x:v>319.80283900000001</x:v>
      </x:c>
      <x:c r="X1157" s="52">
        <x:f t="shared" si="1155"/>
        <x:v>296.79772000000003</x:v>
      </x:c>
    </x:row>
    <x:row r="1158" spans="1:24" ht="15.75" customHeight="1">
      <x:c r="A1158" s="34">
        <x:v>43886</x:v>
      </x:c>
      <x:c r="B1158" s="47">
        <x:v>169.80000305175801</x:v>
      </x:c>
      <x:c r="C1158" s="47">
        <x:v>171.32000732421901</x:v>
      </x:c>
      <x:c r="D1158" s="47">
        <x:v>157.39999389648401</x:v>
      </x:c>
      <x:c r="E1158" s="47">
        <x:v>159.98199462890599</x:v>
      </x:c>
      <x:c r="F1158" s="47">
        <x:v>86452500</x:v>
      </x:c>
      <x:c r="G1158" s="63">
        <x:f t="shared" si="10"/>
        <x:v>154.649699</x:v>
      </x:c>
      <x:c r="H1158" s="63">
        <x:f t="shared" si="11"/>
        <x:v>20.21956067</x:v>
      </x:c>
      <x:c r="I1158" s="63">
        <x:f t="shared" si="12"/>
        <x:v>195.0888204</x:v>
      </x:c>
      <x:c r="J1158" s="63">
        <x:f t="shared" si="13"/>
        <x:v>114.2105777</x:v>
      </x:c>
      <x:c r="K1158" s="63">
        <x:f t="shared" si="14"/>
        <x:v>0.56592991429999995</x:v>
      </x:c>
      <x:c r="L1158" s="52">
        <x:f t="shared" si="0"/>
        <x:v>162.90066529999999</x:v>
      </x:c>
      <x:c r="M1158" s="52">
        <x:f t="shared" si="1"/>
        <x:v>0</x:v>
      </x:c>
      <x:c r="N1158" s="52">
        <x:f t="shared" si="2"/>
        <x:v>14083169765</x:v>
      </x:c>
      <x:c r="O1158" s="63">
        <x:f t="shared" si="8"/>
        <x:v>1.797437068</x:v>
      </x:c>
      <x:c r="P1158" s="63">
        <x:f t="shared" si="9"/>
        <x:v>64.252993880000005</x:v>
      </x:c>
      <x:c r="Q1158" s="49">
        <x:f t="shared" si="15"/>
        <x:v>0</x:v>
      </x:c>
      <x:c r="R1158" s="49">
        <x:f t="shared" si="16"/>
        <x:v>0</x:v>
      </x:c>
      <x:c r="S1158" s="49">
        <x:f t="shared" si="17"/>
        <x:v>2</x:v>
      </x:c>
      <x:c r="T1158" s="51">
        <x:f t="shared" si="18"/>
        <x:v>1</x:v>
      </x:c>
      <x:c r="U1158" s="52">
        <x:f t="shared" si="3"/>
        <x:v>-0.040633739639999999</x:v>
      </x:c>
      <x:c r="V1158" s="63">
        <x:f t="shared" si="19"/>
        <x:v>-0.040633739639999999</x:v>
      </x:c>
      <x:c r="W1158" s="52">
        <x:f t="shared" ref="W1158:X1158" si="1156">W1157*(1+U1158)</x:f>
        <x:v>306.80805370000002</x:v>
      </x:c>
      <x:c r="X1158" s="52">
        <x:f t="shared" si="1156"/>
        <x:v>284.73771870000002</x:v>
      </x:c>
    </x:row>
    <x:row r="1159" spans="1:24" ht="15.75" customHeight="1">
      <x:c r="A1159" s="34">
        <x:v>43887</x:v>
      </x:c>
      <x:c r="B1159" s="47">
        <x:v>156.5</x:v>
      </x:c>
      <x:c r="C1159" s="47">
        <x:v>162.66200256347699</x:v>
      </x:c>
      <x:c r="D1159" s="47">
        <x:v>155.22200012207</x:v>
      </x:c>
      <x:c r="E1159" s="47">
        <x:v>155.75999450683599</x:v>
      </x:c>
      <x:c r="F1159" s="47">
        <x:v>70427500</x:v>
      </x:c>
      <x:c r="G1159" s="63">
        <x:f t="shared" si="10"/>
        <x:v>156.7686989</x:v>
      </x:c>
      <x:c r="H1159" s="63">
        <x:f t="shared" si="11"/>
        <x:v>17.734924370000002</x:v>
      </x:c>
      <x:c r="I1159" s="63">
        <x:f t="shared" si="12"/>
        <x:v>192.2385476</x:v>
      </x:c>
      <x:c r="J1159" s="63">
        <x:f t="shared" si="13"/>
        <x:v>121.2988501</x:v>
      </x:c>
      <x:c r="K1159" s="63">
        <x:f t="shared" si="14"/>
        <x:v>0.4857808193</x:v>
      </x:c>
      <x:c r="L1159" s="52">
        <x:f t="shared" si="0"/>
        <x:v>157.88133239999999</x:v>
      </x:c>
      <x:c r="M1159" s="52">
        <x:f t="shared" si="1"/>
        <x:v>0</x:v>
      </x:c>
      <x:c r="N1159" s="52">
        <x:f t="shared" si="2"/>
        <x:v>11119187537</x:v>
      </x:c>
      <x:c r="O1159" s="63">
        <x:f t="shared" si="8"/>
        <x:v>1.7274629029999999</x:v>
      </x:c>
      <x:c r="P1159" s="63">
        <x:f t="shared" si="9"/>
        <x:v>63.335889960000003</x:v>
      </x:c>
      <x:c r="Q1159" s="49">
        <x:f t="shared" si="15"/>
        <x:v>0</x:v>
      </x:c>
      <x:c r="R1159" s="49">
        <x:f t="shared" si="16"/>
        <x:v>0</x:v>
      </x:c>
      <x:c r="S1159" s="49">
        <x:f t="shared" si="17"/>
        <x:v>2</x:v>
      </x:c>
      <x:c r="T1159" s="51">
        <x:f t="shared" si="18"/>
        <x:v>1</x:v>
      </x:c>
      <x:c r="U1159" s="52">
        <x:f t="shared" si="3"/>
        <x:v>-0.026390470579999997</x:v>
      </x:c>
      <x:c r="V1159" s="63">
        <x:f t="shared" si="19"/>
        <x:v>-0.026390470579999997</x:v>
      </x:c>
      <x:c r="W1159" s="52">
        <x:f t="shared" ref="W1159:X1159" si="1157">W1158*(1+U1159)</x:f>
        <x:v>298.71124479999997</x:v>
      </x:c>
      <x:c r="X1159" s="52">
        <x:f t="shared" si="1157"/>
        <x:v>277.22335629999998</x:v>
      </x:c>
    </x:row>
    <x:row r="1160" spans="1:24" ht="15.75" customHeight="1">
      <x:c r="A1160" s="34">
        <x:v>43888</x:v>
      </x:c>
      <x:c r="B1160" s="47">
        <x:v>146</x:v>
      </x:c>
      <x:c r="C1160" s="47">
        <x:v>147.95399475097699</x:v>
      </x:c>
      <x:c r="D1160" s="47">
        <x:v>133.80000305175801</x:v>
      </x:c>
      <x:c r="E1160" s="47">
        <x:v>135.80000305175801</x:v>
      </x:c>
      <x:c r="F1160" s="47">
        <x:v>121386000</x:v>
      </x:c>
      <x:c r="G1160" s="63">
        <x:f t="shared" si="10"/>
        <x:v>157.74879910000001</x:v>
      </x:c>
      <x:c r="H1160" s="63">
        <x:f t="shared" si="11"/>
        <x:v>15.812246780000001</x:v>
      </x:c>
      <x:c r="I1160" s="63">
        <x:f t="shared" si="12"/>
        <x:v>189.37329270000001</x:v>
      </x:c>
      <x:c r="J1160" s="63">
        <x:f t="shared" si="13"/>
        <x:v>126.1243056</x:v>
      </x:c>
      <x:c r="K1160" s="63">
        <x:f t="shared" si="14"/>
        <x:v>0.15297790389999999</x:v>
      </x:c>
      <x:c r="L1160" s="52">
        <x:f t="shared" si="0"/>
        <x:v>139.18466699999999</x:v>
      </x:c>
      <x:c r="M1160" s="52">
        <x:f t="shared" si="1"/>
        <x:v>0</x:v>
      </x:c>
      <x:c r="N1160" s="52">
        <x:f t="shared" si="2"/>
        <x:v>16895069983</x:v>
      </x:c>
      <x:c r="O1160" s="63">
        <x:f t="shared" si="8"/>
        <x:v>1.1820400419999999</x:v>
      </x:c>
      <x:c r="P1160" s="63">
        <x:f t="shared" si="9"/>
        <x:v>54.171326809999996</x:v>
      </x:c>
      <x:c r="Q1160" s="49">
        <x:f t="shared" si="15"/>
        <x:v>0</x:v>
      </x:c>
      <x:c r="R1160" s="49">
        <x:f t="shared" si="16"/>
        <x:v>0</x:v>
      </x:c>
      <x:c r="S1160" s="49">
        <x:f t="shared" si="17"/>
        <x:v>2</x:v>
      </x:c>
      <x:c r="T1160" s="51">
        <x:f t="shared" si="18"/>
        <x:v>1</x:v>
      </x:c>
      <x:c r="U1160" s="52">
        <x:f t="shared" si="3"/>
        <x:v>-0.1281458151</x:v>
      </x:c>
      <x:c r="V1160" s="63">
        <x:f t="shared" si="19"/>
        <x:v>-0.1281458151</x:v>
      </x:c>
      <x:c r="W1160" s="52">
        <x:f t="shared" ref="W1160:X1160" si="1158">W1159*(1+U1160)</x:f>
        <x:v>260.4326489</x:v>
      </x:c>
      <x:c r="X1160" s="52">
        <x:f t="shared" si="1158"/>
        <x:v>241.6983434</x:v>
      </x:c>
    </x:row>
    <x:row r="1161" spans="1:24" ht="15.75" customHeight="1">
      <x:c r="A1161" s="34">
        <x:v>43889</x:v>
      </x:c>
      <x:c r="B1161" s="47">
        <x:v>125.94000244140599</x:v>
      </x:c>
      <x:c r="C1161" s="47">
        <x:v>138.10400390625</x:v>
      </x:c>
      <x:c r="D1161" s="47">
        <x:v>122.304000854492</x:v>
      </x:c>
      <x:c r="E1161" s="47">
        <x:v>133.59800720214801</x:v>
      </x:c>
      <x:c r="F1161" s="47">
        <x:v>121114500</x:v>
      </x:c>
      <x:c r="G1161" s="63">
        <x:f t="shared" si="10"/>
        <x:v>158.02059940000001</x:v>
      </x:c>
      <x:c r="H1161" s="63">
        <x:f t="shared" si="11"/>
        <x:v>15.315833789999999</x:v>
      </x:c>
      <x:c r="I1161" s="63">
        <x:f t="shared" si="12"/>
        <x:v>188.6522669</x:v>
      </x:c>
      <x:c r="J1161" s="63">
        <x:f t="shared" si="13"/>
        <x:v>127.38893179999999</x:v>
      </x:c>
      <x:c r="K1161" s="63">
        <x:f t="shared" si="14"/>
        <x:v>0.101350594</x:v>
      </x:c>
      <x:c r="L1161" s="52">
        <x:f t="shared" si="0"/>
        <x:v>131.33533729999999</x:v>
      </x:c>
      <x:c r="M1161" s="52">
        <x:f t="shared" si="1"/>
        <x:v>0</x:v>
      </x:c>
      <x:c r="N1161" s="52">
        <x:f t="shared" si="2"/>
        <x:v>15906613712</x:v>
      </x:c>
      <x:c r="O1161" s="63">
        <x:f t="shared" si="8"/>
        <x:v>0.72571124620000005</x:v>
      </x:c>
      <x:c r="P1161" s="63">
        <x:f t="shared" si="9"/>
        <x:v>42.052878069999998</x:v>
      </x:c>
      <x:c r="Q1161" s="49">
        <x:f t="shared" si="15"/>
        <x:v>0</x:v>
      </x:c>
      <x:c r="R1161" s="49">
        <x:f t="shared" si="16"/>
        <x:v>0</x:v>
      </x:c>
      <x:c r="S1161" s="49">
        <x:f t="shared" si="17"/>
        <x:v>2</x:v>
      </x:c>
      <x:c r="T1161" s="51">
        <x:f t="shared" si="18"/>
        <x:v>1</x:v>
      </x:c>
      <x:c r="U1161" s="52">
        <x:f t="shared" si="3"/>
        <x:v>-0.01621499116</x:v>
      </x:c>
      <x:c r="V1161" s="63">
        <x:f t="shared" si="19"/>
        <x:v>-0.01621499116</x:v>
      </x:c>
      <x:c r="W1161" s="52">
        <x:f t="shared" ref="W1161:X1161" si="1159">W1160*(1+U1161)</x:f>
        <x:v>256.20973579999998</x:v>
      </x:c>
      <x:c r="X1161" s="52">
        <x:f t="shared" si="1159"/>
        <x:v>237.77920689999999</x:v>
      </x:c>
    </x:row>
    <x:row r="1162" spans="1:24" ht="15.75" customHeight="1">
      <x:c r="A1162" s="34">
        <x:v>43892</x:v>
      </x:c>
      <x:c r="B1162" s="47">
        <x:v>142.25199890136699</x:v>
      </x:c>
      <x:c r="C1162" s="47">
        <x:v>148.73800659179699</x:v>
      </x:c>
      <x:c r="D1162" s="47">
        <x:v>137.33399963378901</x:v>
      </x:c>
      <x:c r="E1162" s="47">
        <x:v>148.72399902343801</x:v>
      </x:c>
      <x:c r="F1162" s="47">
        <x:v>100975000</x:v>
      </x:c>
      <x:c r="G1162" s="63">
        <x:f t="shared" si="10"/>
        <x:v>158.9510994</x:v>
      </x:c>
      <x:c r="H1162" s="63">
        <x:f t="shared" si="11"/>
        <x:v>14.04363936</x:v>
      </x:c>
      <x:c r="I1162" s="63">
        <x:f t="shared" si="12"/>
        <x:v>187.03837809999999</x:v>
      </x:c>
      <x:c r="J1162" s="63">
        <x:f t="shared" si="13"/>
        <x:v>130.86382069999999</x:v>
      </x:c>
      <x:c r="K1162" s="63">
        <x:f t="shared" si="14"/>
        <x:v>0.31794070410000003</x:v>
      </x:c>
      <x:c r="L1162" s="52">
        <x:f t="shared" si="0"/>
        <x:v>144.9320017</x:v>
      </x:c>
      <x:c r="M1162" s="52">
        <x:f t="shared" si="1"/>
        <x:v>14634508877</x:v>
      </x:c>
      <x:c r="N1162" s="52">
        <x:f t="shared" si="2"/>
        <x:v>0</x:v>
      </x:c>
      <x:c r="O1162" s="63">
        <x:f t="shared" si="8"/>
        <x:v>0.74985250569999995</x:v>
      </x:c>
      <x:c r="P1162" s="63">
        <x:f t="shared" si="9"/>
        <x:v>42.852326310000002</x:v>
      </x:c>
      <x:c r="Q1162" s="49">
        <x:f t="shared" si="15"/>
        <x:v>0</x:v>
      </x:c>
      <x:c r="R1162" s="49">
        <x:f t="shared" si="16"/>
        <x:v>0</x:v>
      </x:c>
      <x:c r="S1162" s="49">
        <x:f t="shared" si="17"/>
        <x:v>2</x:v>
      </x:c>
      <x:c r="T1162" s="51">
        <x:f t="shared" si="18"/>
        <x:v>1</x:v>
      </x:c>
      <x:c r="U1162" s="52">
        <x:f t="shared" si="3"/>
        <x:v>0.1132201905</x:v>
      </x:c>
      <x:c r="V1162" s="63">
        <x:f t="shared" si="19"/>
        <x:v>0.1132201905</x:v>
      </x:c>
      <x:c r="W1162" s="52">
        <x:f t="shared" ref="W1162:X1162" si="1160">W1161*(1+U1162)</x:f>
        <x:v>285.21785089999997</x:v>
      </x:c>
      <x:c r="X1162" s="52">
        <x:f t="shared" si="1160"/>
        <x:v>264.70061399999997</x:v>
      </x:c>
    </x:row>
    <x:row r="1163" spans="1:24" ht="15.75" customHeight="1">
      <x:c r="A1163" s="34">
        <x:v>43893</x:v>
      </x:c>
      <x:c r="B1163" s="47">
        <x:v>161</x:v>
      </x:c>
      <x:c r="C1163" s="47">
        <x:v>161.39599609375</x:v>
      </x:c>
      <x:c r="D1163" s="47">
        <x:v>143.22200012207</x:v>
      </x:c>
      <x:c r="E1163" s="47">
        <x:v>149.10200500488301</x:v>
      </x:c>
      <x:c r="F1163" s="47">
        <x:v>128920000</x:v>
      </x:c>
      <x:c r="G1163" s="63">
        <x:f t="shared" si="10"/>
        <x:v>158.6061996</x:v>
      </x:c>
      <x:c r="H1163" s="63">
        <x:f t="shared" si="11"/>
        <x:v>14.203722409999999</x:v>
      </x:c>
      <x:c r="I1163" s="63">
        <x:f t="shared" si="12"/>
        <x:v>187.0136445</x:v>
      </x:c>
      <x:c r="J1163" s="63">
        <x:f t="shared" si="13"/>
        <x:v>130.19875479999999</x:v>
      </x:c>
      <x:c r="K1163" s="63">
        <x:f t="shared" si="14"/>
        <x:v>0.3327164816</x:v>
      </x:c>
      <x:c r="L1163" s="52">
        <x:f t="shared" si="0"/>
        <x:v>151.24000040000001</x:v>
      </x:c>
      <x:c r="M1163" s="52">
        <x:f t="shared" si="1"/>
        <x:v>19497860852</x:v>
      </x:c>
      <x:c r="N1163" s="52">
        <x:f t="shared" si="2"/>
        <x:v>0</x:v>
      </x:c>
      <x:c r="O1163" s="63">
        <x:f t="shared" si="8"/>
        <x:v>0.81426247340000002</x:v>
      </x:c>
      <x:c r="P1163" s="63">
        <x:f t="shared" si="9"/>
        <x:v>44.88118369</x:v>
      </x:c>
      <x:c r="Q1163" s="49">
        <x:f t="shared" si="15"/>
        <x:v>0</x:v>
      </x:c>
      <x:c r="R1163" s="49">
        <x:f t="shared" si="16"/>
        <x:v>0</x:v>
      </x:c>
      <x:c r="S1163" s="49">
        <x:f t="shared" si="17"/>
        <x:v>2</x:v>
      </x:c>
      <x:c r="T1163" s="51">
        <x:f t="shared" si="18"/>
        <x:v>1</x:v>
      </x:c>
      <x:c r="U1163" s="52">
        <x:f t="shared" si="3"/>
        <x:v>0.0025416609549999997</x:v>
      </x:c>
      <x:c r="V1163" s="63">
        <x:f t="shared" si="19"/>
        <x:v>0.0025416609549999997</x:v>
      </x:c>
      <x:c r="W1163" s="52">
        <x:f t="shared" ref="W1163:X1163" si="1161">W1162*(1+U1163)</x:f>
        <x:v>285.94277790000001</x:v>
      </x:c>
      <x:c r="X1163" s="52">
        <x:f t="shared" si="1161"/>
        <x:v>265.37339320000001</x:v>
      </x:c>
    </x:row>
    <x:row r="1164" spans="1:24" ht="15.75" customHeight="1">
      <x:c r="A1164" s="34">
        <x:v>43894</x:v>
      </x:c>
      <x:c r="B1164" s="47">
        <x:v>152.79200744628901</x:v>
      </x:c>
      <x:c r="C1164" s="47">
        <x:v>153.30400085449199</x:v>
      </x:c>
      <x:c r="D1164" s="47">
        <x:v>144.94599914550801</x:v>
      </x:c>
      <x:c r="E1164" s="47">
        <x:v>149.89999389648401</x:v>
      </x:c>
      <x:c r="F1164" s="47">
        <x:v>75245000</x:v>
      </x:c>
      <x:c r="G1164" s="63">
        <x:f t="shared" si="10"/>
        <x:v>157.2305992</x:v>
      </x:c>
      <x:c r="H1164" s="63">
        <x:f t="shared" si="11"/>
        <x:v>13.6062353</x:v>
      </x:c>
      <x:c r="I1164" s="63">
        <x:f t="shared" si="12"/>
        <x:v>184.44306979999999</x:v>
      </x:c>
      <x:c r="J1164" s="63">
        <x:f t="shared" si="13"/>
        <x:v>130.01812860000001</x:v>
      </x:c>
      <x:c r="K1164" s="63">
        <x:f t="shared" si="14"/>
        <x:v>0.36530797910000001</x:v>
      </x:c>
      <x:c r="L1164" s="52">
        <x:f t="shared" si="0"/>
        <x:v>149.38333130000001</x:v>
      </x:c>
      <x:c r="M1164" s="52">
        <x:f t="shared" si="1"/>
        <x:v>0</x:v>
      </x:c>
      <x:c r="N1164" s="52">
        <x:f t="shared" si="2"/>
        <x:v>11240348764</x:v>
      </x:c>
      <x:c r="O1164" s="63">
        <x:f t="shared" si="8"/>
        <x:v>0.48092617009999999</x:v>
      </x:c>
      <x:c r="P1164" s="63">
        <x:f t="shared" si="9"/>
        <x:v>32.474689140000002</x:v>
      </x:c>
      <x:c r="Q1164" s="49">
        <x:f t="shared" si="15"/>
        <x:v>0</x:v>
      </x:c>
      <x:c r="R1164" s="49">
        <x:f t="shared" si="16"/>
        <x:v>0</x:v>
      </x:c>
      <x:c r="S1164" s="49">
        <x:f t="shared" si="17"/>
        <x:v>2</x:v>
      </x:c>
      <x:c r="T1164" s="51">
        <x:f t="shared" si="18"/>
        <x:v>1</x:v>
      </x:c>
      <x:c r="U1164" s="52">
        <x:f t="shared" si="3"/>
        <x:v>0.0053519662030000004</x:v>
      </x:c>
      <x:c r="V1164" s="63">
        <x:f t="shared" si="19"/>
        <x:v>0.0053519662030000004</x:v>
      </x:c>
      <x:c r="W1164" s="52">
        <x:f t="shared" ref="W1164:X1164" si="1162">W1163*(1+U1164)</x:f>
        <x:v>287.47313400000002</x:v>
      </x:c>
      <x:c r="X1164" s="52">
        <x:f t="shared" si="1162"/>
        <x:v>266.7936626</x:v>
      </x:c>
    </x:row>
    <x:row r="1165" spans="1:24" ht="15.75" customHeight="1">
      <x:c r="A1165" s="34">
        <x:v>43895</x:v>
      </x:c>
      <x:c r="B1165" s="47">
        <x:v>144.75399780273401</x:v>
      </x:c>
      <x:c r="C1165" s="47">
        <x:v>149.14999389648401</x:v>
      </x:c>
      <x:c r="D1165" s="47">
        <x:v>143.61399841308599</x:v>
      </x:c>
      <x:c r="E1165" s="47">
        <x:v>144.90800476074199</x:v>
      </x:c>
      <x:c r="F1165" s="47">
        <x:v>54263500</x:v>
      </x:c>
      <x:c r="G1165" s="63">
        <x:f t="shared" si="10"/>
        <x:v>157.1289993</x:v>
      </x:c>
      <x:c r="H1165" s="63">
        <x:f t="shared" si="11"/>
        <x:v>13.69442192</x:v>
      </x:c>
      <x:c r="I1165" s="63">
        <x:f t="shared" si="12"/>
        <x:v>184.51784319999999</x:v>
      </x:c>
      <x:c r="J1165" s="63">
        <x:f t="shared" si="13"/>
        <x:v>129.74015549999999</x:v>
      </x:c>
      <x:c r="K1165" s="63">
        <x:f t="shared" si="14"/>
        <x:v>0.27689831240000001</x:v>
      </x:c>
      <x:c r="L1165" s="52">
        <x:f t="shared" si="0"/>
        <x:v>145.8906657</x:v>
      </x:c>
      <x:c r="M1165" s="52">
        <x:f t="shared" si="1"/>
        <x:v>0</x:v>
      </x:c>
      <x:c r="N1165" s="52">
        <x:f t="shared" si="2"/>
        <x:v>7916538138</x:v>
      </x:c>
      <x:c r="O1165" s="63">
        <x:f t="shared" si="8"/>
        <x:v>0.52257119210000003</x:v>
      </x:c>
      <x:c r="P1165" s="63">
        <x:f t="shared" si="9"/>
        <x:v>34.321626129999999</x:v>
      </x:c>
      <x:c r="Q1165" s="49">
        <x:f t="shared" si="15"/>
        <x:v>0</x:v>
      </x:c>
      <x:c r="R1165" s="49">
        <x:f t="shared" si="16"/>
        <x:v>0</x:v>
      </x:c>
      <x:c r="S1165" s="49">
        <x:f t="shared" si="17"/>
        <x:v>2</x:v>
      </x:c>
      <x:c r="T1165" s="51">
        <x:f t="shared" si="18"/>
        <x:v>1</x:v>
      </x:c>
      <x:c r="U1165" s="52">
        <x:f t="shared" si="3"/>
        <x:v>-0.033302130350000003</x:v>
      </x:c>
      <x:c r="V1165" s="63">
        <x:f t="shared" si="19"/>
        <x:v>-0.033302130350000003</x:v>
      </x:c>
      <x:c r="W1165" s="52">
        <x:f t="shared" ref="W1165:X1165" si="1163">W1164*(1+U1165)</x:f>
        <x:v>277.89966620000001</x:v>
      </x:c>
      <x:c r="X1165" s="52">
        <x:f t="shared" si="1163"/>
        <x:v>257.9088653</x:v>
      </x:c>
    </x:row>
    <x:row r="1166" spans="1:24" ht="15.75" customHeight="1">
      <x:c r="A1166" s="34">
        <x:v>43896</x:v>
      </x:c>
      <x:c r="B1166" s="47">
        <x:v>138</x:v>
      </x:c>
      <x:c r="C1166" s="47">
        <x:v>141.39999389648401</x:v>
      </x:c>
      <x:c r="D1166" s="47">
        <x:v>136.85400390625</x:v>
      </x:c>
      <x:c r="E1166" s="47">
        <x:v>140.69599914550801</x:v>
      </x:c>
      <x:c r="F1166" s="47">
        <x:v>63314500</x:v>
      </x:c>
      <x:c r="G1166" s="63">
        <x:f t="shared" si="10"/>
        <x:v>156.67419889999999</x:v>
      </x:c>
      <x:c r="H1166" s="63">
        <x:f t="shared" si="11"/>
        <x:v>14.09606481</x:v>
      </x:c>
      <x:c r="I1166" s="63">
        <x:f t="shared" si="12"/>
        <x:v>184.86632850000001</x:v>
      </x:c>
      <x:c r="J1166" s="63">
        <x:f t="shared" si="13"/>
        <x:v>128.48206930000001</x:v>
      </x:c>
      <x:c r="K1166" s="63">
        <x:f t="shared" si="14"/>
        <x:v>0.21661949659999999</x:v>
      </x:c>
      <x:c r="L1166" s="52">
        <x:f t="shared" si="0"/>
        <x:v>139.64999900000001</x:v>
      </x:c>
      <x:c r="M1166" s="52">
        <x:f t="shared" si="1"/>
        <x:v>0</x:v>
      </x:c>
      <x:c r="N1166" s="52">
        <x:f t="shared" si="2"/>
        <x:v>8841869861</x:v>
      </x:c>
      <x:c r="O1166" s="63">
        <x:f t="shared" si="8"/>
        <x:v>0.34560343259999998</x:v>
      </x:c>
      <x:c r="P1166" s="63">
        <x:f t="shared" si="9"/>
        <x:v>25.683899449999998</x:v>
      </x:c>
      <x:c r="Q1166" s="49">
        <x:f t="shared" si="15"/>
        <x:v>0</x:v>
      </x:c>
      <x:c r="R1166" s="49">
        <x:f t="shared" si="16"/>
        <x:v>0</x:v>
      </x:c>
      <x:c r="S1166" s="49">
        <x:f t="shared" si="17"/>
        <x:v>2</x:v>
      </x:c>
      <x:c r="T1166" s="51">
        <x:f t="shared" si="18"/>
        <x:v>1</x:v>
      </x:c>
      <x:c r="U1166" s="52">
        <x:f t="shared" si="3"/>
        <x:v>-0.029066755989999998</x:v>
      </x:c>
      <x:c r="V1166" s="63">
        <x:f t="shared" si="19"/>
        <x:v>-0.029066755989999998</x:v>
      </x:c>
      <x:c r="W1166" s="52">
        <x:f t="shared" ref="W1166:X1166" si="1164">W1165*(1+U1166)</x:f>
        <x:v>269.82202439999998</x:v>
      </x:c>
      <x:c r="X1166" s="52">
        <x:f t="shared" si="1164"/>
        <x:v>250.4122912</x:v>
      </x:c>
    </x:row>
    <x:row r="1167" spans="1:24" ht="15.75" customHeight="1">
      <x:c r="A1167" s="34">
        <x:v>43899</x:v>
      </x:c>
      <x:c r="B1167" s="47">
        <x:v>121.078002929688</x:v>
      </x:c>
      <x:c r="C1167" s="47">
        <x:v>132.60000610351599</x:v>
      </x:c>
      <x:c r="D1167" s="47">
        <x:v>121</x:v>
      </x:c>
      <x:c r="E1167" s="47">
        <x:v>121.59999847412099</x:v>
      </x:c>
      <x:c r="F1167" s="47">
        <x:v>85368500</x:v>
      </x:c>
      <x:c r="G1167" s="63">
        <x:f t="shared" si="10"/>
        <x:v>155.27349889999999</x:v>
      </x:c>
      <x:c r="H1167" s="63">
        <x:f t="shared" si="11"/>
        <x:v>16.085946329999999</x:v>
      </x:c>
      <x:c r="I1167" s="63">
        <x:f t="shared" si="12"/>
        <x:v>187.44539159999999</x:v>
      </x:c>
      <x:c r="J1167" s="63">
        <x:f t="shared" si="13"/>
        <x:v>123.1016063</x:v>
      </x:c>
      <x:c r="K1167" s="63">
        <x:f t="shared" si="14"/>
        <x:v>-0.02333726217</x:v>
      </x:c>
      <x:c r="L1167" s="52">
        <x:f t="shared" si="0"/>
        <x:v>125.0666682</x:v>
      </x:c>
      <x:c r="M1167" s="52">
        <x:f t="shared" si="1"/>
        <x:v>0</x:v>
      </x:c>
      <x:c r="N1167" s="52">
        <x:f t="shared" si="2"/>
        <x:v>10676753864</x:v>
      </x:c>
      <x:c r="O1167" s="63">
        <x:f t="shared" si="8"/>
        <x:v>0.35304642149999999</x:v>
      </x:c>
      <x:c r="P1167" s="63">
        <x:f t="shared" si="9"/>
        <x:v>26.09270575</x:v>
      </x:c>
      <x:c r="Q1167" s="49">
        <x:f t="shared" si="15"/>
        <x:v>0</x:v>
      </x:c>
      <x:c r="R1167" s="49">
        <x:f t="shared" si="16"/>
        <x:v>0</x:v>
      </x:c>
      <x:c r="S1167" s="49">
        <x:f t="shared" si="17"/>
        <x:v>2</x:v>
      </x:c>
      <x:c r="T1167" s="51">
        <x:f t="shared" si="18"/>
        <x:v>1</x:v>
      </x:c>
      <x:c r="U1167" s="52">
        <x:f t="shared" si="3"/>
        <x:v>-0.1357252572</x:v>
      </x:c>
      <x:c r="V1167" s="63">
        <x:f t="shared" si="19"/>
        <x:v>-0.1357252572</x:v>
      </x:c>
      <x:c r="W1167" s="52">
        <x:f t="shared" ref="W1167:X1167" si="1165">W1166*(1+U1167)</x:f>
        <x:v>233.2003608</x:v>
      </x:c>
      <x:c r="X1167" s="52">
        <x:f t="shared" si="1165"/>
        <x:v>216.42501859999999</x:v>
      </x:c>
    </x:row>
    <x:row r="1168" spans="1:24" ht="15.75" customHeight="1">
      <x:c r="A1168" s="34">
        <x:v>43900</x:v>
      </x:c>
      <x:c r="B1168" s="47">
        <x:v>131.88600158691401</x:v>
      </x:c>
      <x:c r="C1168" s="47">
        <x:v>133.60000610351599</x:v>
      </x:c>
      <x:c r="D1168" s="47">
        <x:v>121.59999847412099</x:v>
      </x:c>
      <x:c r="E1168" s="47">
        <x:v>129.065994262695</x:v>
      </x:c>
      <x:c r="F1168" s="47">
        <x:v>77972000</x:v>
      </x:c>
      <x:c r="G1168" s="63">
        <x:f t="shared" si="10"/>
        <x:v>154.0139988</x:v>
      </x:c>
      <x:c r="H1168" s="63">
        <x:f t="shared" si="11"/>
        <x:v>17.12257189</x:v>
      </x:c>
      <x:c r="I1168" s="63">
        <x:f t="shared" si="12"/>
        <x:v>188.25914259999999</x:v>
      </x:c>
      <x:c r="J1168" s="63">
        <x:f t="shared" si="13"/>
        <x:v>119.768855</x:v>
      </x:c>
      <x:c r="K1168" s="63">
        <x:f t="shared" si="14"/>
        <x:v>0.13574390729999999</x:v>
      </x:c>
      <x:c r="L1168" s="52">
        <x:f t="shared" si="0"/>
        <x:v>128.0886663</x:v>
      </x:c>
      <x:c r="M1168" s="52">
        <x:f t="shared" si="1"/>
        <x:v>9987329487</x:v>
      </x:c>
      <x:c r="N1168" s="52">
        <x:f t="shared" si="2"/>
        <x:v>0</x:v>
      </x:c>
      <x:c r="O1168" s="63">
        <x:f t="shared" si="8"/>
        <x:v>0.5341601923</x:v>
      </x:c>
      <x:c r="P1168" s="63">
        <x:f t="shared" si="9"/>
        <x:v>34.817758599999998</x:v>
      </x:c>
      <x:c r="Q1168" s="49">
        <x:f t="shared" si="15"/>
        <x:v>0</x:v>
      </x:c>
      <x:c r="R1168" s="49">
        <x:f t="shared" si="16"/>
        <x:v>0</x:v>
      </x:c>
      <x:c r="S1168" s="49">
        <x:f t="shared" si="17"/>
        <x:v>2</x:v>
      </x:c>
      <x:c r="T1168" s="51">
        <x:f t="shared" si="18"/>
        <x:v>1</x:v>
      </x:c>
      <x:c r="U1168" s="52">
        <x:f t="shared" si="3"/>
        <x:v>0.061397992450000005</x:v>
      </x:c>
      <x:c r="V1168" s="63">
        <x:f t="shared" si="19"/>
        <x:v>0.061397992450000005</x:v>
      </x:c>
      <x:c r="W1168" s="52">
        <x:f t="shared" ref="W1168:X1168" si="1166">W1167*(1+U1168)</x:f>
        <x:v>247.51839480000001</x:v>
      </x:c>
      <x:c r="X1168" s="52">
        <x:f t="shared" si="1166"/>
        <x:v>229.71308020000001</x:v>
      </x:c>
    </x:row>
    <x:row r="1169" spans="1:24" ht="15.75" customHeight="1">
      <x:c r="A1169" s="34">
        <x:v>43901</x:v>
      </x:c>
      <x:c r="B1169" s="47">
        <x:v>128.03999328613301</x:v>
      </x:c>
      <x:c r="C1169" s="47">
        <x:v>130.71600341796901</x:v>
      </x:c>
      <x:c r="D1169" s="47">
        <x:v>122.59999847412099</x:v>
      </x:c>
      <x:c r="E1169" s="47">
        <x:v>126.846000671387</x:v>
      </x:c>
      <x:c r="F1169" s="47">
        <x:v>66612500</x:v>
      </x:c>
      <x:c r="G1169" s="63">
        <x:f t="shared" si="10"/>
        <x:v>152.61249849999999</x:v>
      </x:c>
      <x:c r="H1169" s="63">
        <x:f t="shared" si="11"/>
        <x:v>18.16378684</x:v>
      </x:c>
      <x:c r="I1169" s="63">
        <x:f t="shared" si="12"/>
        <x:v>188.9400722</x:v>
      </x:c>
      <x:c r="J1169" s="63">
        <x:f t="shared" si="13"/>
        <x:v>116.2849248</x:v>
      </x:c>
      <x:c r="K1169" s="63">
        <x:f t="shared" si="14"/>
        <x:v>0.1453589492</x:v>
      </x:c>
      <x:c r="L1169" s="52">
        <x:f t="shared" si="0"/>
        <x:v>126.7206675</x:v>
      </x:c>
      <x:c r="M1169" s="52">
        <x:f t="shared" si="1"/>
        <x:v>0</x:v>
      </x:c>
      <x:c r="N1169" s="52">
        <x:f t="shared" si="2"/>
        <x:v>8441180465</x:v>
      </x:c>
      <x:c r="O1169" s="63">
        <x:f t="shared" si="8"/>
        <x:v>0.55205951490000005</x:v>
      </x:c>
      <x:c r="P1169" s="63">
        <x:f t="shared" si="9"/>
        <x:v>35.569481039999999</x:v>
      </x:c>
      <x:c r="Q1169" s="49">
        <x:f t="shared" si="15"/>
        <x:v>0</x:v>
      </x:c>
      <x:c r="R1169" s="49">
        <x:f t="shared" si="16"/>
        <x:v>0</x:v>
      </x:c>
      <x:c r="S1169" s="49">
        <x:f t="shared" si="17"/>
        <x:v>2</x:v>
      </x:c>
      <x:c r="T1169" s="51">
        <x:f t="shared" si="18"/>
        <x:v>1</x:v>
      </x:c>
      <x:c r="U1169" s="52">
        <x:f t="shared" si="3"/>
        <x:v>-0.017200453179999997</x:v>
      </x:c>
      <x:c r="V1169" s="63">
        <x:f t="shared" si="19"/>
        <x:v>-0.017200453179999997</x:v>
      </x:c>
      <x:c r="W1169" s="52">
        <x:f t="shared" ref="W1169:X1169" si="1167">W1168*(1+U1169)</x:f>
        <x:v>243.26096620000001</x:v>
      </x:c>
      <x:c r="X1169" s="52">
        <x:f t="shared" si="1167"/>
        <x:v>225.76191119999999</x:v>
      </x:c>
    </x:row>
    <x:row r="1170" spans="1:24" ht="15.75" customHeight="1">
      <x:c r="A1170" s="34">
        <x:v>43902</x:v>
      </x:c>
      <x:c r="B1170" s="47">
        <x:v>116.17800140380901</x:v>
      </x:c>
      <x:c r="C1170" s="47">
        <x:v>118.90000152587901</x:v>
      </x:c>
      <x:c r="D1170" s="47">
        <x:v>109.25</x:v>
      </x:c>
      <x:c r="E1170" s="47">
        <x:v>112.110000610352</x:v>
      </x:c>
      <x:c r="F1170" s="47">
        <x:v>94545500</x:v>
      </x:c>
      <x:c r="G1170" s="63">
        <x:f t="shared" si="10"/>
        <x:v>150.5450989</x:v>
      </x:c>
      <x:c r="H1170" s="63">
        <x:f t="shared" si="11"/>
        <x:v>20.291033209999998</x:v>
      </x:c>
      <x:c r="I1170" s="63">
        <x:f t="shared" si="12"/>
        <x:v>191.1271653</x:v>
      </x:c>
      <x:c r="J1170" s="63">
        <x:f t="shared" si="13"/>
        <x:v>109.9630325</x:v>
      </x:c>
      <x:c r="K1170" s="63">
        <x:f t="shared" si="14"/>
        <x:v>0.026452178799999998</x:v>
      </x:c>
      <x:c r="L1170" s="52">
        <x:f t="shared" si="0"/>
        <x:v>113.4200007</x:v>
      </x:c>
      <x:c r="M1170" s="52">
        <x:f t="shared" si="1"/>
        <x:v>0</x:v>
      </x:c>
      <x:c r="N1170" s="52">
        <x:f t="shared" si="2"/>
        <x:v>10723350677</x:v>
      </x:c>
      <x:c r="O1170" s="63">
        <x:f t="shared" si="8"/>
        <x:v>0.59826034049999999</x:v>
      </x:c>
      <x:c r="P1170" s="63">
        <x:f t="shared" si="9"/>
        <x:v>37.431970579999998</x:v>
      </x:c>
      <x:c r="Q1170" s="49">
        <x:f t="shared" si="15"/>
        <x:v>0</x:v>
      </x:c>
      <x:c r="R1170" s="49">
        <x:f t="shared" si="16"/>
        <x:v>0</x:v>
      </x:c>
      <x:c r="S1170" s="49">
        <x:f t="shared" si="17"/>
        <x:v>2</x:v>
      </x:c>
      <x:c r="T1170" s="51">
        <x:f t="shared" si="18"/>
        <x:v>1</x:v>
      </x:c>
      <x:c r="U1170" s="52">
        <x:f t="shared" si="3"/>
        <x:v>-0.1161723664</x:v>
      </x:c>
      <x:c r="V1170" s="63">
        <x:f t="shared" si="19"/>
        <x:v>-0.1161723664</x:v>
      </x:c>
      <x:c r="W1170" s="52">
        <x:f t="shared" ref="W1170:X1170" si="1168">W1169*(1+U1170)</x:f>
        <x:v>215.0007641</x:v>
      </x:c>
      <x:c r="X1170" s="52">
        <x:f t="shared" si="1168"/>
        <x:v>199.53461569999999</x:v>
      </x:c>
    </x:row>
    <x:row r="1171" spans="1:24" ht="15.75" customHeight="1">
      <x:c r="A1171" s="34">
        <x:v>43903</x:v>
      </x:c>
      <x:c r="B1171" s="47">
        <x:v>119</x:v>
      </x:c>
      <x:c r="C1171" s="47">
        <x:v>121.513999938965</x:v>
      </x:c>
      <x:c r="D1171" s="47">
        <x:v>100.40000152587901</x:v>
      </x:c>
      <x:c r="E1171" s="47">
        <x:v>109.32399749755901</x:v>
      </x:c>
      <x:c r="F1171" s="47">
        <x:v>113201500</x:v>
      </x:c>
      <x:c r="G1171" s="63">
        <x:f t="shared" si="10"/>
        <x:v>147.97129860000001</x:v>
      </x:c>
      <x:c r="H1171" s="63">
        <x:f t="shared" si="11"/>
        <x:v>22.10539554</x:v>
      </x:c>
      <x:c r="I1171" s="63">
        <x:f t="shared" si="12"/>
        <x:v>192.18208970000001</x:v>
      </x:c>
      <x:c r="J1171" s="63">
        <x:f t="shared" si="13"/>
        <x:v>103.7605075</x:v>
      </x:c>
      <x:c r="K1171" s="63">
        <x:f t="shared" si="14"/>
        <x:v>0.062920045569999994</x:v>
      </x:c>
      <x:c r="L1171" s="52">
        <x:f t="shared" si="0"/>
        <x:v>110.4126663</x:v>
      </x:c>
      <x:c r="M1171" s="52">
        <x:f t="shared" si="1"/>
        <x:v>0</x:v>
      </x:c>
      <x:c r="N1171" s="52">
        <x:f t="shared" si="2"/>
        <x:v>12498879447</x:v>
      </x:c>
      <x:c r="O1171" s="63">
        <x:f t="shared" si="8"/>
        <x:v>0.627244468</x:v>
      </x:c>
      <x:c r="P1171" s="63">
        <x:f t="shared" si="9"/>
        <x:v>38.54641883</x:v>
      </x:c>
      <x:c r="Q1171" s="49">
        <x:f t="shared" si="15"/>
        <x:v>0</x:v>
      </x:c>
      <x:c r="R1171" s="49">
        <x:f t="shared" si="16"/>
        <x:v>0</x:v>
      </x:c>
      <x:c r="S1171" s="49">
        <x:f t="shared" si="17"/>
        <x:v>2</x:v>
      </x:c>
      <x:c r="T1171" s="51">
        <x:f t="shared" si="18"/>
        <x:v>1</x:v>
      </x:c>
      <x:c r="U1171" s="52">
        <x:f t="shared" si="3"/>
        <x:v>-0.024850620800000001</x:v>
      </x:c>
      <x:c r="V1171" s="63">
        <x:f t="shared" si="19"/>
        <x:v>-0.024850620800000001</x:v>
      </x:c>
      <x:c r="W1171" s="52">
        <x:f t="shared" ref="W1171:X1171" si="1169">W1170*(1+U1171)</x:f>
        <x:v>209.65786170000001</x:v>
      </x:c>
      <x:c r="X1171" s="52">
        <x:f t="shared" si="1169"/>
        <x:v>194.57605659999999</x:v>
      </x:c>
    </x:row>
    <x:row r="1172" spans="1:24" ht="15.75" customHeight="1">
      <x:c r="A1172" s="34">
        <x:v>43906</x:v>
      </x:c>
      <x:c r="B1172" s="47">
        <x:v>93.900001525878906</x:v>
      </x:c>
      <x:c r="C1172" s="47">
        <x:v>98.9739990234375</x:v>
      </x:c>
      <x:c r="D1172" s="47">
        <x:v>88.433998107910199</x:v>
      </x:c>
      <x:c r="E1172" s="47">
        <x:v>89.013999938964901</x:v>
      </x:c>
      <x:c r="F1172" s="47">
        <x:v>102447500</x:v>
      </x:c>
      <x:c r="G1172" s="63">
        <x:f t="shared" si="10"/>
        <x:v>144.4216988</x:v>
      </x:c>
      <x:c r="H1172" s="63">
        <x:f t="shared" si="11"/>
        <x:v>25.508984640000001</x:v>
      </x:c>
      <x:c r="I1172" s="63">
        <x:f t="shared" si="12"/>
        <x:v>195.43966810000001</x:v>
      </x:c>
      <x:c r="J1172" s="63">
        <x:f t="shared" si="13"/>
        <x:v>93.403729470000002</x:v>
      </x:c>
      <x:c r="K1172" s="63">
        <x:f t="shared" si="14"/>
        <x:v>-0.04302140592</x:v>
      </x:c>
      <x:c r="L1172" s="52">
        <x:f t="shared" si="0"/>
        <x:v>92.140665690000006</x:v>
      </x:c>
      <x:c r="M1172" s="52">
        <x:f t="shared" si="1"/>
        <x:v>0</x:v>
      </x:c>
      <x:c r="N1172" s="52">
        <x:f t="shared" si="2"/>
        <x:v>9439580848</x:v>
      </x:c>
      <x:c r="O1172" s="63">
        <x:f t="shared" si="8"/>
        <x:v>0.36958816700000002</x:v>
      </x:c>
      <x:c r="P1172" s="63">
        <x:f t="shared" si="9"/>
        <x:v>26.985350480000001</x:v>
      </x:c>
      <x:c r="Q1172" s="49">
        <x:f t="shared" si="15"/>
        <x:v>0</x:v>
      </x:c>
      <x:c r="R1172" s="49">
        <x:f t="shared" si="16"/>
        <x:v>0</x:v>
      </x:c>
      <x:c r="S1172" s="49">
        <x:f t="shared" si="17"/>
        <x:v>2</x:v>
      </x:c>
      <x:c r="T1172" s="51">
        <x:f t="shared" si="18"/>
        <x:v>1</x:v>
      </x:c>
      <x:c r="U1172" s="52">
        <x:f t="shared" si="3"/>
        <x:v>-0.18577803609999999</x:v>
      </x:c>
      <x:c r="V1172" s="63">
        <x:f t="shared" si="19"/>
        <x:v>-0.18577803609999999</x:v>
      </x:c>
      <x:c r="W1172" s="52">
        <x:f t="shared" ref="W1172:X1172" si="1170">W1171*(1+U1172)</x:f>
        <x:v>170.7080359</x:v>
      </x:c>
      <x:c r="X1172" s="52">
        <x:f t="shared" si="1170"/>
        <x:v>158.428099</x:v>
      </x:c>
    </x:row>
    <x:row r="1173" spans="1:24" ht="15.75" customHeight="1">
      <x:c r="A1173" s="34">
        <x:v>43907</x:v>
      </x:c>
      <x:c r="B1173" s="47">
        <x:v>88.001998901367202</x:v>
      </x:c>
      <x:c r="C1173" s="47">
        <x:v>94.370002746582003</x:v>
      </x:c>
      <x:c r="D1173" s="47">
        <x:v>79.199996948242202</x:v>
      </x:c>
      <x:c r="E1173" s="47">
        <x:v>86.040000915527301</x:v>
      </x:c>
      <x:c r="F1173" s="47">
        <x:v>119973000</x:v>
      </x:c>
      <x:c r="G1173" s="63">
        <x:f t="shared" si="10"/>
        <x:v>140.1396992</x:v>
      </x:c>
      <x:c r="H1173" s="63">
        <x:f t="shared" si="11"/>
        <x:v>27.779351760000001</x:v>
      </x:c>
      <x:c r="I1173" s="63">
        <x:f t="shared" si="12"/>
        <x:v>195.6984027</x:v>
      </x:c>
      <x:c r="J1173" s="63">
        <x:f t="shared" si="13"/>
        <x:v>84.580995650000006</x:v>
      </x:c>
      <x:c r="K1173" s="63">
        <x:f t="shared" si="14"/>
        <x:v>0.01313030338</x:v>
      </x:c>
      <x:c r="L1173" s="52">
        <x:f t="shared" si="0"/>
        <x:v>86.536666870000005</x:v>
      </x:c>
      <x:c r="M1173" s="52">
        <x:f t="shared" si="1"/>
        <x:v>0</x:v>
      </x:c>
      <x:c r="N1173" s="52">
        <x:f t="shared" si="2"/>
        <x:v>10382063534</x:v>
      </x:c>
      <x:c r="O1173" s="63">
        <x:f t="shared" si="8"/>
        <x:v>0.1107727022</x:v>
      </x:c>
      <x:c r="P1173" s="63">
        <x:f t="shared" si="9"/>
        <x:v>9.9725805310000002</x:v>
      </x:c>
      <x:c r="Q1173" s="49">
        <x:f t="shared" si="15"/>
        <x:v>0</x:v>
      </x:c>
      <x:c r="R1173" s="49">
        <x:f t="shared" si="16"/>
        <x:v>1</x:v>
      </x:c>
      <x:c r="S1173" s="49">
        <x:f t="shared" si="17"/>
        <x:v>0</x:v>
      </x:c>
      <x:c r="T1173" s="51">
        <x:f t="shared" si="18"/>
        <x:v>0</x:v>
      </x:c>
      <x:c r="U1173" s="52">
        <x:f t="shared" si="3"/>
        <x:v>-0.033410463810000002</x:v>
      </x:c>
      <x:c r="V1173" s="63">
        <x:f t="shared" si="19"/>
        <x:v>-0.033410463810000002</x:v>
      </x:c>
      <x:c r="W1173" s="52">
        <x:f t="shared" ref="W1173:X1173" si="1171">W1172*(1+U1173)</x:f>
        <x:v>165.0046012</x:v>
      </x:c>
      <x:c r="X1173" s="52">
        <x:f t="shared" si="1171"/>
        <x:v>153.13494270000001</x:v>
      </x:c>
    </x:row>
    <x:row r="1174" spans="1:24" ht="15.75" customHeight="1">
      <x:c r="A1174" s="34">
        <x:v>43908</x:v>
      </x:c>
      <x:c r="B1174" s="47">
        <x:v>77.800003051757798</x:v>
      </x:c>
      <x:c r="C1174" s="47">
        <x:v>80.972000122070298</x:v>
      </x:c>
      <x:c r="D1174" s="47">
        <x:v>70.101997375488295</x:v>
      </x:c>
      <x:c r="E1174" s="47">
        <x:v>72.244003295898395</x:v>
      </x:c>
      <x:c r="F1174" s="47">
        <x:v>118931000</x:v>
      </x:c>
      <x:c r="G1174" s="63">
        <x:f t="shared" si="10"/>
        <x:v>134.57769970000001</x:v>
      </x:c>
      <x:c r="H1174" s="63">
        <x:f t="shared" si="11"/>
        <x:v>29.713133899999999</x:v>
      </x:c>
      <x:c r="I1174" s="63">
        <x:f t="shared" si="12"/>
        <x:v>194.00396749999999</x:v>
      </x:c>
      <x:c r="J1174" s="63">
        <x:f t="shared" si="13"/>
        <x:v>75.151431860000002</x:v>
      </x:c>
      <x:c r="K1174" s="63">
        <x:f t="shared" si="14"/>
        <x:v>-0.024462486680000001</x:v>
      </x:c>
      <x:c r="L1174" s="52">
        <x:f t="shared" si="0"/>
        <x:v>74.439333599999998</x:v>
      </x:c>
      <x:c r="M1174" s="52">
        <x:f t="shared" si="1"/>
        <x:v>0</x:v>
      </x:c>
      <x:c r="N1174" s="52">
        <x:f t="shared" si="2"/>
        <x:v>8853144384</x:v>
      </x:c>
      <x:c r="O1174" s="63">
        <x:f t="shared" si="8"/>
        <x:v>0.1137854282</x:v>
      </x:c>
      <x:c r="P1174" s="63">
        <x:f t="shared" si="9"/>
        <x:v>10.216099549999999</x:v>
      </x:c>
      <x:c r="Q1174" s="49">
        <x:f t="shared" si="15"/>
        <x:v>0</x:v>
      </x:c>
      <x:c r="R1174" s="49">
        <x:f t="shared" si="16"/>
        <x:v>1</x:v>
      </x:c>
      <x:c r="S1174" s="49">
        <x:f t="shared" si="17"/>
        <x:v>0</x:v>
      </x:c>
      <x:c r="T1174" s="51">
        <x:f t="shared" si="18"/>
        <x:v>0</x:v>
      </x:c>
      <x:c r="U1174" s="52">
        <x:f t="shared" si="3"/>
        <x:v>-0.16034399669999999</x:v>
      </x:c>
      <x:c r="V1174" s="63">
        <x:f t="shared" si="19"/>
        <x:v>0</x:v>
      </x:c>
      <x:c r="W1174" s="52">
        <x:f t="shared" ref="W1174:X1174" si="1172">W1173*(1+U1174)</x:f>
        <x:v>138.54710399999999</x:v>
      </x:c>
      <x:c r="X1174" s="52">
        <x:f t="shared" si="1172"/>
        <x:v>153.13494270000001</x:v>
      </x:c>
    </x:row>
    <x:row r="1175" spans="1:24" ht="15.75" customHeight="1">
      <x:c r="A1175" s="34">
        <x:v>43909</x:v>
      </x:c>
      <x:c r="B1175" s="47">
        <x:v>74.940002441406307</x:v>
      </x:c>
      <x:c r="C1175" s="47">
        <x:v>90.400001525878906</x:v>
      </x:c>
      <x:c r="D1175" s="47">
        <x:v>71.692001342773395</x:v>
      </x:c>
      <x:c r="E1175" s="47">
        <x:v>85.527999877929702</x:v>
      </x:c>
      <x:c r="F1175" s="47">
        <x:v>150977500</x:v>
      </x:c>
      <x:c r="G1175" s="63">
        <x:f t="shared" si="10"/>
        <x:v>129.85999949999999</x:v>
      </x:c>
      <x:c r="H1175" s="63">
        <x:f t="shared" si="11"/>
        <x:v>29.631771149999999</x:v>
      </x:c>
      <x:c r="I1175" s="63">
        <x:f t="shared" si="12"/>
        <x:v>189.1235418</x:v>
      </x:c>
      <x:c r="J1175" s="63">
        <x:f t="shared" si="13"/>
        <x:v>70.59645716</x:v>
      </x:c>
      <x:c r="K1175" s="63">
        <x:f t="shared" si="14"/>
        <x:v>0.1259757866</x:v>
      </x:c>
      <x:c r="L1175" s="52">
        <x:f t="shared" si="0"/>
        <x:v>82.540000919999997</x:v>
      </x:c>
      <x:c r="M1175" s="52">
        <x:f t="shared" si="1"/>
        <x:v>12461682988</x:v>
      </x:c>
      <x:c r="N1175" s="52">
        <x:f t="shared" si="2"/>
        <x:v>0</x:v>
      </x:c>
      <x:c r="O1175" s="63">
        <x:f t="shared" si="8"/>
        <x:v>0.28111577209999999</x:v>
      </x:c>
      <x:c r="P1175" s="63">
        <x:f t="shared" si="9"/>
        <x:v>21.943042009999999</x:v>
      </x:c>
      <x:c r="Q1175" s="49">
        <x:f t="shared" si="15"/>
        <x:v>0</x:v>
      </x:c>
      <x:c r="R1175" s="49">
        <x:f t="shared" si="16"/>
        <x:v>0</x:v>
      </x:c>
      <x:c r="S1175" s="49">
        <x:f t="shared" si="17"/>
        <x:v>2</x:v>
      </x:c>
      <x:c r="T1175" s="51">
        <x:f t="shared" si="18"/>
        <x:v>0</x:v>
      </x:c>
      <x:c r="U1175" s="52">
        <x:f t="shared" si="3"/>
        <x:v>0.183876806</x:v>
      </x:c>
      <x:c r="V1175" s="63">
        <x:f t="shared" si="19"/>
        <x:v>0</x:v>
      </x:c>
      <x:c r="W1175" s="52">
        <x:f t="shared" ref="W1175:X1175" si="1173">W1174*(1+U1175)</x:f>
        <x:v>164.02270290000001</x:v>
      </x:c>
      <x:c r="X1175" s="52">
        <x:f t="shared" si="1173"/>
        <x:v>153.13494270000001</x:v>
      </x:c>
    </x:row>
    <x:row r="1176" spans="1:24" ht="15.75" customHeight="1">
      <x:c r="A1176" s="34">
        <x:v>43910</x:v>
      </x:c>
      <x:c r="B1176" s="47">
        <x:v>87.639999389648395</x:v>
      </x:c>
      <x:c r="C1176" s="47">
        <x:v>95.400001525878906</x:v>
      </x:c>
      <x:c r="D1176" s="47">
        <x:v>85.157997131347699</x:v>
      </x:c>
      <x:c r="E1176" s="47">
        <x:v>85.505996704101605</x:v>
      </x:c>
      <x:c r="F1176" s="47">
        <x:v>141427500</x:v>
      </x:c>
      <x:c r="G1176" s="63">
        <x:f t="shared" si="10"/>
        <x:v>125.1252995</x:v>
      </x:c>
      <x:c r="H1176" s="63">
        <x:f t="shared" si="11"/>
        <x:v>28.71604164</x:v>
      </x:c>
      <x:c r="I1176" s="63">
        <x:f t="shared" si="12"/>
        <x:v>182.55738270000001</x:v>
      </x:c>
      <x:c r="J1176" s="63">
        <x:f t="shared" si="13"/>
        <x:v>67.693216179999993</x:v>
      </x:c>
      <x:c r="K1176" s="63">
        <x:f t="shared" si="14"/>
        <x:v>0.15507691439999999</x:v>
      </x:c>
      <x:c r="L1176" s="52">
        <x:f t="shared" si="0"/>
        <x:v>88.687998449999995</x:v>
      </x:c>
      <x:c r="M1176" s="52">
        <x:f t="shared" si="1"/>
        <x:v>12542921901</x:v>
      </x:c>
      <x:c r="N1176" s="52">
        <x:f t="shared" si="2"/>
        <x:v>0</x:v>
      </x:c>
      <x:c r="O1176" s="63">
        <x:f t="shared" si="8"/>
        <x:v>0.49274037069999999</x:v>
      </x:c>
      <x:c r="P1176" s="63">
        <x:f t="shared" si="9"/>
        <x:v>33.009113999999997</x:v>
      </x:c>
      <x:c r="Q1176" s="49">
        <x:f t="shared" si="15"/>
        <x:v>0</x:v>
      </x:c>
      <x:c r="R1176" s="49">
        <x:f t="shared" si="16"/>
        <x:v>0</x:v>
      </x:c>
      <x:c r="S1176" s="49">
        <x:f t="shared" si="17"/>
        <x:v>2</x:v>
      </x:c>
      <x:c r="T1176" s="51">
        <x:f t="shared" si="18"/>
        <x:v>0</x:v>
      </x:c>
      <x:c r="U1176" s="52">
        <x:f t="shared" si="3"/>
        <x:v>-0.00025726281289999997</x:v>
      </x:c>
      <x:c r="V1176" s="63">
        <x:f t="shared" si="19"/>
        <x:v>0</x:v>
      </x:c>
      <x:c r="W1176" s="52">
        <x:f t="shared" ref="W1176:X1176" si="1174">W1175*(1+U1176)</x:f>
        <x:v>163.98050599999999</x:v>
      </x:c>
      <x:c r="X1176" s="52">
        <x:f t="shared" si="1174"/>
        <x:v>153.13494270000001</x:v>
      </x:c>
    </x:row>
    <x:row r="1177" spans="1:24" ht="15.75" customHeight="1">
      <x:c r="A1177" s="34">
        <x:v>43913</x:v>
      </x:c>
      <x:c r="B1177" s="47">
        <x:v>86.720001220703097</x:v>
      </x:c>
      <x:c r="C1177" s="47">
        <x:v>88.400001525878906</x:v>
      </x:c>
      <x:c r="D1177" s="47">
        <x:v>82.099998474121094</x:v>
      </x:c>
      <x:c r="E1177" s="47">
        <x:v>86.858001708984403</x:v>
      </x:c>
      <x:c r="F1177" s="47">
        <x:v>82272500</x:v>
      </x:c>
      <x:c r="G1177" s="63">
        <x:f t="shared" si="10"/>
        <x:v>121.1302998</x:v>
      </x:c>
      <x:c r="H1177" s="63">
        <x:f t="shared" si="11"/>
        <x:v>28.171947729999999</x:v>
      </x:c>
      <x:c r="I1177" s="63">
        <x:f t="shared" si="12"/>
        <x:v>177.4741952</x:v>
      </x:c>
      <x:c r="J1177" s="63">
        <x:f t="shared" si="13"/>
        <x:v>64.786404300000001</x:v>
      </x:c>
      <x:c r="K1177" s="63">
        <x:f t="shared" si="14"/>
        <x:v>0.1958650287</x:v>
      </x:c>
      <x:c r="L1177" s="52">
        <x:f t="shared" si="0"/>
        <x:v>85.786000569999999</x:v>
      </x:c>
      <x:c r="M1177" s="52">
        <x:f t="shared" si="1"/>
        <x:v>0</x:v>
      </x:c>
      <x:c r="N1177" s="52">
        <x:f t="shared" si="2"/>
        <x:v>7057828732</x:v>
      </x:c>
      <x:c r="O1177" s="63">
        <x:f t="shared" si="8"/>
        <x:v>0.51919876239999996</x:v>
      </x:c>
      <x:c r="P1177" s="63">
        <x:f t="shared" si="9"/>
        <x:v>34.175828420000002</x:v>
      </x:c>
      <x:c r="Q1177" s="49">
        <x:f t="shared" si="15"/>
        <x:v>0</x:v>
      </x:c>
      <x:c r="R1177" s="49">
        <x:f t="shared" si="16"/>
        <x:v>0</x:v>
      </x:c>
      <x:c r="S1177" s="49">
        <x:f t="shared" si="17"/>
        <x:v>2</x:v>
      </x:c>
      <x:c r="T1177" s="51">
        <x:f t="shared" si="18"/>
        <x:v>0</x:v>
      </x:c>
      <x:c r="U1177" s="52">
        <x:f t="shared" si="3"/>
        <x:v>0.015811815039999999</x:v>
      </x:c>
      <x:c r="V1177" s="63">
        <x:f t="shared" si="19"/>
        <x:v>0</x:v>
      </x:c>
      <x:c r="W1177" s="52">
        <x:f t="shared" ref="W1177:X1177" si="1175">W1176*(1+U1177)</x:f>
        <x:v>166.57333539999999</x:v>
      </x:c>
      <x:c r="X1177" s="52">
        <x:f t="shared" si="1175"/>
        <x:v>153.13494270000001</x:v>
      </x:c>
    </x:row>
    <x:row r="1178" spans="1:24" ht="15.75" customHeight="1">
      <x:c r="A1178" s="34">
        <x:v>43914</x:v>
      </x:c>
      <x:c r="B1178" s="47">
        <x:v>95.459999084472699</x:v>
      </x:c>
      <x:c r="C1178" s="47">
        <x:v>102.737998962402</x:v>
      </x:c>
      <x:c r="D1178" s="47">
        <x:v>94.800003051757798</x:v>
      </x:c>
      <x:c r="E1178" s="47">
        <x:v>101</x:v>
      </x:c>
      <x:c r="F1178" s="47">
        <x:v>114476000</x:v>
      </x:c>
      <x:c r="G1178" s="63">
        <x:f t="shared" si="10"/>
        <x:v>118.1812</x:v>
      </x:c>
      <x:c r="H1178" s="63">
        <x:f t="shared" si="11"/>
        <x:v>26.951559979999999</x:v>
      </x:c>
      <x:c r="I1178" s="63">
        <x:f t="shared" si="12"/>
        <x:v>172.08431999999999</x:v>
      </x:c>
      <x:c r="J1178" s="63">
        <x:f t="shared" si="13"/>
        <x:v>64.278080059999994</x:v>
      </x:c>
      <x:c r="K1178" s="63">
        <x:f t="shared" si="14"/>
        <x:v>0.34062889089999998</x:v>
      </x:c>
      <x:c r="L1178" s="52">
        <x:f t="shared" si="0"/>
        <x:v>99.512667339999993</x:v>
      </x:c>
      <x:c r="M1178" s="52">
        <x:f t="shared" si="1"/>
        <x:v>11391812106</x:v>
      </x:c>
      <x:c r="N1178" s="52">
        <x:f t="shared" si="2"/>
        <x:v>0</x:v>
      </x:c>
      <x:c r="O1178" s="63">
        <x:f t="shared" si="8"/>
        <x:v>0.54003801159999998</x:v>
      </x:c>
      <x:c r="P1178" s="63">
        <x:f t="shared" si="9"/>
        <x:v>35.06653781</x:v>
      </x:c>
      <x:c r="Q1178" s="49">
        <x:f t="shared" si="15"/>
        <x:v>0</x:v>
      </x:c>
      <x:c r="R1178" s="49">
        <x:f t="shared" si="16"/>
        <x:v>0</x:v>
      </x:c>
      <x:c r="S1178" s="49">
        <x:f t="shared" si="17"/>
        <x:v>2</x:v>
      </x:c>
      <x:c r="T1178" s="51">
        <x:f t="shared" si="18"/>
        <x:v>0</x:v>
      </x:c>
      <x:c r="U1178" s="52">
        <x:f t="shared" si="3"/>
        <x:v>0.1628174493</x:v>
      </x:c>
      <x:c r="V1178" s="63">
        <x:f t="shared" si="19"/>
        <x:v>0</x:v>
      </x:c>
      <x:c r="W1178" s="52">
        <x:f t="shared" ref="W1178:X1178" si="1176">W1177*(1+U1178)</x:f>
        <x:v>193.69438099999999</x:v>
      </x:c>
      <x:c r="X1178" s="52">
        <x:f t="shared" si="1176"/>
        <x:v>153.13494270000001</x:v>
      </x:c>
    </x:row>
    <x:row r="1179" spans="1:24" ht="15.75" customHeight="1">
      <x:c r="A1179" s="34">
        <x:v>43915</x:v>
      </x:c>
      <x:c r="B1179" s="47">
        <x:v>109.050003051758</x:v>
      </x:c>
      <x:c r="C1179" s="47">
        <x:v>111.40000152587901</x:v>
      </x:c>
      <x:c r="D1179" s="47">
        <x:v>102.22200012207</x:v>
      </x:c>
      <x:c r="E1179" s="47">
        <x:v>107.84999847412099</x:v>
      </x:c>
      <x:c r="F1179" s="47">
        <x:v>106113500</x:v>
      </x:c>
      <x:c r="G1179" s="63">
        <x:f t="shared" si="10"/>
        <x:v>115.78570019999999</x:v>
      </x:c>
      <x:c r="H1179" s="63">
        <x:f t="shared" si="11"/>
        <x:v>25.52722455</x:v>
      </x:c>
      <x:c r="I1179" s="63">
        <x:f t="shared" si="12"/>
        <x:v>166.84014930000001</x:v>
      </x:c>
      <x:c r="J1179" s="63">
        <x:f t="shared" si="13"/>
        <x:v>64.731251130000004</x:v>
      </x:c>
      <x:c r="K1179" s="63">
        <x:f t="shared" si="14"/>
        <x:v>0.42228197649999999</x:v>
      </x:c>
      <x:c r="L1179" s="52">
        <x:f t="shared" si="0"/>
        <x:v>107.1573334</x:v>
      </x:c>
      <x:c r="M1179" s="52">
        <x:f t="shared" si="1"/>
        <x:v>11370839695</x:v>
      </x:c>
      <x:c r="N1179" s="52">
        <x:f t="shared" si="2"/>
        <x:v>0</x:v>
      </x:c>
      <x:c r="O1179" s="63">
        <x:f t="shared" si="8"/>
        <x:v>0.81023458829999995</x:v>
      </x:c>
      <x:c r="P1179" s="63">
        <x:f t="shared" si="9"/>
        <x:v>44.758540879999998</x:v>
      </x:c>
      <x:c r="Q1179" s="49">
        <x:f t="shared" si="15"/>
        <x:v>0</x:v>
      </x:c>
      <x:c r="R1179" s="49">
        <x:f t="shared" si="16"/>
        <x:v>0</x:v>
      </x:c>
      <x:c r="S1179" s="49">
        <x:f t="shared" si="17"/>
        <x:v>2</x:v>
      </x:c>
      <x:c r="T1179" s="51">
        <x:f t="shared" si="18"/>
        <x:v>0</x:v>
      </x:c>
      <x:c r="U1179" s="52">
        <x:f t="shared" si="3"/>
        <x:v>0.067821767069999994</x:v>
      </x:c>
      <x:c r="V1179" s="63">
        <x:f t="shared" si="19"/>
        <x:v>0</x:v>
      </x:c>
      <x:c r="W1179" s="52">
        <x:f t="shared" ref="W1179:X1179" si="1177">W1178*(1+U1179)</x:f>
        <x:v>206.83107620000001</x:v>
      </x:c>
      <x:c r="X1179" s="52">
        <x:f t="shared" si="1177"/>
        <x:v>153.13494270000001</x:v>
      </x:c>
    </x:row>
    <x:row r="1180" spans="1:24" ht="15.75" customHeight="1">
      <x:c r="A1180" s="34">
        <x:v>43916</x:v>
      </x:c>
      <x:c r="B1180" s="47">
        <x:v>109.477996826172</x:v>
      </x:c>
      <x:c r="C1180" s="47">
        <x:v>112</x:v>
      </x:c>
      <x:c r="D1180" s="47">
        <x:v>102.449996948242</x:v>
      </x:c>
      <x:c r="E1180" s="47">
        <x:v>105.63200378418</x:v>
      </x:c>
      <x:c r="F1180" s="47">
        <x:v>86903500</x:v>
      </x:c>
      <x:c r="G1180" s="63">
        <x:f t="shared" si="10"/>
        <x:v>114.27730029999999</x:v>
      </x:c>
      <x:c r="H1180" s="63">
        <x:f t="shared" si="11"/>
        <x:v>25.17116614</x:v>
      </x:c>
      <x:c r="I1180" s="63">
        <x:f t="shared" si="12"/>
        <x:v>164.61963259999999</x:v>
      </x:c>
      <x:c r="J1180" s="63">
        <x:f t="shared" si="13"/>
        <x:v>63.934967970000002</x:v>
      </x:c>
      <x:c r="K1180" s="63">
        <x:f t="shared" si="14"/>
        <x:v>0.41413492299999999</x:v>
      </x:c>
      <x:c r="L1180" s="52">
        <x:f t="shared" si="0"/>
        <x:v>106.6940002</x:v>
      </x:c>
      <x:c r="M1180" s="52">
        <x:f t="shared" si="1"/>
        <x:v>0</x:v>
      </x:c>
      <x:c r="N1180" s="52">
        <x:f t="shared" si="2"/>
        <x:v>9272082050</x:v>
      </x:c>
      <x:c r="O1180" s="63">
        <x:f t="shared" si="8"/>
        <x:v>0.83068319440000005</x:v>
      </x:c>
      <x:c r="P1180" s="63">
        <x:f t="shared" si="9"/>
        <x:v>45.37558421</x:v>
      </x:c>
      <x:c r="Q1180" s="49">
        <x:f t="shared" si="15"/>
        <x:v>0</x:v>
      </x:c>
      <x:c r="R1180" s="49">
        <x:f t="shared" si="16"/>
        <x:v>0</x:v>
      </x:c>
      <x:c r="S1180" s="49">
        <x:f t="shared" si="17"/>
        <x:v>2</x:v>
      </x:c>
      <x:c r="T1180" s="51">
        <x:f t="shared" si="18"/>
        <x:v>0</x:v>
      </x:c>
      <x:c r="U1180" s="52">
        <x:f t="shared" si="3"/>
        <x:v>-0.020565551429999998</x:v>
      </x:c>
      <x:c r="V1180" s="63">
        <x:f t="shared" si="19"/>
        <x:v>0</x:v>
      </x:c>
      <x:c r="W1180" s="52">
        <x:f t="shared" ref="W1180:X1180" si="1178">W1179*(1+U1180)</x:f>
        <x:v>202.5774811</x:v>
      </x:c>
      <x:c r="X1180" s="52">
        <x:f t="shared" si="1178"/>
        <x:v>153.13494270000001</x:v>
      </x:c>
    </x:row>
    <x:row r="1181" spans="1:24" ht="15.75" customHeight="1">
      <x:c r="A1181" s="34">
        <x:v>43917</x:v>
      </x:c>
      <x:c r="B1181" s="47">
        <x:v>101</x:v>
      </x:c>
      <x:c r="C1181" s="47">
        <x:v>105.16000366210901</x:v>
      </x:c>
      <x:c r="D1181" s="47">
        <x:v>98.805999755859403</x:v>
      </x:c>
      <x:c r="E1181" s="47">
        <x:v>102.87200164794901</x:v>
      </x:c>
      <x:c r="F1181" s="47">
        <x:v>71887000</x:v>
      </x:c>
      <x:c r="G1181" s="63">
        <x:f t="shared" si="10"/>
        <x:v>112.741</x:v>
      </x:c>
      <x:c r="H1181" s="63">
        <x:f t="shared" si="11"/>
        <x:v>24.865693180000001</x:v>
      </x:c>
      <x:c r="I1181" s="63">
        <x:f t="shared" si="12"/>
        <x:v>162.47238630000001</x:v>
      </x:c>
      <x:c r="J1181" s="63">
        <x:f t="shared" si="13"/>
        <x:v>63.009613629999997</x:v>
      </x:c>
      <x:c r="K1181" s="63">
        <x:f t="shared" si="14"/>
        <x:v>0.40077696340000002</x:v>
      </x:c>
      <x:c r="L1181" s="52">
        <x:f t="shared" si="0"/>
        <x:v>102.279335</x:v>
      </x:c>
      <x:c r="M1181" s="52">
        <x:f t="shared" si="1"/>
        <x:v>0</x:v>
      </x:c>
      <x:c r="N1181" s="52">
        <x:f t="shared" si="2"/>
        <x:v>7352554557</x:v>
      </x:c>
      <x:c r="O1181" s="63">
        <x:f t="shared" si="8"/>
        <x:v>0.91233311419999996</x:v>
      </x:c>
      <x:c r="P1181" s="63">
        <x:f t="shared" si="9"/>
        <x:v>47.707855260000002</x:v>
      </x:c>
      <x:c r="Q1181" s="49">
        <x:f t="shared" si="15"/>
        <x:v>0</x:v>
      </x:c>
      <x:c r="R1181" s="49">
        <x:f t="shared" si="16"/>
        <x:v>0</x:v>
      </x:c>
      <x:c r="S1181" s="49">
        <x:f t="shared" si="17"/>
        <x:v>2</x:v>
      </x:c>
      <x:c r="T1181" s="51">
        <x:f t="shared" si="18"/>
        <x:v>0</x:v>
      </x:c>
      <x:c r="U1181" s="52">
        <x:f t="shared" si="3"/>
        <x:v>-0.026128465210000001</x:v>
      </x:c>
      <x:c r="V1181" s="63">
        <x:f t="shared" si="19"/>
        <x:v>0</x:v>
      </x:c>
      <x:c r="W1181" s="52">
        <x:f t="shared" ref="W1181:X1181" si="1179">W1180*(1+U1181)</x:f>
        <x:v>197.28444239999999</x:v>
      </x:c>
      <x:c r="X1181" s="52">
        <x:f t="shared" si="1179"/>
        <x:v>153.13494270000001</x:v>
      </x:c>
    </x:row>
    <x:row r="1182" spans="1:24" ht="15.75" customHeight="1">
      <x:c r="A1182" s="34">
        <x:v>43920</x:v>
      </x:c>
      <x:c r="B1182" s="47">
        <x:v>102.052001953125</x:v>
      </x:c>
      <x:c r="C1182" s="47">
        <x:v>103.330001831055</x:v>
      </x:c>
      <x:c r="D1182" s="47">
        <x:v>98.246002197265597</x:v>
      </x:c>
      <x:c r="E1182" s="47">
        <x:v>100.42600250244099</x:v>
      </x:c>
      <x:c r="F1182" s="47">
        <x:v>59990500</x:v>
      </x:c>
      <x:c r="G1182" s="63">
        <x:f t="shared" si="10"/>
        <x:v>110.3261002</x:v>
      </x:c>
      <x:c r="H1182" s="63">
        <x:f t="shared" si="11"/>
        <x:v>23.49467954</x:v>
      </x:c>
      <x:c r="I1182" s="63">
        <x:f t="shared" si="12"/>
        <x:v>157.31545919999999</x:v>
      </x:c>
      <x:c r="J1182" s="63">
        <x:f t="shared" si="13"/>
        <x:v>63.336741080000003</x:v>
      </x:c>
      <x:c r="K1182" s="63">
        <x:f t="shared" si="14"/>
        <x:v>0.39465596200000003</x:v>
      </x:c>
      <x:c r="L1182" s="52">
        <x:f t="shared" si="0"/>
        <x:v>100.66733549999999</x:v>
      </x:c>
      <x:c r="M1182" s="52">
        <x:f t="shared" si="1"/>
        <x:v>0</x:v>
      </x:c>
      <x:c r="N1182" s="52">
        <x:f t="shared" si="2"/>
        <x:v>6039083791</x:v>
      </x:c>
      <x:c r="O1182" s="63">
        <x:f t="shared" si="8"/>
        <x:v>0.97570304019999998</x:v>
      </x:c>
      <x:c r="P1182" s="63">
        <x:f t="shared" si="9"/>
        <x:v>49.385105979999999</x:v>
      </x:c>
      <x:c r="Q1182" s="49">
        <x:f t="shared" si="15"/>
        <x:v>0</x:v>
      </x:c>
      <x:c r="R1182" s="49">
        <x:f t="shared" si="16"/>
        <x:v>0</x:v>
      </x:c>
      <x:c r="S1182" s="49">
        <x:f t="shared" si="17"/>
        <x:v>2</x:v>
      </x:c>
      <x:c r="T1182" s="51">
        <x:f t="shared" si="18"/>
        <x:v>0</x:v>
      </x:c>
      <x:c r="U1182" s="52">
        <x:f t="shared" si="3"/>
        <x:v>-0.0237771124</x:v>
      </x:c>
      <x:c r="V1182" s="63">
        <x:f t="shared" si="19"/>
        <x:v>0</x:v>
      </x:c>
      <x:c r="W1182" s="52">
        <x:f t="shared" ref="W1182:X1182" si="1180">W1181*(1+U1182)</x:f>
        <x:v>192.59358810000001</x:v>
      </x:c>
      <x:c r="X1182" s="52">
        <x:f t="shared" si="1180"/>
        <x:v>153.13494270000001</x:v>
      </x:c>
    </x:row>
    <x:row r="1183" spans="1:24" ht="15.75" customHeight="1">
      <x:c r="A1183" s="34">
        <x:v>43921</x:v>
      </x:c>
      <x:c r="B1183" s="47">
        <x:v>100.25</x:v>
      </x:c>
      <x:c r="C1183" s="47">
        <x:v>108.592002868652</x:v>
      </x:c>
      <x:c r="D1183" s="47">
        <x:v>99.400001525878906</x:v>
      </x:c>
      <x:c r="E1183" s="47">
        <x:v>104.800003051758</x:v>
      </x:c>
      <x:c r="F1183" s="47">
        <x:v>88857500</x:v>
      </x:c>
      <x:c r="G1183" s="63">
        <x:f t="shared" si="10"/>
        <x:v>108.1110001</x:v>
      </x:c>
      <x:c r="H1183" s="63">
        <x:f t="shared" si="11"/>
        <x:v>21.663494579999998</x:v>
      </x:c>
      <x:c r="I1183" s="63">
        <x:f t="shared" si="12"/>
        <x:v>151.4379892</x:v>
      </x:c>
      <x:c r="J1183" s="63">
        <x:f t="shared" si="13"/>
        <x:v>64.784010910000006</x:v>
      </x:c>
      <x:c r="K1183" s="63">
        <x:f t="shared" si="14"/>
        <x:v>0.46179059430000002</x:v>
      </x:c>
      <x:c r="L1183" s="52">
        <x:f t="shared" si="0"/>
        <x:v>104.2640025</x:v>
      </x:c>
      <x:c r="M1183" s="52">
        <x:f t="shared" si="1"/>
        <x:v>9264638601</x:v>
      </x:c>
      <x:c r="N1183" s="52">
        <x:f t="shared" si="2"/>
        <x:v>0</x:v>
      </x:c>
      <x:c r="O1183" s="63">
        <x:f t="shared" si="8"/>
        <x:v>1.478479544</x:v>
      </x:c>
      <x:c r="P1183" s="63">
        <x:f t="shared" si="9"/>
        <x:v>59.652682939999998</x:v>
      </x:c>
      <x:c r="Q1183" s="49">
        <x:f t="shared" si="15"/>
        <x:v>0</x:v>
      </x:c>
      <x:c r="R1183" s="49">
        <x:f t="shared" si="16"/>
        <x:v>0</x:v>
      </x:c>
      <x:c r="S1183" s="49">
        <x:f t="shared" si="17"/>
        <x:v>2</x:v>
      </x:c>
      <x:c r="T1183" s="51">
        <x:f t="shared" si="18"/>
        <x:v>0</x:v>
      </x:c>
      <x:c r="U1183" s="52">
        <x:f t="shared" si="3"/>
        <x:v>0.043554462389999998</x:v>
      </x:c>
      <x:c r="V1183" s="63">
        <x:f t="shared" si="19"/>
        <x:v>0</x:v>
      </x:c>
      <x:c r="W1183" s="52">
        <x:f t="shared" ref="W1183:X1183" si="1181">W1182*(1+U1183)</x:f>
        <x:v>200.98189830000001</x:v>
      </x:c>
      <x:c r="X1183" s="52">
        <x:f t="shared" si="1181"/>
        <x:v>153.13494270000001</x:v>
      </x:c>
    </x:row>
    <x:row r="1184" spans="1:24" ht="15.75" customHeight="1">
      <x:c r="A1184" s="34">
        <x:v>43922</x:v>
      </x:c>
      <x:c r="B1184" s="47">
        <x:v>100.800003051758</x:v>
      </x:c>
      <x:c r="C1184" s="47">
        <x:v>102.790000915527</x:v>
      </x:c>
      <x:c r="D1184" s="47">
        <x:v>95.019996643066406</x:v>
      </x:c>
      <x:c r="E1184" s="47">
        <x:v>96.311996459960895</x:v>
      </x:c>
      <x:c r="F1184" s="47">
        <x:v>66766000</x:v>
      </x:c>
      <x:c r="G1184" s="63">
        <x:f t="shared" si="10"/>
        <x:v>105.43160020000001</x:v>
      </x:c>
      <x:c r="H1184" s="63">
        <x:f t="shared" si="11"/>
        <x:v>19.420750909999999</x:v>
      </x:c>
      <x:c r="I1184" s="63">
        <x:f t="shared" si="12"/>
        <x:v>144.27310199999999</x:v>
      </x:c>
      <x:c r="J1184" s="63">
        <x:f t="shared" si="13"/>
        <x:v>66.590098359999999</x:v>
      </x:c>
      <x:c r="K1184" s="63">
        <x:f t="shared" si="14"/>
        <x:v>0.38260490330000002</x:v>
      </x:c>
      <x:c r="L1184" s="52">
        <x:f t="shared" si="0"/>
        <x:v>98.040664669999998</x:v>
      </x:c>
      <x:c r="M1184" s="52">
        <x:f t="shared" si="1"/>
        <x:v>0</x:v>
      </x:c>
      <x:c r="N1184" s="52">
        <x:f t="shared" si="2"/>
        <x:v>6545783018</x:v>
      </x:c>
      <x:c r="O1184" s="63">
        <x:f t="shared" si="8"/>
        <x:v>1.572541787</x:v>
      </x:c>
      <x:c r="P1184" s="63">
        <x:f t="shared" si="9"/>
        <x:v>61.127939490000003</x:v>
      </x:c>
      <x:c r="Q1184" s="49">
        <x:f t="shared" si="15"/>
        <x:v>0</x:v>
      </x:c>
      <x:c r="R1184" s="49">
        <x:f t="shared" si="16"/>
        <x:v>0</x:v>
      </x:c>
      <x:c r="S1184" s="49">
        <x:f t="shared" si="17"/>
        <x:v>2</x:v>
      </x:c>
      <x:c r="T1184" s="51">
        <x:f t="shared" si="18"/>
        <x:v>0</x:v>
      </x:c>
      <x:c r="U1184" s="52">
        <x:f t="shared" si="3"/>
        <x:v>-0.080992426949999996</x:v>
      </x:c>
      <x:c r="V1184" s="63">
        <x:f t="shared" si="19"/>
        <x:v>0</x:v>
      </x:c>
      <x:c r="W1184" s="52">
        <x:f t="shared" ref="W1184:X1184" si="1182">W1183*(1+U1184)</x:f>
        <x:v>184.70388650000001</x:v>
      </x:c>
      <x:c r="X1184" s="52">
        <x:f t="shared" si="1182"/>
        <x:v>153.13494270000001</x:v>
      </x:c>
    </x:row>
    <x:row r="1185" spans="1:24" ht="15.75" customHeight="1">
      <x:c r="A1185" s="34">
        <x:v>43923</x:v>
      </x:c>
      <x:c r="B1185" s="47">
        <x:v>96.206001281738295</x:v>
      </x:c>
      <x:c r="C1185" s="47">
        <x:v>98.851997375488295</x:v>
      </x:c>
      <x:c r="D1185" s="47">
        <x:v>89.279998779296903</x:v>
      </x:c>
      <x:c r="E1185" s="47">
        <x:v>90.893997192382798</x:v>
      </x:c>
      <x:c r="F1185" s="47">
        <x:v>99292000</x:v>
      </x:c>
      <x:c r="G1185" s="63">
        <x:f t="shared" si="10"/>
        <x:v>102.7308998</x:v>
      </x:c>
      <x:c r="H1185" s="63">
        <x:f t="shared" si="11"/>
        <x:v>17.27978053</x:v>
      </x:c>
      <x:c r="I1185" s="63">
        <x:f t="shared" si="12"/>
        <x:v>137.2904609</x:v>
      </x:c>
      <x:c r="J1185" s="63">
        <x:f t="shared" si="13"/>
        <x:v>68.171338750000004</x:v>
      </x:c>
      <x:c r="K1185" s="63">
        <x:f t="shared" si="14"/>
        <x:v>0.3287463403</x:v>
      </x:c>
      <x:c r="L1185" s="52">
        <x:f t="shared" si="0"/>
        <x:v>93.008664449999998</x:v>
      </x:c>
      <x:c r="M1185" s="52">
        <x:f t="shared" si="1"/>
        <x:v>0</x:v>
      </x:c>
      <x:c r="N1185" s="52">
        <x:f t="shared" si="2"/>
        <x:v>9235016310</x:v>
      </x:c>
      <x:c r="O1185" s="63">
        <x:f t="shared" si="8"/>
        <x:v>0.97951454849999997</x:v>
      </x:c>
      <x:c r="P1185" s="63">
        <x:f t="shared" si="9"/>
        <x:v>49.482563749999997</x:v>
      </x:c>
      <x:c r="Q1185" s="49">
        <x:f t="shared" si="15"/>
        <x:v>0</x:v>
      </x:c>
      <x:c r="R1185" s="49">
        <x:f t="shared" si="16"/>
        <x:v>0</x:v>
      </x:c>
      <x:c r="S1185" s="49">
        <x:f t="shared" si="17"/>
        <x:v>2</x:v>
      </x:c>
      <x:c r="T1185" s="51">
        <x:f t="shared" si="18"/>
        <x:v>0</x:v>
      </x:c>
      <x:c r="U1185" s="52">
        <x:f t="shared" si="3"/>
        <x:v>-0.056254666779999996</x:v>
      </x:c>
      <x:c r="V1185" s="63">
        <x:f t="shared" si="19"/>
        <x:v>0</x:v>
      </x:c>
      <x:c r="W1185" s="52">
        <x:f t="shared" ref="W1185:X1185" si="1183">W1184*(1+U1185)</x:f>
        <x:v>174.31343100000001</x:v>
      </x:c>
      <x:c r="X1185" s="52">
        <x:f t="shared" si="1183"/>
        <x:v>153.13494270000001</x:v>
      </x:c>
    </x:row>
    <x:row r="1186" spans="1:24" ht="15.75" customHeight="1">
      <x:c r="A1186" s="34">
        <x:v>43924</x:v>
      </x:c>
      <x:c r="B1186" s="47">
        <x:v>101.90000152587901</x:v>
      </x:c>
      <x:c r="C1186" s="47">
        <x:v>103.09799957275401</x:v>
      </x:c>
      <x:c r="D1186" s="47">
        <x:v>93.678001403808594</x:v>
      </x:c>
      <x:c r="E1186" s="47">
        <x:v>96.001998901367202</x:v>
      </x:c>
      <x:c r="F1186" s="47">
        <x:v>112810500</x:v>
      </x:c>
      <x:c r="G1186" s="63">
        <x:f t="shared" si="10"/>
        <x:v>100.4961998</x:v>
      </x:c>
      <x:c r="H1186" s="63">
        <x:f t="shared" si="11"/>
        <x:v>14.827565269999999</x:v>
      </x:c>
      <x:c r="I1186" s="63">
        <x:f t="shared" si="12"/>
        <x:v>130.15133030000001</x:v>
      </x:c>
      <x:c r="J1186" s="63">
        <x:f t="shared" si="13"/>
        <x:v>70.841069259999998</x:v>
      </x:c>
      <x:c r="K1186" s="63">
        <x:f t="shared" si="14"/>
        <x:v>0.42422557550000001</x:v>
      </x:c>
      <x:c r="L1186" s="52">
        <x:f t="shared" si="0"/>
        <x:v>97.592666629999997</x:v>
      </x:c>
      <x:c r="M1186" s="52">
        <x:f t="shared" si="1"/>
        <x:v>11009477518</x:v>
      </x:c>
      <x:c r="N1186" s="52">
        <x:f t="shared" si="2"/>
        <x:v>0</x:v>
      </x:c>
      <x:c r="O1186" s="63">
        <x:f t="shared" si="8"/>
        <x:v>0.94581421349999995</x:v>
      </x:c>
      <x:c r="P1186" s="63">
        <x:f t="shared" si="9"/>
        <x:v>48.60763206</x:v>
      </x:c>
      <x:c r="Q1186" s="49">
        <x:f t="shared" si="15"/>
        <x:v>0</x:v>
      </x:c>
      <x:c r="R1186" s="49">
        <x:f t="shared" si="16"/>
        <x:v>0</x:v>
      </x:c>
      <x:c r="S1186" s="49">
        <x:f t="shared" si="17"/>
        <x:v>2</x:v>
      </x:c>
      <x:c r="T1186" s="51">
        <x:f t="shared" si="18"/>
        <x:v>0</x:v>
      </x:c>
      <x:c r="U1186" s="52">
        <x:f t="shared" si="3"/>
        <x:v>0.056197349289999998</x:v>
      </x:c>
      <x:c r="V1186" s="63">
        <x:f t="shared" si="19"/>
        <x:v>0</x:v>
      </x:c>
      <x:c r="W1186" s="52">
        <x:f t="shared" ref="W1186:X1186" si="1184">W1185*(1+U1186)</x:f>
        <x:v>184.1093837</x:v>
      </x:c>
      <x:c r="X1186" s="52">
        <x:f t="shared" si="1184"/>
        <x:v>153.13494270000001</x:v>
      </x:c>
    </x:row>
    <x:row r="1187" spans="1:24" ht="15.75" customHeight="1">
      <x:c r="A1187" s="34">
        <x:v>43927</x:v>
      </x:c>
      <x:c r="B1187" s="47">
        <x:v>102.23999786377</x:v>
      </x:c>
      <x:c r="C1187" s="47">
        <x:v>104.199996948242</x:v>
      </x:c>
      <x:c r="D1187" s="47">
        <x:v>99.592002868652401</x:v>
      </x:c>
      <x:c r="E1187" s="47">
        <x:v>103.248001098633</x:v>
      </x:c>
      <x:c r="F1187" s="47">
        <x:v>74509000</x:v>
      </x:c>
      <x:c r="G1187" s="63">
        <x:f t="shared" si="10"/>
        <x:v>99.578599929999996</x:v>
      </x:c>
      <x:c r="H1187" s="63">
        <x:f t="shared" si="11"/>
        <x:v>13.99744233</x:v>
      </x:c>
      <x:c r="I1187" s="63">
        <x:f t="shared" si="12"/>
        <x:v>127.5734846</x:v>
      </x:c>
      <x:c r="J1187" s="63">
        <x:f t="shared" si="13"/>
        <x:v>71.583715260000005</x:v>
      </x:c>
      <x:c r="K1187" s="63">
        <x:f t="shared" si="14"/>
        <x:v>0.56553699390000001</x:v>
      </x:c>
      <x:c r="L1187" s="52">
        <x:f t="shared" si="0"/>
        <x:v>102.346667</x:v>
      </x:c>
      <x:c r="M1187" s="52">
        <x:f t="shared" si="1"/>
        <x:v>7625747809</x:v>
      </x:c>
      <x:c r="N1187" s="52">
        <x:f t="shared" si="2"/>
        <x:v>0</x:v>
      </x:c>
      <x:c r="O1187" s="63">
        <x:f t="shared" si="8"/>
        <x:v>1.317808522</x:v>
      </x:c>
      <x:c r="P1187" s="63">
        <x:f t="shared" si="9"/>
        <x:v>56.855797600000002</x:v>
      </x:c>
      <x:c r="Q1187" s="49">
        <x:f t="shared" si="15"/>
        <x:v>0</x:v>
      </x:c>
      <x:c r="R1187" s="49">
        <x:f t="shared" si="16"/>
        <x:v>0</x:v>
      </x:c>
      <x:c r="S1187" s="49">
        <x:f t="shared" si="17"/>
        <x:v>2</x:v>
      </x:c>
      <x:c r="T1187" s="51">
        <x:f t="shared" si="18"/>
        <x:v>0</x:v>
      </x:c>
      <x:c r="U1187" s="52">
        <x:f t="shared" si="3"/>
        <x:v>0.075477617969999988</x:v>
      </x:c>
      <x:c r="V1187" s="63">
        <x:f t="shared" si="19"/>
        <x:v>0</x:v>
      </x:c>
      <x:c r="W1187" s="52">
        <x:f t="shared" ref="W1187:X1187" si="1185">W1186*(1+U1187)</x:f>
        <x:v>198.00552139999999</x:v>
      </x:c>
      <x:c r="X1187" s="52">
        <x:f t="shared" si="1185"/>
        <x:v>153.13494270000001</x:v>
      </x:c>
    </x:row>
    <x:row r="1188" spans="1:24" ht="15.75" customHeight="1">
      <x:c r="A1188" s="34">
        <x:v>43928</x:v>
      </x:c>
      <x:c r="B1188" s="47">
        <x:v>109</x:v>
      </x:c>
      <x:c r="C1188" s="47">
        <x:v>113</x:v>
      </x:c>
      <x:c r="D1188" s="47">
        <x:v>106.46800231933599</x:v>
      </x:c>
      <x:c r="E1188" s="47">
        <x:v>109.08999633789099</x:v>
      </x:c>
      <x:c r="F1188" s="47">
        <x:v>89599000</x:v>
      </x:c>
      <x:c r="G1188" s="63">
        <x:f t="shared" si="10"/>
        <x:v>98.579800030000001</x:v>
      </x:c>
      <x:c r="H1188" s="63">
        <x:f t="shared" si="11"/>
        <x:v>12.4046843</x:v>
      </x:c>
      <x:c r="I1188" s="63">
        <x:f t="shared" si="12"/>
        <x:v>123.3891686</x:v>
      </x:c>
      <x:c r="J1188" s="63">
        <x:f t="shared" si="13"/>
        <x:v>73.770431439999996</x:v>
      </x:c>
      <x:c r="K1188" s="63">
        <x:f t="shared" si="14"/>
        <x:v>0.71181910100000001</x:v>
      </x:c>
      <x:c r="L1188" s="52">
        <x:f t="shared" si="0"/>
        <x:v>109.51933289999999</x:v>
      </x:c>
      <x:c r="M1188" s="52">
        <x:f t="shared" si="1"/>
        <x:v>9812822707</x:v>
      </x:c>
      <x:c r="N1188" s="52">
        <x:f t="shared" si="2"/>
        <x:v>0</x:v>
      </x:c>
      <x:c r="O1188" s="63">
        <x:f t="shared" si="8"/>
        <x:v>1.276736624</x:v>
      </x:c>
      <x:c r="P1188" s="63">
        <x:f t="shared" si="9"/>
        <x:v>56.077484349999999</x:v>
      </x:c>
      <x:c r="Q1188" s="49">
        <x:f t="shared" si="15"/>
        <x:v>0</x:v>
      </x:c>
      <x:c r="R1188" s="49">
        <x:f t="shared" si="16"/>
        <x:v>0</x:v>
      </x:c>
      <x:c r="S1188" s="49">
        <x:f t="shared" si="17"/>
        <x:v>2</x:v>
      </x:c>
      <x:c r="T1188" s="51">
        <x:f t="shared" si="18"/>
        <x:v>0</x:v>
      </x:c>
      <x:c r="U1188" s="52">
        <x:f t="shared" si="3"/>
        <x:v>0.056582163109999994</x:v>
      </x:c>
      <x:c r="V1188" s="63">
        <x:f t="shared" si="19"/>
        <x:v>0</x:v>
      </x:c>
      <x:c r="W1188" s="52">
        <x:f t="shared" ref="W1188:X1188" si="1186">W1187*(1+U1188)</x:f>
        <x:v>209.20910219999999</x:v>
      </x:c>
      <x:c r="X1188" s="52">
        <x:f t="shared" si="1186"/>
        <x:v>153.13494270000001</x:v>
      </x:c>
    </x:row>
    <x:row r="1189" spans="1:24" ht="15.75" customHeight="1">
      <x:c r="A1189" s="34">
        <x:v>43929</x:v>
      </x:c>
      <x:c r="B1189" s="47">
        <x:v>110.83999633789099</x:v>
      </x:c>
      <x:c r="C1189" s="47">
        <x:v>111.442001342773</x:v>
      </x:c>
      <x:c r="D1189" s="47">
        <x:v>106.66600036621099</x:v>
      </x:c>
      <x:c r="E1189" s="47">
        <x:v>109.76799774169901</x:v>
      </x:c>
      <x:c r="F1189" s="47">
        <x:v>63280000</x:v>
      </x:c>
      <x:c r="G1189" s="63">
        <x:f t="shared" si="10"/>
        <x:v>97.725899889999994</x:v>
      </x:c>
      <x:c r="H1189" s="63">
        <x:f t="shared" si="11"/>
        <x:v>10.84644598</x:v>
      </x:c>
      <x:c r="I1189" s="63">
        <x:f t="shared" si="12"/>
        <x:v>119.4187919</x:v>
      </x:c>
      <x:c r="J1189" s="63">
        <x:f t="shared" si="13"/>
        <x:v>76.033007920000003</x:v>
      </x:c>
      <x:c r="K1189" s="63">
        <x:f t="shared" si="14"/>
        <x:v>0.77755860939999999</x:v>
      </x:c>
      <x:c r="L1189" s="52">
        <x:f t="shared" si="0"/>
        <x:v>109.2919998</x:v>
      </x:c>
      <x:c r="M1189" s="52">
        <x:f t="shared" si="1"/>
        <x:v>0</x:v>
      </x:c>
      <x:c r="N1189" s="52">
        <x:f t="shared" si="2"/>
        <x:v>6915997748</x:v>
      </x:c>
      <x:c r="O1189" s="63">
        <x:f t="shared" si="8"/>
        <x:v>0.83139895080000004</x:v>
      </x:c>
      <x:c r="P1189" s="63">
        <x:f t="shared" si="9"/>
        <x:v>45.396932790000001</x:v>
      </x:c>
      <x:c r="Q1189" s="49">
        <x:f t="shared" si="15"/>
        <x:v>0</x:v>
      </x:c>
      <x:c r="R1189" s="49">
        <x:f t="shared" si="16"/>
        <x:v>0</x:v>
      </x:c>
      <x:c r="S1189" s="49">
        <x:f t="shared" si="17"/>
        <x:v>2</x:v>
      </x:c>
      <x:c r="T1189" s="51">
        <x:f t="shared" si="18"/>
        <x:v>0</x:v>
      </x:c>
      <x:c r="U1189" s="52">
        <x:f t="shared" si="3"/>
        <x:v>0.0062150648689999999</x:v>
      </x:c>
      <x:c r="V1189" s="63">
        <x:f t="shared" si="19"/>
        <x:v>0</x:v>
      </x:c>
      <x:c r="W1189" s="52">
        <x:f t="shared" ref="W1189:X1189" si="1187">W1188*(1+U1189)</x:f>
        <x:v>210.50935029999999</x:v>
      </x:c>
      <x:c r="X1189" s="52">
        <x:f t="shared" si="1187"/>
        <x:v>153.13494270000001</x:v>
      </x:c>
    </x:row>
    <x:row r="1190" spans="1:24" ht="15.75" customHeight="1">
      <x:c r="A1190" s="34">
        <x:v>43930</x:v>
      </x:c>
      <x:c r="B1190" s="47">
        <x:v>112.417999267578</x:v>
      </x:c>
      <x:c r="C1190" s="47">
        <x:v>115.036003112793</x:v>
      </x:c>
      <x:c r="D1190" s="47">
        <x:v>111.421997070313</x:v>
      </x:c>
      <x:c r="E1190" s="47">
        <x:v>114.59999847412099</x:v>
      </x:c>
      <x:c r="F1190" s="47">
        <x:v>68250000</x:v>
      </x:c>
      <x:c r="G1190" s="63">
        <x:f t="shared" si="10"/>
        <x:v>97.850399780000004</x:v>
      </x:c>
      <x:c r="H1190" s="63">
        <x:f t="shared" si="11"/>
        <x:v>11.032929810000001</x:v>
      </x:c>
      <x:c r="I1190" s="63">
        <x:f t="shared" si="12"/>
        <x:v>119.9162594</x:v>
      </x:c>
      <x:c r="J1190" s="63">
        <x:f t="shared" si="13"/>
        <x:v>75.784540160000006</x:v>
      </x:c>
      <x:c r="K1190" s="63">
        <x:f t="shared" si="14"/>
        <x:v>0.87953650979999998</x:v>
      </x:c>
      <x:c r="L1190" s="52">
        <x:f t="shared" si="0"/>
        <x:v>113.6859996</x:v>
      </x:c>
      <x:c r="M1190" s="52">
        <x:f t="shared" si="1"/>
        <x:v>7759069469</x:v>
      </x:c>
      <x:c r="N1190" s="52">
        <x:f t="shared" si="2"/>
        <x:v>0</x:v>
      </x:c>
      <x:c r="O1190" s="63">
        <x:f t="shared" si="8"/>
        <x:v>1.2600090740000001</x:v>
      </x:c>
      <x:c r="P1190" s="63">
        <x:f t="shared" si="9"/>
        <x:v>55.752390050000002</x:v>
      </x:c>
      <x:c r="Q1190" s="49">
        <x:f t="shared" si="15"/>
        <x:v>0</x:v>
      </x:c>
      <x:c r="R1190" s="49">
        <x:f t="shared" si="16"/>
        <x:v>0</x:v>
      </x:c>
      <x:c r="S1190" s="49">
        <x:f t="shared" si="17"/>
        <x:v>2</x:v>
      </x:c>
      <x:c r="T1190" s="51">
        <x:f t="shared" si="18"/>
        <x:v>0</x:v>
      </x:c>
      <x:c r="U1190" s="52">
        <x:f t="shared" si="3"/>
        <x:v>0.04402012273</x:v>
      </x:c>
      <x:c r="V1190" s="63">
        <x:f t="shared" si="19"/>
        <x:v>0</x:v>
      </x:c>
      <x:c r="W1190" s="52">
        <x:f t="shared" ref="W1190:X1190" si="1188">W1189*(1+U1190)</x:f>
        <x:v>219.7759977</x:v>
      </x:c>
      <x:c r="X1190" s="52">
        <x:f t="shared" si="1188"/>
        <x:v>153.13494270000001</x:v>
      </x:c>
    </x:row>
    <x:row r="1191" spans="1:24" ht="15.75" customHeight="1">
      <x:c r="A1191" s="34">
        <x:v>43934</x:v>
      </x:c>
      <x:c r="B1191" s="47">
        <x:v>118.03199768066401</x:v>
      </x:c>
      <x:c r="C1191" s="47">
        <x:v>130.39999389648401</x:v>
      </x:c>
      <x:c r="D1191" s="47">
        <x:v>116.106002807617</x:v>
      </x:c>
      <x:c r="E1191" s="47">
        <x:v>130.19000244140599</x:v>
      </x:c>
      <x:c r="F1191" s="47">
        <x:v>112377000</x:v>
      </x:c>
      <x:c r="G1191" s="63">
        <x:f t="shared" si="10"/>
        <x:v>98.893700030000005</x:v>
      </x:c>
      <x:c r="H1191" s="63">
        <x:f t="shared" si="11"/>
        <x:v>12.98829881</x:v>
      </x:c>
      <x:c r="I1191" s="63">
        <x:f t="shared" si="12"/>
        <x:v>124.8702976</x:v>
      </x:c>
      <x:c r="J1191" s="63">
        <x:f t="shared" si="13"/>
        <x:v>72.917102420000006</x:v>
      </x:c>
      <x:c r="K1191" s="63">
        <x:f t="shared" si="14"/>
        <x:v>1.1023941799999999</x:v>
      </x:c>
      <x:c r="L1191" s="52">
        <x:f t="shared" si="0"/>
        <x:v>125.565333</x:v>
      </x:c>
      <x:c r="M1191" s="52">
        <x:f t="shared" si="1"/>
        <x:v>14110655432</x:v>
      </x:c>
      <x:c r="N1191" s="52">
        <x:f t="shared" si="2"/>
        <x:v>0</x:v>
      </x:c>
      <x:c r="O1191" s="63">
        <x:f t="shared" si="8"/>
        <x:v>2.0734499770000001</x:v>
      </x:c>
      <x:c r="P1191" s="63">
        <x:f t="shared" si="9"/>
        <x:v>67.46327393</x:v>
      </x:c>
      <x:c r="Q1191" s="49">
        <x:f t="shared" si="15"/>
        <x:v>0</x:v>
      </x:c>
      <x:c r="R1191" s="49">
        <x:f t="shared" si="16"/>
        <x:v>0</x:v>
      </x:c>
      <x:c r="S1191" s="49">
        <x:f t="shared" si="17"/>
        <x:v>2</x:v>
      </x:c>
      <x:c r="T1191" s="51">
        <x:f t="shared" si="18"/>
        <x:v>0</x:v>
      </x:c>
      <x:c r="U1191" s="52">
        <x:f t="shared" si="3"/>
        <x:v>0.1360384308</x:v>
      </x:c>
      <x:c r="V1191" s="63">
        <x:f t="shared" si="19"/>
        <x:v>0</x:v>
      </x:c>
      <x:c r="W1191" s="52">
        <x:f t="shared" ref="W1191:X1191" si="1189">W1190*(1+U1191)</x:f>
        <x:v>249.6739796</x:v>
      </x:c>
      <x:c r="X1191" s="52">
        <x:f t="shared" si="1189"/>
        <x:v>153.13494270000001</x:v>
      </x:c>
    </x:row>
    <x:row r="1192" spans="1:24" ht="15.75" customHeight="1">
      <x:c r="A1192" s="34">
        <x:v>43935</x:v>
      </x:c>
      <x:c r="B1192" s="47">
        <x:v>139.79400634765599</x:v>
      </x:c>
      <x:c r="C1192" s="47">
        <x:v>148.37600708007801</x:v>
      </x:c>
      <x:c r="D1192" s="47">
        <x:v>138.48599243164099</x:v>
      </x:c>
      <x:c r="E1192" s="47">
        <x:v>141.97799682617199</x:v>
      </x:c>
      <x:c r="F1192" s="47">
        <x:v>152882500</x:v>
      </x:c>
      <x:c r="G1192" s="63">
        <x:f t="shared" si="10"/>
        <x:v>101.5418999</x:v>
      </x:c>
      <x:c r="H1192" s="63">
        <x:f t="shared" si="11"/>
        <x:v>15.933432440000001</x:v>
      </x:c>
      <x:c r="I1192" s="63">
        <x:f t="shared" si="12"/>
        <x:v>133.4087648</x:v>
      </x:c>
      <x:c r="J1192" s="63">
        <x:f t="shared" si="13"/>
        <x:v>69.675034980000007</x:v>
      </x:c>
      <x:c r="K1192" s="63">
        <x:f t="shared" si="14"/>
        <x:v>1.134453642</x:v>
      </x:c>
      <x:c r="L1192" s="52">
        <x:f t="shared" si="0"/>
        <x:v>142.9466654</x:v>
      </x:c>
      <x:c r="M1192" s="52">
        <x:f t="shared" si="1"/>
        <x:v>21854043580</x:v>
      </x:c>
      <x:c r="N1192" s="52">
        <x:f t="shared" si="2"/>
        <x:v>0</x:v>
      </x:c>
      <x:c r="O1192" s="63">
        <x:f t="shared" si="8"/>
        <x:v>3.5880152980000002</x:v>
      </x:c>
      <x:c r="P1192" s="63">
        <x:f t="shared" si="9"/>
        <x:v>78.204083139999995</x:v>
      </x:c>
      <x:c r="Q1192" s="49">
        <x:f t="shared" si="15"/>
        <x:v>0</x:v>
      </x:c>
      <x:c r="R1192" s="49">
        <x:f t="shared" si="16"/>
        <x:v>0</x:v>
      </x:c>
      <x:c r="S1192" s="49">
        <x:f t="shared" si="17"/>
        <x:v>2</x:v>
      </x:c>
      <x:c r="T1192" s="51">
        <x:f t="shared" si="18"/>
        <x:v>0</x:v>
      </x:c>
      <x:c r="U1192" s="52">
        <x:f t="shared" si="3"/>
        <x:v>0.090544543850000003</x:v>
      </x:c>
      <x:c r="V1192" s="63">
        <x:f t="shared" si="19"/>
        <x:v>0</x:v>
      </x:c>
      <x:c r="W1192" s="52">
        <x:f t="shared" ref="W1192:X1192" si="1190">W1191*(1+U1192)</x:f>
        <x:v>272.28059619999999</x:v>
      </x:c>
      <x:c r="X1192" s="52">
        <x:f t="shared" si="1190"/>
        <x:v>153.13494270000001</x:v>
      </x:c>
    </x:row>
    <x:row r="1193" spans="1:24" ht="15.75" customHeight="1">
      <x:c r="A1193" s="34">
        <x:v>43936</x:v>
      </x:c>
      <x:c r="B1193" s="47">
        <x:v>148.39999389648401</x:v>
      </x:c>
      <x:c r="C1193" s="47">
        <x:v>150.62600708007801</x:v>
      </x:c>
      <x:c r="D1193" s="47">
        <x:v>142</x:v>
      </x:c>
      <x:c r="E1193" s="47">
        <x:v>145.96600341796901</x:v>
      </x:c>
      <x:c r="F1193" s="47">
        <x:v>117885000</x:v>
      </x:c>
      <x:c r="G1193" s="63">
        <x:f t="shared" si="10"/>
        <x:v>104.5382</x:v>
      </x:c>
      <x:c r="H1193" s="63">
        <x:f t="shared" si="11"/>
        <x:v>18.320605220000001</x:v>
      </x:c>
      <x:c r="I1193" s="63">
        <x:f t="shared" si="12"/>
        <x:v>141.17941039999999</x:v>
      </x:c>
      <x:c r="J1193" s="63">
        <x:f t="shared" si="13"/>
        <x:v>67.896989559999994</x:v>
      </x:c>
      <x:c r="K1193" s="63">
        <x:f t="shared" si="14"/>
        <x:v>1.0653170700000001</x:v>
      </x:c>
      <x:c r="L1193" s="52">
        <x:f t="shared" si="0"/>
        <x:v>146.19733679999999</x:v>
      </x:c>
      <x:c r="M1193" s="52">
        <x:f t="shared" si="1"/>
        <x:v>17234473053</x:v>
      </x:c>
      <x:c r="N1193" s="52">
        <x:f t="shared" si="2"/>
        <x:v>0</x:v>
      </x:c>
      <x:c r="O1193" s="63">
        <x:f t="shared" si="8"/>
        <x:v>3.9391588720000001</x:v>
      </x:c>
      <x:c r="P1193" s="63">
        <x:f t="shared" si="9"/>
        <x:v>79.753637699999999</x:v>
      </x:c>
      <x:c r="Q1193" s="49">
        <x:f t="shared" si="15"/>
        <x:v>0</x:v>
      </x:c>
      <x:c r="R1193" s="49">
        <x:f t="shared" si="16"/>
        <x:v>0</x:v>
      </x:c>
      <x:c r="S1193" s="49">
        <x:f t="shared" si="17"/>
        <x:v>2</x:v>
      </x:c>
      <x:c r="T1193" s="51">
        <x:f t="shared" si="18"/>
        <x:v>0</x:v>
      </x:c>
      <x:c r="U1193" s="52">
        <x:f t="shared" si="3"/>
        <x:v>0.028088905890000004</x:v>
      </x:c>
      <x:c r="V1193" s="63">
        <x:f t="shared" si="19"/>
        <x:v>0</x:v>
      </x:c>
      <x:c r="W1193" s="52">
        <x:f t="shared" ref="W1193:X1193" si="1191">W1192*(1+U1193)</x:f>
        <x:v>279.92866020000002</x:v>
      </x:c>
      <x:c r="X1193" s="52">
        <x:f t="shared" si="1191"/>
        <x:v>153.13494270000001</x:v>
      </x:c>
    </x:row>
    <x:row r="1194" spans="1:24" ht="15.75" customHeight="1">
      <x:c r="A1194" s="34">
        <x:v>43937</x:v>
      </x:c>
      <x:c r="B1194" s="47">
        <x:v>143.38800048828099</x:v>
      </x:c>
      <x:c r="C1194" s="47">
        <x:v>151.88999938964801</x:v>
      </x:c>
      <x:c r="D1194" s="47">
        <x:v>141.343994140625</x:v>
      </x:c>
      <x:c r="E1194" s="47">
        <x:v>149.04200744628901</x:v>
      </x:c>
      <x:c r="F1194" s="47">
        <x:v>103289500</x:v>
      </x:c>
      <x:c r="G1194" s="63">
        <x:f t="shared" si="10"/>
        <x:v>108.37810020000001</x:v>
      </x:c>
      <x:c r="H1194" s="63">
        <x:f t="shared" si="11"/>
        <x:v>19.221731120000001</x:v>
      </x:c>
      <x:c r="I1194" s="63">
        <x:f t="shared" si="12"/>
        <x:v>146.8215625</x:v>
      </x:c>
      <x:c r="J1194" s="63">
        <x:f t="shared" si="13"/>
        <x:v>69.934637960000003</x:v>
      </x:c>
      <x:c r="K1194" s="63">
        <x:f t="shared" si="14"/>
        <x:v>1.028879358</x:v>
      </x:c>
      <x:c r="L1194" s="52">
        <x:f t="shared" si="0"/>
        <x:v>147.42533370000001</x:v>
      </x:c>
      <x:c r="M1194" s="52">
        <x:f t="shared" si="1"/>
        <x:v>15227489001</x:v>
      </x:c>
      <x:c r="N1194" s="52">
        <x:f t="shared" si="2"/>
        <x:v>0</x:v>
      </x:c>
      <x:c r="O1194" s="63">
        <x:f t="shared" si="8"/>
        <x:v>6.4784649549999997</x:v>
      </x:c>
      <x:c r="P1194" s="63">
        <x:f t="shared" si="9"/>
        <x:v>86.628271900000001</x:v>
      </x:c>
      <x:c r="Q1194" s="49">
        <x:f t="shared" si="15"/>
        <x:v>0</x:v>
      </x:c>
      <x:c r="R1194" s="49">
        <x:f t="shared" si="16"/>
        <x:v>0</x:v>
      </x:c>
      <x:c r="S1194" s="49">
        <x:f t="shared" si="17"/>
        <x:v>2</x:v>
      </x:c>
      <x:c r="T1194" s="51">
        <x:f t="shared" si="18"/>
        <x:v>0</x:v>
      </x:c>
      <x:c r="U1194" s="52">
        <x:f t="shared" si="3"/>
        <x:v>0.021073427759999999</x:v>
      </x:c>
      <x:c r="V1194" s="63">
        <x:f t="shared" si="19"/>
        <x:v>0</x:v>
      </x:c>
      <x:c r="W1194" s="52">
        <x:f t="shared" ref="W1194:X1194" si="1192">W1193*(1+U1194)</x:f>
        <x:v>285.82771659999997</x:v>
      </x:c>
      <x:c r="X1194" s="52">
        <x:f t="shared" si="1192"/>
        <x:v>153.13494270000001</x:v>
      </x:c>
    </x:row>
    <x:row r="1195" spans="1:24" ht="15.75" customHeight="1">
      <x:c r="A1195" s="34">
        <x:v>43938</x:v>
      </x:c>
      <x:c r="B1195" s="47">
        <x:v>154.45599365234401</x:v>
      </x:c>
      <x:c r="C1195" s="47">
        <x:v>154.99000549316401</x:v>
      </x:c>
      <x:c r="D1195" s="47">
        <x:v>149.53199768066401</x:v>
      </x:c>
      <x:c r="E1195" s="47">
        <x:v>150.77799987793</x:v>
      </x:c>
      <x:c r="F1195" s="47">
        <x:v>65641000</x:v>
      </x:c>
      <x:c r="G1195" s="63">
        <x:f t="shared" si="10"/>
        <x:v>111.64060019999999</x:v>
      </x:c>
      <x:c r="H1195" s="63">
        <x:f t="shared" si="11"/>
        <x:v>20.625444529999999</x:v>
      </x:c>
      <x:c r="I1195" s="63">
        <x:f t="shared" si="12"/>
        <x:v>152.89148929999999</x:v>
      </x:c>
      <x:c r="J1195" s="63">
        <x:f t="shared" si="13"/>
        <x:v>70.389711140000003</x:v>
      </x:c>
      <x:c r="K1195" s="63">
        <x:f t="shared" si="14"/>
        <x:v>0.97438249889999995</x:v>
      </x:c>
      <x:c r="L1195" s="52">
        <x:f t="shared" si="0"/>
        <x:v>151.7666677</x:v>
      </x:c>
      <x:c r="M1195" s="52">
        <x:f t="shared" si="1"/>
        <x:v>9962115833</x:v>
      </x:c>
      <x:c r="N1195" s="52">
        <x:f t="shared" si="2"/>
        <x:v>0</x:v>
      </x:c>
      <x:c r="O1195" s="63">
        <x:f t="shared" si="8"/>
        <x:v>16.56968359</x:v>
      </x:c>
      <x:c r="P1195" s="63">
        <x:f t="shared" si="9"/>
        <x:v>94.308377870000001</x:v>
      </x:c>
      <x:c r="Q1195" s="49">
        <x:f t="shared" si="15"/>
        <x:v>1</x:v>
      </x:c>
      <x:c r="R1195" s="49">
        <x:f t="shared" si="16"/>
        <x:v>0</x:v>
      </x:c>
      <x:c r="S1195" s="49">
        <x:f t="shared" si="17"/>
        <x:v>1</x:v>
      </x:c>
      <x:c r="T1195" s="51">
        <x:f t="shared" si="18"/>
        <x:v>1</x:v>
      </x:c>
      <x:c r="U1195" s="52">
        <x:f t="shared" si="3"/>
        <x:v>0.011647672099999999</x:v>
      </x:c>
      <x:c r="V1195" s="63">
        <x:f t="shared" si="19"/>
        <x:v>0</x:v>
      </x:c>
      <x:c r="W1195" s="52">
        <x:f t="shared" ref="W1195:X1195" si="1193">W1194*(1+U1195)</x:f>
        <x:v>289.1569442</x:v>
      </x:c>
      <x:c r="X1195" s="52">
        <x:f t="shared" si="1193"/>
        <x:v>153.13494270000001</x:v>
      </x:c>
    </x:row>
    <x:row r="1196" spans="1:24" ht="15.75" customHeight="1">
      <x:c r="A1196" s="34">
        <x:v>43941</x:v>
      </x:c>
      <x:c r="B1196" s="47">
        <x:v>146.53999328613301</x:v>
      </x:c>
      <x:c r="C1196" s="47">
        <x:v>153.11399841308599</x:v>
      </x:c>
      <x:c r="D1196" s="47">
        <x:v>142.44200134277301</x:v>
      </x:c>
      <x:c r="E1196" s="47">
        <x:v>149.27200317382801</x:v>
      </x:c>
      <x:c r="F1196" s="47">
        <x:v>73733000</x:v>
      </x:c>
      <x:c r="G1196" s="63">
        <x:f t="shared" si="10"/>
        <x:v>114.8289005</x:v>
      </x:c>
      <x:c r="H1196" s="63">
        <x:f t="shared" si="11"/>
        <x:v>21.290682530000002</x:v>
      </x:c>
      <x:c r="I1196" s="63">
        <x:f t="shared" si="12"/>
        <x:v>157.4102656</x:v>
      </x:c>
      <x:c r="J1196" s="63">
        <x:f t="shared" si="13"/>
        <x:v>72.247535459999995</x:v>
      </x:c>
      <x:c r="K1196" s="63">
        <x:f t="shared" si="14"/>
        <x:v>0.90443868569999997</x:v>
      </x:c>
      <x:c r="L1196" s="52">
        <x:f t="shared" si="0"/>
        <x:v>148.27600100000001</x:v>
      </x:c>
      <x:c r="M1196" s="52">
        <x:f t="shared" si="1"/>
        <x:v>0</x:v>
      </x:c>
      <x:c r="N1196" s="52">
        <x:f t="shared" si="2"/>
        <x:v>10932834380</x:v>
      </x:c>
      <x:c r="O1196" s="63">
        <x:f t="shared" si="8"/>
        <x:v>5.8035403179999996</x:v>
      </x:c>
      <x:c r="P1196" s="63">
        <x:f t="shared" si="9"/>
        <x:v>85.301770059999996</x:v>
      </x:c>
      <x:c r="Q1196" s="49">
        <x:f t="shared" si="15"/>
        <x:v>0</x:v>
      </x:c>
      <x:c r="R1196" s="49">
        <x:f t="shared" si="16"/>
        <x:v>0</x:v>
      </x:c>
      <x:c r="S1196" s="49">
        <x:f t="shared" si="17"/>
        <x:v>2</x:v>
      </x:c>
      <x:c r="T1196" s="51">
        <x:f t="shared" si="18"/>
        <x:v>1</x:v>
      </x:c>
      <x:c r="U1196" s="52">
        <x:f t="shared" si="3"/>
        <x:v>-0.0099881727129999998</x:v>
      </x:c>
      <x:c r="V1196" s="63">
        <x:f t="shared" si="19"/>
        <x:v>-0.0099881727129999998</x:v>
      </x:c>
      <x:c r="W1196" s="52">
        <x:f t="shared" ref="W1196:X1196" si="1194">W1195*(1+U1196)</x:f>
        <x:v>286.2687947</x:v>
      </x:c>
      <x:c r="X1196" s="52">
        <x:f t="shared" si="1194"/>
        <x:v>151.6054044</x:v>
      </x:c>
    </x:row>
    <x:row r="1197" spans="1:24" ht="15.75" customHeight="1">
      <x:c r="A1197" s="34">
        <x:v>43942</x:v>
      </x:c>
      <x:c r="B1197" s="47">
        <x:v>146.024002075195</x:v>
      </x:c>
      <x:c r="C1197" s="47">
        <x:v>150.66600036621099</x:v>
      </x:c>
      <x:c r="D1197" s="47">
        <x:v>134.75799560546901</x:v>
      </x:c>
      <x:c r="E1197" s="47">
        <x:v>137.343994140625</x:v>
      </x:c>
      <x:c r="F1197" s="47">
        <x:v>101045500</x:v>
      </x:c>
      <x:c r="G1197" s="63">
        <x:f t="shared" si="10"/>
        <x:v>117.3532001</x:v>
      </x:c>
      <x:c r="H1197" s="63">
        <x:f t="shared" si="11"/>
        <x:v>20.786744989999999</x:v>
      </x:c>
      <x:c r="I1197" s="63">
        <x:f t="shared" si="12"/>
        <x:v>158.9266901</x:v>
      </x:c>
      <x:c r="J1197" s="63">
        <x:f t="shared" si="13"/>
        <x:v>75.779710159999993</x:v>
      </x:c>
      <x:c r="K1197" s="63">
        <x:f t="shared" si="14"/>
        <x:v>0.74042718080000003</x:v>
      </x:c>
      <x:c r="L1197" s="52">
        <x:f t="shared" si="0"/>
        <x:v>140.9226634</x:v>
      </x:c>
      <x:c r="M1197" s="52">
        <x:f t="shared" si="1"/>
        <x:v>0</x:v>
      </x:c>
      <x:c r="N1197" s="52">
        <x:f t="shared" si="2"/>
        <x:v>14239600982</x:v>
      </x:c>
      <x:c r="O1197" s="63">
        <x:f t="shared" si="8"/>
        <x:v>2.9905065400000002</x:v>
      </x:c>
      <x:c r="P1197" s="63">
        <x:f t="shared" si="9"/>
        <x:v>74.940524719999999</x:v>
      </x:c>
      <x:c r="Q1197" s="49">
        <x:f t="shared" si="15"/>
        <x:v>0</x:v>
      </x:c>
      <x:c r="R1197" s="49">
        <x:f t="shared" si="16"/>
        <x:v>0</x:v>
      </x:c>
      <x:c r="S1197" s="49">
        <x:f t="shared" si="17"/>
        <x:v>2</x:v>
      </x:c>
      <x:c r="T1197" s="51">
        <x:f t="shared" si="18"/>
        <x:v>1</x:v>
      </x:c>
      <x:c r="U1197" s="52">
        <x:f t="shared" si="3"/>
        <x:v>-0.079907878099999996</x:v>
      </x:c>
      <x:c r="V1197" s="63">
        <x:f t="shared" si="19"/>
        <x:v>-0.079907878099999996</x:v>
      </x:c>
      <x:c r="W1197" s="52">
        <x:f t="shared" ref="W1197:X1197" si="1195">W1196*(1+U1197)</x:f>
        <x:v>263.39366269999999</x:v>
      </x:c>
      <x:c r="X1197" s="52">
        <x:f t="shared" si="1195"/>
        <x:v>139.49093830000001</x:v>
      </x:c>
    </x:row>
    <x:row r="1198" spans="1:24" ht="15.75" customHeight="1">
      <x:c r="A1198" s="34">
        <x:v>43943</x:v>
      </x:c>
      <x:c r="B1198" s="47">
        <x:v>140.79600524902301</x:v>
      </x:c>
      <x:c r="C1198" s="47">
        <x:v>146.80000305175801</x:v>
      </x:c>
      <x:c r="D1198" s="47">
        <x:v>137.74200439453099</x:v>
      </x:c>
      <x:c r="E1198" s="47">
        <x:v>146.42199707031301</x:v>
      </x:c>
      <x:c r="F1198" s="47">
        <x:v>70827500</x:v>
      </x:c>
      <x:c r="G1198" s="63">
        <x:f t="shared" si="10"/>
        <x:v>119.62430000000001</x:v>
      </x:c>
      <x:c r="H1198" s="63">
        <x:f t="shared" si="11"/>
        <x:v>21.378908060000001</x:v>
      </x:c>
      <x:c r="I1198" s="63">
        <x:f t="shared" si="12"/>
        <x:v>162.38211609999999</x:v>
      </x:c>
      <x:c r="J1198" s="63">
        <x:f t="shared" si="13"/>
        <x:v>76.866483880000004</x:v>
      </x:c>
      <x:c r="K1198" s="63">
        <x:f t="shared" si="14"/>
        <x:v>0.81336606369999997</x:v>
      </x:c>
      <x:c r="L1198" s="52">
        <x:f t="shared" si="0"/>
        <x:v>143.6546682</x:v>
      </x:c>
      <x:c r="M1198" s="52">
        <x:f t="shared" si="1"/>
        <x:v>10174701010</x:v>
      </x:c>
      <x:c r="N1198" s="52">
        <x:f t="shared" si="2"/>
        <x:v>0</x:v>
      </x:c>
      <x:c r="O1198" s="63">
        <x:f t="shared" si="8"/>
        <x:v>3.0017840709999999</x:v>
      </x:c>
      <x:c r="P1198" s="63">
        <x:f t="shared" si="9"/>
        <x:v>75.011145470000002</x:v>
      </x:c>
      <x:c r="Q1198" s="49">
        <x:f t="shared" si="15"/>
        <x:v>0</x:v>
      </x:c>
      <x:c r="R1198" s="49">
        <x:f t="shared" si="16"/>
        <x:v>0</x:v>
      </x:c>
      <x:c r="S1198" s="49">
        <x:f t="shared" si="17"/>
        <x:v>2</x:v>
      </x:c>
      <x:c r="T1198" s="51">
        <x:f t="shared" si="18"/>
        <x:v>1</x:v>
      </x:c>
      <x:c r="U1198" s="52">
        <x:f t="shared" si="3"/>
        <x:v>0.066096832169999997</x:v>
      </x:c>
      <x:c r="V1198" s="63">
        <x:f t="shared" si="19"/>
        <x:v>0.066096832169999997</x:v>
      </x:c>
      <x:c r="W1198" s="52">
        <x:f t="shared" ref="W1198:X1198" si="1196">W1197*(1+U1198)</x:f>
        <x:v>280.8031494</x:v>
      </x:c>
      <x:c r="X1198" s="52">
        <x:f t="shared" si="1196"/>
        <x:v>148.71084740000001</x:v>
      </x:c>
    </x:row>
    <x:row r="1199" spans="1:24" ht="15.75" customHeight="1">
      <x:c r="A1199" s="34">
        <x:v>43944</x:v>
      </x:c>
      <x:c r="B1199" s="47">
        <x:v>145.52000427246099</x:v>
      </x:c>
      <x:c r="C1199" s="47">
        <x:v>146.80000305175801</x:v>
      </x:c>
      <x:c r="D1199" s="47">
        <x:v>140.62600708007801</x:v>
      </x:c>
      <x:c r="E1199" s="47">
        <x:v>141.12600708007801</x:v>
      </x:c>
      <x:c r="F1199" s="47">
        <x:v>66183500</x:v>
      </x:c>
      <x:c r="G1199" s="63">
        <x:f t="shared" si="10"/>
        <x:v>121.2881004</x:v>
      </x:c>
      <x:c r="H1199" s="63">
        <x:f t="shared" si="11"/>
        <x:v>21.706682310000001</x:v>
      </x:c>
      <x:c r="I1199" s="63">
        <x:f t="shared" si="12"/>
        <x:v>164.70146510000001</x:v>
      </x:c>
      <x:c r="J1199" s="63">
        <x:f t="shared" si="13"/>
        <x:v>77.874735810000004</x:v>
      </x:c>
      <x:c r="K1199" s="63">
        <x:f t="shared" si="14"/>
        <x:v>0.72847695430000003</x:v>
      </x:c>
      <x:c r="L1199" s="52">
        <x:f t="shared" si="0"/>
        <x:v>142.85067240000001</x:v>
      </x:c>
      <x:c r="M1199" s="52">
        <x:f t="shared" si="1"/>
        <x:v>0</x:v>
      </x:c>
      <x:c r="N1199" s="52">
        <x:f t="shared" si="2"/>
        <x:v>9454357477</x:v>
      </x:c>
      <x:c r="O1199" s="63">
        <x:f t="shared" si="8"/>
        <x:v>2.7817345900000001</x:v>
      </x:c>
      <x:c r="P1199" s="63">
        <x:f t="shared" si="9"/>
        <x:v>73.557107819999999</x:v>
      </x:c>
      <x:c r="Q1199" s="49">
        <x:f t="shared" si="15"/>
        <x:v>0</x:v>
      </x:c>
      <x:c r="R1199" s="49">
        <x:f t="shared" si="16"/>
        <x:v>0</x:v>
      </x:c>
      <x:c r="S1199" s="49">
        <x:f t="shared" si="17"/>
        <x:v>2</x:v>
      </x:c>
      <x:c r="T1199" s="51">
        <x:f t="shared" si="18"/>
        <x:v>1</x:v>
      </x:c>
      <x:c r="U1199" s="52">
        <x:f t="shared" si="3"/>
        <x:v>-0.036169360449999999</x:v>
      </x:c>
      <x:c r="V1199" s="63">
        <x:f t="shared" si="19"/>
        <x:v>-0.036169360449999999</x:v>
      </x:c>
      <x:c r="W1199" s="52">
        <x:f t="shared" ref="W1199:X1199" si="1197">W1198*(1+U1199)</x:f>
        <x:v>270.64667909999997</x:v>
      </x:c>
      <x:c r="X1199" s="52">
        <x:f t="shared" si="1197"/>
        <x:v>143.33207110000001</x:v>
      </x:c>
    </x:row>
    <x:row r="1200" spans="1:24" ht="15.75" customHeight="1">
      <x:c r="A1200" s="34">
        <x:v>43945</x:v>
      </x:c>
      <x:c r="B1200" s="47">
        <x:v>142.16200256347699</x:v>
      </x:c>
      <x:c r="C1200" s="47">
        <x:v>146.14599609375</x:v>
      </x:c>
      <x:c r="D1200" s="47">
        <x:v>139.63600158691401</x:v>
      </x:c>
      <x:c r="E1200" s="47">
        <x:v>145.02999877929699</x:v>
      </x:c>
      <x:c r="F1200" s="47">
        <x:v>66060000</x:v>
      </x:c>
      <x:c r="G1200" s="63">
        <x:f t="shared" si="10"/>
        <x:v>123.2580002</x:v>
      </x:c>
      <x:c r="H1200" s="63">
        <x:f t="shared" si="11"/>
        <x:v>21.996860250000001</x:v>
      </x:c>
      <x:c r="I1200" s="63">
        <x:f t="shared" si="12"/>
        <x:v>167.25172069999999</x:v>
      </x:c>
      <x:c r="J1200" s="63">
        <x:f t="shared" si="13"/>
        <x:v>79.264279680000001</x:v>
      </x:c>
      <x:c r="K1200" s="63">
        <x:f t="shared" si="14"/>
        <x:v>0.7474443892</x:v>
      </x:c>
      <x:c r="L1200" s="52">
        <x:f t="shared" si="0"/>
        <x:v>143.6039988</x:v>
      </x:c>
      <x:c r="M1200" s="52">
        <x:f t="shared" si="1"/>
        <x:v>9486480162</x:v>
      </x:c>
      <x:c r="N1200" s="52">
        <x:f t="shared" si="2"/>
        <x:v>0</x:v>
      </x:c>
      <x:c r="O1200" s="63">
        <x:f t="shared" si="8"/>
        <x:v>2.8316211240000002</x:v>
      </x:c>
      <x:c r="P1200" s="63">
        <x:f t="shared" si="9"/>
        <x:v>73.901386189999997</x:v>
      </x:c>
      <x:c r="Q1200" s="49">
        <x:f t="shared" si="15"/>
        <x:v>0</x:v>
      </x:c>
      <x:c r="R1200" s="49">
        <x:f t="shared" si="16"/>
        <x:v>0</x:v>
      </x:c>
      <x:c r="S1200" s="49">
        <x:f t="shared" si="17"/>
        <x:v>2</x:v>
      </x:c>
      <x:c r="T1200" s="51">
        <x:f t="shared" si="18"/>
        <x:v>1</x:v>
      </x:c>
      <x:c r="U1200" s="52">
        <x:f t="shared" si="3"/>
        <x:v>0.027663162730000002</x:v>
      </x:c>
      <x:c r="V1200" s="63">
        <x:f t="shared" si="19"/>
        <x:v>0.027663162730000002</x:v>
      </x:c>
      <x:c r="W1200" s="52">
        <x:f t="shared" ref="W1200:X1200" si="1198">W1199*(1+U1200)</x:f>
        <x:v>278.13362219999999</x:v>
      </x:c>
      <x:c r="X1200" s="52">
        <x:f t="shared" si="1198"/>
        <x:v>147.29708959999999</x:v>
      </x:c>
    </x:row>
    <x:row r="1201" spans="1:24" ht="15.75" customHeight="1">
      <x:c r="A1201" s="34">
        <x:v>43948</x:v>
      </x:c>
      <x:c r="B1201" s="47">
        <x:v>147.52200317382801</x:v>
      </x:c>
      <x:c r="C1201" s="47">
        <x:v>159.89799499511699</x:v>
      </x:c>
      <x:c r="D1201" s="47">
        <x:v>147</x:v>
      </x:c>
      <x:c r="E1201" s="47">
        <x:v>159.75</x:v>
      </x:c>
      <x:c r="F1201" s="47">
        <x:v>103407000</x:v>
      </x:c>
      <x:c r="G1201" s="63">
        <x:f t="shared" si="10"/>
        <x:v>126.10190009999999</x:v>
      </x:c>
      <x:c r="H1201" s="63">
        <x:f t="shared" si="11"/>
        <x:v>22.881499229999999</x:v>
      </x:c>
      <x:c r="I1201" s="63">
        <x:f t="shared" si="12"/>
        <x:v>171.8648986</x:v>
      </x:c>
      <x:c r="J1201" s="63">
        <x:f t="shared" si="13"/>
        <x:v>80.338901629999995</x:v>
      </x:c>
      <x:c r="K1201" s="63">
        <x:f t="shared" si="14"/>
        <x:v>0.8676343446</x:v>
      </x:c>
      <x:c r="L1201" s="52">
        <x:f t="shared" si="0"/>
        <x:v>155.54933170000001</x:v>
      </x:c>
      <x:c r="M1201" s="52">
        <x:f t="shared" si="1"/>
        <x:v>16084889739</x:v>
      </x:c>
      <x:c r="N1201" s="52">
        <x:f t="shared" si="2"/>
        <x:v>0</x:v>
      </x:c>
      <x:c r="O1201" s="63">
        <x:f t="shared" si="8"/>
        <x:v>2.88863577</x:v>
      </x:c>
      <x:c r="P1201" s="63">
        <x:f t="shared" si="9"/>
        <x:v>74.284040489999995</x:v>
      </x:c>
      <x:c r="Q1201" s="49">
        <x:f t="shared" si="15"/>
        <x:v>0</x:v>
      </x:c>
      <x:c r="R1201" s="49">
        <x:f t="shared" si="16"/>
        <x:v>0</x:v>
      </x:c>
      <x:c r="S1201" s="49">
        <x:f t="shared" si="17"/>
        <x:v>2</x:v>
      </x:c>
      <x:c r="T1201" s="51">
        <x:f t="shared" si="18"/>
        <x:v>1</x:v>
      </x:c>
      <x:c r="U1201" s="52">
        <x:f t="shared" si="3"/>
        <x:v>0.1014962514</x:v>
      </x:c>
      <x:c r="V1201" s="63">
        <x:f t="shared" si="19"/>
        <x:v>0.1014962514</x:v>
      </x:c>
      <x:c r="W1201" s="52">
        <x:f t="shared" ref="W1201:X1201" si="1199">W1200*(1+U1201)</x:f>
        <x:v>306.36314229999999</x:v>
      </x:c>
      <x:c r="X1201" s="52">
        <x:f t="shared" si="1199"/>
        <x:v>162.24719200000001</x:v>
      </x:c>
    </x:row>
    <x:row r="1202" spans="1:24" ht="15.75" customHeight="1">
      <x:c r="A1202" s="34">
        <x:v>43949</x:v>
      </x:c>
      <x:c r="B1202" s="47">
        <x:v>159.128005981445</x:v>
      </x:c>
      <x:c r="C1202" s="47">
        <x:v>161</x:v>
      </x:c>
      <x:c r="D1202" s="47">
        <x:v>151.33799743652301</x:v>
      </x:c>
      <x:c r="E1202" s="47">
        <x:v>153.82400512695301</x:v>
      </x:c>
      <x:c r="F1202" s="47">
        <x:v>76110000</x:v>
      </x:c>
      <x:c r="G1202" s="63">
        <x:f t="shared" si="10"/>
        <x:v>128.7718002</x:v>
      </x:c>
      <x:c r="H1202" s="63">
        <x:f t="shared" si="11"/>
        <x:v>22.84316458</x:v>
      </x:c>
      <x:c r="I1202" s="63">
        <x:f t="shared" si="12"/>
        <x:v>174.45812939999999</x:v>
      </x:c>
      <x:c r="J1202" s="63">
        <x:f t="shared" si="13"/>
        <x:v>83.085471069999997</x:v>
      </x:c>
      <x:c r="K1202" s="63">
        <x:f t="shared" si="14"/>
        <x:v>0.77417616339999995</x:v>
      </x:c>
      <x:c r="L1202" s="52">
        <x:f t="shared" si="0"/>
        <x:v>155.3873342</x:v>
      </x:c>
      <x:c r="M1202" s="52">
        <x:f t="shared" si="1"/>
        <x:v>0</x:v>
      </x:c>
      <x:c r="N1202" s="52">
        <x:f t="shared" si="2"/>
        <x:v>11826530005</x:v>
      </x:c>
      <x:c r="O1202" s="63">
        <x:f t="shared" si="8"/>
        <x:v>1.6827676469999999</x:v>
      </x:c>
      <x:c r="P1202" s="63">
        <x:f t="shared" si="9"/>
        <x:v>62.725061150000002</x:v>
      </x:c>
      <x:c r="Q1202" s="49">
        <x:f t="shared" si="15"/>
        <x:v>0</x:v>
      </x:c>
      <x:c r="R1202" s="49">
        <x:f t="shared" si="16"/>
        <x:v>0</x:v>
      </x:c>
      <x:c r="S1202" s="49">
        <x:f t="shared" si="17"/>
        <x:v>2</x:v>
      </x:c>
      <x:c r="T1202" s="51">
        <x:f t="shared" si="18"/>
        <x:v>1</x:v>
      </x:c>
      <x:c r="U1202" s="52">
        <x:f t="shared" si="3"/>
        <x:v>-0.037095429569999999</x:v>
      </x:c>
      <x:c r="V1202" s="63">
        <x:f t="shared" si="19"/>
        <x:v>-0.037095429569999999</x:v>
      </x:c>
      <x:c r="W1202" s="52">
        <x:f t="shared" ref="W1202:X1202" si="1200">W1201*(1+U1202)</x:f>
        <x:v>294.99846989999998</x:v>
      </x:c>
      <x:c r="X1202" s="52">
        <x:f t="shared" si="1200"/>
        <x:v>156.2285627</x:v>
      </x:c>
    </x:row>
    <x:row r="1203" spans="1:24" ht="15.75" customHeight="1">
      <x:c r="A1203" s="34">
        <x:v>43950</x:v>
      </x:c>
      <x:c r="B1203" s="47">
        <x:v>158.03399658203099</x:v>
      </x:c>
      <x:c r="C1203" s="47">
        <x:v>160.63999938964801</x:v>
      </x:c>
      <x:c r="D1203" s="47">
        <x:v>156.63200378418</x:v>
      </x:c>
      <x:c r="E1203" s="47">
        <x:v>160.10200500488301</x:v>
      </x:c>
      <x:c r="F1203" s="47">
        <x:v>81080000</x:v>
      </x:c>
      <x:c r="G1203" s="63">
        <x:f t="shared" si="10"/>
        <x:v>131.53690030000001</x:v>
      </x:c>
      <x:c r="H1203" s="63">
        <x:f t="shared" si="11"/>
        <x:v>23.133948960000001</x:v>
      </x:c>
      <x:c r="I1203" s="63">
        <x:f t="shared" si="12"/>
        <x:v>177.80479819999999</x:v>
      </x:c>
      <x:c r="J1203" s="63">
        <x:f t="shared" si="13"/>
        <x:v>85.269002420000007</x:v>
      </x:c>
      <x:c r="K1203" s="63">
        <x:f t="shared" si="14"/>
        <x:v>0.80869248400000004</x:v>
      </x:c>
      <x:c r="L1203" s="52">
        <x:f t="shared" si="0"/>
        <x:v>159.12466939999999</x:v>
      </x:c>
      <x:c r="M1203" s="52">
        <x:f t="shared" si="1"/>
        <x:v>12901828194</x:v>
      </x:c>
      <x:c r="N1203" s="52">
        <x:f t="shared" si="2"/>
        <x:v>0</x:v>
      </x:c>
      <x:c r="O1203" s="63">
        <x:f t="shared" si="8"/>
        <x:v>1.5894988649999999</x:v>
      </x:c>
      <x:c r="P1203" s="63">
        <x:f t="shared" si="9"/>
        <x:v>61.38248935</x:v>
      </x:c>
      <x:c r="Q1203" s="49">
        <x:f t="shared" si="15"/>
        <x:v>0</x:v>
      </x:c>
      <x:c r="R1203" s="49">
        <x:f t="shared" si="16"/>
        <x:v>0</x:v>
      </x:c>
      <x:c r="S1203" s="49">
        <x:f t="shared" si="17"/>
        <x:v>2</x:v>
      </x:c>
      <x:c r="T1203" s="51">
        <x:f t="shared" si="18"/>
        <x:v>1</x:v>
      </x:c>
      <x:c r="U1203" s="52">
        <x:f t="shared" si="3"/>
        <x:v>0.040812874899999996</x:v>
      </x:c>
      <x:c r="V1203" s="63">
        <x:f t="shared" si="19"/>
        <x:v>0.040812874899999996</x:v>
      </x:c>
      <x:c r="W1203" s="52">
        <x:f t="shared" ref="W1203:X1203" si="1201">W1202*(1+U1203)</x:f>
        <x:v>307.03820560000003</x:v>
      </x:c>
      <x:c r="X1203" s="52">
        <x:f t="shared" si="1201"/>
        <x:v>162.60469950000001</x:v>
      </x:c>
    </x:row>
    <x:row r="1204" spans="1:24" ht="15.75" customHeight="1">
      <x:c r="A1204" s="34">
        <x:v>43951</x:v>
      </x:c>
      <x:c r="B1204" s="47">
        <x:v>171.03799438476599</x:v>
      </x:c>
      <x:c r="C1204" s="47">
        <x:v>173.96400451660199</x:v>
      </x:c>
      <x:c r="D1204" s="47">
        <x:v>152.69999694824199</x:v>
      </x:c>
      <x:c r="E1204" s="47">
        <x:v>156.37600708007801</x:v>
      </x:c>
      <x:c r="F1204" s="47">
        <x:v>142359500</x:v>
      </x:c>
      <x:c r="G1204" s="63">
        <x:f t="shared" si="10"/>
        <x:v>134.5401009</x:v>
      </x:c>
      <x:c r="H1204" s="63">
        <x:f t="shared" si="11"/>
        <x:v>22.200302740000001</x:v>
      </x:c>
      <x:c r="I1204" s="63">
        <x:f t="shared" si="12"/>
        <x:v>178.94070629999999</x:v>
      </x:c>
      <x:c r="J1204" s="63">
        <x:f t="shared" si="13"/>
        <x:v>90.13949538</x:v>
      </x:c>
      <x:c r="K1204" s="63">
        <x:f t="shared" si="14"/>
        <x:v>0.74589649150000004</x:v>
      </x:c>
      <x:c r="L1204" s="52">
        <x:f t="shared" si="0"/>
        <x:v>161.0133362</x:v>
      </x:c>
      <x:c r="M1204" s="52">
        <x:f t="shared" si="1"/>
        <x:v>22921778032</x:v>
      </x:c>
      <x:c r="N1204" s="52">
        <x:f t="shared" si="2"/>
        <x:v>0</x:v>
      </x:c>
      <x:c r="O1204" s="63">
        <x:f t="shared" si="8"/>
        <x:v>1.7551337119999999</x:v>
      </x:c>
      <x:c r="P1204" s="63">
        <x:f t="shared" si="9"/>
        <x:v>63.704120949999997</x:v>
      </x:c>
      <x:c r="Q1204" s="49">
        <x:f t="shared" si="15"/>
        <x:v>0</x:v>
      </x:c>
      <x:c r="R1204" s="49">
        <x:f t="shared" si="16"/>
        <x:v>0</x:v>
      </x:c>
      <x:c r="S1204" s="49">
        <x:f t="shared" si="17"/>
        <x:v>2</x:v>
      </x:c>
      <x:c r="T1204" s="51">
        <x:f t="shared" si="18"/>
        <x:v>1</x:v>
      </x:c>
      <x:c r="U1204" s="52">
        <x:f t="shared" si="3"/>
        <x:v>-0.023272649990000002</x:v>
      </x:c>
      <x:c r="V1204" s="63">
        <x:f t="shared" si="19"/>
        <x:v>-0.023272649990000002</x:v>
      </x:c>
      <x:c r="W1204" s="52">
        <x:f t="shared" ref="W1204:X1204" si="1202">W1203*(1+U1204)</x:f>
        <x:v>299.89261290000002</x:v>
      </x:c>
      <x:c r="X1204" s="52">
        <x:f t="shared" si="1202"/>
        <x:v>158.82045719999999</x:v>
      </x:c>
    </x:row>
    <x:row r="1205" spans="1:24" ht="15.75" customHeight="1">
      <x:c r="A1205" s="34">
        <x:v>43952</x:v>
      </x:c>
      <x:c r="B1205" s="47">
        <x:v>151</x:v>
      </x:c>
      <x:c r="C1205" s="47">
        <x:v>154.55400085449199</x:v>
      </x:c>
      <x:c r="D1205" s="47">
        <x:v>136.60800170898401</x:v>
      </x:c>
      <x:c r="E1205" s="47">
        <x:v>140.26400756835901</x:v>
      </x:c>
      <x:c r="F1205" s="47">
        <x:v>162659000</x:v>
      </x:c>
      <x:c r="G1205" s="63">
        <x:f t="shared" si="10"/>
        <x:v>137.0086014</x:v>
      </x:c>
      <x:c r="H1205" s="63">
        <x:f t="shared" si="11"/>
        <x:v>19.695212139999999</x:v>
      </x:c>
      <x:c r="I1205" s="63">
        <x:f t="shared" si="12"/>
        <x:v>176.39902570000001</x:v>
      </x:c>
      <x:c r="J1205" s="63">
        <x:f t="shared" si="13"/>
        <x:v>97.618177110000005</x:v>
      </x:c>
      <x:c r="K1205" s="63">
        <x:f t="shared" si="14"/>
        <x:v>0.54132230420000005</x:v>
      </x:c>
      <x:c r="L1205" s="52">
        <x:f t="shared" si="0"/>
        <x:v>143.80867000000001</x:v>
      </x:c>
      <x:c r="M1205" s="52">
        <x:f t="shared" si="1"/>
        <x:v>0</x:v>
      </x:c>
      <x:c r="N1205" s="52">
        <x:f t="shared" si="2"/>
        <x:v>23391774461</x:v>
      </x:c>
      <x:c r="O1205" s="63">
        <x:f t="shared" si="8"/>
        <x:v>1.024691494</x:v>
      </x:c>
      <x:c r="P1205" s="63">
        <x:f t="shared" si="9"/>
        <x:v>50.609759429999997</x:v>
      </x:c>
      <x:c r="Q1205" s="49">
        <x:f t="shared" si="15"/>
        <x:v>0</x:v>
      </x:c>
      <x:c r="R1205" s="49">
        <x:f t="shared" si="16"/>
        <x:v>0</x:v>
      </x:c>
      <x:c r="S1205" s="49">
        <x:f t="shared" si="17"/>
        <x:v>2</x:v>
      </x:c>
      <x:c r="T1205" s="51">
        <x:f t="shared" si="18"/>
        <x:v>1</x:v>
      </x:c>
      <x:c r="U1205" s="52">
        <x:f t="shared" si="3"/>
        <x:v>-0.1030337058</x:v>
      </x:c>
      <x:c r="V1205" s="63">
        <x:f t="shared" si="19"/>
        <x:v>-0.1030337058</x:v>
      </x:c>
      <x:c r="W1205" s="52">
        <x:f t="shared" ref="W1205:X1205" si="1203">W1204*(1+U1205)</x:f>
        <x:v>268.99356560000001</x:v>
      </x:c>
      <x:c r="X1205" s="52">
        <x:f t="shared" si="1203"/>
        <x:v>142.45659699999999</x:v>
      </x:c>
    </x:row>
    <x:row r="1206" spans="1:24" ht="15.75" customHeight="1">
      <x:c r="A1206" s="34">
        <x:v>43955</x:v>
      </x:c>
      <x:c r="B1206" s="47">
        <x:v>140.19999694824199</x:v>
      </x:c>
      <x:c r="C1206" s="47">
        <x:v>152.39999389648401</x:v>
      </x:c>
      <x:c r="D1206" s="47">
        <x:v>139.60000610351599</x:v>
      </x:c>
      <x:c r="E1206" s="47">
        <x:v>152.23800659179699</x:v>
      </x:c>
      <x:c r="F1206" s="47">
        <x:v>96185500</x:v>
      </x:c>
      <x:c r="G1206" s="63">
        <x:f t="shared" si="10"/>
        <x:v>139.82040180000001</x:v>
      </x:c>
      <x:c r="H1206" s="63">
        <x:f t="shared" si="11"/>
        <x:v>17.415049679999999</x:v>
      </x:c>
      <x:c r="I1206" s="63">
        <x:f t="shared" si="12"/>
        <x:v>174.65050110000001</x:v>
      </x:c>
      <x:c r="J1206" s="63">
        <x:f t="shared" si="13"/>
        <x:v>104.9903024</x:v>
      </x:c>
      <x:c r="K1206" s="63">
        <x:f t="shared" si="14"/>
        <x:v>0.67825968140000004</x:v>
      </x:c>
      <x:c r="L1206" s="52">
        <x:f t="shared" si="0"/>
        <x:v>148.07933550000001</x:v>
      </x:c>
      <x:c r="M1206" s="52">
        <x:f t="shared" si="1"/>
        <x:v>14243084928</x:v>
      </x:c>
      <x:c r="N1206" s="52">
        <x:f t="shared" si="2"/>
        <x:v>0</x:v>
      </x:c>
      <x:c r="O1206" s="63">
        <x:f t="shared" si="8"/>
        <x:v>1.456619688</x:v>
      </x:c>
      <x:c r="P1206" s="63">
        <x:f t="shared" si="9"/>
        <x:v>59.293658489999999</x:v>
      </x:c>
      <x:c r="Q1206" s="49">
        <x:f t="shared" si="15"/>
        <x:v>0</x:v>
      </x:c>
      <x:c r="R1206" s="49">
        <x:f t="shared" si="16"/>
        <x:v>0</x:v>
      </x:c>
      <x:c r="S1206" s="49">
        <x:f t="shared" si="17"/>
        <x:v>2</x:v>
      </x:c>
      <x:c r="T1206" s="51">
        <x:f t="shared" si="18"/>
        <x:v>1</x:v>
      </x:c>
      <x:c r="U1206" s="52">
        <x:f t="shared" si="3"/>
        <x:v>0.08536758096999999</x:v>
      </x:c>
      <x:c r="V1206" s="63">
        <x:f t="shared" si="19"/>
        <x:v>0.08536758096999999</x:v>
      </x:c>
      <x:c r="W1206" s="52">
        <x:f t="shared" ref="W1206:X1206" si="1204">W1205*(1+U1206)</x:f>
        <x:v>291.9568956</x:v>
      </x:c>
      <x:c r="X1206" s="52">
        <x:f t="shared" si="1204"/>
        <x:v>154.617772</x:v>
      </x:c>
    </x:row>
    <x:row r="1207" spans="1:24" ht="15.75" customHeight="1">
      <x:c r="A1207" s="34">
        <x:v>43956</x:v>
      </x:c>
      <x:c r="B1207" s="47">
        <x:v>157.95799255371099</x:v>
      </x:c>
      <x:c r="C1207" s="47">
        <x:v>159.78399658203099</x:v>
      </x:c>
      <x:c r="D1207" s="47">
        <x:v>152.43600463867199</x:v>
      </x:c>
      <x:c r="E1207" s="47">
        <x:v>153.64199829101599</x:v>
      </x:c>
      <x:c r="F1207" s="47">
        <x:v>84958500</x:v>
      </x:c>
      <x:c r="G1207" s="63">
        <x:f t="shared" si="10"/>
        <x:v>142.3401016</x:v>
      </x:c>
      <x:c r="H1207" s="63">
        <x:f t="shared" si="11"/>
        <x:v>15.37070598</x:v>
      </x:c>
      <x:c r="I1207" s="63">
        <x:f t="shared" si="12"/>
        <x:v>173.08151359999999</x:v>
      </x:c>
      <x:c r="J1207" s="63">
        <x:f t="shared" si="13"/>
        <x:v>111.59868969999999</x:v>
      </x:c>
      <x:c r="K1207" s="63">
        <x:f t="shared" si="14"/>
        <x:v>0.68382201639999995</x:v>
      </x:c>
      <x:c r="L1207" s="52">
        <x:f t="shared" si="0"/>
        <x:v>155.28733320000001</x:v>
      </x:c>
      <x:c r="M1207" s="52">
        <x:f t="shared" si="1"/>
        <x:v>13192978895</x:v>
      </x:c>
      <x:c r="N1207" s="52">
        <x:f t="shared" si="2"/>
        <x:v>0</x:v>
      </x:c>
      <x:c r="O1207" s="63">
        <x:f t="shared" si="8"/>
        <x:v>2.216248969</x:v>
      </x:c>
      <x:c r="P1207" s="63">
        <x:f t="shared" si="9"/>
        <x:v>68.907879649999998</x:v>
      </x:c>
      <x:c r="Q1207" s="49">
        <x:f t="shared" si="15"/>
        <x:v>0</x:v>
      </x:c>
      <x:c r="R1207" s="49">
        <x:f t="shared" si="16"/>
        <x:v>0</x:v>
      </x:c>
      <x:c r="S1207" s="49">
        <x:f t="shared" si="17"/>
        <x:v>2</x:v>
      </x:c>
      <x:c r="T1207" s="51">
        <x:f t="shared" si="18"/>
        <x:v>1</x:v>
      </x:c>
      <x:c r="U1207" s="52">
        <x:f t="shared" si="3"/>
        <x:v>0.0092223468409999998</x:v>
      </x:c>
      <x:c r="V1207" s="63">
        <x:f t="shared" si="19"/>
        <x:v>0.0092223468409999998</x:v>
      </x:c>
      <x:c r="W1207" s="52">
        <x:f t="shared" ref="W1207:X1207" si="1205">W1206*(1+U1207)</x:f>
        <x:v>294.64942339999999</x:v>
      </x:c>
      <x:c r="X1207" s="52">
        <x:f t="shared" si="1205"/>
        <x:v>156.04371080000001</x:v>
      </x:c>
    </x:row>
    <x:row r="1208" spans="1:24" ht="15.75" customHeight="1">
      <x:c r="A1208" s="34">
        <x:v>43957</x:v>
      </x:c>
      <x:c r="B1208" s="47">
        <x:v>155.30000305175801</x:v>
      </x:c>
      <x:c r="C1208" s="47">
        <x:v>157.96000671386699</x:v>
      </x:c>
      <x:c r="D1208" s="47">
        <x:v>152.22200012207</x:v>
      </x:c>
      <x:c r="E1208" s="47">
        <x:v>156.51600646972699</x:v>
      </x:c>
      <x:c r="F1208" s="47">
        <x:v>55616000</x:v>
      </x:c>
      <x:c r="G1208" s="63">
        <x:f t="shared" si="10"/>
        <x:v>144.71140209999999</x:v>
      </x:c>
      <x:c r="H1208" s="63">
        <x:f t="shared" si="11"/>
        <x:v>13.51770554</x:v>
      </x:c>
      <x:c r="I1208" s="63">
        <x:f t="shared" si="12"/>
        <x:v>171.74681319999999</x:v>
      </x:c>
      <x:c r="J1208" s="63">
        <x:f t="shared" si="13"/>
        <x:v>117.6759911</x:v>
      </x:c>
      <x:c r="K1208" s="63">
        <x:f t="shared" si="14"/>
        <x:v>0.71831745609999997</x:v>
      </x:c>
      <x:c r="L1208" s="52">
        <x:f t="shared" si="0"/>
        <x:v>155.5660044</x:v>
      </x:c>
      <x:c r="M1208" s="52">
        <x:f t="shared" si="1"/>
        <x:v>8651958903</x:v>
      </x:c>
      <x:c r="N1208" s="52">
        <x:f t="shared" si="2"/>
        <x:v>0</x:v>
      </x:c>
      <x:c r="O1208" s="63">
        <x:f t="shared" si="8"/>
        <x:v>2.1821623030000001</x:v>
      </x:c>
      <x:c r="P1208" s="63">
        <x:f t="shared" si="9"/>
        <x:v>68.574827279999994</x:v>
      </x:c>
      <x:c r="Q1208" s="49">
        <x:f t="shared" si="15"/>
        <x:v>0</x:v>
      </x:c>
      <x:c r="R1208" s="49">
        <x:f t="shared" si="16"/>
        <x:v>0</x:v>
      </x:c>
      <x:c r="S1208" s="49">
        <x:f t="shared" si="17"/>
        <x:v>2</x:v>
      </x:c>
      <x:c r="T1208" s="51">
        <x:f t="shared" si="18"/>
        <x:v>1</x:v>
      </x:c>
      <x:c r="U1208" s="52">
        <x:f t="shared" si="3"/>
        <x:v>0.018705876069999999</x:v>
      </x:c>
      <x:c r="V1208" s="63">
        <x:f t="shared" si="19"/>
        <x:v>0.018705876069999999</x:v>
      </x:c>
      <x:c r="W1208" s="52">
        <x:f t="shared" ref="W1208:X1208" si="1206">W1207*(1+U1208)</x:f>
        <x:v>300.16109899999998</x:v>
      </x:c>
      <x:c r="X1208" s="52">
        <x:f t="shared" si="1206"/>
        <x:v>158.9626451</x:v>
      </x:c>
    </x:row>
    <x:row r="1209" spans="1:24" ht="15.75" customHeight="1">
      <x:c r="A1209" s="34">
        <x:v>43958</x:v>
      </x:c>
      <x:c r="B1209" s="47">
        <x:v>155.44200134277301</x:v>
      </x:c>
      <x:c r="C1209" s="47">
        <x:v>159.27999877929699</x:v>
      </x:c>
      <x:c r="D1209" s="47">
        <x:v>154.47000122070301</x:v>
      </x:c>
      <x:c r="E1209" s="47">
        <x:v>156.00799560546901</x:v>
      </x:c>
      <x:c r="F1209" s="47">
        <x:v>57638500</x:v>
      </x:c>
      <x:c r="G1209" s="63">
        <x:f t="shared" si="10"/>
        <x:v>147.023402</x:v>
      </x:c>
      <x:c r="H1209" s="63">
        <x:f t="shared" si="11"/>
        <x:v>10.934021120000001</x:v>
      </x:c>
      <x:c r="I1209" s="63">
        <x:f t="shared" si="12"/>
        <x:v>168.89144429999999</x:v>
      </x:c>
      <x:c r="J1209" s="63">
        <x:f t="shared" si="13"/>
        <x:v>125.1553598</x:v>
      </x:c>
      <x:c r="K1209" s="63">
        <x:f t="shared" si="14"/>
        <x:v>0.70542747910000003</x:v>
      </x:c>
      <x:c r="L1209" s="52">
        <x:f t="shared" si="0"/>
        <x:v>156.58599849999999</x:v>
      </x:c>
      <x:c r="M1209" s="52">
        <x:f t="shared" si="1"/>
        <x:v>9025382077</x:v>
      </x:c>
      <x:c r="N1209" s="52">
        <x:f t="shared" si="2"/>
        <x:v>0</x:v>
      </x:c>
      <x:c r="O1209" s="63">
        <x:f t="shared" si="8"/>
        <x:v>3.0242336349999999</x:v>
      </x:c>
      <x:c r="P1209" s="63">
        <x:f t="shared" si="9"/>
        <x:v>75.150548139999998</x:v>
      </x:c>
      <x:c r="Q1209" s="49">
        <x:f t="shared" si="15"/>
        <x:v>0</x:v>
      </x:c>
      <x:c r="R1209" s="49">
        <x:f t="shared" si="16"/>
        <x:v>0</x:v>
      </x:c>
      <x:c r="S1209" s="49">
        <x:f t="shared" si="17"/>
        <x:v>2</x:v>
      </x:c>
      <x:c r="T1209" s="51">
        <x:f t="shared" si="18"/>
        <x:v>1</x:v>
      </x:c>
      <x:c r="U1209" s="52">
        <x:f t="shared" si="3"/>
        <x:v>-0.0032457438429999996</x:v>
      </x:c>
      <x:c r="V1209" s="63">
        <x:f t="shared" si="19"/>
        <x:v>-0.0032457438429999996</x:v>
      </x:c>
      <x:c r="W1209" s="52">
        <x:f t="shared" ref="W1209:X1209" si="1207">W1208*(1+U1209)</x:f>
        <x:v>299.18685290000002</x:v>
      </x:c>
      <x:c r="X1209" s="52">
        <x:f t="shared" si="1207"/>
        <x:v>158.4466931</x:v>
      </x:c>
    </x:row>
    <x:row r="1210" spans="1:24" ht="15.75" customHeight="1">
      <x:c r="A1210" s="34">
        <x:v>43959</x:v>
      </x:c>
      <x:c r="B1210" s="47">
        <x:v>158.75399780273401</x:v>
      </x:c>
      <x:c r="C1210" s="47">
        <x:v>164.80000305175801</x:v>
      </x:c>
      <x:c r="D1210" s="47">
        <x:v>157.40199279785199</x:v>
      </x:c>
      <x:c r="E1210" s="47">
        <x:v>163.88400268554699</x:v>
      </x:c>
      <x:c r="F1210" s="47">
        <x:v>80432500</x:v>
      </x:c>
      <x:c r="G1210" s="63">
        <x:f t="shared" si="10"/>
        <x:v>149.4876022</x:v>
      </x:c>
      <x:c r="H1210" s="63">
        <x:f t="shared" si="11"/>
        <x:v>8.5318617830000001</x:v>
      </x:c>
      <x:c r="I1210" s="63">
        <x:f t="shared" si="12"/>
        <x:v>166.5513258</x:v>
      </x:c>
      <x:c r="J1210" s="63">
        <x:f t="shared" si="13"/>
        <x:v>132.42387869999999</x:v>
      </x:c>
      <x:c r="K1210" s="63">
        <x:f t="shared" si="14"/>
        <x:v>0.92184228999999995</x:v>
      </x:c>
      <x:c r="L1210" s="52">
        <x:f t="shared" si="0"/>
        <x:v>162.0286662</x:v>
      </x:c>
      <x:c r="M1210" s="52">
        <x:f t="shared" si="1"/>
        <x:v>13032370692</x:v>
      </x:c>
      <x:c r="N1210" s="52">
        <x:f t="shared" si="2"/>
        <x:v>0</x:v>
      </x:c>
      <x:c r="O1210" s="63">
        <x:f t="shared" si="8"/>
        <x:v>3.1249168049999998</x:v>
      </x:c>
      <x:c r="P1210" s="63">
        <x:f t="shared" si="9"/>
        <x:v>75.757086810000004</x:v>
      </x:c>
      <x:c r="Q1210" s="49">
        <x:f t="shared" si="15"/>
        <x:v>0</x:v>
      </x:c>
      <x:c r="R1210" s="49">
        <x:f t="shared" si="16"/>
        <x:v>0</x:v>
      </x:c>
      <x:c r="S1210" s="49">
        <x:f t="shared" si="17"/>
        <x:v>2</x:v>
      </x:c>
      <x:c r="T1210" s="51">
        <x:f t="shared" si="18"/>
        <x:v>1</x:v>
      </x:c>
      <x:c r="U1210" s="52">
        <x:f t="shared" si="3"/>
        <x:v>0.050484637339999994</x:v>
      </x:c>
      <x:c r="V1210" s="63">
        <x:f t="shared" si="19"/>
        <x:v>0.050484637339999994</x:v>
      </x:c>
      <x:c r="W1210" s="52">
        <x:f t="shared" ref="W1210:X1210" si="1208">W1209*(1+U1210)</x:f>
        <x:v>314.29119270000001</x:v>
      </x:c>
      <x:c r="X1210" s="52">
        <x:f t="shared" si="1208"/>
        <x:v>166.44581690000001</x:v>
      </x:c>
    </x:row>
    <x:row r="1211" spans="1:24" ht="15.75" customHeight="1">
      <x:c r="A1211" s="34">
        <x:v>43962</x:v>
      </x:c>
      <x:c r="B1211" s="47">
        <x:v>158.10200500488301</x:v>
      </x:c>
      <x:c r="C1211" s="47">
        <x:v>164.80000305175801</x:v>
      </x:c>
      <x:c r="D1211" s="47">
        <x:v>157</x:v>
      </x:c>
      <x:c r="E1211" s="47">
        <x:v>162.25799560546901</x:v>
      </x:c>
      <x:c r="F1211" s="47">
        <x:v>82598000</x:v>
      </x:c>
      <x:c r="G1211" s="63">
        <x:f t="shared" si="10"/>
        <x:v>151.09100190000001</x:v>
      </x:c>
      <x:c r="H1211" s="63">
        <x:f t="shared" si="11"/>
        <x:v>7.685695613</x:v>
      </x:c>
      <x:c r="I1211" s="63">
        <x:f t="shared" si="12"/>
        <x:v>166.46239310000001</x:v>
      </x:c>
      <x:c r="J1211" s="63">
        <x:f t="shared" si="13"/>
        <x:v>135.7196107</x:v>
      </x:c>
      <x:c r="K1211" s="63">
        <x:f t="shared" si="14"/>
        <x:v>0.86323952559999995</x:v>
      </x:c>
      <x:c r="L1211" s="52">
        <x:f t="shared" si="0"/>
        <x:v>161.35266619999999</x:v>
      </x:c>
      <x:c r="M1211" s="52">
        <x:f t="shared" si="1"/>
        <x:v>0</x:v>
      </x:c>
      <x:c r="N1211" s="52">
        <x:f t="shared" si="2"/>
        <x:v>13327407524</x:v>
      </x:c>
      <x:c r="O1211" s="63">
        <x:f t="shared" si="8"/>
        <x:v>1.9356886090000001</x:v>
      </x:c>
      <x:c r="P1211" s="63">
        <x:f t="shared" si="9"/>
        <x:v>65.936441729999999</x:v>
      </x:c>
      <x:c r="Q1211" s="49">
        <x:f t="shared" si="15"/>
        <x:v>0</x:v>
      </x:c>
      <x:c r="R1211" s="49">
        <x:f t="shared" si="16"/>
        <x:v>0</x:v>
      </x:c>
      <x:c r="S1211" s="49">
        <x:f t="shared" si="17"/>
        <x:v>2</x:v>
      </x:c>
      <x:c r="T1211" s="51">
        <x:f t="shared" si="18"/>
        <x:v>1</x:v>
      </x:c>
      <x:c r="U1211" s="52">
        <x:f t="shared" si="3"/>
        <x:v>-0.0099216949389999998</x:v>
      </x:c>
      <x:c r="V1211" s="63">
        <x:f t="shared" si="19"/>
        <x:v>-0.0099216949389999998</x:v>
      </x:c>
      <x:c r="W1211" s="52">
        <x:f t="shared" ref="W1211:X1211" si="1209">W1210*(1+U1211)</x:f>
        <x:v>311.17289140000003</x:v>
      </x:c>
      <x:c r="X1211" s="52">
        <x:f t="shared" si="1209"/>
        <x:v>164.7943923</x:v>
      </x:c>
    </x:row>
    <x:row r="1212" spans="1:24" ht="15.75" customHeight="1">
      <x:c r="A1212" s="34">
        <x:v>43963</x:v>
      </x:c>
      <x:c r="B1212" s="47">
        <x:v>165.39999389648401</x:v>
      </x:c>
      <x:c r="C1212" s="47">
        <x:v>168.65800476074199</x:v>
      </x:c>
      <x:c r="D1212" s="47">
        <x:v>161.60000610351599</x:v>
      </x:c>
      <x:c r="E1212" s="47">
        <x:v>161.88200378418</x:v>
      </x:c>
      <x:c r="F1212" s="47">
        <x:v>79534500</x:v>
      </x:c>
      <x:c r="G1212" s="63">
        <x:f t="shared" si="10"/>
        <x:v>152.0862022</x:v>
      </x:c>
      <x:c r="H1212" s="63">
        <x:f t="shared" si="11"/>
        <x:v>7.7320890139999996</x:v>
      </x:c>
      <x:c r="I1212" s="63">
        <x:f t="shared" si="12"/>
        <x:v>167.5503803</x:v>
      </x:c>
      <x:c r="J1212" s="63">
        <x:f t="shared" si="13"/>
        <x:v>136.6220242</x:v>
      </x:c>
      <x:c r="K1212" s="63">
        <x:f t="shared" si="14"/>
        <x:v>0.81672558110000004</x:v>
      </x:c>
      <x:c r="L1212" s="52">
        <x:f t="shared" si="0"/>
        <x:v>164.0466715</x:v>
      </x:c>
      <x:c r="M1212" s="52">
        <x:f t="shared" si="1"/>
        <x:v>13047369998</x:v>
      </x:c>
      <x:c r="N1212" s="52">
        <x:f t="shared" si="2"/>
        <x:v>0</x:v>
      </x:c>
      <x:c r="O1212" s="63">
        <x:f t="shared" si="8"/>
        <x:v>2.9144644820000001</x:v>
      </x:c>
      <x:c r="P1212" s="63">
        <x:f t="shared" si="9"/>
        <x:v>74.453721459999997</x:v>
      </x:c>
      <x:c r="Q1212" s="49">
        <x:f t="shared" si="15"/>
        <x:v>0</x:v>
      </x:c>
      <x:c r="R1212" s="49">
        <x:f t="shared" si="16"/>
        <x:v>0</x:v>
      </x:c>
      <x:c r="S1212" s="49">
        <x:f t="shared" si="17"/>
        <x:v>2</x:v>
      </x:c>
      <x:c r="T1212" s="51">
        <x:f t="shared" si="18"/>
        <x:v>1</x:v>
      </x:c>
      <x:c r="U1212" s="52">
        <x:f t="shared" si="3"/>
        <x:v>-0.002317246801</x:v>
      </x:c>
      <x:c r="V1212" s="63">
        <x:f t="shared" si="19"/>
        <x:v>-0.002317246801</x:v>
      </x:c>
      <x:c r="W1212" s="52">
        <x:f t="shared" ref="W1212:X1212" si="1210">W1211*(1+U1212)</x:f>
        <x:v>310.45182699999998</x:v>
      </x:c>
      <x:c r="X1212" s="52">
        <x:f t="shared" si="1210"/>
        <x:v>164.41252299999999</x:v>
      </x:c>
    </x:row>
    <x:row r="1213" spans="1:24" ht="15.75" customHeight="1">
      <x:c r="A1213" s="34">
        <x:v>43964</x:v>
      </x:c>
      <x:c r="B1213" s="47">
        <x:v>164.16600036621099</x:v>
      </x:c>
      <x:c r="C1213" s="47">
        <x:v>165.19999694824199</x:v>
      </x:c>
      <x:c r="D1213" s="47">
        <x:v>152.66000366210901</x:v>
      </x:c>
      <x:c r="E1213" s="47">
        <x:v>158.19200134277301</x:v>
      </x:c>
      <x:c r="F1213" s="47">
        <x:v>95327500</x:v>
      </x:c>
      <x:c r="G1213" s="63">
        <x:f t="shared" si="10"/>
        <x:v>152.69750210000001</x:v>
      </x:c>
      <x:c r="H1213" s="63">
        <x:f t="shared" si="11"/>
        <x:v>7.706009302</x:v>
      </x:c>
      <x:c r="I1213" s="63">
        <x:f t="shared" si="12"/>
        <x:v>168.10952069999999</x:v>
      </x:c>
      <x:c r="J1213" s="63">
        <x:f t="shared" si="13"/>
        <x:v>137.2854835</x:v>
      </x:c>
      <x:c r="K1213" s="63">
        <x:f t="shared" si="14"/>
        <x:v>0.67825371710000004</x:v>
      </x:c>
      <x:c r="L1213" s="52">
        <x:f t="shared" si="0"/>
        <x:v>158.68400070000001</x:v>
      </x:c>
      <x:c r="M1213" s="52">
        <x:f t="shared" si="1"/>
        <x:v>0</x:v>
      </x:c>
      <x:c r="N1213" s="52">
        <x:f t="shared" si="2"/>
        <x:v>15126949072</x:v>
      </x:c>
      <x:c r="O1213" s="63">
        <x:f t="shared" si="8"/>
        <x:v>1.815273804</x:v>
      </x:c>
      <x:c r="P1213" s="63">
        <x:f t="shared" si="9"/>
        <x:v>64.479476250000005</x:v>
      </x:c>
      <x:c r="Q1213" s="49">
        <x:f t="shared" si="15"/>
        <x:v>0</x:v>
      </x:c>
      <x:c r="R1213" s="49">
        <x:f t="shared" si="16"/>
        <x:v>0</x:v>
      </x:c>
      <x:c r="S1213" s="49">
        <x:f t="shared" si="17"/>
        <x:v>2</x:v>
      </x:c>
      <x:c r="T1213" s="51">
        <x:f t="shared" si="18"/>
        <x:v>1</x:v>
      </x:c>
      <x:c r="U1213" s="52">
        <x:f t="shared" si="3"/>
        <x:v>-0.022794395639999998</x:v>
      </x:c>
      <x:c r="V1213" s="63">
        <x:f t="shared" si="19"/>
        <x:v>-0.022794395639999998</x:v>
      </x:c>
      <x:c r="W1213" s="52">
        <x:f t="shared" ref="W1213:X1213" si="1211">W1212*(1+U1213)</x:f>
        <x:v>303.3752652</x:v>
      </x:c>
      <x:c r="X1213" s="52">
        <x:f t="shared" si="1211"/>
        <x:v>160.66483890000001</x:v>
      </x:c>
    </x:row>
    <x:row r="1214" spans="1:24" ht="15.75" customHeight="1">
      <x:c r="A1214" s="34">
        <x:v>43965</x:v>
      </x:c>
      <x:c r="B1214" s="47">
        <x:v>156</x:v>
      </x:c>
      <x:c r="C1214" s="47">
        <x:v>160.67199707031301</x:v>
      </x:c>
      <x:c r="D1214" s="47">
        <x:v>152.80000305175801</x:v>
      </x:c>
      <x:c r="E1214" s="47">
        <x:v>160.66600036621099</x:v>
      </x:c>
      <x:c r="F1214" s="47">
        <x:v>68411000</x:v>
      </x:c>
      <x:c r="G1214" s="63">
        <x:f t="shared" si="10"/>
        <x:v>153.27870179999999</x:v>
      </x:c>
      <x:c r="H1214" s="63">
        <x:f t="shared" si="11"/>
        <x:v>7.8527483279999997</x:v>
      </x:c>
      <x:c r="I1214" s="63">
        <x:f t="shared" si="12"/>
        <x:v>168.9841984</x:v>
      </x:c>
      <x:c r="J1214" s="63">
        <x:f t="shared" si="13"/>
        <x:v>137.5732051</x:v>
      </x:c>
      <x:c r="K1214" s="63">
        <x:f t="shared" si="14"/>
        <x:v>0.7351819476</x:v>
      </x:c>
      <x:c r="L1214" s="52">
        <x:f t="shared" si="0"/>
        <x:v>158.04600020000001</x:v>
      </x:c>
      <x:c r="M1214" s="52">
        <x:f t="shared" si="1"/>
        <x:v>0</x:v>
      </x:c>
      <x:c r="N1214" s="52">
        <x:f t="shared" si="2"/>
        <x:v>10812084917</x:v>
      </x:c>
      <x:c r="O1214" s="63">
        <x:f t="shared" si="8"/>
        <x:v>1.1362140519999999</x:v>
      </x:c>
      <x:c r="P1214" s="63">
        <x:f t="shared" si="9"/>
        <x:v>53.188211690000003</x:v>
      </x:c>
      <x:c r="Q1214" s="49">
        <x:f t="shared" si="15"/>
        <x:v>0</x:v>
      </x:c>
      <x:c r="R1214" s="49">
        <x:f t="shared" si="16"/>
        <x:v>0</x:v>
      </x:c>
      <x:c r="S1214" s="49">
        <x:f t="shared" si="17"/>
        <x:v>2</x:v>
      </x:c>
      <x:c r="T1214" s="51">
        <x:f t="shared" si="18"/>
        <x:v>1</x:v>
      </x:c>
      <x:c r="U1214" s="52">
        <x:f t="shared" si="3"/>
        <x:v>0.015639216920000001</x:v>
      </x:c>
      <x:c r="V1214" s="63">
        <x:f t="shared" si="19"/>
        <x:v>0.015639216920000001</x:v>
      </x:c>
      <x:c r="W1214" s="52">
        <x:f t="shared" ref="W1214:X1214" si="1212">W1213*(1+U1214)</x:f>
        <x:v>308.11981680000002</x:v>
      </x:c>
      <x:c r="X1214" s="52">
        <x:f t="shared" si="1212"/>
        <x:v>163.1775112</x:v>
      </x:c>
    </x:row>
    <x:row r="1215" spans="1:24" ht="15.75" customHeight="1">
      <x:c r="A1215" s="34">
        <x:v>43966</x:v>
      </x:c>
      <x:c r="B1215" s="47">
        <x:v>158.07000732421901</x:v>
      </x:c>
      <x:c r="C1215" s="47">
        <x:v>161.00999450683599</x:v>
      </x:c>
      <x:c r="D1215" s="47">
        <x:v>157.30999755859401</x:v>
      </x:c>
      <x:c r="E1215" s="47">
        <x:v>159.83399963378901</x:v>
      </x:c>
      <x:c r="F1215" s="47">
        <x:v>52592000</x:v>
      </x:c>
      <x:c r="G1215" s="63">
        <x:f t="shared" si="10"/>
        <x:v>153.73150179999999</x:v>
      </x:c>
      <x:c r="H1215" s="63">
        <x:f t="shared" si="11"/>
        <x:v>7.9613055429999999</x:v>
      </x:c>
      <x:c r="I1215" s="63">
        <x:f t="shared" si="12"/>
        <x:v>169.6541129</x:v>
      </x:c>
      <x:c r="J1215" s="63">
        <x:f t="shared" si="13"/>
        <x:v>137.80889070000001</x:v>
      </x:c>
      <x:c r="K1215" s="63">
        <x:f t="shared" si="14"/>
        <x:v>0.69162993530000005</x:v>
      </x:c>
      <x:c r="L1215" s="52">
        <x:f t="shared" si="0"/>
        <x:v>159.38466389999999</x:v>
      </x:c>
      <x:c r="M1215" s="52">
        <x:f t="shared" si="1"/>
        <x:v>8382358244</x:v>
      </x:c>
      <x:c r="N1215" s="52">
        <x:f t="shared" si="2"/>
        <x:v>0</x:v>
      </x:c>
      <x:c r="O1215" s="63">
        <x:f t="shared" si="8"/>
        <x:v>2.0265524620000002</x:v>
      </x:c>
      <x:c r="P1215" s="63">
        <x:f t="shared" si="9"/>
        <x:v>66.959105699999995</x:v>
      </x:c>
      <x:c r="Q1215" s="49">
        <x:f t="shared" si="15"/>
        <x:v>0</x:v>
      </x:c>
      <x:c r="R1215" s="49">
        <x:f t="shared" si="16"/>
        <x:v>0</x:v>
      </x:c>
      <x:c r="S1215" s="49">
        <x:f t="shared" si="17"/>
        <x:v>2</x:v>
      </x:c>
      <x:c r="T1215" s="51">
        <x:f t="shared" si="18"/>
        <x:v>1</x:v>
      </x:c>
      <x:c r="U1215" s="52">
        <x:f t="shared" si="3"/>
        <x:v>-0.0051784492709999996</x:v>
      </x:c>
      <x:c r="V1215" s="63">
        <x:f t="shared" si="19"/>
        <x:v>-0.0051784492709999996</x:v>
      </x:c>
      <x:c r="W1215" s="52">
        <x:f t="shared" ref="W1215:X1215" si="1213">W1214*(1+U1215)</x:f>
        <x:v>306.52423390000001</x:v>
      </x:c>
      <x:c r="X1215" s="52">
        <x:f t="shared" si="1213"/>
        <x:v>162.33250469999999</x:v>
      </x:c>
    </x:row>
    <x:row r="1216" spans="1:24" ht="15.75" customHeight="1">
      <x:c r="A1216" s="34">
        <x:v>43969</x:v>
      </x:c>
      <x:c r="B1216" s="47">
        <x:v>165.55599975585901</x:v>
      </x:c>
      <x:c r="C1216" s="47">
        <x:v>166.94400024414099</x:v>
      </x:c>
      <x:c r="D1216" s="47">
        <x:v>160.77600097656301</x:v>
      </x:c>
      <x:c r="E1216" s="47">
        <x:v>162.725997924805</x:v>
      </x:c>
      <x:c r="F1216" s="47">
        <x:v>58329000</x:v>
      </x:c>
      <x:c r="G1216" s="63">
        <x:f t="shared" si="10"/>
        <x:v>154.4042015</x:v>
      </x:c>
      <x:c r="H1216" s="63">
        <x:f t="shared" si="11"/>
        <x:v>8.1312544110000005</x:v>
      </x:c>
      <x:c r="I1216" s="63">
        <x:f t="shared" si="12"/>
        <x:v>170.66671030000001</x:v>
      </x:c>
      <x:c r="J1216" s="63">
        <x:f t="shared" si="13"/>
        <x:v>138.14169269999999</x:v>
      </x:c>
      <x:c r="K1216" s="63">
        <x:f t="shared" si="14"/>
        <x:v>0.75585832139999998</x:v>
      </x:c>
      <x:c r="L1216" s="52">
        <x:f t="shared" si="0"/>
        <x:v>163.48199969999999</x:v>
      </x:c>
      <x:c r="M1216" s="52">
        <x:f t="shared" si="1"/>
        <x:v>9535741561</x:v>
      </x:c>
      <x:c r="N1216" s="52">
        <x:f t="shared" si="2"/>
        <x:v>0</x:v>
      </x:c>
      <x:c r="O1216" s="63">
        <x:f t="shared" si="8"/>
        <x:v>1.9066703650000001</x:v>
      </x:c>
      <x:c r="P1216" s="63">
        <x:f t="shared" si="9"/>
        <x:v>65.596374049999994</x:v>
      </x:c>
      <x:c r="Q1216" s="49">
        <x:f t="shared" si="15"/>
        <x:v>0</x:v>
      </x:c>
      <x:c r="R1216" s="49">
        <x:f t="shared" si="16"/>
        <x:v>0</x:v>
      </x:c>
      <x:c r="S1216" s="49">
        <x:f t="shared" si="17"/>
        <x:v>2</x:v>
      </x:c>
      <x:c r="T1216" s="51">
        <x:f t="shared" si="18"/>
        <x:v>1</x:v>
      </x:c>
      <x:c r="U1216" s="52">
        <x:f t="shared" si="3"/>
        <x:v>0.01809376164</x:v>
      </x:c>
      <x:c r="V1216" s="63">
        <x:f t="shared" si="19"/>
        <x:v>0.01809376164</x:v>
      </x:c>
      <x:c r="W1216" s="52">
        <x:f t="shared" ref="W1216:X1216" si="1214">W1215*(1+U1216)</x:f>
        <x:v>312.07041040000001</x:v>
      </x:c>
      <x:c r="X1216" s="52">
        <x:f t="shared" si="1214"/>
        <x:v>165.26971030000001</x:v>
      </x:c>
    </x:row>
    <x:row r="1217" spans="1:24" ht="15.75" customHeight="1">
      <x:c r="A1217" s="34">
        <x:v>43970</x:v>
      </x:c>
      <x:c r="B1217" s="47">
        <x:v>163.03399658203099</x:v>
      </x:c>
      <x:c r="C1217" s="47">
        <x:v>164.41400146484401</x:v>
      </x:c>
      <x:c r="D1217" s="47">
        <x:v>161.21600341796901</x:v>
      </x:c>
      <x:c r="E1217" s="47">
        <x:v>161.60200500488301</x:v>
      </x:c>
      <x:c r="F1217" s="47">
        <x:v>48182500</x:v>
      </x:c>
      <x:c r="G1217" s="63">
        <x:f t="shared" si="10"/>
        <x:v>155.61710210000001</x:v>
      </x:c>
      <x:c r="H1217" s="63">
        <x:f t="shared" si="11"/>
        <x:v>7.2095105789999998</x:v>
      </x:c>
      <x:c r="I1217" s="63">
        <x:f t="shared" si="12"/>
        <x:v>170.03612319999999</x:v>
      </x:c>
      <x:c r="J1217" s="63">
        <x:f t="shared" si="13"/>
        <x:v>141.19808090000001</x:v>
      </x:c>
      <x:c r="K1217" s="63">
        <x:f t="shared" si="14"/>
        <x:v>0.70753499450000001</x:v>
      </x:c>
      <x:c r="L1217" s="52">
        <x:f t="shared" si="0"/>
        <x:v>162.41067000000001</x:v>
      </x:c>
      <x:c r="M1217" s="52">
        <x:f t="shared" si="1"/>
        <x:v>0</x:v>
      </x:c>
      <x:c r="N1217" s="52">
        <x:f t="shared" si="2"/>
        <x:v>7825352105</x:v>
      </x:c>
      <x:c r="O1217" s="63">
        <x:f t="shared" si="8"/>
        <x:v>1.3096800260000001</x:v>
      </x:c>
      <x:c r="P1217" s="63">
        <x:f t="shared" si="9"/>
        <x:v>56.703959470000001</x:v>
      </x:c>
      <x:c r="Q1217" s="49">
        <x:f t="shared" si="15"/>
        <x:v>0</x:v>
      </x:c>
      <x:c r="R1217" s="49">
        <x:f t="shared" si="16"/>
        <x:v>0</x:v>
      </x:c>
      <x:c r="S1217" s="49">
        <x:f t="shared" si="17"/>
        <x:v>2</x:v>
      </x:c>
      <x:c r="T1217" s="51">
        <x:f t="shared" si="18"/>
        <x:v>1</x:v>
      </x:c>
      <x:c r="U1217" s="52">
        <x:f t="shared" si="3"/>
        <x:v>-0.0069072731720000002</x:v>
      </x:c>
      <x:c r="V1217" s="63">
        <x:f t="shared" si="19"/>
        <x:v>-0.0069072731720000002</x:v>
      </x:c>
      <x:c r="W1217" s="52">
        <x:f t="shared" ref="W1217:X1217" si="1215">W1216*(1+U1217)</x:f>
        <x:v>309.9148548</x:v>
      </x:c>
      <x:c r="X1217" s="52">
        <x:f t="shared" si="1215"/>
        <x:v>164.12814729999999</x:v>
      </x:c>
    </x:row>
    <x:row r="1218" spans="1:24" ht="15.75" customHeight="1">
      <x:c r="A1218" s="34">
        <x:v>43971</x:v>
      </x:c>
      <x:c r="B1218" s="47">
        <x:v>164.10000610351599</x:v>
      </x:c>
      <x:c r="C1218" s="47">
        <x:v>165.19999694824199</x:v>
      </x:c>
      <x:c r="D1218" s="47">
        <x:v>162.36000061035199</x:v>
      </x:c>
      <x:c r="E1218" s="47">
        <x:v>163.11199951171901</x:v>
      </x:c>
      <x:c r="F1218" s="47">
        <x:v>36546500</x:v>
      </x:c>
      <x:c r="G1218" s="63">
        <x:f t="shared" si="10"/>
        <x:v>156.4516022</x:v>
      </x:c>
      <x:c r="H1218" s="63">
        <x:f t="shared" si="11"/>
        <x:v>7.0534035690000003</x:v>
      </x:c>
      <x:c r="I1218" s="63">
        <x:f t="shared" si="12"/>
        <x:v>170.55840929999999</x:v>
      </x:c>
      <x:c r="J1218" s="63">
        <x:f t="shared" si="13"/>
        <x:v>142.344795</x:v>
      </x:c>
      <x:c r="K1218" s="63">
        <x:f t="shared" si="14"/>
        <x:v>0.73607033379999998</x:v>
      </x:c>
      <x:c r="L1218" s="52">
        <x:f t="shared" si="0"/>
        <x:v>163.55733240000001</x:v>
      </x:c>
      <x:c r="M1218" s="52">
        <x:f t="shared" si="1"/>
        <x:v>5977448047</x:v>
      </x:c>
      <x:c r="N1218" s="52">
        <x:f t="shared" si="2"/>
        <x:v>0</x:v>
      </x:c>
      <x:c r="O1218" s="63">
        <x:f t="shared" si="8"/>
        <x:v>1.25288646</x:v>
      </x:c>
      <x:c r="P1218" s="63">
        <x:f t="shared" si="9"/>
        <x:v>55.612499010000001</x:v>
      </x:c>
      <x:c r="Q1218" s="49">
        <x:f t="shared" si="15"/>
        <x:v>0</x:v>
      </x:c>
      <x:c r="R1218" s="49">
        <x:f t="shared" si="16"/>
        <x:v>0</x:v>
      </x:c>
      <x:c r="S1218" s="49">
        <x:f t="shared" si="17"/>
        <x:v>2</x:v>
      </x:c>
      <x:c r="T1218" s="51">
        <x:f t="shared" si="18"/>
        <x:v>1</x:v>
      </x:c>
      <x:c r="U1218" s="52">
        <x:f t="shared" si="3"/>
        <x:v>0.0093439094820000002</x:v>
      </x:c>
      <x:c r="V1218" s="63">
        <x:f t="shared" si="19"/>
        <x:v>0.0093439094820000002</x:v>
      </x:c>
      <x:c r="W1218" s="52">
        <x:f t="shared" ref="W1218:X1218" si="1216">W1217*(1+U1218)</x:f>
        <x:v>312.81067109999998</x:v>
      </x:c>
      <x:c r="X1218" s="52">
        <x:f t="shared" si="1216"/>
        <x:v>165.6617459</x:v>
      </x:c>
    </x:row>
    <x:row r="1219" spans="1:24" ht="15.75" customHeight="1">
      <x:c r="A1219" s="34">
        <x:v>43972</x:v>
      </x:c>
      <x:c r="B1219" s="47">
        <x:v>163.19999694824199</x:v>
      </x:c>
      <x:c r="C1219" s="47">
        <x:v>166.5</x:v>
      </x:c>
      <x:c r="D1219" s="47">
        <x:v>159.19999694824199</x:v>
      </x:c>
      <x:c r="E1219" s="47">
        <x:v>165.52000427246099</x:v>
      </x:c>
      <x:c r="F1219" s="47">
        <x:v>61273000</x:v>
      </x:c>
      <x:c r="G1219" s="63">
        <x:f t="shared" si="10"/>
        <x:v>157.671302</x:v>
      </x:c>
      <x:c r="H1219" s="63">
        <x:f t="shared" si="11"/>
        <x:v>6.336478488</x:v>
      </x:c>
      <x:c r="I1219" s="63">
        <x:f t="shared" si="12"/>
        <x:v>170.34425899999999</x:v>
      </x:c>
      <x:c r="J1219" s="63">
        <x:f t="shared" si="13"/>
        <x:v>144.99834509999999</x:v>
      </x:c>
      <x:c r="K1219" s="63">
        <x:f t="shared" si="14"/>
        <x:v>0.80966341379999995</x:v>
      </x:c>
      <x:c r="L1219" s="52">
        <x:f t="shared" si="0"/>
        <x:v>163.74000040000001</x:v>
      </x:c>
      <x:c r="M1219" s="52">
        <x:f t="shared" si="1"/>
        <x:v>10032841045</x:v>
      </x:c>
      <x:c r="N1219" s="52">
        <x:f t="shared" si="2"/>
        <x:v>0</x:v>
      </x:c>
      <x:c r="O1219" s="63">
        <x:f t="shared" si="8"/>
        <x:v>1.274279975</x:v>
      </x:c>
      <x:c r="P1219" s="63">
        <x:f t="shared" si="9"/>
        <x:v>56.030039789999996</x:v>
      </x:c>
      <x:c r="Q1219" s="49">
        <x:f t="shared" si="15"/>
        <x:v>0</x:v>
      </x:c>
      <x:c r="R1219" s="49">
        <x:f t="shared" si="16"/>
        <x:v>0</x:v>
      </x:c>
      <x:c r="S1219" s="49">
        <x:f t="shared" si="17"/>
        <x:v>2</x:v>
      </x:c>
      <x:c r="T1219" s="51">
        <x:f t="shared" si="18"/>
        <x:v>1</x:v>
      </x:c>
      <x:c r="U1219" s="52">
        <x:f t="shared" si="3"/>
        <x:v>0.014762891559999999</x:v>
      </x:c>
      <x:c r="V1219" s="63">
        <x:f t="shared" si="19"/>
        <x:v>0.014762891559999999</x:v>
      </x:c>
      <x:c r="W1219" s="52">
        <x:f t="shared" ref="W1219:X1219" si="1217">W1218*(1+U1219)</x:f>
        <x:v>317.42866120000002</x:v>
      </x:c>
      <x:c r="X1219" s="52">
        <x:f t="shared" si="1217"/>
        <x:v>168.10739219999999</x:v>
      </x:c>
    </x:row>
    <x:row r="1220" spans="1:24" ht="15.75" customHeight="1">
      <x:c r="A1220" s="34">
        <x:v>43973</x:v>
      </x:c>
      <x:c r="B1220" s="47">
        <x:v>164.434005737305</x:v>
      </x:c>
      <x:c r="C1220" s="47">
        <x:v>166.35600280761699</x:v>
      </x:c>
      <x:c r="D1220" s="47">
        <x:v>162.39999389648401</x:v>
      </x:c>
      <x:c r="E1220" s="47">
        <x:v>163.37600708007801</x:v>
      </x:c>
      <x:c r="F1220" s="47">
        <x:v>49937500</x:v>
      </x:c>
      <x:c r="G1220" s="63">
        <x:f t="shared" si="10"/>
        <x:v>158.58860240000001</x:v>
      </x:c>
      <x:c r="H1220" s="63">
        <x:f t="shared" si="11"/>
        <x:v>5.7067851750000003</x:v>
      </x:c>
      <x:c r="I1220" s="63">
        <x:f t="shared" si="12"/>
        <x:v>170.00217280000001</x:v>
      </x:c>
      <x:c r="J1220" s="63">
        <x:f t="shared" si="13"/>
        <x:v>147.17503210000001</x:v>
      </x:c>
      <x:c r="K1220" s="63">
        <x:f t="shared" si="14"/>
        <x:v>0.70972423549999997</x:v>
      </x:c>
      <x:c r="L1220" s="52">
        <x:f t="shared" si="0"/>
        <x:v>164.04400129999999</x:v>
      </x:c>
      <x:c r="M1220" s="52">
        <x:f t="shared" si="1"/>
        <x:v>8191947313</x:v>
      </x:c>
      <x:c r="N1220" s="52">
        <x:f t="shared" si="2"/>
        <x:v>0</x:v>
      </x:c>
      <x:c r="O1220" s="63">
        <x:f t="shared" si="8"/>
        <x:v>1.1714929919999999</x:v>
      </x:c>
      <x:c r="P1220" s="63">
        <x:f t="shared" si="9"/>
        <x:v>53.948734639999998</x:v>
      </x:c>
      <x:c r="Q1220" s="49">
        <x:f t="shared" si="15"/>
        <x:v>0</x:v>
      </x:c>
      <x:c r="R1220" s="49">
        <x:f t="shared" si="16"/>
        <x:v>0</x:v>
      </x:c>
      <x:c r="S1220" s="49">
        <x:f t="shared" si="17"/>
        <x:v>2</x:v>
      </x:c>
      <x:c r="T1220" s="51">
        <x:f t="shared" si="18"/>
        <x:v>1</x:v>
      </x:c>
      <x:c r="U1220" s="52">
        <x:f t="shared" si="3"/>
        <x:v>-0.012953100150000002</x:v>
      </x:c>
      <x:c r="V1220" s="63">
        <x:f t="shared" si="19"/>
        <x:v>-0.012953100150000002</x:v>
      </x:c>
      <x:c r="W1220" s="52">
        <x:f t="shared" ref="W1220:X1220" si="1218">W1219*(1+U1220)</x:f>
        <x:v>313.31697589999999</x:v>
      </x:c>
      <x:c r="X1220" s="52">
        <x:f t="shared" si="1218"/>
        <x:v>165.9298804</x:v>
      </x:c>
    </x:row>
    <x:row r="1221" spans="1:24" ht="15.75" customHeight="1">
      <x:c r="A1221" s="34">
        <x:v>43977</x:v>
      </x:c>
      <x:c r="B1221" s="47">
        <x:v>166.89999389648401</x:v>
      </x:c>
      <x:c r="C1221" s="47">
        <x:v>166.919998168945</x:v>
      </x:c>
      <x:c r="D1221" s="47">
        <x:v>163.14199829101599</x:v>
      </x:c>
      <x:c r="E1221" s="47">
        <x:v>163.774002075195</x:v>
      </x:c>
      <x:c r="F1221" s="47">
        <x:v>40448500</x:v>
      </x:c>
      <x:c r="G1221" s="63">
        <x:f t="shared" si="10"/>
        <x:v>158.7898026</x:v>
      </x:c>
      <x:c r="H1221" s="63">
        <x:f t="shared" si="11"/>
        <x:v>5.8197053600000004</x:v>
      </x:c>
      <x:c r="I1221" s="63">
        <x:f t="shared" si="12"/>
        <x:v>170.42921329999999</x:v>
      </x:c>
      <x:c r="J1221" s="63">
        <x:f t="shared" si="13"/>
        <x:v>147.15039179999999</x:v>
      </x:c>
      <x:c r="K1221" s="63">
        <x:f t="shared" si="14"/>
        <x:v>0.71410875699999998</x:v>
      </x:c>
      <x:c r="L1221" s="52">
        <x:f t="shared" si="0"/>
        <x:v>164.6119995</x:v>
      </x:c>
      <x:c r="M1221" s="52">
        <x:f t="shared" si="1"/>
        <x:v>6658308462</x:v>
      </x:c>
      <x:c r="N1221" s="52">
        <x:f t="shared" si="2"/>
        <x:v>0</x:v>
      </x:c>
      <x:c r="O1221" s="63">
        <x:f t="shared" si="8"/>
        <x:v>1.831101401</x:v>
      </x:c>
      <x:c r="P1221" s="63">
        <x:f t="shared" si="9"/>
        <x:v>64.678057809999999</x:v>
      </x:c>
      <x:c r="Q1221" s="49">
        <x:f t="shared" si="15"/>
        <x:v>0</x:v>
      </x:c>
      <x:c r="R1221" s="49">
        <x:f t="shared" si="16"/>
        <x:v>0</x:v>
      </x:c>
      <x:c r="S1221" s="49">
        <x:f t="shared" si="17"/>
        <x:v>2</x:v>
      </x:c>
      <x:c r="T1221" s="51">
        <x:f t="shared" si="18"/>
        <x:v>1</x:v>
      </x:c>
      <x:c r="U1221" s="52">
        <x:f t="shared" si="3"/>
        <x:v>0.002436067586</x:v>
      </x:c>
      <x:c r="V1221" s="63">
        <x:f t="shared" si="19"/>
        <x:v>0.002436067586</x:v>
      </x:c>
      <x:c r="W1221" s="52">
        <x:f t="shared" ref="W1221:X1221" si="1219">W1220*(1+U1221)</x:f>
        <x:v>314.08023730000002</x:v>
      </x:c>
      <x:c r="X1221" s="52">
        <x:f t="shared" si="1219"/>
        <x:v>166.3340968</x:v>
      </x:c>
    </x:row>
    <x:row r="1222" spans="1:24" ht="15.75" customHeight="1">
      <x:c r="A1222" s="34">
        <x:v>43978</x:v>
      </x:c>
      <x:c r="B1222" s="47">
        <x:v>164.17199707031301</x:v>
      </x:c>
      <x:c r="C1222" s="47">
        <x:v>165.54200744628901</x:v>
      </x:c>
      <x:c r="D1222" s="47">
        <x:v>157</x:v>
      </x:c>
      <x:c r="E1222" s="47">
        <x:v>164.04600524902301</x:v>
      </x:c>
      <x:c r="F1222" s="47">
        <x:v>57747500</x:v>
      </x:c>
      <x:c r="G1222" s="63">
        <x:f t="shared" si="10"/>
        <x:v>159.3009026</x:v>
      </x:c>
      <x:c r="H1222" s="63">
        <x:f t="shared" si="11"/>
        <x:v>5.8094953919999996</x:v>
      </x:c>
      <x:c r="I1222" s="63">
        <x:f t="shared" si="12"/>
        <x:v>170.91989330000001</x:v>
      </x:c>
      <x:c r="J1222" s="63">
        <x:f t="shared" si="13"/>
        <x:v>147.68191179999999</x:v>
      </x:c>
      <x:c r="K1222" s="63">
        <x:f t="shared" si="14"/>
        <x:v>0.70419599170000002</x:v>
      </x:c>
      <x:c r="L1222" s="52">
        <x:f t="shared" si="0"/>
        <x:v>162.1960042</x:v>
      </x:c>
      <x:c r="M1222" s="52">
        <x:f t="shared" si="1"/>
        <x:v>0</x:v>
      </x:c>
      <x:c r="N1222" s="52">
        <x:f t="shared" si="2"/>
        <x:v>9366413754</x:v>
      </x:c>
      <x:c r="O1222" s="63">
        <x:f t="shared" si="8"/>
        <x:v>1.130946907</x:v>
      </x:c>
      <x:c r="P1222" s="63">
        <x:f t="shared" si="9"/>
        <x:v>53.072505139999997</x:v>
      </x:c>
      <x:c r="Q1222" s="49">
        <x:f t="shared" si="15"/>
        <x:v>0</x:v>
      </x:c>
      <x:c r="R1222" s="49">
        <x:f t="shared" si="16"/>
        <x:v>0</x:v>
      </x:c>
      <x:c r="S1222" s="49">
        <x:f t="shared" si="17"/>
        <x:v>2</x:v>
      </x:c>
      <x:c r="T1222" s="51">
        <x:f t="shared" si="18"/>
        <x:v>1</x:v>
      </x:c>
      <x:c r="U1222" s="52">
        <x:f t="shared" si="3"/>
        <x:v>0.001660844642</x:v>
      </x:c>
      <x:c r="V1222" s="63">
        <x:f t="shared" si="19"/>
        <x:v>0.001660844642</x:v>
      </x:c>
      <x:c r="W1222" s="52">
        <x:f t="shared" ref="W1222:X1222" si="1220">W1221*(1+U1222)</x:f>
        <x:v>314.60187569999999</x:v>
      </x:c>
      <x:c r="X1222" s="52">
        <x:f t="shared" si="1220"/>
        <x:v>166.61035190000001</x:v>
      </x:c>
    </x:row>
    <x:row r="1223" spans="1:24" ht="15.75" customHeight="1">
      <x:c r="A1223" s="34">
        <x:v>43979</x:v>
      </x:c>
      <x:c r="B1223" s="47">
        <x:v>162.70199584960901</x:v>
      </x:c>
      <x:c r="C1223" s="47">
        <x:v>164.94999694824199</x:v>
      </x:c>
      <x:c r="D1223" s="47">
        <x:v>160.33799743652301</x:v>
      </x:c>
      <x:c r="E1223" s="47">
        <x:v>161.16200256347699</x:v>
      </x:c>
      <x:c r="F1223" s="47">
        <x:v>36278000</x:v>
      </x:c>
      <x:c r="G1223" s="63">
        <x:f t="shared" si="10"/>
        <x:v>159.35390240000001</x:v>
      </x:c>
      <x:c r="H1223" s="63">
        <x:f t="shared" si="11"/>
        <x:v>5.8220101690000003</x:v>
      </x:c>
      <x:c r="I1223" s="63">
        <x:f t="shared" si="12"/>
        <x:v>170.9979228</x:v>
      </x:c>
      <x:c r="J1223" s="63">
        <x:f t="shared" si="13"/>
        <x:v>147.70988209999999</x:v>
      </x:c>
      <x:c r="K1223" s="63">
        <x:f t="shared" si="14"/>
        <x:v>0.57764071500000003</x:v>
      </x:c>
      <x:c r="L1223" s="52">
        <x:f t="shared" si="0"/>
        <x:v>162.14999900000001</x:v>
      </x:c>
      <x:c r="M1223" s="52">
        <x:f t="shared" si="1"/>
        <x:v>0</x:v>
      </x:c>
      <x:c r="N1223" s="52">
        <x:f t="shared" si="2"/>
        <x:v>5882477663</x:v>
      </x:c>
      <x:c r="O1223" s="63">
        <x:f t="shared" si="8"/>
        <x:v>1.439478601</x:v>
      </x:c>
      <x:c r="P1223" s="63">
        <x:f t="shared" si="9"/>
        <x:v>59.007633869999999</x:v>
      </x:c>
      <x:c r="Q1223" s="49">
        <x:f t="shared" si="15"/>
        <x:v>0</x:v>
      </x:c>
      <x:c r="R1223" s="49">
        <x:f t="shared" si="16"/>
        <x:v>0</x:v>
      </x:c>
      <x:c r="S1223" s="49">
        <x:f t="shared" si="17"/>
        <x:v>2</x:v>
      </x:c>
      <x:c r="T1223" s="51">
        <x:f t="shared" si="18"/>
        <x:v>1</x:v>
      </x:c>
      <x:c r="U1223" s="52">
        <x:f t="shared" si="3"/>
        <x:v>-0.017580450559999999</x:v>
      </x:c>
      <x:c r="V1223" s="63">
        <x:f t="shared" si="19"/>
        <x:v>-0.017580450559999999</x:v>
      </x:c>
      <x:c r="W1223" s="52">
        <x:f t="shared" ref="W1223:X1223" si="1221">W1222*(1+U1223)</x:f>
        <x:v>309.071033</x:v>
      </x:c>
      <x:c r="X1223" s="52">
        <x:f t="shared" si="1221"/>
        <x:v>163.6812668</x:v>
      </x:c>
    </x:row>
    <x:row r="1224" spans="1:24" ht="15.75" customHeight="1">
      <x:c r="A1224" s="34">
        <x:v>43980</x:v>
      </x:c>
      <x:c r="B1224" s="47">
        <x:v>161.75</x:v>
      </x:c>
      <x:c r="C1224" s="47">
        <x:v>167</x:v>
      </x:c>
      <x:c r="D1224" s="47">
        <x:v>160.84199523925801</x:v>
      </x:c>
      <x:c r="E1224" s="47">
        <x:v>167</x:v>
      </x:c>
      <x:c r="F1224" s="47">
        <x:v>58822500</x:v>
      </x:c>
      <x:c r="G1224" s="63">
        <x:f t="shared" si="10"/>
        <x:v>159.88510210000001</x:v>
      </x:c>
      <x:c r="H1224" s="63">
        <x:f t="shared" si="11"/>
        <x:v>6.0173946620000001</x:v>
      </x:c>
      <x:c r="I1224" s="63">
        <x:f t="shared" si="12"/>
        <x:v>171.91989140000001</x:v>
      </x:c>
      <x:c r="J1224" s="63">
        <x:f t="shared" si="13"/>
        <x:v>147.85031280000001</x:v>
      </x:c>
      <x:c r="K1224" s="63">
        <x:f t="shared" si="14"/>
        <x:v>0.79559711129999999</x:v>
      </x:c>
      <x:c r="L1224" s="52">
        <x:f t="shared" si="0"/>
        <x:v>164.94733170000001</x:v>
      </x:c>
      <x:c r="M1224" s="52">
        <x:f t="shared" si="1"/>
        <x:v>9702614422</x:v>
      </x:c>
      <x:c r="N1224" s="52">
        <x:f t="shared" si="2"/>
        <x:v>0</x:v>
      </x:c>
      <x:c r="O1224" s="63">
        <x:f t="shared" si="8"/>
        <x:v>2.5344821830000002</x:v>
      </x:c>
      <x:c r="P1224" s="63">
        <x:f t="shared" si="9"/>
        <x:v>71.707312470000005</x:v>
      </x:c>
      <x:c r="Q1224" s="49">
        <x:f t="shared" si="15"/>
        <x:v>0</x:v>
      </x:c>
      <x:c r="R1224" s="49">
        <x:f t="shared" si="16"/>
        <x:v>0</x:v>
      </x:c>
      <x:c r="S1224" s="49">
        <x:f t="shared" si="17"/>
        <x:v>2</x:v>
      </x:c>
      <x:c r="T1224" s="51">
        <x:f t="shared" si="18"/>
        <x:v>1</x:v>
      </x:c>
      <x:c r="U1224" s="52">
        <x:f t="shared" si="3"/>
        <x:v>0.036224403670000005</x:v>
      </x:c>
      <x:c r="V1224" s="63">
        <x:f t="shared" si="19"/>
        <x:v>0.036224403670000005</x:v>
      </x:c>
      <x:c r="W1224" s="52">
        <x:f t="shared" ref="W1224:X1224" si="1222">W1223*(1+U1224)</x:f>
        <x:v>320.26694689999999</x:v>
      </x:c>
      <x:c r="X1224" s="52">
        <x:f t="shared" si="1222"/>
        <x:v>169.61052309999999</x:v>
      </x:c>
    </x:row>
    <x:row r="1225" spans="1:24" ht="15.75" customHeight="1">
      <x:c r="A1225" s="34">
        <x:v>43983</x:v>
      </x:c>
      <x:c r="B1225" s="47">
        <x:v>171.60000610351599</x:v>
      </x:c>
      <x:c r="C1225" s="47">
        <x:v>179.80000305175801</x:v>
      </x:c>
      <x:c r="D1225" s="47">
        <x:v>170.82000732421901</x:v>
      </x:c>
      <x:c r="E1225" s="47">
        <x:v>179.61999511718801</x:v>
      </x:c>
      <x:c r="F1225" s="47">
        <x:v>74697500</x:v>
      </x:c>
      <x:c r="G1225" s="63">
        <x:f t="shared" si="10"/>
        <x:v>161.8529015</x:v>
      </x:c>
      <x:c r="H1225" s="63">
        <x:f t="shared" si="11"/>
        <x:v>5.6893515370000003</x:v>
      </x:c>
      <x:c r="I1225" s="63">
        <x:f t="shared" si="12"/>
        <x:v>173.2316045</x:v>
      </x:c>
      <x:c r="J1225" s="63">
        <x:f t="shared" si="13"/>
        <x:v>150.47419840000001</x:v>
      </x:c>
      <x:c r="K1225" s="63">
        <x:f t="shared" si="14"/>
        <x:v>1.280716991</x:v>
      </x:c>
      <x:c r="L1225" s="52">
        <x:f t="shared" si="0"/>
        <x:v>176.7466685</x:v>
      </x:c>
      <x:c r="M1225" s="52">
        <x:f t="shared" si="1"/>
        <x:v>13202534270</x:v>
      </x:c>
      <x:c r="N1225" s="52">
        <x:f t="shared" si="2"/>
        <x:v>0</x:v>
      </x:c>
      <x:c r="O1225" s="63">
        <x:f t="shared" si="8"/>
        <x:v>2.743380733</x:v>
      </x:c>
      <x:c r="P1225" s="63">
        <x:f t="shared" si="9"/>
        <x:v>73.286179759999996</x:v>
      </x:c>
      <x:c r="Q1225" s="49">
        <x:f t="shared" si="15"/>
        <x:v>0</x:v>
      </x:c>
      <x:c r="R1225" s="49">
        <x:f t="shared" si="16"/>
        <x:v>0</x:v>
      </x:c>
      <x:c r="S1225" s="49">
        <x:f t="shared" si="17"/>
        <x:v>2</x:v>
      </x:c>
      <x:c r="T1225" s="51">
        <x:f t="shared" si="18"/>
        <x:v>1</x:v>
      </x:c>
      <x:c r="U1225" s="52">
        <x:f t="shared" si="3"/>
        <x:v>0.075568833040000005</x:v>
      </x:c>
      <x:c r="V1225" s="63">
        <x:f t="shared" si="19"/>
        <x:v>0.075568833040000005</x:v>
      </x:c>
      <x:c r="W1225" s="52">
        <x:f t="shared" ref="W1225:X1225" si="1223">W1224*(1+U1225)</x:f>
        <x:v>344.46914629999998</x:v>
      </x:c>
      <x:c r="X1225" s="52">
        <x:f t="shared" si="1223"/>
        <x:v>182.42779239999999</x:v>
      </x:c>
    </x:row>
    <x:row r="1226" spans="1:24" ht="15.75" customHeight="1">
      <x:c r="A1226" s="34">
        <x:v>43984</x:v>
      </x:c>
      <x:c r="B1226" s="47">
        <x:v>178.94000244140599</x:v>
      </x:c>
      <x:c r="C1226" s="47">
        <x:v>181.73199462890599</x:v>
      </x:c>
      <x:c r="D1226" s="47">
        <x:v>174.19999694824199</x:v>
      </x:c>
      <x:c r="E1226" s="47">
        <x:v>176.31199645996099</x:v>
      </x:c>
      <x:c r="F1226" s="47">
        <x:v>67828000</x:v>
      </x:c>
      <x:c r="G1226" s="63">
        <x:f t="shared" si="10"/>
        <x:v>163.056601</x:v>
      </x:c>
      <x:c r="H1226" s="63">
        <x:f t="shared" si="11"/>
        <x:v>6.0812354729999996</x:v>
      </x:c>
      <x:c r="I1226" s="63">
        <x:f t="shared" si="12"/>
        <x:v>175.21907189999999</x:v>
      </x:c>
      <x:c r="J1226" s="63">
        <x:f t="shared" si="13"/>
        <x:v>150.89412999999999</x:v>
      </x:c>
      <x:c r="K1226" s="63">
        <x:f t="shared" si="14"/>
        <x:v>1.044930202</x:v>
      </x:c>
      <x:c r="L1226" s="52">
        <x:f t="shared" si="0"/>
        <x:v>177.41466270000001</x:v>
      </x:c>
      <x:c r="M1226" s="52">
        <x:f t="shared" si="1"/>
        <x:v>12033681740</x:v>
      </x:c>
      <x:c r="N1226" s="52">
        <x:f t="shared" si="2"/>
        <x:v>0</x:v>
      </x:c>
      <x:c r="O1226" s="63">
        <x:f t="shared" si="8"/>
        <x:v>2.8516373779999999</x:v>
      </x:c>
      <x:c r="P1226" s="63">
        <x:f t="shared" si="9"/>
        <x:v>74.0370159</x:v>
      </x:c>
      <x:c r="Q1226" s="49">
        <x:f t="shared" si="15"/>
        <x:v>0</x:v>
      </x:c>
      <x:c r="R1226" s="49">
        <x:f t="shared" si="16"/>
        <x:v>0</x:v>
      </x:c>
      <x:c r="S1226" s="49">
        <x:f t="shared" si="17"/>
        <x:v>2</x:v>
      </x:c>
      <x:c r="T1226" s="51">
        <x:f t="shared" si="18"/>
        <x:v>1</x:v>
      </x:c>
      <x:c r="U1226" s="52">
        <x:f t="shared" si="3"/>
        <x:v>-0.018416650409999999</x:v>
      </x:c>
      <x:c r="V1226" s="63">
        <x:f t="shared" si="19"/>
        <x:v>-0.018416650409999999</x:v>
      </x:c>
      <x:c r="W1226" s="52">
        <x:f t="shared" ref="W1226:X1226" si="1224">W1225*(1+U1226)</x:f>
        <x:v>338.1251785</x:v>
      </x:c>
      <x:c r="X1226" s="52">
        <x:f t="shared" si="1224"/>
        <x:v>179.0680835</x:v>
      </x:c>
    </x:row>
    <x:row r="1227" spans="1:24" ht="15.75" customHeight="1">
      <x:c r="A1227" s="34">
        <x:v>43985</x:v>
      </x:c>
      <x:c r="B1227" s="47">
        <x:v>177.62399291992199</x:v>
      </x:c>
      <x:c r="C1227" s="47">
        <x:v>179.58799743652301</x:v>
      </x:c>
      <x:c r="D1227" s="47">
        <x:v>176.02000427246099</x:v>
      </x:c>
      <x:c r="E1227" s="47">
        <x:v>176.59199523925801</x:v>
      </x:c>
      <x:c r="F1227" s="47">
        <x:v>39747500</x:v>
      </x:c>
      <x:c r="G1227" s="63">
        <x:f t="shared" si="10"/>
        <x:v>164.20410079999999</x:v>
      </x:c>
      <x:c r="H1227" s="63">
        <x:f t="shared" si="11"/>
        <x:v>6.3696819309999997</x:v>
      </x:c>
      <x:c r="I1227" s="63">
        <x:f t="shared" si="12"/>
        <x:v>176.94346469999999</x:v>
      </x:c>
      <x:c r="J1227" s="63">
        <x:f t="shared" si="13"/>
        <x:v>151.46473689999999</x:v>
      </x:c>
      <x:c r="K1227" s="63">
        <x:f t="shared" si="14"/>
        <x:v>0.98620537789999996</x:v>
      </x:c>
      <x:c r="L1227" s="52">
        <x:f t="shared" si="0"/>
        <x:v>177.39999900000001</x:v>
      </x:c>
      <x:c r="M1227" s="52">
        <x:f t="shared" si="1"/>
        <x:v>0</x:v>
      </x:c>
      <x:c r="N1227" s="52">
        <x:f t="shared" si="2"/>
        <x:v>7051206460</x:v>
      </x:c>
      <x:c r="O1227" s="63">
        <x:f t="shared" si="8"/>
        <x:v>2.950631682</x:v>
      </x:c>
      <x:c r="P1227" s="63">
        <x:f t="shared" si="9"/>
        <x:v>74.687592249999994</x:v>
      </x:c>
      <x:c r="Q1227" s="49">
        <x:f t="shared" si="15"/>
        <x:v>0</x:v>
      </x:c>
      <x:c r="R1227" s="49">
        <x:f t="shared" si="16"/>
        <x:v>0</x:v>
      </x:c>
      <x:c r="S1227" s="49">
        <x:f t="shared" si="17"/>
        <x:v>2</x:v>
      </x:c>
      <x:c r="T1227" s="51">
        <x:f t="shared" si="18"/>
        <x:v>1</x:v>
      </x:c>
      <x:c r="U1227" s="52">
        <x:f t="shared" si="3"/>
        <x:v>0.0015880869419999999</x:v>
      </x:c>
      <x:c r="V1227" s="63">
        <x:f t="shared" si="19"/>
        <x:v>0.0015880869419999999</x:v>
      </x:c>
      <x:c r="W1227" s="52">
        <x:f t="shared" ref="W1227:X1227" si="1225">W1226*(1+U1227)</x:f>
        <x:v>338.66215060000002</x:v>
      </x:c>
      <x:c r="X1227" s="52">
        <x:f t="shared" si="1225"/>
        <x:v>179.3524592</x:v>
      </x:c>
    </x:row>
    <x:row r="1228" spans="1:24" ht="15.75" customHeight="1">
      <x:c r="A1228" s="34">
        <x:v>43986</x:v>
      </x:c>
      <x:c r="B1228" s="47">
        <x:v>177.975997924805</x:v>
      </x:c>
      <x:c r="C1228" s="47">
        <x:v>179.14999389648401</x:v>
      </x:c>
      <x:c r="D1228" s="47">
        <x:v>171.68800354003901</x:v>
      </x:c>
      <x:c r="E1228" s="47">
        <x:v>172.87600708007801</x:v>
      </x:c>
      <x:c r="F1228" s="47">
        <x:v>44438500</x:v>
      </x:c>
      <x:c r="G1228" s="63">
        <x:f t="shared" si="10"/>
        <x:v>165.0221008</x:v>
      </x:c>
      <x:c r="H1228" s="63">
        <x:f t="shared" si="11"/>
        <x:v>6.3808793039999996</x:v>
      </x:c>
      <x:c r="I1228" s="63">
        <x:f t="shared" si="12"/>
        <x:v>177.78385940000001</x:v>
      </x:c>
      <x:c r="J1228" s="63">
        <x:f t="shared" si="13"/>
        <x:v>152.2603422</x:v>
      </x:c>
      <x:c r="K1228" s="63">
        <x:f t="shared" si="14"/>
        <x:v>0.80771253759999995</x:v>
      </x:c>
      <x:c r="L1228" s="52">
        <x:f t="shared" si="0"/>
        <x:v>174.57133479999999</x:v>
      </x:c>
      <x:c r="M1228" s="52">
        <x:f t="shared" si="1"/>
        <x:v>0</x:v>
      </x:c>
      <x:c r="N1228" s="52">
        <x:f t="shared" si="2"/>
        <x:v>7757688263</x:v>
      </x:c>
      <x:c r="O1228" s="63">
        <x:f t="shared" si="8"/>
        <x:v>1.99023065</x:v>
      </x:c>
      <x:c r="P1228" s="63">
        <x:f t="shared" si="9"/>
        <x:v>66.557763699999995</x:v>
      </x:c>
      <x:c r="Q1228" s="49">
        <x:f t="shared" si="15"/>
        <x:v>0</x:v>
      </x:c>
      <x:c r="R1228" s="49">
        <x:f t="shared" si="16"/>
        <x:v>0</x:v>
      </x:c>
      <x:c r="S1228" s="49">
        <x:f t="shared" si="17"/>
        <x:v>2</x:v>
      </x:c>
      <x:c r="T1228" s="51">
        <x:f t="shared" si="18"/>
        <x:v>1</x:v>
      </x:c>
      <x:c r="U1228" s="52">
        <x:f t="shared" si="3"/>
        <x:v>-0.021042789360000003</x:v>
      </x:c>
      <x:c r="V1228" s="63">
        <x:f t="shared" si="19"/>
        <x:v>-0.021042789360000003</x:v>
      </x:c>
      <x:c r="W1228" s="52">
        <x:f t="shared" ref="W1228:X1228" si="1226">W1227*(1+U1228)</x:f>
        <x:v>331.53575430000001</x:v>
      </x:c>
      <x:c r="X1228" s="52">
        <x:f t="shared" si="1226"/>
        <x:v>175.57838319999999</x:v>
      </x:c>
    </x:row>
    <x:row r="1229" spans="1:24" ht="15.75" customHeight="1">
      <x:c r="A1229" s="34">
        <x:v>43987</x:v>
      </x:c>
      <x:c r="B1229" s="47">
        <x:v>175.56799316406301</x:v>
      </x:c>
      <x:c r="C1229" s="47">
        <x:v>177.30400085449199</x:v>
      </x:c>
      <x:c r="D1229" s="47">
        <x:v>173.24000549316401</x:v>
      </x:c>
      <x:c r="E1229" s="47">
        <x:v>177.13200378418</x:v>
      </x:c>
      <x:c r="F1229" s="47">
        <x:v>39059500</x:v>
      </x:c>
      <x:c r="G1229" s="63">
        <x:f t="shared" si="10"/>
        <x:v>166.0783012</x:v>
      </x:c>
      <x:c r="H1229" s="63">
        <x:f t="shared" si="11"/>
        <x:v>6.5561592720000004</x:v>
      </x:c>
      <x:c r="I1229" s="63">
        <x:f t="shared" si="12"/>
        <x:v>179.19061980000001</x:v>
      </x:c>
      <x:c r="J1229" s="63">
        <x:f t="shared" si="13"/>
        <x:v>152.96598270000001</x:v>
      </x:c>
      <x:c r="K1229" s="63">
        <x:f t="shared" si="14"/>
        <x:v>0.92150068679999997</x:v>
      </x:c>
      <x:c r="L1229" s="52">
        <x:f t="shared" si="0"/>
        <x:v>175.89200339999999</x:v>
      </x:c>
      <x:c r="M1229" s="52">
        <x:f t="shared" si="1"/>
        <x:v>6870253706</x:v>
      </x:c>
      <x:c r="N1229" s="52">
        <x:f t="shared" si="2"/>
        <x:v>0</x:v>
      </x:c>
      <x:c r="O1229" s="63">
        <x:f t="shared" si="8"/>
        <x:v>1.8850137410000001</x:v>
      </x:c>
      <x:c r="P1229" s="63">
        <x:f t="shared" si="9"/>
        <x:v>65.338120040000007</x:v>
      </x:c>
      <x:c r="Q1229" s="49">
        <x:f t="shared" si="15"/>
        <x:v>0</x:v>
      </x:c>
      <x:c r="R1229" s="49">
        <x:f t="shared" si="16"/>
        <x:v>0</x:v>
      </x:c>
      <x:c r="S1229" s="49">
        <x:f t="shared" si="17"/>
        <x:v>2</x:v>
      </x:c>
      <x:c r="T1229" s="51">
        <x:f t="shared" si="18"/>
        <x:v>1</x:v>
      </x:c>
      <x:c r="U1229" s="52">
        <x:f t="shared" si="3"/>
        <x:v>0.024618781839999998</x:v>
      </x:c>
      <x:c r="V1229" s="63">
        <x:f t="shared" si="19"/>
        <x:v>0.024618781839999998</x:v>
      </x:c>
      <x:c r="W1229" s="52">
        <x:f t="shared" ref="W1229:X1229" si="1227">W1228*(1+U1229)</x:f>
        <x:v>339.6977607</x:v>
      </x:c>
      <x:c r="X1229" s="52">
        <x:f t="shared" si="1227"/>
        <x:v>179.90090910000001</x:v>
      </x:c>
    </x:row>
    <x:row r="1230" spans="1:24" ht="15.75" customHeight="1">
      <x:c r="A1230" s="34">
        <x:v>43990</x:v>
      </x:c>
      <x:c r="B1230" s="47">
        <x:v>183.80000305175801</x:v>
      </x:c>
      <x:c r="C1230" s="47">
        <x:v>190</x:v>
      </x:c>
      <x:c r="D1230" s="47">
        <x:v>181.83200073242199</x:v>
      </x:c>
      <x:c r="E1230" s="47">
        <x:v>189.98399353027301</x:v>
      </x:c>
      <x:c r="F1230" s="47">
        <x:v>70873500</x:v>
      </x:c>
      <x:c r="G1230" s="63">
        <x:f t="shared" si="10"/>
        <x:v>167.3833008</x:v>
      </x:c>
      <x:c r="H1230" s="63">
        <x:f t="shared" si="11"/>
        <x:v>8.4270490720000009</x:v>
      </x:c>
      <x:c r="I1230" s="63">
        <x:f t="shared" si="12"/>
        <x:v>184.23739889999999</x:v>
      </x:c>
      <x:c r="J1230" s="63">
        <x:f t="shared" si="13"/>
        <x:v>150.52920259999999</x:v>
      </x:c>
      <x:c r="K1230" s="63">
        <x:f t="shared" si="14"/>
        <x:v>1.1704806320000001</x:v>
      </x:c>
      <x:c r="L1230" s="52">
        <x:f t="shared" si="0"/>
        <x:v>187.27199809999999</x:v>
      </x:c>
      <x:c r="M1230" s="52">
        <x:f t="shared" si="1"/>
        <x:v>13272621956</x:v>
      </x:c>
      <x:c r="N1230" s="52">
        <x:f t="shared" si="2"/>
        <x:v>0</x:v>
      </x:c>
      <x:c r="O1230" s="63">
        <x:f t="shared" si="8"/>
        <x:v>2.054043976</x:v>
      </x:c>
      <x:c r="P1230" s="63">
        <x:f t="shared" si="9"/>
        <x:v>67.256529119999996</x:v>
      </x:c>
      <x:c r="Q1230" s="49">
        <x:f t="shared" si="15"/>
        <x:v>0</x:v>
      </x:c>
      <x:c r="R1230" s="49">
        <x:f t="shared" si="16"/>
        <x:v>0</x:v>
      </x:c>
      <x:c r="S1230" s="49">
        <x:f t="shared" si="17"/>
        <x:v>2</x:v>
      </x:c>
      <x:c r="T1230" s="51">
        <x:f t="shared" si="18"/>
        <x:v>1</x:v>
      </x:c>
      <x:c r="U1230" s="52">
        <x:f t="shared" si="3"/>
        <x:v>0.072556000450000002</x:v>
      </x:c>
      <x:c r="V1230" s="63">
        <x:f t="shared" si="19"/>
        <x:v>0.072556000450000002</x:v>
      </x:c>
      <x:c r="W1230" s="52">
        <x:f t="shared" ref="W1230:X1230" si="1228">W1229*(1+U1230)</x:f>
        <x:v>364.34487159999998</x:v>
      </x:c>
      <x:c r="X1230" s="52">
        <x:f t="shared" si="1228"/>
        <x:v>192.9537995</x:v>
      </x:c>
    </x:row>
    <x:row r="1231" spans="1:24" ht="15.75" customHeight="1">
      <x:c r="A1231" s="34">
        <x:v>43991</x:v>
      </x:c>
      <x:c r="B1231" s="47">
        <x:v>188.00199890136699</x:v>
      </x:c>
      <x:c r="C1231" s="47">
        <x:v>190.88800048828099</x:v>
      </x:c>
      <x:c r="D1231" s="47">
        <x:v>184.78599548339801</x:v>
      </x:c>
      <x:c r="E1231" s="47">
        <x:v>188.13400268554699</x:v>
      </x:c>
      <x:c r="F1231" s="47">
        <x:v>56941000</x:v>
      </x:c>
      <x:c r="G1231" s="63">
        <x:f t="shared" si="10"/>
        <x:v>168.67710109999999</x:v>
      </x:c>
      <x:c r="H1231" s="63">
        <x:f t="shared" si="11"/>
        <x:v>9.514898165</x:v>
      </x:c>
      <x:c r="I1231" s="63">
        <x:f t="shared" si="12"/>
        <x:v>187.7068975</x:v>
      </x:c>
      <x:c r="J1231" s="63">
        <x:f t="shared" si="13"/>
        <x:v>149.6473048</x:v>
      </x:c>
      <x:c r="K1231" s="63">
        <x:f t="shared" si="14"/>
        <x:v>1.0112220119999999</x:v>
      </x:c>
      <x:c r="L1231" s="52">
        <x:f t="shared" si="0"/>
        <x:v>187.9359996</x:v>
      </x:c>
      <x:c r="M1231" s="52">
        <x:f t="shared" si="1"/>
        <x:v>10701263751</x:v>
      </x:c>
      <x:c r="N1231" s="52">
        <x:f t="shared" si="2"/>
        <x:v>0</x:v>
      </x:c>
      <x:c r="O1231" s="63">
        <x:f t="shared" si="8"/>
        <x:v>2.1885500659999999</x:v>
      </x:c>
      <x:c r="P1231" s="63">
        <x:f t="shared" si="9"/>
        <x:v>68.637782709999996</x:v>
      </x:c>
      <x:c r="Q1231" s="49">
        <x:f t="shared" si="15"/>
        <x:v>0</x:v>
      </x:c>
      <x:c r="R1231" s="49">
        <x:f t="shared" si="16"/>
        <x:v>0</x:v>
      </x:c>
      <x:c r="S1231" s="49">
        <x:f t="shared" si="17"/>
        <x:v>2</x:v>
      </x:c>
      <x:c r="T1231" s="51">
        <x:f t="shared" si="18"/>
        <x:v>1</x:v>
      </x:c>
      <x:c r="U1231" s="52">
        <x:f t="shared" si="3"/>
        <x:v>-0.0097376142609999994</x:v>
      </x:c>
      <x:c r="V1231" s="63">
        <x:f t="shared" si="19"/>
        <x:v>-0.0097376142609999994</x:v>
      </x:c>
      <x:c r="W1231" s="52">
        <x:f t="shared" ref="W1231:X1231" si="1229">W1230*(1+U1231)</x:f>
        <x:v>360.79702179999998</x:v>
      </x:c>
      <x:c r="X1231" s="52">
        <x:f t="shared" si="1229"/>
        <x:v>191.07488989999999</x:v>
      </x:c>
    </x:row>
    <x:row r="1232" spans="1:24" ht="15.75" customHeight="1">
      <x:c r="A1232" s="34">
        <x:v>43992</x:v>
      </x:c>
      <x:c r="B1232" s="47">
        <x:v>198.37600708007801</x:v>
      </x:c>
      <x:c r="C1232" s="47">
        <x:v>205.49600219726599</x:v>
      </x:c>
      <x:c r="D1232" s="47">
        <x:v>196.5</x:v>
      </x:c>
      <x:c r="E1232" s="47">
        <x:v>205.00999450683599</x:v>
      </x:c>
      <x:c r="F1232" s="47">
        <x:v>92817000</x:v>
      </x:c>
      <x:c r="G1232" s="63">
        <x:f t="shared" si="10"/>
        <x:v>170.8335007</x:v>
      </x:c>
      <x:c r="H1232" s="63">
        <x:f t="shared" si="11"/>
        <x:v>12.35662419</x:v>
      </x:c>
      <x:c r="I1232" s="63">
        <x:f t="shared" si="12"/>
        <x:v>195.5467491</x:v>
      </x:c>
      <x:c r="J1232" s="63">
        <x:f t="shared" si="13"/>
        <x:v>146.1202523</x:v>
      </x:c>
      <x:c r="K1232" s="63">
        <x:f t="shared" si="14"/>
        <x:v>1.1914609789999999</x:v>
      </x:c>
      <x:c r="L1232" s="52">
        <x:f t="shared" si="0"/>
        <x:v>202.33533220000001</x:v>
      </x:c>
      <x:c r="M1232" s="52">
        <x:f t="shared" si="1"/>
        <x:v>18780158532</x:v>
      </x:c>
      <x:c r="N1232" s="52">
        <x:f t="shared" si="2"/>
        <x:v>0</x:v>
      </x:c>
      <x:c r="O1232" s="63">
        <x:f t="shared" si="8"/>
        <x:v>4.0868786659999996</x:v>
      </x:c>
      <x:c r="P1232" s="63">
        <x:f t="shared" si="9"/>
        <x:v>80.341579469999999</x:v>
      </x:c>
      <x:c r="Q1232" s="49">
        <x:f t="shared" si="15"/>
        <x:v>0</x:v>
      </x:c>
      <x:c r="R1232" s="49">
        <x:f t="shared" si="16"/>
        <x:v>0</x:v>
      </x:c>
      <x:c r="S1232" s="49">
        <x:f t="shared" si="17"/>
        <x:v>2</x:v>
      </x:c>
      <x:c r="T1232" s="51">
        <x:f t="shared" si="18"/>
        <x:v>1</x:v>
      </x:c>
      <x:c r="U1232" s="52">
        <x:f t="shared" si="3"/>
        <x:v>0.089701976149999996</x:v>
      </x:c>
      <x:c r="V1232" s="63">
        <x:f t="shared" si="19"/>
        <x:v>0.089701976149999996</x:v>
      </x:c>
      <x:c r="W1232" s="52">
        <x:f t="shared" ref="W1232:X1232" si="1230">W1231*(1+U1232)</x:f>
        <x:v>393.16122769999998</x:v>
      </x:c>
      <x:c r="X1232" s="52">
        <x:f t="shared" si="1230"/>
        <x:v>208.2146851</x:v>
      </x:c>
    </x:row>
    <x:row r="1233" spans="1:24" ht="15.75" customHeight="1">
      <x:c r="A1233" s="34">
        <x:v>43993</x:v>
      </x:c>
      <x:c r="B1233" s="47">
        <x:v>198.03999328613301</x:v>
      </x:c>
      <x:c r="C1233" s="47">
        <x:v>203.79200744628901</x:v>
      </x:c>
      <x:c r="D1233" s="47">
        <x:v>194.39999389648401</x:v>
      </x:c>
      <x:c r="E1233" s="47">
        <x:v>194.56799316406301</x:v>
      </x:c>
      <x:c r="F1233" s="47">
        <x:v>79582500</x:v>
      </x:c>
      <x:c r="G1233" s="63">
        <x:f t="shared" si="10"/>
        <x:v>172.65230030000001</x:v>
      </x:c>
      <x:c r="H1233" s="63">
        <x:f t="shared" si="11"/>
        <x:v>13.0553378</x:v>
      </x:c>
      <x:c r="I1233" s="63">
        <x:f t="shared" si="12"/>
        <x:v>198.76297589999999</x:v>
      </x:c>
      <x:c r="J1233" s="63">
        <x:f t="shared" si="13"/>
        <x:v>146.5416247</x:v>
      </x:c>
      <x:c r="K1233" s="63">
        <x:f t="shared" si="14"/>
        <x:v>0.91966920409999997</x:v>
      </x:c>
      <x:c r="L1233" s="52">
        <x:f t="shared" si="0"/>
        <x:v>197.58666479999999</x:v>
      </x:c>
      <x:c r="M1233" s="52">
        <x:f t="shared" si="1"/>
        <x:v>0</x:v>
      </x:c>
      <x:c r="N1233" s="52">
        <x:f t="shared" si="2"/>
        <x:v>15724440754</x:v>
      </x:c>
      <x:c r="O1233" s="63">
        <x:f t="shared" si="8"/>
        <x:v>2.769534578</x:v>
      </x:c>
      <x:c r="P1233" s="63">
        <x:f t="shared" si="9"/>
        <x:v>73.471526010000005</x:v>
      </x:c>
      <x:c r="Q1233" s="49">
        <x:f t="shared" si="15"/>
        <x:v>0</x:v>
      </x:c>
      <x:c r="R1233" s="49">
        <x:f t="shared" si="16"/>
        <x:v>0</x:v>
      </x:c>
      <x:c r="S1233" s="49">
        <x:f t="shared" si="17"/>
        <x:v>2</x:v>
      </x:c>
      <x:c r="T1233" s="51">
        <x:f t="shared" si="18"/>
        <x:v>1</x:v>
      </x:c>
      <x:c r="U1233" s="52">
        <x:f t="shared" si="3"/>
        <x:v>-0.050934108690000002</x:v>
      </x:c>
      <x:c r="V1233" s="63">
        <x:f t="shared" si="19"/>
        <x:v>-0.050934108690000002</x:v>
      </x:c>
      <x:c r="W1233" s="52">
        <x:f t="shared" ref="W1233:X1233" si="1231">W1232*(1+U1233)</x:f>
        <x:v>373.13591100000002</x:v>
      </x:c>
      <x:c r="X1233" s="52">
        <x:f t="shared" si="1231"/>
        <x:v>197.60945570000001</x:v>
      </x:c>
    </x:row>
    <x:row r="1234" spans="1:24" ht="15.75" customHeight="1">
      <x:c r="A1234" s="34">
        <x:v>43994</x:v>
      </x:c>
      <x:c r="B1234" s="47">
        <x:v>196</x:v>
      </x:c>
      <x:c r="C1234" s="47">
        <x:v>197.59599304199199</x:v>
      </x:c>
      <x:c r="D1234" s="47">
        <x:v>182.52000427246099</x:v>
      </x:c>
      <x:c r="E1234" s="47">
        <x:v>187.05599975585901</x:v>
      </x:c>
      <x:c r="F1234" s="47">
        <x:v>83817000</x:v>
      </x:c>
      <x:c r="G1234" s="63">
        <x:f t="shared" si="10"/>
        <x:v>173.97180019999999</x:v>
      </x:c>
      <x:c r="H1234" s="63">
        <x:f t="shared" si="11"/>
        <x:v>13.113610100000001</x:v>
      </x:c>
      <x:c r="I1234" s="63">
        <x:f t="shared" si="12"/>
        <x:v>200.19902039999999</x:v>
      </x:c>
      <x:c r="J1234" s="63">
        <x:f t="shared" si="13"/>
        <x:v>147.74458000000001</x:v>
      </x:c>
      <x:c r="K1234" s="63">
        <x:f t="shared" si="14"/>
        <x:v>0.74943931190000002</x:v>
      </x:c>
      <x:c r="L1234" s="52">
        <x:f t="shared" si="0"/>
        <x:v>189.05733240000001</x:v>
      </x:c>
      <x:c r="M1234" s="52">
        <x:f t="shared" si="1"/>
        <x:v>0</x:v>
      </x:c>
      <x:c r="N1234" s="52">
        <x:f t="shared" si="2"/>
        <x:v>15846218426</x:v>
      </x:c>
      <x:c r="O1234" s="63">
        <x:f t="shared" si="8"/>
        <x:v>1.6140843899999999</x:v>
      </x:c>
      <x:c r="P1234" s="63">
        <x:f t="shared" si="9"/>
        <x:v>61.745687940000003</x:v>
      </x:c>
      <x:c r="Q1234" s="49">
        <x:f t="shared" si="15"/>
        <x:v>0</x:v>
      </x:c>
      <x:c r="R1234" s="49">
        <x:f t="shared" si="16"/>
        <x:v>0</x:v>
      </x:c>
      <x:c r="S1234" s="49">
        <x:f t="shared" si="17"/>
        <x:v>2</x:v>
      </x:c>
      <x:c r="T1234" s="51">
        <x:f t="shared" si="18"/>
        <x:v>1</x:v>
      </x:c>
      <x:c r="U1234" s="52">
        <x:f t="shared" si="3"/>
        <x:v>-0.038608577319999998</x:v>
      </x:c>
      <x:c r="V1234" s="63">
        <x:f t="shared" si="19"/>
        <x:v>-0.038608577319999998</x:v>
      </x:c>
      <x:c r="W1234" s="52">
        <x:f t="shared" ref="W1234:X1234" si="1232">W1233*(1+U1234)</x:f>
        <x:v>358.72966430000002</x:v>
      </x:c>
      <x:c r="X1234" s="52">
        <x:f t="shared" si="1232"/>
        <x:v>189.9800357</x:v>
      </x:c>
    </x:row>
    <x:row r="1235" spans="1:24" ht="15.75" customHeight="1">
      <x:c r="A1235" s="34">
        <x:v>43997</x:v>
      </x:c>
      <x:c r="B1235" s="47">
        <x:v>183.55799865722699</x:v>
      </x:c>
      <x:c r="C1235" s="47">
        <x:v>199.76800537109401</x:v>
      </x:c>
      <x:c r="D1235" s="47">
        <x:v>181.69999694824199</x:v>
      </x:c>
      <x:c r="E1235" s="47">
        <x:v>198.17999267578099</x:v>
      </x:c>
      <x:c r="F1235" s="47">
        <x:v>78486000</x:v>
      </x:c>
      <x:c r="G1235" s="63">
        <x:f t="shared" si="10"/>
        <x:v>175.88909989999999</x:v>
      </x:c>
      <x:c r="H1235" s="63">
        <x:f t="shared" si="11"/>
        <x:v>13.726668330000001</x:v>
      </x:c>
      <x:c r="I1235" s="63">
        <x:f t="shared" si="12"/>
        <x:v>203.34243649999999</x:v>
      </x:c>
      <x:c r="J1235" s="63">
        <x:f t="shared" si="13"/>
        <x:v>148.4357632</x:v>
      </x:c>
      <x:c r="K1235" s="63">
        <x:f t="shared" si="14"/>
        <x:v>0.90597784290000005</x:v>
      </x:c>
      <x:c r="L1235" s="52">
        <x:f t="shared" si="0"/>
        <x:v>193.2159983</x:v>
      </x:c>
      <x:c r="M1235" s="52">
        <x:f t="shared" si="1"/>
        <x:v>15164750845</x:v>
      </x:c>
      <x:c r="N1235" s="52">
        <x:f t="shared" si="2"/>
        <x:v>0</x:v>
      </x:c>
      <x:c r="O1235" s="63">
        <x:f t="shared" si="8"/>
        <x:v>1.6563921829999999</x:v>
      </x:c>
      <x:c r="P1235" s="63">
        <x:f t="shared" si="9"/>
        <x:v>62.354956229999999</x:v>
      </x:c>
      <x:c r="Q1235" s="49">
        <x:f t="shared" si="15"/>
        <x:v>0</x:v>
      </x:c>
      <x:c r="R1235" s="49">
        <x:f t="shared" si="16"/>
        <x:v>0</x:v>
      </x:c>
      <x:c r="S1235" s="49">
        <x:f t="shared" si="17"/>
        <x:v>2</x:v>
      </x:c>
      <x:c r="T1235" s="51">
        <x:f t="shared" si="18"/>
        <x:v>1</x:v>
      </x:c>
      <x:c r="U1235" s="52">
        <x:f t="shared" si="3"/>
        <x:v>0.059468784400000008</x:v>
      </x:c>
      <x:c r="V1235" s="63">
        <x:f t="shared" si="19"/>
        <x:v>0.059468784400000008</x:v>
      </x:c>
      <x:c r="W1235" s="52">
        <x:f t="shared" ref="W1235:X1235" si="1233">W1234*(1+U1235)</x:f>
        <x:v>380.06288130000002</x:v>
      </x:c>
      <x:c r="X1235" s="52">
        <x:f t="shared" si="1233"/>
        <x:v>201.2779175</x:v>
      </x:c>
    </x:row>
    <x:row r="1236" spans="1:24" ht="15.75" customHeight="1">
      <x:c r="A1236" s="34">
        <x:v>43998</x:v>
      </x:c>
      <x:c r="B1236" s="47">
        <x:v>202.36999511718801</x:v>
      </x:c>
      <x:c r="C1236" s="47">
        <x:v>202.57600402832</x:v>
      </x:c>
      <x:c r="D1236" s="47">
        <x:v>192.47799682617199</x:v>
      </x:c>
      <x:c r="E1236" s="47">
        <x:v>196.42599487304699</x:v>
      </x:c>
      <x:c r="F1236" s="47">
        <x:v>70255500</x:v>
      </x:c>
      <x:c r="G1236" s="63">
        <x:f t="shared" si="10"/>
        <x:v>177.5740997</x:v>
      </x:c>
      <x:c r="H1236" s="63">
        <x:f t="shared" si="11"/>
        <x:v>14.08941252</x:v>
      </x:c>
      <x:c r="I1236" s="63">
        <x:f t="shared" si="12"/>
        <x:v>205.75292479999999</x:v>
      </x:c>
      <x:c r="J1236" s="63">
        <x:f t="shared" si="13"/>
        <x:v>149.39527469999999</x:v>
      </x:c>
      <x:c r="K1236" s="63">
        <x:f t="shared" si="14"/>
        <x:v>0.83450463450000001</x:v>
      </x:c>
      <x:c r="L1236" s="52">
        <x:f t="shared" si="0"/>
        <x:v>197.15999859999999</x:v>
      </x:c>
      <x:c r="M1236" s="52">
        <x:f t="shared" si="1"/>
        <x:v>13851574280</x:v>
      </x:c>
      <x:c r="N1236" s="52">
        <x:f t="shared" si="2"/>
        <x:v>0</x:v>
      </x:c>
      <x:c r="O1236" s="63">
        <x:f t="shared" si="8"/>
        <x:v>1.695588173</x:v>
      </x:c>
      <x:c r="P1236" s="63">
        <x:f t="shared" si="9"/>
        <x:v>62.902345019999998</x:v>
      </x:c>
      <x:c r="Q1236" s="49">
        <x:f t="shared" si="15"/>
        <x:v>0</x:v>
      </x:c>
      <x:c r="R1236" s="49">
        <x:f t="shared" si="16"/>
        <x:v>0</x:v>
      </x:c>
      <x:c r="S1236" s="49">
        <x:f t="shared" si="17"/>
        <x:v>2</x:v>
      </x:c>
      <x:c r="T1236" s="51">
        <x:f t="shared" si="18"/>
        <x:v>1</x:v>
      </x:c>
      <x:c r="U1236" s="52">
        <x:f t="shared" si="3"/>
        <x:v>-0.0088505291529999996</x:v>
      </x:c>
      <x:c r="V1236" s="63">
        <x:f t="shared" si="19"/>
        <x:v>-0.0088505291529999996</x:v>
      </x:c>
      <x:c r="W1236" s="52">
        <x:f t="shared" ref="W1236:X1236" si="1234">W1235*(1+U1236)</x:f>
        <x:v>376.69912369999997</x:v>
      </x:c>
      <x:c r="X1236" s="52">
        <x:f t="shared" si="1234"/>
        <x:v>199.4965014</x:v>
      </x:c>
    </x:row>
    <x:row r="1237" spans="1:24" ht="15.75" customHeight="1">
      <x:c r="A1237" s="34">
        <x:v>43999</x:v>
      </x:c>
      <x:c r="B1237" s="47">
        <x:v>197.54200744628901</x:v>
      </x:c>
      <x:c r="C1237" s="47">
        <x:v>201</x:v>
      </x:c>
      <x:c r="D1237" s="47">
        <x:v>196.51400756835901</x:v>
      </x:c>
      <x:c r="E1237" s="47">
        <x:v>198.35800170898401</x:v>
      </x:c>
      <x:c r="F1237" s="47">
        <x:v>49454000</x:v>
      </x:c>
      <x:c r="G1237" s="63">
        <x:f t="shared" si="10"/>
        <x:v>179.4118996</x:v>
      </x:c>
      <x:c r="H1237" s="63">
        <x:f t="shared" si="11"/>
        <x:v>14.292125110000001</x:v>
      </x:c>
      <x:c r="I1237" s="63">
        <x:f t="shared" si="12"/>
        <x:v>207.99614980000001</x:v>
      </x:c>
      <x:c r="J1237" s="63">
        <x:f t="shared" si="13"/>
        <x:v>150.82764929999999</x:v>
      </x:c>
      <x:c r="K1237" s="63">
        <x:f t="shared" si="14"/>
        <x:v>0.83140806550000002</x:v>
      </x:c>
      <x:c r="L1237" s="52">
        <x:f t="shared" si="0"/>
        <x:v>198.62400310000001</x:v>
      </x:c>
      <x:c r="M1237" s="52">
        <x:f t="shared" si="1"/>
        <x:v>9822751449</x:v>
      </x:c>
      <x:c r="N1237" s="52">
        <x:f t="shared" si="2"/>
        <x:v>0</x:v>
      </x:c>
      <x:c r="O1237" s="63">
        <x:f t="shared" si="8"/>
        <x:v>2.2493539720000002</x:v>
      </x:c>
      <x:c r="P1237" s="63">
        <x:f t="shared" si="9"/>
        <x:v>69.224651769999994</x:v>
      </x:c>
      <x:c r="Q1237" s="49">
        <x:f t="shared" si="15"/>
        <x:v>0</x:v>
      </x:c>
      <x:c r="R1237" s="49">
        <x:f t="shared" si="16"/>
        <x:v>0</x:v>
      </x:c>
      <x:c r="S1237" s="49">
        <x:f t="shared" si="17"/>
        <x:v>2</x:v>
      </x:c>
      <x:c r="T1237" s="51">
        <x:f t="shared" si="18"/>
        <x:v>1</x:v>
      </x:c>
      <x:c r="U1237" s="52">
        <x:f t="shared" si="3"/>
        <x:v>0.0098358001810000006</x:v>
      </x:c>
      <x:c r="V1237" s="63">
        <x:f t="shared" si="19"/>
        <x:v>0.0098358001810000006</x:v>
      </x:c>
      <x:c r="W1237" s="52">
        <x:f t="shared" ref="W1237:X1237" si="1235">W1236*(1+U1237)</x:f>
        <x:v>380.40426100000002</x:v>
      </x:c>
      <x:c r="X1237" s="52">
        <x:f t="shared" si="1235"/>
        <x:v>201.45870909999999</x:v>
      </x:c>
    </x:row>
    <x:row r="1238" spans="1:24" ht="15.75" customHeight="1">
      <x:c r="A1238" s="34">
        <x:v>44000</x:v>
      </x:c>
      <x:c r="B1238" s="47">
        <x:v>200.60000610351599</x:v>
      </x:c>
      <x:c r="C1238" s="47">
        <x:v>203.83999633789099</x:v>
      </x:c>
      <x:c r="D1238" s="47">
        <x:v>198.89399719238301</x:v>
      </x:c>
      <x:c r="E1238" s="47">
        <x:v>200.79200744628901</x:v>
      </x:c>
      <x:c r="F1238" s="47">
        <x:v>48759500</x:v>
      </x:c>
      <x:c r="G1238" s="63">
        <x:f t="shared" si="10"/>
        <x:v>181.29589999999999</x:v>
      </x:c>
      <x:c r="H1238" s="63">
        <x:f t="shared" si="11"/>
        <x:v>14.51218197</x:v>
      </x:c>
      <x:c r="I1238" s="63">
        <x:f t="shared" si="12"/>
        <x:v>210.32026389999999</x:v>
      </x:c>
      <x:c r="J1238" s="63">
        <x:f t="shared" si="13"/>
        <x:v>152.271536</x:v>
      </x:c>
      <x:c r="K1238" s="63">
        <x:f t="shared" si="14"/>
        <x:v>0.83585761810000003</x:v>
      </x:c>
      <x:c r="L1238" s="52">
        <x:f t="shared" si="0"/>
        <x:v>201.17533370000001</x:v>
      </x:c>
      <x:c r="M1238" s="52">
        <x:f t="shared" si="1"/>
        <x:v>9809208682</x:v>
      </x:c>
      <x:c r="N1238" s="52">
        <x:f t="shared" si="2"/>
        <x:v>0</x:v>
      </x:c>
      <x:c r="O1238" s="63">
        <x:f t="shared" si="8"/>
        <x:v>3.1127821130000002</x:v>
      </x:c>
      <x:c r="P1238" s="63">
        <x:f t="shared" si="9"/>
        <x:v>75.685558520000001</x:v>
      </x:c>
      <x:c r="Q1238" s="49">
        <x:f t="shared" si="15"/>
        <x:v>0</x:v>
      </x:c>
      <x:c r="R1238" s="49">
        <x:f t="shared" si="16"/>
        <x:v>0</x:v>
      </x:c>
      <x:c r="S1238" s="49">
        <x:f t="shared" si="17"/>
        <x:v>2</x:v>
      </x:c>
      <x:c r="T1238" s="51">
        <x:f t="shared" si="18"/>
        <x:v>1</x:v>
      </x:c>
      <x:c r="U1238" s="52">
        <x:f t="shared" si="3"/>
        <x:v>0.012270771620000001</x:v>
      </x:c>
      <x:c r="V1238" s="63">
        <x:f t="shared" si="19"/>
        <x:v>0.012270771620000001</x:v>
      </x:c>
      <x:c r="W1238" s="52">
        <x:f t="shared" ref="W1238:X1238" si="1236">W1237*(1+U1238)</x:f>
        <x:v>385.07211489999997</x:v>
      </x:c>
      <x:c r="X1238" s="52">
        <x:f t="shared" si="1236"/>
        <x:v>203.93076300000001</x:v>
      </x:c>
    </x:row>
    <x:row r="1239" spans="1:24" ht="15.75" customHeight="1">
      <x:c r="A1239" s="34">
        <x:v>44001</x:v>
      </x:c>
      <x:c r="B1239" s="47">
        <x:v>202.55599975585901</x:v>
      </x:c>
      <x:c r="C1239" s="47">
        <x:v>203.19400024414099</x:v>
      </x:c>
      <x:c r="D1239" s="47">
        <x:v>198.26800537109401</x:v>
      </x:c>
      <x:c r="E1239" s="47">
        <x:v>200.17999267578099</x:v>
      </x:c>
      <x:c r="F1239" s="47">
        <x:v>43398500</x:v>
      </x:c>
      <x:c r="G1239" s="63">
        <x:f t="shared" si="10"/>
        <x:v>183.0288994</x:v>
      </x:c>
      <x:c r="H1239" s="63">
        <x:f t="shared" si="11"/>
        <x:v>14.59835863</x:v>
      </x:c>
      <x:c r="I1239" s="63">
        <x:f t="shared" si="12"/>
        <x:v>212.2256166</x:v>
      </x:c>
      <x:c r="J1239" s="63">
        <x:f t="shared" si="13"/>
        <x:v>153.83218210000001</x:v>
      </x:c>
      <x:c r="K1239" s="63">
        <x:f t="shared" si="14"/>
        <x:v>0.79371612469999997</x:v>
      </x:c>
      <x:c r="L1239" s="52">
        <x:f t="shared" si="0"/>
        <x:v>200.54733279999999</x:v>
      </x:c>
      <x:c r="M1239" s="52">
        <x:f t="shared" si="1"/>
        <x:v>0</x:v>
      </x:c>
      <x:c r="N1239" s="52">
        <x:f t="shared" si="2"/>
        <x:v>8703453421</x:v>
      </x:c>
      <x:c r="O1239" s="63">
        <x:f t="shared" si="8"/>
        <x:v>2.269505734</x:v>
      </x:c>
      <x:c r="P1239" s="63">
        <x:f t="shared" si="9"/>
        <x:v>69.414337169999996</x:v>
      </x:c>
      <x:c r="Q1239" s="49">
        <x:f t="shared" si="15"/>
        <x:v>0</x:v>
      </x:c>
      <x:c r="R1239" s="49">
        <x:f t="shared" si="16"/>
        <x:v>0</x:v>
      </x:c>
      <x:c r="S1239" s="49">
        <x:f t="shared" si="17"/>
        <x:v>2</x:v>
      </x:c>
      <x:c r="T1239" s="51">
        <x:f t="shared" si="18"/>
        <x:v>1</x:v>
      </x:c>
      <x:c r="U1239" s="52">
        <x:f t="shared" si="3"/>
        <x:v>-0.0030480036450000003</x:v>
      </x:c>
      <x:c r="V1239" s="63">
        <x:f t="shared" si="19"/>
        <x:v>-0.0030480036450000003</x:v>
      </x:c>
      <x:c r="W1239" s="52">
        <x:f t="shared" ref="W1239:X1239" si="1237">W1238*(1+U1239)</x:f>
        <x:v>383.89841360000003</x:v>
      </x:c>
      <x:c r="X1239" s="52">
        <x:f t="shared" si="1237"/>
        <x:v>203.30918120000001</x:v>
      </x:c>
    </x:row>
    <x:row r="1240" spans="1:24" ht="15.75" customHeight="1">
      <x:c r="A1240" s="34">
        <x:v>44004</x:v>
      </x:c>
      <x:c r="B1240" s="47">
        <x:v>199.99000549316401</x:v>
      </x:c>
      <x:c r="C1240" s="47">
        <x:v>201.77600097656301</x:v>
      </x:c>
      <x:c r="D1240" s="47">
        <x:v>198.00399780273401</x:v>
      </x:c>
      <x:c r="E1240" s="47">
        <x:v>198.86399841308599</x:v>
      </x:c>
      <x:c r="F1240" s="47">
        <x:v>31812000</x:v>
      </x:c>
      <x:c r="G1240" s="63">
        <x:f t="shared" si="10"/>
        <x:v>184.80329900000001</x:v>
      </x:c>
      <x:c r="H1240" s="63">
        <x:f t="shared" si="11"/>
        <x:v>14.23611739</x:v>
      </x:c>
      <x:c r="I1240" s="63">
        <x:f t="shared" si="12"/>
        <x:v>213.27553370000001</x:v>
      </x:c>
      <x:c r="J1240" s="63">
        <x:f t="shared" si="13"/>
        <x:v>156.33106419999999</x:v>
      </x:c>
      <x:c r="K1240" s="63">
        <x:f t="shared" si="14"/>
        <x:v>0.74691949150000003</x:v>
      </x:c>
      <x:c r="L1240" s="52">
        <x:f t="shared" si="0"/>
        <x:v>199.5479991</x:v>
      </x:c>
      <x:c r="M1240" s="52">
        <x:f t="shared" si="1"/>
        <x:v>0</x:v>
      </x:c>
      <x:c r="N1240" s="52">
        <x:f t="shared" si="2"/>
        <x:v>6348020946</x:v>
      </x:c>
      <x:c r="O1240" s="63">
        <x:f t="shared" si="8"/>
        <x:v>1.6758072100000001</x:v>
      </x:c>
      <x:c r="P1240" s="63">
        <x:f t="shared" si="9"/>
        <x:v>62.628099800000001</x:v>
      </x:c>
      <x:c r="Q1240" s="49">
        <x:f t="shared" si="15"/>
        <x:v>0</x:v>
      </x:c>
      <x:c r="R1240" s="49">
        <x:f t="shared" si="16"/>
        <x:v>0</x:v>
      </x:c>
      <x:c r="S1240" s="49">
        <x:f t="shared" si="17"/>
        <x:v>2</x:v>
      </x:c>
      <x:c r="T1240" s="51">
        <x:f t="shared" si="18"/>
        <x:v>1</x:v>
      </x:c>
      <x:c r="U1240" s="52">
        <x:f t="shared" si="3"/>
        <x:v>-0.0065740549049999997</x:v>
      </x:c>
      <x:c r="V1240" s="63">
        <x:f t="shared" si="19"/>
        <x:v>-0.0065740549049999997</x:v>
      </x:c>
      <x:c r="W1240" s="52">
        <x:f t="shared" ref="W1240:X1240" si="1238">W1239*(1+U1240)</x:f>
        <x:v>381.37464440000002</x:v>
      </x:c>
      <x:c r="X1240" s="52">
        <x:f t="shared" si="1238"/>
        <x:v>201.97261549999999</x:v>
      </x:c>
    </x:row>
    <x:row r="1241" spans="1:24" ht="15.75" customHeight="1">
      <x:c r="A1241" s="34">
        <x:v>44005</x:v>
      </x:c>
      <x:c r="B1241" s="47">
        <x:v>199.77600097656199</x:v>
      </x:c>
      <x:c r="C1241" s="47">
        <x:v>202.39999389648401</x:v>
      </x:c>
      <x:c r="D1241" s="47">
        <x:v>198.802001953125</x:v>
      </x:c>
      <x:c r="E1241" s="47">
        <x:v>200.35600280761699</x:v>
      </x:c>
      <x:c r="F1241" s="47">
        <x:v>31826500</x:v>
      </x:c>
      <x:c r="G1241" s="63">
        <x:f t="shared" si="10"/>
        <x:v>186.63239899999999</x:v>
      </x:c>
      <x:c r="H1241" s="63">
        <x:f t="shared" si="11"/>
        <x:v>13.733203830000001</x:v>
      </x:c>
      <x:c r="I1241" s="63">
        <x:f t="shared" si="12"/>
        <x:v>214.09880659999999</x:v>
      </x:c>
      <x:c r="J1241" s="63">
        <x:f t="shared" si="13"/>
        <x:v>159.1659913</x:v>
      </x:c>
      <x:c r="K1241" s="63">
        <x:f t="shared" si="14"/>
        <x:v>0.74982524100000003</x:v>
      </x:c>
      <x:c r="L1241" s="52">
        <x:f t="shared" si="0"/>
        <x:v>200.51933289999999</x:v>
      </x:c>
      <x:c r="M1241" s="52">
        <x:f t="shared" si="1"/>
        <x:v>6381828548</x:v>
      </x:c>
      <x:c r="N1241" s="52">
        <x:f t="shared" si="2"/>
        <x:v>0</x:v>
      </x:c>
      <x:c r="O1241" s="63">
        <x:f t="shared" si="8"/>
        <x:v>1.583159472</x:v>
      </x:c>
      <x:c r="P1241" s="63">
        <x:f t="shared" si="9"/>
        <x:v>61.287717200000003</x:v>
      </x:c>
      <x:c r="Q1241" s="49">
        <x:f t="shared" si="15"/>
        <x:v>0</x:v>
      </x:c>
      <x:c r="R1241" s="49">
        <x:f t="shared" si="16"/>
        <x:v>0</x:v>
      </x:c>
      <x:c r="S1241" s="49">
        <x:f t="shared" si="17"/>
        <x:v>2</x:v>
      </x:c>
      <x:c r="T1241" s="51">
        <x:f t="shared" si="18"/>
        <x:v>1</x:v>
      </x:c>
      <x:c r="U1241" s="52">
        <x:f t="shared" si="3"/>
        <x:v>0.0075026370100000006</x:v>
      </x:c>
      <x:c r="V1241" s="63">
        <x:f t="shared" si="19"/>
        <x:v>0.0075026370100000006</x:v>
      </x:c>
      <x:c r="W1241" s="52">
        <x:f t="shared" ref="W1241:X1241" si="1239">W1240*(1+U1241)</x:f>
        <x:v>384.23595990000001</x:v>
      </x:c>
      <x:c r="X1241" s="52">
        <x:f t="shared" si="1239"/>
        <x:v>203.48794269999999</x:v>
      </x:c>
    </x:row>
    <x:row r="1242" spans="1:24" ht="15.75" customHeight="1">
      <x:c r="A1242" s="34">
        <x:v>44006</x:v>
      </x:c>
      <x:c r="B1242" s="47">
        <x:v>198.82200622558599</x:v>
      </x:c>
      <x:c r="C1242" s="47">
        <x:v>200.17599487304699</x:v>
      </x:c>
      <x:c r="D1242" s="47">
        <x:v>190.628005981445</x:v>
      </x:c>
      <x:c r="E1242" s="47">
        <x:v>192.169998168945</x:v>
      </x:c>
      <x:c r="F1242" s="47">
        <x:v>54798000</x:v>
      </x:c>
      <x:c r="G1242" s="63">
        <x:f t="shared" si="10"/>
        <x:v>188.0385986</x:v>
      </x:c>
      <x:c r="H1242" s="63">
        <x:f t="shared" si="11"/>
        <x:v>12.699748720000001</x:v>
      </x:c>
      <x:c r="I1242" s="63">
        <x:f t="shared" si="12"/>
        <x:v>213.4380961</x:v>
      </x:c>
      <x:c r="J1242" s="63">
        <x:f t="shared" si="13"/>
        <x:v>162.6391012</x:v>
      </x:c>
      <x:c r="K1242" s="63">
        <x:f t="shared" si="14"/>
        <x:v>0.58132837169999996</x:v>
      </x:c>
      <x:c r="L1242" s="52">
        <x:f t="shared" si="0"/>
        <x:v>194.32466629999999</x:v>
      </x:c>
      <x:c r="M1242" s="52">
        <x:f t="shared" si="1"/>
        <x:v>0</x:v>
      </x:c>
      <x:c r="N1242" s="52">
        <x:f t="shared" si="2"/>
        <x:v>10648603066</x:v>
      </x:c>
      <x:c r="O1242" s="63">
        <x:f t="shared" si="8"/>
        <x:v>0.96087665460000005</x:v>
      </x:c>
      <x:c r="P1242" s="63">
        <x:f t="shared" si="9"/>
        <x:v>49.002401669999998</x:v>
      </x:c>
      <x:c r="Q1242" s="49">
        <x:f t="shared" si="15"/>
        <x:v>0</x:v>
      </x:c>
      <x:c r="R1242" s="49">
        <x:f t="shared" si="16"/>
        <x:v>0</x:v>
      </x:c>
      <x:c r="S1242" s="49">
        <x:f t="shared" si="17"/>
        <x:v>2</x:v>
      </x:c>
      <x:c r="T1242" s="51">
        <x:f t="shared" si="18"/>
        <x:v>1</x:v>
      </x:c>
      <x:c r="U1242" s="52">
        <x:f t="shared" si="3"/>
        <x:v>-0.040857296629999995</x:v>
      </x:c>
      <x:c r="V1242" s="63">
        <x:f t="shared" si="19"/>
        <x:v>-0.040857296629999995</x:v>
      </x:c>
      <x:c r="W1242" s="52">
        <x:f t="shared" ref="W1242:X1242" si="1240">W1241*(1+U1242)</x:f>
        <x:v>368.53711729999998</x:v>
      </x:c>
      <x:c r="X1242" s="52">
        <x:f t="shared" si="1240"/>
        <x:v>195.17397550000001</x:v>
      </x:c>
    </x:row>
    <x:row r="1243" spans="1:24" ht="15.75" customHeight="1">
      <x:c r="A1243" s="34">
        <x:v>44007</x:v>
      </x:c>
      <x:c r="B1243" s="47">
        <x:v>190.85400390625</x:v>
      </x:c>
      <x:c r="C1243" s="47">
        <x:v>197.19599914550801</x:v>
      </x:c>
      <x:c r="D1243" s="47">
        <x:v>187.42999267578099</x:v>
      </x:c>
      <x:c r="E1243" s="47">
        <x:v>197.19599914550801</x:v>
      </x:c>
      <x:c r="F1243" s="47">
        <x:v>46272500</x:v>
      </x:c>
      <x:c r="G1243" s="63">
        <x:f t="shared" si="10"/>
        <x:v>189.84029849999999</x:v>
      </x:c>
      <x:c r="H1243" s="63">
        <x:f t="shared" si="11"/>
        <x:v>11.14727452</x:v>
      </x:c>
      <x:c r="I1243" s="63">
        <x:f t="shared" si="12"/>
        <x:v>212.13484750000001</x:v>
      </x:c>
      <x:c r="J1243" s="63">
        <x:f t="shared" si="13"/>
        <x:v>167.54574940000001</x:v>
      </x:c>
      <x:c r="K1243" s="63">
        <x:f t="shared" si="14"/>
        <x:v>0.66496634830000001</x:v>
      </x:c>
      <x:c r="L1243" s="52">
        <x:f t="shared" si="0"/>
        <x:v>193.94066369999999</x:v>
      </x:c>
      <x:c r="M1243" s="52">
        <x:f t="shared" si="1"/>
        <x:v>0</x:v>
      </x:c>
      <x:c r="N1243" s="52">
        <x:f t="shared" si="2"/>
        <x:v>8974119359</x:v>
      </x:c>
      <x:c r="O1243" s="63">
        <x:f t="shared" si="8"/>
        <x:v>1.0892648760000001</x:v>
      </x:c>
      <x:c r="P1243" s="63">
        <x:f t="shared" si="9"/>
        <x:v>52.136274739999998</x:v>
      </x:c>
      <x:c r="Q1243" s="49">
        <x:f t="shared" si="15"/>
        <x:v>0</x:v>
      </x:c>
      <x:c r="R1243" s="49">
        <x:f t="shared" si="16"/>
        <x:v>0</x:v>
      </x:c>
      <x:c r="S1243" s="49">
        <x:f t="shared" si="17"/>
        <x:v>2</x:v>
      </x:c>
      <x:c r="T1243" s="51">
        <x:f t="shared" si="18"/>
        <x:v>1</x:v>
      </x:c>
      <x:c r="U1243" s="52">
        <x:f t="shared" si="3"/>
        <x:v>0.026153931540000003</x:v>
      </x:c>
      <x:c r="V1243" s="63">
        <x:f t="shared" si="19"/>
        <x:v>0.026153931540000003</x:v>
      </x:c>
      <x:c r="W1243" s="52">
        <x:f t="shared" ref="W1243:X1243" si="1241">W1242*(1+U1243)</x:f>
        <x:v>378.17581189999999</x:v>
      </x:c>
      <x:c r="X1243" s="52">
        <x:f t="shared" si="1241"/>
        <x:v>200.2785423</x:v>
      </x:c>
    </x:row>
    <x:row r="1244" spans="1:24" ht="15.75" customHeight="1">
      <x:c r="A1244" s="34">
        <x:v>44008</x:v>
      </x:c>
      <x:c r="B1244" s="47">
        <x:v>198.95599365234401</x:v>
      </x:c>
      <x:c r="C1244" s="47">
        <x:v>199</x:v>
      </x:c>
      <x:c r="D1244" s="47">
        <x:v>190.97399902343801</x:v>
      </x:c>
      <x:c r="E1244" s="47">
        <x:v>191.947998046875</x:v>
      </x:c>
      <x:c r="F1244" s="47">
        <x:v>44274500</x:v>
      </x:c>
      <x:c r="G1244" s="63">
        <x:f t="shared" si="10"/>
        <x:v>191.08769839999999</x:v>
      </x:c>
      <x:c r="H1244" s="63">
        <x:f t="shared" si="11"/>
        <x:v>9.7673351650000004</x:v>
      </x:c>
      <x:c r="I1244" s="63">
        <x:f t="shared" si="12"/>
        <x:v>210.62236870000001</x:v>
      </x:c>
      <x:c r="J1244" s="63">
        <x:f t="shared" si="13"/>
        <x:v>171.55302800000001</x:v>
      </x:c>
      <x:c r="K1244" s="63">
        <x:f t="shared" si="14"/>
        <x:v>0.5220198157</x:v>
      </x:c>
      <x:c r="L1244" s="52">
        <x:f t="shared" si="0"/>
        <x:v>193.97399899999999</x:v>
      </x:c>
      <x:c r="M1244" s="52">
        <x:f t="shared" si="1"/>
        <x:v>8588101820</x:v>
      </x:c>
      <x:c r="N1244" s="52">
        <x:f t="shared" si="2"/>
        <x:v>0</x:v>
      </x:c>
      <x:c r="O1244" s="63">
        <x:f t="shared" si="8"/>
        <x:v>1.8347423009999999</x:v>
      </x:c>
      <x:c r="P1244" s="63">
        <x:f t="shared" si="9"/>
        <x:v>64.723424789999996</x:v>
      </x:c>
      <x:c r="Q1244" s="49">
        <x:f t="shared" si="15"/>
        <x:v>0</x:v>
      </x:c>
      <x:c r="R1244" s="49">
        <x:f t="shared" si="16"/>
        <x:v>0</x:v>
      </x:c>
      <x:c r="S1244" s="49">
        <x:f t="shared" si="17"/>
        <x:v>2</x:v>
      </x:c>
      <x:c r="T1244" s="51">
        <x:f t="shared" si="18"/>
        <x:v>1</x:v>
      </x:c>
      <x:c r="U1244" s="52">
        <x:f t="shared" si="3"/>
        <x:v>-0.026613121569999998</x:v>
      </x:c>
      <x:c r="V1244" s="63">
        <x:f t="shared" si="19"/>
        <x:v>-0.026613121569999998</x:v>
      </x:c>
      <x:c r="W1244" s="52">
        <x:f t="shared" ref="W1244:X1244" si="1242">W1243*(1+U1244)</x:f>
        <x:v>368.11137300000001</x:v>
      </x:c>
      <x:c r="X1244" s="52">
        <x:f t="shared" si="1242"/>
        <x:v>194.94850510000001</x:v>
      </x:c>
    </x:row>
    <x:row r="1245" spans="1:24" ht="15.75" customHeight="1">
      <x:c r="A1245" s="34">
        <x:v>44011</x:v>
      </x:c>
      <x:c r="B1245" s="47">
        <x:v>193.802001953125</x:v>
      </x:c>
      <x:c r="C1245" s="47">
        <x:v>202</x:v>
      </x:c>
      <x:c r="D1245" s="47">
        <x:v>189.70399475097699</x:v>
      </x:c>
      <x:c r="E1245" s="47">
        <x:v>201.86999511718699</x:v>
      </x:c>
      <x:c r="F1245" s="47">
        <x:v>45132000</x:v>
      </x:c>
      <x:c r="G1245" s="63">
        <x:f t="shared" si="10"/>
        <x:v>192.2001984</x:v>
      </x:c>
      <x:c r="H1245" s="63">
        <x:f t="shared" si="11"/>
        <x:v>9.6589540370000009</x:v>
      </x:c>
      <x:c r="I1245" s="63">
        <x:f t="shared" si="12"/>
        <x:v>211.51810639999999</x:v>
      </x:c>
      <x:c r="J1245" s="63">
        <x:f t="shared" si="13"/>
        <x:v>172.88229029999999</x:v>
      </x:c>
      <x:c r="K1245" s="63">
        <x:f t="shared" si="14"/>
        <x:v>0.75028063899999997</x:v>
      </x:c>
      <x:c r="L1245" s="52">
        <x:f t="shared" si="0"/>
        <x:v>197.85799660000001</x:v>
      </x:c>
      <x:c r="M1245" s="52">
        <x:f t="shared" si="1"/>
        <x:v>8929727104</x:v>
      </x:c>
      <x:c r="N1245" s="52">
        <x:f t="shared" si="2"/>
        <x:v>0</x:v>
      </x:c>
      <x:c r="O1245" s="63">
        <x:f t="shared" si="8"/>
        <x:v>1.654924906</x:v>
      </x:c>
      <x:c r="P1245" s="63">
        <x:f t="shared" si="9"/>
        <x:v>62.334151239999997</x:v>
      </x:c>
      <x:c r="Q1245" s="49">
        <x:f t="shared" si="15"/>
        <x:v>0</x:v>
      </x:c>
      <x:c r="R1245" s="49">
        <x:f t="shared" si="16"/>
        <x:v>0</x:v>
      </x:c>
      <x:c r="S1245" s="49">
        <x:f t="shared" si="17"/>
        <x:v>2</x:v>
      </x:c>
      <x:c r="T1245" s="51">
        <x:f t="shared" si="18"/>
        <x:v>1</x:v>
      </x:c>
      <x:c r="U1245" s="52">
        <x:f t="shared" si="3"/>
        <x:v>0.051691068260000006</x:v>
      </x:c>
      <x:c r="V1245" s="63">
        <x:f t="shared" si="19"/>
        <x:v>0.051691068260000006</x:v>
      </x:c>
      <x:c r="W1245" s="52">
        <x:f t="shared" ref="W1245:X1245" si="1243">W1244*(1+U1245)</x:f>
        <x:v>387.13944309999999</x:v>
      </x:c>
      <x:c r="X1245" s="52">
        <x:f t="shared" si="1243"/>
        <x:v>205.02560159999999</x:v>
      </x:c>
    </x:row>
    <x:row r="1246" spans="1:24" ht="15.75" customHeight="1">
      <x:c r="A1246" s="34">
        <x:v>44012</x:v>
      </x:c>
      <x:c r="B1246" s="47">
        <x:v>201.30000305175801</x:v>
      </x:c>
      <x:c r="C1246" s="47">
        <x:v>217.53799438476599</x:v>
      </x:c>
      <x:c r="D1246" s="47">
        <x:v>200.74600219726599</x:v>
      </x:c>
      <x:c r="E1246" s="47">
        <x:v>215.96200561523401</x:v>
      </x:c>
      <x:c r="F1246" s="47">
        <x:v>84592500</x:v>
      </x:c>
      <x:c r="G1246" s="63">
        <x:f t="shared" si="10"/>
        <x:v>194.1826988</x:v>
      </x:c>
      <x:c r="H1246" s="63">
        <x:f t="shared" si="11"/>
        <x:v>10.27566064</x:v>
      </x:c>
      <x:c r="I1246" s="63">
        <x:f t="shared" si="12"/>
        <x:v>214.73402010000001</x:v>
      </x:c>
      <x:c r="J1246" s="63">
        <x:f t="shared" si="13"/>
        <x:v>173.63137750000001</x:v>
      </x:c>
      <x:c r="K1246" s="63">
        <x:f t="shared" si="14"/>
        <x:v>1.029876072</x:v>
      </x:c>
      <x:c r="L1246" s="52">
        <x:f t="shared" si="0"/>
        <x:v>211.4153341</x:v>
      </x:c>
      <x:c r="M1246" s="52">
        <x:f t="shared" si="1"/>
        <x:v>17884151647</x:v>
      </x:c>
      <x:c r="N1246" s="52">
        <x:f t="shared" si="2"/>
        <x:v>0</x:v>
      </x:c>
      <x:c r="O1246" s="63">
        <x:f t="shared" si="8"/>
        <x:v>1.7712239919999999</x:v>
      </x:c>
      <x:c r="P1246" s="63">
        <x:f t="shared" si="9"/>
        <x:v>63.914862059999997</x:v>
      </x:c>
      <x:c r="Q1246" s="49">
        <x:f t="shared" si="15"/>
        <x:v>0</x:v>
      </x:c>
      <x:c r="R1246" s="49">
        <x:f t="shared" si="16"/>
        <x:v>0</x:v>
      </x:c>
      <x:c r="S1246" s="49">
        <x:f t="shared" si="17"/>
        <x:v>2</x:v>
      </x:c>
      <x:c r="T1246" s="51">
        <x:f t="shared" si="18"/>
        <x:v>1</x:v>
      </x:c>
      <x:c r="U1246" s="52">
        <x:f t="shared" si="3"/>
        <x:v>0.069807355419999995</x:v>
      </x:c>
      <x:c r="V1246" s="63">
        <x:f t="shared" si="19"/>
        <x:v>0.069807355419999995</x:v>
      </x:c>
      <x:c r="W1246" s="52">
        <x:f t="shared" ref="W1246:X1246" si="1244">W1245*(1+U1246)</x:f>
        <x:v>414.16462380000002</x:v>
      </x:c>
      <x:c r="X1246" s="52">
        <x:f t="shared" si="1244"/>
        <x:v>219.33789659999999</x:v>
      </x:c>
    </x:row>
    <x:row r="1247" spans="1:24" ht="15.75" customHeight="1">
      <x:c r="A1247" s="34">
        <x:v>44013</x:v>
      </x:c>
      <x:c r="B1247" s="47">
        <x:v>216.60000610351599</x:v>
      </x:c>
      <x:c r="C1247" s="47">
        <x:v>227.065994262695</x:v>
      </x:c>
      <x:c r="D1247" s="47">
        <x:v>216.10000610351599</x:v>
      </x:c>
      <x:c r="E1247" s="47">
        <x:v>223.92599487304699</x:v>
      </x:c>
      <x:c r="F1247" s="47">
        <x:v>66634500</x:v>
      </x:c>
      <x:c r="G1247" s="63">
        <x:f t="shared" si="10"/>
        <x:v>196.54939880000001</x:v>
      </x:c>
      <x:c r="H1247" s="63">
        <x:f t="shared" si="11"/>
        <x:v>11.40036995</x:v>
      </x:c>
      <x:c r="I1247" s="63">
        <x:f t="shared" si="12"/>
        <x:v>219.3501387</x:v>
      </x:c>
      <x:c r="J1247" s="63">
        <x:f t="shared" si="13"/>
        <x:v>173.74865890000001</x:v>
      </x:c>
      <x:c r="K1247" s="63">
        <x:f t="shared" si="14"/>
        <x:v>1.100344467</x:v>
      </x:c>
      <x:c r="L1247" s="52">
        <x:f t="shared" si="0"/>
        <x:v>222.36399840000001</x:v>
      </x:c>
      <x:c r="M1247" s="52">
        <x:f t="shared" si="1"/>
        <x:v>14817113852</x:v>
      </x:c>
      <x:c r="N1247" s="52">
        <x:f t="shared" si="2"/>
        <x:v>0</x:v>
      </x:c>
      <x:c r="O1247" s="63">
        <x:f t="shared" si="8"/>
        <x:v>1.915260851</x:v>
      </x:c>
      <x:c r="P1247" s="63">
        <x:f t="shared" si="9"/>
        <x:v>65.69775224</x:v>
      </x:c>
      <x:c r="Q1247" s="49">
        <x:f t="shared" si="15"/>
        <x:v>0</x:v>
      </x:c>
      <x:c r="R1247" s="49">
        <x:f t="shared" si="16"/>
        <x:v>0</x:v>
      </x:c>
      <x:c r="S1247" s="49">
        <x:f t="shared" si="17"/>
        <x:v>2</x:v>
      </x:c>
      <x:c r="T1247" s="51">
        <x:f t="shared" si="18"/>
        <x:v>1</x:v>
      </x:c>
      <x:c r="U1247" s="52">
        <x:f t="shared" si="3"/>
        <x:v>0.03687680727</x:v>
      </x:c>
      <x:c r="V1247" s="63">
        <x:f t="shared" si="19"/>
        <x:v>0.03687680727</x:v>
      </x:c>
      <x:c r="W1247" s="52">
        <x:f t="shared" ref="W1247:X1247" si="1245">W1246*(1+U1247)</x:f>
        <x:v>429.43769279999998</x:v>
      </x:c>
      <x:c r="X1247" s="52">
        <x:f t="shared" si="1245"/>
        <x:v>227.426378</x:v>
      </x:c>
    </x:row>
    <x:row r="1248" spans="1:24" ht="15.75" customHeight="1">
      <x:c r="A1248" s="34">
        <x:v>44014</x:v>
      </x:c>
      <x:c r="B1248" s="47">
        <x:v>244.29600524902301</x:v>
      </x:c>
      <x:c r="C1248" s="47">
        <x:v>245.60000610351599</x:v>
      </x:c>
      <x:c r="D1248" s="47">
        <x:v>237.11999511718699</x:v>
      </x:c>
      <x:c r="E1248" s="47">
        <x:v>241.73199462890599</x:v>
      </x:c>
      <x:c r="F1248" s="47">
        <x:v>86250500</x:v>
      </x:c>
      <x:c r="G1248" s="63">
        <x:f t="shared" si="10"/>
        <x:v>199.99219819999999</x:v>
      </x:c>
      <x:c r="H1248" s="63">
        <x:f t="shared" si="11"/>
        <x:v>13.9800241</x:v>
      </x:c>
      <x:c r="I1248" s="63">
        <x:f t="shared" si="12"/>
        <x:v>227.95224640000001</x:v>
      </x:c>
      <x:c r="J1248" s="63">
        <x:f t="shared" si="13"/>
        <x:v>172.03215</x:v>
      </x:c>
      <x:c r="K1248" s="63">
        <x:f t="shared" si="14"/>
        <x:v>1.2464185350000001</x:v>
      </x:c>
      <x:c r="L1248" s="52">
        <x:f t="shared" si="0"/>
        <x:v>241.48399860000001</x:v>
      </x:c>
      <x:c r="M1248" s="52">
        <x:f t="shared" si="1"/>
        <x:v>20828115623</x:v>
      </x:c>
      <x:c r="N1248" s="52">
        <x:f t="shared" si="2"/>
        <x:v>0</x:v>
      </x:c>
      <x:c r="O1248" s="63">
        <x:f t="shared" si="8"/>
        <x:v>2.2330449080000001</x:v>
      </x:c>
      <x:c r="P1248" s="63">
        <x:f t="shared" si="9"/>
        <x:v>69.069405829999994</x:v>
      </x:c>
      <x:c r="Q1248" s="49">
        <x:f t="shared" si="15"/>
        <x:v>0</x:v>
      </x:c>
      <x:c r="R1248" s="49">
        <x:f t="shared" si="16"/>
        <x:v>0</x:v>
      </x:c>
      <x:c r="S1248" s="49">
        <x:f t="shared" si="17"/>
        <x:v>2</x:v>
      </x:c>
      <x:c r="T1248" s="51">
        <x:f t="shared" si="18"/>
        <x:v>1</x:v>
      </x:c>
      <x:c r="U1248" s="52">
        <x:f t="shared" si="3"/>
        <x:v>0.079517341279999998</x:v>
      </x:c>
      <x:c r="V1248" s="63">
        <x:f t="shared" si="19"/>
        <x:v>0.079517341279999998</x:v>
      </x:c>
      <x:c r="W1248" s="52">
        <x:f t="shared" ref="W1248:X1248" si="1246">W1247*(1+U1248)</x:f>
        <x:v>463.58543639999999</x:v>
      </x:c>
      <x:c r="X1248" s="52">
        <x:f t="shared" si="1246"/>
        <x:v>245.5107189</x:v>
      </x:c>
    </x:row>
    <x:row r="1249" spans="1:24" ht="15.75" customHeight="1">
      <x:c r="A1249" s="34">
        <x:v>44018</x:v>
      </x:c>
      <x:c r="B1249" s="47">
        <x:v>255.33799743652301</x:v>
      </x:c>
      <x:c r="C1249" s="47">
        <x:v>275.55801391601602</x:v>
      </x:c>
      <x:c r="D1249" s="47">
        <x:v>253.20799255371099</x:v>
      </x:c>
      <x:c r="E1249" s="47">
        <x:v>274.31600952148398</x:v>
      </x:c>
      <x:c r="F1249" s="47">
        <x:v>102849500</x:v>
      </x:c>
      <x:c r="G1249" s="63">
        <x:f t="shared" si="10"/>
        <x:v>204.85139849999999</x:v>
      </x:c>
      <x:c r="H1249" s="63">
        <x:f t="shared" si="11"/>
        <x:v>20.8283515</x:v>
      </x:c>
      <x:c r="I1249" s="63">
        <x:f t="shared" si="12"/>
        <x:v>246.50810150000001</x:v>
      </x:c>
      <x:c r="J1249" s="63">
        <x:f t="shared" si="13"/>
        <x:v>163.19469549999999</x:v>
      </x:c>
      <x:c r="K1249" s="63">
        <x:f t="shared" si="14"/>
        <x:v>1.3337747120000001</x:v>
      </x:c>
      <x:c r="L1249" s="52">
        <x:f t="shared" si="0"/>
        <x:v>267.69400530000001</x:v>
      </x:c>
      <x:c r="M1249" s="52">
        <x:f t="shared" si="1"/>
        <x:v>27532194601</x:v>
      </x:c>
      <x:c r="N1249" s="52">
        <x:f t="shared" si="2"/>
        <x:v>0</x:v>
      </x:c>
      <x:c r="O1249" s="63">
        <x:f t="shared" si="8"/>
        <x:v>4.0415182459999999</x:v>
      </x:c>
      <x:c r="P1249" s="63">
        <x:f t="shared" si="9"/>
        <x:v>80.164705330000004</x:v>
      </x:c>
      <x:c r="Q1249" s="49">
        <x:f t="shared" si="15"/>
        <x:v>0</x:v>
      </x:c>
      <x:c r="R1249" s="49">
        <x:f t="shared" si="16"/>
        <x:v>0</x:v>
      </x:c>
      <x:c r="S1249" s="49">
        <x:f t="shared" si="17"/>
        <x:v>2</x:v>
      </x:c>
      <x:c r="T1249" s="51">
        <x:f t="shared" si="18"/>
        <x:v>1</x:v>
      </x:c>
      <x:c r="U1249" s="52">
        <x:f t="shared" si="3"/>
        <x:v>0.13479396860000001</x:v>
      </x:c>
      <x:c r="V1249" s="63">
        <x:f t="shared" si="19"/>
        <x:v>0.13479396860000001</x:v>
      </x:c>
      <x:c r="W1249" s="52">
        <x:f t="shared" ref="W1249:X1249" si="1247">W1248*(1+U1249)</x:f>
        <x:v>526.0739572</x:v>
      </x:c>
      <x:c r="X1249" s="52">
        <x:f t="shared" si="1247"/>
        <x:v>278.604083</x:v>
      </x:c>
    </x:row>
    <x:row r="1250" spans="1:24" ht="15.75" customHeight="1">
      <x:c r="A1250" s="34">
        <x:v>44019</x:v>
      </x:c>
      <x:c r="B1250" s="47">
        <x:v>281.00201416015602</x:v>
      </x:c>
      <x:c r="C1250" s="47">
        <x:v>285.89999389648398</x:v>
      </x:c>
      <x:c r="D1250" s="47">
        <x:v>267.34201049804699</x:v>
      </x:c>
      <x:c r="E1250" s="47">
        <x:v>277.97198486328102</x:v>
      </x:c>
      <x:c r="F1250" s="47">
        <x:v>107448500</x:v>
      </x:c>
      <x:c r="G1250" s="63">
        <x:f t="shared" si="10"/>
        <x:v>209.250798</x:v>
      </x:c>
      <x:c r="H1250" s="63">
        <x:f t="shared" si="11"/>
        <x:v>26.138367030000001</x:v>
      </x:c>
      <x:c r="I1250" s="63">
        <x:f t="shared" si="12"/>
        <x:v>261.52753209999997</x:v>
      </x:c>
      <x:c r="J1250" s="63">
        <x:f t="shared" si="13"/>
        <x:v>156.974064</x:v>
      </x:c>
      <x:c r="K1250" s="63">
        <x:f t="shared" si="14"/>
        <x:v>1.15728271</x:v>
      </x:c>
      <x:c r="L1250" s="52">
        <x:f t="shared" si="0"/>
        <x:v>277.0713298</x:v>
      </x:c>
      <x:c r="M1250" s="52">
        <x:f t="shared" si="1"/>
        <x:v>29770898775</x:v>
      </x:c>
      <x:c r="N1250" s="52">
        <x:f t="shared" si="2"/>
        <x:v>0</x:v>
      </x:c>
      <x:c r="O1250" s="63">
        <x:f t="shared" si="8"/>
        <x:v>6.8661284120000001</x:v>
      </x:c>
      <x:c r="P1250" s="63">
        <x:f t="shared" si="9"/>
        <x:v>87.287265759999997</x:v>
      </x:c>
      <x:c r="Q1250" s="49">
        <x:f t="shared" si="15"/>
        <x:v>0</x:v>
      </x:c>
      <x:c r="R1250" s="49">
        <x:f t="shared" si="16"/>
        <x:v>0</x:v>
      </x:c>
      <x:c r="S1250" s="49">
        <x:f t="shared" si="17"/>
        <x:v>2</x:v>
      </x:c>
      <x:c r="T1250" s="51">
        <x:f t="shared" si="18"/>
        <x:v>1</x:v>
      </x:c>
      <x:c r="U1250" s="52">
        <x:f t="shared" si="3"/>
        <x:v>0.013327604709999999</x:v>
      </x:c>
      <x:c r="V1250" s="63">
        <x:f t="shared" si="19"/>
        <x:v>0.013327604709999999</x:v>
      </x:c>
      <x:c r="W1250" s="52">
        <x:f t="shared" ref="W1250:X1250" si="1248">W1249*(1+U1250)</x:f>
        <x:v>533.08526289999998</x:v>
      </x:c>
      <x:c r="X1250" s="52">
        <x:f t="shared" si="1248"/>
        <x:v>282.31720810000002</x:v>
      </x:c>
    </x:row>
    <x:row r="1251" spans="1:24" ht="15.75" customHeight="1">
      <x:c r="A1251" s="34">
        <x:v>44020</x:v>
      </x:c>
      <x:c r="B1251" s="47">
        <x:v>281</x:v>
      </x:c>
      <x:c r="C1251" s="47">
        <x:v>283.45199584960898</x:v>
      </x:c>
      <x:c r="D1251" s="47">
        <x:v>262.26800537109398</x:v>
      </x:c>
      <x:c r="E1251" s="47">
        <x:v>273.17599487304699</x:v>
      </x:c>
      <x:c r="F1251" s="47">
        <x:v>81556500</x:v>
      </x:c>
      <x:c r="G1251" s="63">
        <x:f t="shared" si="10"/>
        <x:v>213.50289760000001</x:v>
      </x:c>
      <x:c r="H1251" s="63">
        <x:f t="shared" si="11"/>
        <x:v>29.253857249999999</x:v>
      </x:c>
      <x:c r="I1251" s="63">
        <x:f t="shared" si="12"/>
        <x:v>272.0106121</x:v>
      </x:c>
      <x:c r="J1251" s="63">
        <x:f t="shared" si="13"/>
        <x:v>154.99518309999999</x:v>
      </x:c>
      <x:c r="K1251" s="63">
        <x:f t="shared" si="14"/>
        <x:v>1.0099592230000001</x:v>
      </x:c>
      <x:c r="L1251" s="52">
        <x:f t="shared" si="0"/>
        <x:v>272.96533199999999</x:v>
      </x:c>
      <x:c r="M1251" s="52">
        <x:f t="shared" si="1"/>
        <x:v>0</x:v>
      </x:c>
      <x:c r="N1251" s="52">
        <x:f t="shared" si="2"/>
        <x:v>22262097102</x:v>
      </x:c>
      <x:c r="O1251" s="63">
        <x:f t="shared" si="8"/>
        <x:v>3.0643632909999998</x:v>
      </x:c>
      <x:c r="P1251" s="63">
        <x:f t="shared" si="9"/>
        <x:v>75.395900209999994</x:v>
      </x:c>
      <x:c r="Q1251" s="49">
        <x:f t="shared" si="15"/>
        <x:v>0</x:v>
      </x:c>
      <x:c r="R1251" s="49">
        <x:f t="shared" si="16"/>
        <x:v>0</x:v>
      </x:c>
      <x:c r="S1251" s="49">
        <x:f t="shared" si="17"/>
        <x:v>2</x:v>
      </x:c>
      <x:c r="T1251" s="51">
        <x:f t="shared" si="18"/>
        <x:v>1</x:v>
      </x:c>
      <x:c r="U1251" s="52">
        <x:f t="shared" si="3"/>
        <x:v>-0.017253501260000001</x:v>
      </x:c>
      <x:c r="V1251" s="63">
        <x:f t="shared" si="19"/>
        <x:v>-0.017253501260000001</x:v>
      </x:c>
      <x:c r="W1251" s="52">
        <x:f t="shared" ref="W1251:X1251" si="1249">W1250*(1+U1251)</x:f>
        <x:v>523.88767570000005</x:v>
      </x:c>
      <x:c r="X1251" s="52">
        <x:f t="shared" si="1249"/>
        <x:v>277.44624779999998</x:v>
      </x:c>
    </x:row>
    <x:row r="1252" spans="1:24" ht="15.75" customHeight="1">
      <x:c r="A1252" s="34">
        <x:v>44021</x:v>
      </x:c>
      <x:c r="B1252" s="47">
        <x:v>279.39801025390602</x:v>
      </x:c>
      <x:c r="C1252" s="47">
        <x:v>281.71200561523398</x:v>
      </x:c>
      <x:c r="D1252" s="47">
        <x:v>270.25601196289102</x:v>
      </x:c>
      <x:c r="E1252" s="47">
        <x:v>278.85598754882801</x:v>
      </x:c>
      <x:c r="F1252" s="47">
        <x:v>58588000</x:v>
      </x:c>
      <x:c r="G1252" s="63">
        <x:f t="shared" si="10"/>
        <x:v>217.19519729999999</x:v>
      </x:c>
      <x:c r="H1252" s="63">
        <x:f t="shared" si="11"/>
        <x:v>32.59497099</x:v>
      </x:c>
      <x:c r="I1252" s="63">
        <x:f t="shared" si="12"/>
        <x:v>282.38513929999999</x:v>
      </x:c>
      <x:c r="J1252" s="63">
        <x:f t="shared" si="13"/>
        <x:v>152.00525529999999</x:v>
      </x:c>
      <x:c r="K1252" s="63">
        <x:f t="shared" si="14"/>
        <x:v>0.97293177740000003</x:v>
      </x:c>
      <x:c r="L1252" s="52">
        <x:f t="shared" si="0"/>
        <x:v>276.94133499999998</x:v>
      </x:c>
      <x:c r="M1252" s="52">
        <x:f t="shared" si="1"/>
        <x:v>16225438937</x:v>
      </x:c>
      <x:c r="N1252" s="52">
        <x:f t="shared" si="2"/>
        <x:v>0</x:v>
      </x:c>
      <x:c r="O1252" s="63">
        <x:f t="shared" si="8"/>
        <x:v>4.6284652480000004</x:v>
      </x:c>
      <x:c r="P1252" s="63">
        <x:f t="shared" si="9"/>
        <x:v>82.233167370000004</x:v>
      </x:c>
      <x:c r="Q1252" s="49">
        <x:f t="shared" si="15"/>
        <x:v>0</x:v>
      </x:c>
      <x:c r="R1252" s="49">
        <x:f t="shared" si="16"/>
        <x:v>0</x:v>
      </x:c>
      <x:c r="S1252" s="49">
        <x:f t="shared" si="17"/>
        <x:v>2</x:v>
      </x:c>
      <x:c r="T1252" s="51">
        <x:f t="shared" si="18"/>
        <x:v>1</x:v>
      </x:c>
      <x:c r="U1252" s="52">
        <x:f t="shared" si="3"/>
        <x:v>0.02079242972</x:v>
      </x:c>
      <x:c r="V1252" s="63">
        <x:f t="shared" si="19"/>
        <x:v>0.02079242972</x:v>
      </x:c>
      <x:c r="W1252" s="52">
        <x:f t="shared" ref="W1252:X1252" si="1250">W1251*(1+U1252)</x:f>
        <x:v>534.78057330000001</x:v>
      </x:c>
      <x:c r="X1252" s="52">
        <x:f t="shared" si="1250"/>
        <x:v>283.21502939999999</x:v>
      </x:c>
    </x:row>
    <x:row r="1253" spans="1:24" ht="15.75" customHeight="1">
      <x:c r="A1253" s="34">
        <x:v>44022</x:v>
      </x:c>
      <x:c r="B1253" s="47">
        <x:v>279.20001220703102</x:v>
      </x:c>
      <x:c r="C1253" s="47">
        <x:v>309.78399658203102</x:v>
      </x:c>
      <x:c r="D1253" s="47">
        <x:v>275.20199584960898</x:v>
      </x:c>
      <x:c r="E1253" s="47">
        <x:v>308.92999267578102</x:v>
      </x:c>
      <x:c r="F1253" s="47">
        <x:v>116688000</x:v>
      </x:c>
      <x:c r="G1253" s="63">
        <x:f t="shared" si="10"/>
        <x:v>222.91329730000001</x:v>
      </x:c>
      <x:c r="H1253" s="63">
        <x:f t="shared" si="11"/>
        <x:v>37.999694949999999</x:v>
      </x:c>
      <x:c r="I1253" s="63">
        <x:f t="shared" si="12"/>
        <x:v>298.91268719999999</x:v>
      </x:c>
      <x:c r="J1253" s="63">
        <x:f t="shared" si="13"/>
        <x:v>146.9139074</x:v>
      </x:c>
      <x:c r="K1253" s="63">
        <x:f t="shared" si="14"/>
        <x:v>1.065903855</x:v>
      </x:c>
      <x:c r="L1253" s="52">
        <x:f t="shared" si="0"/>
        <x:v>297.97199499999999</x:v>
      </x:c>
      <x:c r="M1253" s="52">
        <x:f t="shared" si="1"/>
        <x:v>34769756157</x:v>
      </x:c>
      <x:c r="N1253" s="52">
        <x:f t="shared" si="2"/>
        <x:v>0</x:v>
      </x:c>
      <x:c r="O1253" s="63">
        <x:f t="shared" si="8"/>
        <x:v>8.0560918269999995</x:v>
      </x:c>
      <x:c r="P1253" s="63">
        <x:f t="shared" si="9"/>
        <x:v>88.957709140000006</x:v>
      </x:c>
      <x:c r="Q1253" s="49">
        <x:f t="shared" si="15"/>
        <x:v>0</x:v>
      </x:c>
      <x:c r="R1253" s="49">
        <x:f t="shared" si="16"/>
        <x:v>0</x:v>
      </x:c>
      <x:c r="S1253" s="49">
        <x:f t="shared" si="17"/>
        <x:v>2</x:v>
      </x:c>
      <x:c r="T1253" s="51">
        <x:f t="shared" si="18"/>
        <x:v>1</x:v>
      </x:c>
      <x:c r="U1253" s="52">
        <x:f t="shared" si="3"/>
        <x:v>0.1078478013</x:v>
      </x:c>
      <x:c r="V1253" s="63">
        <x:f t="shared" si="19"/>
        <x:v>0.1078478013</x:v>
      </x:c>
      <x:c r="W1253" s="52">
        <x:f t="shared" ref="W1253:X1253" si="1251">W1252*(1+U1253)</x:f>
        <x:v>592.45548229999997</x:v>
      </x:c>
      <x:c r="X1253" s="52">
        <x:f t="shared" si="1251"/>
        <x:v>313.75914760000001</x:v>
      </x:c>
    </x:row>
    <x:row r="1254" spans="1:24" ht="15.75" customHeight="1">
      <x:c r="A1254" s="34">
        <x:v>44025</x:v>
      </x:c>
      <x:c r="B1254" s="47">
        <x:v>331.79998779296898</x:v>
      </x:c>
      <x:c r="C1254" s="47">
        <x:v>358.99798583984398</x:v>
      </x:c>
      <x:c r="D1254" s="47">
        <x:v>294.22198486328102</x:v>
      </x:c>
      <x:c r="E1254" s="47">
        <x:v>299.41198730468801</x:v>
      </x:c>
      <x:c r="F1254" s="47">
        <x:v>194927000</x:v>
      </x:c>
      <x:c r="G1254" s="63">
        <x:f t="shared" si="10"/>
        <x:v>228.53109660000001</x:v>
      </x:c>
      <x:c r="H1254" s="63">
        <x:f t="shared" si="11"/>
        <x:v>40.633580809999998</x:v>
      </x:c>
      <x:c r="I1254" s="63">
        <x:f t="shared" si="12"/>
        <x:v>309.79825829999999</x:v>
      </x:c>
      <x:c r="J1254" s="63">
        <x:f t="shared" si="13"/>
        <x:v>147.263935</x:v>
      </x:c>
      <x:c r="K1254" s="63">
        <x:f t="shared" si="14"/>
        <x:v>0.93609798369999997</x:v>
      </x:c>
      <x:c r="L1254" s="52">
        <x:f t="shared" si="0"/>
        <x:v>317.54398600000002</x:v>
      </x:c>
      <x:c r="M1254" s="52">
        <x:f t="shared" si="1"/>
        <x:v>61897896560</x:v>
      </x:c>
      <x:c r="N1254" s="52">
        <x:f t="shared" si="2"/>
        <x:v>0</x:v>
      </x:c>
      <x:c r="O1254" s="63">
        <x:f t="shared" si="8"/>
        <x:v>10.45073571</x:v>
      </x:c>
      <x:c r="P1254" s="63">
        <x:f t="shared" si="9"/>
        <x:v>91.266936680000001</x:v>
      </x:c>
      <x:c r="Q1254" s="49">
        <x:f t="shared" si="15"/>
        <x:v>1</x:v>
      </x:c>
      <x:c r="R1254" s="49">
        <x:f t="shared" si="16"/>
        <x:v>0</x:v>
      </x:c>
      <x:c r="S1254" s="49">
        <x:f t="shared" si="17"/>
        <x:v>1</x:v>
      </x:c>
      <x:c r="T1254" s="51">
        <x:f t="shared" si="18"/>
        <x:v>1</x:v>
      </x:c>
      <x:c r="U1254" s="52">
        <x:f t="shared" si="3"/>
        <x:v>-0.030809586630000002</x:v>
      </x:c>
      <x:c r="V1254" s="63">
        <x:f t="shared" si="19"/>
        <x:v>-0.030809586630000002</x:v>
      </x:c>
      <x:c r="W1254" s="52">
        <x:f t="shared" ref="W1254:X1254" si="1252">W1253*(1+U1254)</x:f>
        <x:v>574.20217379999997</x:v>
      </x:c>
      <x:c r="X1254" s="52">
        <x:f t="shared" si="1252"/>
        <x:v>304.09235799999999</x:v>
      </x:c>
    </x:row>
    <x:row r="1255" spans="1:24" ht="15.75" customHeight="1">
      <x:c r="A1255" s="34">
        <x:v>44026</x:v>
      </x:c>
      <x:c r="B1255" s="47">
        <x:v>311.20001220703102</x:v>
      </x:c>
      <x:c r="C1255" s="47">
        <x:v>318</x:v>
      </x:c>
      <x:c r="D1255" s="47">
        <x:v>286.20001220703102</x:v>
      </x:c>
      <x:c r="E1255" s="47">
        <x:v>303.35998535156199</x:v>
      </x:c>
      <x:c r="F1255" s="47">
        <x:v>117090500</x:v>
      </x:c>
      <x:c r="G1255" s="63">
        <x:f t="shared" si="10"/>
        <x:v>233.79009629999999</x:v>
      </x:c>
      <x:c r="H1255" s="63">
        <x:f t="shared" si="11"/>
        <x:v>43.222619219999999</x:v>
      </x:c>
      <x:c r="I1255" s="63">
        <x:f t="shared" si="12"/>
        <x:v>320.23533470000001</x:v>
      </x:c>
      <x:c r="J1255" s="63">
        <x:f t="shared" si="13"/>
        <x:v>147.3448578</x:v>
      </x:c>
      <x:c r="K1255" s="63">
        <x:f t="shared" si="14"/>
        <x:v>0.90239283459999997</x:v>
      </x:c>
      <x:c r="L1255" s="52">
        <x:f t="shared" si="0"/>
        <x:v>302.51999919999997</x:v>
      </x:c>
      <x:c r="M1255" s="52">
        <x:f t="shared" si="1"/>
        <x:v>0</x:v>
      </x:c>
      <x:c r="N1255" s="52">
        <x:f t="shared" si="2"/>
        <x:v>35422217965</x:v>
      </x:c>
      <x:c r="O1255" s="63">
        <x:f t="shared" si="8"/>
        <x:v>3.878447129</x:v>
      </x:c>
      <x:c r="P1255" s="63">
        <x:f t="shared" si="9"/>
        <x:v>79.501673920000002</x:v>
      </x:c>
      <x:c r="Q1255" s="49">
        <x:f t="shared" si="15"/>
        <x:v>0</x:v>
      </x:c>
      <x:c r="R1255" s="49">
        <x:f t="shared" si="16"/>
        <x:v>0</x:v>
      </x:c>
      <x:c r="S1255" s="49">
        <x:f t="shared" si="17"/>
        <x:v>2</x:v>
      </x:c>
      <x:c r="T1255" s="51">
        <x:f t="shared" si="18"/>
        <x:v>1</x:v>
      </x:c>
      <x:c r="U1255" s="52">
        <x:f t="shared" si="3"/>
        <x:v>0.013185838289999999</x:v>
      </x:c>
      <x:c r="V1255" s="63">
        <x:f t="shared" si="19"/>
        <x:v>0.013185838289999999</x:v>
      </x:c>
      <x:c r="W1255" s="52">
        <x:f t="shared" ref="W1255:X1255" si="1253">W1254*(1+U1255)</x:f>
        <x:v>581.77351080000005</x:v>
      </x:c>
      <x:c r="X1255" s="52">
        <x:f t="shared" si="1253"/>
        <x:v>308.10207059999999</x:v>
      </x:c>
    </x:row>
    <x:row r="1256" spans="1:24" ht="15.75" customHeight="1">
      <x:c r="A1256" s="34">
        <x:v>44027</x:v>
      </x:c>
      <x:c r="B1256" s="47">
        <x:v>308.60000610351602</x:v>
      </x:c>
      <x:c r="C1256" s="47">
        <x:v>310</x:v>
      </x:c>
      <x:c r="D1256" s="47">
        <x:v>291.39999389648398</x:v>
      </x:c>
      <x:c r="E1256" s="47">
        <x:v>309.20199584960898</x:v>
      </x:c>
      <x:c r="F1256" s="47">
        <x:v>81839000</x:v>
      </x:c>
      <x:c r="G1256" s="63">
        <x:f t="shared" si="10"/>
        <x:v>239.42889629999999</x:v>
      </x:c>
      <x:c r="H1256" s="63">
        <x:f t="shared" si="11"/>
        <x:v>45.393402389999999</x:v>
      </x:c>
      <x:c r="I1256" s="63">
        <x:f t="shared" si="12"/>
        <x:v>330.21570109999999</x:v>
      </x:c>
      <x:c r="J1256" s="63">
        <x:f t="shared" si="13"/>
        <x:v>148.64209149999999</x:v>
      </x:c>
      <x:c r="K1256" s="63">
        <x:f t="shared" si="14"/>
        <x:v>0.88426894570000003</x:v>
      </x:c>
      <x:c r="L1256" s="52">
        <x:f t="shared" si="0"/>
        <x:v>303.53399660000002</x:v>
      </x:c>
      <x:c r="M1256" s="52">
        <x:f t="shared" si="1"/>
        <x:v>24840918746</x:v>
      </x:c>
      <x:c r="N1256" s="52">
        <x:f t="shared" si="2"/>
        <x:v>0</x:v>
      </x:c>
      <x:c r="O1256" s="63">
        <x:f t="shared" si="8"/>
        <x:v>3.9990478</x:v>
      </x:c>
      <x:c r="P1256" s="63">
        <x:f t="shared" si="9"/>
        <x:v>79.996190470000002</x:v>
      </x:c>
      <x:c r="Q1256" s="49">
        <x:f t="shared" si="15"/>
        <x:v>0</x:v>
      </x:c>
      <x:c r="R1256" s="49">
        <x:f t="shared" si="16"/>
        <x:v>0</x:v>
      </x:c>
      <x:c r="S1256" s="49">
        <x:f t="shared" si="17"/>
        <x:v>2</x:v>
      </x:c>
      <x:c r="T1256" s="51">
        <x:f t="shared" si="18"/>
        <x:v>1</x:v>
      </x:c>
      <x:c r="U1256" s="52">
        <x:f t="shared" si="3"/>
        <x:v>0.019257683219999999</x:v>
      </x:c>
      <x:c r="V1256" s="63">
        <x:f t="shared" si="19"/>
        <x:v>0.019257683219999999</x:v>
      </x:c>
      <x:c r="W1256" s="52">
        <x:f t="shared" ref="W1256:X1256" si="1254">W1255*(1+U1256)</x:f>
        <x:v>592.97712079999997</x:v>
      </x:c>
      <x:c r="X1256" s="52">
        <x:f t="shared" si="1254"/>
        <x:v>314.03540270000002</x:v>
      </x:c>
    </x:row>
    <x:row r="1257" spans="1:24" ht="15.75" customHeight="1">
      <x:c r="A1257" s="34">
        <x:v>44028</x:v>
      </x:c>
      <x:c r="B1257" s="47">
        <x:v>295.43200683593699</x:v>
      </x:c>
      <x:c r="C1257" s="47">
        <x:v>306.34201049804699</x:v>
      </x:c>
      <x:c r="D1257" s="47">
        <x:v>293.20001220703102</x:v>
      </x:c>
      <x:c r="E1257" s="47">
        <x:v>300.12799072265602</x:v>
      </x:c>
      <x:c r="F1257" s="47">
        <x:v>71504000</x:v>
      </x:c>
      <x:c r="G1257" s="63">
        <x:f t="shared" si="10"/>
        <x:v>244.5173958</x:v>
      </x:c>
      <x:c r="H1257" s="63">
        <x:f t="shared" si="11"/>
        <x:v>46.243271929999999</x:v>
      </x:c>
      <x:c r="I1257" s="63">
        <x:f t="shared" si="12"/>
        <x:v>337.00393960000002</x:v>
      </x:c>
      <x:c r="J1257" s="63">
        <x:f t="shared" si="13"/>
        <x:v>152.03085189999999</x:v>
      </x:c>
      <x:c r="K1257" s="63">
        <x:f t="shared" si="14"/>
        <x:v>0.80064154539999999</x:v>
      </x:c>
      <x:c r="L1257" s="52">
        <x:f t="shared" si="0"/>
        <x:v>299.89000449999997</x:v>
      </x:c>
      <x:c r="M1257" s="52">
        <x:f t="shared" si="1"/>
        <x:v>0</x:v>
      </x:c>
      <x:c r="N1257" s="52">
        <x:f t="shared" si="2"/>
        <x:v>21443334880</x:v>
      </x:c>
      <x:c r="O1257" s="63">
        <x:f t="shared" si="8"/>
        <x:v>2.7280630669999999</x:v>
      </x:c>
      <x:c r="P1257" s="63">
        <x:f t="shared" si="9"/>
        <x:v>73.176419440000004</x:v>
      </x:c>
      <x:c r="Q1257" s="49">
        <x:f t="shared" si="15"/>
        <x:v>0</x:v>
      </x:c>
      <x:c r="R1257" s="49">
        <x:f t="shared" si="16"/>
        <x:v>0</x:v>
      </x:c>
      <x:c r="S1257" s="49">
        <x:f t="shared" si="17"/>
        <x:v>2</x:v>
      </x:c>
      <x:c r="T1257" s="51">
        <x:f t="shared" si="18"/>
        <x:v>1</x:v>
      </x:c>
      <x:c r="U1257" s="52">
        <x:f t="shared" si="3"/>
        <x:v>-0.029346528319999998</x:v>
      </x:c>
      <x:c r="V1257" s="63">
        <x:f t="shared" si="19"/>
        <x:v>-0.029346528319999998</x:v>
      </x:c>
      <x:c r="W1257" s="52">
        <x:f t="shared" ref="W1257:X1257" si="1255">W1256*(1+U1257)</x:f>
        <x:v>575.5753009</x:v>
      </x:c>
      <x:c r="X1257" s="52">
        <x:f t="shared" si="1255"/>
        <x:v>304.81955390000002</x:v>
      </x:c>
    </x:row>
    <x:row r="1258" spans="1:24" ht="15.75" customHeight="1">
      <x:c r="A1258" s="34">
        <x:v>44029</x:v>
      </x:c>
      <x:c r="B1258" s="47">
        <x:v>302.69000244140602</x:v>
      </x:c>
      <x:c r="C1258" s="47">
        <x:v>307.50201416015602</x:v>
      </x:c>
      <x:c r="D1258" s="47">
        <x:v>298</x:v>
      </x:c>
      <x:c r="E1258" s="47">
        <x:v>300.16799926757801</x:v>
      </x:c>
      <x:c r="F1258" s="47">
        <x:v>46650000</x:v>
      </x:c>
      <x:c r="G1258" s="63">
        <x:f t="shared" si="10"/>
        <x:v>249.48619540000001</x:v>
      </x:c>
      <x:c r="H1258" s="63">
        <x:f t="shared" si="11"/>
        <x:v>46.635013090000001</x:v>
      </x:c>
      <x:c r="I1258" s="63">
        <x:f t="shared" si="12"/>
        <x:v>342.7562216</x:v>
      </x:c>
      <x:c r="J1258" s="63">
        <x:f t="shared" si="13"/>
        <x:v>156.2161692</x:v>
      </x:c>
      <x:c r="K1258" s="63">
        <x:f t="shared" si="14"/>
        <x:v>0.77169395129999996</x:v>
      </x:c>
      <x:c r="L1258" s="52">
        <x:f t="shared" si="0"/>
        <x:v>301.89000449999997</x:v>
      </x:c>
      <x:c r="M1258" s="52">
        <x:f t="shared" si="1"/>
        <x:v>14083168709</x:v>
      </x:c>
      <x:c r="N1258" s="52">
        <x:f t="shared" si="2"/>
        <x:v>0</x:v>
      </x:c>
      <x:c r="O1258" s="63">
        <x:f t="shared" si="8"/>
        <x:v>2.6428217269999998</x:v>
      </x:c>
      <x:c r="P1258" s="63">
        <x:f t="shared" si="9"/>
        <x:v>72.548752730000004</x:v>
      </x:c>
      <x:c r="Q1258" s="49">
        <x:f t="shared" si="15"/>
        <x:v>0</x:v>
      </x:c>
      <x:c r="R1258" s="49">
        <x:f t="shared" si="16"/>
        <x:v>0</x:v>
      </x:c>
      <x:c r="S1258" s="49">
        <x:f t="shared" si="17"/>
        <x:v>2</x:v>
      </x:c>
      <x:c r="T1258" s="51">
        <x:f t="shared" si="18"/>
        <x:v>1</x:v>
      </x:c>
      <x:c r="U1258" s="52">
        <x:f t="shared" si="3"/>
        <x:v>0.00013330494380000002</x:v>
      </x:c>
      <x:c r="V1258" s="63">
        <x:f t="shared" si="19"/>
        <x:v>0.00013330494380000002</x:v>
      </x:c>
      <x:c r="W1258" s="52">
        <x:f t="shared" ref="W1258:X1258" si="1256">W1257*(1+U1258)</x:f>
        <x:v>575.65202799999997</x:v>
      </x:c>
      <x:c r="X1258" s="52">
        <x:f t="shared" si="1256"/>
        <x:v>304.86018780000001</x:v>
      </x:c>
    </x:row>
    <x:row r="1259" spans="1:24" ht="15.75" customHeight="1">
      <x:c r="A1259" s="34">
        <x:v>44032</x:v>
      </x:c>
      <x:c r="B1259" s="47">
        <x:v>303.802001953125</x:v>
      </x:c>
      <x:c r="C1259" s="47">
        <x:v>330</x:v>
      </x:c>
      <x:c r="D1259" s="47">
        <x:v>297.60000610351602</x:v>
      </x:c>
      <x:c r="E1259" s="47">
        <x:v>328.60000610351602</x:v>
      </x:c>
      <x:c r="F1259" s="47">
        <x:v>85607000</x:v>
      </x:c>
      <x:c r="G1259" s="63">
        <x:f t="shared" si="10"/>
        <x:v>255.907196</x:v>
      </x:c>
      <x:c r="H1259" s="63">
        <x:f t="shared" si="11"/>
        <x:v>48.300034269999998</x:v>
      </x:c>
      <x:c r="I1259" s="63">
        <x:f t="shared" si="12"/>
        <x:v>352.50726459999998</x:v>
      </x:c>
      <x:c r="J1259" s="63">
        <x:f t="shared" si="13"/>
        <x:v>159.30712750000001</x:v>
      </x:c>
      <x:c r="K1259" s="63">
        <x:f t="shared" si="14"/>
        <x:v>0.87625651390000003</x:v>
      </x:c>
      <x:c r="L1259" s="52">
        <x:f t="shared" si="0"/>
        <x:v>318.73333739999998</x:v>
      </x:c>
      <x:c r="M1259" s="52">
        <x:f t="shared" si="1"/>
        <x:v>27285804815</x:v>
      </x:c>
      <x:c r="N1259" s="52">
        <x:f t="shared" si="2"/>
        <x:v>0</x:v>
      </x:c>
      <x:c r="O1259" s="63">
        <x:f t="shared" si="8"/>
        <x:v>2.6397078999999999</x:v>
      </x:c>
      <x:c r="P1259" s="63">
        <x:f t="shared" si="9"/>
        <x:v>72.525267760000006</x:v>
      </x:c>
      <x:c r="Q1259" s="49">
        <x:f t="shared" si="15"/>
        <x:v>0</x:v>
      </x:c>
      <x:c r="R1259" s="49">
        <x:f t="shared" si="16"/>
        <x:v>0</x:v>
      </x:c>
      <x:c r="S1259" s="49">
        <x:f t="shared" si="17"/>
        <x:v>2</x:v>
      </x:c>
      <x:c r="T1259" s="51">
        <x:f t="shared" si="18"/>
        <x:v>1</x:v>
      </x:c>
      <x:c r="U1259" s="52">
        <x:f t="shared" si="3"/>
        <x:v>0.094720312979999999</x:v>
      </x:c>
      <x:c r="V1259" s="63">
        <x:f t="shared" si="19"/>
        <x:v>0.094720312979999999</x:v>
      </x:c>
      <x:c r="W1259" s="52">
        <x:f t="shared" ref="W1259:X1259" si="1257">W1258*(1+U1259)</x:f>
        <x:v>630.17796820000001</x:v>
      </x:c>
      <x:c r="X1259" s="52">
        <x:f t="shared" si="1257"/>
        <x:v>333.73664020000001</x:v>
      </x:c>
    </x:row>
    <x:row r="1260" spans="1:24" ht="15.75" customHeight="1">
      <x:c r="A1260" s="34">
        <x:v>44033</x:v>
      </x:c>
      <x:c r="B1260" s="47">
        <x:v>327.98599243164102</x:v>
      </x:c>
      <x:c r="C1260" s="47">
        <x:v>335</x:v>
      </x:c>
      <x:c r="D1260" s="47">
        <x:v>311.60000610351602</x:v>
      </x:c>
      <x:c r="E1260" s="47">
        <x:v>313.67199707031199</x:v>
      </x:c>
      <x:c r="F1260" s="47">
        <x:v>80536000</x:v>
      </x:c>
      <x:c r="G1260" s="63">
        <x:f t="shared" si="10"/>
        <x:v>261.64759600000002</x:v>
      </x:c>
      <x:c r="H1260" s="63">
        <x:f t="shared" si="11"/>
        <x:v>47.985071650000002</x:v>
      </x:c>
      <x:c r="I1260" s="63">
        <x:f t="shared" si="12"/>
        <x:v>357.61773929999998</x:v>
      </x:c>
      <x:c r="J1260" s="63">
        <x:f t="shared" si="13"/>
        <x:v>165.6774527</x:v>
      </x:c>
      <x:c r="K1260" s="63">
        <x:f t="shared" si="14"/>
        <x:v>0.77104471929999996</x:v>
      </x:c>
      <x:c r="L1260" s="52">
        <x:f t="shared" si="0"/>
        <x:v>320.09066769999998</x:v>
      </x:c>
      <x:c r="M1260" s="52">
        <x:f t="shared" si="1"/>
        <x:v>25778822016</x:v>
      </x:c>
      <x:c r="N1260" s="52">
        <x:f t="shared" si="2"/>
        <x:v>0</x:v>
      </x:c>
      <x:c r="O1260" s="63">
        <x:f t="shared" si="8"/>
        <x:v>2.5892568030000001</x:v>
      </x:c>
      <x:c r="P1260" s="63">
        <x:f t="shared" si="9"/>
        <x:v>72.139079069999994</x:v>
      </x:c>
      <x:c r="Q1260" s="49">
        <x:f t="shared" si="15"/>
        <x:v>0</x:v>
      </x:c>
      <x:c r="R1260" s="49">
        <x:f t="shared" si="16"/>
        <x:v>0</x:v>
      </x:c>
      <x:c r="S1260" s="49">
        <x:f t="shared" si="17"/>
        <x:v>2</x:v>
      </x:c>
      <x:c r="T1260" s="51">
        <x:f t="shared" si="18"/>
        <x:v>1</x:v>
      </x:c>
      <x:c r="U1260" s="52">
        <x:f t="shared" si="3"/>
        <x:v>-0.045429119769999998</x:v>
      </x:c>
      <x:c r="V1260" s="63">
        <x:f t="shared" si="19"/>
        <x:v>-0.045429119769999998</x:v>
      </x:c>
      <x:c r="W1260" s="52">
        <x:f t="shared" ref="W1260:X1260" si="1258">W1259*(1+U1260)</x:f>
        <x:v>601.54953780000005</x:v>
      </x:c>
      <x:c r="X1260" s="52">
        <x:f t="shared" si="1258"/>
        <x:v>318.5752784</x:v>
      </x:c>
    </x:row>
    <x:row r="1261" spans="1:24" ht="15.75" customHeight="1">
      <x:c r="A1261" s="34">
        <x:v>44034</x:v>
      </x:c>
      <x:c r="B1261" s="47">
        <x:v>319.79998779296898</x:v>
      </x:c>
      <x:c r="C1261" s="47">
        <x:v>325.28399658203102</x:v>
      </x:c>
      <x:c r="D1261" s="47">
        <x:v>312.39999389648398</x:v>
      </x:c>
      <x:c r="E1261" s="47">
        <x:v>318.46600341796898</x:v>
      </x:c>
      <x:c r="F1261" s="47">
        <x:v>70805500</x:v>
      </x:c>
      <x:c r="G1261" s="63">
        <x:f t="shared" si="10"/>
        <x:v>267.55309599999998</x:v>
      </x:c>
      <x:c r="H1261" s="63">
        <x:f t="shared" si="11"/>
        <x:v>47.308032220000001</x:v>
      </x:c>
      <x:c r="I1261" s="63">
        <x:f t="shared" si="12"/>
        <x:v>362.16916040000001</x:v>
      </x:c>
      <x:c r="J1261" s="63">
        <x:f t="shared" si="13"/>
        <x:v>172.93703160000001</x:v>
      </x:c>
      <x:c r="K1261" s="63">
        <x:f t="shared" si="14"/>
        <x:v>0.76905001660000005</x:v>
      </x:c>
      <x:c r="L1261" s="52">
        <x:f t="shared" si="0"/>
        <x:v>318.7166646</x:v>
      </x:c>
      <x:c r="M1261" s="52">
        <x:f t="shared" si="1"/>
        <x:v>0</x:v>
      </x:c>
      <x:c r="N1261" s="52">
        <x:f t="shared" si="2"/>
        <x:v>22566892798</x:v>
      </x:c>
      <x:c r="O1261" s="63">
        <x:f t="shared" si="8"/>
        <x:v>2.5793213879999999</x:v>
      </x:c>
      <x:c r="P1261" s="63">
        <x:f t="shared" si="9"/>
        <x:v>72.061743230000005</x:v>
      </x:c>
      <x:c r="Q1261" s="49">
        <x:f t="shared" si="15"/>
        <x:v>0</x:v>
      </x:c>
      <x:c r="R1261" s="49">
        <x:f t="shared" si="16"/>
        <x:v>0</x:v>
      </x:c>
      <x:c r="S1261" s="49">
        <x:f t="shared" si="17"/>
        <x:v>2</x:v>
      </x:c>
      <x:c r="T1261" s="51">
        <x:f t="shared" si="18"/>
        <x:v>1</x:v>
      </x:c>
      <x:c r="U1261" s="52">
        <x:f t="shared" si="3"/>
        <x:v>0.01528350121</x:v>
      </x:c>
      <x:c r="V1261" s="63">
        <x:f t="shared" si="19"/>
        <x:v>0.01528350121</x:v>
      </x:c>
      <x:c r="W1261" s="52">
        <x:f t="shared" ref="W1261:X1261" si="1259">W1260*(1+U1261)</x:f>
        <x:v>610.74332089999996</x:v>
      </x:c>
      <x:c r="X1261" s="52">
        <x:f t="shared" si="1259"/>
        <x:v>323.44422409999999</x:v>
      </x:c>
    </x:row>
    <x:row r="1262" spans="1:24" ht="15.75" customHeight="1">
      <x:c r="A1262" s="34">
        <x:v>44035</x:v>
      </x:c>
      <x:c r="B1262" s="47">
        <x:v>335.79000854492199</x:v>
      </x:c>
      <x:c r="C1262" s="47">
        <x:v>337.79998779296898</x:v>
      </x:c>
      <x:c r="D1262" s="47">
        <x:v>296.15399169921898</x:v>
      </x:c>
      <x:c r="E1262" s="47">
        <x:v>302.614013671875</x:v>
      </x:c>
      <x:c r="F1262" s="47">
        <x:v>121642500</x:v>
      </x:c>
      <x:c r="G1262" s="63">
        <x:f t="shared" si="10"/>
        <x:v>273.07529679999999</x:v>
      </x:c>
      <x:c r="H1262" s="63">
        <x:f t="shared" si="11"/>
        <x:v>44.402294159999997</x:v>
      </x:c>
      <x:c r="I1262" s="63">
        <x:f t="shared" si="12"/>
        <x:v>361.87988510000002</x:v>
      </x:c>
      <x:c r="J1262" s="63">
        <x:f t="shared" si="13"/>
        <x:v>184.27070850000001</x:v>
      </x:c>
      <x:c r="K1262" s="63">
        <x:f t="shared" si="14"/>
        <x:v>0.66631301060000003</x:v>
      </x:c>
      <x:c r="L1262" s="52">
        <x:f t="shared" si="0"/>
        <x:v>312.1893311</x:v>
      </x:c>
      <x:c r="M1262" s="52">
        <x:f t="shared" si="1"/>
        <x:v>0</x:v>
      </x:c>
      <x:c r="N1262" s="52">
        <x:f t="shared" si="2"/>
        <x:v>37975490703</x:v>
      </x:c>
      <x:c r="O1262" s="63">
        <x:f t="shared" si="8"/>
        <x:v>1.606845098</x:v>
      </x:c>
      <x:c r="P1262" s="63">
        <x:f t="shared" si="9"/>
        <x:v>61.639454499999999</x:v>
      </x:c>
      <x:c r="Q1262" s="49">
        <x:f t="shared" si="15"/>
        <x:v>0</x:v>
      </x:c>
      <x:c r="R1262" s="49">
        <x:f t="shared" si="16"/>
        <x:v>0</x:v>
      </x:c>
      <x:c r="S1262" s="49">
        <x:f t="shared" si="17"/>
        <x:v>2</x:v>
      </x:c>
      <x:c r="T1262" s="51">
        <x:f t="shared" si="18"/>
        <x:v>1</x:v>
      </x:c>
      <x:c r="U1262" s="52">
        <x:f t="shared" si="3"/>
        <x:v>-0.049776081520000004</x:v>
      </x:c>
      <x:c r="V1262" s="63">
        <x:f t="shared" si="19"/>
        <x:v>-0.049776081520000004</x:v>
      </x:c>
      <x:c r="W1262" s="52">
        <x:f t="shared" ref="W1262:X1262" si="1260">W1261*(1+U1262)</x:f>
        <x:v>580.34291159999998</x:v>
      </x:c>
      <x:c r="X1262" s="52">
        <x:f t="shared" si="1260"/>
        <x:v>307.34443800000003</x:v>
      </x:c>
    </x:row>
    <x:row r="1263" spans="1:24" ht="15.75" customHeight="1">
      <x:c r="A1263" s="34">
        <x:v>44036</x:v>
      </x:c>
      <x:c r="B1263" s="47">
        <x:v>283.20199584960898</x:v>
      </x:c>
      <x:c r="C1263" s="47">
        <x:v>293</x:v>
      </x:c>
      <x:c r="D1263" s="47">
        <x:v>273.30801391601602</x:v>
      </x:c>
      <x:c r="E1263" s="47">
        <x:v>283.39999389648398</x:v>
      </x:c>
      <x:c r="F1263" s="47">
        <x:v>96983000</x:v>
      </x:c>
      <x:c r="G1263" s="63">
        <x:f t="shared" si="10"/>
        <x:v>277.38549649999999</x:v>
      </x:c>
      <x:c r="H1263" s="63">
        <x:f t="shared" si="11"/>
        <x:v>40.676571520000003</x:v>
      </x:c>
      <x:c r="I1263" s="63">
        <x:f t="shared" si="12"/>
        <x:v>358.7386396</x:v>
      </x:c>
      <x:c r="J1263" s="63">
        <x:f t="shared" si="13"/>
        <x:v>196.0323535</x:v>
      </x:c>
      <x:c r="K1263" s="63">
        <x:f t="shared" si="14"/>
        <x:v>0.53696536579999998</x:v>
      </x:c>
      <x:c r="L1263" s="52">
        <x:f t="shared" si="0"/>
        <x:v>283.23600260000001</x:v>
      </x:c>
      <x:c r="M1263" s="52">
        <x:f t="shared" si="1"/>
        <x:v>0</x:v>
      </x:c>
      <x:c r="N1263" s="52">
        <x:f t="shared" si="2"/>
        <x:v>27469077241</x:v>
      </x:c>
      <x:c r="O1263" s="63">
        <x:f t="shared" si="8"/>
        <x:v>1.0621879000000001</x:v>
      </x:c>
      <x:c r="P1263" s="63">
        <x:f t="shared" si="9"/>
        <x:v>51.50781362</x:v>
      </x:c>
      <x:c r="Q1263" s="49">
        <x:f t="shared" si="15"/>
        <x:v>0</x:v>
      </x:c>
      <x:c r="R1263" s="49">
        <x:f t="shared" si="16"/>
        <x:v>0</x:v>
      </x:c>
      <x:c r="S1263" s="49">
        <x:f t="shared" si="17"/>
        <x:v>2</x:v>
      </x:c>
      <x:c r="T1263" s="51">
        <x:f t="shared" si="18"/>
        <x:v>1</x:v>
      </x:c>
      <x:c r="U1263" s="52">
        <x:f t="shared" si="3"/>
        <x:v>-0.063493489750000009</x:v>
      </x:c>
      <x:c r="V1263" s="63">
        <x:f t="shared" si="19"/>
        <x:v>-0.063493489750000009</x:v>
      </x:c>
      <x:c r="W1263" s="52">
        <x:f t="shared" ref="W1263:X1263" si="1261">W1262*(1+U1263)</x:f>
        <x:v>543.49491490000003</x:v>
      </x:c>
      <x:c r="X1263" s="52">
        <x:f t="shared" si="1261"/>
        <x:v>287.83006710000001</x:v>
      </x:c>
    </x:row>
    <x:row r="1264" spans="1:24" ht="15.75" customHeight="1">
      <x:c r="A1264" s="34">
        <x:v>44039</x:v>
      </x:c>
      <x:c r="B1264" s="47">
        <x:v>287</x:v>
      </x:c>
      <x:c r="C1264" s="47">
        <x:v>309.58801269531199</x:v>
      </x:c>
      <x:c r="D1264" s="47">
        <x:v>282.60000610351602</x:v>
      </x:c>
      <x:c r="E1264" s="47">
        <x:v>307.92001342773398</x:v>
      </x:c>
      <x:c r="F1264" s="47">
        <x:v>80243500</x:v>
      </x:c>
      <x:c r="G1264" s="63">
        <x:f t="shared" si="10"/>
        <x:v>283.18409730000002</x:v>
      </x:c>
      <x:c r="H1264" s="63">
        <x:f t="shared" si="11"/>
        <x:v>35.833974689999998</x:v>
      </x:c>
      <x:c r="I1264" s="63">
        <x:f t="shared" si="12"/>
        <x:v>354.85204670000002</x:v>
      </x:c>
      <x:c r="J1264" s="63">
        <x:f t="shared" si="13"/>
        <x:v>211.51614789999999</x:v>
      </x:c>
      <x:c r="K1264" s="63">
        <x:f t="shared" si="14"/>
        <x:v>0.67257307030000002</x:v>
      </x:c>
      <x:c r="L1264" s="52">
        <x:f t="shared" si="0"/>
        <x:v>300.03601070000002</x:v>
      </x:c>
      <x:c r="M1264" s="52">
        <x:f t="shared" si="1"/>
        <x:v>24075939628</x:v>
      </x:c>
      <x:c r="N1264" s="52">
        <x:f t="shared" si="2"/>
        <x:v>0</x:v>
      </x:c>
      <x:c r="O1264" s="63">
        <x:f t="shared" si="8"/>
        <x:v>0.80112538929999999</x:v>
      </x:c>
      <x:c r="P1264" s="63">
        <x:f t="shared" si="9"/>
        <x:v>44.479156979999999</x:v>
      </x:c>
      <x:c r="Q1264" s="49">
        <x:f t="shared" si="15"/>
        <x:v>0</x:v>
      </x:c>
      <x:c r="R1264" s="49">
        <x:f t="shared" si="16"/>
        <x:v>0</x:v>
      </x:c>
      <x:c r="S1264" s="49">
        <x:f t="shared" si="17"/>
        <x:v>2</x:v>
      </x:c>
      <x:c r="T1264" s="51">
        <x:f t="shared" si="18"/>
        <x:v>1</x:v>
      </x:c>
      <x:c r="U1264" s="52">
        <x:f t="shared" si="3"/>
        <x:v>0.086520889410000001</x:v>
      </x:c>
      <x:c r="V1264" s="63">
        <x:f t="shared" si="19"/>
        <x:v>0.086520889410000001</x:v>
      </x:c>
      <x:c r="W1264" s="52">
        <x:f t="shared" ref="W1264:X1264" si="1262">W1263*(1+U1264)</x:f>
        <x:v>590.51857829999994</x:v>
      </x:c>
      <x:c r="X1264" s="52">
        <x:f t="shared" si="1262"/>
        <x:v>312.73338050000001</x:v>
      </x:c>
    </x:row>
    <x:row r="1265" spans="1:24" ht="15.75" customHeight="1">
      <x:c r="A1265" s="34">
        <x:v>44040</x:v>
      </x:c>
      <x:c r="B1265" s="47">
        <x:v>300.79998779296898</x:v>
      </x:c>
      <x:c r="C1265" s="47">
        <x:v>312.94000244140602</x:v>
      </x:c>
      <x:c r="D1265" s="47">
        <x:v>294.88400268554699</x:v>
      </x:c>
      <x:c r="E1265" s="47">
        <x:v>295.29800415039102</x:v>
      </x:c>
      <x:c r="F1265" s="47">
        <x:v>79043500</x:v>
      </x:c>
      <x:c r="G1265" s="63">
        <x:f t="shared" si="10"/>
        <x:v>287.8554977</x:v>
      </x:c>
      <x:c r="H1265" s="63">
        <x:f t="shared" si="11"/>
        <x:v>30.3451418</x:v>
      </x:c>
      <x:c r="I1265" s="63">
        <x:f t="shared" si="12"/>
        <x:v>348.54578129999999</x:v>
      </x:c>
      <x:c r="J1265" s="63">
        <x:f t="shared" si="13"/>
        <x:v>227.16521420000001</x:v>
      </x:c>
      <x:c r="K1265" s="63">
        <x:f t="shared" si="14"/>
        <x:v>0.56131546899999996</x:v>
      </x:c>
      <x:c r="L1265" s="52">
        <x:f t="shared" si="0"/>
        <x:v>301.04066979999999</x:v>
      </x:c>
      <x:c r="M1265" s="52">
        <x:f t="shared" si="1"/>
        <x:v>23795308180</x:v>
      </x:c>
      <x:c r="N1265" s="52">
        <x:f t="shared" si="2"/>
        <x:v>0</x:v>
      </x:c>
      <x:c r="O1265" s="63">
        <x:f t="shared" si="8"/>
        <x:v>1.2777874309999999</x:v>
      </x:c>
      <x:c r="P1265" s="63">
        <x:f t="shared" si="9"/>
        <x:v>56.097747030000001</x:v>
      </x:c>
      <x:c r="Q1265" s="49">
        <x:f t="shared" si="15"/>
        <x:v>0</x:v>
      </x:c>
      <x:c r="R1265" s="49">
        <x:f t="shared" si="16"/>
        <x:v>0</x:v>
      </x:c>
      <x:c r="S1265" s="49">
        <x:f t="shared" si="17"/>
        <x:v>2</x:v>
      </x:c>
      <x:c r="T1265" s="51">
        <x:f t="shared" si="18"/>
        <x:v>1</x:v>
      </x:c>
      <x:c r="U1265" s="52">
        <x:f t="shared" si="3"/>
        <x:v>-0.040991194879999998</x:v>
      </x:c>
      <x:c r="V1265" s="63">
        <x:f t="shared" si="19"/>
        <x:v>-0.040991194879999998</x:v>
      </x:c>
      <x:c r="W1265" s="52">
        <x:f t="shared" ref="W1265:X1265" si="1263">W1264*(1+U1265)</x:f>
        <x:v>566.3125162</x:v>
      </x:c>
      <x:c r="X1265" s="52">
        <x:f t="shared" si="1263"/>
        <x:v>299.91406560000001</x:v>
      </x:c>
    </x:row>
    <x:row r="1266" spans="1:24" ht="15.75" customHeight="1">
      <x:c r="A1266" s="34">
        <x:v>44041</x:v>
      </x:c>
      <x:c r="B1266" s="47">
        <x:v>300.20001220703102</x:v>
      </x:c>
      <x:c r="C1266" s="47">
        <x:v>306.96200561523398</x:v>
      </x:c>
      <x:c r="D1266" s="47">
        <x:v>297.39999389648398</x:v>
      </x:c>
      <x:c r="E1266" s="47">
        <x:v>299.82199096679699</x:v>
      </x:c>
      <x:c r="F1266" s="47">
        <x:v>47134500</x:v>
      </x:c>
      <x:c r="G1266" s="63">
        <x:f t="shared" si="10"/>
        <x:v>292.048497</x:v>
      </x:c>
      <x:c r="H1266" s="63">
        <x:f t="shared" si="11"/>
        <x:v>25.25514317</x:v>
      </x:c>
      <x:c r="I1266" s="63">
        <x:f t="shared" si="12"/>
        <x:v>342.55878330000002</x:v>
      </x:c>
      <x:c r="J1266" s="63">
        <x:f t="shared" si="13"/>
        <x:v>241.53821070000001</x:v>
      </x:c>
      <x:c r="K1266" s="63">
        <x:f t="shared" si="14"/>
        <x:v>0.57694961280000001</x:v>
      </x:c>
      <x:c r="L1266" s="52">
        <x:f t="shared" si="0"/>
        <x:v>301.39466349999998</x:v>
      </x:c>
      <x:c r="M1266" s="52">
        <x:f t="shared" si="1"/>
        <x:v>14206086766</x:v>
      </x:c>
      <x:c r="N1266" s="52">
        <x:f t="shared" si="2"/>
        <x:v>0</x:v>
      </x:c>
      <x:c r="O1266" s="63">
        <x:f t="shared" si="8"/>
        <x:v>1.1806255670000001</x:v>
      </x:c>
      <x:c r="P1266" s="63">
        <x:f t="shared" si="9"/>
        <x:v>54.141599769999999</x:v>
      </x:c>
      <x:c r="Q1266" s="49">
        <x:f t="shared" si="15"/>
        <x:v>0</x:v>
      </x:c>
      <x:c r="R1266" s="49">
        <x:f t="shared" si="16"/>
        <x:v>0</x:v>
      </x:c>
      <x:c r="S1266" s="49">
        <x:f t="shared" si="17"/>
        <x:v>2</x:v>
      </x:c>
      <x:c r="T1266" s="51">
        <x:f t="shared" si="18"/>
        <x:v>1</x:v>
      </x:c>
      <x:c r="U1266" s="52">
        <x:f t="shared" si="3"/>
        <x:v>0.015320072440000002</x:v>
      </x:c>
      <x:c r="V1266" s="63">
        <x:f t="shared" si="19"/>
        <x:v>0.015320072440000002</x:v>
      </x:c>
      <x:c r="W1266" s="52">
        <x:f t="shared" ref="W1266:X1266" si="1264">W1265*(1+U1266)</x:f>
        <x:v>574.98846500000002</x:v>
      </x:c>
      <x:c r="X1266" s="52">
        <x:f t="shared" si="1264"/>
        <x:v>304.50877079999998</x:v>
      </x:c>
    </x:row>
    <x:row r="1267" spans="1:24" ht="15.75" customHeight="1">
      <x:c r="A1267" s="34">
        <x:v>44042</x:v>
      </x:c>
      <x:c r="B1267" s="47">
        <x:v>297.60000610351602</x:v>
      </x:c>
      <x:c r="C1267" s="47">
        <x:v>302.64801025390602</x:v>
      </x:c>
      <x:c r="D1267" s="47">
        <x:v>294.20001220703102</x:v>
      </x:c>
      <x:c r="E1267" s="47">
        <x:v>297.49798583984398</x:v>
      </x:c>
      <x:c r="F1267" s="47">
        <x:v>38105000</x:v>
      </x:c>
      <x:c r="G1267" s="63">
        <x:f t="shared" si="10"/>
        <x:v>295.72709659999998</x:v>
      </x:c>
      <x:c r="H1267" s="63">
        <x:f t="shared" si="11"/>
        <x:v>19.516528229999999</x:v>
      </x:c>
      <x:c r="I1267" s="63">
        <x:f t="shared" si="12"/>
        <x:v>334.760153</x:v>
      </x:c>
      <x:c r="J1267" s="63">
        <x:f t="shared" si="13"/>
        <x:v>256.6940401</x:v>
      </x:c>
      <x:c r="K1267" s="63">
        <x:f t="shared" si="14"/>
        <x:v>0.5226844813</x:v>
      </x:c>
      <x:c r="L1267" s="52">
        <x:f t="shared" si="0"/>
        <x:v>298.11533609999998</x:v>
      </x:c>
      <x:c r="M1267" s="52">
        <x:f t="shared" si="1"/>
        <x:v>0</x:v>
      </x:c>
      <x:c r="N1267" s="52">
        <x:f t="shared" si="2"/>
        <x:v>11359684882</x:v>
      </x:c>
      <x:c r="O1267" s="63">
        <x:f t="shared" si="8"/>
        <x:v>1.3004291059999999</x:v>
      </x:c>
      <x:c r="P1267" s="63">
        <x:f t="shared" si="9"/>
        <x:v>56.52984927</x:v>
      </x:c>
      <x:c r="Q1267" s="49">
        <x:f t="shared" si="15"/>
        <x:v>0</x:v>
      </x:c>
      <x:c r="R1267" s="49">
        <x:f t="shared" si="16"/>
        <x:v>0</x:v>
      </x:c>
      <x:c r="S1267" s="49">
        <x:f t="shared" si="17"/>
        <x:v>2</x:v>
      </x:c>
      <x:c r="T1267" s="51">
        <x:f t="shared" si="18"/>
        <x:v>1</x:v>
      </x:c>
      <x:c r="U1267" s="52">
        <x:f t="shared" si="3"/>
        <x:v>-0.0077512830850000003</x:v>
      </x:c>
      <x:c r="V1267" s="63">
        <x:f t="shared" si="19"/>
        <x:v>-0.0077512830850000003</x:v>
      </x:c>
      <x:c r="W1267" s="52">
        <x:f t="shared" ref="W1267:X1267" si="1265">W1266*(1+U1267)</x:f>
        <x:v>570.53156660000002</x:v>
      </x:c>
      <x:c r="X1267" s="52">
        <x:f t="shared" si="1265"/>
        <x:v>302.14843710000002</x:v>
      </x:c>
    </x:row>
    <x:row r="1268" spans="1:24" ht="15.75" customHeight="1">
      <x:c r="A1268" s="34">
        <x:v>44043</x:v>
      </x:c>
      <x:c r="B1268" s="47">
        <x:v>303</x:v>
      </x:c>
      <x:c r="C1268" s="47">
        <x:v>303.41000366210898</x:v>
      </x:c>
      <x:c r="D1268" s="47">
        <x:v>284.19601440429699</x:v>
      </x:c>
      <x:c r="E1268" s="47">
        <x:v>286.15200805664102</x:v>
      </x:c>
      <x:c r="F1268" s="47">
        <x:v>61041000</x:v>
      </x:c>
      <x:c r="G1268" s="63">
        <x:f t="shared" si="10"/>
        <x:v>297.94809720000001</x:v>
      </x:c>
      <x:c r="H1268" s="63">
        <x:f t="shared" si="11"/>
        <x:v>15.069238479999999</x:v>
      </x:c>
      <x:c r="I1268" s="63">
        <x:f t="shared" si="12"/>
        <x:v>328.08657419999997</x:v>
      </x:c>
      <x:c r="J1268" s="63">
        <x:f t="shared" si="13"/>
        <x:v>267.80962030000001</x:v>
      </x:c>
      <x:c r="K1268" s="63">
        <x:f t="shared" si="14"/>
        <x:v>0.30430183669999999</x:v>
      </x:c>
      <x:c r="L1268" s="52">
        <x:f t="shared" si="0"/>
        <x:v>291.25267539999999</x:v>
      </x:c>
      <x:c r="M1268" s="52">
        <x:f t="shared" si="1"/>
        <x:v>0</x:v>
      </x:c>
      <x:c r="N1268" s="52">
        <x:f t="shared" si="2"/>
        <x:v>17778354558</x:v>
      </x:c>
      <x:c r="O1268" s="63">
        <x:f t="shared" si="8"/>
        <x:v>0.98286344569999995</x:v>
      </x:c>
      <x:c r="P1268" s="63">
        <x:f t="shared" si="9"/>
        <x:v>49.567883649999999</x:v>
      </x:c>
      <x:c r="Q1268" s="49">
        <x:f t="shared" si="15"/>
        <x:v>0</x:v>
      </x:c>
      <x:c r="R1268" s="49">
        <x:f t="shared" si="16"/>
        <x:v>0</x:v>
      </x:c>
      <x:c r="S1268" s="49">
        <x:f t="shared" si="17"/>
        <x:v>2</x:v>
      </x:c>
      <x:c r="T1268" s="51">
        <x:f t="shared" si="18"/>
        <x:v>1</x:v>
      </x:c>
      <x:c r="U1268" s="52">
        <x:f t="shared" si="3"/>
        <x:v>-0.038137998649999999</x:v>
      </x:c>
      <x:c r="V1268" s="63">
        <x:f t="shared" si="19"/>
        <x:v>-0.038137998649999999</x:v>
      </x:c>
      <x:c r="W1268" s="52">
        <x:f t="shared" ref="W1268:X1268" si="1266">W1267*(1+U1268)</x:f>
        <x:v>548.77263449999998</x:v>
      </x:c>
      <x:c r="X1268" s="52">
        <x:f t="shared" si="1266"/>
        <x:v>290.62510040000001</x:v>
      </x:c>
    </x:row>
    <x:row r="1269" spans="1:24" ht="15.75" customHeight="1">
      <x:c r="A1269" s="34">
        <x:v>44046</x:v>
      </x:c>
      <x:c r="B1269" s="47">
        <x:v>289.83999633789102</x:v>
      </x:c>
      <x:c r="C1269" s="47">
        <x:v>301.96200561523398</x:v>
      </x:c>
      <x:c r="D1269" s="47">
        <x:v>288.87600708007801</x:v>
      </x:c>
      <x:c r="E1269" s="47">
        <x:v>297</x:v>
      </x:c>
      <x:c r="F1269" s="47">
        <x:v>44046500</x:v>
      </x:c>
      <x:c r="G1269" s="63">
        <x:f t="shared" si="10"/>
        <x:v>299.08229679999999</x:v>
      </x:c>
      <x:c r="H1269" s="63">
        <x:f t="shared" si="11"/>
        <x:v>14.01362526</x:v>
      </x:c>
      <x:c r="I1269" s="63">
        <x:f t="shared" si="12"/>
        <x:v>327.10954729999997</x:v>
      </x:c>
      <x:c r="J1269" s="63">
        <x:f t="shared" si="13"/>
        <x:v>271.05504619999999</x:v>
      </x:c>
      <x:c r="K1269" s="63">
        <x:f t="shared" si="14"/>
        <x:v>0.46285228280000001</x:v>
      </x:c>
      <x:c r="L1269" s="52">
        <x:f t="shared" si="0"/>
        <x:v>295.9460042</x:v>
      </x:c>
      <x:c r="M1269" s="52">
        <x:f t="shared" si="1"/>
        <x:v>13035385675</x:v>
      </x:c>
      <x:c r="N1269" s="52">
        <x:f t="shared" si="2"/>
        <x:v>0</x:v>
      </x:c>
      <x:c r="O1269" s="63">
        <x:f t="shared" si="8"/>
        <x:v>0.86122042440000002</x:v>
      </x:c>
      <x:c r="P1269" s="63">
        <x:f t="shared" si="9"/>
        <x:v>46.27181247</x:v>
      </x:c>
      <x:c r="Q1269" s="49">
        <x:f t="shared" si="15"/>
        <x:v>0</x:v>
      </x:c>
      <x:c r="R1269" s="49">
        <x:f t="shared" si="16"/>
        <x:v>0</x:v>
      </x:c>
      <x:c r="S1269" s="49">
        <x:f t="shared" si="17"/>
        <x:v>2</x:v>
      </x:c>
      <x:c r="T1269" s="51">
        <x:f t="shared" si="18"/>
        <x:v>1</x:v>
      </x:c>
      <x:c r="U1269" s="52">
        <x:f t="shared" si="3"/>
        <x:v>0.037909892780000004</x:v>
      </x:c>
      <x:c r="V1269" s="63">
        <x:f t="shared" si="19"/>
        <x:v>0.037909892780000004</x:v>
      </x:c>
      <x:c r="W1269" s="52">
        <x:f t="shared" ref="W1269:X1269" si="1267">W1268*(1+U1269)</x:f>
        <x:v>569.57654620000005</x:v>
      </x:c>
      <x:c r="X1269" s="52">
        <x:f t="shared" si="1267"/>
        <x:v>301.64266679999997</x:v>
      </x:c>
    </x:row>
    <x:row r="1270" spans="1:24" ht="15.75" customHeight="1">
      <x:c r="A1270" s="34">
        <x:v>44047</x:v>
      </x:c>
      <x:c r="B1270" s="47">
        <x:v>299.00201416015602</x:v>
      </x:c>
      <x:c r="C1270" s="47">
        <x:v>305.48199462890602</x:v>
      </x:c>
      <x:c r="D1270" s="47">
        <x:v>292.39999389648398</x:v>
      </x:c>
      <x:c r="E1270" s="47">
        <x:v>297.39999389648398</x:v>
      </x:c>
      <x:c r="F1270" s="47">
        <x:v>42075000</x:v>
      </x:c>
      <x:c r="G1270" s="63">
        <x:f t="shared" si="10"/>
        <x:v>300.05369719999999</x:v>
      </x:c>
      <x:c r="H1270" s="63">
        <x:f t="shared" si="11"/>
        <x:v>13.11801627</x:v>
      </x:c>
      <x:c r="I1270" s="63">
        <x:f t="shared" si="12"/>
        <x:v>326.28972970000001</x:v>
      </x:c>
      <x:c r="J1270" s="63">
        <x:f t="shared" si="13"/>
        <x:v>273.81766470000002</x:v>
      </x:c>
      <x:c r="K1270" s="63">
        <x:f t="shared" si="14"/>
        <x:v>0.4494263604</x:v>
      </x:c>
      <x:c r="L1270" s="52">
        <x:f t="shared" si="0"/>
        <x:v>298.42732749999999</x:v>
      </x:c>
      <x:c r="M1270" s="52">
        <x:f t="shared" si="1"/>
        <x:v>12556329803</x:v>
      </x:c>
      <x:c r="N1270" s="52">
        <x:f t="shared" si="2"/>
        <x:v>0</x:v>
      </x:c>
      <x:c r="O1270" s="63">
        <x:f t="shared" si="8"/>
        <x:v>0.74835189150000003</x:v>
      </x:c>
      <x:c r="P1270" s="63">
        <x:f t="shared" si="9"/>
        <x:v>42.803276339999996</x:v>
      </x:c>
      <x:c r="Q1270" s="49">
        <x:f t="shared" si="15"/>
        <x:v>0</x:v>
      </x:c>
      <x:c r="R1270" s="49">
        <x:f t="shared" si="16"/>
        <x:v>0</x:v>
      </x:c>
      <x:c r="S1270" s="49">
        <x:f t="shared" si="17"/>
        <x:v>2</x:v>
      </x:c>
      <x:c r="T1270" s="51">
        <x:f t="shared" si="18"/>
        <x:v>1</x:v>
      </x:c>
      <x:c r="U1270" s="52">
        <x:f t="shared" si="3"/>
        <x:v>0.001346780796</x:v>
      </x:c>
      <x:c r="V1270" s="63">
        <x:f t="shared" si="19"/>
        <x:v>0.001346780796</x:v>
      </x:c>
      <x:c r="W1270" s="52">
        <x:f t="shared" ref="W1270:X1270" si="1268">W1269*(1+U1270)</x:f>
        <x:v>570.34364100000005</x:v>
      </x:c>
      <x:c r="X1270" s="52">
        <x:f t="shared" si="1268"/>
        <x:v>302.0489134</x:v>
      </x:c>
    </x:row>
    <x:row r="1271" spans="1:24" ht="15.75" customHeight="1">
      <x:c r="A1271" s="34">
        <x:v>44048</x:v>
      </x:c>
      <x:c r="B1271" s="47">
        <x:v>298.59799194335898</x:v>
      </x:c>
      <x:c r="C1271" s="47">
        <x:v>299.96798706054699</x:v>
      </x:c>
      <x:c r="D1271" s="47">
        <x:v>293.66198730468699</x:v>
      </x:c>
      <x:c r="E1271" s="47">
        <x:v>297.00399780273398</x:v>
      </x:c>
      <x:c r="F1271" s="47">
        <x:v>24739000</x:v>
      </x:c>
      <x:c r="G1271" s="63">
        <x:f t="shared" si="10"/>
        <x:v>301.24509740000002</x:v>
      </x:c>
      <x:c r="H1271" s="63">
        <x:f t="shared" si="11"/>
        <x:v>11.53499427</x:v>
      </x:c>
      <x:c r="I1271" s="63">
        <x:f t="shared" si="12"/>
        <x:v>324.31508589999999</x:v>
      </x:c>
      <x:c r="J1271" s="63">
        <x:f t="shared" si="13"/>
        <x:v>278.17510879999998</x:v>
      </x:c>
      <x:c r="K1271" s="63">
        <x:f t="shared" si="14"/>
        <x:v>0.40808188870000001</x:v>
      </x:c>
      <x:c r="L1271" s="52">
        <x:f t="shared" si="0"/>
        <x:v>296.8779907</x:v>
      </x:c>
      <x:c r="M1271" s="52">
        <x:f t="shared" si="1"/>
        <x:v>0</x:v>
      </x:c>
      <x:c r="N1271" s="52">
        <x:f t="shared" si="2"/>
        <x:v>7344464612</x:v>
      </x:c>
      <x:c r="O1271" s="63">
        <x:f t="shared" si="8"/>
        <x:v>0.86011545639999998</x:v>
      </x:c>
      <x:c r="P1271" s="63">
        <x:f t="shared" si="9"/>
        <x:v>46.239896209999998</x:v>
      </x:c>
      <x:c r="Q1271" s="49">
        <x:f t="shared" si="15"/>
        <x:v>0</x:v>
      </x:c>
      <x:c r="R1271" s="49">
        <x:f t="shared" si="16"/>
        <x:v>0</x:v>
      </x:c>
      <x:c r="S1271" s="49">
        <x:f t="shared" si="17"/>
        <x:v>2</x:v>
      </x:c>
      <x:c r="T1271" s="51">
        <x:f t="shared" si="18"/>
        <x:v>1</x:v>
      </x:c>
      <x:c r="U1271" s="52">
        <x:f t="shared" si="3"/>
        <x:v>-0.0013315269060000001</x:v>
      </x:c>
      <x:c r="V1271" s="63">
        <x:f t="shared" si="19"/>
        <x:v>-0.0013315269060000001</x:v>
      </x:c>
      <x:c r="W1271" s="52">
        <x:f t="shared" ref="W1271:X1271" si="1269">W1270*(1+U1271)</x:f>
        <x:v>569.58421310000006</x:v>
      </x:c>
      <x:c r="X1271" s="52">
        <x:f t="shared" si="1269"/>
        <x:v>301.64672710000002</x:v>
      </x:c>
    </x:row>
    <x:row r="1272" spans="1:24" ht="15.75" customHeight="1">
      <x:c r="A1272" s="34">
        <x:v>44049</x:v>
      </x:c>
      <x:c r="B1272" s="47">
        <x:v>298.16598510742199</x:v>
      </x:c>
      <x:c r="C1272" s="47">
        <x:v>303.46200561523398</x:v>
      </x:c>
      <x:c r="D1272" s="47">
        <x:v>295.45199584960898</x:v>
      </x:c>
      <x:c r="E1272" s="47">
        <x:v>297.91598510742199</x:v>
      </x:c>
      <x:c r="F1272" s="47">
        <x:v>29961500</x:v>
      </x:c>
      <x:c r="G1272" s="63">
        <x:f t="shared" si="10"/>
        <x:v>302.19809720000001</x:v>
      </x:c>
      <x:c r="H1272" s="63">
        <x:f t="shared" si="11"/>
        <x:v>10.31022063</x:v>
      </x:c>
      <x:c r="I1272" s="63">
        <x:f t="shared" si="12"/>
        <x:v>322.81853849999999</x:v>
      </x:c>
      <x:c r="J1272" s="63">
        <x:f t="shared" si="13"/>
        <x:v>281.57765599999999</x:v>
      </x:c>
      <x:c r="K1272" s="63">
        <x:f t="shared" si="14"/>
        <x:v>0.39616827139999999</x:v>
      </x:c>
      <x:c r="L1272" s="52">
        <x:f t="shared" si="0"/>
        <x:v>298.94332889999998</x:v>
      </x:c>
      <x:c r="M1272" s="52">
        <x:f t="shared" si="1"/>
        <x:v>8956790548</x:v>
      </x:c>
      <x:c r="N1272" s="52">
        <x:f t="shared" si="2"/>
        <x:v>0</x:v>
      </x:c>
      <x:c r="O1272" s="63">
        <x:f t="shared" si="8"/>
        <x:v>1.5109218360000001</x:v>
      </x:c>
      <x:c r="P1272" s="63">
        <x:f t="shared" si="9"/>
        <x:v>60.173989259999999</x:v>
      </x:c>
      <x:c r="Q1272" s="49">
        <x:f t="shared" si="15"/>
        <x:v>0</x:v>
      </x:c>
      <x:c r="R1272" s="49">
        <x:f t="shared" si="16"/>
        <x:v>0</x:v>
      </x:c>
      <x:c r="S1272" s="49">
        <x:f t="shared" si="17"/>
        <x:v>2</x:v>
      </x:c>
      <x:c r="T1272" s="51">
        <x:f t="shared" si="18"/>
        <x:v>1</x:v>
      </x:c>
      <x:c r="U1272" s="52">
        <x:f t="shared" si="3"/>
        <x:v>0.0030706229929999995</x:v>
      </x:c>
      <x:c r="V1272" s="63">
        <x:f t="shared" si="19"/>
        <x:v>0.0030706229929999995</x:v>
      </x:c>
      <x:c r="W1272" s="52">
        <x:f t="shared" ref="W1272:X1272" si="1270">W1271*(1+U1272)</x:f>
        <x:v>571.3331915</x:v>
      </x:c>
      <x:c r="X1272" s="52">
        <x:f t="shared" si="1270"/>
        <x:v>302.5729705</x:v>
      </x:c>
    </x:row>
    <x:row r="1273" spans="1:24" ht="15.75" customHeight="1">
      <x:c r="A1273" s="34">
        <x:v>44050</x:v>
      </x:c>
      <x:c r="B1273" s="47">
        <x:v>299.90798950195301</x:v>
      </x:c>
      <x:c r="C1273" s="47">
        <x:v>299.95001220703102</x:v>
      </x:c>
      <x:c r="D1273" s="47">
        <x:v>283.00201416015602</x:v>
      </x:c>
      <x:c r="E1273" s="47">
        <x:v>290.5419921875</x:v>
      </x:c>
      <x:c r="F1273" s="47">
        <x:v>44482000</x:v>
      </x:c>
      <x:c r="G1273" s="63">
        <x:f t="shared" si="10"/>
        <x:v>301.27869720000001</x:v>
      </x:c>
      <x:c r="H1273" s="63">
        <x:f t="shared" si="11"/>
        <x:v>10.49649761</x:v>
      </x:c>
      <x:c r="I1273" s="63">
        <x:f t="shared" si="12"/>
        <x:v>322.27169240000001</x:v>
      </x:c>
      <x:c r="J1273" s="63">
        <x:f t="shared" si="13"/>
        <x:v>280.28570200000001</x:v>
      </x:c>
      <x:c r="K1273" s="63">
        <x:f t="shared" si="14"/>
        <x:v>0.24427886770000001</x:v>
      </x:c>
      <x:c r="L1273" s="52">
        <x:f t="shared" si="0"/>
        <x:v>291.16467290000003</x:v>
      </x:c>
      <x:c r="M1273" s="52">
        <x:f t="shared" si="1"/>
        <x:v>0</x:v>
      </x:c>
      <x:c r="N1273" s="52">
        <x:f t="shared" si="2"/>
        <x:v>12951586978</x:v>
      </x:c>
      <x:c r="O1273" s="63">
        <x:f t="shared" si="8"/>
        <x:v>1.9546397760000001</x:v>
      </x:c>
      <x:c r="P1273" s="63">
        <x:f t="shared" si="9"/>
        <x:v>66.154926630000006</x:v>
      </x:c>
      <x:c r="Q1273" s="49">
        <x:f t="shared" si="15"/>
        <x:v>0</x:v>
      </x:c>
      <x:c r="R1273" s="49">
        <x:f t="shared" si="16"/>
        <x:v>0</x:v>
      </x:c>
      <x:c r="S1273" s="49">
        <x:f t="shared" si="17"/>
        <x:v>2</x:v>
      </x:c>
      <x:c r="T1273" s="51">
        <x:f t="shared" si="18"/>
        <x:v>1</x:v>
      </x:c>
      <x:c r="U1273" s="52">
        <x:f t="shared" si="3"/>
        <x:v>-0.024751920970000002</x:v>
      </x:c>
      <x:c r="V1273" s="63">
        <x:f t="shared" si="19"/>
        <x:v>-0.024751920970000002</x:v>
      </x:c>
      <x:c r="W1273" s="52">
        <x:f t="shared" ref="W1273:X1273" si="1271">W1272*(1+U1273)</x:f>
        <x:v>557.19159749999994</x:v>
      </x:c>
      <x:c r="X1273" s="52">
        <x:f t="shared" si="1271"/>
        <x:v>295.08370819999999</x:v>
      </x:c>
    </x:row>
    <x:row r="1274" spans="1:24" ht="15.75" customHeight="1">
      <x:c r="A1274" s="34">
        <x:v>44053</x:v>
      </x:c>
      <x:c r="B1274" s="47">
        <x:v>289.60000610351602</x:v>
      </x:c>
      <x:c r="C1274" s="47">
        <x:v>291.5</x:v>
      </x:c>
      <x:c r="D1274" s="47">
        <x:v>277.16799926757801</x:v>
      </x:c>
      <x:c r="E1274" s="47">
        <x:v>283.71398925781199</x:v>
      </x:c>
      <x:c r="F1274" s="47">
        <x:v>37611500</x:v>
      </x:c>
      <x:c r="G1274" s="63">
        <x:f t="shared" si="10"/>
        <x:v>300.49379729999998</x:v>
      </x:c>
      <x:c r="H1274" s="63">
        <x:f t="shared" si="11"/>
        <x:v>11.20635577</x:v>
      </x:c>
      <x:c r="I1274" s="63">
        <x:f t="shared" si="12"/>
        <x:v>322.90650879999998</x:v>
      </x:c>
      <x:c r="J1274" s="63">
        <x:f t="shared" si="13"/>
        <x:v>278.08108579999998</x:v>
      </x:c>
      <x:c r="K1274" s="63">
        <x:f t="shared" si="14"/>
        <x:v>0.12566314170000001</x:v>
      </x:c>
      <x:c r="L1274" s="52">
        <x:f t="shared" si="0"/>
        <x:v>284.12732949999997</x:v>
      </x:c>
      <x:c r="M1274" s="52">
        <x:f t="shared" si="1"/>
        <x:v>0</x:v>
      </x:c>
      <x:c r="N1274" s="52">
        <x:f t="shared" si="2"/>
        <x:v>10686455054</x:v>
      </x:c>
      <x:c r="O1274" s="63">
        <x:f t="shared" si="8"/>
        <x:v>1.2067405520000001</x:v>
      </x:c>
      <x:c r="P1274" s="63">
        <x:f t="shared" si="9"/>
        <x:v>54.684296750000001</x:v>
      </x:c>
      <x:c r="Q1274" s="49">
        <x:f t="shared" si="15"/>
        <x:v>0</x:v>
      </x:c>
      <x:c r="R1274" s="49">
        <x:f t="shared" si="16"/>
        <x:v>0</x:v>
      </x:c>
      <x:c r="S1274" s="49">
        <x:f t="shared" si="17"/>
        <x:v>2</x:v>
      </x:c>
      <x:c r="T1274" s="51">
        <x:f t="shared" si="18"/>
        <x:v>1</x:v>
      </x:c>
      <x:c r="U1274" s="52">
        <x:f t="shared" si="3"/>
        <x:v>-0.023500915920000001</x:v>
      </x:c>
      <x:c r="V1274" s="63">
        <x:f t="shared" si="19"/>
        <x:v>-0.023500915920000001</x:v>
      </x:c>
      <x:c r="W1274" s="52">
        <x:f t="shared" ref="W1274:X1274" si="1272">W1273*(1+U1274)</x:f>
        <x:v>544.09708460000002</x:v>
      </x:c>
      <x:c r="X1274" s="52">
        <x:f t="shared" si="1272"/>
        <x:v>288.14897079999997</x:v>
      </x:c>
    </x:row>
    <x:row r="1275" spans="1:24" ht="15.75" customHeight="1">
      <x:c r="A1275" s="34">
        <x:v>44054</x:v>
      </x:c>
      <x:c r="B1275" s="47">
        <x:v>279.20001220703102</x:v>
      </x:c>
      <x:c r="C1275" s="47">
        <x:v>284</x:v>
      </x:c>
      <x:c r="D1275" s="47">
        <x:v>273</x:v>
      </x:c>
      <x:c r="E1275" s="47">
        <x:v>274.87799072265602</x:v>
      </x:c>
      <x:c r="F1275" s="47">
        <x:v>43129000</x:v>
      </x:c>
      <x:c r="G1275" s="63">
        <x:f t="shared" si="10"/>
        <x:v>299.06969759999998</x:v>
      </x:c>
      <x:c r="H1275" s="63">
        <x:f t="shared" si="11"/>
        <x:v>12.551911349999999</x:v>
      </x:c>
      <x:c r="I1275" s="63">
        <x:f t="shared" si="12"/>
        <x:v>324.17352030000001</x:v>
      </x:c>
      <x:c r="J1275" s="63">
        <x:f t="shared" si="13"/>
        <x:v>273.96587490000002</x:v>
      </x:c>
      <x:c r="K1275" s="63">
        <x:f t="shared" si="14"/>
        <x:v>0.018166871800000001</x:v>
      </x:c>
      <x:c r="L1275" s="52">
        <x:f t="shared" si="0"/>
        <x:v>277.29266360000003</x:v>
      </x:c>
      <x:c r="M1275" s="52">
        <x:f t="shared" si="1"/>
        <x:v>0</x:v>
      </x:c>
      <x:c r="N1275" s="52">
        <x:f t="shared" si="2"/>
        <x:v>11959355287</x:v>
      </x:c>
      <x:c r="O1275" s="63">
        <x:f t="shared" si="8"/>
        <x:v>0.67639649700000004</x:v>
      </x:c>
      <x:c r="P1275" s="63">
        <x:f t="shared" si="9"/>
        <x:v>40.3482409</x:v>
      </x:c>
      <x:c r="Q1275" s="49">
        <x:f t="shared" si="15"/>
        <x:v>0</x:v>
      </x:c>
      <x:c r="R1275" s="49">
        <x:f t="shared" si="16"/>
        <x:v>0</x:v>
      </x:c>
      <x:c r="S1275" s="49">
        <x:f t="shared" si="17"/>
        <x:v>2</x:v>
      </x:c>
      <x:c r="T1275" s="51">
        <x:f t="shared" si="18"/>
        <x:v>1</x:v>
      </x:c>
      <x:c r="U1275" s="52">
        <x:f t="shared" si="3"/>
        <x:v>-0.031144035440000001</x:v>
      </x:c>
      <x:c r="V1275" s="63">
        <x:f t="shared" si="19"/>
        <x:v>-0.031144035440000001</x:v>
      </x:c>
      <x:c r="W1275" s="52">
        <x:f t="shared" ref="W1275:X1275" si="1273">W1274*(1+U1275)</x:f>
        <x:v>527.15170569999998</x:v>
      </x:c>
      <x:c r="X1275" s="52">
        <x:f t="shared" si="1273"/>
        <x:v>279.17484899999999</x:v>
      </x:c>
    </x:row>
    <x:row r="1276" spans="1:24" ht="15.75" customHeight="1">
      <x:c r="A1276" s="34">
        <x:v>44055</x:v>
      </x:c>
      <x:c r="B1276" s="47">
        <x:v>294</x:v>
      </x:c>
      <x:c r="C1276" s="47">
        <x:v>317</x:v>
      </x:c>
      <x:c r="D1276" s="47">
        <x:v>287</x:v>
      </x:c>
      <x:c r="E1276" s="47">
        <x:v>310.95199584960898</x:v>
      </x:c>
      <x:c r="F1276" s="47">
        <x:v>109147000</x:v>
      </x:c>
      <x:c r="G1276" s="63">
        <x:f t="shared" si="10"/>
        <x:v>299.15719760000002</x:v>
      </x:c>
      <x:c r="H1276" s="63">
        <x:f t="shared" si="11"/>
        <x:v>12.632105109999999</x:v>
      </x:c>
      <x:c r="I1276" s="63">
        <x:f t="shared" si="12"/>
        <x:v>324.4214078</x:v>
      </x:c>
      <x:c r="J1276" s="63">
        <x:f t="shared" si="13"/>
        <x:v>273.89298730000002</x:v>
      </x:c>
      <x:c r="K1276" s="63">
        <x:f t="shared" si="14"/>
        <x:v>0.73342899250000004</x:v>
      </x:c>
      <x:c r="L1276" s="52">
        <x:f t="shared" si="0"/>
        <x:v>304.98399860000001</x:v>
      </x:c>
      <x:c r="M1276" s="52">
        <x:f t="shared" si="1"/>
        <x:v>33288088497</x:v>
      </x:c>
      <x:c r="N1276" s="52">
        <x:f t="shared" si="2"/>
        <x:v>0</x:v>
      </x:c>
      <x:c r="O1276" s="63">
        <x:f t="shared" si="8"/>
        <x:v>0.94113051260000002</x:v>
      </x:c>
      <x:c r="P1276" s="63">
        <x:f t="shared" si="9"/>
        <x:v>48.48362882</x:v>
      </x:c>
      <x:c r="Q1276" s="49">
        <x:f t="shared" si="15"/>
        <x:v>0</x:v>
      </x:c>
      <x:c r="R1276" s="49">
        <x:f t="shared" si="16"/>
        <x:v>0</x:v>
      </x:c>
      <x:c r="S1276" s="49">
        <x:f t="shared" si="17"/>
        <x:v>2</x:v>
      </x:c>
      <x:c r="T1276" s="51">
        <x:f t="shared" si="18"/>
        <x:v>1</x:v>
      </x:c>
      <x:c r="U1276" s="52">
        <x:f t="shared" si="3"/>
        <x:v>0.1312364261</x:v>
      </x:c>
      <x:c r="V1276" s="63">
        <x:f t="shared" si="19"/>
        <x:v>0.1312364261</x:v>
      </x:c>
      <x:c r="W1276" s="52">
        <x:f t="shared" ref="W1276:X1276" si="1274">W1275*(1+U1276)</x:f>
        <x:v>596.33321160000003</x:v>
      </x:c>
      <x:c r="X1276" s="52">
        <x:f t="shared" si="1274"/>
        <x:v>315.81275849999997</x:v>
      </x:c>
    </x:row>
    <x:row r="1277" spans="1:24" ht="15.75" customHeight="1">
      <x:c r="A1277" s="34">
        <x:v>44056</x:v>
      </x:c>
      <x:c r="B1277" s="47">
        <x:v>322.20001220703102</x:v>
      </x:c>
      <x:c r="C1277" s="47">
        <x:v>330.23599243164102</x:v>
      </x:c>
      <x:c r="D1277" s="47">
        <x:v>313.45199584960898</x:v>
      </x:c>
      <x:c r="E1277" s="47">
        <x:v>324.20001220703102</x:v>
      </x:c>
      <x:c r="F1277" s="47">
        <x:v>102126500</x:v>
      </x:c>
      <x:c r="G1277" s="63">
        <x:f t="shared" si="10"/>
        <x:v>300.36079860000001</x:v>
      </x:c>
      <x:c r="H1277" s="63">
        <x:f t="shared" si="11"/>
        <x:v>13.8203864</x:v>
      </x:c>
      <x:c r="I1277" s="63">
        <x:f t="shared" si="12"/>
        <x:v>328.00157150000001</x:v>
      </x:c>
      <x:c r="J1277" s="63">
        <x:f t="shared" si="13"/>
        <x:v>272.72002579999997</x:v>
      </x:c>
      <x:c r="K1277" s="63">
        <x:f t="shared" si="14"/>
        <x:v>0.93123276119999998</x:v>
      </x:c>
      <x:c r="L1277" s="52">
        <x:f t="shared" si="0"/>
        <x:v>322.62933349999997</x:v>
      </x:c>
      <x:c r="M1277" s="52">
        <x:f t="shared" si="1"/>
        <x:v>32949004627</x:v>
      </x:c>
      <x:c r="N1277" s="52">
        <x:f t="shared" si="2"/>
        <x:v>0</x:v>
      </x:c>
      <x:c r="O1277" s="63">
        <x:f t="shared" si="8"/>
        <x:v>1.6598359650000001</x:v>
      </x:c>
      <x:c r="P1277" s="63">
        <x:f t="shared" si="9"/>
        <x:v>62.403696580000002</x:v>
      </x:c>
      <x:c r="Q1277" s="49">
        <x:f t="shared" si="15"/>
        <x:v>0</x:v>
      </x:c>
      <x:c r="R1277" s="49">
        <x:f t="shared" si="16"/>
        <x:v>0</x:v>
      </x:c>
      <x:c r="S1277" s="49">
        <x:f t="shared" si="17"/>
        <x:v>2</x:v>
      </x:c>
      <x:c r="T1277" s="51">
        <x:f t="shared" si="18"/>
        <x:v>1</x:v>
      </x:c>
      <x:c r="U1277" s="52">
        <x:f t="shared" si="3"/>
        <x:v>0.042604699550000003</x:v>
      </x:c>
      <x:c r="V1277" s="63">
        <x:f t="shared" si="19"/>
        <x:v>0.042604699550000003</x:v>
      </x:c>
      <x:c r="W1277" s="52">
        <x:f t="shared" ref="W1277:X1277" si="1275">W1276*(1+U1277)</x:f>
        <x:v>621.73980889999996</x:v>
      </x:c>
      <x:c r="X1277" s="52">
        <x:f t="shared" si="1275"/>
        <x:v>329.26786620000001</x:v>
      </x:c>
    </x:row>
    <x:row r="1278" spans="1:24" ht="15.75" customHeight="1">
      <x:c r="A1278" s="34">
        <x:v>44057</x:v>
      </x:c>
      <x:c r="B1278" s="47">
        <x:v>332.99798583984398</x:v>
      </x:c>
      <x:c r="C1278" s="47">
        <x:v>333.760009765625</x:v>
      </x:c>
      <x:c r="D1278" s="47">
        <x:v>325.32800292968699</x:v>
      </x:c>
      <x:c r="E1278" s="47">
        <x:v>330.14199829101602</x:v>
      </x:c>
      <x:c r="F1278" s="47">
        <x:v>62888000</x:v>
      </x:c>
      <x:c r="G1278" s="63">
        <x:f t="shared" si="10"/>
        <x:v>301.85949859999999</x:v>
      </x:c>
      <x:c r="H1278" s="63">
        <x:f t="shared" si="11"/>
        <x:v>15.34003907</x:v>
      </x:c>
      <x:c r="I1278" s="63">
        <x:f t="shared" si="12"/>
        <x:v>332.5395767</x:v>
      </x:c>
      <x:c r="J1278" s="63">
        <x:f t="shared" si="13"/>
        <x:v>271.17942040000003</x:v>
      </x:c>
      <x:c r="K1278" s="63">
        <x:f t="shared" si="14"/>
        <x:v>0.96092613520000003</x:v>
      </x:c>
      <x:c r="L1278" s="52">
        <x:f t="shared" si="0"/>
        <x:v>329.743337</x:v>
      </x:c>
      <x:c r="M1278" s="52">
        <x:f t="shared" si="1"/>
        <x:v>20736898977</x:v>
      </x:c>
      <x:c r="N1278" s="52">
        <x:f t="shared" si="2"/>
        <x:v>0</x:v>
      </x:c>
      <x:c r="O1278" s="63">
        <x:f t="shared" si="8"/>
        <x:v>2.82993081</x:v>
      </x:c>
      <x:c r="P1278" s="63">
        <x:f t="shared" si="9"/>
        <x:v>73.88986774</x:v>
      </x:c>
      <x:c r="Q1278" s="49">
        <x:f t="shared" si="15"/>
        <x:v>0</x:v>
      </x:c>
      <x:c r="R1278" s="49">
        <x:f t="shared" si="16"/>
        <x:v>0</x:v>
      </x:c>
      <x:c r="S1278" s="49">
        <x:f t="shared" si="17"/>
        <x:v>2</x:v>
      </x:c>
      <x:c r="T1278" s="51">
        <x:f t="shared" si="18"/>
        <x:v>1</x:v>
      </x:c>
      <x:c r="U1278" s="52">
        <x:f t="shared" si="3"/>
        <x:v>0.018328148860000001</x:v>
      </x:c>
      <x:c r="V1278" s="63">
        <x:f t="shared" si="19"/>
        <x:v>0.018328148860000001</x:v>
      </x:c>
      <x:c r="W1278" s="52">
        <x:f t="shared" ref="W1278:X1278" si="1276">W1277*(1+U1278)</x:f>
        <x:v>633.13514869999995</x:v>
      </x:c>
      <x:c r="X1278" s="52">
        <x:f t="shared" si="1276"/>
        <x:v>335.30273670000003</x:v>
      </x:c>
    </x:row>
    <x:row r="1279" spans="1:24" ht="15.75" customHeight="1">
      <x:c r="A1279" s="34">
        <x:v>44060</x:v>
      </x:c>
      <x:c r="B1279" s="47">
        <x:v>335.39999389648398</x:v>
      </x:c>
      <x:c r="C1279" s="47">
        <x:v>369.17199707031199</x:v>
      </x:c>
      <x:c r="D1279" s="47">
        <x:v>334.56600952148398</x:v>
      </x:c>
      <x:c r="E1279" s="47">
        <x:v>367.12799072265602</x:v>
      </x:c>
      <x:c r="F1279" s="47">
        <x:v>101211500</x:v>
      </x:c>
      <x:c r="G1279" s="63">
        <x:f t="shared" si="10"/>
        <x:v>303.78589779999999</x:v>
      </x:c>
      <x:c r="H1279" s="63">
        <x:f t="shared" si="11"/>
        <x:v>20.44468818</x:v>
      </x:c>
      <x:c r="I1279" s="63">
        <x:f t="shared" si="12"/>
        <x:v>344.67527419999999</x:v>
      </x:c>
      <x:c r="J1279" s="63">
        <x:f t="shared" si="13"/>
        <x:v>262.89652150000001</x:v>
      </x:c>
      <x:c r="K1279" s="63">
        <x:f t="shared" si="14"/>
        <x:v>1.2745544019999999</x:v>
      </x:c>
      <x:c r="L1279" s="52">
        <x:f t="shared" si="0"/>
        <x:v>356.95533239999997</x:v>
      </x:c>
      <x:c r="M1279" s="52">
        <x:f t="shared" si="1"/>
        <x:v>36127984629</x:v>
      </x:c>
      <x:c r="N1279" s="52">
        <x:f t="shared" si="2"/>
        <x:v>0</x:v>
      </x:c>
      <x:c r="O1279" s="63">
        <x:f t="shared" si="8"/>
        <x:v>3.3676950780000001</x:v>
      </x:c>
      <x:c r="P1279" s="63">
        <x:f t="shared" si="9"/>
        <x:v>77.104628820000002</x:v>
      </x:c>
      <x:c r="Q1279" s="49">
        <x:f t="shared" si="15"/>
        <x:v>0</x:v>
      </x:c>
      <x:c r="R1279" s="49">
        <x:f t="shared" si="16"/>
        <x:v>0</x:v>
      </x:c>
      <x:c r="S1279" s="49">
        <x:f t="shared" si="17"/>
        <x:v>2</x:v>
      </x:c>
      <x:c r="T1279" s="51">
        <x:f t="shared" si="18"/>
        <x:v>1</x:v>
      </x:c>
      <x:c r="U1279" s="52">
        <x:f t="shared" si="3"/>
        <x:v>0.11203055839999999</x:v>
      </x:c>
      <x:c r="V1279" s="63">
        <x:f t="shared" si="19"/>
        <x:v>0.11203055839999999</x:v>
      </x:c>
      <x:c r="W1279" s="52">
        <x:f t="shared" ref="W1279:X1279" si="1277">W1278*(1+U1279)</x:f>
        <x:v>704.06563289999997</x:v>
      </x:c>
      <x:c r="X1279" s="52">
        <x:f t="shared" si="1277"/>
        <x:v>372.86688950000001</x:v>
      </x:c>
    </x:row>
    <x:row r="1280" spans="1:24" ht="15.75" customHeight="1">
      <x:c r="A1280" s="34">
        <x:v>44061</x:v>
      </x:c>
      <x:c r="B1280" s="47">
        <x:v>379.79800415039102</x:v>
      </x:c>
      <x:c r="C1280" s="47">
        <x:v>384.77999877929699</x:v>
      </x:c>
      <x:c r="D1280" s="47">
        <x:v>369.02200317382801</x:v>
      </x:c>
      <x:c r="E1280" s="47">
        <x:v>377.41799926757801</x:v>
      </x:c>
      <x:c r="F1280" s="47">
        <x:v>82372500</x:v>
      </x:c>
      <x:c r="G1280" s="63">
        <x:f t="shared" si="10"/>
        <x:v>306.9731979</x:v>
      </x:c>
      <x:c r="H1280" s="63">
        <x:f t="shared" si="11"/>
        <x:v>26.220215169999999</x:v>
      </x:c>
      <x:c r="I1280" s="63">
        <x:f t="shared" si="12"/>
        <x:v>359.41362830000003</x:v>
      </x:c>
      <x:c r="J1280" s="63">
        <x:f t="shared" si="13"/>
        <x:v>254.5327676</x:v>
      </x:c>
      <x:c r="K1280" s="63">
        <x:f t="shared" si="14"/>
        <x:v>1.1716649809999999</x:v>
      </x:c>
      <x:c r="L1280" s="52">
        <x:f t="shared" si="0"/>
        <x:v>377.07333369999998</x:v>
      </x:c>
      <x:c r="M1280" s="52">
        <x:f t="shared" si="1"/>
        <x:v>31060473184</x:v>
      </x:c>
      <x:c r="N1280" s="52">
        <x:f t="shared" si="2"/>
        <x:v>0</x:v>
      </x:c>
      <x:c r="O1280" s="63">
        <x:f t="shared" si="8"/>
        <x:v>3.798606607</x:v>
      </x:c>
      <x:c r="P1280" s="63">
        <x:f t="shared" si="9"/>
        <x:v>79.160617200000004</x:v>
      </x:c>
      <x:c r="Q1280" s="49">
        <x:f t="shared" si="15"/>
        <x:v>0</x:v>
      </x:c>
      <x:c r="R1280" s="49">
        <x:f t="shared" si="16"/>
        <x:v>0</x:v>
      </x:c>
      <x:c r="S1280" s="49">
        <x:f t="shared" si="17"/>
        <x:v>2</x:v>
      </x:c>
      <x:c r="T1280" s="51">
        <x:f t="shared" si="18"/>
        <x:v>1</x:v>
      </x:c>
      <x:c r="U1280" s="52">
        <x:f t="shared" si="3"/>
        <x:v>0.028028395559999997</x:v>
      </x:c>
      <x:c r="V1280" s="63">
        <x:f t="shared" si="19"/>
        <x:v>0.028028395559999997</x:v>
      </x:c>
      <x:c r="W1280" s="52">
        <x:f t="shared" ref="W1280:X1280" si="1278">W1279*(1+U1280)</x:f>
        <x:v>723.79946299999995</x:v>
      </x:c>
      <x:c r="X1280" s="52">
        <x:f t="shared" si="1278"/>
        <x:v>383.31775019999998</x:v>
      </x:c>
    </x:row>
    <x:row r="1281" spans="1:24" ht="15.75" customHeight="1">
      <x:c r="A1281" s="34">
        <x:v>44062</x:v>
      </x:c>
      <x:c r="B1281" s="47">
        <x:v>373</x:v>
      </x:c>
      <x:c r="C1281" s="47">
        <x:v>382.20001220703102</x:v>
      </x:c>
      <x:c r="D1281" s="47">
        <x:v>368.24200439453102</x:v>
      </x:c>
      <x:c r="E1281" s="47">
        <x:v>375.70599365234398</x:v>
      </x:c>
      <x:c r="F1281" s="47">
        <x:v>61026500</x:v>
      </x:c>
      <x:c r="G1281" s="63">
        <x:f t="shared" si="10"/>
        <x:v>309.83519740000003</x:v>
      </x:c>
      <x:c r="H1281" s="63">
        <x:f t="shared" si="11"/>
        <x:v>30.340858149999999</x:v>
      </x:c>
      <x:c r="I1281" s="63">
        <x:f t="shared" si="12"/>
        <x:v>370.51691369999998</x:v>
      </x:c>
      <x:c r="J1281" s="63">
        <x:f t="shared" si="13"/>
        <x:v>249.15348119999999</x:v>
      </x:c>
      <x:c r="K1281" s="63">
        <x:f t="shared" si="14"/>
        <x:v>1.0427565350000001</x:v>
      </x:c>
      <x:c r="L1281" s="52">
        <x:f t="shared" si="0"/>
        <x:v>375.38267009999998</x:v>
      </x:c>
      <x:c r="M1281" s="52">
        <x:f t="shared" si="1"/>
        <x:v>0</x:v>
      </x:c>
      <x:c r="N1281" s="52">
        <x:f t="shared" si="2"/>
        <x:v>22908290516</x:v>
      </x:c>
      <x:c r="O1281" s="63">
        <x:f t="shared" si="8"/>
        <x:v>2.7880920040000001</x:v>
      </x:c>
      <x:c r="P1281" s="63">
        <x:f t="shared" si="9"/>
        <x:v>73.601485949999997</x:v>
      </x:c>
      <x:c r="Q1281" s="49">
        <x:f t="shared" si="15"/>
        <x:v>0</x:v>
      </x:c>
      <x:c r="R1281" s="49">
        <x:f t="shared" si="16"/>
        <x:v>0</x:v>
      </x:c>
      <x:c r="S1281" s="49">
        <x:f t="shared" si="17"/>
        <x:v>2</x:v>
      </x:c>
      <x:c r="T1281" s="51">
        <x:f t="shared" si="18"/>
        <x:v>1</x:v>
      </x:c>
      <x:c r="U1281" s="52">
        <x:f t="shared" si="3"/>
        <x:v>-0.0045360995459999998</x:v>
      </x:c>
      <x:c r="V1281" s="63">
        <x:f t="shared" si="19"/>
        <x:v>-0.0045360995459999998</x:v>
      </x:c>
      <x:c r="W1281" s="52">
        <x:f t="shared" ref="W1281:X1281" si="1279">W1280*(1+U1281)</x:f>
        <x:v>720.51623659999996</x:v>
      </x:c>
      <x:c r="X1281" s="52">
        <x:f t="shared" si="1279"/>
        <x:v>381.57898269999998</x:v>
      </x:c>
    </x:row>
    <x:row r="1282" spans="1:24" ht="15.75" customHeight="1">
      <x:c r="A1282" s="34">
        <x:v>44063</x:v>
      </x:c>
      <x:c r="B1282" s="47">
        <x:v>372.135986328125</x:v>
      </x:c>
      <x:c r="C1282" s="47">
        <x:v>404.39801025390602</x:v>
      </x:c>
      <x:c r="D1282" s="47">
        <x:v>371.41198730468699</x:v>
      </x:c>
      <x:c r="E1282" s="47">
        <x:v>400.36599731445301</x:v>
      </x:c>
      <x:c r="F1282" s="47">
        <x:v>103059000</x:v>
      </x:c>
      <x:c r="G1282" s="63">
        <x:f t="shared" si="10"/>
        <x:v>314.72279659999998</x:v>
      </x:c>
      <x:c r="H1282" s="63">
        <x:f t="shared" si="11"/>
        <x:v>36.387312350000002</x:v>
      </x:c>
      <x:c r="I1282" s="63">
        <x:f t="shared" si="12"/>
        <x:v>387.49742129999998</x:v>
      </x:c>
      <x:c r="J1282" s="63">
        <x:f t="shared" si="13"/>
        <x:v>241.94817190000001</x:v>
      </x:c>
      <x:c r="K1282" s="63">
        <x:f t="shared" si="14"/>
        <x:v>1.0884138940000001</x:v>
      </x:c>
      <x:c r="L1282" s="52">
        <x:f t="shared" si="0"/>
        <x:v>392.05866500000002</x:v>
      </x:c>
      <x:c r="M1282" s="52">
        <x:f t="shared" si="1"/>
        <x:v>40405173952</x:v>
      </x:c>
      <x:c r="N1282" s="52">
        <x:f t="shared" si="2"/>
        <x:v>0</x:v>
      </x:c>
      <x:c r="O1282" s="63">
        <x:f t="shared" si="8"/>
        <x:v>3.325618945</x:v>
      </x:c>
      <x:c r="P1282" s="63">
        <x:f t="shared" si="9"/>
        <x:v>76.881921120000001</x:v>
      </x:c>
      <x:c r="Q1282" s="49">
        <x:f t="shared" si="15"/>
        <x:v>0</x:v>
      </x:c>
      <x:c r="R1282" s="49">
        <x:f t="shared" si="16"/>
        <x:v>0</x:v>
      </x:c>
      <x:c r="S1282" s="49">
        <x:f t="shared" si="17"/>
        <x:v>2</x:v>
      </x:c>
      <x:c r="T1282" s="51">
        <x:f t="shared" si="18"/>
        <x:v>1</x:v>
      </x:c>
      <x:c r="U1282" s="52">
        <x:f t="shared" si="3"/>
        <x:v>0.065636439340000008</x:v>
      </x:c>
      <x:c r="V1282" s="63">
        <x:f t="shared" si="19"/>
        <x:v>0.065636439340000008</x:v>
      </x:c>
      <x:c r="W1282" s="52">
        <x:f t="shared" ref="W1282:X1282" si="1280">W1281*(1+U1282)</x:f>
        <x:v>767.80835679999996</x:v>
      </x:c>
      <x:c r="X1282" s="52">
        <x:f t="shared" si="1280"/>
        <x:v>406.62446840000001</x:v>
      </x:c>
    </x:row>
    <x:row r="1283" spans="1:24" ht="15.75" customHeight="1">
      <x:c r="A1283" s="34">
        <x:v>44064</x:v>
      </x:c>
      <x:c r="B1283" s="47">
        <x:v>408.95199584960898</x:v>
      </x:c>
      <x:c r="C1283" s="47">
        <x:v>419.09799194335898</x:v>
      </x:c>
      <x:c r="D1283" s="47">
        <x:v>405.010009765625</x:v>
      </x:c>
      <x:c r="E1283" s="47">
        <x:v>409.99600219726602</x:v>
      </x:c>
      <x:c r="F1283" s="47">
        <x:v>107448000</x:v>
      </x:c>
      <x:c r="G1283" s="63">
        <x:f t="shared" si="10"/>
        <x:v>321.05259699999999</x:v>
      </x:c>
      <x:c r="H1283" s="63">
        <x:f t="shared" si="11"/>
        <x:v>41.327467460000001</x:v>
      </x:c>
      <x:c r="I1283" s="63">
        <x:f t="shared" si="12"/>
        <x:v>403.70753200000001</x:v>
      </x:c>
      <x:c r="J1283" s="63">
        <x:f t="shared" si="13"/>
        <x:v>238.39766209999999</x:v>
      </x:c>
      <x:c r="K1283" s="63">
        <x:f t="shared" si="14"/>
        <x:v>1.038040501</x:v>
      </x:c>
      <x:c r="L1283" s="52">
        <x:f t="shared" si="0"/>
        <x:v>411.3680013</x:v>
      </x:c>
      <x:c r="M1283" s="52">
        <x:f t="shared" si="1"/>
        <x:v>44200669004</x:v>
      </x:c>
      <x:c r="N1283" s="52">
        <x:f t="shared" si="2"/>
        <x:v>0</x:v>
      </x:c>
      <x:c r="O1283" s="63">
        <x:f t="shared" si="8"/>
        <x:v>5.2414225810000001</x:v>
      </x:c>
      <x:c r="P1283" s="63">
        <x:f t="shared" si="9"/>
        <x:v>83.978011629999997</x:v>
      </x:c>
      <x:c r="Q1283" s="49">
        <x:f t="shared" si="15"/>
        <x:v>0</x:v>
      </x:c>
      <x:c r="R1283" s="49">
        <x:f t="shared" si="16"/>
        <x:v>0</x:v>
      </x:c>
      <x:c r="S1283" s="49">
        <x:f t="shared" si="17"/>
        <x:v>2</x:v>
      </x:c>
      <x:c r="T1283" s="51">
        <x:f t="shared" si="18"/>
        <x:v>1</x:v>
      </x:c>
      <x:c r="U1283" s="52">
        <x:f t="shared" si="3"/>
        <x:v>0.02405300387</x:v>
      </x:c>
      <x:c r="V1283" s="63">
        <x:f t="shared" si="19"/>
        <x:v>0.02405300387</x:v>
      </x:c>
      <x:c r="W1283" s="52">
        <x:f t="shared" ref="W1283:X1283" si="1281">W1282*(1+U1283)</x:f>
        <x:v>786.27645419999999</x:v>
      </x:c>
      <x:c r="X1283" s="52">
        <x:f t="shared" si="1281"/>
        <x:v>416.40500839999999</x:v>
      </x:c>
    </x:row>
    <x:row r="1284" spans="1:24" ht="15.75" customHeight="1">
      <x:c r="A1284" s="34">
        <x:v>44067</x:v>
      </x:c>
      <x:c r="B1284" s="47">
        <x:v>425.25601196289102</x:v>
      </x:c>
      <x:c r="C1284" s="47">
        <x:v>425.79998779296898</x:v>
      </x:c>
      <x:c r="D1284" s="47">
        <x:v>385.50399780273398</x:v>
      </x:c>
      <x:c r="E1284" s="47">
        <x:v>402.83999633789102</x:v>
      </x:c>
      <x:c r="F1284" s="47">
        <x:v>100318000</x:v>
      </x:c>
      <x:c r="G1284" s="63">
        <x:f t="shared" si="10"/>
        <x:v>325.79859620000002</x:v>
      </x:c>
      <x:c r="H1284" s="63">
        <x:f t="shared" si="11"/>
        <x:v>45.024820949999999</x:v>
      </x:c>
      <x:c r="I1284" s="63">
        <x:f t="shared" si="12"/>
        <x:v>415.8482381</x:v>
      </x:c>
      <x:c r="J1284" s="63">
        <x:f t="shared" si="13"/>
        <x:v>235.74895430000001</x:v>
      </x:c>
      <x:c r="K1284" s="63">
        <x:f t="shared" si="14"/>
        <x:v>0.92777182960000004</x:v>
      </x:c>
      <x:c r="L1284" s="52">
        <x:f t="shared" si="0"/>
        <x:v>404.7146606</x:v>
      </x:c>
      <x:c r="M1284" s="52">
        <x:f t="shared" si="1"/>
        <x:v>0</x:v>
      </x:c>
      <x:c r="N1284" s="52">
        <x:f t="shared" si="2"/>
        <x:v>40600165327</x:v>
      </x:c>
      <x:c r="O1284" s="63">
        <x:f t="shared" si="8"/>
        <x:v>3.1638428260000002</x:v>
      </x:c>
      <x:c r="P1284" s="63">
        <x:f t="shared" si="9"/>
        <x:v>75.983723650000002</x:v>
      </x:c>
      <x:c r="Q1284" s="49">
        <x:f t="shared" si="15"/>
        <x:v>0</x:v>
      </x:c>
      <x:c r="R1284" s="49">
        <x:f t="shared" si="16"/>
        <x:v>0</x:v>
      </x:c>
      <x:c r="S1284" s="49">
        <x:f t="shared" si="17"/>
        <x:v>2</x:v>
      </x:c>
      <x:c r="T1284" s="51">
        <x:f t="shared" si="18"/>
        <x:v>1</x:v>
      </x:c>
      <x:c r="U1284" s="52">
        <x:f t="shared" si="3"/>
        <x:v>-0.017453843019999998</x:v>
      </x:c>
      <x:c r="V1284" s="63">
        <x:f t="shared" si="19"/>
        <x:v>-0.017453843019999998</x:v>
      </x:c>
      <x:c r="W1284" s="52">
        <x:f t="shared" ref="W1284:X1284" si="1282">W1283*(1+U1284)</x:f>
        <x:v>772.55290839999998</x:v>
      </x:c>
      <x:c r="X1284" s="52">
        <x:f t="shared" si="1282"/>
        <x:v>409.13714069999997</x:v>
      </x:c>
    </x:row>
    <x:row r="1285" spans="1:24" ht="15.75" customHeight="1">
      <x:c r="A1285" s="34">
        <x:v>44068</x:v>
      </x:c>
      <x:c r="B1285" s="47">
        <x:v>394.97799682617199</x:v>
      </x:c>
      <x:c r="C1285" s="47">
        <x:v>405.58999633789102</x:v>
      </x:c>
      <x:c r="D1285" s="47">
        <x:v>393.60000610351602</x:v>
      </x:c>
      <x:c r="E1285" s="47">
        <x:v>404.66799926757801</x:v>
      </x:c>
      <x:c r="F1285" s="47">
        <x:v>53294500</x:v>
      </x:c>
      <x:c r="G1285" s="63">
        <x:f t="shared" si="10"/>
        <x:v>331.26709590000002</x:v>
      </x:c>
      <x:c r="H1285" s="63">
        <x:f t="shared" si="11"/>
        <x:v>47.688386739999999</x:v>
      </x:c>
      <x:c r="I1285" s="63">
        <x:f t="shared" si="12"/>
        <x:v>426.64386940000003</x:v>
      </x:c>
      <x:c r="J1285" s="63">
        <x:f t="shared" si="13"/>
        <x:v>235.8903225</x:v>
      </x:c>
      <x:c r="K1285" s="63">
        <x:f t="shared" si="14"/>
        <x:v>0.88479443489999998</x:v>
      </x:c>
      <x:c r="L1285" s="52">
        <x:f t="shared" si="0"/>
        <x:v>401.28600060000002</x:v>
      </x:c>
      <x:c r="M1285" s="52">
        <x:f t="shared" si="1"/>
        <x:v>0</x:v>
      </x:c>
      <x:c r="N1285" s="52">
        <x:f t="shared" si="2"/>
        <x:v>21386336757</x:v>
      </x:c>
      <x:c r="O1285" s="63">
        <x:f t="shared" si="8"/>
        <x:v>2.812519891</x:v>
      </x:c>
      <x:c r="P1285" s="63">
        <x:f t="shared" si="9"/>
        <x:v>73.770628650000006</x:v>
      </x:c>
      <x:c r="Q1285" s="49">
        <x:f t="shared" si="15"/>
        <x:v>0</x:v>
      </x:c>
      <x:c r="R1285" s="49">
        <x:f t="shared" si="16"/>
        <x:v>0</x:v>
      </x:c>
      <x:c r="S1285" s="49">
        <x:f t="shared" si="17"/>
        <x:v>2</x:v>
      </x:c>
      <x:c r="T1285" s="51">
        <x:f t="shared" si="18"/>
        <x:v>1</x:v>
      </x:c>
      <x:c r="U1285" s="52">
        <x:f t="shared" si="3"/>
        <x:v>0.0045377890629999995</x:v>
      </x:c>
      <x:c r="V1285" s="63">
        <x:f t="shared" si="19"/>
        <x:v>0.0045377890629999995</x:v>
      </x:c>
      <x:c r="W1285" s="52">
        <x:f t="shared" ref="W1285:X1285" si="1283">W1284*(1+U1285)</x:f>
        <x:v>776.05859050000004</x:v>
      </x:c>
      <x:c r="X1285" s="52">
        <x:f t="shared" si="1283"/>
        <x:v>410.99371869999999</x:v>
      </x:c>
    </x:row>
    <x:row r="1286" spans="1:24" ht="15.75" customHeight="1">
      <x:c r="A1286" s="34">
        <x:v>44069</x:v>
      </x:c>
      <x:c r="B1286" s="47">
        <x:v>412</x:v>
      </x:c>
      <x:c r="C1286" s="47">
        <x:v>433.20001220703102</x:v>
      </x:c>
      <x:c r="D1286" s="47">
        <x:v>410.72601318359398</x:v>
      </x:c>
      <x:c r="E1286" s="47">
        <x:v>430.63400268554699</x:v>
      </x:c>
      <x:c r="F1286" s="47">
        <x:v>71197000</x:v>
      </x:c>
      <x:c r="G1286" s="63">
        <x:f t="shared" si="10"/>
        <x:v>337.80769650000002</x:v>
      </x:c>
      <x:c r="H1286" s="63">
        <x:f t="shared" si="11"/>
        <x:v>51.930551180000002</x:v>
      </x:c>
      <x:c r="I1286" s="63">
        <x:f t="shared" si="12"/>
        <x:v>441.66879890000001</x:v>
      </x:c>
      <x:c r="J1286" s="63">
        <x:f t="shared" si="13"/>
        <x:v>233.94659419999999</x:v>
      </x:c>
      <x:c r="K1286" s="63">
        <x:f t="shared" si="14"/>
        <x:v>0.94687714670000001</x:v>
      </x:c>
      <x:c r="L1286" s="52">
        <x:f t="shared" si="0"/>
        <x:v>424.85334269999998</x:v>
      </x:c>
      <x:c r="M1286" s="52">
        <x:f t="shared" si="1"/>
        <x:v>30248283440</x:v>
      </x:c>
      <x:c r="N1286" s="52">
        <x:f t="shared" si="2"/>
        <x:v>0</x:v>
      </x:c>
      <x:c r="O1286" s="63">
        <x:f t="shared" si="8"/>
        <x:v>2.7767131599999999</x:v>
      </x:c>
      <x:c r="P1286" s="63">
        <x:f t="shared" si="9"/>
        <x:v>73.521949969999994</x:v>
      </x:c>
      <x:c r="Q1286" s="49">
        <x:f t="shared" si="15"/>
        <x:v>0</x:v>
      </x:c>
      <x:c r="R1286" s="49">
        <x:f t="shared" si="16"/>
        <x:v>0</x:v>
      </x:c>
      <x:c r="S1286" s="49">
        <x:f t="shared" si="17"/>
        <x:v>2</x:v>
      </x:c>
      <x:c r="T1286" s="51">
        <x:f t="shared" si="18"/>
        <x:v>1</x:v>
      </x:c>
      <x:c r="U1286" s="52">
        <x:f t="shared" si="3"/>
        <x:v>0.064166189230000004</x:v>
      </x:c>
      <x:c r="V1286" s="63">
        <x:f t="shared" si="19"/>
        <x:v>0.064166189230000004</x:v>
      </x:c>
      <x:c r="W1286" s="52">
        <x:f t="shared" ref="W1286:X1286" si="1284">W1285*(1+U1286)</x:f>
        <x:v>825.85531289999994</x:v>
      </x:c>
      <x:c r="X1286" s="52">
        <x:f t="shared" si="1284"/>
        <x:v>437.36561949999998</x:v>
      </x:c>
    </x:row>
    <x:row r="1287" spans="1:24" ht="15.75" customHeight="1">
      <x:c r="A1287" s="34">
        <x:v>44070</x:v>
      </x:c>
      <x:c r="B1287" s="47">
        <x:v>436.09201049804699</x:v>
      </x:c>
      <x:c r="C1287" s="47">
        <x:v>459.11999511718801</x:v>
      </x:c>
      <x:c r="D1287" s="47">
        <x:v>428.5</x:v>
      </x:c>
      <x:c r="E1287" s="47">
        <x:v>447.75</x:v>
      </x:c>
      <x:c r="F1287" s="47">
        <x:v>118465000</x:v>
      </x:c>
      <x:c r="G1287" s="63">
        <x:f t="shared" si="10"/>
        <x:v>345.32029720000003</x:v>
      </x:c>
      <x:c r="H1287" s="63">
        <x:f t="shared" si="11"/>
        <x:v>56.462616750000002</x:v>
      </x:c>
      <x:c r="I1287" s="63">
        <x:f t="shared" si="12"/>
        <x:v>458.24553070000002</x:v>
      </x:c>
      <x:c r="J1287" s="63">
        <x:f t="shared" si="13"/>
        <x:v>232.39506370000001</x:v>
      </x:c>
      <x:c r="K1287" s="63">
        <x:f t="shared" si="14"/>
        <x:v>0.95352885089999995</x:v>
      </x:c>
      <x:c r="L1287" s="52">
        <x:f t="shared" si="0"/>
        <x:v>445.12333169999999</x:v>
      </x:c>
      <x:c r="M1287" s="52">
        <x:f t="shared" si="1"/>
        <x:v>52731535491</x:v>
      </x:c>
      <x:c r="N1287" s="52">
        <x:f t="shared" si="2"/>
        <x:v>0</x:v>
      </x:c>
      <x:c r="O1287" s="63">
        <x:f t="shared" si="8"/>
        <x:v>3.0097372390000001</x:v>
      </x:c>
      <x:c r="P1287" s="63">
        <x:f t="shared" si="9"/>
        <x:v>75.060709959999997</x:v>
      </x:c>
      <x:c r="Q1287" s="49">
        <x:f t="shared" si="15"/>
        <x:v>0</x:v>
      </x:c>
      <x:c r="R1287" s="49">
        <x:f t="shared" si="16"/>
        <x:v>0</x:v>
      </x:c>
      <x:c r="S1287" s="49">
        <x:f t="shared" si="17"/>
        <x:v>2</x:v>
      </x:c>
      <x:c r="T1287" s="51">
        <x:f t="shared" si="18"/>
        <x:v>1</x:v>
      </x:c>
      <x:c r="U1287" s="52">
        <x:f t="shared" si="3"/>
        <x:v>0.03974604236</x:v>
      </x:c>
      <x:c r="V1287" s="63">
        <x:f t="shared" si="19"/>
        <x:v>0.03974604236</x:v>
      </x:c>
      <x:c r="W1287" s="52">
        <x:f t="shared" ref="W1287:X1287" si="1285">W1286*(1+U1287)</x:f>
        <x:v>858.67979319999995</x:v>
      </x:c>
      <x:c r="X1287" s="52">
        <x:f t="shared" si="1285"/>
        <x:v>454.74917190000002</x:v>
      </x:c>
    </x:row>
    <x:row r="1288" spans="1:24" ht="15.75" customHeight="1">
      <x:c r="A1288" s="34">
        <x:v>44071</x:v>
      </x:c>
      <x:c r="B1288" s="47">
        <x:v>459.02398681640602</x:v>
      </x:c>
      <x:c r="C1288" s="47">
        <x:v>463.697998046875</x:v>
      </x:c>
      <x:c r="D1288" s="47">
        <x:v>437.30398559570301</x:v>
      </x:c>
      <x:c r="E1288" s="47">
        <x:v>442.67999267578102</x:v>
      </x:c>
      <x:c r="F1288" s="47">
        <x:v>100406000</x:v>
      </x:c>
      <x:c r="G1288" s="63">
        <x:f t="shared" si="10"/>
        <x:v>353.14669650000002</x:v>
      </x:c>
      <x:c r="H1288" s="63">
        <x:f t="shared" si="11"/>
        <x:v>58.636026319999999</x:v>
      </x:c>
      <x:c r="I1288" s="63">
        <x:f t="shared" si="12"/>
        <x:v>470.41874910000001</x:v>
      </x:c>
      <x:c r="J1288" s="63">
        <x:f t="shared" si="13"/>
        <x:v>235.8746438</x:v>
      </x:c>
      <x:c r="K1288" s="63">
        <x:f t="shared" si="14"/>
        <x:v>0.88173330390000004</x:v>
      </x:c>
      <x:c r="L1288" s="52">
        <x:f t="shared" si="0"/>
        <x:v>447.89399209999999</x:v>
      </x:c>
      <x:c r="M1288" s="52">
        <x:f t="shared" si="1"/>
        <x:v>44971244171</x:v>
      </x:c>
      <x:c r="N1288" s="52">
        <x:f t="shared" si="2"/>
        <x:v>0</x:v>
      </x:c>
      <x:c r="O1288" s="63">
        <x:f t="shared" si="8"/>
        <x:v>3.2952005099999999</x:v>
      </x:c>
      <x:c r="P1288" s="63">
        <x:f t="shared" si="9"/>
        <x:v>76.718199819999995</x:v>
      </x:c>
      <x:c r="Q1288" s="49">
        <x:f t="shared" si="15"/>
        <x:v>0</x:v>
      </x:c>
      <x:c r="R1288" s="49">
        <x:f t="shared" si="16"/>
        <x:v>0</x:v>
      </x:c>
      <x:c r="S1288" s="49">
        <x:f t="shared" si="17"/>
        <x:v>2</x:v>
      </x:c>
      <x:c r="T1288" s="51">
        <x:f t="shared" si="18"/>
        <x:v>1</x:v>
      </x:c>
      <x:c r="U1288" s="52">
        <x:f t="shared" si="3"/>
        <x:v>-0.011323299440000001</x:v>
      </x:c>
      <x:c r="V1288" s="63">
        <x:f t="shared" si="19"/>
        <x:v>-0.011323299440000001</x:v>
      </x:c>
      <x:c r="W1288" s="52">
        <x:f t="shared" ref="W1288:X1288" si="1286">W1287*(1+U1288)</x:f>
        <x:v>848.95670480000001</x:v>
      </x:c>
      <x:c r="X1288" s="52">
        <x:f t="shared" si="1286"/>
        <x:v>449.5999109</x:v>
      </x:c>
    </x:row>
    <x:row r="1289" spans="1:24" ht="15.75" customHeight="1">
      <x:c r="A1289" s="34">
        <x:v>44074</x:v>
      </x:c>
      <x:c r="B1289" s="47">
        <x:v>444.60998535156199</x:v>
      </x:c>
      <x:c r="C1289" s="47">
        <x:v>500.14001464843801</x:v>
      </x:c>
      <x:c r="D1289" s="47">
        <x:v>440.10998535156301</x:v>
      </x:c>
      <x:c r="E1289" s="47">
        <x:v>498.32000732421898</x:v>
      </x:c>
      <x:c r="F1289" s="47">
        <x:v>118374400</x:v>
      </x:c>
      <x:c r="G1289" s="63">
        <x:f t="shared" si="10"/>
        <x:v>363.2126968</x:v>
      </x:c>
      <x:c r="H1289" s="63">
        <x:f t="shared" si="11"/>
        <x:v>65.382212069999994</x:v>
      </x:c>
      <x:c r="I1289" s="63">
        <x:f t="shared" si="12"/>
        <x:v>493.97712100000001</x:v>
      </x:c>
      <x:c r="J1289" s="63">
        <x:f t="shared" si="13"/>
        <x:v>232.44827269999999</x:v>
      </x:c>
      <x:c r="K1289" s="63">
        <x:f t="shared" si="14"/>
        <x:v>1.0166057639999999</x:v>
      </x:c>
      <x:c r="L1289" s="52">
        <x:f t="shared" si="0"/>
        <x:v>479.52333579999998</x:v>
      </x:c>
      <x:c r="M1289" s="52">
        <x:f t="shared" si="1"/>
        <x:v>56763287158</x:v>
      </x:c>
      <x:c r="N1289" s="52">
        <x:f t="shared" si="2"/>
        <x:v>0</x:v>
      </x:c>
      <x:c r="O1289" s="63">
        <x:f t="shared" si="8"/>
        <x:v>3.5382696299999998</x:v>
      </x:c>
      <x:c r="P1289" s="63">
        <x:f t="shared" si="9"/>
        <x:v>77.965169950000003</x:v>
      </x:c>
      <x:c r="Q1289" s="49">
        <x:f t="shared" si="15"/>
        <x:v>0</x:v>
      </x:c>
      <x:c r="R1289" s="49">
        <x:f t="shared" si="16"/>
        <x:v>0</x:v>
      </x:c>
      <x:c r="S1289" s="49">
        <x:f t="shared" si="17"/>
        <x:v>2</x:v>
      </x:c>
      <x:c r="T1289" s="51">
        <x:f t="shared" si="18"/>
        <x:v>1</x:v>
      </x:c>
      <x:c r="U1289" s="52">
        <x:f t="shared" si="3"/>
        <x:v>0.12568902039999999</x:v>
      </x:c>
      <x:c r="V1289" s="63">
        <x:f t="shared" si="19"/>
        <x:v>0.12568902039999999</x:v>
      </x:c>
      <x:c r="W1289" s="52">
        <x:f t="shared" ref="W1289:X1289" si="1287">W1288*(1+U1289)</x:f>
        <x:v>955.66124139999999</x:v>
      </x:c>
      <x:c r="X1289" s="52">
        <x:f t="shared" si="1287"/>
        <x:v>506.10968329999997</x:v>
      </x:c>
    </x:row>
    <x:row r="1290" spans="1:24" ht="15.75" customHeight="1">
      <x:c r="A1290" s="34">
        <x:v>44075</x:v>
      </x:c>
      <x:c r="B1290" s="47">
        <x:v>502.14001464843801</x:v>
      </x:c>
      <x:c r="C1290" s="47">
        <x:v>502.489990234375</x:v>
      </x:c>
      <x:c r="D1290" s="47">
        <x:v>470.510009765625</x:v>
      </x:c>
      <x:c r="E1290" s="47">
        <x:v>475.04998779296898</x:v>
      </x:c>
      <x:c r="F1290" s="47">
        <x:v>89841100</x:v>
      </x:c>
      <x:c r="G1290" s="63">
        <x:f t="shared" si="10"/>
        <x:v>372.09519649999999</x:v>
      </x:c>
      <x:c r="H1290" s="63">
        <x:f t="shared" si="11"/>
        <x:v>67.986117469999996</x:v>
      </x:c>
      <x:c r="I1290" s="63">
        <x:f t="shared" si="12"/>
        <x:v>508.0674315</x:v>
      </x:c>
      <x:c r="J1290" s="63">
        <x:f t="shared" si="13"/>
        <x:v>236.1229616</x:v>
      </x:c>
      <x:c r="K1290" s="63">
        <x:f t="shared" si="14"/>
        <x:v>0.87858755249999998</x:v>
      </x:c>
      <x:c r="L1290" s="52">
        <x:f t="shared" si="0"/>
        <x:v>482.68332930000003</x:v>
      </x:c>
      <x:c r="M1290" s="52">
        <x:f t="shared" si="1"/>
        <x:v>43364801253</x:v>
      </x:c>
      <x:c r="N1290" s="52">
        <x:f t="shared" si="2"/>
        <x:v>0</x:v>
      </x:c>
      <x:c r="O1290" s="63">
        <x:f t="shared" si="8"/>
        <x:v>3.6832058230000002</x:v>
      </x:c>
      <x:c r="P1290" s="63">
        <x:f t="shared" si="9"/>
        <x:v>78.64710547</x:v>
      </x:c>
      <x:c r="Q1290" s="49">
        <x:f t="shared" si="15"/>
        <x:v>0</x:v>
      </x:c>
      <x:c r="R1290" s="49">
        <x:f t="shared" si="16"/>
        <x:v>0</x:v>
      </x:c>
      <x:c r="S1290" s="49">
        <x:f t="shared" si="17"/>
        <x:v>2</x:v>
      </x:c>
      <x:c r="T1290" s="51">
        <x:f t="shared" si="18"/>
        <x:v>1</x:v>
      </x:c>
      <x:c r="U1290" s="52">
        <x:f t="shared" si="3"/>
        <x:v>-0.046696940100000001</x:v>
      </x:c>
      <x:c r="V1290" s="63">
        <x:f t="shared" si="19"/>
        <x:v>-0.046696940100000001</x:v>
      </x:c>
      <x:c r="W1290" s="52">
        <x:f t="shared" ref="W1290:X1290" si="1288">W1289*(1+U1290)</x:f>
        <x:v>911.03478559999996</x:v>
      </x:c>
      <x:c r="X1290" s="52">
        <x:f t="shared" si="1288"/>
        <x:v>482.47590969999999</x:v>
      </x:c>
    </x:row>
    <x:row r="1291" spans="1:24" ht="15.75" customHeight="1">
      <x:c r="A1291" s="34">
        <x:v>44076</x:v>
      </x:c>
      <x:c r="B1291" s="47">
        <x:v>478.989990234375</x:v>
      </x:c>
      <x:c r="C1291" s="47">
        <x:v>479.04000854492199</x:v>
      </x:c>
      <x:c r="D1291" s="47">
        <x:v>405.11999511718801</x:v>
      </x:c>
      <x:c r="E1291" s="47">
        <x:v>447.36999511718801</x:v>
      </x:c>
      <x:c r="F1291" s="47">
        <x:v>96176100</x:v>
      </x:c>
      <x:c r="G1291" s="63">
        <x:f t="shared" si="10"/>
        <x:v>379.61349639999997</x:v>
      </x:c>
      <x:c r="H1291" s="63">
        <x:f t="shared" si="11"/>
        <x:v>67.557866709999999</x:v>
      </x:c>
      <x:c r="I1291" s="63">
        <x:f t="shared" si="12"/>
        <x:v>514.72922979999998</x:v>
      </x:c>
      <x:c r="J1291" s="63">
        <x:f t="shared" si="13"/>
        <x:v>244.49776299999999</x:v>
      </x:c>
      <x:c r="K1291" s="63">
        <x:f t="shared" si="14"/>
        <x:v>0.75073504400000002</x:v>
      </x:c>
      <x:c r="L1291" s="52">
        <x:f t="shared" si="0"/>
        <x:v>443.84333290000001</x:v>
      </x:c>
      <x:c r="M1291" s="52">
        <x:f t="shared" si="1"/>
        <x:v>0</x:v>
      </x:c>
      <x:c r="N1291" s="52">
        <x:f t="shared" si="2"/>
        <x:v>42687120772</x:v>
      </x:c>
      <x:c r="O1291" s="63">
        <x:f t="shared" si="8"/>
        <x:v>2.98723772</x:v>
      </x:c>
      <x:c r="P1291" s="63">
        <x:f t="shared" si="9"/>
        <x:v>74.919980440000003</x:v>
      </x:c>
      <x:c r="Q1291" s="49">
        <x:f t="shared" si="15"/>
        <x:v>0</x:v>
      </x:c>
      <x:c r="R1291" s="49">
        <x:f t="shared" si="16"/>
        <x:v>0</x:v>
      </x:c>
      <x:c r="S1291" s="49">
        <x:f t="shared" si="17"/>
        <x:v>2</x:v>
      </x:c>
      <x:c r="T1291" s="51">
        <x:f t="shared" si="18"/>
        <x:v>1</x:v>
      </x:c>
      <x:c r="U1291" s="52">
        <x:f t="shared" si="3"/>
        <x:v>-0.058267536859999991</x:v>
      </x:c>
      <x:c r="V1291" s="63">
        <x:f t="shared" si="19"/>
        <x:v>-0.058267536859999991</x:v>
      </x:c>
      <x:c r="W1291" s="52">
        <x:f t="shared" ref="W1291:X1291" si="1289">W1290*(1+U1291)</x:f>
        <x:v>857.95103270000004</x:v>
      </x:c>
      <x:c r="X1291" s="52">
        <x:f t="shared" si="1289"/>
        <x:v>454.36322680000001</x:v>
      </x:c>
    </x:row>
    <x:row r="1292" spans="1:24" ht="15.75" customHeight="1">
      <x:c r="A1292" s="34">
        <x:v>44077</x:v>
      </x:c>
      <x:c r="B1292" s="47">
        <x:v>407.23001098632801</x:v>
      </x:c>
      <x:c r="C1292" s="47">
        <x:v>431.79998779296898</x:v>
      </x:c>
      <x:c r="D1292" s="47">
        <x:v>402</x:v>
      </x:c>
      <x:c r="E1292" s="47">
        <x:v>407</x:v>
      </x:c>
      <x:c r="F1292" s="47">
        <x:v>87596100</x:v>
      </x:c>
      <x:c r="G1292" s="63">
        <x:f t="shared" si="10"/>
        <x:v>385.06769709999998</x:v>
      </x:c>
      <x:c r="H1292" s="63">
        <x:f t="shared" si="11"/>
        <x:v>64.96874262</x:v>
      </x:c>
      <x:c r="I1292" s="63">
        <x:f t="shared" si="12"/>
        <x:v>515.00518239999997</x:v>
      </x:c>
      <x:c r="J1292" s="63">
        <x:f t="shared" si="13"/>
        <x:v>255.13021190000001</x:v>
      </x:c>
      <x:c r="K1292" s="63">
        <x:f t="shared" si="14"/>
        <x:v>0.58439559539999997</x:v>
      </x:c>
      <x:c r="L1292" s="52">
        <x:f t="shared" si="0"/>
        <x:v>413.59999590000001</x:v>
      </x:c>
      <x:c r="M1292" s="52">
        <x:f t="shared" si="1"/>
        <x:v>0</x:v>
      </x:c>
      <x:c r="N1292" s="52">
        <x:f t="shared" si="2"/>
        <x:v>36229746604</x:v>
      </x:c>
      <x:c r="O1292" s="63">
        <x:f t="shared" si="8"/>
        <x:v>1.9323868660000001</x:v>
      </x:c>
      <x:c r="P1292" s="63">
        <x:f t="shared" si="9"/>
        <x:v>65.898087610000005</x:v>
      </x:c>
      <x:c r="Q1292" s="49">
        <x:f t="shared" si="15"/>
        <x:v>0</x:v>
      </x:c>
      <x:c r="R1292" s="49">
        <x:f t="shared" si="16"/>
        <x:v>0</x:v>
      </x:c>
      <x:c r="S1292" s="49">
        <x:f t="shared" si="17"/>
        <x:v>2</x:v>
      </x:c>
      <x:c r="T1292" s="51">
        <x:f t="shared" si="18"/>
        <x:v>1</x:v>
      </x:c>
      <x:c r="U1292" s="52">
        <x:f t="shared" si="3"/>
        <x:v>-0.090238495109999994</x:v>
      </x:c>
      <x:c r="V1292" s="63">
        <x:f t="shared" si="19"/>
        <x:v>-0.090238495109999994</x:v>
      </x:c>
      <x:c r="W1292" s="52">
        <x:f t="shared" ref="W1292:X1292" si="1290">W1291*(1+U1292)</x:f>
        <x:v>780.53082259999996</x:v>
      </x:c>
      <x:c r="X1292" s="52">
        <x:f t="shared" si="1290"/>
        <x:v>413.36217299999998</x:v>
      </x:c>
    </x:row>
    <x:row r="1293" spans="1:24" ht="15.75" customHeight="1">
      <x:c r="A1293" s="34">
        <x:v>44078</x:v>
      </x:c>
      <x:c r="B1293" s="47">
        <x:v>402.80999755859398</x:v>
      </x:c>
      <x:c r="C1293" s="47">
        <x:v>428</x:v>
      </x:c>
      <x:c r="D1293" s="47">
        <x:v>372.01998901367199</x:v>
      </x:c>
      <x:c r="E1293" s="47">
        <x:v>418.32000732421898</x:v>
      </x:c>
      <x:c r="F1293" s="47">
        <x:v>110321900</x:v>
      </x:c>
      <x:c r="G1293" s="63">
        <x:f t="shared" si="10"/>
        <x:v>391.45659790000002</x:v>
      </x:c>
      <x:c r="H1293" s="63">
        <x:f t="shared" si="11"/>
        <x:v>61.366911629999997</x:v>
      </x:c>
      <x:c r="I1293" s="63">
        <x:f t="shared" si="12"/>
        <x:v>514.19042119999995</x:v>
      </x:c>
      <x:c r="J1293" s="63">
        <x:f t="shared" si="13"/>
        <x:v>268.72277459999998</x:v>
      </x:c>
      <x:c r="K1293" s="63">
        <x:f t="shared" si="14"/>
        <x:v>0.60943767869999999</x:v>
      </x:c>
      <x:c r="L1293" s="52">
        <x:f t="shared" si="0"/>
        <x:v>406.11333209999998</x:v>
      </x:c>
      <x:c r="M1293" s="52">
        <x:f t="shared" si="1"/>
        <x:v>0</x:v>
      </x:c>
      <x:c r="N1293" s="52">
        <x:f t="shared" si="2"/>
        <x:v>44803194414</x:v>
      </x:c>
      <x:c r="O1293" s="63">
        <x:f t="shared" si="8"/>
        <x:v>1.228169574</x:v>
      </x:c>
      <x:c r="P1293" s="63">
        <x:f t="shared" si="9"/>
        <x:v>55.120112419999998</x:v>
      </x:c>
      <x:c r="Q1293" s="49">
        <x:f t="shared" si="15"/>
        <x:v>0</x:v>
      </x:c>
      <x:c r="R1293" s="49">
        <x:f t="shared" si="16"/>
        <x:v>0</x:v>
      </x:c>
      <x:c r="S1293" s="49">
        <x:f t="shared" si="17"/>
        <x:v>2</x:v>
      </x:c>
      <x:c r="T1293" s="51">
        <x:f t="shared" si="18"/>
        <x:v>1</x:v>
      </x:c>
      <x:c r="U1293" s="52">
        <x:f t="shared" si="3"/>
        <x:v>0.027813285809999999</x:v>
      </x:c>
      <x:c r="V1293" s="63">
        <x:f t="shared" si="19"/>
        <x:v>0.027813285809999999</x:v>
      </x:c>
      <x:c r="W1293" s="52">
        <x:f t="shared" ref="W1293:X1293" si="1291">W1292*(1+U1293)</x:f>
        <x:v>802.23994949999997</x:v>
      </x:c>
      <x:c r="X1293" s="52">
        <x:f t="shared" si="1291"/>
        <x:v>424.8591333</x:v>
      </x:c>
    </x:row>
    <x:row r="1294" spans="1:24" ht="15.75" customHeight="1">
      <x:c r="A1294" s="34">
        <x:v>44082</x:v>
      </x:c>
      <x:c r="B1294" s="47">
        <x:v>356</x:v>
      </x:c>
      <x:c r="C1294" s="47">
        <x:v>368.739990234375</x:v>
      </x:c>
      <x:c r="D1294" s="47">
        <x:v>329.88000488281199</x:v>
      </x:c>
      <x:c r="E1294" s="47">
        <x:v>330.20999145507801</x:v>
      </x:c>
      <x:c r="F1294" s="47">
        <x:v>115465700</x:v>
      </x:c>
      <x:c r="G1294" s="63">
        <x:f t="shared" si="10"/>
        <x:v>393.78139800000002</x:v>
      </x:c>
      <x:c r="H1294" s="63">
        <x:f t="shared" si="11"/>
        <x:v>57.850370599999998</x:v>
      </x:c>
      <x:c r="I1294" s="63">
        <x:f t="shared" si="12"/>
        <x:v>509.48213920000001</x:v>
      </x:c>
      <x:c r="J1294" s="63">
        <x:f t="shared" si="13"/>
        <x:v>278.08065679999999</x:v>
      </x:c>
      <x:c r="K1294" s="63">
        <x:f t="shared" si="14"/>
        <x:v>0.22527658040000001</x:v>
      </x:c>
      <x:c r="L1294" s="52">
        <x:f t="shared" si="0"/>
        <x:v>342.94332889999998</x:v>
      </x:c>
      <x:c r="M1294" s="52">
        <x:f t="shared" si="1"/>
        <x:v>0</x:v>
      </x:c>
      <x:c r="N1294" s="52">
        <x:f t="shared" si="2"/>
        <x:v>39598191527</x:v>
      </x:c>
      <x:c r="O1294" s="63">
        <x:f t="shared" si="8"/>
        <x:v>1.234832071</x:v>
      </x:c>
      <x:c r="P1294" s="63">
        <x:f t="shared" si="9"/>
        <x:v>55.25390865</x:v>
      </x:c>
      <x:c r="Q1294" s="49">
        <x:f t="shared" si="15"/>
        <x:v>0</x:v>
      </x:c>
      <x:c r="R1294" s="49">
        <x:f t="shared" si="16"/>
        <x:v>0</x:v>
      </x:c>
      <x:c r="S1294" s="49">
        <x:f t="shared" si="17"/>
        <x:v>2</x:v>
      </x:c>
      <x:c r="T1294" s="51">
        <x:f t="shared" si="18"/>
        <x:v>1</x:v>
      </x:c>
      <x:c r="U1294" s="52">
        <x:f t="shared" si="3"/>
        <x:v>-0.21062826139999999</x:v>
      </x:c>
      <x:c r="V1294" s="63">
        <x:f t="shared" si="19"/>
        <x:v>-0.21062826139999999</x:v>
      </x:c>
      <x:c r="W1294" s="52">
        <x:f t="shared" ref="W1294:X1294" si="1292">W1293*(1+U1294)</x:f>
        <x:v>633.2655436</x:v>
      </x:c>
      <x:c r="X1294" s="52">
        <x:f t="shared" si="1292"/>
        <x:v>335.37179270000001</x:v>
      </x:c>
    </x:row>
    <x:row r="1295" spans="1:24" ht="15.75" customHeight="1">
      <x:c r="A1295" s="34">
        <x:v>44083</x:v>
      </x:c>
      <x:c r="B1295" s="47">
        <x:v>356.60000610351602</x:v>
      </x:c>
      <x:c r="C1295" s="47">
        <x:v>369</x:v>
      </x:c>
      <x:c r="D1295" s="47">
        <x:v>341.510009765625</x:v>
      </x:c>
      <x:c r="E1295" s="47">
        <x:v>366.27999877929699</x:v>
      </x:c>
      <x:c r="F1295" s="47">
        <x:v>79465800</x:v>
      </x:c>
      <x:c r="G1295" s="63">
        <x:f t="shared" si="10"/>
        <x:v>398.35149840000003</x:v>
      </x:c>
      <x:c r="H1295" s="63">
        <x:f t="shared" si="11"/>
        <x:v>51.189653839999998</x:v>
      </x:c>
      <x:c r="I1295" s="63">
        <x:f t="shared" si="12"/>
        <x:v>500.7308061</x:v>
      </x:c>
      <x:c r="J1295" s="63">
        <x:f t="shared" si="13"/>
        <x:v>295.9721907</x:v>
      </x:c>
      <x:c r="K1295" s="63">
        <x:f t="shared" si="14"/>
        <x:v>0.34336922980000001</x:v>
      </x:c>
      <x:c r="L1295" s="52">
        <x:f t="shared" si="0"/>
        <x:v>358.93000280000001</x:v>
      </x:c>
      <x:c r="M1295" s="52">
        <x:f t="shared" si="1"/>
        <x:v>28522659820</x:v>
      </x:c>
      <x:c r="N1295" s="52">
        <x:f t="shared" si="2"/>
        <x:v>0</x:v>
      </x:c>
      <x:c r="O1295" s="63">
        <x:f t="shared" si="8"/>
        <x:v>1.571176559</x:v>
      </x:c>
      <x:c r="P1295" s="63">
        <x:f t="shared" si="9"/>
        <x:v>61.107299439999998</x:v>
      </x:c>
      <x:c r="Q1295" s="49">
        <x:f t="shared" si="15"/>
        <x:v>0</x:v>
      </x:c>
      <x:c r="R1295" s="49">
        <x:f t="shared" si="16"/>
        <x:v>0</x:v>
      </x:c>
      <x:c r="S1295" s="49">
        <x:f t="shared" si="17"/>
        <x:v>2</x:v>
      </x:c>
      <x:c r="T1295" s="51">
        <x:f t="shared" si="18"/>
        <x:v>1</x:v>
      </x:c>
      <x:c r="U1295" s="52">
        <x:f t="shared" si="3"/>
        <x:v>0.1092335431</x:v>
      </x:c>
      <x:c r="V1295" s="63">
        <x:f t="shared" si="19"/>
        <x:v>0.1092335431</x:v>
      </x:c>
      <x:c r="W1295" s="52">
        <x:f t="shared" ref="W1295:X1295" si="1293">W1294*(1+U1295)</x:f>
        <x:v>702.43938270000001</x:v>
      </x:c>
      <x:c r="X1295" s="52">
        <x:f t="shared" si="1293"/>
        <x:v>372.00564179999998</x:v>
      </x:c>
    </x:row>
    <x:row r="1296" spans="1:24" ht="15.75" customHeight="1">
      <x:c r="A1296" s="34">
        <x:v>44084</x:v>
      </x:c>
      <x:c r="B1296" s="47">
        <x:v>386.20999145507801</x:v>
      </x:c>
      <x:c r="C1296" s="47">
        <x:v>398.989990234375</x:v>
      </x:c>
      <x:c r="D1296" s="47">
        <x:v>360.55999755859398</x:v>
      </x:c>
      <x:c r="E1296" s="47">
        <x:v>371.33999633789102</x:v>
      </x:c>
      <x:c r="F1296" s="47">
        <x:v>84930600</x:v>
      </x:c>
      <x:c r="G1296" s="63">
        <x:f t="shared" si="10"/>
        <x:v>401.37089839999999</x:v>
      </x:c>
      <x:c r="H1296" s="63">
        <x:f t="shared" si="11"/>
        <x:v>47.40411108</x:v>
      </x:c>
      <x:c r="I1296" s="63">
        <x:f t="shared" si="12"/>
        <x:v>496.17912059999998</x:v>
      </x:c>
      <x:c r="J1296" s="63">
        <x:f t="shared" si="13"/>
        <x:v>306.56267630000002</x:v>
      </x:c>
      <x:c r="K1296" s="63">
        <x:f t="shared" si="14"/>
        <x:v>0.34162290249999999</x:v>
      </x:c>
      <x:c r="L1296" s="52">
        <x:f t="shared" si="0"/>
        <x:v>376.96332799999999</x:v>
      </x:c>
      <x:c r="M1296" s="52">
        <x:f t="shared" si="1"/>
        <x:v>32015721629</x:v>
      </x:c>
      <x:c r="N1296" s="52">
        <x:f t="shared" si="2"/>
        <x:v>0</x:v>
      </x:c>
      <x:c r="O1296" s="63">
        <x:f t="shared" si="8"/>
        <x:v>1.581998609</x:v>
      </x:c>
      <x:c r="P1296" s="63">
        <x:f t="shared" si="9"/>
        <x:v>61.27031221</x:v>
      </x:c>
      <x:c r="Q1296" s="49">
        <x:f t="shared" si="15"/>
        <x:v>0</x:v>
      </x:c>
      <x:c r="R1296" s="49">
        <x:f t="shared" si="16"/>
        <x:v>0</x:v>
      </x:c>
      <x:c r="S1296" s="49">
        <x:f t="shared" si="17"/>
        <x:v>2</x:v>
      </x:c>
      <x:c r="T1296" s="51">
        <x:f t="shared" si="18"/>
        <x:v>1</x:v>
      </x:c>
      <x:c r="U1296" s="52">
        <x:f t="shared" si="3"/>
        <x:v>0.01381456147</x:v>
      </x:c>
      <x:c r="V1296" s="63">
        <x:f t="shared" si="19"/>
        <x:v>0.01381456147</x:v>
      </x:c>
      <x:c r="W1296" s="52">
        <x:f t="shared" ref="W1296:X1296" si="1294">W1295*(1+U1296)</x:f>
        <x:v>712.14327470000001</x:v>
      </x:c>
      <x:c r="X1296" s="52">
        <x:f t="shared" si="1294"/>
        <x:v>377.14473670000001</x:v>
      </x:c>
    </x:row>
    <x:row r="1297" spans="1:24" ht="15.75" customHeight="1">
      <x:c r="A1297" s="34">
        <x:v>44085</x:v>
      </x:c>
      <x:c r="B1297" s="47">
        <x:v>381.94000244140602</x:v>
      </x:c>
      <x:c r="C1297" s="47">
        <x:v>382.5</x:v>
      </x:c>
      <x:c r="D1297" s="47">
        <x:v>360.5</x:v>
      </x:c>
      <x:c r="E1297" s="47">
        <x:v>372.72000122070301</x:v>
      </x:c>
      <x:c r="F1297" s="47">
        <x:v>60717500</x:v>
      </x:c>
      <x:c r="G1297" s="63">
        <x:f t="shared" si="10"/>
        <x:v>403.79689789999998</x:v>
      </x:c>
      <x:c r="H1297" s="63">
        <x:f t="shared" si="11"/>
        <x:v>44.392782699999998</x:v>
      </x:c>
      <x:c r="I1297" s="63">
        <x:f t="shared" si="12"/>
        <x:v>492.58246329999997</x:v>
      </x:c>
      <x:c r="J1297" s="63">
        <x:f t="shared" si="13"/>
        <x:v>315.01133249999998</x:v>
      </x:c>
      <x:c r="K1297" s="63">
        <x:f t="shared" si="14"/>
        <x:v>0.32498902540000002</x:v>
      </x:c>
      <x:c r="L1297" s="52">
        <x:f t="shared" si="0"/>
        <x:v>371.90666709999999</x:v>
      </x:c>
      <x:c r="M1297" s="52">
        <x:f t="shared" si="1"/>
        <x:v>0</x:v>
      </x:c>
      <x:c r="N1297" s="52">
        <x:f t="shared" si="2"/>
        <x:v>22581243058</x:v>
      </x:c>
      <x:c r="O1297" s="63">
        <x:f t="shared" si="8"/>
        <x:v>1.1061768219999999</x:v>
      </x:c>
      <x:c r="P1297" s="63">
        <x:f t="shared" si="9"/>
        <x:v>52.520605590000002</x:v>
      </x:c>
      <x:c r="Q1297" s="49">
        <x:f t="shared" si="15"/>
        <x:v>0</x:v>
      </x:c>
      <x:c r="R1297" s="49">
        <x:f t="shared" si="16"/>
        <x:v>0</x:v>
      </x:c>
      <x:c r="S1297" s="49">
        <x:f t="shared" si="17"/>
        <x:v>2</x:v>
      </x:c>
      <x:c r="T1297" s="51">
        <x:f t="shared" si="18"/>
        <x:v>1</x:v>
      </x:c>
      <x:c r="U1297" s="52">
        <x:f t="shared" si="3"/>
        <x:v>0.0037162839889999999</x:v>
      </x:c>
      <x:c r="V1297" s="63">
        <x:f t="shared" si="19"/>
        <x:v>0.0037162839889999999</x:v>
      </x:c>
      <x:c r="W1297" s="52">
        <x:f t="shared" ref="W1297:X1297" si="1295">W1296*(1+U1297)</x:f>
        <x:v>714.78980139999999</x:v>
      </x:c>
      <x:c r="X1297" s="52">
        <x:f t="shared" si="1295"/>
        <x:v>378.54631360000002</x:v>
      </x:c>
    </x:row>
    <x:row r="1298" spans="1:24" ht="15.75" customHeight="1">
      <x:c r="A1298" s="34">
        <x:v>44088</x:v>
      </x:c>
      <x:c r="B1298" s="47">
        <x:v>380.95001220703102</x:v>
      </x:c>
      <x:c r="C1298" s="47">
        <x:v>420</x:v>
      </x:c>
      <x:c r="D1298" s="47">
        <x:v>373.29998779296898</x:v>
      </x:c>
      <x:c r="E1298" s="47">
        <x:v>419.61999511718699</x:v>
      </x:c>
      <x:c r="F1298" s="47">
        <x:v>83020600</x:v>
      </x:c>
      <x:c r="G1298" s="63">
        <x:f t="shared" si="10"/>
        <x:v>408.2707977</x:v>
      </x:c>
      <x:c r="H1298" s="63">
        <x:f t="shared" si="11"/>
        <x:v>40.954836829999998</x:v>
      </x:c>
      <x:c r="I1298" s="63">
        <x:f t="shared" si="12"/>
        <x:v>490.18047139999999</x:v>
      </x:c>
      <x:c r="J1298" s="63">
        <x:f t="shared" si="13"/>
        <x:v>326.36112409999998</x:v>
      </x:c>
      <x:c r="K1298" s="63">
        <x:f t="shared" si="14"/>
        <x:v>0.56927873640000004</x:v>
      </x:c>
      <x:c r="L1298" s="52">
        <x:f t="shared" si="0"/>
        <x:v>404.30666100000002</x:v>
      </x:c>
      <x:c r="M1298" s="52">
        <x:f t="shared" si="1"/>
        <x:v>33565781578</x:v>
      </x:c>
      <x:c r="N1298" s="52">
        <x:f t="shared" si="2"/>
        <x:v>0</x:v>
      </x:c>
      <x:c r="O1298" s="63">
        <x:f t="shared" si="8"/>
        <x:v>1.044823979</x:v>
      </x:c>
      <x:c r="P1298" s="63">
        <x:f t="shared" si="9"/>
        <x:v>51.096035139999998</x:v>
      </x:c>
      <x:c r="Q1298" s="49">
        <x:f t="shared" si="15"/>
        <x:v>0</x:v>
      </x:c>
      <x:c r="R1298" s="49">
        <x:f t="shared" si="16"/>
        <x:v>0</x:v>
      </x:c>
      <x:c r="S1298" s="49">
        <x:f t="shared" si="17"/>
        <x:v>2</x:v>
      </x:c>
      <x:c r="T1298" s="51">
        <x:f t="shared" si="18"/>
        <x:v>1</x:v>
      </x:c>
      <x:c r="U1298" s="52">
        <x:f t="shared" si="3"/>
        <x:v>0.1258317068</x:v>
      </x:c>
      <x:c r="V1298" s="63">
        <x:f t="shared" si="19"/>
        <x:v>0.1258317068</x:v>
      </x:c>
      <x:c r="W1298" s="52">
        <x:f t="shared" ref="W1298:X1298" si="1296">W1297*(1+U1298)</x:f>
        <x:v>804.73302200000001</x:v>
      </x:c>
      <x:c r="X1298" s="52">
        <x:f t="shared" si="1296"/>
        <x:v>426.17944230000001</x:v>
      </x:c>
    </x:row>
    <x:row r="1299" spans="1:24" ht="15.75" customHeight="1">
      <x:c r="A1299" s="34">
        <x:v>44089</x:v>
      </x:c>
      <x:c r="B1299" s="47">
        <x:v>436.55999755859398</x:v>
      </x:c>
      <x:c r="C1299" s="47">
        <x:v>461.94000244140602</x:v>
      </x:c>
      <x:c r="D1299" s="47">
        <x:v>430.70001220703102</x:v>
      </x:c>
      <x:c r="E1299" s="47">
        <x:v>449.760009765625</x:v>
      </x:c>
      <x:c r="F1299" s="47">
        <x:v>97298200</x:v>
      </x:c>
      <x:c r="G1299" s="63">
        <x:f t="shared" si="10"/>
        <x:v>412.40239869999999</x:v>
      </x:c>
      <x:c r="H1299" s="63">
        <x:f t="shared" si="11"/>
        <x:v>40.753363540000002</x:v>
      </x:c>
      <x:c r="I1299" s="63">
        <x:f t="shared" si="12"/>
        <x:v>493.90912580000003</x:v>
      </x:c>
      <x:c r="J1299" s="63">
        <x:f t="shared" si="13"/>
        <x:v>330.89567160000001</x:v>
      </x:c>
      <x:c r="K1299" s="63">
        <x:f t="shared" si="14"/>
        <x:v>0.72916888229999999</x:v>
      </x:c>
      <x:c r="L1299" s="52">
        <x:f t="shared" si="0"/>
        <x:v>447.46667480000002</x:v>
      </x:c>
      <x:c r="M1299" s="52">
        <x:f t="shared" si="1"/>
        <x:v>43537702018</x:v>
      </x:c>
      <x:c r="N1299" s="52">
        <x:f t="shared" si="2"/>
        <x:v>0</x:v>
      </x:c>
      <x:c r="O1299" s="63">
        <x:f t="shared" si="8"/>
        <x:v>0.9736802403</x:v>
      </x:c>
      <x:c r="P1299" s="63">
        <x:f t="shared" si="9"/>
        <x:v>49.333231410000003</x:v>
      </x:c>
      <x:c r="Q1299" s="49">
        <x:f t="shared" si="15"/>
        <x:v>0</x:v>
      </x:c>
      <x:c r="R1299" s="49">
        <x:f t="shared" si="16"/>
        <x:v>0</x:v>
      </x:c>
      <x:c r="S1299" s="49">
        <x:f t="shared" si="17"/>
        <x:v>2</x:v>
      </x:c>
      <x:c r="T1299" s="51">
        <x:f t="shared" si="18"/>
        <x:v>1</x:v>
      </x:c>
      <x:c r="U1299" s="52">
        <x:f t="shared" si="3"/>
        <x:v>0.071826926740000008</x:v>
      </x:c>
      <x:c r="V1299" s="63">
        <x:f t="shared" si="19"/>
        <x:v>0.071826926740000008</x:v>
      </x:c>
      <x:c r="W1299" s="52">
        <x:f t="shared" ref="W1299:X1299" si="1297">W1298*(1+U1299)</x:f>
        <x:v>862.53452189999996</x:v>
      </x:c>
      <x:c r="X1299" s="52">
        <x:f t="shared" si="1297"/>
        <x:v>456.79060190000001</x:v>
      </x:c>
    </x:row>
    <x:row r="1300" spans="1:24" ht="15.75" customHeight="1">
      <x:c r="A1300" s="34">
        <x:v>44090</x:v>
      </x:c>
      <x:c r="B1300" s="47">
        <x:v>439.86999511718801</x:v>
      </x:c>
      <x:c r="C1300" s="47">
        <x:v>457.79000854492199</x:v>
      </x:c>
      <x:c r="D1300" s="47">
        <x:v>435.30999755859398</x:v>
      </x:c>
      <x:c r="E1300" s="47">
        <x:v>441.760009765625</x:v>
      </x:c>
      <x:c r="F1300" s="47">
        <x:v>72279300</x:v>
      </x:c>
      <x:c r="G1300" s="63">
        <x:f t="shared" si="10"/>
        <x:v>415.61949920000001</x:v>
      </x:c>
      <x:c r="H1300" s="63">
        <x:f t="shared" si="11"/>
        <x:v>40.384248210000003</x:v>
      </x:c>
      <x:c r="I1300" s="63">
        <x:f t="shared" si="12"/>
        <x:v>496.38799560000001</x:v>
      </x:c>
      <x:c r="J1300" s="63">
        <x:f t="shared" si="13"/>
        <x:v>334.8510028</x:v>
      </x:c>
      <x:c r="K1300" s="63">
        <x:f t="shared" si="14"/>
        <x:v>0.66182367949999998</x:v>
      </x:c>
      <x:c r="L1300" s="52">
        <x:f t="shared" si="0"/>
        <x:v>444.9533386</x:v>
      </x:c>
      <x:c r="M1300" s="52">
        <x:f t="shared" si="1"/>
        <x:v>0</x:v>
      </x:c>
      <x:c r="N1300" s="52">
        <x:f t="shared" si="2"/>
        <x:v>32160915848</x:v>
      </x:c>
      <x:c r="O1300" s="63">
        <x:f t="shared" si="8"/>
        <x:v>0.63120978100000003</x:v>
      </x:c>
      <x:c r="P1300" s="63">
        <x:f t="shared" si="9"/>
        <x:v>38.695806529999999</x:v>
      </x:c>
      <x:c r="Q1300" s="49">
        <x:f t="shared" si="15"/>
        <x:v>0</x:v>
      </x:c>
      <x:c r="R1300" s="49">
        <x:f t="shared" si="16"/>
        <x:v>0</x:v>
      </x:c>
      <x:c r="S1300" s="49">
        <x:f t="shared" si="17"/>
        <x:v>2</x:v>
      </x:c>
      <x:c r="T1300" s="51">
        <x:f t="shared" si="18"/>
        <x:v>1</x:v>
      </x:c>
      <x:c r="U1300" s="52">
        <x:f t="shared" si="3"/>
        <x:v>-0.017787263930000002</x:v>
      </x:c>
      <x:c r="V1300" s="63">
        <x:f t="shared" si="19"/>
        <x:v>-0.017787263930000002</x:v>
      </x:c>
      <x:c r="W1300" s="52">
        <x:f t="shared" ref="W1300:X1300" si="1298">W1299*(1+U1300)</x:f>
        <x:v>847.19239270000003</x:v>
      </x:c>
      <x:c r="X1300" s="52">
        <x:f t="shared" si="1298"/>
        <x:v>448.66554689999998</x:v>
      </x:c>
    </x:row>
    <x:row r="1301" spans="1:24" ht="15.75" customHeight="1">
      <x:c r="A1301" s="34">
        <x:v>44091</x:v>
      </x:c>
      <x:c r="B1301" s="47">
        <x:v>415.60000610351602</x:v>
      </x:c>
      <x:c r="C1301" s="47">
        <x:v>437.79000854492199</x:v>
      </x:c>
      <x:c r="D1301" s="47">
        <x:v>408</x:v>
      </x:c>
      <x:c r="E1301" s="47">
        <x:v>423.42999267578102</x:v>
      </x:c>
      <x:c r="F1301" s="47">
        <x:v>76779200</x:v>
      </x:c>
      <x:c r="G1301" s="63">
        <x:f t="shared" si="10"/>
        <x:v>418.00569919999998</x:v>
      </x:c>
      <x:c r="H1301" s="63">
        <x:f t="shared" si="11"/>
        <x:v>39.297046530000003</x:v>
      </x:c>
      <x:c r="I1301" s="63">
        <x:f t="shared" si="12"/>
        <x:v>496.59979220000002</x:v>
      </x:c>
      <x:c r="J1301" s="63">
        <x:f t="shared" si="13"/>
        <x:v>339.41160609999997</x:v>
      </x:c>
      <x:c r="K1301" s="63">
        <x:f t="shared" si="14"/>
        <x:v>0.53450827729999995</x:v>
      </x:c>
      <x:c r="L1301" s="52">
        <x:f t="shared" si="0"/>
        <x:v>423.07333369999998</x:v>
      </x:c>
      <x:c r="M1301" s="52">
        <x:f t="shared" si="1"/>
        <x:v>0</x:v>
      </x:c>
      <x:c r="N1301" s="52">
        <x:f t="shared" si="2"/>
        <x:v>32483232106</x:v>
      </x:c>
      <x:c r="O1301" s="63">
        <x:f t="shared" si="8"/>
        <x:v>0.66219651270000002</x:v>
      </x:c>
      <x:c r="P1301" s="63">
        <x:f t="shared" si="9"/>
        <x:v>39.838641680000002</x:v>
      </x:c>
      <x:c r="Q1301" s="49">
        <x:f t="shared" si="15"/>
        <x:v>0</x:v>
      </x:c>
      <x:c r="R1301" s="49">
        <x:f t="shared" si="16"/>
        <x:v>0</x:v>
      </x:c>
      <x:c r="S1301" s="49">
        <x:f t="shared" si="17"/>
        <x:v>2</x:v>
      </x:c>
      <x:c r="T1301" s="51">
        <x:f t="shared" si="18"/>
        <x:v>1</x:v>
      </x:c>
      <x:c r="U1301" s="52">
        <x:f t="shared" si="3"/>
        <x:v>-0.041493156199999998</x:v>
      </x:c>
      <x:c r="V1301" s="63">
        <x:f t="shared" si="19"/>
        <x:v>-0.041493156199999998</x:v>
      </x:c>
      <x:c r="W1301" s="52">
        <x:f t="shared" ref="W1301:X1301" si="1299">W1300*(1+U1301)</x:f>
        <x:v>812.0397064</x:v>
      </x:c>
      <x:c r="X1301" s="52">
        <x:f t="shared" si="1299"/>
        <x:v>430.0489973</x:v>
      </x:c>
    </x:row>
    <x:row r="1302" spans="1:24" ht="15.75" customHeight="1">
      <x:c r="A1302" s="34">
        <x:v>44092</x:v>
      </x:c>
      <x:c r="B1302" s="47">
        <x:v>447.94000244140602</x:v>
      </x:c>
      <x:c r="C1302" s="47">
        <x:v>451</x:v>
      </x:c>
      <x:c r="D1302" s="47">
        <x:v>428.79998779296898</x:v>
      </x:c>
      <x:c r="E1302" s="47">
        <x:v>442.14999389648398</x:v>
      </x:c>
      <x:c r="F1302" s="47">
        <x:v>86406800</x:v>
      </x:c>
      <x:c r="G1302" s="63">
        <x:f t="shared" si="10"/>
        <x:v>420.094899</x:v>
      </x:c>
      <x:c r="H1302" s="63">
        <x:f t="shared" si="11"/>
        <x:v>39.420400950000001</x:v>
      </x:c>
      <x:c r="I1302" s="63">
        <x:f t="shared" si="12"/>
        <x:v>498.93570089999997</x:v>
      </x:c>
      <x:c r="J1302" s="63">
        <x:f t="shared" si="13"/>
        <x:v>341.25409710000002</x:v>
      </x:c>
      <x:c r="K1302" s="63">
        <x:f t="shared" si="14"/>
        <x:v>0.63987107170000002</x:v>
      </x:c>
      <x:c r="L1302" s="52">
        <x:f t="shared" si="0"/>
        <x:v>440.64999390000003</x:v>
      </x:c>
      <x:c r="M1302" s="52">
        <x:f t="shared" si="1"/>
        <x:v>38075155893</x:v>
      </x:c>
      <x:c r="N1302" s="52">
        <x:f t="shared" si="2"/>
        <x:v>0</x:v>
      </x:c>
      <x:c r="O1302" s="63">
        <x:f t="shared" si="8"/>
        <x:v>1.0238322019999999</x:v>
      </x:c>
      <x:c r="P1302" s="63">
        <x:f t="shared" si="9"/>
        <x:v>50.588788979999997</x:v>
      </x:c>
      <x:c r="Q1302" s="49">
        <x:f t="shared" si="15"/>
        <x:v>0</x:v>
      </x:c>
      <x:c r="R1302" s="49">
        <x:f t="shared" si="16"/>
        <x:v>0</x:v>
      </x:c>
      <x:c r="S1302" s="49">
        <x:f t="shared" si="17"/>
        <x:v>2</x:v>
      </x:c>
      <x:c r="T1302" s="51">
        <x:f t="shared" si="18"/>
        <x:v>1</x:v>
      </x:c>
      <x:c r="U1302" s="52">
        <x:f t="shared" si="3"/>
        <x:v>0.04421038081</x:v>
      </x:c>
      <x:c r="V1302" s="63">
        <x:f t="shared" si="19"/>
        <x:v>0.04421038081</x:v>
      </x:c>
      <x:c r="W1302" s="52">
        <x:f t="shared" ref="W1302:X1302" si="1300">W1301*(1+U1302)</x:f>
        <x:v>847.940291</x:v>
      </x:c>
      <x:c r="X1302" s="52">
        <x:f t="shared" si="1300"/>
        <x:v>449.06162719999998</x:v>
      </x:c>
    </x:row>
    <x:row r="1303" spans="1:24" ht="15.75" customHeight="1">
      <x:c r="A1303" s="34">
        <x:v>44095</x:v>
      </x:c>
      <x:c r="B1303" s="47">
        <x:v>453.13000488281301</x:v>
      </x:c>
      <x:c r="C1303" s="47">
        <x:v>455.67999267578102</x:v>
      </x:c>
      <x:c r="D1303" s="47">
        <x:v>407.07000732421898</x:v>
      </x:c>
      <x:c r="E1303" s="47">
        <x:v>449.39001464843801</x:v>
      </x:c>
      <x:c r="F1303" s="47">
        <x:v>109476800</x:v>
      </x:c>
      <x:c r="G1303" s="63">
        <x:f t="shared" si="10"/>
        <x:v>422.06459960000001</x:v>
      </x:c>
      <x:c r="H1303" s="63">
        <x:f t="shared" si="11"/>
        <x:v>39.870853279999999</x:v>
      </x:c>
      <x:c r="I1303" s="63">
        <x:f t="shared" si="12"/>
        <x:v>501.80630619999999</x:v>
      </x:c>
      <x:c r="J1303" s="63">
        <x:f t="shared" si="13"/>
        <x:v>342.32289300000002</x:v>
      </x:c>
      <x:c r="K1303" s="63">
        <x:f t="shared" si="14"/>
        <x:v>0.67133703440000003</x:v>
      </x:c>
      <x:c r="L1303" s="52">
        <x:f t="shared" si="0"/>
        <x:v>437.38000490000002</x:v>
      </x:c>
      <x:c r="M1303" s="52">
        <x:f t="shared" si="1"/>
        <x:v>0</x:v>
      </x:c>
      <x:c r="N1303" s="52">
        <x:f t="shared" si="2"/>
        <x:v>47882963319</x:v>
      </x:c>
      <x:c r="O1303" s="63">
        <x:f t="shared" si="8"/>
        <x:v>1.005783842</x:v>
      </x:c>
      <x:c r="P1303" s="63">
        <x:f t="shared" si="9"/>
        <x:v>50.144179100000002</x:v>
      </x:c>
      <x:c r="Q1303" s="49">
        <x:f t="shared" si="15"/>
        <x:v>0</x:v>
      </x:c>
      <x:c r="R1303" s="49">
        <x:f t="shared" si="16"/>
        <x:v>0</x:v>
      </x:c>
      <x:c r="S1303" s="49">
        <x:f t="shared" si="17"/>
        <x:v>2</x:v>
      </x:c>
      <x:c r="T1303" s="51">
        <x:f t="shared" si="18"/>
        <x:v>1</x:v>
      </x:c>
      <x:c r="U1303" s="52">
        <x:f t="shared" si="3"/>
        <x:v>0.016374580690000001</x:v>
      </x:c>
      <x:c r="V1303" s="63">
        <x:f t="shared" si="19"/>
        <x:v>0.016374580690000001</x:v>
      </x:c>
      <x:c r="W1303" s="52">
        <x:f t="shared" ref="W1303:X1303" si="1301">W1302*(1+U1303)</x:f>
        <x:v>861.82495779999999</x:v>
      </x:c>
      <x:c r="X1303" s="52">
        <x:f t="shared" si="1301"/>
        <x:v>456.41482309999998</x:v>
      </x:c>
    </x:row>
    <x:row r="1304" spans="1:24" ht="15.75" customHeight="1">
      <x:c r="A1304" s="34">
        <x:v>44096</x:v>
      </x:c>
      <x:c r="B1304" s="47">
        <x:v>429.60000610351602</x:v>
      </x:c>
      <x:c r="C1304" s="47">
        <x:v>437.760009765625</x:v>
      </x:c>
      <x:c r="D1304" s="47">
        <x:v>417.60000610351602</x:v>
      </x:c>
      <x:c r="E1304" s="47">
        <x:v>424.23001098632801</x:v>
      </x:c>
      <x:c r="F1304" s="47">
        <x:v>79580800</x:v>
      </x:c>
      <x:c r="G1304" s="63">
        <x:f t="shared" si="10"/>
        <x:v>423.1341003</x:v>
      </x:c>
      <x:c r="H1304" s="63">
        <x:f t="shared" si="11"/>
        <x:v>39.61408634</x:v>
      </x:c>
      <x:c r="I1304" s="63">
        <x:f t="shared" si="12"/>
        <x:v>502.36227300000002</x:v>
      </x:c>
      <x:c r="J1304" s="63">
        <x:f t="shared" si="13"/>
        <x:v>343.90592770000001</x:v>
      </x:c>
      <x:c r="K1304" s="63">
        <x:f t="shared" si="14"/>
        <x:v>0.50691616760000002</x:v>
      </x:c>
      <x:c r="L1304" s="52">
        <x:f t="shared" si="0"/>
        <x:v>426.53000900000001</x:v>
      </x:c>
      <x:c r="M1304" s="52">
        <x:f t="shared" si="1"/>
        <x:v>0</x:v>
      </x:c>
      <x:c r="N1304" s="52">
        <x:f t="shared" si="2"/>
        <x:v>33943599336</x:v>
      </x:c>
      <x:c r="O1304" s="63">
        <x:f t="shared" si="8"/>
        <x:v>1.039426148</x:v>
      </x:c>
      <x:c r="P1304" s="63">
        <x:f t="shared" si="9"/>
        <x:v>50.966599049999999</x:v>
      </x:c>
      <x:c r="Q1304" s="49">
        <x:f t="shared" si="15"/>
        <x:v>0</x:v>
      </x:c>
      <x:c r="R1304" s="49">
        <x:f t="shared" si="16"/>
        <x:v>0</x:v>
      </x:c>
      <x:c r="S1304" s="49">
        <x:f t="shared" si="17"/>
        <x:v>2</x:v>
      </x:c>
      <x:c r="T1304" s="51">
        <x:f t="shared" si="18"/>
        <x:v>1</x:v>
      </x:c>
      <x:c r="U1304" s="52">
        <x:f t="shared" si="3"/>
        <x:v>-0.055987010930000003</x:v>
      </x:c>
      <x:c r="V1304" s="63">
        <x:f t="shared" si="19"/>
        <x:v>-0.055987010930000003</x:v>
      </x:c>
      <x:c r="W1304" s="52">
        <x:f t="shared" ref="W1304:X1304" si="1302">W1303*(1+U1304)</x:f>
        <x:v>813.57395440000005</x:v>
      </x:c>
      <x:c r="X1304" s="52">
        <x:f t="shared" si="1302"/>
        <x:v>430.86152140000002</x:v>
      </x:c>
    </x:row>
    <x:row r="1305" spans="1:24" ht="15.75" customHeight="1">
      <x:c r="A1305" s="34">
        <x:v>44097</x:v>
      </x:c>
      <x:c r="B1305" s="47">
        <x:v>405.16000366210898</x:v>
      </x:c>
      <x:c r="C1305" s="47">
        <x:v>412.14999389648398</x:v>
      </x:c>
      <x:c r="D1305" s="47">
        <x:v>375.88000488281199</x:v>
      </x:c>
      <x:c r="E1305" s="47">
        <x:v>380.35998535156199</x:v>
      </x:c>
      <x:c r="F1305" s="47">
        <x:v>95074200</x:v>
      </x:c>
      <x:c r="G1305" s="63">
        <x:f t="shared" si="10"/>
        <x:v>421.91869960000002</x:v>
      </x:c>
      <x:c r="H1305" s="63">
        <x:f t="shared" si="11"/>
        <x:v>40.571784940000001</x:v>
      </x:c>
      <x:c r="I1305" s="63">
        <x:f t="shared" si="12"/>
        <x:v>503.06226950000001</x:v>
      </x:c>
      <x:c r="J1305" s="63">
        <x:f t="shared" si="13"/>
        <x:v>340.7751298</x:v>
      </x:c>
      <x:c r="K1305" s="63">
        <x:f t="shared" si="14"/>
        <x:v>0.2439186226</x:v>
      </x:c>
      <x:c r="L1305" s="52">
        <x:f t="shared" si="0"/>
        <x:v>389.46332799999999</x:v>
      </x:c>
      <x:c r="M1305" s="52">
        <x:f t="shared" si="1"/>
        <x:v>0</x:v>
      </x:c>
      <x:c r="N1305" s="52">
        <x:f t="shared" si="2"/>
        <x:v>37027914343</x:v>
      </x:c>
      <x:c r="O1305" s="63">
        <x:f t="shared" si="8"/>
        <x:v>0.71425880919999996</x:v>
      </x:c>
      <x:c r="P1305" s="63">
        <x:f t="shared" si="9"/>
        <x:v>41.665751129999997</x:v>
      </x:c>
      <x:c r="Q1305" s="49">
        <x:f t="shared" si="15"/>
        <x:v>0</x:v>
      </x:c>
      <x:c r="R1305" s="49">
        <x:f t="shared" si="16"/>
        <x:v>0</x:v>
      </x:c>
      <x:c r="S1305" s="49">
        <x:f t="shared" si="17"/>
        <x:v>2</x:v>
      </x:c>
      <x:c r="T1305" s="51">
        <x:f t="shared" si="18"/>
        <x:v>1</x:v>
      </x:c>
      <x:c r="U1305" s="52">
        <x:f t="shared" si="3"/>
        <x:v>-0.1034109434</x:v>
      </x:c>
      <x:c r="V1305" s="63">
        <x:f t="shared" si="19"/>
        <x:v>-0.1034109434</x:v>
      </x:c>
      <x:c r="W1305" s="52">
        <x:f t="shared" ref="W1305:X1305" si="1303">W1304*(1+U1305)</x:f>
        <x:v>729.44150430000002</x:v>
      </x:c>
      <x:c r="X1305" s="52">
        <x:f t="shared" si="1303"/>
        <x:v>386.305725</x:v>
      </x:c>
    </x:row>
    <x:row r="1306" spans="1:24" ht="15.75" customHeight="1">
      <x:c r="A1306" s="34">
        <x:v>44098</x:v>
      </x:c>
      <x:c r="B1306" s="47">
        <x:v>363.79998779296898</x:v>
      </x:c>
      <x:c r="C1306" s="47">
        <x:v>399.5</x:v>
      </x:c>
      <x:c r="D1306" s="47">
        <x:v>351.29998779296898</x:v>
      </x:c>
      <x:c r="E1306" s="47">
        <x:v>387.79000854492199</x:v>
      </x:c>
      <x:c r="F1306" s="47">
        <x:v>96561100</x:v>
      </x:c>
      <x:c r="G1306" s="63">
        <x:f t="shared" si="10"/>
        <x:v>419.77649989999998</x:v>
      </x:c>
      <x:c r="H1306" s="63">
        <x:f t="shared" si="11"/>
        <x:v>41.213408389999998</x:v>
      </x:c>
      <x:c r="I1306" s="63">
        <x:f t="shared" si="12"/>
        <x:v>502.20331670000002</x:v>
      </x:c>
      <x:c r="J1306" s="63">
        <x:f t="shared" si="13"/>
        <x:v>337.34968320000002</x:v>
      </x:c>
      <x:c r="K1306" s="63">
        <x:f t="shared" si="14"/>
        <x:v>0.3059703587</x:v>
      </x:c>
      <x:c r="L1306" s="52">
        <x:f t="shared" si="0"/>
        <x:v>379.52999879999999</x:v>
      </x:c>
      <x:c r="M1306" s="52">
        <x:f t="shared" si="1"/>
        <x:v>0</x:v>
      </x:c>
      <x:c r="N1306" s="52">
        <x:f t="shared" si="2"/>
        <x:v>36647834165</x:v>
      </x:c>
      <x:c r="O1306" s="63">
        <x:f t="shared" si="8"/>
        <x:v>0.47451789989999998</x:v>
      </x:c>
      <x:c r="P1306" s="63">
        <x:f t="shared" si="9"/>
        <x:v>32.181223430000003</x:v>
      </x:c>
      <x:c r="Q1306" s="49">
        <x:f t="shared" si="15"/>
        <x:v>0</x:v>
      </x:c>
      <x:c r="R1306" s="49">
        <x:f t="shared" si="16"/>
        <x:v>0</x:v>
      </x:c>
      <x:c r="S1306" s="49">
        <x:f t="shared" si="17"/>
        <x:v>2</x:v>
      </x:c>
      <x:c r="T1306" s="51">
        <x:f t="shared" si="18"/>
        <x:v>1</x:v>
      </x:c>
      <x:c r="U1306" s="52">
        <x:f t="shared" si="3"/>
        <x:v>0.019534187290000002</x:v>
      </x:c>
      <x:c r="V1306" s="63">
        <x:f t="shared" si="19"/>
        <x:v>0.019534187290000002</x:v>
      </x:c>
      <x:c r="W1306" s="52">
        <x:f t="shared" ref="W1306:X1306" si="1304">W1305*(1+U1306)</x:f>
        <x:v>743.69055130000004</x:v>
      </x:c>
      <x:c r="X1306" s="52">
        <x:f t="shared" si="1304"/>
        <x:v>393.85189339999999</x:v>
      </x:c>
    </x:row>
    <x:row r="1307" spans="1:24" ht="15.75" customHeight="1">
      <x:c r="A1307" s="34">
        <x:v>44099</x:v>
      </x:c>
      <x:c r="B1307" s="47">
        <x:v>393.47000122070301</x:v>
      </x:c>
      <x:c r="C1307" s="47">
        <x:v>408.73001098632801</x:v>
      </x:c>
      <x:c r="D1307" s="47">
        <x:v>391.29998779296898</x:v>
      </x:c>
      <x:c r="E1307" s="47">
        <x:v>407.33999633789102</x:v>
      </x:c>
      <x:c r="F1307" s="47">
        <x:v>67208500</x:v>
      </x:c>
      <x:c r="G1307" s="63">
        <x:f t="shared" si="10"/>
        <x:v>417.75599979999998</x:v>
      </x:c>
      <x:c r="H1307" s="63">
        <x:f t="shared" si="11"/>
        <x:v>40.757858200000001</x:v>
      </x:c>
      <x:c r="I1307" s="63">
        <x:f t="shared" si="12"/>
        <x:v>499.27171609999999</x:v>
      </x:c>
      <x:c r="J1307" s="63">
        <x:f t="shared" si="13"/>
        <x:v>336.24028340000001</x:v>
      </x:c>
      <x:c r="K1307" s="63">
        <x:f t="shared" si="14"/>
        <x:v>0.4361104589</x:v>
      </x:c>
      <x:c r="L1307" s="52">
        <x:f t="shared" si="0"/>
        <x:v>402.45666499999999</x:v>
      </x:c>
      <x:c r="M1307" s="52">
        <x:f t="shared" si="1"/>
        <x:v>27048508772</x:v>
      </x:c>
      <x:c r="N1307" s="52">
        <x:f t="shared" si="2"/>
        <x:v>0</x:v>
      </x:c>
      <x:c r="O1307" s="63">
        <x:f t="shared" si="8"/>
        <x:v>0.6460569424</x:v>
      </x:c>
      <x:c r="P1307" s="63">
        <x:f t="shared" si="9"/>
        <x:v>39.248760220000001</x:v>
      </x:c>
      <x:c r="Q1307" s="49">
        <x:f t="shared" si="15"/>
        <x:v>0</x:v>
      </x:c>
      <x:c r="R1307" s="49">
        <x:f t="shared" si="16"/>
        <x:v>0</x:v>
      </x:c>
      <x:c r="S1307" s="49">
        <x:f t="shared" si="17"/>
        <x:v>2</x:v>
      </x:c>
      <x:c r="T1307" s="51">
        <x:f t="shared" si="18"/>
        <x:v>1</x:v>
      </x:c>
      <x:c r="U1307" s="52">
        <x:f t="shared" si="3"/>
        <x:v>0.050413851209999994</x:v>
      </x:c>
      <x:c r="V1307" s="63">
        <x:f t="shared" si="19"/>
        <x:v>0.050413851209999994</x:v>
      </x:c>
      <x:c r="W1307" s="52">
        <x:f t="shared" ref="W1307:X1307" si="1305">W1306*(1+U1307)</x:f>
        <x:v>781.18285609999998</x:v>
      </x:c>
      <x:c r="X1307" s="52">
        <x:f t="shared" si="1305"/>
        <x:v>413.70748409999999</x:v>
      </x:c>
    </x:row>
    <x:row r="1308" spans="1:24" ht="15.75" customHeight="1">
      <x:c r="A1308" s="34">
        <x:v>44102</x:v>
      </x:c>
      <x:c r="B1308" s="47">
        <x:v>424.61999511718801</x:v>
      </x:c>
      <x:c r="C1308" s="47">
        <x:v>428.07998657226602</x:v>
      </x:c>
      <x:c r="D1308" s="47">
        <x:v>415.54998779296898</x:v>
      </x:c>
      <x:c r="E1308" s="47">
        <x:v>421.20001220703102</x:v>
      </x:c>
      <x:c r="F1308" s="47">
        <x:v>49719600</x:v>
      </x:c>
      <x:c r="G1308" s="63">
        <x:f t="shared" si="10"/>
        <x:v>416.6820007</x:v>
      </x:c>
      <x:c r="H1308" s="63">
        <x:f t="shared" si="11"/>
        <x:v>40.347466760000003</x:v>
      </x:c>
      <x:c r="I1308" s="63">
        <x:f t="shared" si="12"/>
        <x:v>497.37693430000002</x:v>
      </x:c>
      <x:c r="J1308" s="63">
        <x:f t="shared" si="13"/>
        <x:v>335.98706720000001</x:v>
      </x:c>
      <x:c r="K1308" s="63">
        <x:f t="shared" si="14"/>
        <x:v>0.52799439370000001</x:v>
      </x:c>
      <x:c r="L1308" s="52">
        <x:f t="shared" si="0"/>
        <x:v>421.60999550000003</x:v>
      </x:c>
      <x:c r="M1308" s="52">
        <x:f t="shared" si="1"/>
        <x:v>20962280333</x:v>
      </x:c>
      <x:c r="N1308" s="52">
        <x:f t="shared" si="2"/>
        <x:v>0</x:v>
      </x:c>
      <x:c r="O1308" s="63">
        <x:f t="shared" si="8"/>
        <x:v>0.58880641339999995</x:v>
      </x:c>
      <x:c r="P1308" s="63">
        <x:f t="shared" si="9"/>
        <x:v>37.059669980000002</x:v>
      </x:c>
      <x:c r="Q1308" s="49">
        <x:f t="shared" si="15"/>
        <x:v>0</x:v>
      </x:c>
      <x:c r="R1308" s="49">
        <x:f t="shared" si="16"/>
        <x:v>0</x:v>
      </x:c>
      <x:c r="S1308" s="49">
        <x:f t="shared" si="17"/>
        <x:v>2</x:v>
      </x:c>
      <x:c r="T1308" s="51">
        <x:f t="shared" si="18"/>
        <x:v>1</x:v>
      </x:c>
      <x:c r="U1308" s="52">
        <x:f t="shared" si="3"/>
        <x:v>0.03402566896</x:v>
      </x:c>
      <x:c r="V1308" s="63">
        <x:f t="shared" si="19"/>
        <x:v>0.03402566896</x:v>
      </x:c>
      <x:c r="W1308" s="52">
        <x:f t="shared" ref="W1308:X1308" si="1306">W1307*(1+U1308)</x:f>
        <x:v>807.76312529999996</x:v>
      </x:c>
      <x:c r="X1308" s="52">
        <x:f t="shared" si="1306"/>
        <x:v>427.78415799999999</x:v>
      </x:c>
    </x:row>
    <x:row r="1309" spans="1:24" ht="15.75" customHeight="1">
      <x:c r="A1309" s="34">
        <x:v>44103</x:v>
      </x:c>
      <x:c r="B1309" s="47">
        <x:v>416</x:v>
      </x:c>
      <x:c r="C1309" s="47">
        <x:v>428.5</x:v>
      </x:c>
      <x:c r="D1309" s="47">
        <x:v>411.60000610351602</x:v>
      </x:c>
      <x:c r="E1309" s="47">
        <x:v>419.07000732421898</x:v>
      </x:c>
      <x:c r="F1309" s="47">
        <x:v>50219300</x:v>
      </x:c>
      <x:c r="G1309" s="63">
        <x:f t="shared" si="10"/>
        <x:v>412.71950070000003</x:v>
      </x:c>
      <x:c r="H1309" s="63">
        <x:f t="shared" si="11"/>
        <x:v>35.509341800000001</x:v>
      </x:c>
      <x:c r="I1309" s="63">
        <x:f t="shared" si="12"/>
        <x:v>483.7381843</x:v>
      </x:c>
      <x:c r="J1309" s="63">
        <x:f t="shared" si="13"/>
        <x:v>341.70081709999999</x:v>
      </x:c>
      <x:c r="K1309" s="63">
        <x:f t="shared" si="14"/>
        <x:v>0.54471011199999997</x:v>
      </x:c>
      <x:c r="L1309" s="52">
        <x:f t="shared" si="0"/>
        <x:v>419.72333780000002</x:v>
      </x:c>
      <x:c r="M1309" s="52">
        <x:f t="shared" si="1"/>
        <x:v>0</x:v>
      </x:c>
      <x:c r="N1309" s="52">
        <x:f t="shared" si="2"/>
        <x:v>21078212218</x:v>
      </x:c>
      <x:c r="O1309" s="63">
        <x:f t="shared" si="8"/>
        <x:v>0.35687040019999999</x:v>
      </x:c>
      <x:c r="P1309" s="63">
        <x:f t="shared" si="9"/>
        <x:v>26.300993829999999</x:v>
      </x:c>
      <x:c r="Q1309" s="49">
        <x:f t="shared" si="15"/>
        <x:v>0</x:v>
      </x:c>
      <x:c r="R1309" s="49">
        <x:f t="shared" si="16"/>
        <x:v>0</x:v>
      </x:c>
      <x:c r="S1309" s="49">
        <x:f t="shared" si="17"/>
        <x:v>2</x:v>
      </x:c>
      <x:c r="T1309" s="51">
        <x:f t="shared" si="18"/>
        <x:v>1</x:v>
      </x:c>
      <x:c r="U1309" s="52">
        <x:f t="shared" si="3"/>
        <x:v>-0.0050569915030000001</x:v>
      </x:c>
      <x:c r="V1309" s="63">
        <x:f t="shared" si="19"/>
        <x:v>-0.0050569915030000001</x:v>
      </x:c>
      <x:c r="W1309" s="52">
        <x:f t="shared" ref="W1309:X1309" si="1307">W1308*(1+U1309)</x:f>
        <x:v>803.67827409999995</x:v>
      </x:c>
      <x:c r="X1309" s="52">
        <x:f t="shared" si="1307"/>
        <x:v>425.62085719999999</x:v>
      </x:c>
    </x:row>
    <x:row r="1310" spans="1:24" ht="15.75" customHeight="1">
      <x:c r="A1310" s="34">
        <x:v>44104</x:v>
      </x:c>
      <x:c r="B1310" s="47">
        <x:v>421.32000732421898</x:v>
      </x:c>
      <x:c r="C1310" s="47">
        <x:v>433.92999267578102</x:v>
      </x:c>
      <x:c r="D1310" s="47">
        <x:v>420.47000122070301</x:v>
      </x:c>
      <x:c r="E1310" s="47">
        <x:v>429.010009765625</x:v>
      </x:c>
      <x:c r="F1310" s="47">
        <x:v>48145600</x:v>
      </x:c>
      <x:c r="G1310" s="63">
        <x:f t="shared" si="10"/>
        <x:v>410.41750180000003</x:v>
      </x:c>
      <x:c r="H1310" s="63">
        <x:f t="shared" si="11"/>
        <x:v>32.631644979999997</x:v>
      </x:c>
      <x:c r="I1310" s="63">
        <x:f t="shared" si="12"/>
        <x:v>475.68079180000001</x:v>
      </x:c>
      <x:c r="J1310" s="63">
        <x:f t="shared" si="13"/>
        <x:v>345.15421190000001</x:v>
      </x:c>
      <x:c r="K1310" s="63">
        <x:f t="shared" si="14"/>
        <x:v>0.64244231289999998</x:v>
      </x:c>
      <x:c r="L1310" s="52">
        <x:f t="shared" si="0"/>
        <x:v>427.80333460000003</x:v>
      </x:c>
      <x:c r="M1310" s="52">
        <x:f t="shared" si="1"/>
        <x:v>20596848224</x:v>
      </x:c>
      <x:c r="N1310" s="52">
        <x:f t="shared" si="2"/>
        <x:v>0</x:v>
      </x:c>
      <x:c r="O1310" s="63">
        <x:f t="shared" si="8"/>
        <x:v>0.51028832319999995</x:v>
      </x:c>
      <x:c r="P1310" s="63">
        <x:f t="shared" si="9"/>
        <x:v>33.78747722</x:v>
      </x:c>
      <x:c r="Q1310" s="49">
        <x:f t="shared" si="15"/>
        <x:v>0</x:v>
      </x:c>
      <x:c r="R1310" s="49">
        <x:f t="shared" si="16"/>
        <x:v>0</x:v>
      </x:c>
      <x:c r="S1310" s="49">
        <x:f t="shared" si="17"/>
        <x:v>2</x:v>
      </x:c>
      <x:c r="T1310" s="51">
        <x:f t="shared" si="18"/>
        <x:v>1</x:v>
      </x:c>
      <x:c r="U1310" s="52">
        <x:f t="shared" si="3"/>
        <x:v>0.02371919314</x:v>
      </x:c>
      <x:c r="V1310" s="63">
        <x:f t="shared" si="19"/>
        <x:v>0.02371919314</x:v>
      </x:c>
      <x:c r="W1310" s="52">
        <x:f t="shared" ref="W1310:X1310" si="1308">W1309*(1+U1310)</x:f>
        <x:v>822.74087429999997</x:v>
      </x:c>
      <x:c r="X1310" s="52">
        <x:f t="shared" si="1308"/>
        <x:v>435.71624050000003</x:v>
      </x:c>
    </x:row>
    <x:row r="1311" spans="1:24" ht="15.75" customHeight="1">
      <x:c r="A1311" s="34">
        <x:v>44105</x:v>
      </x:c>
      <x:c r="B1311" s="47">
        <x:v>440.760009765625</x:v>
      </x:c>
      <x:c r="C1311" s="47">
        <x:v>448.88000488281301</x:v>
      </x:c>
      <x:c r="D1311" s="47">
        <x:v>434.42001342773398</x:v>
      </x:c>
      <x:c r="E1311" s="47">
        <x:v>448.16000366210898</x:v>
      </x:c>
      <x:c r="F1311" s="47">
        <x:v>50741500</x:v>
      </x:c>
      <x:c r="G1311" s="63">
        <x:f t="shared" si="10"/>
        <x:v>410.4570023</x:v>
      </x:c>
      <x:c r="H1311" s="63">
        <x:f t="shared" si="11"/>
        <x:v>32.679173560000002</x:v>
      </x:c>
      <x:c r="I1311" s="63">
        <x:f t="shared" si="12"/>
        <x:v>475.8153494</x:v>
      </x:c>
      <x:c r="J1311" s="63">
        <x:f t="shared" si="13"/>
        <x:v>345.09865509999997</x:v>
      </x:c>
      <x:c r="K1311" s="63">
        <x:f t="shared" si="14"/>
        <x:v>0.78843294750000004</x:v>
      </x:c>
      <x:c r="L1311" s="52">
        <x:f t="shared" si="0"/>
        <x:v>443.82000729999999</x:v>
      </x:c>
      <x:c r="M1311" s="52">
        <x:f t="shared" si="1"/>
        <x:v>22520092902</x:v>
      </x:c>
      <x:c r="N1311" s="52">
        <x:f t="shared" si="2"/>
        <x:v>0</x:v>
      </x:c>
      <x:c r="O1311" s="63">
        <x:f t="shared" si="8"/>
        <x:v>0.73169386780000001</x:v>
      </x:c>
      <x:c r="P1311" s="63">
        <x:f t="shared" si="9"/>
        <x:v>42.253072629999998</x:v>
      </x:c>
      <x:c r="Q1311" s="49">
        <x:f t="shared" si="15"/>
        <x:v>0</x:v>
      </x:c>
      <x:c r="R1311" s="49">
        <x:f t="shared" si="16"/>
        <x:v>0</x:v>
      </x:c>
      <x:c r="S1311" s="49">
        <x:f t="shared" si="17"/>
        <x:v>2</x:v>
      </x:c>
      <x:c r="T1311" s="51">
        <x:f t="shared" si="18"/>
        <x:v>1</x:v>
      </x:c>
      <x:c r="U1311" s="52">
        <x:f t="shared" si="3"/>
        <x:v>0.044637638889999998</x:v>
      </x:c>
      <x:c r="V1311" s="63">
        <x:f t="shared" si="19"/>
        <x:v>0.044637638889999998</x:v>
      </x:c>
      <x:c r="W1311" s="52">
        <x:f t="shared" ref="W1311:X1311" si="1309">W1310*(1+U1311)</x:f>
        <x:v>859.46608430000003</x:v>
      </x:c>
      <x:c r="X1311" s="52">
        <x:f t="shared" si="1309"/>
        <x:v>455.16558470000001</x:v>
      </x:c>
    </x:row>
    <x:row r="1312" spans="1:24" ht="15.75" customHeight="1">
      <x:c r="A1312" s="34">
        <x:v>44106</x:v>
      </x:c>
      <x:c r="B1312" s="47">
        <x:v>421.39001464843699</x:v>
      </x:c>
      <x:c r="C1312" s="47">
        <x:v>439.13000488281301</x:v>
      </x:c>
      <x:c r="D1312" s="47">
        <x:v>415</x:v>
      </x:c>
      <x:c r="E1312" s="47">
        <x:v>415.08999633789102</x:v>
      </x:c>
      <x:c r="F1312" s="47">
        <x:v>71430000</x:v>
      </x:c>
      <x:c r="G1312" s="63">
        <x:f t="shared" si="10"/>
        <x:v>410.8615021</x:v>
      </x:c>
      <x:c r="H1312" s="63">
        <x:f t="shared" si="11"/>
        <x:v>32.684199210000003</x:v>
      </x:c>
      <x:c r="I1312" s="63">
        <x:f t="shared" si="12"/>
        <x:v>476.22990049999999</x:v>
      </x:c>
      <x:c r="J1312" s="63">
        <x:f t="shared" si="13"/>
        <x:v>345.49310370000001</x:v>
      </x:c>
      <x:c r="K1312" s="63">
        <x:f t="shared" si="14"/>
        <x:v>0.53234356640000002</x:v>
      </x:c>
      <x:c r="L1312" s="52">
        <x:f t="shared" si="0"/>
        <x:v>423.07333369999998</x:v>
      </x:c>
      <x:c r="M1312" s="52">
        <x:f t="shared" si="1"/>
        <x:v>0</x:v>
      </x:c>
      <x:c r="N1312" s="52">
        <x:f t="shared" si="2"/>
        <x:v>30220128229</x:v>
      </x:c>
      <x:c r="O1312" s="63">
        <x:f t="shared" si="8"/>
        <x:v>0.44065494729999999</x:v>
      </x:c>
      <x:c r="P1312" s="63">
        <x:f t="shared" si="9"/>
        <x:v>30.587126229999999</x:v>
      </x:c>
      <x:c r="Q1312" s="49">
        <x:f t="shared" si="15"/>
        <x:v>0</x:v>
      </x:c>
      <x:c r="R1312" s="49">
        <x:f t="shared" si="16"/>
        <x:v>0</x:v>
      </x:c>
      <x:c r="S1312" s="49">
        <x:f t="shared" si="17"/>
        <x:v>2</x:v>
      </x:c>
      <x:c r="T1312" s="51">
        <x:f t="shared" si="18"/>
        <x:v>1</x:v>
      </x:c>
      <x:c r="U1312" s="52">
        <x:f t="shared" si="3"/>
        <x:v>-0.073790626240000001</x:v>
      </x:c>
      <x:c r="V1312" s="63">
        <x:f t="shared" si="19"/>
        <x:v>-0.073790626240000001</x:v>
      </x:c>
      <x:c r="W1312" s="52">
        <x:f t="shared" ref="W1312:X1312" si="1310">W1311*(1+U1312)</x:f>
        <x:v>796.04554370000005</x:v>
      </x:c>
      <x:c r="X1312" s="52">
        <x:f t="shared" si="1310"/>
        <x:v>421.57863120000002</x:v>
      </x:c>
    </x:row>
    <x:row r="1313" spans="1:24" ht="15.75" customHeight="1">
      <x:c r="A1313" s="34">
        <x:v>44109</x:v>
      </x:c>
      <x:c r="B1313" s="47">
        <x:v>423.35000610351602</x:v>
      </x:c>
      <x:c r="C1313" s="47">
        <x:v>433.64001464843801</x:v>
      </x:c>
      <x:c r="D1313" s="47">
        <x:v>419.32998657226602</x:v>
      </x:c>
      <x:c r="E1313" s="47">
        <x:v>425.67999267578102</x:v>
      </x:c>
      <x:c r="F1313" s="47">
        <x:v>44722800</x:v>
      </x:c>
      <x:c r="G1313" s="63">
        <x:f t="shared" si="10"/>
        <x:v>411.22950129999998</x:v>
      </x:c>
      <x:c r="H1313" s="63">
        <x:f t="shared" si="11"/>
        <x:v>32.813773240000003</x:v>
      </x:c>
      <x:c r="I1313" s="63">
        <x:f t="shared" si="12"/>
        <x:v>476.85704779999998</x:v>
      </x:c>
      <x:c r="J1313" s="63">
        <x:f t="shared" si="13"/>
        <x:v>345.60195490000001</x:v>
      </x:c>
      <x:c r="K1313" s="63">
        <x:f t="shared" si="14"/>
        <x:v>0.6100947095</x:v>
      </x:c>
      <x:c r="L1313" s="52">
        <x:f t="shared" si="0"/>
        <x:v>426.2166646</x:v>
      </x:c>
      <x:c r="M1313" s="52">
        <x:f t="shared" si="1"/>
        <x:v>19061602649</x:v>
      </x:c>
      <x:c r="N1313" s="52">
        <x:f t="shared" si="2"/>
        <x:v>0</x:v>
      </x:c>
      <x:c r="O1313" s="63">
        <x:f t="shared" si="8"/>
        <x:v>0.69337362039999995</x:v>
      </x:c>
      <x:c r="P1313" s="63">
        <x:f t="shared" si="9"/>
        <x:v>40.946286870000002</x:v>
      </x:c>
      <x:c r="Q1313" s="49">
        <x:f t="shared" si="15"/>
        <x:v>0</x:v>
      </x:c>
      <x:c r="R1313" s="49">
        <x:f t="shared" si="16"/>
        <x:v>0</x:v>
      </x:c>
      <x:c r="S1313" s="49">
        <x:f t="shared" si="17"/>
        <x:v>2</x:v>
      </x:c>
      <x:c r="T1313" s="51">
        <x:f t="shared" si="18"/>
        <x:v>1</x:v>
      </x:c>
      <x:c r="U1313" s="52">
        <x:f t="shared" si="3"/>
        <x:v>0.025512530849999998</x:v>
      </x:c>
      <x:c r="V1313" s="63">
        <x:f t="shared" si="19"/>
        <x:v>0.025512530849999998</x:v>
      </x:c>
      <x:c r="W1313" s="52">
        <x:f t="shared" ref="W1313:X1313" si="1311">W1312*(1+U1313)</x:f>
        <x:v>816.35468019999996</x:v>
      </x:c>
      <x:c r="X1313" s="52">
        <x:f t="shared" si="1311"/>
        <x:v>432.33416899999997</x:v>
      </x:c>
    </x:row>
    <x:row r="1314" spans="1:24" ht="15.75" customHeight="1">
      <x:c r="A1314" s="34">
        <x:v>44110</x:v>
      </x:c>
      <x:c r="B1314" s="47">
        <x:v>423.79000854492199</x:v>
      </x:c>
      <x:c r="C1314" s="47">
        <x:v>428.77999877929699</x:v>
      </x:c>
      <x:c r="D1314" s="47">
        <x:v>406.04998779296898</x:v>
      </x:c>
      <x:c r="E1314" s="47">
        <x:v>413.98001098632801</x:v>
      </x:c>
      <x:c r="F1314" s="47">
        <x:v>49146300</x:v>
      </x:c>
      <x:c r="G1314" s="63">
        <x:f t="shared" si="10"/>
        <x:v>415.41800230000001</x:v>
      </x:c>
      <x:c r="H1314" s="63">
        <x:f t="shared" si="11"/>
        <x:v>26.705670680000001</x:v>
      </x:c>
      <x:c r="I1314" s="63">
        <x:f t="shared" si="12"/>
        <x:v>468.82934369999998</x:v>
      </x:c>
      <x:c r="J1314" s="63">
        <x:f t="shared" si="13"/>
        <x:v>362.00666100000001</x:v>
      </x:c>
      <x:c r="K1314" s="63">
        <x:f t="shared" si="14"/>
        <x:v>0.48653852069999998</x:v>
      </x:c>
      <x:c r="L1314" s="52">
        <x:f t="shared" si="0"/>
        <x:v>416.26999919999997</x:v>
      </x:c>
      <x:c r="M1314" s="52">
        <x:f t="shared" si="1"/>
        <x:v>0</x:v>
      </x:c>
      <x:c r="N1314" s="52">
        <x:f t="shared" si="2"/>
        <x:v>20458130261</x:v>
      </x:c>
      <x:c r="O1314" s="63">
        <x:f t="shared" si="8"/>
        <x:v>0.75766796020000005</x:v>
      </x:c>
      <x:c r="P1314" s="63">
        <x:f t="shared" si="9"/>
        <x:v>43.106432920000003</x:v>
      </x:c>
      <x:c r="Q1314" s="49">
        <x:f t="shared" si="15"/>
        <x:v>0</x:v>
      </x:c>
      <x:c r="R1314" s="49">
        <x:f t="shared" si="16"/>
        <x:v>0</x:v>
      </x:c>
      <x:c r="S1314" s="49">
        <x:f t="shared" si="17"/>
        <x:v>2</x:v>
      </x:c>
      <x:c r="T1314" s="51">
        <x:f t="shared" si="18"/>
        <x:v>1</x:v>
      </x:c>
      <x:c r="U1314" s="52">
        <x:f t="shared" si="3"/>
        <x:v>-0.027485392529999997</x:v>
      </x:c>
      <x:c r="V1314" s="63">
        <x:f t="shared" si="19"/>
        <x:v>-0.027485392529999997</x:v>
      </x:c>
      <x:c r="W1314" s="52">
        <x:f t="shared" ref="W1314:X1314" si="1312">W1313*(1+U1314)</x:f>
        <x:v>793.91685140000004</x:v>
      </x:c>
      <x:c r="X1314" s="52">
        <x:f t="shared" si="1312"/>
        <x:v>420.45129470000001</x:v>
      </x:c>
    </x:row>
    <x:row r="1315" spans="1:24" ht="15.75" customHeight="1">
      <x:c r="A1315" s="34">
        <x:v>44111</x:v>
      </x:c>
      <x:c r="B1315" s="47">
        <x:v>419.86999511718801</x:v>
      </x:c>
      <x:c r="C1315" s="47">
        <x:v>429.89999389648398</x:v>
      </x:c>
      <x:c r="D1315" s="47">
        <x:v>413.85000610351602</x:v>
      </x:c>
      <x:c r="E1315" s="47">
        <x:v>425.29998779296898</x:v>
      </x:c>
      <x:c r="F1315" s="47">
        <x:v>43127700</x:v>
      </x:c>
      <x:c r="G1315" s="63">
        <x:f t="shared" si="10"/>
        <x:v>418.36900179999998</x:v>
      </x:c>
      <x:c r="H1315" s="63">
        <x:f t="shared" si="11"/>
        <x:v>24.126428369999999</x:v>
      </x:c>
      <x:c r="I1315" s="63">
        <x:f t="shared" si="12"/>
        <x:v>466.62185849999997</x:v>
      </x:c>
      <x:c r="J1315" s="63">
        <x:f t="shared" si="13"/>
        <x:v>370.11614500000002</x:v>
      </x:c>
      <x:c r="K1315" s="63">
        <x:f t="shared" si="14"/>
        <x:v>0.57181943710000005</x:v>
      </x:c>
      <x:c r="L1315" s="52">
        <x:f t="shared" si="0"/>
        <x:v>423.01666260000002</x:v>
      </x:c>
      <x:c r="M1315" s="52">
        <x:f t="shared" si="1"/>
        <x:v>18243735720</x:v>
      </x:c>
      <x:c r="N1315" s="52">
        <x:f t="shared" si="2"/>
        <x:v>0</x:v>
      </x:c>
      <x:c r="O1315" s="63">
        <x:f t="shared" si="8"/>
        <x:v>1.1847598559999999</x:v>
      </x:c>
      <x:c r="P1315" s="63">
        <x:f t="shared" si="9"/>
        <x:v>54.22837904</x:v>
      </x:c>
      <x:c r="Q1315" s="49">
        <x:f t="shared" si="15"/>
        <x:v>0</x:v>
      </x:c>
      <x:c r="R1315" s="49">
        <x:f t="shared" si="16"/>
        <x:v>0</x:v>
      </x:c>
      <x:c r="S1315" s="49">
        <x:f t="shared" si="17"/>
        <x:v>2</x:v>
      </x:c>
      <x:c r="T1315" s="51">
        <x:f t="shared" si="18"/>
        <x:v>1</x:v>
      </x:c>
      <x:c r="U1315" s="52">
        <x:f t="shared" si="3"/>
        <x:v>0.027344259400000004</x:v>
      </x:c>
      <x:c r="V1315" s="63">
        <x:f t="shared" si="19"/>
        <x:v>0.027344259400000004</x:v>
      </x:c>
      <x:c r="W1315" s="52">
        <x:f t="shared" ref="W1315:X1315" si="1313">W1314*(1+U1315)</x:f>
        <x:v>815.62591970000005</x:v>
      </x:c>
      <x:c r="X1315" s="52">
        <x:f t="shared" si="1313"/>
        <x:v>431.94822390000002</x:v>
      </x:c>
    </x:row>
    <x:row r="1316" spans="1:24" ht="15.75" customHeight="1">
      <x:c r="A1316" s="34">
        <x:v>44112</x:v>
      </x:c>
      <x:c r="B1316" s="47">
        <x:v>438.44000244140602</x:v>
      </x:c>
      <x:c r="C1316" s="47">
        <x:v>439</x:v>
      </x:c>
      <x:c r="D1316" s="47">
        <x:v>425.29998779296898</x:v>
      </x:c>
      <x:c r="E1316" s="47">
        <x:v>425.92001342773398</x:v>
      </x:c>
      <x:c r="F1316" s="47">
        <x:v>40421100</x:v>
      </x:c>
      <x:c r="G1316" s="63">
        <x:f t="shared" si="10"/>
        <x:v>421.09800259999997</x:v>
      </x:c>
      <x:c r="H1316" s="63">
        <x:f t="shared" si="11"/>
        <x:v>21.46716941</x:v>
      </x:c>
      <x:c r="I1316" s="63">
        <x:f t="shared" si="12"/>
        <x:v>464.03234140000001</x:v>
      </x:c>
      <x:c r="J1316" s="63">
        <x:f t="shared" si="13"/>
        <x:v>378.16366379999999</x:v>
      </x:c>
      <x:c r="K1316" s="63">
        <x:f t="shared" si="14"/>
        <x:v>0.55615564299999998</x:v>
      </x:c>
      <x:c r="L1316" s="52">
        <x:f t="shared" si="0"/>
        <x:v>430.07333369999998</x:v>
      </x:c>
      <x:c r="M1316" s="52">
        <x:f t="shared" si="1"/>
        <x:v>17384037230</x:v>
      </x:c>
      <x:c r="N1316" s="52">
        <x:f t="shared" si="2"/>
        <x:v>0</x:v>
      </x:c>
      <x:c r="O1316" s="63">
        <x:f t="shared" si="8"/>
        <x:v>2.0321108940000001</x:v>
      </x:c>
      <x:c r="P1316" s="63">
        <x:f t="shared" si="9"/>
        <x:v>67.019675899999996</x:v>
      </x:c>
      <x:c r="Q1316" s="49">
        <x:f t="shared" si="15"/>
        <x:v>0</x:v>
      </x:c>
      <x:c r="R1316" s="49">
        <x:f t="shared" si="16"/>
        <x:v>0</x:v>
      </x:c>
      <x:c r="S1316" s="49">
        <x:f t="shared" si="17"/>
        <x:v>2</x:v>
      </x:c>
      <x:c r="T1316" s="51">
        <x:f t="shared" si="18"/>
        <x:v>1</x:v>
      </x:c>
      <x:c r="U1316" s="52">
        <x:f t="shared" si="3"/>
        <x:v>0.001457854814</x:v>
      </x:c>
      <x:c r="V1316" s="63">
        <x:f t="shared" si="19"/>
        <x:v>0.001457854814</x:v>
      </x:c>
      <x:c r="W1316" s="52">
        <x:f t="shared" ref="W1316:X1316" si="1314">W1315*(1+U1316)</x:f>
        <x:v>816.81498390000002</x:v>
      </x:c>
      <x:c r="X1316" s="52">
        <x:f t="shared" si="1314"/>
        <x:v>432.5779417</x:v>
      </x:c>
    </x:row>
    <x:row r="1317" spans="1:24" ht="15.75" customHeight="1">
      <x:c r="A1317" s="34">
        <x:v>44113</x:v>
      </x:c>
      <x:c r="B1317" s="47">
        <x:v>430.13000488281301</x:v>
      </x:c>
      <x:c r="C1317" s="47">
        <x:v>434.58999633789102</x:v>
      </x:c>
      <x:c r="D1317" s="47">
        <x:v>426.45999145507801</x:v>
      </x:c>
      <x:c r="E1317" s="47">
        <x:v>434</x:v>
      </x:c>
      <x:c r="F1317" s="47">
        <x:v>28925700</x:v>
      </x:c>
      <x:c r="G1317" s="63">
        <x:f t="shared" si="10"/>
        <x:v>424.16200259999999</x:v>
      </x:c>
      <x:c r="H1317" s="63">
        <x:f t="shared" si="11"/>
        <x:v>18.34496416</x:v>
      </x:c>
      <x:c r="I1317" s="63">
        <x:f t="shared" si="12"/>
        <x:v>460.85193090000001</x:v>
      </x:c>
      <x:c r="J1317" s="63">
        <x:f t="shared" si="13"/>
        <x:v>387.47207429999997</x:v>
      </x:c>
      <x:c r="K1317" s="63">
        <x:f t="shared" si="14"/>
        <x:v>0.63406945569999995</x:v>
      </x:c>
      <x:c r="L1317" s="52">
        <x:f t="shared" si="0"/>
        <x:v>431.68332930000003</x:v>
      </x:c>
      <x:c r="M1317" s="52">
        <x:f t="shared" si="1"/>
        <x:v>12486742477</x:v>
      </x:c>
      <x:c r="N1317" s="52">
        <x:f t="shared" si="2"/>
        <x:v>0</x:v>
      </x:c>
      <x:c r="O1317" s="63">
        <x:f t="shared" si="8"/>
        <x:v>1.8291777490000001</x:v>
      </x:c>
      <x:c r="P1317" s="63">
        <x:f t="shared" si="9"/>
        <x:v>64.654041250000006</x:v>
      </x:c>
      <x:c r="Q1317" s="49">
        <x:f t="shared" si="15"/>
        <x:v>0</x:v>
      </x:c>
      <x:c r="R1317" s="49">
        <x:f t="shared" si="16"/>
        <x:v>0</x:v>
      </x:c>
      <x:c r="S1317" s="49">
        <x:f t="shared" si="17"/>
        <x:v>2</x:v>
      </x:c>
      <x:c r="T1317" s="51">
        <x:f t="shared" si="18"/>
        <x:v>1</x:v>
      </x:c>
      <x:c r="U1317" s="52">
        <x:f t="shared" si="3"/>
        <x:v>0.018970666600000002</x:v>
      </x:c>
      <x:c r="V1317" s="63">
        <x:f t="shared" si="19"/>
        <x:v>0.018970666600000002</x:v>
      </x:c>
      <x:c r="W1317" s="52">
        <x:f t="shared" ref="W1317:X1317" si="1315">W1316*(1+U1317)</x:f>
        <x:v>832.31050860000005</x:v>
      </x:c>
      <x:c r="X1317" s="52">
        <x:f t="shared" si="1315"/>
        <x:v>440.78423359999999</x:v>
      </x:c>
    </x:row>
    <x:row r="1318" spans="1:24" ht="15.75" customHeight="1">
      <x:c r="A1318" s="34">
        <x:v>44116</x:v>
      </x:c>
      <x:c r="B1318" s="47">
        <x:v>442</x:v>
      </x:c>
      <x:c r="C1318" s="47">
        <x:v>448.739990234375</x:v>
      </x:c>
      <x:c r="D1318" s="47">
        <x:v>438.57998657226602</x:v>
      </x:c>
      <x:c r="E1318" s="47">
        <x:v>442.29998779296898</x:v>
      </x:c>
      <x:c r="F1318" s="47">
        <x:v>38791100</x:v>
      </x:c>
      <x:c r="G1318" s="63">
        <x:f t="shared" si="10"/>
        <x:v>425.29600219999998</x:v>
      </x:c>
      <x:c r="H1318" s="63">
        <x:f t="shared" si="11"/>
        <x:v>18.74602282</x:v>
      </x:c>
      <x:c r="I1318" s="63">
        <x:f t="shared" si="12"/>
        <x:v>462.78804780000002</x:v>
      </x:c>
      <x:c r="J1318" s="63">
        <x:f t="shared" si="13"/>
        <x:v>387.80395659999999</x:v>
      </x:c>
      <x:c r="K1318" s="63">
        <x:f t="shared" si="14"/>
        <x:v>0.7267679091</x:v>
      </x:c>
      <x:c r="L1318" s="52">
        <x:f t="shared" si="0"/>
        <x:v>443.20665489999999</x:v>
      </x:c>
      <x:c r="M1318" s="52">
        <x:f t="shared" si="1"/>
        <x:v>17192473670</x:v>
      </x:c>
      <x:c r="N1318" s="52">
        <x:f t="shared" si="2"/>
        <x:v>0</x:v>
      </x:c>
      <x:c r="O1318" s="63">
        <x:f t="shared" si="8"/>
        <x:v>1.7766416270000001</x:v>
      </x:c>
      <x:c r="P1318" s="63">
        <x:f t="shared" si="9"/>
        <x:v>63.985269459999998</x:v>
      </x:c>
      <x:c r="Q1318" s="49">
        <x:f t="shared" si="15"/>
        <x:v>0</x:v>
      </x:c>
      <x:c r="R1318" s="49">
        <x:f t="shared" si="16"/>
        <x:v>0</x:v>
      </x:c>
      <x:c r="S1318" s="49">
        <x:f t="shared" si="17"/>
        <x:v>2</x:v>
      </x:c>
      <x:c r="T1318" s="51">
        <x:f t="shared" si="18"/>
        <x:v>1</x:v>
      </x:c>
      <x:c r="U1318" s="52">
        <x:f t="shared" si="3"/>
        <x:v>0.01912439584</x:v>
      </x:c>
      <x:c r="V1318" s="63">
        <x:f t="shared" si="19"/>
        <x:v>0.01912439584</x:v>
      </x:c>
      <x:c r="W1318" s="52">
        <x:f t="shared" ref="W1318:X1318" si="1316">W1317*(1+U1318)</x:f>
        <x:v>848.22794429999999</x:v>
      </x:c>
      <x:c r="X1318" s="52">
        <x:f t="shared" si="1316"/>
        <x:v>449.21396579999998</x:v>
      </x:c>
    </x:row>
    <x:row r="1319" spans="1:24" ht="15.75" customHeight="1">
      <x:c r="A1319" s="34">
        <x:v>44117</x:v>
      </x:c>
      <x:c r="B1319" s="47">
        <x:v>443.35000610351602</x:v>
      </x:c>
      <x:c r="C1319" s="47">
        <x:v>448.89001464843801</x:v>
      </x:c>
      <x:c r="D1319" s="47">
        <x:v>436.60000610351602</x:v>
      </x:c>
      <x:c r="E1319" s="47">
        <x:v>446.64999389648398</x:v>
      </x:c>
      <x:c r="F1319" s="47">
        <x:v>34463700</x:v>
      </x:c>
      <x:c r="G1319" s="63">
        <x:f t="shared" si="10"/>
        <x:v>425.14050140000001</x:v>
      </x:c>
      <x:c r="H1319" s="63">
        <x:f t="shared" si="11"/>
        <x:v>18.544222739999999</x:v>
      </x:c>
      <x:c r="I1319" s="63">
        <x:f t="shared" si="12"/>
        <x:v>462.22894689999998</x:v>
      </x:c>
      <x:c r="J1319" s="63">
        <x:f t="shared" si="13"/>
        <x:v>388.05205590000003</x:v>
      </x:c>
      <x:c r="K1319" s="63">
        <x:f t="shared" si="14"/>
        <x:v>0.78997565430000005</x:v>
      </x:c>
      <x:c r="L1319" s="52">
        <x:f t="shared" si="0"/>
        <x:v>444.0466715</x:v>
      </x:c>
      <x:c r="M1319" s="52">
        <x:f t="shared" si="1"/>
        <x:v>15303491274</x:v>
      </x:c>
      <x:c r="N1319" s="52">
        <x:f t="shared" si="2"/>
        <x:v>0</x:v>
      </x:c>
      <x:c r="O1319" s="63">
        <x:f t="shared" si="8"/>
        <x:v>2.8175598059999998</x:v>
      </x:c>
      <x:c r="P1319" s="63">
        <x:f t="shared" si="9"/>
        <x:v>73.805256479999997</x:v>
      </x:c>
      <x:c r="Q1319" s="49">
        <x:f t="shared" si="15"/>
        <x:v>0</x:v>
      </x:c>
      <x:c r="R1319" s="49">
        <x:f t="shared" si="16"/>
        <x:v>0</x:v>
      </x:c>
      <x:c r="S1319" s="49">
        <x:f t="shared" si="17"/>
        <x:v>2</x:v>
      </x:c>
      <x:c r="T1319" s="51">
        <x:f t="shared" si="18"/>
        <x:v>1</x:v>
      </x:c>
      <x:c r="U1319" s="52">
        <x:f t="shared" si="3"/>
        <x:v>0.0098349677219999998</x:v>
      </x:c>
      <x:c r="V1319" s="63">
        <x:f t="shared" si="19"/>
        <x:v>0.0098349677219999998</x:v>
      </x:c>
      <x:c r="W1319" s="52">
        <x:f t="shared" ref="W1319:X1319" si="1317">W1318*(1+U1319)</x:f>
        <x:v>856.5702387</x:v>
      </x:c>
      <x:c r="X1319" s="52">
        <x:f t="shared" si="1317"/>
        <x:v>453.63197070000001</x:v>
      </x:c>
    </x:row>
    <x:row r="1320" spans="1:24" ht="15.75" customHeight="1">
      <x:c r="A1320" s="34">
        <x:v>44118</x:v>
      </x:c>
      <x:c r="B1320" s="47">
        <x:v>449.77999877929699</x:v>
      </x:c>
      <x:c r="C1320" s="47">
        <x:v>465.89999389648398</x:v>
      </x:c>
      <x:c r="D1320" s="47">
        <x:v>447.35000610351602</x:v>
      </x:c>
      <x:c r="E1320" s="47">
        <x:v>461.29998779296898</x:v>
      </x:c>
      <x:c r="F1320" s="47">
        <x:v>47879700</x:v>
      </x:c>
      <x:c r="G1320" s="63">
        <x:f t="shared" si="10"/>
        <x:v>426.11750030000002</x:v>
      </x:c>
      <x:c r="H1320" s="63">
        <x:f t="shared" si="11"/>
        <x:v>19.928933749999999</x:v>
      </x:c>
      <x:c r="I1320" s="63">
        <x:f t="shared" si="12"/>
        <x:v>465.97536780000001</x:v>
      </x:c>
      <x:c r="J1320" s="63">
        <x:f t="shared" si="13"/>
        <x:v>386.25963280000002</x:v>
      </x:c>
      <x:c r="K1320" s="63">
        <x:f t="shared" si="14"/>
        <x:v>0.94134934579999996</x:v>
      </x:c>
      <x:c r="L1320" s="52">
        <x:f t="shared" si="0"/>
        <x:v>458.18332930000003</x:v>
      </x:c>
      <x:c r="M1320" s="52">
        <x:f t="shared" si="1"/>
        <x:v>21937680350</x:v>
      </x:c>
      <x:c r="N1320" s="52">
        <x:f t="shared" si="2"/>
        <x:v>0</x:v>
      </x:c>
      <x:c r="O1320" s="63">
        <x:f t="shared" si="8"/>
        <x:v>2.8440175449999998</x:v>
      </x:c>
      <x:c r="P1320" s="63">
        <x:f t="shared" si="9"/>
        <x:v>73.985550579999995</x:v>
      </x:c>
      <x:c r="Q1320" s="49">
        <x:f t="shared" si="15"/>
        <x:v>0</x:v>
      </x:c>
      <x:c r="R1320" s="49">
        <x:f t="shared" si="16"/>
        <x:v>0</x:v>
      </x:c>
      <x:c r="S1320" s="49">
        <x:f t="shared" si="17"/>
        <x:v>2</x:v>
      </x:c>
      <x:c r="T1320" s="51">
        <x:f t="shared" si="18"/>
        <x:v>1</x:v>
      </x:c>
      <x:c r="U1320" s="52">
        <x:f t="shared" si="3"/>
        <x:v>0.032799718119999999</x:v>
      </x:c>
      <x:c r="V1320" s="63">
        <x:f t="shared" si="19"/>
        <x:v>0.032799718119999999</x:v>
      </x:c>
      <x:c r="W1320" s="52">
        <x:f t="shared" ref="W1320:X1320" si="1318">W1319*(1+U1320)</x:f>
        <x:v>884.66550110000003</x:v>
      </x:c>
      <x:c r="X1320" s="52">
        <x:f t="shared" si="1318"/>
        <x:v>468.51097140000002</x:v>
      </x:c>
    </x:row>
    <x:row r="1321" spans="1:24" ht="15.75" customHeight="1">
      <x:c r="A1321" s="34">
        <x:v>44119</x:v>
      </x:c>
      <x:c r="B1321" s="47">
        <x:v>450.30999755859398</x:v>
      </x:c>
      <x:c r="C1321" s="47">
        <x:v>456.57000732421898</x:v>
      </x:c>
      <x:c r="D1321" s="47">
        <x:v>442.5</x:v>
      </x:c>
      <x:c r="E1321" s="47">
        <x:v>448.88000488281301</x:v>
      </x:c>
      <x:c r="F1321" s="47">
        <x:v>35672400</x:v>
      </x:c>
      <x:c r="G1321" s="63">
        <x:f t="shared" si="10"/>
        <x:v>427.39000090000002</x:v>
      </x:c>
      <x:c r="H1321" s="63">
        <x:f t="shared" si="11"/>
        <x:v>20.551103659999999</x:v>
      </x:c>
      <x:c r="I1321" s="63">
        <x:f t="shared" si="12"/>
        <x:v>468.49220819999999</x:v>
      </x:c>
      <x:c r="J1321" s="63">
        <x:f t="shared" si="13"/>
        <x:v>386.28779359999999</x:v>
      </x:c>
      <x:c r="K1321" s="63">
        <x:f t="shared" si="14"/>
        <x:v>0.76142153150000003</x:v>
      </x:c>
      <x:c r="L1321" s="52">
        <x:f t="shared" si="0"/>
        <x:v>449.31667069999997</x:v>
      </x:c>
      <x:c r="M1321" s="52">
        <x:f t="shared" si="1"/>
        <x:v>0</x:v>
      </x:c>
      <x:c r="N1321" s="52">
        <x:f t="shared" si="2"/>
        <x:v>16028204005</x:v>
      </x:c>
      <x:c r="O1321" s="63">
        <x:f t="shared" si="8"/>
        <x:v>1.8230581990000001</x:v>
      </x:c>
      <x:c r="P1321" s="63">
        <x:f t="shared" si="9"/>
        <x:v>64.577421729999998</x:v>
      </x:c>
      <x:c r="Q1321" s="49">
        <x:f t="shared" si="15"/>
        <x:v>0</x:v>
      </x:c>
      <x:c r="R1321" s="49">
        <x:f t="shared" si="16"/>
        <x:v>0</x:v>
      </x:c>
      <x:c r="S1321" s="49">
        <x:f t="shared" si="17"/>
        <x:v>2</x:v>
      </x:c>
      <x:c r="T1321" s="51">
        <x:f t="shared" si="18"/>
        <x:v>1</x:v>
      </x:c>
      <x:c r="U1321" s="52">
        <x:f t="shared" si="3"/>
        <x:v>-0.026923874349999999</x:v>
      </x:c>
      <x:c r="V1321" s="63">
        <x:f t="shared" si="19"/>
        <x:v>-0.026923874349999999</x:v>
      </x:c>
      <x:c r="W1321" s="52">
        <x:f t="shared" ref="W1321:X1321" si="1319">W1320*(1+U1321)</x:f>
        <x:v>860.84687829999996</x:v>
      </x:c>
      <x:c r="X1321" s="52">
        <x:f t="shared" si="1319"/>
        <x:v>455.89684089999997</x:v>
      </x:c>
    </x:row>
    <x:row r="1322" spans="1:24" ht="15.75" customHeight="1">
      <x:c r="A1322" s="34">
        <x:v>44120</x:v>
      </x:c>
      <x:c r="B1322" s="47">
        <x:v>454.44000244140602</x:v>
      </x:c>
      <x:c r="C1322" s="47">
        <x:v>455.95001220703102</x:v>
      </x:c>
      <x:c r="D1322" s="47">
        <x:v>438.85000610351602</x:v>
      </x:c>
      <x:c r="E1322" s="47">
        <x:v>439.67001342773398</x:v>
      </x:c>
      <x:c r="F1322" s="47">
        <x:v>32775900</x:v>
      </x:c>
      <x:c r="G1322" s="63">
        <x:f t="shared" si="10"/>
        <x:v>427.26600189999999</x:v>
      </x:c>
      <x:c r="H1322" s="63">
        <x:f t="shared" si="11"/>
        <x:v>20.464659099999999</x:v>
      </x:c>
      <x:c r="I1322" s="63">
        <x:f t="shared" si="12"/>
        <x:v>468.1953201</x:v>
      </x:c>
      <x:c r="J1322" s="63">
        <x:f t="shared" si="13"/>
        <x:v>386.33668369999998</x:v>
      </x:c>
      <x:c r="K1322" s="63">
        <x:f t="shared" si="14"/>
        <x:v>0.65152966239999999</x:v>
      </x:c>
      <x:c r="L1322" s="52">
        <x:f t="shared" si="0"/>
        <x:v>444.8233439</x:v>
      </x:c>
      <x:c r="M1322" s="52">
        <x:f t="shared" si="1"/>
        <x:v>0</x:v>
      </x:c>
      <x:c r="N1322" s="52">
        <x:f t="shared" si="2"/>
        <x:v>14579485438</x:v>
      </x:c>
      <x:c r="O1322" s="63">
        <x:f t="shared" si="8"/>
        <x:v>2.3814317300000001</x:v>
      </x:c>
      <x:c r="P1322" s="63">
        <x:f t="shared" si="9"/>
        <x:v>70.426728089999997</x:v>
      </x:c>
      <x:c r="Q1322" s="49">
        <x:f t="shared" si="15"/>
        <x:v>0</x:v>
      </x:c>
      <x:c r="R1322" s="49">
        <x:f t="shared" si="16"/>
        <x:v>0</x:v>
      </x:c>
      <x:c r="S1322" s="49">
        <x:f t="shared" si="17"/>
        <x:v>2</x:v>
      </x:c>
      <x:c r="T1322" s="51">
        <x:f t="shared" si="18"/>
        <x:v>1</x:v>
      </x:c>
      <x:c r="U1322" s="52">
        <x:f t="shared" si="3"/>
        <x:v>-0.020517713770000001</x:v>
      </x:c>
      <x:c r="V1322" s="63">
        <x:f t="shared" si="19"/>
        <x:v>-0.020517713770000001</x:v>
      </x:c>
      <x:c r="W1322" s="52">
        <x:f t="shared" ref="W1322:X1322" si="1320">W1321*(1+U1322)</x:f>
        <x:v>843.18426839999995</x:v>
      </x:c>
      <x:c r="X1322" s="52">
        <x:f t="shared" si="1320"/>
        <x:v>446.54288000000003</x:v>
      </x:c>
    </x:row>
    <x:row r="1323" spans="1:24" ht="15.75" customHeight="1">
      <x:c r="A1323" s="34">
        <x:v>44123</x:v>
      </x:c>
      <x:c r="B1323" s="47">
        <x:v>446.239990234375</x:v>
      </x:c>
      <x:c r="C1323" s="47">
        <x:v>447</x:v>
      </x:c>
      <x:c r="D1323" s="47">
        <x:v>428.86999511718801</x:v>
      </x:c>
      <x:c r="E1323" s="47">
        <x:v>430.82998657226602</x:v>
      </x:c>
      <x:c r="F1323" s="47">
        <x:v>36287800</x:v>
      </x:c>
      <x:c r="G1323" s="63">
        <x:f t="shared" si="10"/>
        <x:v>426.33800050000002</x:v>
      </x:c>
      <x:c r="H1323" s="63">
        <x:f t="shared" si="11"/>
        <x:v>19.819248330000001</x:v>
      </x:c>
      <x:c r="I1323" s="63">
        <x:f t="shared" si="12"/>
        <x:v>465.97649710000002</x:v>
      </x:c>
      <x:c r="J1323" s="63">
        <x:f t="shared" si="13"/>
        <x:v>386.6995038</x:v>
      </x:c>
      <x:c r="K1323" s="63">
        <x:f t="shared" si="14"/>
        <x:v>0.55666191279999999</x:v>
      </x:c>
      <x:c r="L1323" s="52">
        <x:f t="shared" si="0"/>
        <x:v>435.56666059999998</x:v>
      </x:c>
      <x:c r="M1323" s="52">
        <x:f t="shared" si="1"/>
        <x:v>0</x:v>
      </x:c>
      <x:c r="N1323" s="52">
        <x:f t="shared" si="2"/>
        <x:v>15805755865</x:v>
      </x:c>
      <x:c r="O1323" s="63">
        <x:f t="shared" si="8"/>
        <x:v>1.5335089660000001</x:v>
      </x:c>
      <x:c r="P1323" s="63">
        <x:f t="shared" si="9"/>
        <x:v>60.52905226</x:v>
      </x:c>
      <x:c r="Q1323" s="49">
        <x:f t="shared" si="15"/>
        <x:v>0</x:v>
      </x:c>
      <x:c r="R1323" s="49">
        <x:f t="shared" si="16"/>
        <x:v>0</x:v>
      </x:c>
      <x:c r="S1323" s="49">
        <x:f t="shared" si="17"/>
        <x:v>2</x:v>
      </x:c>
      <x:c r="T1323" s="51">
        <x:f t="shared" si="18"/>
        <x:v>1</x:v>
      </x:c>
      <x:c r="U1323" s="52">
        <x:f t="shared" si="3"/>
        <x:v>-0.020106049050000002</x:v>
      </x:c>
      <x:c r="V1323" s="63">
        <x:f t="shared" si="19"/>
        <x:v>-0.020106049050000002</x:v>
      </x:c>
      <x:c r="W1323" s="52">
        <x:f t="shared" ref="W1323:X1323" si="1321">W1322*(1+U1323)</x:f>
        <x:v>826.23116419999997</x:v>
      </x:c>
      <x:c r="X1323" s="52">
        <x:f t="shared" si="1321"/>
        <x:v>437.56466699999999</x:v>
      </x:c>
    </x:row>
    <x:row r="1324" spans="1:24" ht="15.75" customHeight="1">
      <x:c r="A1324" s="34">
        <x:v>44124</x:v>
      </x:c>
      <x:c r="B1324" s="47">
        <x:v>431.75</x:v>
      </x:c>
      <x:c r="C1324" s="47">
        <x:v>431.75</x:v>
      </x:c>
      <x:c r="D1324" s="47">
        <x:v>419.04998779296898</x:v>
      </x:c>
      <x:c r="E1324" s="47">
        <x:v>421.94000244140602</x:v>
      </x:c>
      <x:c r="F1324" s="47">
        <x:v>31656300</x:v>
      </x:c>
      <x:c r="G1324" s="63">
        <x:f t="shared" si="10"/>
        <x:v>426.22350010000002</x:v>
      </x:c>
      <x:c r="H1324" s="63">
        <x:f t="shared" si="11"/>
        <x:v>19.83867308</x:v>
      </x:c>
      <x:c r="I1324" s="63">
        <x:f t="shared" si="12"/>
        <x:v>465.90084619999999</x:v>
      </x:c>
      <x:c r="J1324" s="63">
        <x:f t="shared" si="13"/>
        <x:v>386.54615389999998</x:v>
      </x:c>
      <x:c r="K1324" s="63">
        <x:f t="shared" si="14"/>
        <x:v>0.44602086540000002</x:v>
      </x:c>
      <x:c r="L1324" s="52">
        <x:f t="shared" si="0"/>
        <x:v>424.24666339999999</x:v>
      </x:c>
      <x:c r="M1324" s="52">
        <x:f t="shared" si="1"/>
        <x:v>0</x:v>
      </x:c>
      <x:c r="N1324" s="52">
        <x:f t="shared" si="2"/>
        <x:v>13430079651</x:v>
      </x:c>
      <x:c r="O1324" s="63">
        <x:f t="shared" si="8"/>
        <x:v>1.7136049520000001</x:v>
      </x:c>
      <x:c r="P1324" s="63">
        <x:f t="shared" si="9"/>
        <x:v>63.148652159999997</x:v>
      </x:c>
      <x:c r="Q1324" s="49">
        <x:f t="shared" si="15"/>
        <x:v>0</x:v>
      </x:c>
      <x:c r="R1324" s="49">
        <x:f t="shared" si="16"/>
        <x:v>0</x:v>
      </x:c>
      <x:c r="S1324" s="49">
        <x:f t="shared" si="17"/>
        <x:v>2</x:v>
      </x:c>
      <x:c r="T1324" s="51">
        <x:f t="shared" si="18"/>
        <x:v>1</x:v>
      </x:c>
      <x:c r="U1324" s="52">
        <x:f t="shared" si="3"/>
        <x:v>-0.020634552859999999</x:v>
      </x:c>
      <x:c r="V1324" s="63">
        <x:f t="shared" si="19"/>
        <x:v>-0.020634552859999999</x:v>
      </x:c>
      <x:c r="W1324" s="52">
        <x:f t="shared" ref="W1324:X1324" si="1322">W1323*(1+U1324)</x:f>
        <x:v>809.18225359999997</x:v>
      </x:c>
      <x:c r="X1324" s="52">
        <x:f t="shared" si="1322"/>
        <x:v>428.53571570000003</x:v>
      </x:c>
    </x:row>
    <x:row r="1325" spans="1:24" ht="15.75" customHeight="1">
      <x:c r="A1325" s="34">
        <x:v>44125</x:v>
      </x:c>
      <x:c r="B1325" s="47">
        <x:v>422.70001220703102</x:v>
      </x:c>
      <x:c r="C1325" s="47">
        <x:v>432.95001220703102</x:v>
      </x:c>
      <x:c r="D1325" s="47">
        <x:v>421.25</x:v>
      </x:c>
      <x:c r="E1325" s="47">
        <x:v>422.64001464843801</x:v>
      </x:c>
      <x:c r="F1325" s="47">
        <x:v>32370500</x:v>
      </x:c>
      <x:c r="G1325" s="63">
        <x:f t="shared" si="10"/>
        <x:v>428.33750149999997</x:v>
      </x:c>
      <x:c r="H1325" s="63">
        <x:f t="shared" si="11"/>
        <x:v>16.698385340000002</x:v>
      </x:c>
      <x:c r="I1325" s="63">
        <x:f t="shared" si="12"/>
        <x:v>461.73427220000002</x:v>
      </x:c>
      <x:c r="J1325" s="63">
        <x:f t="shared" si="13"/>
        <x:v>394.94073090000001</x:v>
      </x:c>
      <x:c r="K1325" s="63">
        <x:f t="shared" si="14"/>
        <x:v>0.41470003290000002</x:v>
      </x:c>
      <x:c r="L1325" s="52">
        <x:f t="shared" si="0"/>
        <x:v>425.6133423</x:v>
      </x:c>
      <x:c r="M1325" s="52">
        <x:f t="shared" si="1"/>
        <x:v>13777316696</x:v>
      </x:c>
      <x:c r="N1325" s="52">
        <x:f t="shared" si="2"/>
        <x:v>0</x:v>
      </x:c>
      <x:c r="O1325" s="63">
        <x:f t="shared" si="8"/>
        <x:v>1.6389699929999999</x:v>
      </x:c>
      <x:c r="P1325" s="63">
        <x:f t="shared" si="9"/>
        <x:v>62.106427789999998</x:v>
      </x:c>
      <x:c r="Q1325" s="49">
        <x:f t="shared" si="15"/>
        <x:v>0</x:v>
      </x:c>
      <x:c r="R1325" s="49">
        <x:f t="shared" si="16"/>
        <x:v>0</x:v>
      </x:c>
      <x:c r="S1325" s="49">
        <x:f t="shared" si="17"/>
        <x:v>2</x:v>
      </x:c>
      <x:c r="T1325" s="51">
        <x:f t="shared" si="18"/>
        <x:v>1</x:v>
      </x:c>
      <x:c r="U1325" s="52">
        <x:f t="shared" si="3"/>
        <x:v>0.0016590325710000001</x:v>
      </x:c>
      <x:c r="V1325" s="63">
        <x:f t="shared" si="19"/>
        <x:v>0.0016590325710000001</x:v>
      </x:c>
      <x:c r="W1325" s="52">
        <x:f t="shared" ref="W1325:X1325" si="1323">W1324*(1+U1325)</x:f>
        <x:v>810.52471330000003</x:v>
      </x:c>
      <x:c r="X1325" s="52">
        <x:f t="shared" si="1323"/>
        <x:v>429.24667040000003</x:v>
      </x:c>
    </x:row>
    <x:row r="1326" spans="1:24" ht="15.75" customHeight="1">
      <x:c r="A1326" s="34">
        <x:v>44126</x:v>
      </x:c>
      <x:c r="B1326" s="47">
        <x:v>441.92001342773398</x:v>
      </x:c>
      <x:c r="C1326" s="47">
        <x:v>445.23001098632801</x:v>
      </x:c>
      <x:c r="D1326" s="47">
        <x:v>424.510009765625</x:v>
      </x:c>
      <x:c r="E1326" s="47">
        <x:v>425.79000854492199</x:v>
      </x:c>
      <x:c r="F1326" s="47">
        <x:v>39993200</x:v>
      </x:c>
      <x:c r="G1326" s="63">
        <x:f t="shared" si="10"/>
        <x:v>430.23750150000001</x:v>
      </x:c>
      <x:c r="H1326" s="63">
        <x:f t="shared" si="11"/>
        <x:v>13.742128689999999</x:v>
      </x:c>
      <x:c r="I1326" s="63">
        <x:f t="shared" si="12"/>
        <x:v>457.7217589</x:v>
      </x:c>
      <x:c r="J1326" s="63">
        <x:f t="shared" si="13"/>
        <x:v>402.75324410000002</x:v>
      </x:c>
      <x:c r="K1326" s="63">
        <x:f t="shared" si="14"/>
        <x:v>0.41909017370000001</x:v>
      </x:c>
      <x:c r="L1326" s="52">
        <x:f t="shared" si="0"/>
        <x:v>431.84334310000003</x:v>
      </x:c>
      <x:c r="M1326" s="52">
        <x:f t="shared" si="1"/>
        <x:v>17270797189</x:v>
      </x:c>
      <x:c r="N1326" s="52">
        <x:f t="shared" si="2"/>
        <x:v>0</x:v>
      </x:c>
      <x:c r="O1326" s="63">
        <x:f t="shared" si="8"/>
        <x:v>1.6370777240000001</x:v>
      </x:c>
      <x:c r="P1326" s="63">
        <x:f t="shared" si="9"/>
        <x:v>62.079236770000001</x:v>
      </x:c>
      <x:c r="Q1326" s="49">
        <x:f t="shared" si="15"/>
        <x:v>0</x:v>
      </x:c>
      <x:c r="R1326" s="49">
        <x:f t="shared" si="16"/>
        <x:v>0</x:v>
      </x:c>
      <x:c r="S1326" s="49">
        <x:f t="shared" si="17"/>
        <x:v>2</x:v>
      </x:c>
      <x:c r="T1326" s="51">
        <x:f t="shared" si="18"/>
        <x:v>1</x:v>
      </x:c>
      <x:c r="U1326" s="52">
        <x:f t="shared" si="3"/>
        <x:v>0.0074531369190000007</x:v>
      </x:c>
      <x:c r="V1326" s="63">
        <x:f t="shared" si="19"/>
        <x:v>0.0074531369190000007</x:v>
      </x:c>
      <x:c r="W1326" s="52">
        <x:f t="shared" ref="W1326:X1326" si="1324">W1325*(1+U1326)</x:f>
        <x:v>816.5656649</x:v>
      </x:c>
      <x:c r="X1326" s="52">
        <x:f t="shared" si="1324"/>
        <x:v>432.44590460000001</x:v>
      </x:c>
    </x:row>
    <x:row r="1327" spans="1:24" ht="15.75" customHeight="1">
      <x:c r="A1327" s="34">
        <x:v>44127</x:v>
      </x:c>
      <x:c r="B1327" s="47">
        <x:v>421.83999633789102</x:v>
      </x:c>
      <x:c r="C1327" s="47">
        <x:v>422.89001464843801</x:v>
      </x:c>
      <x:c r="D1327" s="47">
        <x:v>407.38000488281301</x:v>
      </x:c>
      <x:c r="E1327" s="47">
        <x:v>420.63000488281301</x:v>
      </x:c>
      <x:c r="F1327" s="47">
        <x:v>33717000</x:v>
      </x:c>
      <x:c r="G1327" s="63">
        <x:f t="shared" si="10"/>
        <x:v>430.90200199999998</x:v>
      </x:c>
      <x:c r="H1327" s="63">
        <x:f t="shared" si="11"/>
        <x:v>12.87031049</x:v>
      </x:c>
      <x:c r="I1327" s="63">
        <x:f t="shared" si="12"/>
        <x:v>456.64262289999999</x:v>
      </x:c>
      <x:c r="J1327" s="63">
        <x:f t="shared" si="13"/>
        <x:v>405.16138100000001</x:v>
      </x:c>
      <x:c r="K1327" s="63">
        <x:f t="shared" si="14"/>
        <x:v>0.30047107099999998</x:v>
      </x:c>
      <x:c r="L1327" s="52">
        <x:f t="shared" si="0"/>
        <x:v>416.96667480000002</x:v>
      </x:c>
      <x:c r="M1327" s="52">
        <x:f t="shared" si="1"/>
        <x:v>0</x:v>
      </x:c>
      <x:c r="N1327" s="52">
        <x:f t="shared" si="2"/>
        <x:v>14058865374</x:v>
      </x:c>
      <x:c r="O1327" s="63">
        <x:f t="shared" si="8"/>
        <x:v>1.1566846319999999</x:v>
      </x:c>
      <x:c r="P1327" s="63">
        <x:f t="shared" si="9"/>
        <x:v>53.632534630000002</x:v>
      </x:c>
      <x:c r="Q1327" s="49">
        <x:f t="shared" si="15"/>
        <x:v>0</x:v>
      </x:c>
      <x:c r="R1327" s="49">
        <x:f t="shared" si="16"/>
        <x:v>0</x:v>
      </x:c>
      <x:c r="S1327" s="49">
        <x:f t="shared" si="17"/>
        <x:v>2</x:v>
      </x:c>
      <x:c r="T1327" s="51">
        <x:f t="shared" si="18"/>
        <x:v>1</x:v>
      </x:c>
      <x:c r="U1327" s="52">
        <x:f t="shared" si="3"/>
        <x:v>-0.012118658399999999</x:v>
      </x:c>
      <x:c r="V1327" s="63">
        <x:f t="shared" si="19"/>
        <x:v>-0.012118658399999999</x:v>
      </x:c>
      <x:c r="W1327" s="52">
        <x:f t="shared" ref="W1327:X1327" si="1325">W1326*(1+U1327)</x:f>
        <x:v>806.66998460000002</x:v>
      </x:c>
      <x:c r="X1327" s="52">
        <x:f t="shared" si="1325"/>
        <x:v>427.20524039999998</x:v>
      </x:c>
    </x:row>
    <x:row r="1328" spans="1:24" ht="15.75" customHeight="1">
      <x:c r="A1328" s="34">
        <x:v>44130</x:v>
      </x:c>
      <x:c r="B1328" s="47">
        <x:v>411.63000488281301</x:v>
      </x:c>
      <x:c r="C1328" s="47">
        <x:v>425.760009765625</x:v>
      </x:c>
      <x:c r="D1328" s="47">
        <x:v>410</x:v>
      </x:c>
      <x:c r="E1328" s="47">
        <x:v>420.27999877929699</x:v>
      </x:c>
      <x:c r="F1328" s="47">
        <x:v>28239200</x:v>
      </x:c>
      <x:c r="G1328" s="63">
        <x:f t="shared" si="10"/>
        <x:v>430.8560013</x:v>
      </x:c>
      <x:c r="H1328" s="63">
        <x:f t="shared" si="11"/>
        <x:v>12.90839991</x:v>
      </x:c>
      <x:c r="I1328" s="63">
        <x:f t="shared" si="12"/>
        <x:v>456.67280110000002</x:v>
      </x:c>
      <x:c r="J1328" s="63">
        <x:f t="shared" si="13"/>
        <x:v>405.03920149999999</x:v>
      </x:c>
      <x:c r="K1328" s="63">
        <x:f t="shared" si="14"/>
        <x:v>0.295172086</x:v>
      </x:c>
      <x:c r="L1328" s="52">
        <x:f t="shared" si="0"/>
        <x:v>418.68000280000001</x:v>
      </x:c>
      <x:c r="M1328" s="52">
        <x:f t="shared" si="1"/>
        <x:v>11823188336</x:v>
      </x:c>
      <x:c r="N1328" s="52">
        <x:f t="shared" si="2"/>
        <x:v>0</x:v>
      </x:c>
      <x:c r="O1328" s="63">
        <x:f t="shared" si="8"/>
        <x:v>1.084030888</x:v>
      </x:c>
      <x:c r="P1328" s="63">
        <x:f t="shared" si="9"/>
        <x:v>52.016066289999998</x:v>
      </x:c>
      <x:c r="Q1328" s="49">
        <x:f t="shared" si="15"/>
        <x:v>0</x:v>
      </x:c>
      <x:c r="R1328" s="49">
        <x:f t="shared" si="16"/>
        <x:v>0</x:v>
      </x:c>
      <x:c r="S1328" s="49">
        <x:f t="shared" si="17"/>
        <x:v>2</x:v>
      </x:c>
      <x:c r="T1328" s="51">
        <x:f t="shared" si="18"/>
        <x:v>1</x:v>
      </x:c>
      <x:c r="U1328" s="52">
        <x:f t="shared" si="3"/>
        <x:v>-0.00083209970630000007</x:v>
      </x:c>
      <x:c r="V1328" s="63">
        <x:f t="shared" si="19"/>
        <x:v>-0.00083209970630000007</x:v>
      </x:c>
      <x:c r="W1328" s="52">
        <x:f t="shared" ref="W1328:X1328" si="1326">W1327*(1+U1328)</x:f>
        <x:v>805.99875469999995</x:v>
      </x:c>
      <x:c r="X1328" s="52">
        <x:f t="shared" si="1326"/>
        <x:v>426.84976310000002</x:v>
      </x:c>
    </x:row>
    <x:row r="1329" spans="1:24" ht="15.75" customHeight="1">
      <x:c r="A1329" s="34">
        <x:v>44131</x:v>
      </x:c>
      <x:c r="B1329" s="47">
        <x:v>423.760009765625</x:v>
      </x:c>
      <x:c r="C1329" s="47">
        <x:v>430.5</x:v>
      </x:c>
      <x:c r="D1329" s="47">
        <x:v>420.10000610351602</x:v>
      </x:c>
      <x:c r="E1329" s="47">
        <x:v>424.67999267578102</x:v>
      </x:c>
      <x:c r="F1329" s="47">
        <x:v>22686500</x:v>
      </x:c>
      <x:c r="G1329" s="63">
        <x:f t="shared" si="10"/>
        <x:v>431.13650050000001</x:v>
      </x:c>
      <x:c r="H1329" s="63">
        <x:f t="shared" si="11"/>
        <x:v>12.69804959</x:v>
      </x:c>
      <x:c r="I1329" s="63">
        <x:f t="shared" si="12"/>
        <x:v>456.53259969999999</x:v>
      </x:c>
      <x:c r="J1329" s="63">
        <x:f t="shared" si="13"/>
        <x:v>405.7404014</x:v>
      </x:c>
      <x:c r="K1329" s="63">
        <x:f t="shared" si="14"/>
        <x:v>0.37288386639999999</x:v>
      </x:c>
      <x:c r="L1329" s="52">
        <x:f t="shared" si="0"/>
        <x:v>425.09333290000001</x:v>
      </x:c>
      <x:c r="M1329" s="52">
        <x:f t="shared" si="1"/>
        <x:v>9643879897</x:v>
      </x:c>
      <x:c r="N1329" s="52">
        <x:f t="shared" si="2"/>
        <x:v>0</x:v>
      </x:c>
      <x:c r="O1329" s="63">
        <x:f t="shared" si="8"/>
        <x:v>1.0074486380000001</x:v>
      </x:c>
      <x:c r="P1329" s="63">
        <x:f t="shared" si="9"/>
        <x:v>50.185524989999998</x:v>
      </x:c>
      <x:c r="Q1329" s="49">
        <x:f t="shared" si="15"/>
        <x:v>0</x:v>
      </x:c>
      <x:c r="R1329" s="49">
        <x:f t="shared" si="16"/>
        <x:v>0</x:v>
      </x:c>
      <x:c r="S1329" s="49">
        <x:f t="shared" si="17"/>
        <x:v>2</x:v>
      </x:c>
      <x:c r="T1329" s="51">
        <x:f t="shared" si="18"/>
        <x:v>1</x:v>
      </x:c>
      <x:c r="U1329" s="52">
        <x:f t="shared" si="3"/>
        <x:v>0.010469196510000001</x:v>
      </x:c>
      <x:c r="V1329" s="63">
        <x:f t="shared" si="19"/>
        <x:v>0.010469196510000001</x:v>
      </x:c>
      <x:c r="W1329" s="52">
        <x:f t="shared" ref="W1329:X1329" si="1327">W1328*(1+U1329)</x:f>
        <x:v>814.43691409999997</x:v>
      </x:c>
      <x:c r="X1329" s="52">
        <x:f t="shared" si="1327"/>
        <x:v>431.31853710000001</x:v>
      </x:c>
    </x:row>
    <x:row r="1330" spans="1:24" ht="15.75" customHeight="1">
      <x:c r="A1330" s="34">
        <x:v>44132</x:v>
      </x:c>
      <x:c r="B1330" s="47">
        <x:v>416.48001098632801</x:v>
      </x:c>
      <x:c r="C1330" s="47">
        <x:v>418.60000610351602</x:v>
      </x:c>
      <x:c r="D1330" s="47">
        <x:v>406</x:v>
      </x:c>
      <x:c r="E1330" s="47">
        <x:v>406.01998901367199</x:v>
      </x:c>
      <x:c r="F1330" s="47">
        <x:v>25451400</x:v>
      </x:c>
      <x:c r="G1330" s="63">
        <x:f t="shared" si="10"/>
        <x:v>429.98699950000002</x:v>
      </x:c>
      <x:c r="H1330" s="63">
        <x:f t="shared" si="11"/>
        <x:v>13.885734709999999</x:v>
      </x:c>
      <x:c r="I1330" s="63">
        <x:f t="shared" si="12"/>
        <x:v>457.75846890000003</x:v>
      </x:c>
      <x:c r="J1330" s="63">
        <x:f t="shared" si="13"/>
        <x:v>402.21553010000002</x:v>
      </x:c>
      <x:c r="K1330" s="63">
        <x:f t="shared" si="14"/>
        <x:v>0.068495816190000003</x:v>
      </x:c>
      <x:c r="L1330" s="52">
        <x:f t="shared" si="0"/>
        <x:v>410.20666499999999</x:v>
      </x:c>
      <x:c r="M1330" s="52">
        <x:f t="shared" si="1"/>
        <x:v>0</x:v>
      </x:c>
      <x:c r="N1330" s="52">
        <x:f t="shared" si="2"/>
        <x:v>10440333915</x:v>
      </x:c>
      <x:c r="O1330" s="63">
        <x:f t="shared" si="8"/>
        <x:v>0.62264033549999998</x:v>
      </x:c>
      <x:c r="P1330" s="63">
        <x:f t="shared" si="9"/>
        <x:v>38.37204844</x:v>
      </x:c>
      <x:c r="Q1330" s="49">
        <x:f t="shared" si="15"/>
        <x:v>0</x:v>
      </x:c>
      <x:c r="R1330" s="49">
        <x:f t="shared" si="16"/>
        <x:v>0</x:v>
      </x:c>
      <x:c r="S1330" s="49">
        <x:f t="shared" si="17"/>
        <x:v>2</x:v>
      </x:c>
      <x:c r="T1330" s="51">
        <x:f t="shared" si="18"/>
        <x:v>1</x:v>
      </x:c>
      <x:c r="U1330" s="52">
        <x:f t="shared" si="3"/>
        <x:v>-0.043938975190000001</x:v>
      </x:c>
      <x:c r="V1330" s="63">
        <x:f t="shared" si="19"/>
        <x:v>-0.043938975190000001</x:v>
      </x:c>
      <x:c r="W1330" s="52">
        <x:f t="shared" ref="W1330:X1330" si="1328">W1329*(1+U1330)</x:f>
        <x:v>778.65139069999998</x:v>
      </x:c>
      <x:c r="X1330" s="52">
        <x:f t="shared" si="1328"/>
        <x:v>412.36684259999998</x:v>
      </x:c>
    </x:row>
    <x:row r="1331" spans="1:24" ht="15.75" customHeight="1">
      <x:c r="A1331" s="34">
        <x:v>44133</x:v>
      </x:c>
      <x:c r="B1331" s="47">
        <x:v>409.95999145507801</x:v>
      </x:c>
      <x:c r="C1331" s="47">
        <x:v>418.05999755859398</x:v>
      </x:c>
      <x:c r="D1331" s="47">
        <x:v>406.45999145507801</x:v>
      </x:c>
      <x:c r="E1331" s="47">
        <x:v>410.82998657226602</x:v>
      </x:c>
      <x:c r="F1331" s="47">
        <x:v>22655300</x:v>
      </x:c>
      <x:c r="G1331" s="63">
        <x:f t="shared" si="10"/>
        <x:v>428.12049869999998</x:v>
      </x:c>
      <x:c r="H1331" s="63">
        <x:f t="shared" si="11"/>
        <x:v>13.82316039</x:v>
      </x:c>
      <x:c r="I1331" s="63">
        <x:f t="shared" si="12"/>
        <x:v>455.76681939999997</x:v>
      </x:c>
      <x:c r="J1331" s="63">
        <x:f t="shared" si="13"/>
        <x:v>400.47417789999997</x:v>
      </x:c>
      <x:c r="K1331" s="63">
        <x:f t="shared" si="14"/>
        <x:v>0.1872909016</x:v>
      </x:c>
      <x:c r="L1331" s="52">
        <x:f t="shared" si="0"/>
        <x:v>411.78332519999998</x:v>
      </x:c>
      <x:c r="M1331" s="52">
        <x:f t="shared" si="1"/>
        <x:v>9329074767</x:v>
      </x:c>
      <x:c r="N1331" s="52">
        <x:f t="shared" si="2"/>
        <x:v>0</x:v>
      </x:c>
      <x:c r="O1331" s="63">
        <x:f t="shared" si="8"/>
        <x:v>0.90528714349999995</x:v>
      </x:c>
      <x:c r="P1331" s="63">
        <x:f t="shared" si="9"/>
        <x:v>47.514472900000001</x:v>
      </x:c>
      <x:c r="Q1331" s="49">
        <x:f t="shared" si="15"/>
        <x:v>0</x:v>
      </x:c>
      <x:c r="R1331" s="49">
        <x:f t="shared" si="16"/>
        <x:v>0</x:v>
      </x:c>
      <x:c r="S1331" s="49">
        <x:f t="shared" si="17"/>
        <x:v>2</x:v>
      </x:c>
      <x:c r="T1331" s="51">
        <x:f t="shared" si="18"/>
        <x:v>1</x:v>
      </x:c>
      <x:c r="U1331" s="52">
        <x:f t="shared" si="3"/>
        <x:v>0.011846701370000001</x:v>
      </x:c>
      <x:c r="V1331" s="63">
        <x:f t="shared" si="19"/>
        <x:v>0.011846701370000001</x:v>
      </x:c>
      <x:c r="W1331" s="52">
        <x:f t="shared" ref="W1331:X1331" si="1329">W1330*(1+U1331)</x:f>
        <x:v>787.87584119999997</x:v>
      </x:c>
      <x:c r="X1331" s="52">
        <x:f t="shared" si="1329"/>
        <x:v>417.25202949999999</x:v>
      </x:c>
    </x:row>
    <x:row r="1332" spans="1:24" ht="15.75" customHeight="1">
      <x:c r="A1332" s="34">
        <x:v>44134</x:v>
      </x:c>
      <x:c r="B1332" s="47">
        <x:v>406.89999389648398</x:v>
      </x:c>
      <x:c r="C1332" s="47">
        <x:v>407.58999633789102</x:v>
      </x:c>
      <x:c r="D1332" s="47">
        <x:v>379.10998535156199</x:v>
      </x:c>
      <x:c r="E1332" s="47">
        <x:v>388.04000854492199</x:v>
      </x:c>
      <x:c r="F1332" s="47">
        <x:v>42511300</x:v>
      </x:c>
      <x:c r="G1332" s="63">
        <x:f t="shared" si="10"/>
        <x:v>426.76799929999999</x:v>
      </x:c>
      <x:c r="H1332" s="63">
        <x:f t="shared" si="11"/>
        <x:v>16.27167721</x:v>
      </x:c>
      <x:c r="I1332" s="63">
        <x:f t="shared" si="12"/>
        <x:v>459.31135369999998</x:v>
      </x:c>
      <x:c r="J1332" s="63">
        <x:f t="shared" si="13"/>
        <x:v>394.22464489999999</x:v>
      </x:c>
      <x:c r="K1332" s="63">
        <x:f t="shared" si="14"/>
        <x:v>-0.095021493930000012</x:v>
      </x:c>
      <x:c r="L1332" s="52">
        <x:f t="shared" si="0"/>
        <x:v>391.57999669999998</x:v>
      </x:c>
      <x:c r="M1332" s="52">
        <x:f t="shared" si="1"/>
        <x:v>0</x:v>
      </x:c>
      <x:c r="N1332" s="52">
        <x:f t="shared" si="2"/>
        <x:v>16646574716</x:v>
      </x:c>
      <x:c r="O1332" s="63">
        <x:f t="shared" si="8"/>
        <x:v>0.8786990992</x:v>
      </x:c>
      <x:c r="P1332" s="63">
        <x:f t="shared" si="9"/>
        <x:v>46.771678319999999</x:v>
      </x:c>
      <x:c r="Q1332" s="49">
        <x:f t="shared" si="15"/>
        <x:v>0</x:v>
      </x:c>
      <x:c r="R1332" s="49">
        <x:f t="shared" si="16"/>
        <x:v>0</x:v>
      </x:c>
      <x:c r="S1332" s="49">
        <x:f t="shared" si="17"/>
        <x:v>2</x:v>
      </x:c>
      <x:c r="T1332" s="51">
        <x:f t="shared" si="18"/>
        <x:v>1</x:v>
      </x:c>
      <x:c r="U1332" s="52">
        <x:f t="shared" si="3"/>
        <x:v>-0.055473015049999996</x:v>
      </x:c>
      <x:c r="V1332" s="63">
        <x:f t="shared" si="19"/>
        <x:v>-0.055473015049999996</x:v>
      </x:c>
      <x:c r="W1332" s="52">
        <x:f t="shared" ref="W1332:X1332" si="1330">W1331*(1+U1332)</x:f>
        <x:v>744.16999280000005</x:v>
      </x:c>
      <x:c r="X1332" s="52">
        <x:f t="shared" si="1330"/>
        <x:v>394.10580140000002</x:v>
      </x:c>
    </x:row>
    <x:row r="1333" spans="1:24" ht="15.75" customHeight="1">
      <x:c r="A1333" s="34">
        <x:v>44137</x:v>
      </x:c>
      <x:c r="B1333" s="47">
        <x:v>394</x:v>
      </x:c>
      <x:c r="C1333" s="47">
        <x:v>406.98001098632801</x:v>
      </x:c>
      <x:c r="D1333" s="47">
        <x:v>392.29998779296898</x:v>
      </x:c>
      <x:c r="E1333" s="47">
        <x:v>400.510009765625</x:v>
      </x:c>
      <x:c r="F1333" s="47">
        <x:v>29021100</x:v>
      </x:c>
      <x:c r="G1333" s="63">
        <x:f t="shared" si="10"/>
        <x:v>425.50950010000003</x:v>
      </x:c>
      <x:c r="H1333" s="63">
        <x:f t="shared" si="11"/>
        <x:v>17.301055569999999</x:v>
      </x:c>
      <x:c r="I1333" s="63">
        <x:f t="shared" si="12"/>
        <x:v>460.11161129999999</x:v>
      </x:c>
      <x:c r="J1333" s="63">
        <x:f t="shared" si="13"/>
        <x:v>390.90738900000002</x:v>
      </x:c>
      <x:c r="K1333" s="63">
        <x:f t="shared" si="14"/>
        <x:v>0.13875773</x:v>
      </x:c>
      <x:c r="L1333" s="52">
        <x:f t="shared" si="0"/>
        <x:v>399.93000280000001</x:v>
      </x:c>
      <x:c r="M1333" s="52">
        <x:f t="shared" si="1"/>
        <x:v>11606408606</x:v>
      </x:c>
      <x:c r="N1333" s="52">
        <x:f t="shared" si="2"/>
        <x:v>0</x:v>
      </x:c>
      <x:c r="O1333" s="63">
        <x:f t="shared" si="8"/>
        <x:v>1.3458454710000001</x:v>
      </x:c>
      <x:c r="P1333" s="63">
        <x:f t="shared" si="9"/>
        <x:v>57.371446149999997</x:v>
      </x:c>
      <x:c r="Q1333" s="49">
        <x:f t="shared" si="15"/>
        <x:v>0</x:v>
      </x:c>
      <x:c r="R1333" s="49">
        <x:f t="shared" si="16"/>
        <x:v>0</x:v>
      </x:c>
      <x:c r="S1333" s="49">
        <x:f t="shared" si="17"/>
        <x:v>2</x:v>
      </x:c>
      <x:c r="T1333" s="51">
        <x:f t="shared" si="18"/>
        <x:v>1</x:v>
      </x:c>
      <x:c r="U1333" s="52">
        <x:f t="shared" si="3"/>
        <x:v>0.032135864719999996</x:v>
      </x:c>
      <x:c r="V1333" s="63">
        <x:f t="shared" si="19"/>
        <x:v>0.032135864719999996</x:v>
      </x:c>
      <x:c r="W1333" s="52">
        <x:f t="shared" ref="W1333:X1333" si="1331">W1332*(1+U1333)</x:f>
        <x:v>768.08453899999995</x:v>
      </x:c>
      <x:c r="X1333" s="52">
        <x:f t="shared" si="1331"/>
        <x:v>406.77073209999998</x:v>
      </x:c>
    </x:row>
    <x:row r="1334" spans="1:24" ht="15.75" customHeight="1">
      <x:c r="A1334" s="34">
        <x:v>44138</x:v>
      </x:c>
      <x:c r="B1334" s="47">
        <x:v>409.73001098632801</x:v>
      </x:c>
      <x:c r="C1334" s="47">
        <x:v>427.76998901367199</x:v>
      </x:c>
      <x:c r="D1334" s="47">
        <x:v>406.69000244140602</x:v>
      </x:c>
      <x:c r="E1334" s="47">
        <x:v>423.89999389648398</x:v>
      </x:c>
      <x:c r="F1334" s="47">
        <x:v>34351700</x:v>
      </x:c>
      <x:c r="G1334" s="63">
        <x:f t="shared" si="10"/>
        <x:v>426.0054993</x:v>
      </x:c>
      <x:c r="H1334" s="63">
        <x:f t="shared" si="11"/>
        <x:v>17.094081840000001</x:v>
      </x:c>
      <x:c r="I1334" s="63">
        <x:f t="shared" si="12"/>
        <x:v>460.19366289999999</x:v>
      </x:c>
      <x:c r="J1334" s="63">
        <x:f t="shared" si="13"/>
        <x:v>391.81733559999998</x:v>
      </x:c>
      <x:c r="K1334" s="63">
        <x:f t="shared" si="14"/>
        <x:v>0.46920710059999998</x:v>
      </x:c>
      <x:c r="L1334" s="52">
        <x:f t="shared" si="0"/>
        <x:v>419.4533285</x:v>
      </x:c>
      <x:c r="M1334" s="52">
        <x:f t="shared" si="1"/>
        <x:v>14408934903</x:v>
      </x:c>
      <x:c r="N1334" s="52">
        <x:f t="shared" si="2"/>
        <x:v>0</x:v>
      </x:c>
      <x:c r="O1334" s="63">
        <x:f t="shared" si="8"/>
        <x:v>2.1353250130000001</x:v>
      </x:c>
      <x:c r="P1334" s="63">
        <x:f t="shared" si="9"/>
        <x:v>68.10537995</x:v>
      </x:c>
      <x:c r="Q1334" s="49">
        <x:f t="shared" si="15"/>
        <x:v>0</x:v>
      </x:c>
      <x:c r="R1334" s="49">
        <x:f t="shared" si="16"/>
        <x:v>0</x:v>
      </x:c>
      <x:c r="S1334" s="49">
        <x:f t="shared" si="17"/>
        <x:v>2</x:v>
      </x:c>
      <x:c r="T1334" s="51">
        <x:f t="shared" si="18"/>
        <x:v>1</x:v>
      </x:c>
      <x:c r="U1334" s="52">
        <x:f t="shared" si="3"/>
        <x:v>0.058400498270000001</x:v>
      </x:c>
      <x:c r="V1334" s="63">
        <x:f t="shared" si="19"/>
        <x:v>0.058400498270000001</x:v>
      </x:c>
      <x:c r="W1334" s="52">
        <x:f t="shared" ref="W1334:X1334" si="1332">W1333*(1+U1334)</x:f>
        <x:v>812.94105879999995</x:v>
      </x:c>
      <x:c r="X1334" s="52">
        <x:f t="shared" si="1332"/>
        <x:v>430.52634549999999</x:v>
      </x:c>
    </x:row>
    <x:row r="1335" spans="1:24" ht="15.75" customHeight="1">
      <x:c r="A1335" s="34">
        <x:v>44139</x:v>
      </x:c>
      <x:c r="B1335" s="47">
        <x:v>430.61999511718801</x:v>
      </x:c>
      <x:c r="C1335" s="47">
        <x:v>435.39999389648398</x:v>
      </x:c>
      <x:c r="D1335" s="47">
        <x:v>417.10000610351602</x:v>
      </x:c>
      <x:c r="E1335" s="47">
        <x:v>420.98001098632801</x:v>
      </x:c>
      <x:c r="F1335" s="47">
        <x:v>32143100</x:v>
      </x:c>
      <x:c r="G1335" s="63">
        <x:f t="shared" si="10"/>
        <x:v>425.78950040000001</x:v>
      </x:c>
      <x:c r="H1335" s="63">
        <x:f t="shared" si="11"/>
        <x:v>17.130719899999999</x:v>
      </x:c>
      <x:c r="I1335" s="63">
        <x:f t="shared" si="12"/>
        <x:v>460.05094020000001</x:v>
      </x:c>
      <x:c r="J1335" s="63">
        <x:f t="shared" si="13"/>
        <x:v>391.5280606</x:v>
      </x:c>
      <x:c r="K1335" s="63">
        <x:f t="shared" si="14"/>
        <x:v>0.42981191870000002</x:v>
      </x:c>
      <x:c r="L1335" s="52">
        <x:f t="shared" si="0"/>
        <x:v>424.493337</x:v>
      </x:c>
      <x:c r="M1335" s="52">
        <x:f t="shared" si="1"/>
        <x:v>13644531780</x:v>
      </x:c>
      <x:c r="N1335" s="52">
        <x:f t="shared" si="2"/>
        <x:v>0</x:v>
      </x:c>
      <x:c r="O1335" s="63">
        <x:f t="shared" si="8"/>
        <x:v>2.1320978300000002</x:v>
      </x:c>
      <x:c r="P1335" s="63">
        <x:f t="shared" si="9"/>
        <x:v>68.072517070000004</x:v>
      </x:c>
      <x:c r="Q1335" s="49">
        <x:f t="shared" si="15"/>
        <x:v>0</x:v>
      </x:c>
      <x:c r="R1335" s="49">
        <x:f t="shared" si="16"/>
        <x:v>0</x:v>
      </x:c>
      <x:c r="S1335" s="49">
        <x:f t="shared" si="17"/>
        <x:v>2</x:v>
      </x:c>
      <x:c r="T1335" s="51">
        <x:f t="shared" si="18"/>
        <x:v>1</x:v>
      </x:c>
      <x:c r="U1335" s="52">
        <x:f t="shared" si="3"/>
        <x:v>-0.0068883768630000008</x:v>
      </x:c>
      <x:c r="V1335" s="63">
        <x:f t="shared" si="19"/>
        <x:v>-0.0068883768630000008</x:v>
      </x:c>
      <x:c r="W1335" s="52">
        <x:f t="shared" ref="W1335:X1335" si="1333">W1334*(1+U1335)</x:f>
        <x:v>807.34121440000001</x:v>
      </x:c>
      <x:c r="X1335" s="52">
        <x:f t="shared" si="1333"/>
        <x:v>427.56071780000002</x:v>
      </x:c>
    </x:row>
    <x:row r="1336" spans="1:24" ht="15.75" customHeight="1">
      <x:c r="A1336" s="34">
        <x:v>44140</x:v>
      </x:c>
      <x:c r="B1336" s="47">
        <x:v>428.29998779296898</x:v>
      </x:c>
      <x:c r="C1336" s="47">
        <x:v>440</x:v>
      </x:c>
      <x:c r="D1336" s="47">
        <x:v>424</x:v>
      </x:c>
      <x:c r="E1336" s="47">
        <x:v>438.08999633789102</x:v>
      </x:c>
      <x:c r="F1336" s="47">
        <x:v>28414500</x:v>
      </x:c>
      <x:c r="G1336" s="63">
        <x:f t="shared" si="10"/>
        <x:v>426.39799959999999</x:v>
      </x:c>
      <x:c r="H1336" s="63">
        <x:f t="shared" si="11"/>
        <x:v>17.35033666</x:v>
      </x:c>
      <x:c r="I1336" s="63">
        <x:f t="shared" si="12"/>
        <x:v>461.0986729</x:v>
      </x:c>
      <x:c r="J1336" s="63">
        <x:f t="shared" si="13"/>
        <x:v>391.69732629999999</x:v>
      </x:c>
      <x:c r="K1336" s="63">
        <x:f t="shared" si="14"/>
        <x:v>0.66846930689999995</x:v>
      </x:c>
      <x:c r="L1336" s="52">
        <x:f t="shared" si="0"/>
        <x:v>434.02999879999999</x:v>
      </x:c>
      <x:c r="M1336" s="52">
        <x:f t="shared" si="1"/>
        <x:v>12332745400</x:v>
      </x:c>
      <x:c r="N1336" s="52">
        <x:f t="shared" si="2"/>
        <x:v>0</x:v>
      </x:c>
      <x:c r="O1336" s="63">
        <x:f t="shared" si="8"/>
        <x:v>2.0120842470000002</x:v>
      </x:c>
      <x:c r="P1336" s="63">
        <x:f t="shared" si="9"/>
        <x:v>66.800397399999994</x:v>
      </x:c>
      <x:c r="Q1336" s="49">
        <x:f t="shared" si="15"/>
        <x:v>0</x:v>
      </x:c>
      <x:c r="R1336" s="49">
        <x:f t="shared" si="16"/>
        <x:v>0</x:v>
      </x:c>
      <x:c r="S1336" s="49">
        <x:f t="shared" si="17"/>
        <x:v>2</x:v>
      </x:c>
      <x:c r="T1336" s="51">
        <x:f t="shared" si="18"/>
        <x:v>1</x:v>
      </x:c>
      <x:c r="U1336" s="52">
        <x:f t="shared" si="3"/>
        <x:v>0.040643225110000003</x:v>
      </x:c>
      <x:c r="V1336" s="63">
        <x:f t="shared" si="19"/>
        <x:v>0.040643225110000003</x:v>
      </x:c>
      <x:c r="W1336" s="52">
        <x:f t="shared" ref="W1336:X1336" si="1334">W1335*(1+U1336)</x:f>
        <x:v>840.15416519999997</x:v>
      </x:c>
      <x:c r="X1336" s="52">
        <x:f t="shared" si="1334"/>
        <x:v>444.93816429999998</x:v>
      </x:c>
    </x:row>
    <x:row r="1337" spans="1:24" ht="15.75" customHeight="1">
      <x:c r="A1337" s="34">
        <x:v>44141</x:v>
      </x:c>
      <x:c r="B1337" s="47">
        <x:v>436.10000610351602</x:v>
      </x:c>
      <x:c r="C1337" s="47">
        <x:v>436.57000732421898</x:v>
      </x:c>
      <x:c r="D1337" s="47">
        <x:v>424.27999877929699</x:v>
      </x:c>
      <x:c r="E1337" s="47">
        <x:v>429.95001220703102</x:v>
      </x:c>
      <x:c r="F1337" s="47">
        <x:v>21706000</x:v>
      </x:c>
      <x:c r="G1337" s="63">
        <x:f t="shared" si="10"/>
        <x:v>426.19550020000003</x:v>
      </x:c>
      <x:c r="H1337" s="63">
        <x:f t="shared" si="11"/>
        <x:v>17.280435730000001</x:v>
      </x:c>
      <x:c r="I1337" s="63">
        <x:f t="shared" si="12"/>
        <x:v>460.75637169999999</x:v>
      </x:c>
      <x:c r="J1337" s="63">
        <x:f t="shared" si="13"/>
        <x:v>391.63462870000001</x:v>
      </x:c>
      <x:c r="K1337" s="63">
        <x:f t="shared" si="14"/>
        <x:v>0.55431738070000003</x:v>
      </x:c>
      <x:c r="L1337" s="52">
        <x:f t="shared" si="0"/>
        <x:v>430.26667279999998</x:v>
      </x:c>
      <x:c r="M1337" s="52">
        <x:f t="shared" si="1"/>
        <x:v>0</x:v>
      </x:c>
      <x:c r="N1337" s="52">
        <x:f t="shared" si="2"/>
        <x:v>9339368399</x:v>
      </x:c>
      <x:c r="O1337" s="63">
        <x:f t="shared" si="8"/>
        <x:v>2.2727758759999999</x:v>
      </x:c>
      <x:c r="P1337" s="63">
        <x:f t="shared" si="9"/>
        <x:v>69.444898219999999</x:v>
      </x:c>
      <x:c r="Q1337" s="49">
        <x:f t="shared" si="15"/>
        <x:v>0</x:v>
      </x:c>
      <x:c r="R1337" s="49">
        <x:f t="shared" si="16"/>
        <x:v>0</x:v>
      </x:c>
      <x:c r="S1337" s="49">
        <x:f t="shared" si="17"/>
        <x:v>2</x:v>
      </x:c>
      <x:c r="T1337" s="51">
        <x:f t="shared" si="18"/>
        <x:v>1</x:v>
      </x:c>
      <x:c r="U1337" s="52">
        <x:f t="shared" si="3"/>
        <x:v>-0.018580620870000003</x:v>
      </x:c>
      <x:c r="V1337" s="63">
        <x:f t="shared" si="19"/>
        <x:v>-0.018580620870000003</x:v>
      </x:c>
      <x:c r="W1337" s="52">
        <x:f t="shared" ref="W1337:X1337" si="1335">W1336*(1+U1337)</x:f>
        <x:v>824.54357909999999</x:v>
      </x:c>
      <x:c r="X1337" s="52">
        <x:f t="shared" si="1335"/>
        <x:v>436.67093690000002</x:v>
      </x:c>
    </x:row>
    <x:row r="1338" spans="1:24" ht="15.75" customHeight="1">
      <x:c r="A1338" s="34">
        <x:v>44144</x:v>
      </x:c>
      <x:c r="B1338" s="47">
        <x:v>439.5</x:v>
      </x:c>
      <x:c r="C1338" s="47">
        <x:v>452.5</x:v>
      </x:c>
      <x:c r="D1338" s="47">
        <x:v>421</x:v>
      </x:c>
      <x:c r="E1338" s="47">
        <x:v>421.260009765625</x:v>
      </x:c>
      <x:c r="F1338" s="47">
        <x:v>34833000</x:v>
      </x:c>
      <x:c r="G1338" s="63">
        <x:f t="shared" si="10"/>
        <x:v>425.14350130000003</x:v>
      </x:c>
      <x:c r="H1338" s="63">
        <x:f t="shared" si="11"/>
        <x:v>16.884321960000001</x:v>
      </x:c>
      <x:c r="I1338" s="63">
        <x:f t="shared" si="12"/>
        <x:v>458.9121452</x:v>
      </x:c>
      <x:c r="J1338" s="63">
        <x:f t="shared" si="13"/>
        <x:v>391.3748574</x:v>
      </x:c>
      <x:c r="K1338" s="63">
        <x:f t="shared" si="14"/>
        <x:v>0.44249855690000001</x:v>
      </x:c>
      <x:c r="L1338" s="52">
        <x:f t="shared" si="0"/>
        <x:v>431.5866699</x:v>
      </x:c>
      <x:c r="M1338" s="52">
        <x:f t="shared" si="1"/>
        <x:v>15033458473</x:v>
      </x:c>
      <x:c r="N1338" s="52">
        <x:f t="shared" si="2"/>
        <x:v>0</x:v>
      </x:c>
      <x:c r="O1338" s="63">
        <x:f t="shared" si="8"/>
        <x:v>2.3609064900000001</x:v>
      </x:c>
      <x:c r="P1338" s="63">
        <x:f t="shared" si="9"/>
        <x:v>70.246122490000005</x:v>
      </x:c>
      <x:c r="Q1338" s="49">
        <x:f t="shared" si="15"/>
        <x:v>0</x:v>
      </x:c>
      <x:c r="R1338" s="49">
        <x:f t="shared" si="16"/>
        <x:v>0</x:v>
      </x:c>
      <x:c r="S1338" s="49">
        <x:f t="shared" si="17"/>
        <x:v>2</x:v>
      </x:c>
      <x:c r="T1338" s="51">
        <x:f t="shared" si="18"/>
        <x:v>1</x:v>
      </x:c>
      <x:c r="U1338" s="52">
        <x:f t="shared" si="3"/>
        <x:v>-0.020211657620000001</x:v>
      </x:c>
      <x:c r="V1338" s="63">
        <x:f t="shared" si="19"/>
        <x:v>-0.020211657620000001</x:v>
      </x:c>
      <x:c r="W1338" s="52">
        <x:f t="shared" ref="W1338:X1338" si="1336">W1337*(1+U1338)</x:f>
        <x:v>807.87818660000005</x:v>
      </x:c>
      <x:c r="X1338" s="52">
        <x:f t="shared" si="1336"/>
        <x:v>427.84509350000002</x:v>
      </x:c>
    </x:row>
    <x:row r="1339" spans="1:24" ht="15.75" customHeight="1">
      <x:c r="A1339" s="34">
        <x:v>44145</x:v>
      </x:c>
      <x:c r="B1339" s="47">
        <x:v>420.08999633789102</x:v>
      </x:c>
      <x:c r="C1339" s="47">
        <x:v>420.08999633789102</x:v>
      </x:c>
      <x:c r="D1339" s="47">
        <x:v>396.02999877929699</x:v>
      </x:c>
      <x:c r="E1339" s="47">
        <x:v>410.35998535156301</x:v>
      </x:c>
      <x:c r="F1339" s="47">
        <x:v>30284200</x:v>
      </x:c>
      <x:c r="G1339" s="63">
        <x:f t="shared" si="10"/>
        <x:v>423.32900089999998</x:v>
      </x:c>
      <x:c r="H1339" s="63">
        <x:f t="shared" si="11"/>
        <x:v>16.394320449999999</x:v>
      </x:c>
      <x:c r="I1339" s="63">
        <x:f t="shared" si="12"/>
        <x:v>456.1176418</x:v>
      </x:c>
      <x:c r="J1339" s="63">
        <x:f t="shared" si="13"/>
        <x:v>390.54036000000002</x:v>
      </x:c>
      <x:c r="K1339" s="63">
        <x:f t="shared" si="14"/>
        <x:v>0.30223310349999999</x:v>
      </x:c>
      <x:c r="L1339" s="52">
        <x:f t="shared" si="0"/>
        <x:v>408.82666019999999</x:v>
      </x:c>
      <x:c r="M1339" s="52">
        <x:f t="shared" si="1"/>
        <x:v>0</x:v>
      </x:c>
      <x:c r="N1339" s="52">
        <x:f t="shared" si="2"/>
        <x:v>12380988342</x:v>
      </x:c>
      <x:c r="O1339" s="63">
        <x:f t="shared" si="8"/>
        <x:v>1.564421882</x:v>
      </x:c>
      <x:c r="P1339" s="63">
        <x:f t="shared" si="9"/>
        <x:v>61.004856220000001</x:v>
      </x:c>
      <x:c r="Q1339" s="49">
        <x:f t="shared" si="15"/>
        <x:v>0</x:v>
      </x:c>
      <x:c r="R1339" s="49">
        <x:f t="shared" si="16"/>
        <x:v>0</x:v>
      </x:c>
      <x:c r="S1339" s="49">
        <x:f t="shared" si="17"/>
        <x:v>2</x:v>
      </x:c>
      <x:c r="T1339" s="51">
        <x:f t="shared" si="18"/>
        <x:v>1</x:v>
      </x:c>
      <x:c r="U1339" s="52">
        <x:f t="shared" si="3"/>
        <x:v>-0.025874814039999999</x:v>
      </x:c>
      <x:c r="V1339" s="63">
        <x:f t="shared" si="19"/>
        <x:v>-0.025874814039999999</x:v>
      </x:c>
      <x:c r="W1339" s="52">
        <x:f t="shared" ref="W1339:X1339" si="1337">W1338*(1+U1339)</x:f>
        <x:v>786.97448880000002</x:v>
      </x:c>
      <x:c r="X1339" s="52">
        <x:f t="shared" si="1337"/>
        <x:v>416.77468119999997</x:v>
      </x:c>
    </x:row>
    <x:row r="1340" spans="1:24" ht="15.75" customHeight="1">
      <x:c r="A1340" s="34">
        <x:v>44146</x:v>
      </x:c>
      <x:c r="B1340" s="47">
        <x:v>416.45001220703102</x:v>
      </x:c>
      <x:c r="C1340" s="47">
        <x:v>418.70001220703102</x:v>
      </x:c>
      <x:c r="D1340" s="47">
        <x:v>410.57998657226602</x:v>
      </x:c>
      <x:c r="E1340" s="47">
        <x:v>417.13000488281301</x:v>
      </x:c>
      <x:c r="F1340" s="47">
        <x:v>17357700</x:v>
      </x:c>
      <x:c r="G1340" s="63">
        <x:f t="shared" si="10"/>
        <x:v>421.12050169999998</x:v>
      </x:c>
      <x:c r="H1340" s="63">
        <x:f t="shared" si="11"/>
        <x:v>13.77599638</x:v>
      </x:c>
      <x:c r="I1340" s="63">
        <x:f t="shared" si="12"/>
        <x:v>448.67249450000003</x:v>
      </x:c>
      <x:c r="J1340" s="63">
        <x:f t="shared" si="13"/>
        <x:v>393.56850889999998</x:v>
      </x:c>
      <x:c r="K1340" s="63">
        <x:f t="shared" si="14"/>
        <x:v>0.42758242819999998</x:v>
      </x:c>
      <x:c r="L1340" s="52">
        <x:f t="shared" si="0"/>
        <x:v>415.47000120000001</x:v>
      </x:c>
      <x:c r="M1340" s="52">
        <x:f t="shared" si="1"/>
        <x:v>7211603640</x:v>
      </x:c>
      <x:c r="N1340" s="52">
        <x:f t="shared" si="2"/>
        <x:v>0</x:v>
      </x:c>
      <x:c r="O1340" s="63">
        <x:f t="shared" si="8"/>
        <x:v>2.178093332</x:v>
      </x:c>
      <x:c r="P1340" s="63">
        <x:f t="shared" si="9"/>
        <x:v>68.534593049999998</x:v>
      </x:c>
      <x:c r="Q1340" s="49">
        <x:f t="shared" si="15"/>
        <x:v>0</x:v>
      </x:c>
      <x:c r="R1340" s="49">
        <x:f t="shared" si="16"/>
        <x:v>0</x:v>
      </x:c>
      <x:c r="S1340" s="49">
        <x:f t="shared" si="17"/>
        <x:v>2</x:v>
      </x:c>
      <x:c r="T1340" s="51">
        <x:f t="shared" si="18"/>
        <x:v>1</x:v>
      </x:c>
      <x:c r="U1340" s="52">
        <x:f t="shared" si="3"/>
        <x:v>0.01649775751</x:v>
      </x:c>
      <x:c r="V1340" s="63">
        <x:f t="shared" si="19"/>
        <x:v>0.01649775751</x:v>
      </x:c>
      <x:c r="W1340" s="52">
        <x:f t="shared" ref="W1340:X1340" si="1338">W1339*(1+U1340)</x:f>
        <x:v>799.95780309999998</x:v>
      </x:c>
      <x:c r="X1340" s="52">
        <x:f t="shared" si="1338"/>
        <x:v>423.65052889999998</x:v>
      </x:c>
    </x:row>
    <x:row r="1341" spans="1:24" ht="15.75" customHeight="1">
      <x:c r="A1341" s="34">
        <x:v>44147</x:v>
      </x:c>
      <x:c r="B1341" s="47">
        <x:v>415.04998779296898</x:v>
      </x:c>
      <x:c r="C1341" s="47">
        <x:v>423</x:v>
      </x:c>
      <x:c r="D1341" s="47">
        <x:v>409.51998901367199</x:v>
      </x:c>
      <x:c r="E1341" s="47">
        <x:v>411.760009765625</x:v>
      </x:c>
      <x:c r="F1341" s="47">
        <x:v>19855100</x:v>
      </x:c>
      <x:c r="G1341" s="63">
        <x:f t="shared" si="10"/>
        <x:v>419.26450199999999</x:v>
      </x:c>
      <x:c r="H1341" s="63">
        <x:f t="shared" si="11"/>
        <x:v>12.25586335</x:v>
      </x:c>
      <x:c r="I1341" s="63">
        <x:f t="shared" si="12"/>
        <x:v>443.77622860000002</x:v>
      </x:c>
      <x:c r="J1341" s="63">
        <x:f t="shared" si="13"/>
        <x:v>394.7527753</x:v>
      </x:c>
      <x:c r="K1341" s="63">
        <x:f t="shared" si="14"/>
        <x:v>0.3469203683</x:v>
      </x:c>
      <x:c r="L1341" s="52">
        <x:f t="shared" si="0"/>
        <x:v>414.75999960000001</x:v>
      </x:c>
      <x:c r="M1341" s="52">
        <x:f t="shared" si="1"/>
        <x:v>0</x:v>
      </x:c>
      <x:c r="N1341" s="52">
        <x:f t="shared" si="2"/>
        <x:v>8235101268</x:v>
      </x:c>
      <x:c r="O1341" s="63">
        <x:f t="shared" si="8"/>
        <x:v>1.593013834</x:v>
      </x:c>
      <x:c r="P1341" s="63">
        <x:f t="shared" si="9"/>
        <x:v>61.434837440000003</x:v>
      </x:c>
      <x:c r="Q1341" s="49">
        <x:f t="shared" si="15"/>
        <x:v>0</x:v>
      </x:c>
      <x:c r="R1341" s="49">
        <x:f t="shared" si="16"/>
        <x:v>0</x:v>
      </x:c>
      <x:c r="S1341" s="49">
        <x:f t="shared" si="17"/>
        <x:v>2</x:v>
      </x:c>
      <x:c r="T1341" s="51">
        <x:f t="shared" si="18"/>
        <x:v>1</x:v>
      </x:c>
      <x:c r="U1341" s="52">
        <x:f t="shared" si="3"/>
        <x:v>-0.01287367261</x:v>
      </x:c>
      <x:c r="V1341" s="63">
        <x:f t="shared" si="19"/>
        <x:v>-0.01287367261</x:v>
      </x:c>
      <x:c r="W1341" s="52">
        <x:f t="shared" ref="W1341:X1341" si="1339">W1340*(1+U1341)</x:f>
        <x:v>789.65940820000003</x:v>
      </x:c>
      <x:c r="X1341" s="52">
        <x:f t="shared" si="1339"/>
        <x:v>418.1965907</x:v>
      </x:c>
    </x:row>
    <x:row r="1342" spans="1:24" ht="15.75" customHeight="1">
      <x:c r="A1342" s="34">
        <x:v>44148</x:v>
      </x:c>
      <x:c r="B1342" s="47">
        <x:v>410.85000610351602</x:v>
      </x:c>
      <x:c r="C1342" s="47">
        <x:v>412.52999877929699</x:v>
      </x:c>
      <x:c r="D1342" s="47">
        <x:v>401.66000366210898</x:v>
      </x:c>
      <x:c r="E1342" s="47">
        <x:v>408.5</x:v>
      </x:c>
      <x:c r="F1342" s="47">
        <x:v>19771100</x:v>
      </x:c>
      <x:c r="G1342" s="63">
        <x:f t="shared" si="10"/>
        <x:v>417.70600130000003</x:v>
      </x:c>
      <x:c r="H1342" s="63">
        <x:f t="shared" si="11"/>
        <x:v>11.481859050000001</x:v>
      </x:c>
      <x:c r="I1342" s="63">
        <x:f t="shared" si="12"/>
        <x:v>440.66971940000002</x:v>
      </x:c>
      <x:c r="J1342" s="63">
        <x:f t="shared" si="13"/>
        <x:v>394.74228319999997</x:v>
      </x:c>
      <x:c r="K1342" s="63">
        <x:f t="shared" si="14"/>
        <x:v>0.299553338</x:v>
      </x:c>
      <x:c r="L1342" s="52">
        <x:f t="shared" si="0"/>
        <x:v>407.56333410000002</x:v>
      </x:c>
      <x:c r="M1342" s="52">
        <x:f t="shared" si="1"/>
        <x:v>0</x:v>
      </x:c>
      <x:c r="N1342" s="52">
        <x:f t="shared" si="2"/>
        <x:v>8057975436</x:v>
      </x:c>
      <x:c r="O1342" s="63">
        <x:f t="shared" si="8"/>
        <x:v>1.952932847</x:v>
      </x:c>
      <x:c r="P1342" s="63">
        <x:f t="shared" si="9"/>
        <x:v>66.135362639999997</x:v>
      </x:c>
      <x:c r="Q1342" s="49">
        <x:f t="shared" si="15"/>
        <x:v>0</x:v>
      </x:c>
      <x:c r="R1342" s="49">
        <x:f t="shared" si="16"/>
        <x:v>0</x:v>
      </x:c>
      <x:c r="S1342" s="49">
        <x:f t="shared" si="17"/>
        <x:v>2</x:v>
      </x:c>
      <x:c r="T1342" s="51">
        <x:f t="shared" si="18"/>
        <x:v>1</x:v>
      </x:c>
      <x:c r="U1342" s="52">
        <x:f t="shared" si="3"/>
        <x:v>-0.007917256869</x:v>
      </x:c>
      <x:c r="V1342" s="63">
        <x:f t="shared" si="19"/>
        <x:v>-0.007917256869</x:v>
      </x:c>
      <x:c r="W1342" s="52">
        <x:f t="shared" ref="W1342:X1342" si="1340">W1341*(1+U1342)</x:f>
        <x:v>783.40747180000005</x:v>
      </x:c>
      <x:c r="X1342" s="52">
        <x:f t="shared" si="1340"/>
        <x:v>414.88562080000003</x:v>
      </x:c>
    </x:row>
    <x:row r="1343" spans="1:24" ht="15.75" customHeight="1">
      <x:c r="A1343" s="34">
        <x:v>44151</x:v>
      </x:c>
      <x:c r="B1343" s="47">
        <x:v>408.92999267578102</x:v>
      </x:c>
      <x:c r="C1343" s="47">
        <x:v>412.45001220703102</x:v>
      </x:c>
      <x:c r="D1343" s="47">
        <x:v>404.08999633789102</x:v>
      </x:c>
      <x:c r="E1343" s="47">
        <x:v>408.08999633789102</x:v>
      </x:c>
      <x:c r="F1343" s="47">
        <x:v>26838600</x:v>
      </x:c>
      <x:c r="G1343" s="63">
        <x:f t="shared" si="10"/>
        <x:v>416.56900180000002</x:v>
      </x:c>
      <x:c r="H1343" s="63">
        <x:f t="shared" si="11"/>
        <x:v>11.237160769999999</x:v>
      </x:c>
      <x:c r="I1343" s="63">
        <x:f t="shared" si="12"/>
        <x:v>439.0433233</x:v>
      </x:c>
      <x:c r="J1343" s="63">
        <x:f t="shared" si="13"/>
        <x:v>394.09468020000003</x:v>
      </x:c>
      <x:c r="K1343" s="63">
        <x:f t="shared" si="14"/>
        <x:v>0.31136237160000002</x:v>
      </x:c>
      <x:c r="L1343" s="52">
        <x:f t="shared" si="0"/>
        <x:v>408.2100016</x:v>
      </x:c>
      <x:c r="M1343" s="52">
        <x:f t="shared" si="1"/>
        <x:v>10955784950</x:v>
      </x:c>
      <x:c r="N1343" s="52">
        <x:f t="shared" si="2"/>
        <x:v>0</x:v>
      </x:c>
      <x:c r="O1343" s="63">
        <x:f t="shared" si="8"/>
        <x:v>1.9358172220000001</x:v>
      </x:c>
      <x:c r="P1343" s="63">
        <x:f t="shared" si="9"/>
        <x:v>65.937933999999998</x:v>
      </x:c>
      <x:c r="Q1343" s="49">
        <x:f t="shared" si="15"/>
        <x:v>0</x:v>
      </x:c>
      <x:c r="R1343" s="49">
        <x:f t="shared" si="16"/>
        <x:v>0</x:v>
      </x:c>
      <x:c r="S1343" s="49">
        <x:f t="shared" si="17"/>
        <x:v>2</x:v>
      </x:c>
      <x:c r="T1343" s="51">
        <x:f t="shared" si="18"/>
        <x:v>1</x:v>
      </x:c>
      <x:c r="U1343" s="52">
        <x:f t="shared" si="3"/>
        <x:v>-0.0010036809350000001</x:v>
      </x:c>
      <x:c r="V1343" s="63">
        <x:f t="shared" si="19"/>
        <x:v>-0.0010036809350000001</x:v>
      </x:c>
      <x:c r="W1343" s="52">
        <x:f t="shared" ref="W1343:X1343" si="1341">W1342*(1+U1343)</x:f>
        <x:v>782.62118069999997</x:v>
      </x:c>
      <x:c r="X1343" s="52">
        <x:f t="shared" si="1341"/>
        <x:v>414.46920799999998</x:v>
      </x:c>
    </x:row>
    <x:row r="1344" spans="1:24" ht="15.75" customHeight="1">
      <x:c r="A1344" s="34">
        <x:v>44152</x:v>
      </x:c>
      <x:c r="B1344" s="47">
        <x:v>460.17001342773398</x:v>
      </x:c>
      <x:c r="C1344" s="47">
        <x:v>462</x:v>
      </x:c>
      <x:c r="D1344" s="47">
        <x:v>433.010009765625</x:v>
      </x:c>
      <x:c r="E1344" s="47">
        <x:v>441.60998535156301</x:v>
      </x:c>
      <x:c r="F1344" s="47">
        <x:v>61188300</x:v>
      </x:c>
      <x:c r="G1344" s="63">
        <x:f t="shared" si="10"/>
        <x:v>417.55250089999998</x:v>
      </x:c>
      <x:c r="H1344" s="63">
        <x:f t="shared" si="11"/>
        <x:v>12.519583949999999</x:v>
      </x:c>
      <x:c r="I1344" s="63">
        <x:f t="shared" si="12"/>
        <x:v>442.59166879999998</x:v>
      </x:c>
      <x:c r="J1344" s="63">
        <x:f t="shared" si="13"/>
        <x:v>392.51333299999999</x:v>
      </x:c>
      <x:c r="K1344" s="63">
        <x:f t="shared" si="14"/>
        <x:v>0.98039704319999998</x:v>
      </x:c>
      <x:c r="L1344" s="52">
        <x:f t="shared" si="0"/>
        <x:v>445.5399984</x:v>
      </x:c>
      <x:c r="M1344" s="52">
        <x:f t="shared" si="1"/>
        <x:v>27261835082</x:v>
      </x:c>
      <x:c r="N1344" s="52">
        <x:f t="shared" si="2"/>
        <x:v>0</x:v>
      </x:c>
      <x:c r="O1344" s="63">
        <x:f t="shared" si="8"/>
        <x:v>2.2739319099999999</x:v>
      </x:c>
      <x:c r="P1344" s="63">
        <x:f t="shared" si="9"/>
        <x:v>69.455687310000002</x:v>
      </x:c>
      <x:c r="Q1344" s="49">
        <x:f t="shared" si="15"/>
        <x:v>0</x:v>
      </x:c>
      <x:c r="R1344" s="49">
        <x:f t="shared" si="16"/>
        <x:v>0</x:v>
      </x:c>
      <x:c r="S1344" s="49">
        <x:f t="shared" si="17"/>
        <x:v>2</x:v>
      </x:c>
      <x:c r="T1344" s="51">
        <x:f t="shared" si="18"/>
        <x:v>1</x:v>
      </x:c>
      <x:c r="U1344" s="52">
        <x:f t="shared" si="3"/>
        <x:v>0.08213871772000001</x:v>
      </x:c>
      <x:c r="V1344" s="63">
        <x:f t="shared" si="19"/>
        <x:v>0.08213871772000001</x:v>
      </x:c>
      <x:c r="W1344" s="52">
        <x:f t="shared" ref="W1344:X1344" si="1342">W1343*(1+U1344)</x:f>
        <x:v>846.90468090000002</x:v>
      </x:c>
      <x:c r="X1344" s="52">
        <x:f t="shared" si="1342"/>
        <x:v>448.5131773</x:v>
      </x:c>
    </x:row>
    <x:row r="1345" spans="1:24" ht="15.75" customHeight="1">
      <x:c r="A1345" s="34">
        <x:v>44153</x:v>
      </x:c>
      <x:c r="B1345" s="47">
        <x:v>448.35000610351602</x:v>
      </x:c>
      <x:c r="C1345" s="47">
        <x:v>496</x:v>
      </x:c>
      <x:c r="D1345" s="47">
        <x:v>443.5</x:v>
      </x:c>
      <x:c r="E1345" s="47">
        <x:v>486.64001464843801</x:v>
      </x:c>
      <x:c r="F1345" s="47">
        <x:v>78044000</x:v>
      </x:c>
      <x:c r="G1345" s="63">
        <x:f t="shared" si="10"/>
        <x:v>420.75250089999997</x:v>
      </x:c>
      <x:c r="H1345" s="63">
        <x:f t="shared" si="11"/>
        <x:v>19.89506871</x:v>
      </x:c>
      <x:c r="I1345" s="63">
        <x:f t="shared" si="12"/>
        <x:v>460.54263830000002</x:v>
      </x:c>
      <x:c r="J1345" s="63">
        <x:f t="shared" si="13"/>
        <x:v>380.96236349999998</x:v>
      </x:c>
      <x:c r="K1345" s="63">
        <x:f t="shared" si="14"/>
        <x:v>1.3279377510000001</x:v>
      </x:c>
      <x:c r="L1345" s="52">
        <x:f t="shared" si="0"/>
        <x:v>475.38000490000002</x:v>
      </x:c>
      <x:c r="M1345" s="52">
        <x:f t="shared" si="1"/>
        <x:v>37100557101</x:v>
      </x:c>
      <x:c r="N1345" s="52">
        <x:f t="shared" si="2"/>
        <x:v>0</x:v>
      </x:c>
      <x:c r="O1345" s="63">
        <x:f t="shared" si="8"/>
        <x:v>2.890977602</x:v>
      </x:c>
      <x:c r="P1345" s="63">
        <x:f t="shared" si="9"/>
        <x:v>74.299517949999995</x:v>
      </x:c>
      <x:c r="Q1345" s="49">
        <x:f t="shared" si="15"/>
        <x:v>0</x:v>
      </x:c>
      <x:c r="R1345" s="49">
        <x:f t="shared" si="16"/>
        <x:v>0</x:v>
      </x:c>
      <x:c r="S1345" s="49">
        <x:f t="shared" si="17"/>
        <x:v>2</x:v>
      </x:c>
      <x:c r="T1345" s="51">
        <x:f t="shared" si="18"/>
        <x:v>1</x:v>
      </x:c>
      <x:c r="U1345" s="52">
        <x:f t="shared" si="3"/>
        <x:v>0.10196786939999999</x:v>
      </x:c>
      <x:c r="V1345" s="63">
        <x:f t="shared" si="19"/>
        <x:v>0.10196786939999999</x:v>
      </x:c>
      <x:c r="W1345" s="52">
        <x:f t="shared" ref="W1345:X1345" si="1343">W1344*(1+U1345)</x:f>
        <x:v>933.26174679999997</x:v>
      </x:c>
      <x:c r="X1345" s="52">
        <x:f t="shared" si="1343"/>
        <x:v>494.2471104</x:v>
      </x:c>
    </x:row>
    <x:row r="1346" spans="1:24" ht="15.75" customHeight="1">
      <x:c r="A1346" s="34">
        <x:v>44154</x:v>
      </x:c>
      <x:c r="B1346" s="47">
        <x:v>492</x:v>
      </x:c>
      <x:c r="C1346" s="47">
        <x:v>508.60998535156301</x:v>
      </x:c>
      <x:c r="D1346" s="47">
        <x:v>487.57000732421898</x:v>
      </x:c>
      <x:c r="E1346" s="47">
        <x:v>499.26998901367199</x:v>
      </x:c>
      <x:c r="F1346" s="47">
        <x:v>62475300</x:v>
      </x:c>
      <x:c r="G1346" s="63">
        <x:f t="shared" si="10"/>
        <x:v>424.42649990000001</x:v>
      </x:c>
      <x:c r="H1346" s="63">
        <x:f t="shared" si="11"/>
        <x:v>26.546994569999999</x:v>
      </x:c>
      <x:c r="I1346" s="63">
        <x:f t="shared" si="12"/>
        <x:v>477.52048910000002</x:v>
      </x:c>
      <x:c r="J1346" s="63">
        <x:f t="shared" si="13"/>
        <x:v>371.33251080000002</x:v>
      </x:c>
      <x:c r="K1346" s="63">
        <x:f t="shared" si="14"/>
        <x:v>1.2048207369999999</x:v>
      </x:c>
      <x:c r="L1346" s="52">
        <x:f t="shared" si="0"/>
        <x:v>498.48332720000002</x:v>
      </x:c>
      <x:c r="M1346" s="52">
        <x:f t="shared" si="1"/>
        <x:v>31142895414</x:v>
      </x:c>
      <x:c r="N1346" s="52">
        <x:f t="shared" si="2"/>
        <x:v>0</x:v>
      </x:c>
      <x:c r="O1346" s="63">
        <x:f t="shared" si="8"/>
        <x:v>3.385806621</x:v>
      </x:c>
      <x:c r="P1346" s="63">
        <x:f t="shared" si="9"/>
        <x:v>77.199177109999994</x:v>
      </x:c>
      <x:c r="Q1346" s="49">
        <x:f t="shared" si="15"/>
        <x:v>0</x:v>
      </x:c>
      <x:c r="R1346" s="49">
        <x:f t="shared" si="16"/>
        <x:v>0</x:v>
      </x:c>
      <x:c r="S1346" s="49">
        <x:f t="shared" si="17"/>
        <x:v>2</x:v>
      </x:c>
      <x:c r="T1346" s="51">
        <x:f t="shared" si="18"/>
        <x:v>1</x:v>
      </x:c>
      <x:c r="U1346" s="52">
        <x:f t="shared" si="3"/>
        <x:v>0.025953423440000001</x:v>
      </x:c>
      <x:c r="V1346" s="63">
        <x:f t="shared" si="19"/>
        <x:v>0.025953423440000001</x:v>
      </x:c>
      <x:c r="W1346" s="52">
        <x:f t="shared" ref="W1346:X1346" si="1344">W1345*(1+U1346)</x:f>
        <x:v>957.48308410000004</x:v>
      </x:c>
      <x:c r="X1346" s="52">
        <x:f t="shared" si="1344"/>
        <x:v>507.0745149</x:v>
      </x:c>
    </x:row>
    <x:row r="1347" spans="1:24" ht="15.75" customHeight="1">
      <x:c r="A1347" s="34">
        <x:v>44155</x:v>
      </x:c>
      <x:c r="B1347" s="47">
        <x:v>497.989990234375</x:v>
      </x:c>
      <x:c r="C1347" s="47">
        <x:v>502.5</x:v>
      </x:c>
      <x:c r="D1347" s="47">
        <x:v>489.05999755859398</x:v>
      </x:c>
      <x:c r="E1347" s="47">
        <x:v>489.60998535156301</x:v>
      </x:c>
      <x:c r="F1347" s="47">
        <x:v>32911900</x:v>
      </x:c>
      <x:c r="G1347" s="63">
        <x:f t="shared" si="10"/>
        <x:v>427.87549899999999</x:v>
      </x:c>
      <x:c r="H1347" s="63">
        <x:f t="shared" si="11"/>
        <x:v>30.250425839999998</x:v>
      </x:c>
      <x:c r="I1347" s="63">
        <x:f t="shared" si="12"/>
        <x:v>488.37635060000002</x:v>
      </x:c>
      <x:c r="J1347" s="63">
        <x:f t="shared" si="13"/>
        <x:v>367.37464729999999</x:v>
      </x:c>
      <x:c r="K1347" s="63">
        <x:f t="shared" si="14"/>
        <x:v>1.0101951849999999</x:v>
      </x:c>
      <x:c r="L1347" s="52">
        <x:f t="shared" si="0"/>
        <x:v>493.7233276</x:v>
      </x:c>
      <x:c r="M1347" s="52">
        <x:f t="shared" si="1"/>
        <x:v>0</x:v>
      </x:c>
      <x:c r="N1347" s="52">
        <x:f t="shared" si="2"/>
        <x:v>16249372787</x:v>
      </x:c>
      <x:c r="O1347" s="63">
        <x:f t="shared" si="8"/>
        <x:v>2.865010802</x:v>
      </x:c>
      <x:c r="P1347" s="63">
        <x:f t="shared" si="9"/>
        <x:v>74.126851099999996</x:v>
      </x:c>
      <x:c r="Q1347" s="49">
        <x:f t="shared" si="15"/>
        <x:v>0</x:v>
      </x:c>
      <x:c r="R1347" s="49">
        <x:f t="shared" si="16"/>
        <x:v>0</x:v>
      </x:c>
      <x:c r="S1347" s="49">
        <x:f t="shared" si="17"/>
        <x:v>2</x:v>
      </x:c>
      <x:c r="T1347" s="51">
        <x:f t="shared" si="18"/>
        <x:v>1</x:v>
      </x:c>
      <x:c r="U1347" s="52">
        <x:f t="shared" si="3"/>
        <x:v>-0.0193482562</x:v>
      </x:c>
      <x:c r="V1347" s="63">
        <x:f t="shared" si="19"/>
        <x:v>-0.0193482562</x:v>
      </x:c>
      <x:c r="W1347" s="52">
        <x:f t="shared" ref="W1347:X1347" si="1345">W1346*(1+U1347)</x:f>
        <x:v>938.95745609999994</x:v>
      </x:c>
      <x:c r="X1347" s="52">
        <x:f t="shared" si="1345"/>
        <x:v>497.26350730000001</x:v>
      </x:c>
    </x:row>
    <x:row r="1348" spans="1:24" ht="15.75" customHeight="1">
      <x:c r="A1348" s="34">
        <x:v>44158</x:v>
      </x:c>
      <x:c r="B1348" s="47">
        <x:v>503.5</x:v>
      </x:c>
      <x:c r="C1348" s="47">
        <x:v>526</x:v>
      </x:c>
      <x:c r="D1348" s="47">
        <x:v>501.79000854492199</x:v>
      </x:c>
      <x:c r="E1348" s="47">
        <x:v>521.84997558593705</x:v>
      </x:c>
      <x:c r="F1348" s="47">
        <x:v>50260300</x:v>
      </x:c>
      <x:c r="G1348" s="63">
        <x:f t="shared" si="10"/>
        <x:v>432.95399780000002</x:v>
      </x:c>
      <x:c r="H1348" s="63">
        <x:f t="shared" si="11"/>
        <x:v>36.738309729999997</x:v>
      </x:c>
      <x:c r="I1348" s="63">
        <x:f t="shared" si="12"/>
        <x:v>506.43061729999999</x:v>
      </x:c>
      <x:c r="J1348" s="63">
        <x:f t="shared" si="13"/>
        <x:v>359.4773783</x:v>
      </x:c>
      <x:c r="K1348" s="63">
        <x:f t="shared" si="14"/>
        <x:v>1.1049269719999999</x:v>
      </x:c>
      <x:c r="L1348" s="52">
        <x:f t="shared" si="0"/>
        <x:v>516.54666139999995</x:v>
      </x:c>
      <x:c r="M1348" s="52">
        <x:f t="shared" si="1"/>
        <x:v>25961790165</x:v>
      </x:c>
      <x:c r="N1348" s="52">
        <x:f t="shared" si="2"/>
        <x:v>0</x:v>
      </x:c>
      <x:c r="O1348" s="63">
        <x:f t="shared" si="8"/>
        <x:v>3.1082765050000001</x:v>
      </x:c>
      <x:c r="P1348" s="63">
        <x:f t="shared" si="9"/>
        <x:v>75.658892510000001</x:v>
      </x:c>
      <x:c r="Q1348" s="49">
        <x:f t="shared" si="15"/>
        <x:v>0</x:v>
      </x:c>
      <x:c r="R1348" s="49">
        <x:f t="shared" si="16"/>
        <x:v>0</x:v>
      </x:c>
      <x:c r="S1348" s="49">
        <x:f t="shared" si="17"/>
        <x:v>2</x:v>
      </x:c>
      <x:c r="T1348" s="51">
        <x:f t="shared" si="18"/>
        <x:v>1</x:v>
      </x:c>
      <x:c r="U1348" s="52">
        <x:f t="shared" si="3"/>
        <x:v>0.065848310290000001</x:v>
      </x:c>
      <x:c r="V1348" s="63">
        <x:f t="shared" si="19"/>
        <x:v>0.065848310290000001</x:v>
      </x:c>
      <x:c r="W1348" s="52">
        <x:f t="shared" ref="W1348:X1348" si="1346">W1347*(1+U1348)</x:f>
        <x:v>1000.786218</x:v>
      </x:c>
      <x:c r="X1348" s="52">
        <x:f t="shared" si="1346"/>
        <x:v>530.00746900000001</x:v>
      </x:c>
    </x:row>
    <x:row r="1349" spans="1:24" ht="15.75" customHeight="1">
      <x:c r="A1349" s="34">
        <x:v>44159</x:v>
      </x:c>
      <x:c r="B1349" s="47">
        <x:v>540.40002441406295</x:v>
      </x:c>
      <x:c r="C1349" s="47">
        <x:v>559.989990234375</x:v>
      </x:c>
      <x:c r="D1349" s="47">
        <x:v>526.20001220703102</x:v>
      </x:c>
      <x:c r="E1349" s="47">
        <x:v>555.38000488281295</x:v>
      </x:c>
      <x:c r="F1349" s="47">
        <x:v>53648500</x:v>
      </x:c>
      <x:c r="G1349" s="63">
        <x:f t="shared" si="10"/>
        <x:v>439.48899840000001</x:v>
      </x:c>
      <x:c r="H1349" s="63">
        <x:f t="shared" si="11"/>
        <x:v>45.716464860000002</x:v>
      </x:c>
      <x:c r="I1349" s="63">
        <x:f t="shared" si="12"/>
        <x:v>530.92192809999995</x:v>
      </x:c>
      <x:c r="J1349" s="63">
        <x:f t="shared" si="13"/>
        <x:v>348.05606870000003</x:v>
      </x:c>
      <x:c r="K1349" s="63">
        <x:f t="shared" si="14"/>
        <x:v>1.1337487319999999</x:v>
      </x:c>
      <x:c r="L1349" s="52">
        <x:f t="shared" si="0"/>
        <x:v>547.19000240000003</x:v>
      </x:c>
      <x:c r="M1349" s="52">
        <x:f t="shared" si="1"/>
        <x:v>29355922846</x:v>
      </x:c>
      <x:c r="N1349" s="52">
        <x:f t="shared" si="2"/>
        <x:v>0</x:v>
      </x:c>
      <x:c r="O1349" s="63">
        <x:f t="shared" si="8"/>
        <x:v>5.19292161</x:v>
      </x:c>
      <x:c r="P1349" s="63">
        <x:f t="shared" si="9"/>
        <x:v>83.852532569999994</x:v>
      </x:c>
      <x:c r="Q1349" s="49">
        <x:f t="shared" si="15"/>
        <x:v>0</x:v>
      </x:c>
      <x:c r="R1349" s="49">
        <x:f t="shared" si="16"/>
        <x:v>0</x:v>
      </x:c>
      <x:c r="S1349" s="49">
        <x:f t="shared" si="17"/>
        <x:v>2</x:v>
      </x:c>
      <x:c r="T1349" s="51">
        <x:f t="shared" si="18"/>
        <x:v>1</x:v>
      </x:c>
      <x:c r="U1349" s="52">
        <x:f t="shared" si="3"/>
        <x:v>0.064252238889999991</x:v>
      </x:c>
      <x:c r="V1349" s="63">
        <x:f t="shared" si="19"/>
        <x:v>0.064252238889999991</x:v>
      </x:c>
      <x:c r="W1349" s="52">
        <x:f t="shared" ref="W1349:X1349" si="1347">W1348*(1+U1349)</x:f>
        <x:v>1065.0889729999999</x:v>
      </x:c>
      <x:c r="X1349" s="52">
        <x:f t="shared" si="1347"/>
        <x:v>564.06163560000005</x:v>
      </x:c>
    </x:row>
    <x:row r="1350" spans="1:24" ht="15.75" customHeight="1">
      <x:c r="A1350" s="34">
        <x:v>44160</x:v>
      </x:c>
      <x:c r="B1350" s="47">
        <x:v>550.05999755859398</x:v>
      </x:c>
      <x:c r="C1350" s="47">
        <x:v>574</x:v>
      </x:c>
      <x:c r="D1350" s="47">
        <x:v>545.36999511718795</x:v>
      </x:c>
      <x:c r="E1350" s="47">
        <x:v>574</x:v>
      </x:c>
      <x:c r="F1350" s="47">
        <x:v>48930200</x:v>
      </x:c>
      <x:c r="G1350" s="63">
        <x:f t="shared" si="10"/>
        <x:v>447.88799899999998</x:v>
      </x:c>
      <x:c r="H1350" s="63">
        <x:f t="shared" si="11"/>
        <x:v>53.935672590000003</x:v>
      </x:c>
      <x:c r="I1350" s="63">
        <x:f t="shared" si="12"/>
        <x:v>555.75934410000002</x:v>
      </x:c>
      <x:c r="J1350" s="63">
        <x:f t="shared" si="13"/>
        <x:v>340.01665379999997</x:v>
      </x:c>
      <x:c r="K1350" s="63">
        <x:f t="shared" si="14"/>
        <x:v>1.0845481990000001</x:v>
      </x:c>
      <x:c r="L1350" s="52">
        <x:f t="shared" si="0"/>
        <x:v>564.45666500000004</x:v>
      </x:c>
      <x:c r="M1350" s="52">
        <x:f t="shared" si="1"/>
        <x:v>27618977512</x:v>
      </x:c>
      <x:c r="N1350" s="52">
        <x:f t="shared" si="2"/>
        <x:v>0</x:v>
      </x:c>
      <x:c r="O1350" s="63">
        <x:f t="shared" si="8"/>
        <x:v>5.8200217270000003</x:v>
      </x:c>
      <x:c r="P1350" s="63">
        <x:f t="shared" si="9"/>
        <x:v>85.337290109999998</x:v>
      </x:c>
      <x:c r="Q1350" s="49">
        <x:f t="shared" si="15"/>
        <x:v>0</x:v>
      </x:c>
      <x:c r="R1350" s="49">
        <x:f t="shared" si="16"/>
        <x:v>0</x:v>
      </x:c>
      <x:c r="S1350" s="49">
        <x:f t="shared" si="17"/>
        <x:v>2</x:v>
      </x:c>
      <x:c r="T1350" s="51">
        <x:f t="shared" si="18"/>
        <x:v>1</x:v>
      </x:c>
      <x:c r="U1350" s="52">
        <x:f t="shared" si="3"/>
        <x:v>0.033526585320000002</x:v>
      </x:c>
      <x:c r="V1350" s="63">
        <x:f t="shared" si="19"/>
        <x:v>0.033526585320000002</x:v>
      </x:c>
      <x:c r="W1350" s="52">
        <x:f t="shared" ref="W1350:X1350" si="1348">W1349*(1+U1350)</x:f>
        <x:v>1100.797769</x:v>
      </x:c>
      <x:c r="X1350" s="52">
        <x:f t="shared" si="1348"/>
        <x:v>582.97269610000001</x:v>
      </x:c>
    </x:row>
    <x:row r="1351" spans="1:24" ht="15.75" customHeight="1">
      <x:c r="A1351" s="34">
        <x:v>44162</x:v>
      </x:c>
      <x:c r="B1351" s="47">
        <x:v>581.15997314453102</x:v>
      </x:c>
      <x:c r="C1351" s="47">
        <x:v>598.780029296875</x:v>
      </x:c>
      <x:c r="D1351" s="47">
        <x:v>578.45001220703102</x:v>
      </x:c>
      <x:c r="E1351" s="47">
        <x:v>585.760009765625</x:v>
      </x:c>
      <x:c r="F1351" s="47">
        <x:v>37561100</x:v>
      </x:c>
      <x:c r="G1351" s="63">
        <x:f t="shared" si="10"/>
        <x:v>456.63450010000003</x:v>
      </x:c>
      <x:c r="H1351" s="63">
        <x:f t="shared" si="11"/>
        <x:v>61.291988060000001</x:v>
      </x:c>
      <x:c r="I1351" s="63">
        <x:f t="shared" si="12"/>
        <x:v>579.21847620000005</x:v>
      </x:c>
      <x:c r="J1351" s="63">
        <x:f t="shared" si="13"/>
        <x:v>334.050524</x:v>
      </x:c>
      <x:c r="K1351" s="63">
        <x:f t="shared" si="14"/>
        <x:v>1.026681846</x:v>
      </x:c>
      <x:c r="L1351" s="52">
        <x:f t="shared" si="0"/>
        <x:v>587.66335040000001</x:v>
      </x:c>
      <x:c r="M1351" s="52">
        <x:f t="shared" si="1"/>
        <x:v>22073281872</x:v>
      </x:c>
      <x:c r="N1351" s="52">
        <x:f t="shared" si="2"/>
        <x:v>0</x:v>
      </x:c>
      <x:c r="O1351" s="63">
        <x:f t="shared" si="8"/>
        <x:v>8.699881328</x:v>
      </x:c>
      <x:c r="P1351" s="63">
        <x:f t="shared" si="9"/>
        <x:v>89.690595520000002</x:v>
      </x:c>
      <x:c r="Q1351" s="49">
        <x:f t="shared" si="15"/>
        <x:v>0</x:v>
      </x:c>
      <x:c r="R1351" s="49">
        <x:f t="shared" si="16"/>
        <x:v>0</x:v>
      </x:c>
      <x:c r="S1351" s="49">
        <x:f t="shared" si="17"/>
        <x:v>2</x:v>
      </x:c>
      <x:c r="T1351" s="51">
        <x:f t="shared" si="18"/>
        <x:v>1</x:v>
      </x:c>
      <x:c r="U1351" s="52">
        <x:f t="shared" si="3"/>
        <x:v>0.020487821890000002</x:v>
      </x:c>
      <x:c r="V1351" s="63">
        <x:f t="shared" si="19"/>
        <x:v>0.020487821890000002</x:v>
      </x:c>
      <x:c r="W1351" s="52">
        <x:f t="shared" ref="W1351:X1351" si="1349">W1350*(1+U1351)</x:f>
        <x:v>1123.3507179999999</x:v>
      </x:c>
      <x:c r="X1351" s="52">
        <x:f t="shared" si="1349"/>
        <x:v>594.91653689999998</x:v>
      </x:c>
    </x:row>
    <x:row r="1352" spans="1:24" ht="15.75" customHeight="1">
      <x:c r="A1352" s="34">
        <x:v>44165</x:v>
      </x:c>
      <x:c r="B1352" s="47">
        <x:v>602.21002197265602</x:v>
      </x:c>
      <x:c r="C1352" s="47">
        <x:v>607.79998779296898</x:v>
      </x:c>
      <x:c r="D1352" s="47">
        <x:v>554.510009765625</x:v>
      </x:c>
      <x:c r="E1352" s="47">
        <x:v>567.59997558593795</x:v>
      </x:c>
      <x:c r="F1352" s="47">
        <x:v>63003100</x:v>
      </x:c>
      <x:c r="G1352" s="63">
        <x:f t="shared" si="10"/>
        <x:v>465.61249850000002</x:v>
      </x:c>
      <x:c r="H1352" s="63">
        <x:f t="shared" si="11"/>
        <x:v>63.814489190000003</x:v>
      </x:c>
      <x:c r="I1352" s="63">
        <x:f t="shared" si="12"/>
        <x:v>593.24147689999995</x:v>
      </x:c>
      <x:c r="J1352" s="63">
        <x:f t="shared" si="13"/>
        <x:v>337.98352010000002</x:v>
      </x:c>
      <x:c r="K1352" s="63">
        <x:f t="shared" si="14"/>
        <x:v>0.89954671109999995</x:v>
      </x:c>
      <x:c r="L1352" s="52">
        <x:f t="shared" si="0"/>
        <x:v>576.6366577</x:v>
      </x:c>
      <x:c r="M1352" s="52">
        <x:f t="shared" si="1"/>
        <x:v>0</x:v>
      </x:c>
      <x:c r="N1352" s="52">
        <x:f t="shared" si="2"/>
        <x:v>36329897010</x:v>
      </x:c>
      <x:c r="O1352" s="63">
        <x:f t="shared" si="8"/>
        <x:v>4.021947162</x:v>
      </x:c>
      <x:c r="P1352" s="63">
        <x:f t="shared" si="9"/>
        <x:v>80.087404989999996</x:v>
      </x:c>
      <x:c r="Q1352" s="49">
        <x:f t="shared" si="15"/>
        <x:v>0</x:v>
      </x:c>
      <x:c r="R1352" s="49">
        <x:f t="shared" si="16"/>
        <x:v>0</x:v>
      </x:c>
      <x:c r="S1352" s="49">
        <x:f t="shared" si="17"/>
        <x:v>2</x:v>
      </x:c>
      <x:c r="T1352" s="51">
        <x:f t="shared" si="18"/>
        <x:v>1</x:v>
      </x:c>
      <x:c r="U1352" s="52">
        <x:f t="shared" si="3"/>
        <x:v>-0.03100251618</x:v>
      </x:c>
      <x:c r="V1352" s="63">
        <x:f t="shared" si="19"/>
        <x:v>-0.03100251618</x:v>
      </x:c>
      <x:c r="W1352" s="52">
        <x:f t="shared" ref="W1352:X1352" si="1350">W1351*(1+U1352)</x:f>
        <x:v>1088.524019</x:v>
      </x:c>
      <x:c r="X1352" s="52">
        <x:f t="shared" si="1350"/>
        <x:v>576.4726273</x:v>
      </x:c>
    </x:row>
    <x:row r="1353" spans="1:24" ht="15.75" customHeight="1">
      <x:c r="A1353" s="34">
        <x:v>44166</x:v>
      </x:c>
      <x:c r="B1353" s="47">
        <x:v>597.59002685546898</x:v>
      </x:c>
      <x:c r="C1353" s="47">
        <x:v>597.84997558593795</x:v>
      </x:c>
      <x:c r="D1353" s="47">
        <x:v>572.04998779296898</x:v>
      </x:c>
      <x:c r="E1353" s="47">
        <x:v>584.760009765625</x:v>
      </x:c>
      <x:c r="F1353" s="47">
        <x:v>40103500</x:v>
      </x:c>
      <x:c r="G1353" s="63">
        <x:f t="shared" si="10"/>
        <x:v>474.82499849999999</x:v>
      </x:c>
      <x:c r="H1353" s="63">
        <x:f t="shared" si="11"/>
        <x:v>67.134540439999995</x:v>
      </x:c>
      <x:c r="I1353" s="63">
        <x:f t="shared" si="12"/>
        <x:v>609.09407929999998</x:v>
      </x:c>
      <x:c r="J1353" s="63">
        <x:f t="shared" si="13"/>
        <x:v>340.55591759999999</x:v>
      </x:c>
      <x:c r="K1353" s="63">
        <x:f t="shared" si="14"/>
        <x:v>0.90938319739999995</x:v>
      </x:c>
      <x:c r="L1353" s="52">
        <x:f t="shared" si="0"/>
        <x:v>584.8866577</x:v>
      </x:c>
      <x:c r="M1353" s="52">
        <x:f t="shared" si="1"/>
        <x:v>23456002078</x:v>
      </x:c>
      <x:c r="N1353" s="52">
        <x:f t="shared" si="2"/>
        <x:v>0</x:v>
      </x:c>
      <x:c r="O1353" s="63">
        <x:f t="shared" si="8"/>
        <x:v>4.2596875709999997</x:v>
      </x:c>
      <x:c r="P1353" s="63">
        <x:f t="shared" si="9"/>
        <x:v>80.987463869999999</x:v>
      </x:c>
      <x:c r="Q1353" s="49">
        <x:f t="shared" si="15"/>
        <x:v>0</x:v>
      </x:c>
      <x:c r="R1353" s="49">
        <x:f t="shared" si="16"/>
        <x:v>0</x:v>
      </x:c>
      <x:c r="S1353" s="49">
        <x:f t="shared" si="17"/>
        <x:v>2</x:v>
      </x:c>
      <x:c r="T1353" s="51">
        <x:f t="shared" si="18"/>
        <x:v>1</x:v>
      </x:c>
      <x:c r="U1353" s="52">
        <x:f t="shared" si="3"/>
        <x:v>0.030232619660000004</x:v>
      </x:c>
      <x:c r="V1353" s="63">
        <x:f t="shared" si="19"/>
        <x:v>0.030232619660000004</x:v>
      </x:c>
      <x:c r="W1353" s="52">
        <x:f t="shared" ref="W1353:X1353" si="1351">W1352*(1+U1353)</x:f>
        <x:v>1121.4329519999999</x:v>
      </x:c>
      <x:c r="X1353" s="52">
        <x:f t="shared" si="1351"/>
        <x:v>593.90090499999997</x:v>
      </x:c>
    </x:row>
    <x:row r="1354" spans="1:24" ht="15.75" customHeight="1">
      <x:c r="A1354" s="34">
        <x:v>44167</x:v>
      </x:c>
      <x:c r="B1354" s="47">
        <x:v>556.44000244140602</x:v>
      </x:c>
      <x:c r="C1354" s="47">
        <x:v>571.53997802734398</x:v>
      </x:c>
      <x:c r="D1354" s="47">
        <x:v>541.21002197265602</x:v>
      </x:c>
      <x:c r="E1354" s="47">
        <x:v>568.82000732421898</x:v>
      </x:c>
      <x:c r="F1354" s="47">
        <x:v>47775700</x:v>
      </x:c>
      <x:c r="G1354" s="63">
        <x:f t="shared" si="10"/>
        <x:v>482.07099909999999</x:v>
      </x:c>
      <x:c r="H1354" s="63">
        <x:f t="shared" si="11"/>
        <x:v>69.139637100000002</x:v>
      </x:c>
      <x:c r="I1354" s="63">
        <x:f t="shared" si="12"/>
        <x:v>620.35027339999999</x:v>
      </x:c>
      <x:c r="J1354" s="63">
        <x:f t="shared" si="13"/>
        <x:v>343.79172490000002</x:v>
      </x:c>
      <x:c r="K1354" s="63">
        <x:f t="shared" si="14"/>
        <x:v>0.81367321199999998</x:v>
      </x:c>
      <x:c r="L1354" s="52">
        <x:f t="shared" si="0"/>
        <x:v>560.52333580000004</x:v>
      </x:c>
      <x:c r="M1354" s="52">
        <x:f t="shared" si="1"/>
        <x:v>0</x:v>
      </x:c>
      <x:c r="N1354" s="52">
        <x:f t="shared" si="2"/>
        <x:v>26779394733</x:v>
      </x:c>
      <x:c r="O1354" s="63">
        <x:f t="shared" si="8"/>
        <x:v>2.478739129</x:v>
      </x:c>
      <x:c r="P1354" s="63">
        <x:f t="shared" si="9"/>
        <x:v>71.253952569999996</x:v>
      </x:c>
      <x:c r="Q1354" s="49">
        <x:f t="shared" si="15"/>
        <x:v>0</x:v>
      </x:c>
      <x:c r="R1354" s="49">
        <x:f t="shared" si="16"/>
        <x:v>0</x:v>
      </x:c>
      <x:c r="S1354" s="49">
        <x:f t="shared" si="17"/>
        <x:v>2</x:v>
      </x:c>
      <x:c r="T1354" s="51">
        <x:f t="shared" si="18"/>
        <x:v>1</x:v>
      </x:c>
      <x:c r="U1354" s="52">
        <x:f t="shared" si="3"/>
        <x:v>-0.027259050169999999</x:v>
      </x:c>
      <x:c r="V1354" s="63">
        <x:f t="shared" si="19"/>
        <x:v>-0.027259050169999999</x:v>
      </x:c>
      <x:c r="W1354" s="52">
        <x:f t="shared" ref="W1354:X1354" si="1352">W1353*(1+U1354)</x:f>
        <x:v>1090.8637550000001</x:v>
      </x:c>
      <x:c r="X1354" s="52">
        <x:f t="shared" si="1352"/>
        <x:v>577.71173039999996</x:v>
      </x:c>
    </x:row>
    <x:row r="1355" spans="1:24" ht="15.75" customHeight="1">
      <x:c r="A1355" s="34">
        <x:v>44168</x:v>
      </x:c>
      <x:c r="B1355" s="47">
        <x:v>590.02001953125</x:v>
      </x:c>
      <x:c r="C1355" s="47">
        <x:v>598.969970703125</x:v>
      </x:c>
      <x:c r="D1355" s="47">
        <x:v>582.42999267578102</x:v>
      </x:c>
      <x:c r="E1355" s="47">
        <x:v>593.38000488281295</x:v>
      </x:c>
      <x:c r="F1355" s="47">
        <x:v>42552000</x:v>
      </x:c>
      <x:c r="G1355" s="63">
        <x:f t="shared" si="10"/>
        <x:v>490.69099879999999</x:v>
      </x:c>
      <x:c r="H1355" s="63">
        <x:f t="shared" si="11"/>
        <x:v>71.817384270000005</x:v>
      </x:c>
      <x:c r="I1355" s="63">
        <x:f t="shared" si="12"/>
        <x:v>634.32576740000002</x:v>
      </x:c>
      <x:c r="J1355" s="63">
        <x:f t="shared" si="13"/>
        <x:v>347.05623029999998</x:v>
      </x:c>
      <x:c r="K1355" s="63">
        <x:f t="shared" si="14"/>
        <x:v>0.85746569959999996</x:v>
      </x:c>
      <x:c r="L1355" s="52">
        <x:f t="shared" si="0"/>
        <x:v>591.59332280000001</x:v>
      </x:c>
      <x:c r="M1355" s="52">
        <x:f t="shared" si="1"/>
        <x:v>25173479070</x:v>
      </x:c>
      <x:c r="N1355" s="52">
        <x:f t="shared" si="2"/>
        <x:v>0</x:v>
      </x:c>
      <x:c r="O1355" s="63">
        <x:f t="shared" si="8"/>
        <x:v>2.3284457980000002</x:v>
      </x:c>
      <x:c r="P1355" s="63">
        <x:f t="shared" si="9"/>
        <x:v>69.955947589999994</x:v>
      </x:c>
      <x:c r="Q1355" s="49">
        <x:f t="shared" si="15"/>
        <x:v>0</x:v>
      </x:c>
      <x:c r="R1355" s="49">
        <x:f t="shared" si="16"/>
        <x:v>0</x:v>
      </x:c>
      <x:c r="S1355" s="49">
        <x:f t="shared" si="17"/>
        <x:v>2</x:v>
      </x:c>
      <x:c r="T1355" s="51">
        <x:f t="shared" si="18"/>
        <x:v>1</x:v>
      </x:c>
      <x:c r="U1355" s="52">
        <x:f t="shared" si="3"/>
        <x:v>0.043177098629999999</x:v>
      </x:c>
      <x:c r="V1355" s="63">
        <x:f t="shared" si="19"/>
        <x:v>0.043177098629999999</x:v>
      </x:c>
      <x:c r="W1355" s="52">
        <x:f t="shared" ref="W1355:X1355" si="1353">W1354*(1+U1355)</x:f>
        <x:v>1137.9640870000001</x:v>
      </x:c>
      <x:c r="X1355" s="52">
        <x:f t="shared" si="1353"/>
        <x:v>602.6556468</x:v>
      </x:c>
    </x:row>
    <x:row r="1356" spans="1:24" ht="15.75" customHeight="1">
      <x:c r="A1356" s="34">
        <x:v>44169</x:v>
      </x:c>
      <x:c r="B1356" s="47">
        <x:v>591.010009765625</x:v>
      </x:c>
      <x:c r="C1356" s="47">
        <x:v>599.03997802734398</x:v>
      </x:c>
      <x:c r="D1356" s="47">
        <x:v>585.5</x:v>
      </x:c>
      <x:c r="E1356" s="47">
        <x:v>599.03997802734398</x:v>
      </x:c>
      <x:c r="F1356" s="47">
        <x:v>29401300</x:v>
      </x:c>
      <x:c r="G1356" s="63">
        <x:f t="shared" si="10"/>
        <x:v>498.73849790000003</x:v>
      </x:c>
      <x:c r="H1356" s="63">
        <x:f t="shared" si="11"/>
        <x:v>74.577542820000005</x:v>
      </x:c>
      <x:c r="I1356" s="63">
        <x:f t="shared" si="12"/>
        <x:v>647.89358360000006</x:v>
      </x:c>
      <x:c r="J1356" s="63">
        <x:f t="shared" si="13"/>
        <x:v>349.58341230000002</x:v>
      </x:c>
      <x:c r="K1356" s="63">
        <x:f t="shared" si="14"/>
        <x:v>0.83623218300000002</x:v>
      </x:c>
      <x:c r="L1356" s="52">
        <x:f t="shared" si="0"/>
        <x:v>594.52665200000001</x:v>
      </x:c>
      <x:c r="M1356" s="52">
        <x:f t="shared" si="1"/>
        <x:v>17479856454</x:v>
      </x:c>
      <x:c r="N1356" s="52">
        <x:f t="shared" si="2"/>
        <x:v>0</x:v>
      </x:c>
      <x:c r="O1356" s="63">
        <x:f t="shared" si="8"/>
        <x:v>2.1562775909999998</x:v>
      </x:c>
      <x:c r="P1356" s="63">
        <x:f t="shared" si="9"/>
        <x:v>68.317108649999994</x:v>
      </x:c>
      <x:c r="Q1356" s="49">
        <x:f t="shared" si="15"/>
        <x:v>0</x:v>
      </x:c>
      <x:c r="R1356" s="49">
        <x:f t="shared" si="16"/>
        <x:v>0</x:v>
      </x:c>
      <x:c r="S1356" s="49">
        <x:f t="shared" si="17"/>
        <x:v>2</x:v>
      </x:c>
      <x:c r="T1356" s="51">
        <x:f t="shared" si="18"/>
        <x:v>1</x:v>
      </x:c>
      <x:c r="U1356" s="52">
        <x:f t="shared" si="3"/>
        <x:v>0.0095385302809999994</x:v>
      </x:c>
      <x:c r="V1356" s="63">
        <x:f t="shared" si="19"/>
        <x:v>0.0095385302809999994</x:v>
      </x:c>
      <x:c r="W1356" s="52">
        <x:f t="shared" ref="W1356:X1356" si="1354">W1355*(1+U1356)</x:f>
        <x:v>1148.8185920000001</x:v>
      </x:c>
      <x:c r="X1356" s="52">
        <x:f t="shared" si="1354"/>
        <x:v>608.40409590000002</x:v>
      </x:c>
    </x:row>
    <x:row r="1357" spans="1:24" ht="15.75" customHeight="1">
      <x:c r="A1357" s="34">
        <x:v>44172</x:v>
      </x:c>
      <x:c r="B1357" s="47">
        <x:v>604.91998291015602</x:v>
      </x:c>
      <x:c r="C1357" s="47">
        <x:v>648.78997802734398</x:v>
      </x:c>
      <x:c r="D1357" s="47">
        <x:v>603.04998779296898</x:v>
      </x:c>
      <x:c r="E1357" s="47">
        <x:v>641.760009765625</x:v>
      </x:c>
      <x:c r="F1357" s="47">
        <x:v>56309700</x:v>
      </x:c>
      <x:c r="G1357" s="63">
        <x:f t="shared" si="10"/>
        <x:v>509.32899780000002</x:v>
      </x:c>
      <x:c r="H1357" s="63">
        <x:f t="shared" si="11"/>
        <x:v>79.191477250000005</x:v>
      </x:c>
      <x:c r="I1357" s="63">
        <x:f t="shared" si="12"/>
        <x:v>667.71195230000001</x:v>
      </x:c>
      <x:c r="J1357" s="63">
        <x:f t="shared" si="13"/>
        <x:v>350.94604329999999</x:v>
      </x:c>
      <x:c r="K1357" s="63">
        <x:f t="shared" si="14"/>
        <x:v>0.91807217320000001</x:v>
      </x:c>
      <x:c r="L1357" s="52">
        <x:f t="shared" si="0"/>
        <x:v>631.19999189999999</x:v>
      </x:c>
      <x:c r="M1357" s="52">
        <x:f t="shared" si="1"/>
        <x:v>35542682182</x:v>
      </x:c>
      <x:c r="N1357" s="52">
        <x:f t="shared" si="2"/>
        <x:v>0</x:v>
      </x:c>
      <x:c r="O1357" s="63">
        <x:f t="shared" si="8"/>
        <x:v>3.2746682219999999</x:v>
      </x:c>
      <x:c r="P1357" s="63">
        <x:f t="shared" si="9"/>
        <x:v>76.606371580000001</x:v>
      </x:c>
      <x:c r="Q1357" s="49">
        <x:f t="shared" si="15"/>
        <x:v>0</x:v>
      </x:c>
      <x:c r="R1357" s="49">
        <x:f t="shared" si="16"/>
        <x:v>0</x:v>
      </x:c>
      <x:c r="S1357" s="49">
        <x:f t="shared" si="17"/>
        <x:v>2</x:v>
      </x:c>
      <x:c r="T1357" s="51">
        <x:f t="shared" si="18"/>
        <x:v>1</x:v>
      </x:c>
      <x:c r="U1357" s="52">
        <x:f t="shared" si="3"/>
        <x:v>0.071314158159999996</x:v>
      </x:c>
      <x:c r="V1357" s="63">
        <x:f t="shared" si="19"/>
        <x:v>0.071314158159999996</x:v>
      </x:c>
      <x:c r="W1357" s="52">
        <x:f t="shared" ref="W1357:X1357" si="1355">W1356*(1+U1357)</x:f>
        <x:v>1230.7456219999999</x:v>
      </x:c>
      <x:c r="X1357" s="52">
        <x:f t="shared" si="1355"/>
        <x:v>651.79192190000003</x:v>
      </x:c>
    </x:row>
    <x:row r="1358" spans="1:24" ht="15.75" customHeight="1">
      <x:c r="A1358" s="34">
        <x:v>44173</x:v>
      </x:c>
      <x:c r="B1358" s="47">
        <x:v>625.510009765625</x:v>
      </x:c>
      <x:c r="C1358" s="47">
        <x:v>651.280029296875</x:v>
      </x:c>
      <x:c r="D1358" s="47">
        <x:v>618.5</x:v>
      </x:c>
      <x:c r="E1358" s="47">
        <x:v>649.88000488281295</x:v>
      </x:c>
      <x:c r="F1358" s="47">
        <x:v>64265000</x:v>
      </x:c>
      <x:c r="G1358" s="63">
        <x:f t="shared" si="10"/>
        <x:v>520.75999760000002</x:v>
      </x:c>
      <x:c r="H1358" s="63">
        <x:f t="shared" si="11"/>
        <x:v>82.251090259999998</x:v>
      </x:c>
      <x:c r="I1358" s="63">
        <x:f t="shared" si="12"/>
        <x:v>685.26217810000003</x:v>
      </x:c>
      <x:c r="J1358" s="63">
        <x:f t="shared" si="13"/>
        <x:v>356.25781699999999</x:v>
      </x:c>
      <x:c r="K1358" s="63">
        <x:f t="shared" si="14"/>
        <x:v>0.89245682609999999</x:v>
      </x:c>
      <x:c r="L1358" s="52">
        <x:f t="shared" si="0"/>
        <x:v>639.88667810000004</x:v>
      </x:c>
      <x:c r="M1358" s="52">
        <x:f t="shared" si="1"/>
        <x:v>41122317366</x:v>
      </x:c>
      <x:c r="N1358" s="52">
        <x:f t="shared" si="2"/>
        <x:v>0</x:v>
      </x:c>
      <x:c r="O1358" s="63">
        <x:f t="shared" si="8"/>
        <x:v>3.514894768</x:v>
      </x:c>
      <x:c r="P1358" s="63">
        <x:f t="shared" si="9"/>
        <x:v>77.851089529999996</x:v>
      </x:c>
      <x:c r="Q1358" s="49">
        <x:f t="shared" si="15"/>
        <x:v>0</x:v>
      </x:c>
      <x:c r="R1358" s="49">
        <x:f t="shared" si="16"/>
        <x:v>0</x:v>
      </x:c>
      <x:c r="S1358" s="49">
        <x:f t="shared" si="17"/>
        <x:v>2</x:v>
      </x:c>
      <x:c r="T1358" s="51">
        <x:f t="shared" si="18"/>
        <x:v>1</x:v>
      </x:c>
      <x:c r="U1358" s="52">
        <x:f t="shared" si="3"/>
        <x:v>0.012652697260000001</x:v>
      </x:c>
      <x:c r="V1358" s="63">
        <x:f t="shared" si="19"/>
        <x:v>0.012652697260000001</x:v>
      </x:c>
      <x:c r="W1358" s="52">
        <x:f t="shared" ref="W1358:X1358" si="1356">W1357*(1+U1358)</x:f>
        <x:v>1246.3178740000001</x:v>
      </x:c>
      <x:c r="X1358" s="52">
        <x:f t="shared" si="1356"/>
        <x:v>660.03884770000002</x:v>
      </x:c>
    </x:row>
    <x:row r="1359" spans="1:24" ht="15.75" customHeight="1">
      <x:c r="A1359" s="34">
        <x:v>44174</x:v>
      </x:c>
      <x:c r="B1359" s="47">
        <x:v>653.69000244140602</x:v>
      </x:c>
      <x:c r="C1359" s="47">
        <x:v>654.32000732421898</x:v>
      </x:c>
      <x:c r="D1359" s="47">
        <x:v>588</x:v>
      </x:c>
      <x:c r="E1359" s="47">
        <x:v>604.47998046875</x:v>
      </x:c>
      <x:c r="F1359" s="47">
        <x:v>71291200</x:v>
      </x:c>
      <x:c r="G1359" s="63">
        <x:f t="shared" si="10"/>
        <x:v>530.46599730000003</x:v>
      </x:c>
      <x:c r="H1359" s="63">
        <x:f t="shared" si="11"/>
        <x:v>79.959311810000003</x:v>
      </x:c>
      <x:c r="I1359" s="63">
        <x:f t="shared" si="12"/>
        <x:v>690.38462089999996</x:v>
      </x:c>
      <x:c r="J1359" s="63">
        <x:f t="shared" si="13"/>
        <x:v>370.54737369999998</x:v>
      </x:c>
      <x:c r="K1359" s="63">
        <x:f t="shared" si="14"/>
        <x:v>0.73141139369999997</x:v>
      </x:c>
      <x:c r="L1359" s="52">
        <x:f t="shared" si="0"/>
        <x:v>615.59999589999995</x:v>
      </x:c>
      <x:c r="M1359" s="52">
        <x:f t="shared" si="1"/>
        <x:v>0</x:v>
      </x:c>
      <x:c r="N1359" s="52">
        <x:f t="shared" si="2"/>
        <x:v>43886862430</x:v>
      </x:c>
      <x:c r="O1359" s="63">
        <x:f t="shared" si="8"/>
        <x:v>1.798817892</x:v>
      </x:c>
      <x:c r="P1359" s="63">
        <x:f t="shared" si="9"/>
        <x:v>64.270630010000005</x:v>
      </x:c>
      <x:c r="Q1359" s="49">
        <x:f t="shared" si="15"/>
        <x:v>0</x:v>
      </x:c>
      <x:c r="R1359" s="49">
        <x:f t="shared" si="16"/>
        <x:v>0</x:v>
      </x:c>
      <x:c r="S1359" s="49">
        <x:f t="shared" si="17"/>
        <x:v>2</x:v>
      </x:c>
      <x:c r="T1359" s="51">
        <x:f t="shared" si="18"/>
        <x:v>1</x:v>
      </x:c>
      <x:c r="U1359" s="52">
        <x:f t="shared" si="3"/>
        <x:v>-0.069859087939999998</x:v>
      </x:c>
      <x:c r="V1359" s="63">
        <x:f t="shared" si="19"/>
        <x:v>-0.069859087939999998</x:v>
      </x:c>
      <x:c r="W1359" s="52">
        <x:f t="shared" ref="W1359:X1359" si="1357">W1358*(1+U1359)</x:f>
        <x:v>1159.251244</x:v>
      </x:c>
      <x:c r="X1359" s="52">
        <x:f t="shared" si="1357"/>
        <x:v>613.92913580000004</x:v>
      </x:c>
    </x:row>
    <x:row r="1360" spans="1:24" ht="15.75" customHeight="1">
      <x:c r="A1360" s="34">
        <x:v>44175</x:v>
      </x:c>
      <x:c r="B1360" s="47">
        <x:v>574.36999511718795</x:v>
      </x:c>
      <x:c r="C1360" s="47">
        <x:v>627.75</x:v>
      </x:c>
      <x:c r="D1360" s="47">
        <x:v>566.34002685546898</x:v>
      </x:c>
      <x:c r="E1360" s="47">
        <x:v>627.07000732421898</x:v>
      </x:c>
      <x:c r="F1360" s="47">
        <x:v>67083200</x:v>
      </x:c>
      <x:c r="G1360" s="63">
        <x:f t="shared" si="10"/>
        <x:v>540.96299739999995</x:v>
      </x:c>
      <x:c r="H1360" s="63">
        <x:f t="shared" si="11"/>
        <x:v>78.055272819999999</x:v>
      </x:c>
      <x:c r="I1360" s="63">
        <x:f t="shared" si="12"/>
        <x:v>697.07354310000005</x:v>
      </x:c>
      <x:c r="J1360" s="63">
        <x:f t="shared" si="13"/>
        <x:v>384.85245179999998</x:v>
      </x:c>
      <x:c r="K1360" s="63">
        <x:f t="shared" si="14"/>
        <x:v>0.77578857509999999</x:v>
      </x:c>
      <x:c r="L1360" s="52">
        <x:f t="shared" si="0"/>
        <x:v>607.05334470000003</x:v>
      </x:c>
      <x:c r="M1360" s="52">
        <x:f t="shared" si="1"/>
        <x:v>0</x:v>
      </x:c>
      <x:c r="N1360" s="52">
        <x:f t="shared" si="2"/>
        <x:v>40723080935</x:v>
      </x:c>
      <x:c r="O1360" s="63">
        <x:f t="shared" si="8"/>
        <x:v>1.115952292</x:v>
      </x:c>
      <x:c r="P1360" s="63">
        <x:f t="shared" si="9"/>
        <x:v>52.739955260000002</x:v>
      </x:c>
      <x:c r="Q1360" s="49">
        <x:f t="shared" si="15"/>
        <x:v>0</x:v>
      </x:c>
      <x:c r="R1360" s="49">
        <x:f t="shared" si="16"/>
        <x:v>0</x:v>
      </x:c>
      <x:c r="S1360" s="49">
        <x:f t="shared" si="17"/>
        <x:v>2</x:v>
      </x:c>
      <x:c r="T1360" s="51">
        <x:f t="shared" si="18"/>
        <x:v>1</x:v>
      </x:c>
      <x:c r="U1360" s="52">
        <x:f t="shared" si="3"/>
        <x:v>0.037371009109999997</x:v>
      </x:c>
      <x:c r="V1360" s="63">
        <x:f t="shared" si="19"/>
        <x:v>0.037371009109999997</x:v>
      </x:c>
      <x:c r="W1360" s="52">
        <x:f t="shared" ref="W1360:X1360" si="1358">W1359*(1+U1360)</x:f>
        <x:v>1202.573633</x:v>
      </x:c>
      <x:c r="X1360" s="52">
        <x:f t="shared" si="1358"/>
        <x:v>636.87228709999999</x:v>
      </x:c>
    </x:row>
    <x:row r="1361" spans="1:24" ht="15.75" customHeight="1">
      <x:c r="A1361" s="34">
        <x:v>44176</x:v>
      </x:c>
      <x:c r="B1361" s="47">
        <x:v>615.010009765625</x:v>
      </x:c>
      <x:c r="C1361" s="47">
        <x:v>624</x:v>
      </x:c>
      <x:c r="D1361" s="47">
        <x:v>596.79998779296898</x:v>
      </x:c>
      <x:c r="E1361" s="47">
        <x:v>609.989990234375</x:v>
      </x:c>
      <x:c r="F1361" s="47">
        <x:v>46475000</x:v>
      </x:c>
      <x:c r="G1361" s="63">
        <x:f t="shared" si="10"/>
        <x:v>550.87449649999996</x:v>
      </x:c>
      <x:c r="H1361" s="63">
        <x:f t="shared" si="11"/>
        <x:v>73.221525499999998</x:v>
      </x:c>
      <x:c r="I1361" s="63">
        <x:f t="shared" si="12"/>
        <x:v>697.31754750000005</x:v>
      </x:c>
      <x:c r="J1361" s="63">
        <x:f t="shared" si="13"/>
        <x:v>404.4314455</x:v>
      </x:c>
      <x:c r="K1361" s="63">
        <x:f t="shared" si="14"/>
        <x:v>0.70183782490000002</x:v>
      </x:c>
      <x:c r="L1361" s="52">
        <x:f t="shared" si="0"/>
        <x:v>610.26332600000001</x:v>
      </x:c>
      <x:c r="M1361" s="52">
        <x:f t="shared" si="1"/>
        <x:v>28361988076</x:v>
      </x:c>
      <x:c r="N1361" s="52">
        <x:f t="shared" si="2"/>
        <x:v>0</x:v>
      </x:c>
      <x:c r="O1361" s="63">
        <x:f t="shared" si="8"/>
        <x:v>1.1585243119999999</x:v>
      </x:c>
      <x:c r="P1361" s="63">
        <x:f t="shared" si="9"/>
        <x:v>53.672052970000003</x:v>
      </x:c>
      <x:c r="Q1361" s="49">
        <x:f t="shared" si="15"/>
        <x:v>0</x:v>
      </x:c>
      <x:c r="R1361" s="49">
        <x:f t="shared" si="16"/>
        <x:v>0</x:v>
      </x:c>
      <x:c r="S1361" s="49">
        <x:f t="shared" si="17"/>
        <x:v>2</x:v>
      </x:c>
      <x:c r="T1361" s="51">
        <x:f t="shared" si="18"/>
        <x:v>1</x:v>
      </x:c>
      <x:c r="U1361" s="52">
        <x:f t="shared" si="3"/>
        <x:v>-0.027237815379999997</x:v>
      </x:c>
      <x:c r="V1361" s="63">
        <x:f t="shared" si="19"/>
        <x:v>-0.027237815379999997</x:v>
      </x:c>
      <x:c r="W1361" s="52">
        <x:f t="shared" ref="W1361:X1361" si="1359">W1360*(1+U1361)</x:f>
        <x:v>1169.818154</x:v>
      </x:c>
      <x:c r="X1361" s="52">
        <x:f t="shared" si="1359"/>
        <x:v>619.52527740000005</x:v>
      </x:c>
    </x:row>
    <x:row r="1362" spans="1:24" ht="15.75" customHeight="1">
      <x:c r="A1362" s="34">
        <x:v>44179</x:v>
      </x:c>
      <x:c r="B1362" s="47">
        <x:v>619</x:v>
      </x:c>
      <x:c r="C1362" s="47">
        <x:v>642.75</x:v>
      </x:c>
      <x:c r="D1362" s="47">
        <x:v>610.20001220703102</x:v>
      </x:c>
      <x:c r="E1362" s="47">
        <x:v>639.83001708984398</x:v>
      </x:c>
      <x:c r="F1362" s="47">
        <x:v>52040600</x:v>
      </x:c>
      <x:c r="G1362" s="63">
        <x:f t="shared" si="10"/>
        <x:v>562.44099730000005</x:v>
      </x:c>
      <x:c r="H1362" s="63">
        <x:f t="shared" si="11"/>
        <x:v>67.603080250000005</x:v>
      </x:c>
      <x:c r="I1362" s="63">
        <x:f t="shared" si="12"/>
        <x:v>697.64715779999995</x:v>
      </x:c>
      <x:c r="J1362" s="63">
        <x:f t="shared" si="13"/>
        <x:v>427.23483679999998</x:v>
      </x:c>
      <x:c r="K1362" s="63">
        <x:f t="shared" si="14"/>
        <x:v>0.78618895580000003</x:v>
      </x:c>
      <x:c r="L1362" s="52">
        <x:f t="shared" si="0"/>
        <x:v>630.92667640000002</x:v>
      </x:c>
      <x:c r="M1362" s="52">
        <x:f t="shared" si="1"/>
        <x:v>32833802798</x:v>
      </x:c>
      <x:c r="N1362" s="52">
        <x:f t="shared" si="2"/>
        <x:v>0</x:v>
      </x:c>
      <x:c r="O1362" s="63">
        <x:f t="shared" si="8"/>
        <x:v>1.8311458839999999</x:v>
      </x:c>
      <x:c r="P1362" s="63">
        <x:f t="shared" si="9"/>
        <x:v>64.678612799999996</x:v>
      </x:c>
      <x:c r="Q1362" s="49">
        <x:f t="shared" si="15"/>
        <x:v>0</x:v>
      </x:c>
      <x:c r="R1362" s="49">
        <x:f t="shared" si="16"/>
        <x:v>0</x:v>
      </x:c>
      <x:c r="S1362" s="49">
        <x:f t="shared" si="17"/>
        <x:v>2</x:v>
      </x:c>
      <x:c r="T1362" s="51">
        <x:f t="shared" si="18"/>
        <x:v>1</x:v>
      </x:c>
      <x:c r="U1362" s="52">
        <x:f t="shared" si="3"/>
        <x:v>0.048918879540000004</x:v>
      </x:c>
      <x:c r="V1362" s="63">
        <x:f t="shared" si="19"/>
        <x:v>0.048918879540000004</x:v>
      </x:c>
      <x:c r="W1362" s="52">
        <x:f t="shared" ref="W1362:X1362" si="1360">W1361*(1+U1362)</x:f>
        <x:v>1227.0443479999999</x:v>
      </x:c>
      <x:c r="X1362" s="52">
        <x:f t="shared" si="1360"/>
        <x:v>649.83175979999999</x:v>
      </x:c>
    </x:row>
    <x:row r="1363" spans="1:24" ht="15.75" customHeight="1">
      <x:c r="A1363" s="34">
        <x:v>44180</x:v>
      </x:c>
      <x:c r="B1363" s="47">
        <x:v>643.280029296875</x:v>
      </x:c>
      <x:c r="C1363" s="47">
        <x:v>646.90002441406295</x:v>
      </x:c>
      <x:c r="D1363" s="47">
        <x:v>623.79998779296898</x:v>
      </x:c>
      <x:c r="E1363" s="47">
        <x:v>633.25</x:v>
      </x:c>
      <x:c r="F1363" s="47">
        <x:v>45071500</x:v>
      </x:c>
      <x:c r="G1363" s="63">
        <x:f t="shared" si="10"/>
        <x:v>573.69899750000002</x:v>
      </x:c>
      <x:c r="H1363" s="63">
        <x:f t="shared" si="11"/>
        <x:v>58.708998999999999</x:v>
      </x:c>
      <x:c r="I1363" s="63">
        <x:f t="shared" si="12"/>
        <x:v>691.11699550000003</x:v>
      </x:c>
      <x:c r="J1363" s="63">
        <x:f t="shared" si="13"/>
        <x:v>456.28099950000001</x:v>
      </x:c>
      <x:c r="K1363" s="63">
        <x:f t="shared" si="14"/>
        <x:v>0.75358549590000001</x:v>
      </x:c>
      <x:c r="L1363" s="52">
        <x:f t="shared" si="0"/>
        <x:v>634.65000410000005</x:v>
      </x:c>
      <x:c r="M1363" s="52">
        <x:f t="shared" si="1"/>
        <x:v>28604627658</x:v>
      </x:c>
      <x:c r="N1363" s="52">
        <x:f t="shared" si="2"/>
        <x:v>0</x:v>
      </x:c>
      <x:c r="O1363" s="63">
        <x:f t="shared" si="8"/>
        <x:v>1.877367773</x:v>
      </x:c>
      <x:c r="P1363" s="63">
        <x:f t="shared" si="9"/>
        <x:v>65.246013759999997</x:v>
      </x:c>
      <x:c r="Q1363" s="49">
        <x:f t="shared" si="15"/>
        <x:v>0</x:v>
      </x:c>
      <x:c r="R1363" s="49">
        <x:f t="shared" si="16"/>
        <x:v>0</x:v>
      </x:c>
      <x:c r="S1363" s="49">
        <x:f t="shared" si="17"/>
        <x:v>2</x:v>
      </x:c>
      <x:c r="T1363" s="51">
        <x:f t="shared" si="18"/>
        <x:v>1</x:v>
      </x:c>
      <x:c r="U1363" s="52">
        <x:f t="shared" si="3"/>
        <x:v>-0.01028400812</x:v>
      </x:c>
      <x:c r="V1363" s="63">
        <x:f t="shared" si="19"/>
        <x:v>-0.01028400812</x:v>
      </x:c>
      <x:c r="W1363" s="52">
        <x:f t="shared" ref="W1363:X1363" si="1361">W1362*(1+U1363)</x:f>
        <x:v>1214.425414</x:v>
      </x:c>
      <x:c r="X1363" s="52">
        <x:f t="shared" si="1361"/>
        <x:v>643.14888470000005</x:v>
      </x:c>
    </x:row>
    <x:row r="1364" spans="1:24" ht="15.75" customHeight="1">
      <x:c r="A1364" s="34">
        <x:v>44181</x:v>
      </x:c>
      <x:c r="B1364" s="47">
        <x:v>628.22998046875</x:v>
      </x:c>
      <x:c r="C1364" s="47">
        <x:v>632.5</x:v>
      </x:c>
      <x:c r="D1364" s="47">
        <x:v>605</x:v>
      </x:c>
      <x:c r="E1364" s="47">
        <x:v>622.77001953125</x:v>
      </x:c>
      <x:c r="F1364" s="47">
        <x:v>42095800</x:v>
      </x:c>
      <x:c r="G1364" s="63">
        <x:f t="shared" si="10"/>
        <x:v>582.7569992</x:v>
      </x:c>
      <x:c r="H1364" s="63">
        <x:f t="shared" si="11"/>
        <x:v>50.683587549999999</x:v>
      </x:c>
      <x:c r="I1364" s="63">
        <x:f t="shared" si="12"/>
        <x:v>684.12417430000005</x:v>
      </x:c>
      <x:c r="J1364" s="63">
        <x:f t="shared" si="13"/>
        <x:v>481.3898241</x:v>
      </x:c>
      <x:c r="K1364" s="63">
        <x:f t="shared" si="14"/>
        <x:v>0.69736675250000002</x:v>
      </x:c>
      <x:c r="L1364" s="52">
        <x:f t="shared" si="0"/>
        <x:v>620.09000649999996</x:v>
      </x:c>
      <x:c r="M1364" s="52">
        <x:f t="shared" si="1"/>
        <x:v>0</x:v>
      </x:c>
      <x:c r="N1364" s="52">
        <x:f t="shared" si="2"/>
        <x:v>26103184896</x:v>
      </x:c>
      <x:c r="O1364" s="63">
        <x:f t="shared" si="8"/>
        <x:v>1.8888342950000001</x:v>
      </x:c>
      <x:c r="P1364" s="63">
        <x:f t="shared" si="9"/>
        <x:v>65.383961220000003</x:v>
      </x:c>
      <x:c r="Q1364" s="49">
        <x:f t="shared" si="15"/>
        <x:v>0</x:v>
      </x:c>
      <x:c r="R1364" s="49">
        <x:f t="shared" si="16"/>
        <x:v>0</x:v>
      </x:c>
      <x:c r="S1364" s="49">
        <x:f t="shared" si="17"/>
        <x:v>2</x:v>
      </x:c>
      <x:c r="T1364" s="51">
        <x:f t="shared" si="18"/>
        <x:v>1</x:v>
      </x:c>
      <x:c r="U1364" s="52">
        <x:f t="shared" si="3"/>
        <x:v>-0.016549515149999999</x:v>
      </x:c>
      <x:c r="V1364" s="63">
        <x:f t="shared" si="19"/>
        <x:v>-0.016549515149999999</x:v>
      </x:c>
      <x:c r="W1364" s="52">
        <x:f t="shared" ref="W1364:X1364" si="1362">W1363*(1+U1364)</x:f>
        <x:v>1194.327262</x:v>
      </x:c>
      <x:c r="X1364" s="52">
        <x:f t="shared" si="1362"/>
        <x:v>632.50508249999996</x:v>
      </x:c>
    </x:row>
    <x:row r="1365" spans="1:24" ht="15.75" customHeight="1">
      <x:c r="A1365" s="34">
        <x:v>44182</x:v>
      </x:c>
      <x:c r="B1365" s="47">
        <x:v>628.19000244140602</x:v>
      </x:c>
      <x:c r="C1365" s="47">
        <x:v>658.82000732421898</x:v>
      </x:c>
      <x:c r="D1365" s="47">
        <x:v>619.5</x:v>
      </x:c>
      <x:c r="E1365" s="47">
        <x:v>655.90002441406295</x:v>
      </x:c>
      <x:c r="F1365" s="47">
        <x:v>56270100</x:v>
      </x:c>
      <x:c r="G1365" s="63">
        <x:f t="shared" si="10"/>
        <x:v>591.21999970000002</x:v>
      </x:c>
      <x:c r="H1365" s="63">
        <x:f t="shared" si="11"/>
        <x:v>47.841115739999999</x:v>
      </x:c>
      <x:c r="I1365" s="63">
        <x:f t="shared" si="12"/>
        <x:v>686.90223119999996</x:v>
      </x:c>
      <x:c r="J1365" s="63">
        <x:f t="shared" si="13"/>
        <x:v>495.53776820000002</x:v>
      </x:c>
      <x:c r="K1365" s="63">
        <x:f t="shared" si="14"/>
        <x:v>0.83799391860000005</x:v>
      </x:c>
      <x:c r="L1365" s="52">
        <x:f t="shared" si="0"/>
        <x:v>644.74001060000001</x:v>
      </x:c>
      <x:c r="M1365" s="52">
        <x:f t="shared" si="1"/>
        <x:v>36279584869</x:v>
      </x:c>
      <x:c r="N1365" s="52">
        <x:f t="shared" si="2"/>
        <x:v>0</x:v>
      </x:c>
      <x:c r="O1365" s="63">
        <x:f t="shared" si="8"/>
        <x:v>1.9891485579999999</x:v>
      </x:c>
      <x:c r="P1365" s="63">
        <x:f t="shared" si="9"/>
        <x:v>66.545657379999994</x:v>
      </x:c>
      <x:c r="Q1365" s="49">
        <x:f t="shared" si="15"/>
        <x:v>0</x:v>
      </x:c>
      <x:c r="R1365" s="49">
        <x:f t="shared" si="16"/>
        <x:v>0</x:v>
      </x:c>
      <x:c r="S1365" s="49">
        <x:f t="shared" si="17"/>
        <x:v>2</x:v>
      </x:c>
      <x:c r="T1365" s="51">
        <x:f t="shared" si="18"/>
        <x:v>1</x:v>
      </x:c>
      <x:c r="U1365" s="52">
        <x:f t="shared" si="3"/>
        <x:v>0.053197815959999994</x:v>
      </x:c>
      <x:c r="V1365" s="63">
        <x:f t="shared" si="19"/>
        <x:v>0.053197815959999994</x:v>
      </x:c>
      <x:c r="W1365" s="52">
        <x:f t="shared" ref="W1365:X1365" si="1363">W1364*(1+U1365)</x:f>
        <x:v>1257.8628639999999</x:v>
      </x:c>
      <x:c r="X1365" s="52">
        <x:f t="shared" si="1363"/>
        <x:v>666.15297139999996</x:v>
      </x:c>
    </x:row>
    <x:row r="1366" spans="1:24" ht="15.75" customHeight="1">
      <x:c r="A1366" s="34">
        <x:v>44183</x:v>
      </x:c>
      <x:c r="B1366" s="47">
        <x:v>668.90002441406295</x:v>
      </x:c>
      <x:c r="C1366" s="47">
        <x:v>695</x:v>
      </x:c>
      <x:c r="D1366" s="47">
        <x:v>628.53997802734398</x:v>
      </x:c>
      <x:c r="E1366" s="47">
        <x:v>695</x:v>
      </x:c>
      <x:c r="F1366" s="47">
        <x:v>222126200</x:v>
      </x:c>
      <x:c r="G1366" s="63">
        <x:f t="shared" si="10"/>
        <x:v>601.0065002</x:v>
      </x:c>
      <x:c r="H1366" s="63">
        <x:f t="shared" si="11"/>
        <x:v>48.060623390000003</x:v>
      </x:c>
      <x:c r="I1366" s="63">
        <x:f t="shared" si="12"/>
        <x:v>697.127747</x:v>
      </x:c>
      <x:c r="J1366" s="63">
        <x:f t="shared" si="13"/>
        <x:v>504.88525349999998</x:v>
      </x:c>
      <x:c r="K1366" s="63">
        <x:f t="shared" si="14"/>
        <x:v>0.98893196299999997</x:v>
      </x:c>
      <x:c r="L1366" s="52">
        <x:f t="shared" si="0"/>
        <x:v>672.84665930000006</x:v>
      </x:c>
      <x:c r="M1366" s="52">
        <x:f t="shared" si="1"/>
        <x:v>149456871622</x:v>
      </x:c>
      <x:c r="N1366" s="52">
        <x:f t="shared" si="2"/>
        <x:v>0</x:v>
      </x:c>
      <x:c r="O1366" s="63">
        <x:f t="shared" si="8"/>
        <x:v>3.18121148</x:v>
      </x:c>
      <x:c r="P1366" s="63">
        <x:f t="shared" si="9"/>
        <x:v>76.083486690000001</x:v>
      </x:c>
      <x:c r="Q1366" s="49">
        <x:f t="shared" si="15"/>
        <x:v>0</x:v>
      </x:c>
      <x:c r="R1366" s="49">
        <x:f t="shared" si="16"/>
        <x:v>0</x:v>
      </x:c>
      <x:c r="S1366" s="49">
        <x:f t="shared" si="17"/>
        <x:v>2</x:v>
      </x:c>
      <x:c r="T1366" s="51">
        <x:f t="shared" si="18"/>
        <x:v>1</x:v>
      </x:c>
      <x:c r="U1366" s="52">
        <x:f t="shared" si="3"/>
        <x:v>0.059612706400000004</x:v>
      </x:c>
      <x:c r="V1366" s="63">
        <x:f t="shared" si="19"/>
        <x:v>0.059612706400000004</x:v>
      </x:c>
      <x:c r="W1366" s="52">
        <x:f t="shared" ref="W1366:X1366" si="1364">W1365*(1+U1366)</x:f>
        <x:v>1332.847473</x:v>
      </x:c>
      <x:c r="X1366" s="52">
        <x:f t="shared" si="1364"/>
        <x:v>705.86415299999999</x:v>
      </x:c>
    </x:row>
    <x:row r="1367" spans="1:24" ht="15.75" customHeight="1">
      <x:c r="A1367" s="34">
        <x:v>44186</x:v>
      </x:c>
      <x:c r="B1367" s="47">
        <x:v>666.239990234375</x:v>
      </x:c>
      <x:c r="C1367" s="47">
        <x:v>668.5</x:v>
      </x:c>
      <x:c r="D1367" s="47">
        <x:v>646.07000732421898</x:v>
      </x:c>
      <x:c r="E1367" s="47">
        <x:v>649.85998535156295</x:v>
      </x:c>
      <x:c r="F1367" s="47">
        <x:v>58045300</x:v>
      </x:c>
      <x:c r="G1367" s="63">
        <x:f t="shared" si="10"/>
        <x:v>609.01900020000005</x:v>
      </x:c>
      <x:c r="H1367" s="63">
        <x:f t="shared" si="11"/>
        <x:v>41.409459409999997</x:v>
      </x:c>
      <x:c r="I1367" s="63">
        <x:f t="shared" si="12"/>
        <x:v>691.83791910000002</x:v>
      </x:c>
      <x:c r="J1367" s="63">
        <x:f t="shared" si="13"/>
        <x:v>526.20008140000004</x:v>
      </x:c>
      <x:c r="K1367" s="63">
        <x:f t="shared" si="14"/>
        <x:v>0.74656796830000005</x:v>
      </x:c>
      <x:c r="L1367" s="52">
        <x:f t="shared" si="0"/>
        <x:v>654.80999759999997</x:v>
      </x:c>
      <x:c r="M1367" s="52">
        <x:f t="shared" si="1"/>
        <x:v>0</x:v>
      </x:c>
      <x:c r="N1367" s="52">
        <x:f t="shared" si="2"/>
        <x:v>38008642751</x:v>
      </x:c>
      <x:c r="O1367" s="63">
        <x:f t="shared" si="8"/>
        <x:v>2.1292053630000001</x:v>
      </x:c>
      <x:c r="P1367" s="63">
        <x:f t="shared" si="9"/>
        <x:v>68.043005039999997</x:v>
      </x:c>
      <x:c r="Q1367" s="49">
        <x:f t="shared" si="15"/>
        <x:v>0</x:v>
      </x:c>
      <x:c r="R1367" s="49">
        <x:f t="shared" si="16"/>
        <x:v>0</x:v>
      </x:c>
      <x:c r="S1367" s="49">
        <x:f t="shared" si="17"/>
        <x:v>2</x:v>
      </x:c>
      <x:c r="T1367" s="51">
        <x:f t="shared" si="18"/>
        <x:v>1</x:v>
      </x:c>
      <x:c r="U1367" s="52">
        <x:f t="shared" si="3"/>
        <x:v>-0.064949661359999999</x:v>
      </x:c>
      <x:c r="V1367" s="63">
        <x:f t="shared" si="19"/>
        <x:v>-0.064949661359999999</x:v>
      </x:c>
      <x:c r="W1367" s="52">
        <x:f t="shared" ref="W1367:X1367" si="1365">W1366*(1+U1367)</x:f>
        <x:v>1246.279481</x:v>
      </x:c>
      <x:c r="X1367" s="52">
        <x:f t="shared" si="1365"/>
        <x:v>660.01851520000002</x:v>
      </x:c>
    </x:row>
    <x:row r="1368" spans="1:24" ht="15.75" customHeight="1">
      <x:c r="A1368" s="34">
        <x:v>44187</x:v>
      </x:c>
      <x:c r="B1368" s="47">
        <x:v>648</x:v>
      </x:c>
      <x:c r="C1368" s="47">
        <x:v>649.88000488281295</x:v>
      </x:c>
      <x:c r="D1368" s="47">
        <x:v>614.22998046875</x:v>
      </x:c>
      <x:c r="E1368" s="47">
        <x:v>640.34002685546898</x:v>
      </x:c>
      <x:c r="F1368" s="47">
        <x:v>51716000</x:v>
      </x:c>
      <x:c r="G1368" s="63">
        <x:f t="shared" si="10"/>
        <x:v>614.94350280000003</x:v>
      </x:c>
      <x:c r="H1368" s="63">
        <x:f t="shared" si="11"/>
        <x:v>36.462451110000003</x:v>
      </x:c>
      <x:c r="I1368" s="63">
        <x:f t="shared" si="12"/>
        <x:v>687.86840500000005</x:v>
      </x:c>
      <x:c r="J1368" s="63">
        <x:f t="shared" si="13"/>
        <x:v>542.01860060000001</x:v>
      </x:c>
      <x:c r="K1368" s="63">
        <x:f t="shared" si="14"/>
        <x:v>0.67412792659999998</x:v>
      </x:c>
      <x:c r="L1368" s="52">
        <x:f t="shared" si="0"/>
        <x:v>634.81667070000003</x:v>
      </x:c>
      <x:c r="M1368" s="52">
        <x:f t="shared" si="1"/>
        <x:v>0</x:v>
      </x:c>
      <x:c r="N1368" s="52">
        <x:f t="shared" si="2"/>
        <x:v>32830178944</x:v>
      </x:c>
      <x:c r="O1368" s="63">
        <x:f t="shared" si="8"/>
        <x:v>1.5176751070000001</x:v>
      </x:c>
      <x:c r="P1368" s="63">
        <x:f t="shared" si="9"/>
        <x:v>60.28081632</x:v>
      </x:c>
      <x:c r="Q1368" s="49">
        <x:f t="shared" si="15"/>
        <x:v>0</x:v>
      </x:c>
      <x:c r="R1368" s="49">
        <x:f t="shared" si="16"/>
        <x:v>0</x:v>
      </x:c>
      <x:c r="S1368" s="49">
        <x:f t="shared" si="17"/>
        <x:v>2</x:v>
      </x:c>
      <x:c r="T1368" s="51">
        <x:f t="shared" si="18"/>
        <x:v>1</x:v>
      </x:c>
      <x:c r="U1368" s="52">
        <x:f t="shared" si="3"/>
        <x:v>-0.014649245550000001</x:v>
      </x:c>
      <x:c r="V1368" s="63">
        <x:f t="shared" si="19"/>
        <x:v>-0.014649245550000001</x:v>
      </x:c>
      <x:c r="W1368" s="52">
        <x:f t="shared" ref="W1368:X1368" si="1366">W1367*(1+U1368)</x:f>
        <x:v>1228.0224270000001</x:v>
      </x:c>
      <x:c r="X1368" s="52">
        <x:f t="shared" si="1366"/>
        <x:v>650.34974199999999</x:v>
      </x:c>
    </x:row>
    <x:row r="1369" spans="1:24" ht="15.75" customHeight="1">
      <x:c r="A1369" s="34">
        <x:v>44188</x:v>
      </x:c>
      <x:c r="B1369" s="47">
        <x:v>632.20001220703102</x:v>
      </x:c>
      <x:c r="C1369" s="47">
        <x:v>651.5</x:v>
      </x:c>
      <x:c r="D1369" s="47">
        <x:v>622.57000732421898</x:v>
      </x:c>
      <x:c r="E1369" s="47">
        <x:v>645.97998046875</x:v>
      </x:c>
      <x:c r="F1369" s="47">
        <x:v>33173000</x:v>
      </x:c>
      <x:c r="G1369" s="63">
        <x:f t="shared" si="10"/>
        <x:v>619.47350159999996</x:v>
      </x:c>
      <x:c r="H1369" s="63">
        <x:f t="shared" si="11"/>
        <x:v>34.232741609999998</x:v>
      </x:c>
      <x:c r="I1369" s="63">
        <x:f t="shared" si="12"/>
        <x:v>687.93898479999996</x:v>
      </x:c>
      <x:c r="J1369" s="63">
        <x:f t="shared" si="13"/>
        <x:v>551.00801839999997</x:v>
      </x:c>
      <x:c r="K1369" s="63">
        <x:f t="shared" si="14"/>
        <x:v>0.69357548970000005</x:v>
      </x:c>
      <x:c r="L1369" s="52">
        <x:f t="shared" si="0"/>
        <x:v>640.01666260000002</x:v>
      </x:c>
      <x:c r="M1369" s="52">
        <x:f t="shared" si="1"/>
        <x:v>21231272748</x:v>
      </x:c>
      <x:c r="N1369" s="52">
        <x:f t="shared" si="2"/>
        <x:v>0</x:v>
      </x:c>
      <x:c r="O1369" s="63">
        <x:f t="shared" si="8"/>
        <x:v>2.155725559</x:v>
      </x:c>
      <x:c r="P1369" s="63">
        <x:f t="shared" si="9"/>
        <x:v>68.311566350000007</x:v>
      </x:c>
      <x:c r="Q1369" s="49">
        <x:f t="shared" si="15"/>
        <x:v>0</x:v>
      </x:c>
      <x:c r="R1369" s="49">
        <x:f t="shared" si="16"/>
        <x:v>0</x:v>
      </x:c>
      <x:c r="S1369" s="49">
        <x:f t="shared" si="17"/>
        <x:v>2</x:v>
      </x:c>
      <x:c r="T1369" s="51">
        <x:f t="shared" si="18"/>
        <x:v>1</x:v>
      </x:c>
      <x:c r="U1369" s="52">
        <x:f t="shared" si="3"/>
        <x:v>0.0088077480350000004</x:v>
      </x:c>
      <x:c r="V1369" s="63">
        <x:f t="shared" si="19"/>
        <x:v>0.0088077480350000004</x:v>
      </x:c>
      <x:c r="W1369" s="52">
        <x:f t="shared" ref="W1369:X1369" si="1367">W1368*(1+U1369)</x:f>
        <x:v>1238.8385390000001</x:v>
      </x:c>
      <x:c r="X1369" s="52">
        <x:f t="shared" si="1367"/>
        <x:v>656.07785860000001</x:v>
      </x:c>
    </x:row>
    <x:row r="1370" spans="1:24" ht="15.75" customHeight="1">
      <x:c r="A1370" s="34">
        <x:v>44189</x:v>
      </x:c>
      <x:c r="B1370" s="47">
        <x:v>642.989990234375</x:v>
      </x:c>
      <x:c r="C1370" s="47">
        <x:v>666.09002685546898</x:v>
      </x:c>
      <x:c r="D1370" s="47">
        <x:v>641</x:v>
      </x:c>
      <x:c r="E1370" s="47">
        <x:v>661.77001953125</x:v>
      </x:c>
      <x:c r="F1370" s="47">
        <x:v>22865600</x:v>
      </x:c>
      <x:c r="G1370" s="63">
        <x:f t="shared" si="10"/>
        <x:v>623.86200259999998</x:v>
      </x:c>
      <x:c r="H1370" s="63">
        <x:f t="shared" si="11"/>
        <x:v>33.718422760000003</x:v>
      </x:c>
      <x:c r="I1370" s="63">
        <x:f t="shared" si="12"/>
        <x:v>691.29884809999999</x:v>
      </x:c>
      <x:c r="J1370" s="63">
        <x:f t="shared" si="13"/>
        <x:v>556.42515700000001</x:v>
      </x:c>
      <x:c r="K1370" s="63">
        <x:f t="shared" si="14"/>
        <x:v>0.7810630945</x:v>
      </x:c>
      <x:c r="L1370" s="52">
        <x:f t="shared" si="0"/>
        <x:v>656.28668210000001</x:v>
      </x:c>
      <x:c r="M1370" s="52">
        <x:f t="shared" si="1"/>
        <x:v>15006388759</x:v>
      </x:c>
      <x:c r="N1370" s="52">
        <x:f t="shared" si="2"/>
        <x:v>0</x:v>
      </x:c>
      <x:c r="O1370" s="63">
        <x:f t="shared" si="8"/>
        <x:v>3.216093286</x:v>
      </x:c>
      <x:c r="P1370" s="63">
        <x:f t="shared" si="9"/>
        <x:v>76.281359730000005</x:v>
      </x:c>
      <x:c r="Q1370" s="49">
        <x:f t="shared" si="15"/>
        <x:v>0</x:v>
      </x:c>
      <x:c r="R1370" s="49">
        <x:f t="shared" si="16"/>
        <x:v>0</x:v>
      </x:c>
      <x:c r="S1370" s="49">
        <x:f t="shared" si="17"/>
        <x:v>2</x:v>
      </x:c>
      <x:c r="T1370" s="51">
        <x:f t="shared" si="18"/>
        <x:v>1</x:v>
      </x:c>
      <x:c r="U1370" s="52">
        <x:f t="shared" si="3"/>
        <x:v>0.024443542429999998</x:v>
      </x:c>
      <x:c r="V1370" s="63">
        <x:f t="shared" si="19"/>
        <x:v>0.024443542429999998</x:v>
      </x:c>
      <x:c r="W1370" s="52">
        <x:f t="shared" ref="W1370:X1370" si="1368">W1369*(1+U1370)</x:f>
        <x:v>1269.120142</x:v>
      </x:c>
      <x:c r="X1370" s="52">
        <x:f t="shared" si="1368"/>
        <x:v>672.11472560000004</x:v>
      </x:c>
    </x:row>
    <x:row r="1371" spans="1:24" ht="15.75" customHeight="1">
      <x:c r="A1371" s="34">
        <x:v>44193</x:v>
      </x:c>
      <x:c r="B1371" s="47">
        <x:v>674.510009765625</x:v>
      </x:c>
      <x:c r="C1371" s="47">
        <x:v>681.40002441406295</x:v>
      </x:c>
      <x:c r="D1371" s="47">
        <x:v>660.79998779296898</x:v>
      </x:c>
      <x:c r="E1371" s="47">
        <x:v>663.69000244140602</x:v>
      </x:c>
      <x:c r="F1371" s="47">
        <x:v>32278600</x:v>
      </x:c>
      <x:c r="G1371" s="63">
        <x:f t="shared" si="10"/>
        <x:v>627.75850219999995</x:v>
      </x:c>
      <x:c r="H1371" s="63">
        <x:f t="shared" si="11"/>
        <x:v>33.586151719999997</x:v>
      </x:c>
      <x:c r="I1371" s="63">
        <x:f t="shared" si="12"/>
        <x:v>694.93080559999999</x:v>
      </x:c>
      <x:c r="J1371" s="63">
        <x:f t="shared" si="13"/>
        <x:v>560.58619880000003</x:v>
      </x:c>
      <x:c r="K1371" s="63">
        <x:f t="shared" si="14"/>
        <x:v>0.76745770499999999</x:v>
      </x:c>
      <x:c r="L1371" s="52">
        <x:f t="shared" si="0"/>
        <x:v>668.63000490000002</x:v>
      </x:c>
      <x:c r="M1371" s="52">
        <x:f t="shared" si="1"/>
        <x:v>21582440476</x:v>
      </x:c>
      <x:c r="N1371" s="52">
        <x:f t="shared" si="2"/>
        <x:v>0</x:v>
      </x:c>
      <x:c r="O1371" s="63">
        <x:f t="shared" si="8"/>
        <x:v>3.1461592309999999</x:v>
      </x:c>
      <x:c r="P1371" s="63">
        <x:f t="shared" si="9"/>
        <x:v>75.881292920000007</x:v>
      </x:c>
      <x:c r="Q1371" s="49">
        <x:f t="shared" si="15"/>
        <x:v>0</x:v>
      </x:c>
      <x:c r="R1371" s="49">
        <x:f t="shared" si="16"/>
        <x:v>0</x:v>
      </x:c>
      <x:c r="S1371" s="49">
        <x:f t="shared" si="17"/>
        <x:v>2</x:v>
      </x:c>
      <x:c r="T1371" s="51">
        <x:f t="shared" si="18"/>
        <x:v>1</x:v>
      </x:c>
      <x:c r="U1371" s="52">
        <x:f t="shared" si="3"/>
        <x:v>0.0029012842129999999</x:v>
      </x:c>
      <x:c r="V1371" s="63">
        <x:f t="shared" si="19"/>
        <x:v>0.0029012842129999999</x:v>
      </x:c>
      <x:c r="W1371" s="52">
        <x:f t="shared" ref="W1371:X1371" si="1369">W1370*(1+U1371)</x:f>
        <x:v>1272.80222</x:v>
      </x:c>
      <x:c r="X1371" s="52">
        <x:f t="shared" si="1369"/>
        <x:v>674.06472140000005</x:v>
      </x:c>
    </x:row>
    <x:row r="1372" spans="1:24" ht="15.75" customHeight="1">
      <x:c r="A1372" s="34">
        <x:v>44194</x:v>
      </x:c>
      <x:c r="B1372" s="47">
        <x:v>661</x:v>
      </x:c>
      <x:c r="C1372" s="47">
        <x:v>669.90002441406295</x:v>
      </x:c>
      <x:c r="D1372" s="47">
        <x:v>655</x:v>
      </x:c>
      <x:c r="E1372" s="47">
        <x:v>665.989990234375</x:v>
      </x:c>
      <x:c r="F1372" s="47">
        <x:v>22910800</x:v>
      </x:c>
      <x:c r="G1372" s="63">
        <x:f t="shared" si="10"/>
        <x:v>632.67800290000002</x:v>
      </x:c>
      <x:c r="H1372" s="63">
        <x:f t="shared" si="11"/>
        <x:v>31.448479809999998</x:v>
      </x:c>
      <x:c r="I1372" s="63">
        <x:f t="shared" si="12"/>
        <x:v>695.57496260000005</x:v>
      </x:c>
      <x:c r="J1372" s="63">
        <x:f t="shared" si="13"/>
        <x:v>569.78104329999996</x:v>
      </x:c>
      <x:c r="K1372" s="63">
        <x:f t="shared" si="14"/>
        <x:v>0.76481397120000005</x:v>
      </x:c>
      <x:c r="L1372" s="52">
        <x:f t="shared" si="0"/>
        <x:v>663.63000490000002</x:v>
      </x:c>
      <x:c r="M1372" s="52">
        <x:f t="shared" si="1"/>
        <x:v>0</x:v>
      </x:c>
      <x:c r="N1372" s="52">
        <x:f t="shared" si="2"/>
        <x:v>15204294316</x:v>
      </x:c>
      <x:c r="O1372" s="63">
        <x:f t="shared" si="8"/>
        <x:v>2.4268405099999999</x:v>
      </x:c>
      <x:c r="P1372" s="63">
        <x:f t="shared" si="9"/>
        <x:v>70.81860107</x:v>
      </x:c>
      <x:c r="Q1372" s="49">
        <x:f t="shared" si="15"/>
        <x:v>0</x:v>
      </x:c>
      <x:c r="R1372" s="49">
        <x:f t="shared" si="16"/>
        <x:v>0</x:v>
      </x:c>
      <x:c r="S1372" s="49">
        <x:f t="shared" si="17"/>
        <x:v>2</x:v>
      </x:c>
      <x:c r="T1372" s="51">
        <x:f t="shared" si="18"/>
        <x:v>1</x:v>
      </x:c>
      <x:c r="U1372" s="52">
        <x:f t="shared" si="3"/>
        <x:v>0.0034654549330000001</x:v>
      </x:c>
      <x:c r="V1372" s="63">
        <x:f t="shared" si="19"/>
        <x:v>0.0034654549330000001</x:v>
      </x:c>
      <x:c r="W1372" s="52">
        <x:f t="shared" ref="W1372:X1372" si="1370">W1371*(1+U1372)</x:f>
        <x:v>1277.2130589999999</x:v>
      </x:c>
      <x:c r="X1372" s="52">
        <x:f t="shared" si="1370"/>
        <x:v>676.40066230000002</x:v>
      </x:c>
    </x:row>
    <x:row r="1373" spans="1:24" ht="15.75" customHeight="1">
      <x:c r="A1373" s="34">
        <x:v>44195</x:v>
      </x:c>
      <x:c r="B1373" s="47">
        <x:v>672</x:v>
      </x:c>
      <x:c r="C1373" s="47">
        <x:v>696.59997558593795</x:v>
      </x:c>
      <x:c r="D1373" s="47">
        <x:v>668.35998535156295</x:v>
      </x:c>
      <x:c r="E1373" s="47">
        <x:v>694.780029296875</x:v>
      </x:c>
      <x:c r="F1373" s="47">
        <x:v>42846000</x:v>
      </x:c>
      <x:c r="G1373" s="63">
        <x:f t="shared" si="10"/>
        <x:v>638.1790039</x:v>
      </x:c>
      <x:c r="H1373" s="63">
        <x:f t="shared" si="11"/>
        <x:v>32.237962369999998</x:v>
      </x:c>
      <x:c r="I1373" s="63">
        <x:f t="shared" si="12"/>
        <x:v>702.65492870000003</x:v>
      </x:c>
      <x:c r="J1373" s="63">
        <x:f t="shared" si="13"/>
        <x:v>573.70307920000005</x:v>
      </x:c>
      <x:c r="K1373" s="63">
        <x:f t="shared" si="14"/>
        <x:v>0.9389314741</x:v>
      </x:c>
      <x:c r="L1373" s="52">
        <x:f t="shared" si="0"/>
        <x:v>686.57999670000004</x:v>
      </x:c>
      <x:c r="M1373" s="52">
        <x:f t="shared" si="1"/>
        <x:v>29417206541</x:v>
      </x:c>
      <x:c r="N1373" s="52">
        <x:f t="shared" si="2"/>
        <x:v>0</x:v>
      </x:c>
      <x:c r="O1373" s="63">
        <x:f t="shared" si="8"/>
        <x:v>2.4340862140000001</x:v>
      </x:c>
      <x:c r="P1373" s="63">
        <x:f t="shared" si="9"/>
        <x:v>70.880171970000006</x:v>
      </x:c>
      <x:c r="Q1373" s="49">
        <x:f t="shared" si="15"/>
        <x:v>0</x:v>
      </x:c>
      <x:c r="R1373" s="49">
        <x:f t="shared" si="16"/>
        <x:v>0</x:v>
      </x:c>
      <x:c r="S1373" s="49">
        <x:f t="shared" si="17"/>
        <x:v>2</x:v>
      </x:c>
      <x:c r="T1373" s="51">
        <x:f t="shared" si="18"/>
        <x:v>1</x:v>
      </x:c>
      <x:c r="U1373" s="52">
        <x:f t="shared" si="3"/>
        <x:v>0.043228936599999995</x:v>
      </x:c>
      <x:c r="V1373" s="63">
        <x:f t="shared" si="19"/>
        <x:v>0.043228936599999995</x:v>
      </x:c>
      <x:c r="W1373" s="52">
        <x:f t="shared" ref="W1373:X1373" si="1371">W1372*(1+U1373)</x:f>
        <x:v>1332.4256210000001</x:v>
      </x:c>
      <x:c r="X1373" s="52">
        <x:f t="shared" si="1371"/>
        <x:v>705.64074370000003</x:v>
      </x:c>
    </x:row>
    <x:row r="1374" spans="1:24" ht="15.75" customHeight="1">
      <x:c r="A1374" s="34">
        <x:v>44196</x:v>
      </x:c>
      <x:c r="B1374" s="47">
        <x:v>699.989990234375</x:v>
      </x:c>
      <x:c r="C1374" s="47">
        <x:v>718.719970703125</x:v>
      </x:c>
      <x:c r="D1374" s="47">
        <x:v>691.11999511718795</x:v>
      </x:c>
      <x:c r="E1374" s="47">
        <x:v>705.66998291015602</x:v>
      </x:c>
      <x:c r="F1374" s="47">
        <x:v>49649900</x:v>
      </x:c>
      <x:c r="G1374" s="63">
        <x:f t="shared" si="10"/>
        <x:v>645.02150270000004</x:v>
      </x:c>
      <x:c r="H1374" s="63">
        <x:f t="shared" si="11"/>
        <x:v>31.249761419999999</x:v>
      </x:c>
      <x:c r="I1374" s="63">
        <x:f t="shared" si="12"/>
        <x:v>707.52102549999995</x:v>
      </x:c>
      <x:c r="J1374" s="63">
        <x:f t="shared" si="13"/>
        <x:v>582.52197980000005</x:v>
      </x:c>
      <x:c r="K1374" s="63">
        <x:f t="shared" si="14"/>
        <x:v>0.98519154600000003</x:v>
      </x:c>
      <x:c r="L1374" s="52">
        <x:f t="shared" si="0"/>
        <x:v>705.16998290000004</x:v>
      </x:c>
      <x:c r="M1374" s="52">
        <x:f t="shared" si="1"/>
        <x:v>35011619134</x:v>
      </x:c>
      <x:c r="N1374" s="52">
        <x:f t="shared" si="2"/>
        <x:v>0</x:v>
      </x:c>
      <x:c r="O1374" s="63">
        <x:f t="shared" si="8"/>
        <x:v>3.5794308529999999</x:v>
      </x:c>
      <x:c r="P1374" s="63">
        <x:f t="shared" si="9"/>
        <x:v>78.163225260000004</x:v>
      </x:c>
      <x:c r="Q1374" s="49">
        <x:f t="shared" si="15"/>
        <x:v>0</x:v>
      </x:c>
      <x:c r="R1374" s="49">
        <x:f t="shared" si="16"/>
        <x:v>0</x:v>
      </x:c>
      <x:c r="S1374" s="49">
        <x:f t="shared" si="17"/>
        <x:v>2</x:v>
      </x:c>
      <x:c r="T1374" s="51">
        <x:f t="shared" si="18"/>
        <x:v>1</x:v>
      </x:c>
      <x:c r="U1374" s="52">
        <x:f t="shared" si="3"/>
        <x:v>0.015673958880000002</x:v>
      </x:c>
      <x:c r="V1374" s="63">
        <x:f t="shared" si="19"/>
        <x:v>0.015673958880000002</x:v>
      </x:c>
      <x:c r="W1374" s="52">
        <x:f t="shared" ref="W1374:X1374" si="1372">W1373*(1+U1374)</x:f>
        <x:v>1353.3100059999999</x:v>
      </x:c>
      <x:c r="X1374" s="52">
        <x:f t="shared" si="1372"/>
        <x:v>716.70092769999997</x:v>
      </x:c>
    </x:row>
    <x:row r="1375" spans="1:24" ht="15.75" customHeight="1">
      <x:c r="A1375" s="34">
        <x:v>44200</x:v>
      </x:c>
      <x:c r="B1375" s="47">
        <x:v>719.46002197265602</x:v>
      </x:c>
      <x:c r="C1375" s="47">
        <x:v>744.489990234375</x:v>
      </x:c>
      <x:c r="D1375" s="47">
        <x:v>717.19000244140602</x:v>
      </x:c>
      <x:c r="E1375" s="47">
        <x:v>729.77001953125</x:v>
      </x:c>
      <x:c r="F1375" s="47">
        <x:v>48638200</x:v>
      </x:c>
      <x:c r="G1375" s="63">
        <x:f t="shared" si="10"/>
        <x:v>651.84100339999998</x:v>
      </x:c>
      <x:c r="H1375" s="63">
        <x:f t="shared" si="11"/>
        <x:v>34.135765470000003</x:v>
      </x:c>
      <x:c r="I1375" s="63">
        <x:f t="shared" si="12"/>
        <x:v>720.11253439999996</x:v>
      </x:c>
      <x:c r="J1375" s="63">
        <x:f t="shared" si="13"/>
        <x:v>583.56947249999996</x:v>
      </x:c>
      <x:c r="K1375" s="63">
        <x:f t="shared" si="14"/>
        <x:v>1.0707284939999999</x:v>
      </x:c>
      <x:c r="L1375" s="52">
        <x:f t="shared" si="0"/>
        <x:v>730.48333739999998</x:v>
      </x:c>
      <x:c r="M1375" s="52">
        <x:f t="shared" si="1"/>
        <x:v>35529394661</x:v>
      </x:c>
      <x:c r="N1375" s="52">
        <x:f t="shared" si="2"/>
        <x:v>0</x:v>
      </x:c>
      <x:c r="O1375" s="63">
        <x:f t="shared" si="8"/>
        <x:v>3.570712082</x:v>
      </x:c>
      <x:c r="P1375" s="63">
        <x:f t="shared" si="9"/>
        <x:v>78.121570950000006</x:v>
      </x:c>
      <x:c r="Q1375" s="49">
        <x:f t="shared" si="15"/>
        <x:v>0</x:v>
      </x:c>
      <x:c r="R1375" s="49">
        <x:f t="shared" si="16"/>
        <x:v>0</x:v>
      </x:c>
      <x:c r="S1375" s="49">
        <x:f t="shared" si="17"/>
        <x:v>2</x:v>
      </x:c>
      <x:c r="T1375" s="51">
        <x:f t="shared" si="18"/>
        <x:v>1</x:v>
      </x:c>
      <x:c r="U1375" s="52">
        <x:f t="shared" si="3"/>
        <x:v>0.034151993429999999</x:v>
      </x:c>
      <x:c r="V1375" s="63">
        <x:f t="shared" si="19"/>
        <x:v>0.034151993429999999</x:v>
      </x:c>
      <x:c r="W1375" s="52">
        <x:f t="shared" ref="W1375:X1375" si="1373">W1374*(1+U1375)</x:f>
        <x:v>1399.5282400000001</x:v>
      </x:c>
      <x:c r="X1375" s="52">
        <x:f t="shared" si="1373"/>
        <x:v>741.17769310000006</x:v>
      </x:c>
    </x:row>
    <x:row r="1376" spans="1:24" ht="15.75" customHeight="1">
      <x:c r="A1376" s="34">
        <x:v>44201</x:v>
      </x:c>
      <x:c r="B1376" s="47">
        <x:v>723.65997314453102</x:v>
      </x:c>
      <x:c r="C1376" s="47">
        <x:v>740.84002685546898</x:v>
      </x:c>
      <x:c r="D1376" s="47">
        <x:v>719.20001220703102</x:v>
      </x:c>
      <x:c r="E1376" s="47">
        <x:v>735.10998535156295</x:v>
      </x:c>
      <x:c r="F1376" s="47">
        <x:v>32245200</x:v>
      </x:c>
      <x:c r="G1376" s="63">
        <x:f t="shared" si="10"/>
        <x:v>658.64450380000005</x:v>
      </x:c>
      <x:c r="H1376" s="63">
        <x:f t="shared" si="11"/>
        <x:v>36.533893370000001</x:v>
      </x:c>
      <x:c r="I1376" s="63">
        <x:f t="shared" si="12"/>
        <x:v>731.71229049999999</x:v>
      </x:c>
      <x:c r="J1376" s="63">
        <x:f t="shared" si="13"/>
        <x:v>585.5767171</x:v>
      </x:c>
      <x:c r="K1376" s="63">
        <x:f t="shared" si="14"/>
        <x:v>1.023250293</x:v>
      </x:c>
      <x:c r="L1376" s="52">
        <x:f t="shared" si="0"/>
        <x:v>731.71667479999996</x:v>
      </x:c>
      <x:c r="M1376" s="52">
        <x:f t="shared" si="1"/>
        <x:v>23594350522</x:v>
      </x:c>
      <x:c r="N1376" s="52">
        <x:f t="shared" si="2"/>
        <x:v>0</x:v>
      </x:c>
      <x:c r="O1376" s="63">
        <x:f t="shared" si="8"/>
        <x:v>2.107927761</x:v>
      </x:c>
      <x:c r="P1376" s="63">
        <x:f t="shared" si="9"/>
        <x:v>67.824219959999994</x:v>
      </x:c>
      <x:c r="Q1376" s="49">
        <x:f t="shared" si="15"/>
        <x:v>0</x:v>
      </x:c>
      <x:c r="R1376" s="49">
        <x:f t="shared" si="16"/>
        <x:v>0</x:v>
      </x:c>
      <x:c r="S1376" s="49">
        <x:f t="shared" si="17"/>
        <x:v>2</x:v>
      </x:c>
      <x:c r="T1376" s="51">
        <x:f t="shared" si="18"/>
        <x:v>1</x:v>
      </x:c>
      <x:c r="U1376" s="52">
        <x:f t="shared" si="3"/>
        <x:v>0.0073173269350000003</x:v>
      </x:c>
      <x:c r="V1376" s="63">
        <x:f t="shared" si="19"/>
        <x:v>0.0073173269350000003</x:v>
      </x:c>
      <x:c r="W1376" s="52">
        <x:f t="shared" ref="W1376:X1376" si="1374">W1375*(1+U1376)</x:f>
        <x:v>1409.7690459999999</x:v>
      </x:c>
      <x:c r="X1376" s="52">
        <x:f t="shared" si="1374"/>
        <x:v>746.60113260000003</x:v>
      </x:c>
    </x:row>
    <x:row r="1377" spans="1:24" ht="15.75" customHeight="1">
      <x:c r="A1377" s="34">
        <x:v>44202</x:v>
      </x:c>
      <x:c r="B1377" s="47">
        <x:v>758.489990234375</x:v>
      </x:c>
      <x:c r="C1377" s="47">
        <x:v>774</x:v>
      </x:c>
      <x:c r="D1377" s="47">
        <x:v>749.09997558593705</x:v>
      </x:c>
      <x:c r="E1377" s="47">
        <x:v>755.97998046875</x:v>
      </x:c>
      <x:c r="F1377" s="47">
        <x:v>44700000</x:v>
      </x:c>
      <x:c r="G1377" s="63">
        <x:f t="shared" si="10"/>
        <x:v>664.35550230000001</x:v>
      </x:c>
      <x:c r="H1377" s="63">
        <x:f t="shared" si="11"/>
        <x:v>42.237785979999998</x:v>
      </x:c>
      <x:c r="I1377" s="63">
        <x:f t="shared" si="12"/>
        <x:v>748.83107429999995</x:v>
      </x:c>
      <x:c r="J1377" s="63">
        <x:f t="shared" si="13"/>
        <x:v>579.87993040000003</x:v>
      </x:c>
      <x:c r="K1377" s="63">
        <x:f t="shared" si="14"/>
        <x:v>1.0423134519999999</x:v>
      </x:c>
      <x:c r="L1377" s="52">
        <x:f t="shared" si="0"/>
        <x:v>759.69331869999996</x:v>
      </x:c>
      <x:c r="M1377" s="52">
        <x:f t="shared" si="1"/>
        <x:v>33958291345</x:v>
      </x:c>
      <x:c r="N1377" s="52">
        <x:f t="shared" si="2"/>
        <x:v>0</x:v>
      </x:c>
      <x:c r="O1377" s="63">
        <x:f t="shared" si="8"/>
        <x:v>4.4828422080000001</x:v>
      </x:c>
      <x:c r="P1377" s="63">
        <x:f t="shared" si="9"/>
        <x:v>81.761284349999997</x:v>
      </x:c>
      <x:c r="Q1377" s="49">
        <x:f t="shared" si="15"/>
        <x:v>0</x:v>
      </x:c>
      <x:c r="R1377" s="49">
        <x:f t="shared" si="16"/>
        <x:v>0</x:v>
      </x:c>
      <x:c r="S1377" s="49">
        <x:f t="shared" si="17"/>
        <x:v>2</x:v>
      </x:c>
      <x:c r="T1377" s="51">
        <x:f t="shared" si="18"/>
        <x:v>1</x:v>
      </x:c>
      <x:c r="U1377" s="52">
        <x:f t="shared" si="3"/>
        <x:v>0.02839030286</x:v>
      </x:c>
      <x:c r="V1377" s="63">
        <x:f t="shared" si="19"/>
        <x:v>0.02839030286</x:v>
      </x:c>
      <x:c r="W1377" s="52">
        <x:f t="shared" ref="W1377:X1377" si="1375">W1376*(1+U1377)</x:f>
        <x:v>1449.7928159999999</x:v>
      </x:c>
      <x:c r="X1377" s="52">
        <x:f t="shared" si="1375"/>
        <x:v>767.79736479999997</x:v>
      </x:c>
    </x:row>
    <x:row r="1378" spans="1:24" ht="15.75" customHeight="1">
      <x:c r="A1378" s="34">
        <x:v>44203</x:v>
      </x:c>
      <x:c r="B1378" s="47">
        <x:v>777.63000488281205</x:v>
      </x:c>
      <x:c r="C1378" s="47">
        <x:v>816.989990234375</x:v>
      </x:c>
      <x:c r="D1378" s="47">
        <x:v>775.20001220703102</x:v>
      </x:c>
      <x:c r="E1378" s="47">
        <x:v>816.03997802734398</x:v>
      </x:c>
      <x:c r="F1378" s="47">
        <x:v>51498900</x:v>
      </x:c>
      <x:c r="G1378" s="63">
        <x:f t="shared" si="10"/>
        <x:v>672.663501</x:v>
      </x:c>
      <x:c r="H1378" s="63">
        <x:f t="shared" si="11"/>
        <x:v>53.956495160000003</x:v>
      </x:c>
      <x:c r="I1378" s="63">
        <x:f t="shared" si="12"/>
        <x:v>780.57649130000004</x:v>
      </x:c>
      <x:c r="J1378" s="63">
        <x:f t="shared" si="13"/>
        <x:v>564.75051069999995</x:v>
      </x:c>
      <x:c r="K1378" s="63">
        <x:f t="shared" si="14"/>
        <x:v>1.1643151890000001</x:v>
      </x:c>
      <x:c r="L1378" s="52">
        <x:f t="shared" si="0"/>
        <x:v>802.74332679999998</x:v>
      </x:c>
      <x:c r="M1378" s="52">
        <x:f t="shared" si="1"/>
        <x:v>41340398314</x:v>
      </x:c>
      <x:c r="N1378" s="52">
        <x:f t="shared" si="2"/>
        <x:v>0</x:v>
      </x:c>
      <x:c r="O1378" s="63">
        <x:f t="shared" si="8"/>
        <x:v>16.881504469999999</x:v>
      </x:c>
      <x:c r="P1378" s="63">
        <x:f t="shared" si="9"/>
        <x:v>94.407629389999997</x:v>
      </x:c>
      <x:c r="Q1378" s="49">
        <x:f t="shared" si="15"/>
        <x:v>1</x:v>
      </x:c>
      <x:c r="R1378" s="49">
        <x:f t="shared" si="16"/>
        <x:v>0</x:v>
      </x:c>
      <x:c r="S1378" s="49">
        <x:f t="shared" si="17"/>
        <x:v>1</x:v>
      </x:c>
      <x:c r="T1378" s="51">
        <x:f t="shared" si="18"/>
        <x:v>1</x:v>
      </x:c>
      <x:c r="U1378" s="52">
        <x:f t="shared" si="3"/>
        <x:v>0.079446545029999993</x:v>
      </x:c>
      <x:c r="V1378" s="63">
        <x:f t="shared" si="19"/>
        <x:v>0.079446545029999993</x:v>
      </x:c>
      <x:c r="W1378" s="52">
        <x:f t="shared" ref="W1378:X1378" si="1376">W1377*(1+U1378)</x:f>
        <x:v>1564.9738460000001</x:v>
      </x:c>
      <x:c r="X1378" s="52">
        <x:f t="shared" si="1376"/>
        <x:v>828.79621280000003</x:v>
      </x:c>
    </x:row>
    <x:row r="1379" spans="1:24" ht="15.75" customHeight="1">
      <x:c r="A1379" s="34">
        <x:v>44204</x:v>
      </x:c>
      <x:c r="B1379" s="47">
        <x:v>856</x:v>
      </x:c>
      <x:c r="C1379" s="47">
        <x:v>884.489990234375</x:v>
      </x:c>
      <x:c r="D1379" s="47">
        <x:v>838.39001464843795</x:v>
      </x:c>
      <x:c r="E1379" s="47">
        <x:v>880.02001953125</x:v>
      </x:c>
      <x:c r="F1379" s="47">
        <x:v>75055500</x:v>
      </x:c>
      <x:c r="G1379" s="63">
        <x:f t="shared" si="10"/>
        <x:v>686.44050289999996</x:v>
      </x:c>
      <x:c r="H1379" s="63">
        <x:f t="shared" si="11"/>
        <x:v>68.773610950000005</x:v>
      </x:c>
      <x:c r="I1379" s="63">
        <x:f t="shared" si="12"/>
        <x:v>823.98772480000002</x:v>
      </x:c>
      <x:c r="J1379" s="63">
        <x:f t="shared" si="13"/>
        <x:v>548.893281</x:v>
      </x:c>
      <x:c r="K1379" s="63">
        <x:f t="shared" si="14"/>
        <x:v>1.203683847</x:v>
      </x:c>
      <x:c r="L1379" s="52">
        <x:f t="shared" si="0"/>
        <x:v>867.63334150000003</x:v>
      </x:c>
      <x:c r="M1379" s="52">
        <x:f t="shared" si="1"/>
        <x:v>65120654261</x:v>
      </x:c>
      <x:c r="N1379" s="52">
        <x:f t="shared" si="2"/>
        <x:v>0</x:v>
      </x:c>
      <x:c r="O1379" s="63">
        <x:f t="shared" si="8"/>
        <x:v>19.768148249999999</x:v>
      </x:c>
      <x:c r="P1379" s="63">
        <x:f t="shared" si="9"/>
        <x:v>95.184934220000002</x:v>
      </x:c>
      <x:c r="Q1379" s="49">
        <x:f t="shared" si="15"/>
        <x:v>1</x:v>
      </x:c>
      <x:c r="R1379" s="49">
        <x:f t="shared" si="16"/>
        <x:v>0</x:v>
      </x:c>
      <x:c r="S1379" s="49">
        <x:f t="shared" si="17"/>
        <x:v>1</x:v>
      </x:c>
      <x:c r="T1379" s="51">
        <x:f t="shared" si="18"/>
        <x:v>1</x:v>
      </x:c>
      <x:c r="U1379" s="52">
        <x:f t="shared" si="3"/>
        <x:v>0.078403072429999998</x:v>
      </x:c>
      <x:c r="V1379" s="63">
        <x:f t="shared" si="19"/>
        <x:v>0.078403072429999998</x:v>
      </x:c>
      <x:c r="W1379" s="52">
        <x:f t="shared" ref="W1379:X1379" si="1377">W1378*(1+U1379)</x:f>
        <x:v>1687.6726040000001</x:v>
      </x:c>
      <x:c r="X1379" s="52">
        <x:f t="shared" si="1377"/>
        <x:v>893.77638230000002</x:v>
      </x:c>
    </x:row>
    <x:row r="1380" spans="1:24" ht="15.75" customHeight="1">
      <x:c r="A1380" s="34">
        <x:v>44207</x:v>
      </x:c>
      <x:c r="B1380" s="47">
        <x:v>849.40002441406295</x:v>
      </x:c>
      <x:c r="C1380" s="47">
        <x:v>854.42999267578102</x:v>
      </x:c>
      <x:c r="D1380" s="47">
        <x:v>803.61999511718795</x:v>
      </x:c>
      <x:c r="E1380" s="47">
        <x:v>811.19000244140602</x:v>
      </x:c>
      <x:c r="F1380" s="47">
        <x:v>59301600</x:v>
      </x:c>
      <x:c r="G1380" s="63">
        <x:f t="shared" si="10"/>
        <x:v>695.64650270000004</x:v>
      </x:c>
      <x:c r="H1380" s="63">
        <x:f t="shared" si="11"/>
        <x:v>72.623381379999998</x:v>
      </x:c>
      <x:c r="I1380" s="63">
        <x:f t="shared" si="12"/>
        <x:v>840.89326549999998</x:v>
      </x:c>
      <x:c r="J1380" s="63">
        <x:f t="shared" si="13"/>
        <x:v>550.39973989999999</x:v>
      </x:c>
      <x:c r="K1380" s="63">
        <x:f t="shared" si="14"/>
        <x:v>0.89774896719999997</x:v>
      </x:c>
      <x:c r="L1380" s="52">
        <x:f t="shared" si="0"/>
        <x:v>823.07999670000004</x:v>
      </x:c>
      <x:c r="M1380" s="52">
        <x:f t="shared" si="1"/>
        <x:v>0</x:v>
      </x:c>
      <x:c r="N1380" s="52">
        <x:f t="shared" si="2"/>
        <x:v>48809960735</x:v>
      </x:c>
      <x:c r="O1380" s="63">
        <x:f t="shared" si="8"/>
        <x:v>4.4607932249999998</x:v>
      </x:c>
      <x:c r="P1380" s="63">
        <x:f t="shared" si="9"/>
        <x:v>81.687642089999997</x:v>
      </x:c>
      <x:c r="Q1380" s="49">
        <x:f t="shared" si="15"/>
        <x:v>0</x:v>
      </x:c>
      <x:c r="R1380" s="49">
        <x:f t="shared" si="16"/>
        <x:v>0</x:v>
      </x:c>
      <x:c r="S1380" s="49">
        <x:f t="shared" si="17"/>
        <x:v>2</x:v>
      </x:c>
      <x:c r="T1380" s="51">
        <x:f t="shared" si="18"/>
        <x:v>1</x:v>
      </x:c>
      <x:c r="U1380" s="52">
        <x:f t="shared" si="3"/>
        <x:v>-0.078214149180000003</x:v>
      </x:c>
      <x:c r="V1380" s="63">
        <x:f t="shared" si="19"/>
        <x:v>-0.078214149180000003</x:v>
      </x:c>
      <x:c r="W1380" s="52">
        <x:f t="shared" ref="W1380:X1380" si="1378">W1379*(1+U1380)</x:f>
        <x:v>1555.6727269999999</x:v>
      </x:c>
      <x:c r="X1380" s="52">
        <x:f t="shared" si="1378"/>
        <x:v>823.87042299999996</x:v>
      </x:c>
    </x:row>
    <x:row r="1381" spans="1:24" ht="15.75" customHeight="1">
      <x:c r="A1381" s="34">
        <x:v>44208</x:v>
      </x:c>
      <x:c r="B1381" s="47">
        <x:v>831</x:v>
      </x:c>
      <x:c r="C1381" s="47">
        <x:v>868</x:v>
      </x:c>
      <x:c r="D1381" s="47">
        <x:v>827.34002685546898</x:v>
      </x:c>
      <x:c r="E1381" s="47">
        <x:v>849.44000244140602</x:v>
      </x:c>
      <x:c r="F1381" s="47">
        <x:v>46270700</x:v>
      </x:c>
      <x:c r="G1381" s="63">
        <x:f t="shared" si="10"/>
        <x:v>707.61900330000003</x:v>
      </x:c>
      <x:c r="H1381" s="63">
        <x:f t="shared" si="11"/>
        <x:v>77.34323431</x:v>
      </x:c>
      <x:c r="I1381" s="63">
        <x:f t="shared" si="12"/>
        <x:v>862.30547190000004</x:v>
      </x:c>
      <x:c r="J1381" s="63">
        <x:f t="shared" si="13"/>
        <x:v>552.93253470000002</x:v>
      </x:c>
      <x:c r="K1381" s="63">
        <x:f t="shared" si="14"/>
        <x:v>0.95841436690000004</x:v>
      </x:c>
      <x:c r="L1381" s="52">
        <x:f t="shared" si="0"/>
        <x:v>848.26000980000003</x:v>
      </x:c>
      <x:c r="M1381" s="52">
        <x:f t="shared" si="1"/>
        <x:v>39249584434</x:v>
      </x:c>
      <x:c r="N1381" s="52">
        <x:f t="shared" si="2"/>
        <x:v>0</x:v>
      </x:c>
      <x:c r="O1381" s="63">
        <x:f t="shared" si="8"/>
        <x:v>4.7367808780000002</x:v>
      </x:c>
      <x:c r="P1381" s="63">
        <x:f t="shared" si="9"/>
        <x:v>82.568621300000004</x:v>
      </x:c>
      <x:c r="Q1381" s="49">
        <x:f t="shared" si="15"/>
        <x:v>0</x:v>
      </x:c>
      <x:c r="R1381" s="49">
        <x:f t="shared" si="16"/>
        <x:v>0</x:v>
      </x:c>
      <x:c r="S1381" s="49">
        <x:f t="shared" si="17"/>
        <x:v>2</x:v>
      </x:c>
      <x:c r="T1381" s="51">
        <x:f t="shared" si="18"/>
        <x:v>1</x:v>
      </x:c>
      <x:c r="U1381" s="52">
        <x:f t="shared" si="3"/>
        <x:v>0.047152948</x:v>
      </x:c>
      <x:c r="V1381" s="63">
        <x:f t="shared" si="19"/>
        <x:v>0.047152948</x:v>
      </x:c>
      <x:c r="W1381" s="52">
        <x:f t="shared" ref="W1381:X1381" si="1379">W1380*(1+U1381)</x:f>
        <x:v>1629.027282</x:v>
      </x:c>
      <x:c r="X1381" s="52">
        <x:f t="shared" si="1379"/>
        <x:v>862.71834220000005</x:v>
      </x:c>
    </x:row>
    <x:row r="1382" spans="1:24" ht="15.75" customHeight="1">
      <x:c r="A1382" s="34">
        <x:v>44209</x:v>
      </x:c>
      <x:c r="B1382" s="47">
        <x:v>852.760009765625</x:v>
      </x:c>
      <x:c r="C1382" s="47">
        <x:v>860.469970703125</x:v>
      </x:c>
      <x:c r="D1382" s="47">
        <x:v>832</x:v>
      </x:c>
      <x:c r="E1382" s="47">
        <x:v>854.40997314453102</x:v>
      </x:c>
      <x:c r="F1382" s="47">
        <x:v>33312500</x:v>
      </x:c>
      <x:c r="G1382" s="63">
        <x:f t="shared" si="10"/>
        <x:v>718.34800110000003</x:v>
      </x:c>
      <x:c r="H1382" s="63">
        <x:f t="shared" si="11"/>
        <x:v>82.176817150000005</x:v>
      </x:c>
      <x:c r="I1382" s="63">
        <x:f t="shared" si="12"/>
        <x:v>882.70163539999999</x:v>
      </x:c>
      <x:c r="J1382" s="63">
        <x:f t="shared" si="13"/>
        <x:v>553.99436679999997</x:v>
      </x:c>
      <x:c r="K1382" s="63">
        <x:f t="shared" si="14"/>
        <x:v>0.91393052429999999</x:v>
      </x:c>
      <x:c r="L1382" s="52">
        <x:f t="shared" si="0"/>
        <x:v>848.95998129999998</x:v>
      </x:c>
      <x:c r="M1382" s="52">
        <x:f t="shared" si="1"/>
        <x:v>28280979376</x:v>
      </x:c>
      <x:c r="N1382" s="52">
        <x:f t="shared" si="2"/>
        <x:v>0</x:v>
      </x:c>
      <x:c r="O1382" s="63">
        <x:f t="shared" si="8"/>
        <x:v>6.7916973010000001</x:v>
      </x:c>
      <x:c r="P1382" s="63">
        <x:f t="shared" si="9"/>
        <x:v>87.165825859999998</x:v>
      </x:c>
      <x:c r="Q1382" s="49">
        <x:f t="shared" si="15"/>
        <x:v>0</x:v>
      </x:c>
      <x:c r="R1382" s="49">
        <x:f t="shared" si="16"/>
        <x:v>0</x:v>
      </x:c>
      <x:c r="S1382" s="49">
        <x:f t="shared" si="17"/>
        <x:v>2</x:v>
      </x:c>
      <x:c r="T1382" s="51">
        <x:f t="shared" si="18"/>
        <x:v>1</x:v>
      </x:c>
      <x:c r="U1382" s="52">
        <x:f t="shared" si="3"/>
        <x:v>0.0058508790369999997</x:v>
      </x:c>
      <x:c r="V1382" s="63">
        <x:f t="shared" si="19"/>
        <x:v>0.0058508790369999997</x:v>
      </x:c>
      <x:c r="W1382" s="52">
        <x:f t="shared" ref="W1382:X1382" si="1380">W1381*(1+U1382)</x:f>
        <x:v>1638.558524</x:v>
      </x:c>
      <x:c r="X1382" s="52">
        <x:f t="shared" si="1380"/>
        <x:v>867.76600280000002</x:v>
      </x:c>
    </x:row>
    <x:row r="1383" spans="1:24" ht="15.75" customHeight="1">
      <x:c r="A1383" s="34">
        <x:v>44210</x:v>
      </x:c>
      <x:c r="B1383" s="47">
        <x:v>843.39001464843705</x:v>
      </x:c>
      <x:c r="C1383" s="47">
        <x:v>863</x:v>
      </x:c>
      <x:c r="D1383" s="47">
        <x:v>838.75</x:v>
      </x:c>
      <x:c r="E1383" s="47">
        <x:v>845</x:v>
      </x:c>
      <x:c r="F1383" s="47">
        <x:v>31266300</x:v>
      </x:c>
      <x:c r="G1383" s="63">
        <x:f t="shared" si="10"/>
        <x:v>728.93550110000001</x:v>
      </x:c>
      <x:c r="H1383" s="63">
        <x:f t="shared" si="11"/>
        <x:v>84.250476239999998</x:v>
      </x:c>
      <x:c r="I1383" s="63">
        <x:f t="shared" si="12"/>
        <x:v>897.43645360000005</x:v>
      </x:c>
      <x:c r="J1383" s="63">
        <x:f t="shared" si="13"/>
        <x:v>560.43454859999997</x:v>
      </x:c>
      <x:c r="K1383" s="63">
        <x:f t="shared" si="14"/>
        <x:v>0.84440309440000005</x:v>
      </x:c>
      <x:c r="L1383" s="52">
        <x:f t="shared" si="0"/>
        <x:v>848.91666669999995</x:v>
      </x:c>
      <x:c r="M1383" s="52">
        <x:f t="shared" si="1"/>
        <x:v>0</x:v>
      </x:c>
      <x:c r="N1383" s="52">
        <x:f t="shared" si="2"/>
        <x:v>26542483175</x:v>
      </x:c>
      <x:c r="O1383" s="63">
        <x:f t="shared" si="8"/>
        <x:v>4.0089644919999996</x:v>
      </x:c>
      <x:c r="P1383" s="63">
        <x:f t="shared" si="9"/>
        <x:v>80.03579379</x:v>
      </x:c>
      <x:c r="Q1383" s="49">
        <x:f t="shared" si="15"/>
        <x:v>0</x:v>
      </x:c>
      <x:c r="R1383" s="49">
        <x:f t="shared" si="16"/>
        <x:v>0</x:v>
      </x:c>
      <x:c r="S1383" s="49">
        <x:f t="shared" si="17"/>
        <x:v>2</x:v>
      </x:c>
      <x:c r="T1383" s="51">
        <x:f t="shared" si="18"/>
        <x:v>1</x:v>
      </x:c>
      <x:c r="U1383" s="52">
        <x:f t="shared" si="3"/>
        <x:v>-0.01101341679</x:v>
      </x:c>
      <x:c r="V1383" s="63">
        <x:f t="shared" si="19"/>
        <x:v>-0.01101341679</x:v>
      </x:c>
      <x:c r="W1383" s="52">
        <x:f t="shared" ref="W1383:X1383" si="1381">W1382*(1+U1383)</x:f>
        <x:v>1620.5123960000001</x:v>
      </x:c>
      <x:c r="X1383" s="52">
        <x:f t="shared" si="1381"/>
        <x:v>858.20893420000004</x:v>
      </x:c>
    </x:row>
    <x:row r="1384" spans="1:24" ht="15.75" customHeight="1">
      <x:c r="A1384" s="34">
        <x:v>44211</x:v>
      </x:c>
      <x:c r="B1384" s="47">
        <x:v>852</x:v>
      </x:c>
      <x:c r="C1384" s="47">
        <x:v>859.90002441406205</x:v>
      </x:c>
      <x:c r="D1384" s="47">
        <x:v>819.09997558593795</x:v>
      </x:c>
      <x:c r="E1384" s="47">
        <x:v>826.15997314453102</x:v>
      </x:c>
      <x:c r="F1384" s="47">
        <x:v>38777600</x:v>
      </x:c>
      <x:c r="G1384" s="63">
        <x:f t="shared" si="10"/>
        <x:v>739.10499879999998</x:v>
      </x:c>
      <x:c r="H1384" s="63">
        <x:f t="shared" si="11"/>
        <x:v>83.02752461</x:v>
      </x:c>
      <x:c r="I1384" s="63">
        <x:f t="shared" si="12"/>
        <x:v>905.16004799999996</x:v>
      </x:c>
      <x:c r="J1384" s="63">
        <x:f t="shared" si="13"/>
        <x:v>573.04994959999999</x:v>
      </x:c>
      <x:c r="K1384" s="63">
        <x:f t="shared" si="14"/>
        <x:v>0.76212685120000001</x:v>
      </x:c>
      <x:c r="L1384" s="52">
        <x:f t="shared" si="0"/>
        <x:v>835.05332439999995</x:v>
      </x:c>
      <x:c r="M1384" s="52">
        <x:f t="shared" si="1"/>
        <x:v>0</x:v>
      </x:c>
      <x:c r="N1384" s="52">
        <x:f t="shared" si="2"/>
        <x:v>32381363792</x:v>
      </x:c>
      <x:c r="O1384" s="63">
        <x:f t="shared" si="8"/>
        <x:v>2.4790143279999999</x:v>
      </x:c>
      <x:c r="P1384" s="63">
        <x:f t="shared" si="9"/>
        <x:v>71.256226459999993</x:v>
      </x:c>
      <x:c r="Q1384" s="49">
        <x:f t="shared" si="15"/>
        <x:v>0</x:v>
      </x:c>
      <x:c r="R1384" s="49">
        <x:f t="shared" si="16"/>
        <x:v>0</x:v>
      </x:c>
      <x:c r="S1384" s="49">
        <x:f t="shared" si="17"/>
        <x:v>2</x:v>
      </x:c>
      <x:c r="T1384" s="51">
        <x:f t="shared" si="18"/>
        <x:v>1</x:v>
      </x:c>
      <x:c r="U1384" s="52">
        <x:f t="shared" si="3"/>
        <x:v>-0.022295889769999999</x:v>
      </x:c>
      <x:c r="V1384" s="63">
        <x:f t="shared" si="19"/>
        <x:v>-0.022295889769999999</x:v>
      </x:c>
      <x:c r="W1384" s="52">
        <x:f t="shared" ref="W1384:X1384" si="1382">W1383*(1+U1384)</x:f>
        <x:v>1584.3816300000001</x:v>
      </x:c>
      <x:c r="X1384" s="52">
        <x:f t="shared" si="1382"/>
        <x:v>839.07440240000005</x:v>
      </x:c>
    </x:row>
    <x:row r="1385" spans="1:24" ht="15.75" customHeight="1">
      <x:c r="A1385" s="34">
        <x:v>44215</x:v>
      </x:c>
      <x:c r="B1385" s="47">
        <x:v>837.79998779296898</x:v>
      </x:c>
      <x:c r="C1385" s="47">
        <x:v>850</x:v>
      </x:c>
      <x:c r="D1385" s="47">
        <x:v>833</x:v>
      </x:c>
      <x:c r="E1385" s="47">
        <x:v>844.54998779296898</x:v>
      </x:c>
      <x:c r="F1385" s="47">
        <x:v>25367000</x:v>
      </x:c>
      <x:c r="G1385" s="63">
        <x:f t="shared" si="10"/>
        <x:v>748.53749689999995</x:v>
      </x:c>
      <x:c r="H1385" s="63">
        <x:f t="shared" si="11"/>
        <x:v>83.789826199999993</x:v>
      </x:c>
      <x:c r="I1385" s="63">
        <x:f t="shared" si="12"/>
        <x:v>916.11714940000002</x:v>
      </x:c>
      <x:c r="J1385" s="63">
        <x:f t="shared" si="13"/>
        <x:v>580.95784449999996</x:v>
      </x:c>
      <x:c r="K1385" s="63">
        <x:f t="shared" si="14"/>
        <x:v>0.78646822409999995</x:v>
      </x:c>
      <x:c r="L1385" s="52">
        <x:f t="shared" si="0"/>
        <x:v>842.51666260000002</x:v>
      </x:c>
      <x:c r="M1385" s="52">
        <x:f t="shared" si="1"/>
        <x:v>21372120180</x:v>
      </x:c>
      <x:c r="N1385" s="52">
        <x:f t="shared" si="2"/>
        <x:v>0</x:v>
      </x:c>
      <x:c r="O1385" s="63">
        <x:f t="shared" si="8"/>
        <x:v>2.3476045619999999</x:v>
      </x:c>
      <x:c r="P1385" s="63">
        <x:f t="shared" si="9"/>
        <x:v>70.127893499999999</x:v>
      </x:c>
      <x:c r="Q1385" s="49">
        <x:f t="shared" si="15"/>
        <x:v>0</x:v>
      </x:c>
      <x:c r="R1385" s="49">
        <x:f t="shared" si="16"/>
        <x:v>0</x:v>
      </x:c>
      <x:c r="S1385" s="49">
        <x:f t="shared" si="17"/>
        <x:v>2</x:v>
      </x:c>
      <x:c r="T1385" s="51">
        <x:f t="shared" si="18"/>
        <x:v>1</x:v>
      </x:c>
      <x:c r="U1385" s="52">
        <x:f t="shared" si="3"/>
        <x:v>0.022259629180000001</x:v>
      </x:c>
      <x:c r="V1385" s="63">
        <x:f t="shared" si="19"/>
        <x:v>0.022259629180000001</x:v>
      </x:c>
      <x:c r="W1385" s="52">
        <x:f t="shared" ref="W1385:X1385" si="1383">W1384*(1+U1385)</x:f>
        <x:v>1619.6493780000001</x:v>
      </x:c>
      <x:c r="X1385" s="52">
        <x:f t="shared" si="1383"/>
        <x:v>857.75188739999999</x:v>
      </x:c>
    </x:row>
    <x:row r="1386" spans="1:24" ht="15.75" customHeight="1">
      <x:c r="A1386" s="34">
        <x:v>44216</x:v>
      </x:c>
      <x:c r="B1386" s="47">
        <x:v>858.739990234375</x:v>
      </x:c>
      <x:c r="C1386" s="47">
        <x:v>859.5</x:v>
      </x:c>
      <x:c r="D1386" s="47">
        <x:v>837.280029296875</x:v>
      </x:c>
      <x:c r="E1386" s="47">
        <x:v>850.45001220703102</x:v>
      </x:c>
      <x:c r="F1386" s="47">
        <x:v>25665900</x:v>
      </x:c>
      <x:c r="G1386" s="63">
        <x:f t="shared" si="10"/>
        <x:v>756.30999759999997</x:v>
      </x:c>
      <x:c r="H1386" s="63">
        <x:f t="shared" si="11"/>
        <x:v>85.749214019999997</x:v>
      </x:c>
      <x:c r="I1386" s="63">
        <x:f t="shared" si="12"/>
        <x:v>927.80842559999996</x:v>
      </x:c>
      <x:c r="J1386" s="63">
        <x:f t="shared" si="13"/>
        <x:v>584.81156950000002</x:v>
      </x:c>
      <x:c r="K1386" s="63">
        <x:f t="shared" si="14"/>
        <x:v>0.7744631998</x:v>
      </x:c>
      <x:c r="L1386" s="52">
        <x:f t="shared" si="0"/>
        <x:v>849.07668049999995</x:v>
      </x:c>
      <x:c r="M1386" s="52">
        <x:f t="shared" si="1"/>
        <x:v>21792317174</x:v>
      </x:c>
      <x:c r="N1386" s="52">
        <x:f t="shared" si="2"/>
        <x:v>0</x:v>
      </x:c>
      <x:c r="O1386" s="63">
        <x:f t="shared" si="8"/>
        <x:v>2.330877841</x:v>
      </x:c>
      <x:c r="P1386" s="63">
        <x:f t="shared" si="9"/>
        <x:v>69.977884279999998</x:v>
      </x:c>
      <x:c r="Q1386" s="49">
        <x:f t="shared" si="15"/>
        <x:v>0</x:v>
      </x:c>
      <x:c r="R1386" s="49">
        <x:f t="shared" si="16"/>
        <x:v>0</x:v>
      </x:c>
      <x:c r="S1386" s="49">
        <x:f t="shared" si="17"/>
        <x:v>2</x:v>
      </x:c>
      <x:c r="T1386" s="51">
        <x:f t="shared" si="18"/>
        <x:v>1</x:v>
      </x:c>
      <x:c r="U1386" s="52">
        <x:f t="shared" si="3"/>
        <x:v>0.0069859978680000001</x:v>
      </x:c>
      <x:c r="V1386" s="63">
        <x:f t="shared" si="19"/>
        <x:v>0.0069859978680000001</x:v>
      </x:c>
      <x:c r="W1386" s="52">
        <x:f t="shared" ref="W1386:X1386" si="1384">W1385*(1+U1386)</x:f>
        <x:v>1630.9642449999999</x:v>
      </x:c>
      <x:c r="X1386" s="52">
        <x:f t="shared" si="1384"/>
        <x:v>863.74414030000003</x:v>
      </x:c>
    </x:row>
    <x:row r="1387" spans="1:24" ht="15.75" customHeight="1">
      <x:c r="A1387" s="34">
        <x:v>44217</x:v>
      </x:c>
      <x:c r="B1387" s="47">
        <x:v>855</x:v>
      </x:c>
      <x:c r="C1387" s="47">
        <x:v>855.719970703125</x:v>
      </x:c>
      <x:c r="D1387" s="47">
        <x:v>841.41998291015602</x:v>
      </x:c>
      <x:c r="E1387" s="47">
        <x:v>844.989990234375</x:v>
      </x:c>
      <x:c r="F1387" s="47">
        <x:v>20521100</x:v>
      </x:c>
      <x:c r="G1387" s="63">
        <x:f t="shared" si="10"/>
        <x:v>766.06649779999998</x:v>
      </x:c>
      <x:c r="H1387" s="63">
        <x:f t="shared" si="11"/>
        <x:v>84.084661740000001</x:v>
      </x:c>
      <x:c r="I1387" s="63">
        <x:f t="shared" si="12"/>
        <x:v>934.2358213</x:v>
      </x:c>
      <x:c r="J1387" s="63">
        <x:f t="shared" si="13"/>
        <x:v>597.89717429999996</x:v>
      </x:c>
      <x:c r="K1387" s="63">
        <x:f t="shared" si="14"/>
        <x:v>0.73465484309999995</x:v>
      </x:c>
      <x:c r="L1387" s="52">
        <x:f t="shared" si="0"/>
        <x:v>847.37664789999997</x:v>
      </x:c>
      <x:c r="M1387" s="52">
        <x:f t="shared" si="1"/>
        <x:v>0</x:v>
      </x:c>
      <x:c r="N1387" s="52">
        <x:f t="shared" si="2"/>
        <x:v>17389100930</x:v>
      </x:c>
      <x:c r="O1387" s="63">
        <x:f t="shared" si="8"/>
        <x:v>1.7355419249999999</x:v>
      </x:c>
      <x:c r="P1387" s="63">
        <x:f t="shared" si="9"/>
        <x:v>63.444172039999998</x:v>
      </x:c>
      <x:c r="Q1387" s="49">
        <x:f t="shared" si="15"/>
        <x:v>0</x:v>
      </x:c>
      <x:c r="R1387" s="49">
        <x:f t="shared" si="16"/>
        <x:v>0</x:v>
      </x:c>
      <x:c r="S1387" s="49">
        <x:f t="shared" si="17"/>
        <x:v>2</x:v>
      </x:c>
      <x:c r="T1387" s="51">
        <x:f t="shared" si="18"/>
        <x:v>1</x:v>
      </x:c>
      <x:c r="U1387" s="52">
        <x:f t="shared" si="3"/>
        <x:v>-0.0064201562629999998</x:v>
      </x:c>
      <x:c r="V1387" s="63">
        <x:f t="shared" si="19"/>
        <x:v>-0.0064201562629999998</x:v>
      </x:c>
      <x:c r="W1387" s="52">
        <x:f t="shared" ref="W1387:X1387" si="1385">W1386*(1+U1387)</x:f>
        <x:v>1620.493199</x:v>
      </x:c>
      <x:c r="X1387" s="52">
        <x:f t="shared" si="1385"/>
        <x:v>858.19876790000001</x:v>
      </x:c>
    </x:row>
    <x:row r="1388" spans="1:24" ht="15.75" customHeight="1">
      <x:c r="A1388" s="34">
        <x:v>44218</x:v>
      </x:c>
      <x:c r="B1388" s="47">
        <x:v>834.30999755859398</x:v>
      </x:c>
      <x:c r="C1388" s="47">
        <x:v>848</x:v>
      </x:c>
      <x:c r="D1388" s="47">
        <x:v>828.61999511718795</x:v>
      </x:c>
      <x:c r="E1388" s="47">
        <x:v>846.64001464843795</x:v>
      </x:c>
      <x:c r="F1388" s="47">
        <x:v>20066500</x:v>
      </x:c>
      <x:c r="G1388" s="63">
        <x:f t="shared" si="10"/>
        <x:v>776.38149720000001</x:v>
      </x:c>
      <x:c r="H1388" s="63">
        <x:f t="shared" si="11"/>
        <x:v>80.42366054</x:v>
      </x:c>
      <x:c r="I1388" s="63">
        <x:f t="shared" si="12"/>
        <x:v>937.22881829999994</x:v>
      </x:c>
      <x:c r="J1388" s="63">
        <x:f t="shared" si="13"/>
        <x:v>615.53417609999997</x:v>
      </x:c>
      <x:c r="K1388" s="63">
        <x:f t="shared" si="14"/>
        <x:v>0.71840126709999996</x:v>
      </x:c>
      <x:c r="L1388" s="52">
        <x:f t="shared" si="0"/>
        <x:v>841.08666989999995</x:v>
      </x:c>
      <x:c r="M1388" s="52">
        <x:f t="shared" si="1"/>
        <x:v>0</x:v>
      </x:c>
      <x:c r="N1388" s="52">
        <x:f t="shared" si="2"/>
        <x:v>16877665662</x:v>
      </x:c>
      <x:c r="O1388" s="63">
        <x:f t="shared" si="8"/>
        <x:v>1.238133411</x:v>
      </x:c>
      <x:c r="P1388" s="63">
        <x:f t="shared" si="9"/>
        <x:v>55.319910999999998</x:v>
      </x:c>
      <x:c r="Q1388" s="49">
        <x:f t="shared" si="15"/>
        <x:v>0</x:v>
      </x:c>
      <x:c r="R1388" s="49">
        <x:f t="shared" si="16"/>
        <x:v>0</x:v>
      </x:c>
      <x:c r="S1388" s="49">
        <x:f t="shared" si="17"/>
        <x:v>2</x:v>
      </x:c>
      <x:c r="T1388" s="51">
        <x:f t="shared" si="18"/>
        <x:v>1</x:v>
      </x:c>
      <x:c r="U1388" s="52">
        <x:f t="shared" si="3"/>
        <x:v>0.0019527147459999999</x:v>
      </x:c>
      <x:c r="V1388" s="63">
        <x:f t="shared" si="19"/>
        <x:v>0.0019527147459999999</x:v>
      </x:c>
      <x:c r="W1388" s="52">
        <x:f t="shared" ref="W1388:X1388" si="1386">W1387*(1+U1388)</x:f>
        <x:v>1623.6575600000001</x:v>
      </x:c>
      <x:c r="X1388" s="52">
        <x:f t="shared" si="1386"/>
        <x:v>859.87458530000004</x:v>
      </x:c>
    </x:row>
    <x:row r="1389" spans="1:24" ht="15.75" customHeight="1">
      <x:c r="A1389" s="34">
        <x:v>44221</x:v>
      </x:c>
      <x:c r="B1389" s="47">
        <x:v>855</x:v>
      </x:c>
      <x:c r="C1389" s="47">
        <x:v>900.40002441406295</x:v>
      </x:c>
      <x:c r="D1389" s="47">
        <x:v>838.82000732421898</x:v>
      </x:c>
      <x:c r="E1389" s="47">
        <x:v>880.79998779296898</x:v>
      </x:c>
      <x:c r="F1389" s="47">
        <x:v>41173400</x:v>
      </x:c>
      <x:c r="G1389" s="63">
        <x:f t="shared" si="10"/>
        <x:v>788.12249759999997</x:v>
      </x:c>
      <x:c r="H1389" s="63">
        <x:f t="shared" si="11"/>
        <x:v>77.470871320000001</x:v>
      </x:c>
      <x:c r="I1389" s="63">
        <x:f t="shared" si="12"/>
        <x:v>943.06424019999997</x:v>
      </x:c>
      <x:c r="J1389" s="63">
        <x:f t="shared" si="13"/>
        <x:v>633.18075490000001</x:v>
      </x:c>
      <x:c r="K1389" s="63">
        <x:f t="shared" si="14"/>
        <x:v>0.79907205329999997</x:v>
      </x:c>
      <x:c r="L1389" s="52">
        <x:f t="shared" si="0"/>
        <x:v>873.34000649999996</x:v>
      </x:c>
      <x:c r="M1389" s="52">
        <x:f t="shared" si="1"/>
        <x:v>35958377424</x:v>
      </x:c>
      <x:c r="N1389" s="52">
        <x:f t="shared" si="2"/>
        <x:v>0</x:v>
      </x:c>
      <x:c r="O1389" s="63">
        <x:f t="shared" si="8"/>
        <x:v>1.0327660949999999</x:v>
      </x:c>
      <x:c r="P1389" s="63">
        <x:f t="shared" si="9"/>
        <x:v>50.805948479999998</x:v>
      </x:c>
      <x:c r="Q1389" s="49">
        <x:f t="shared" si="15"/>
        <x:v>0</x:v>
      </x:c>
      <x:c r="R1389" s="49">
        <x:f t="shared" si="16"/>
        <x:v>0</x:v>
      </x:c>
      <x:c r="S1389" s="49">
        <x:f t="shared" si="17"/>
        <x:v>2</x:v>
      </x:c>
      <x:c r="T1389" s="51">
        <x:f t="shared" si="18"/>
        <x:v>1</x:v>
      </x:c>
      <x:c r="U1389" s="52">
        <x:f t="shared" si="3"/>
        <x:v>0.04034769507</x:v>
      </x:c>
      <x:c r="V1389" s="63">
        <x:f t="shared" si="19"/>
        <x:v>0.04034769507</x:v>
      </x:c>
      <x:c r="W1389" s="52">
        <x:f t="shared" ref="W1389:X1389" si="1387">W1388*(1+U1389)</x:f>
        <x:v>1689.1684009999999</x:v>
      </x:c>
      <x:c r="X1389" s="52">
        <x:f t="shared" si="1387"/>
        <x:v>894.56854290000001</x:v>
      </x:c>
    </x:row>
    <x:row r="1390" spans="1:24" ht="15.75" customHeight="1">
      <x:c r="A1390" s="34">
        <x:v>44222</x:v>
      </x:c>
      <x:c r="B1390" s="47">
        <x:v>891.38000488281295</x:v>
      </x:c>
      <x:c r="C1390" s="47">
        <x:v>895.90002441406295</x:v>
      </x:c>
      <x:c r="D1390" s="47">
        <x:v>871.59997558593795</x:v>
      </x:c>
      <x:c r="E1390" s="47">
        <x:v>883.09002685546898</x:v>
      </x:c>
      <x:c r="F1390" s="47">
        <x:v>23131600</x:v>
      </x:c>
      <x:c r="G1390" s="63">
        <x:f t="shared" si="10"/>
        <x:v>799.18849790000002</x:v>
      </x:c>
      <x:c r="H1390" s="63">
        <x:f t="shared" si="11"/>
        <x:v>74.210843929999996</x:v>
      </x:c>
      <x:c r="I1390" s="63">
        <x:f t="shared" si="12"/>
        <x:v>947.61018579999995</x:v>
      </x:c>
      <x:c r="J1390" s="63">
        <x:f t="shared" si="13"/>
        <x:v>650.76681010000004</x:v>
      </x:c>
      <x:c r="K1390" s="63">
        <x:f t="shared" si="14"/>
        <x:v>0.78264578490000003</x:v>
      </x:c>
      <x:c r="L1390" s="52">
        <x:f t="shared" si="0"/>
        <x:v>883.53000899999995</x:v>
      </x:c>
      <x:c r="M1390" s="52">
        <x:f t="shared" si="1"/>
        <x:v>20437462755</x:v>
      </x:c>
      <x:c r="N1390" s="52">
        <x:f t="shared" si="2"/>
        <x:v>0</x:v>
      </x:c>
      <x:c r="O1390" s="63">
        <x:f t="shared" si="8"/>
        <x:v>1.7930007640000001</x:v>
      </x:c>
      <x:c r="P1390" s="63">
        <x:f t="shared" si="9"/>
        <x:v>64.196214600000005</x:v>
      </x:c>
      <x:c r="Q1390" s="49">
        <x:f t="shared" si="15"/>
        <x:v>0</x:v>
      </x:c>
      <x:c r="R1390" s="49">
        <x:f t="shared" si="16"/>
        <x:v>0</x:v>
      </x:c>
      <x:c r="S1390" s="49">
        <x:f t="shared" si="17"/>
        <x:v>2</x:v>
      </x:c>
      <x:c r="T1390" s="51">
        <x:f t="shared" si="18"/>
        <x:v>1</x:v>
      </x:c>
      <x:c r="U1390" s="52">
        <x:f t="shared" si="3"/>
        <x:v>0.0025999535579999999</x:v>
      </x:c>
      <x:c r="V1390" s="63">
        <x:f t="shared" si="19"/>
        <x:v>0.0025999535579999999</x:v>
      </x:c>
      <x:c r="W1390" s="52">
        <x:f t="shared" ref="W1390:X1390" si="1388">W1389*(1+U1390)</x:f>
        <x:v>1693.56016</x:v>
      </x:c>
      <x:c r="X1390" s="52">
        <x:f t="shared" si="1388"/>
        <x:v>896.89437959999998</x:v>
      </x:c>
    </x:row>
    <x:row r="1391" spans="1:24" ht="15.75" customHeight="1">
      <x:c r="A1391" s="34">
        <x:v>44223</x:v>
      </x:c>
      <x:c r="B1391" s="47">
        <x:v>870.34997558593795</x:v>
      </x:c>
      <x:c r="C1391" s="47">
        <x:v>891.5</x:v>
      </x:c>
      <x:c r="D1391" s="47">
        <x:v>858.65997314453102</x:v>
      </x:c>
      <x:c r="E1391" s="47">
        <x:v>864.15997314453102</x:v>
      </x:c>
      <x:c r="F1391" s="47">
        <x:v>27334000</x:v>
      </x:c>
      <x:c r="G1391" s="63">
        <x:f t="shared" si="10"/>
        <x:v>809.21199650000005</x:v>
      </x:c>
      <x:c r="H1391" s="63">
        <x:f t="shared" si="11"/>
        <x:v>68.244829240000001</x:v>
      </x:c>
      <x:c r="I1391" s="63">
        <x:f t="shared" si="12"/>
        <x:v>945.70165489999999</x:v>
      </x:c>
      <x:c r="J1391" s="63">
        <x:f t="shared" si="13"/>
        <x:v>672.72233800000004</x:v>
      </x:c>
      <x:c r="K1391" s="63">
        <x:f t="shared" si="14"/>
        <x:v>0.70128988999999997</x:v>
      </x:c>
      <x:c r="L1391" s="52">
        <x:f t="shared" si="0"/>
        <x:v>871.43998209999995</x:v>
      </x:c>
      <x:c r="M1391" s="52">
        <x:f t="shared" si="1"/>
        <x:v>0</x:v>
      </x:c>
      <x:c r="N1391" s="52">
        <x:f t="shared" si="2"/>
        <x:v>23819940471</x:v>
      </x:c>
      <x:c r="O1391" s="63">
        <x:f t="shared" si="8"/>
        <x:v>1.092561761</x:v>
      </x:c>
      <x:c r="P1391" s="63">
        <x:f t="shared" si="9"/>
        <x:v>52.211685269999997</x:v>
      </x:c>
      <x:c r="Q1391" s="49">
        <x:f t="shared" si="15"/>
        <x:v>0</x:v>
      </x:c>
      <x:c r="R1391" s="49">
        <x:f t="shared" si="16"/>
        <x:v>0</x:v>
      </x:c>
      <x:c r="S1391" s="49">
        <x:f t="shared" si="17"/>
        <x:v>2</x:v>
      </x:c>
      <x:c r="T1391" s="51">
        <x:f t="shared" si="18"/>
        <x:v>1</x:v>
      </x:c>
      <x:c r="U1391" s="52">
        <x:f t="shared" si="3"/>
        <x:v>-0.021436153890000001</x:v>
      </x:c>
      <x:c r="V1391" s="63">
        <x:f t="shared" si="19"/>
        <x:v>-0.021436153890000001</x:v>
      </x:c>
      <x:c r="W1391" s="52">
        <x:f t="shared" ref="W1391:X1391" si="1389">W1390*(1+U1391)</x:f>
        <x:v>1657.256744</x:v>
      </x:c>
      <x:c r="X1391" s="52">
        <x:f t="shared" si="1389"/>
        <x:v>877.66841360000001</x:v>
      </x:c>
    </x:row>
    <x:row r="1392" spans="1:24" ht="15.75" customHeight="1">
      <x:c r="A1392" s="34">
        <x:v>44224</x:v>
      </x:c>
      <x:c r="B1392" s="47">
        <x:v>820</x:v>
      </x:c>
      <x:c r="C1392" s="47">
        <x:v>848</x:v>
      </x:c>
      <x:c r="D1392" s="47">
        <x:v>801</x:v>
      </x:c>
      <x:c r="E1392" s="47">
        <x:v>835.42999267578102</x:v>
      </x:c>
      <x:c r="F1392" s="47">
        <x:v>26378000</x:v>
      </x:c>
      <x:c r="G1392" s="63">
        <x:f t="shared" si="10"/>
        <x:v>817.6839966</x:v>
      </x:c>
      <x:c r="H1392" s="63">
        <x:f t="shared" si="11"/>
        <x:v>59.484240360000001</x:v>
      </x:c>
      <x:c r="I1392" s="63">
        <x:f t="shared" si="12"/>
        <x:v>936.65247729999999</x:v>
      </x:c>
      <x:c r="J1392" s="63">
        <x:f t="shared" si="13"/>
        <x:v>698.71551590000001</x:v>
      </x:c>
      <x:c r="K1392" s="63">
        <x:f t="shared" si="14"/>
        <x:v>0.57458276340000003</x:v>
      </x:c>
      <x:c r="L1392" s="52">
        <x:f t="shared" si="0"/>
        <x:v>828.14333090000002</x:v>
      </x:c>
      <x:c r="M1392" s="52">
        <x:f t="shared" si="1"/>
        <x:v>0</x:v>
      </x:c>
      <x:c r="N1392" s="52">
        <x:f t="shared" si="2"/>
        <x:v>21844764782</x:v>
      </x:c>
      <x:c r="O1392" s="63">
        <x:f t="shared" si="8"/>
        <x:v>0.71700730219999997</x:v>
      </x:c>
      <x:c r="P1392" s="63">
        <x:f t="shared" si="9"/>
        <x:v>41.759129459999997</x:v>
      </x:c>
      <x:c r="Q1392" s="49">
        <x:f t="shared" si="15"/>
        <x:v>0</x:v>
      </x:c>
      <x:c r="R1392" s="49">
        <x:f t="shared" si="16"/>
        <x:v>0</x:v>
      </x:c>
      <x:c r="S1392" s="49">
        <x:f t="shared" si="17"/>
        <x:v>2</x:v>
      </x:c>
      <x:c r="T1392" s="51">
        <x:f t="shared" si="18"/>
        <x:v>1</x:v>
      </x:c>
      <x:c r="U1392" s="52">
        <x:f t="shared" si="3"/>
        <x:v>-0.033246136549999999</x:v>
      </x:c>
      <x:c r="V1392" s="63">
        <x:f t="shared" si="19"/>
        <x:v>-0.033246136549999999</x:v>
      </x:c>
      <x:c r="W1392" s="52">
        <x:f t="shared" ref="W1392:X1392" si="1390">W1391*(1+U1392)</x:f>
        <x:v>1602.1593600000001</x:v>
      </x:c>
      <x:c r="X1392" s="52">
        <x:f t="shared" si="1390"/>
        <x:v>848.48932969999998</x:v>
      </x:c>
    </x:row>
    <x:row r="1393" spans="1:24" ht="15.75" customHeight="1">
      <x:c r="A1393" s="34">
        <x:v>44225</x:v>
      </x:c>
      <x:c r="B1393" s="47">
        <x:v>830</x:v>
      </x:c>
      <x:c r="C1393" s="47">
        <x:v>842.40997314453102</x:v>
      </x:c>
      <x:c r="D1393" s="47">
        <x:v>780.09997558593795</x:v>
      </x:c>
      <x:c r="E1393" s="47">
        <x:v>793.530029296875</x:v>
      </x:c>
      <x:c r="F1393" s="47">
        <x:v>34990800</x:v>
      </x:c>
      <x:c r="G1393" s="63">
        <x:f t="shared" si="10"/>
        <x:v>822.6214966</x:v>
      </x:c>
      <x:c r="H1393" s="63">
        <x:f t="shared" si="11"/>
        <x:v>52.425171239999997</x:v>
      </x:c>
      <x:c r="I1393" s="63">
        <x:f t="shared" si="12"/>
        <x:v>927.47183910000001</x:v>
      </x:c>
      <x:c r="J1393" s="63">
        <x:f t="shared" si="13"/>
        <x:v>717.77115409999999</x:v>
      </x:c>
      <x:c r="K1393" s="63">
        <x:f t="shared" si="14"/>
        <x:v>0.36127147230000001</x:v>
      </x:c>
      <x:c r="L1393" s="52">
        <x:f t="shared" si="0"/>
        <x:v>805.34665930000006</x:v>
      </x:c>
      <x:c r="M1393" s="52">
        <x:f t="shared" si="1"/>
        <x:v>0</x:v>
      </x:c>
      <x:c r="N1393" s="52">
        <x:f t="shared" si="2"/>
        <x:v>28179723888</x:v>
      </x:c>
      <x:c r="O1393" s="63">
        <x:f t="shared" si="8"/>
        <x:v>0.70865160309999997</x:v>
      </x:c>
      <x:c r="P1393" s="63">
        <x:f t="shared" si="9"/>
        <x:v>41.474318220000001</x:v>
      </x:c>
      <x:c r="Q1393" s="49">
        <x:f t="shared" si="15"/>
        <x:v>0</x:v>
      </x:c>
      <x:c r="R1393" s="49">
        <x:f t="shared" si="16"/>
        <x:v>0</x:v>
      </x:c>
      <x:c r="S1393" s="49">
        <x:f t="shared" si="17"/>
        <x:v>2</x:v>
      </x:c>
      <x:c r="T1393" s="51">
        <x:f t="shared" si="18"/>
        <x:v>1</x:v>
      </x:c>
      <x:c r="U1393" s="52">
        <x:f t="shared" si="3"/>
        <x:v>-0.050153769609999999</x:v>
      </x:c>
      <x:c r="V1393" s="63">
        <x:f t="shared" si="19"/>
        <x:v>-0.050153769609999999</x:v>
      </x:c>
      <x:c r="W1393" s="52">
        <x:f t="shared" ref="W1393:X1393" si="1391">W1392*(1+U1393)</x:f>
        <x:v>1521.805028</x:v>
      </x:c>
      <x:c r="X1393" s="52">
        <x:f t="shared" si="1391"/>
        <x:v>805.93439130000002</x:v>
      </x:c>
    </x:row>
    <x:row r="1394" spans="1:24" ht="15.75" customHeight="1">
      <x:c r="A1394" s="34">
        <x:v>44228</x:v>
      </x:c>
      <x:c r="B1394" s="47">
        <x:v>814.28997802734398</x:v>
      </x:c>
      <x:c r="C1394" s="47">
        <x:v>842</x:v>
      </x:c>
      <x:c r="D1394" s="47">
        <x:v>795.55999755859398</x:v>
      </x:c>
      <x:c r="E1394" s="47">
        <x:v>839.80999755859398</x:v>
      </x:c>
      <x:c r="F1394" s="47">
        <x:v>25391400</x:v>
      </x:c>
      <x:c r="G1394" s="63">
        <x:f t="shared" si="10"/>
        <x:v>829.32849729999998</x:v>
      </x:c>
      <x:c r="H1394" s="63">
        <x:f t="shared" si="11"/>
        <x:v>44.684675259999999</x:v>
      </x:c>
      <x:c r="I1394" s="63">
        <x:f t="shared" si="12"/>
        <x:v>918.69784779999998</x:v>
      </x:c>
      <x:c r="J1394" s="63">
        <x:f t="shared" si="13"/>
        <x:v>739.95914679999998</x:v>
      </x:c>
      <x:c r="K1394" s="63">
        <x:f t="shared" si="14"/>
        <x:v>0.55864147040000001</x:v>
      </x:c>
      <x:c r="L1394" s="52">
        <x:f t="shared" si="0"/>
        <x:v>825.78999839999994</x:v>
      </x:c>
      <x:c r="M1394" s="52">
        <x:f t="shared" si="1"/>
        <x:v>20967964165</x:v>
      </x:c>
      <x:c r="N1394" s="52">
        <x:f t="shared" si="2"/>
        <x:v>0</x:v>
      </x:c>
      <x:c r="O1394" s="63">
        <x:f t="shared" si="8"/>
        <x:v>1.1148543950000001</x:v>
      </x:c>
      <x:c r="P1394" s="63">
        <x:f t="shared" si="9"/>
        <x:v>52.715420860000002</x:v>
      </x:c>
      <x:c r="Q1394" s="49">
        <x:f t="shared" si="15"/>
        <x:v>0</x:v>
      </x:c>
      <x:c r="R1394" s="49">
        <x:f t="shared" si="16"/>
        <x:v>0</x:v>
      </x:c>
      <x:c r="S1394" s="49">
        <x:f t="shared" si="17"/>
        <x:v>2</x:v>
      </x:c>
      <x:c r="T1394" s="51">
        <x:f t="shared" si="18"/>
        <x:v>1</x:v>
      </x:c>
      <x:c r="U1394" s="52">
        <x:f t="shared" si="3"/>
        <x:v>0.058321634410000001</x:v>
      </x:c>
      <x:c r="V1394" s="63">
        <x:f t="shared" si="19"/>
        <x:v>0.058321634410000001</x:v>
      </x:c>
      <x:c r="W1394" s="52">
        <x:f t="shared" ref="W1394:X1394" si="1392">W1393*(1+U1394)</x:f>
        <x:v>1610.5591850000001</x:v>
      </x:c>
      <x:c r="X1394" s="52">
        <x:f t="shared" si="1392"/>
        <x:v>852.93780230000004</x:v>
      </x:c>
    </x:row>
    <x:row r="1395" spans="1:24" ht="15.75" customHeight="1">
      <x:c r="A1395" s="34">
        <x:v>44229</x:v>
      </x:c>
      <x:c r="B1395" s="47">
        <x:v>844.67999267578102</x:v>
      </x:c>
      <x:c r="C1395" s="47">
        <x:v>880.5</x:v>
      </x:c>
      <x:c r="D1395" s="47">
        <x:v>842.20001220703102</x:v>
      </x:c>
      <x:c r="E1395" s="47">
        <x:v>872.78997802734398</x:v>
      </x:c>
      <x:c r="F1395" s="47">
        <x:v>24346200</x:v>
      </x:c>
      <x:c r="G1395" s="63">
        <x:f t="shared" si="10"/>
        <x:v>836.47949519999997</x:v>
      </x:c>
      <x:c r="H1395" s="63">
        <x:f t="shared" si="11"/>
        <x:v>38.995248179999997</x:v>
      </x:c>
      <x:c r="I1395" s="63">
        <x:f t="shared" si="12"/>
        <x:v>914.46999159999996</x:v>
      </x:c>
      <x:c r="J1395" s="63">
        <x:f t="shared" si="13"/>
        <x:v>758.48899889999996</x:v>
      </x:c>
      <x:c r="K1395" s="63">
        <x:f t="shared" si="14"/>
        <x:v>0.73278786829999998</x:v>
      </x:c>
      <x:c r="L1395" s="52">
        <x:f t="shared" si="0"/>
        <x:v>865.16333010000005</x:v>
      </x:c>
      <x:c r="M1395" s="52">
        <x:f t="shared" si="1"/>
        <x:v>21063439467</x:v>
      </x:c>
      <x:c r="N1395" s="52">
        <x:f t="shared" si="2"/>
        <x:v>0</x:v>
      </x:c>
      <x:c r="O1395" s="63">
        <x:f t="shared" si="8"/>
        <x:v>1.11199918</x:v>
      </x:c>
      <x:c r="P1395" s="63">
        <x:f t="shared" si="9"/>
        <x:v>52.651496760000001</x:v>
      </x:c>
      <x:c r="Q1395" s="49">
        <x:f t="shared" si="15"/>
        <x:v>0</x:v>
      </x:c>
      <x:c r="R1395" s="49">
        <x:f t="shared" si="16"/>
        <x:v>0</x:v>
      </x:c>
      <x:c r="S1395" s="49">
        <x:f t="shared" si="17"/>
        <x:v>2</x:v>
      </x:c>
      <x:c r="T1395" s="51">
        <x:f t="shared" si="18"/>
        <x:v>1</x:v>
      </x:c>
      <x:c r="U1395" s="52">
        <x:f t="shared" si="3"/>
        <x:v>0.039270764299999994</x:v>
      </x:c>
      <x:c r="V1395" s="63">
        <x:f t="shared" si="19"/>
        <x:v>0.039270764299999994</x:v>
      </x:c>
      <x:c r="W1395" s="52">
        <x:f t="shared" ref="W1395:X1395" si="1393">W1394*(1+U1395)</x:f>
        <x:v>1673.8070749999999</x:v>
      </x:c>
      <x:c r="X1395" s="52">
        <x:f t="shared" si="1393"/>
        <x:v>886.4333216</x:v>
      </x:c>
    </x:row>
    <x:row r="1396" spans="1:24" ht="15.75" customHeight="1">
      <x:c r="A1396" s="34">
        <x:v>44230</x:v>
      </x:c>
      <x:c r="B1396" s="47">
        <x:v>877.02001953125</x:v>
      </x:c>
      <x:c r="C1396" s="47">
        <x:v>878.08001708984398</x:v>
      </x:c>
      <x:c r="D1396" s="47">
        <x:v>853.05999755859398</x:v>
      </x:c>
      <x:c r="E1396" s="47">
        <x:v>854.69000244140602</x:v>
      </x:c>
      <x:c r="F1396" s="47">
        <x:v>18343500</x:v>
      </x:c>
      <x:c r="G1396" s="63">
        <x:f t="shared" si="10"/>
        <x:v>842.45849610000005</x:v>
      </x:c>
      <x:c r="H1396" s="63">
        <x:f t="shared" si="11"/>
        <x:v>30.977780020000001</x:v>
      </x:c>
      <x:c r="I1396" s="63">
        <x:f t="shared" si="12"/>
        <x:v>904.41405610000004</x:v>
      </x:c>
      <x:c r="J1396" s="63">
        <x:f t="shared" si="13"/>
        <x:v>780.50293599999998</x:v>
      </x:c>
      <x:c r="K1396" s="63">
        <x:f t="shared" si="14"/>
        <x:v>0.59871193430000003</x:v>
      </x:c>
      <x:c r="L1396" s="52">
        <x:f t="shared" si="0"/>
        <x:v>861.94333900000004</x:v>
      </x:c>
      <x:c r="M1396" s="52">
        <x:f t="shared" si="1"/>
        <x:v>0</x:v>
      </x:c>
      <x:c r="N1396" s="52">
        <x:f t="shared" si="2"/>
        <x:v>15811057639</x:v>
      </x:c>
      <x:c r="O1396" s="63">
        <x:f t="shared" si="8"/>
        <x:v>0.79426609130000003</x:v>
      </x:c>
      <x:c r="P1396" s="63">
        <x:f t="shared" si="9"/>
        <x:v>44.266906409999997</x:v>
      </x:c>
      <x:c r="Q1396" s="49">
        <x:f t="shared" si="15"/>
        <x:v>0</x:v>
      </x:c>
      <x:c r="R1396" s="49">
        <x:f t="shared" si="16"/>
        <x:v>0</x:v>
      </x:c>
      <x:c r="S1396" s="49">
        <x:f t="shared" si="17"/>
        <x:v>2</x:v>
      </x:c>
      <x:c r="T1396" s="51">
        <x:f t="shared" si="18"/>
        <x:v>1</x:v>
      </x:c>
      <x:c r="U1396" s="52">
        <x:f t="shared" si="3"/>
        <x:v>-0.02073806533</x:v>
      </x:c>
      <x:c r="V1396" s="63">
        <x:f t="shared" si="19"/>
        <x:v>-0.02073806533</x:v>
      </x:c>
      <x:c r="W1396" s="52">
        <x:f t="shared" ref="W1396:X1396" si="1394">W1395*(1+U1396)</x:f>
        <x:v>1639.095554</x:v>
      </x:c>
      <x:c r="X1396" s="52">
        <x:f t="shared" si="1394"/>
        <x:v>868.0504095</x:v>
      </x:c>
    </x:row>
    <x:row r="1397" spans="1:24" ht="15.75" customHeight="1">
      <x:c r="A1397" s="34">
        <x:v>44231</x:v>
      </x:c>
      <x:c r="B1397" s="47">
        <x:v>855</x:v>
      </x:c>
      <x:c r="C1397" s="47">
        <x:v>856.5</x:v>
      </x:c>
      <x:c r="D1397" s="47">
        <x:v>833.41998291015602</x:v>
      </x:c>
      <x:c r="E1397" s="47">
        <x:v>849.989990234375</x:v>
      </x:c>
      <x:c r="F1397" s="47">
        <x:v>15812700</x:v>
      </x:c>
      <x:c r="G1397" s="63">
        <x:f t="shared" si="10"/>
        <x:v>847.15899660000002</x:v>
      </x:c>
      <x:c r="H1397" s="63">
        <x:f t="shared" si="11"/>
        <x:v>23.361157469999998</x:v>
      </x:c>
      <x:c r="I1397" s="63">
        <x:f t="shared" si="12"/>
        <x:v>893.88131150000004</x:v>
      </x:c>
      <x:c r="J1397" s="63">
        <x:f t="shared" si="13"/>
        <x:v>800.43668160000004</x:v>
      </x:c>
      <x:c r="K1397" s="63">
        <x:f t="shared" si="14"/>
        <x:v>0.53029594800000002</x:v>
      </x:c>
      <x:c r="L1397" s="52">
        <x:f t="shared" si="0"/>
        <x:v>846.6366577</x:v>
      </x:c>
      <x:c r="M1397" s="52">
        <x:f t="shared" si="1"/>
        <x:v>0</x:v>
      </x:c>
      <x:c r="N1397" s="52">
        <x:f t="shared" si="2"/>
        <x:v>13387611477</x:v>
      </x:c>
      <x:c r="O1397" s="63">
        <x:f t="shared" si="8"/>
        <x:v>0.82076898610000004</x:v>
      </x:c>
      <x:c r="P1397" s="63">
        <x:f t="shared" si="9"/>
        <x:v>45.078150620000002</x:v>
      </x:c>
      <x:c r="Q1397" s="49">
        <x:f t="shared" si="15"/>
        <x:v>0</x:v>
      </x:c>
      <x:c r="R1397" s="49">
        <x:f t="shared" si="16"/>
        <x:v>0</x:v>
      </x:c>
      <x:c r="S1397" s="49">
        <x:f t="shared" si="17"/>
        <x:v>2</x:v>
      </x:c>
      <x:c r="T1397" s="51">
        <x:f t="shared" si="18"/>
        <x:v>1</x:v>
      </x:c>
      <x:c r="U1397" s="52">
        <x:f t="shared" si="3"/>
        <x:v>-0.0054990841049999994</x:v>
      </x:c>
      <x:c r="V1397" s="63">
        <x:f t="shared" si="19"/>
        <x:v>-0.0054990841049999994</x:v>
      </x:c>
      <x:c r="W1397" s="52">
        <x:f t="shared" ref="W1397:X1397" si="1395">W1396*(1+U1397)</x:f>
        <x:v>1630.08203</x:v>
      </x:c>
      <x:c r="X1397" s="52">
        <x:f t="shared" si="1395"/>
        <x:v>863.27692730000001</x:v>
      </x:c>
    </x:row>
    <x:row r="1398" spans="1:24" ht="15.75" customHeight="1">
      <x:c r="A1398" s="34">
        <x:v>44232</x:v>
      </x:c>
      <x:c r="B1398" s="47">
        <x:v>845</x:v>
      </x:c>
      <x:c r="C1398" s="47">
        <x:v>864.77001953125</x:v>
      </x:c>
      <x:c r="D1398" s="47">
        <x:v>838.969970703125</x:v>
      </x:c>
      <x:c r="E1398" s="47">
        <x:v>852.22998046875</x:v>
      </x:c>
      <x:c r="F1398" s="47">
        <x:v>18566600</x:v>
      </x:c>
      <x:c r="G1398" s="63">
        <x:f t="shared" si="10"/>
        <x:v>848.96849669999995</x:v>
      </x:c>
      <x:c r="H1398" s="63">
        <x:f t="shared" si="11"/>
        <x:v>22.196450209999998</x:v>
      </x:c>
      <x:c r="I1398" s="63">
        <x:f t="shared" si="12"/>
        <x:v>893.36139709999998</x:v>
      </x:c>
      <x:c r="J1398" s="63">
        <x:f t="shared" si="13"/>
        <x:v>804.57559630000003</x:v>
      </x:c>
      <x:c r="K1398" s="63">
        <x:f t="shared" si="14"/>
        <x:v>0.53673429459999999</x:v>
      </x:c>
      <x:c r="L1398" s="52">
        <x:f t="shared" si="0"/>
        <x:v>851.98999019999997</x:v>
      </x:c>
      <x:c r="M1398" s="52">
        <x:f t="shared" si="1"/>
        <x:v>15818557353</x:v>
      </x:c>
      <x:c r="N1398" s="52">
        <x:f t="shared" si="2"/>
        <x:v>0</x:v>
      </x:c>
      <x:c r="O1398" s="63">
        <x:f t="shared" si="8"/>
        <x:v>1.1087186149999999</x:v>
      </x:c>
      <x:c r="P1398" s="63">
        <x:f t="shared" si="9"/>
        <x:v>52.577835989999997</x:v>
      </x:c>
      <x:c r="Q1398" s="49">
        <x:f t="shared" si="15"/>
        <x:v>0</x:v>
      </x:c>
      <x:c r="R1398" s="49">
        <x:f t="shared" si="16"/>
        <x:v>0</x:v>
      </x:c>
      <x:c r="S1398" s="49">
        <x:f t="shared" si="17"/>
        <x:v>2</x:v>
      </x:c>
      <x:c r="T1398" s="51">
        <x:f t="shared" si="18"/>
        <x:v>1</x:v>
      </x:c>
      <x:c r="U1398" s="52">
        <x:f t="shared" si="3"/>
        <x:v>0.0026353136630000001</x:v>
      </x:c>
      <x:c r="V1398" s="63">
        <x:f t="shared" si="19"/>
        <x:v>0.0026353136630000001</x:v>
      </x:c>
      <x:c r="W1398" s="52">
        <x:f t="shared" ref="W1398:X1398" si="1396">W1397*(1+U1398)</x:f>
        <x:v>1634.377808</x:v>
      </x:c>
      <x:c r="X1398" s="52">
        <x:f t="shared" si="1396"/>
        <x:v>865.55193280000003</x:v>
      </x:c>
    </x:row>
    <x:row r="1399" spans="1:24" ht="15.75" customHeight="1">
      <x:c r="A1399" s="34">
        <x:v>44235</x:v>
      </x:c>
      <x:c r="B1399" s="47">
        <x:v>869.66998291015602</x:v>
      </x:c>
      <x:c r="C1399" s="47">
        <x:v>877.77001953125</x:v>
      </x:c>
      <x:c r="D1399" s="47">
        <x:v>854.75</x:v>
      </x:c>
      <x:c r="E1399" s="47">
        <x:v>863.41998291015602</x:v>
      </x:c>
      <x:c r="F1399" s="47">
        <x:v>20161700</x:v>
      </x:c>
      <x:c r="G1399" s="63">
        <x:f t="shared" si="10"/>
        <x:v>848.13849489999996</x:v>
      </x:c>
      <x:c r="H1399" s="63">
        <x:f t="shared" si="11"/>
        <x:v>21.265039210000001</x:v>
      </x:c>
      <x:c r="I1399" s="63">
        <x:f t="shared" si="12"/>
        <x:v>890.66857330000005</x:v>
      </x:c>
      <x:c r="J1399" s="63">
        <x:f t="shared" si="13"/>
        <x:v>805.60841640000001</x:v>
      </x:c>
      <x:c r="K1399" s="63">
        <x:f t="shared" si="14"/>
        <x:v>0.67965506529999997</x:v>
      </x:c>
      <x:c r="L1399" s="52">
        <x:f t="shared" si="0"/>
        <x:v>865.31333410000002</x:v>
      </x:c>
      <x:c r="M1399" s="52">
        <x:f t="shared" si="1"/>
        <x:v>17446187849</x:v>
      </x:c>
      <x:c r="N1399" s="52">
        <x:f t="shared" si="2"/>
        <x:v>0</x:v>
      </x:c>
      <x:c r="O1399" s="63">
        <x:f t="shared" si="8"/>
        <x:v>0.92906379179999998</x:v>
      </x:c>
      <x:c r="P1399" s="63">
        <x:f t="shared" si="9"/>
        <x:v>48.161382519999997</x:v>
      </x:c>
      <x:c r="Q1399" s="49">
        <x:f t="shared" si="15"/>
        <x:v>0</x:v>
      </x:c>
      <x:c r="R1399" s="49">
        <x:f t="shared" si="16"/>
        <x:v>0</x:v>
      </x:c>
      <x:c r="S1399" s="49">
        <x:f t="shared" si="17"/>
        <x:v>2</x:v>
      </x:c>
      <x:c r="T1399" s="51">
        <x:f t="shared" si="18"/>
        <x:v>1</x:v>
      </x:c>
      <x:c r="U1399" s="52">
        <x:f t="shared" si="3"/>
        <x:v>0.013130261430000001</x:v>
      </x:c>
      <x:c r="V1399" s="63">
        <x:f t="shared" si="19"/>
        <x:v>0.013130261430000001</x:v>
      </x:c>
      <x:c r="W1399" s="52">
        <x:f t="shared" ref="W1399:X1399" si="1397">W1398*(1+U1399)</x:f>
        <x:v>1655.837616</x:v>
      </x:c>
      <x:c r="X1399" s="52">
        <x:f t="shared" si="1397"/>
        <x:v>876.91685589999997</x:v>
      </x:c>
    </x:row>
    <x:row r="1400" spans="1:24" ht="15.75" customHeight="1">
      <x:c r="A1400" s="34">
        <x:v>44236</x:v>
      </x:c>
      <x:c r="B1400" s="47">
        <x:v>855.11999511718705</x:v>
      </x:c>
      <x:c r="C1400" s="47">
        <x:v>859.79998779296898</x:v>
      </x:c>
      <x:c r="D1400" s="47">
        <x:v>841.75</x:v>
      </x:c>
      <x:c r="E1400" s="47">
        <x:v>849.46002197265602</x:v>
      </x:c>
      <x:c r="F1400" s="47">
        <x:v>15157700</x:v>
      </x:c>
      <x:c r="G1400" s="63">
        <x:f t="shared" si="10"/>
        <x:v>850.05199579999999</x:v>
      </x:c>
      <x:c r="H1400" s="63">
        <x:f t="shared" si="11"/>
        <x:v>19.405861269999999</x:v>
      </x:c>
      <x:c r="I1400" s="63">
        <x:f t="shared" si="12"/>
        <x:v>888.86371840000004</x:v>
      </x:c>
      <x:c r="J1400" s="63">
        <x:f t="shared" si="13"/>
        <x:v>811.24027330000001</x:v>
      </x:c>
      <x:c r="K1400" s="63">
        <x:f t="shared" si="14"/>
        <x:v>0.4923737748</x:v>
      </x:c>
      <x:c r="L1400" s="52">
        <x:f t="shared" si="0"/>
        <x:v>850.33666989999995</x:v>
      </x:c>
      <x:c r="M1400" s="52">
        <x:f t="shared" si="1"/>
        <x:v>0</x:v>
      </x:c>
      <x:c r="N1400" s="52">
        <x:f t="shared" si="2"/>
        <x:v>12889148142</x:v>
      </x:c>
      <x:c r="O1400" s="63">
        <x:f t="shared" si="8"/>
        <x:v>0.6494840838</x:v>
      </x:c>
      <x:c r="P1400" s="63">
        <x:f t="shared" si="9"/>
        <x:v>39.374983380000003</x:v>
      </x:c>
      <x:c r="Q1400" s="49">
        <x:f t="shared" si="15"/>
        <x:v>0</x:v>
      </x:c>
      <x:c r="R1400" s="49">
        <x:f t="shared" si="16"/>
        <x:v>0</x:v>
      </x:c>
      <x:c r="S1400" s="49">
        <x:f t="shared" si="17"/>
        <x:v>2</x:v>
      </x:c>
      <x:c r="T1400" s="51">
        <x:f t="shared" si="18"/>
        <x:v>1</x:v>
      </x:c>
      <x:c r="U1400" s="52">
        <x:f t="shared" si="3"/>
        <x:v>-0.01616821618</x:v>
      </x:c>
      <x:c r="V1400" s="63">
        <x:f t="shared" si="19"/>
        <x:v>-0.01616821618</x:v>
      </x:c>
      <x:c r="W1400" s="52">
        <x:f t="shared" ref="W1400:X1400" si="1398">W1399*(1+U1400)</x:f>
        <x:v>1629.0656750000001</x:v>
      </x:c>
      <x:c r="X1400" s="52">
        <x:f t="shared" si="1398"/>
        <x:v>862.73867459999997</x:v>
      </x:c>
    </x:row>
    <x:row r="1401" spans="1:24" ht="15.75" customHeight="1">
      <x:c r="A1401" s="34">
        <x:v>44237</x:v>
      </x:c>
      <x:c r="B1401" s="47">
        <x:v>843.64001464843795</x:v>
      </x:c>
      <x:c r="C1401" s="47">
        <x:v>844.82000732421898</x:v>
      </x:c>
      <x:c r="D1401" s="47">
        <x:v>800.02001953125</x:v>
      </x:c>
      <x:c r="E1401" s="47">
        <x:v>804.82000732421898</x:v>
      </x:c>
      <x:c r="F1401" s="47">
        <x:v>36216100</x:v>
      </x:c>
      <x:c r="G1401" s="63">
        <x:f t="shared" si="10"/>
        <x:v>847.8209961</x:v>
      </x:c>
      <x:c r="H1401" s="63">
        <x:f t="shared" si="11"/>
        <x:v>21.886276200000001</x:v>
      </x:c>
      <x:c r="I1401" s="63">
        <x:f t="shared" si="12"/>
        <x:v>891.5935485</x:v>
      </x:c>
      <x:c r="J1401" s="63">
        <x:f t="shared" si="13"/>
        <x:v>804.04844370000001</x:v>
      </x:c>
      <x:c r="K1401" s="63">
        <x:f t="shared" si="14"/>
        <x:v>0.0088133270429999999</x:v>
      </x:c>
      <x:c r="L1401" s="52">
        <x:f t="shared" si="0"/>
        <x:v>816.55334470000003</x:v>
      </x:c>
      <x:c r="M1401" s="52">
        <x:f t="shared" si="1"/>
        <x:v>0</x:v>
      </x:c>
      <x:c r="N1401" s="52">
        <x:f t="shared" si="2"/>
        <x:v>29572377588</x:v>
      </x:c>
      <x:c r="O1401" s="63">
        <x:f t="shared" si="8"/>
        <x:v>0.61878082479999996</x:v>
      </x:c>
      <x:c r="P1401" s="63">
        <x:f t="shared" si="9"/>
        <x:v>38.225114560000002</x:v>
      </x:c>
      <x:c r="Q1401" s="49">
        <x:f t="shared" si="15"/>
        <x:v>0</x:v>
      </x:c>
      <x:c r="R1401" s="49">
        <x:f t="shared" si="16"/>
        <x:v>0</x:v>
      </x:c>
      <x:c r="S1401" s="49">
        <x:f t="shared" si="17"/>
        <x:v>2</x:v>
      </x:c>
      <x:c r="T1401" s="51">
        <x:f t="shared" si="18"/>
        <x:v>1</x:v>
      </x:c>
      <x:c r="U1401" s="52">
        <x:f t="shared" si="3"/>
        <x:v>-0.052551048310000004</x:v>
      </x:c>
      <x:c r="V1401" s="63">
        <x:f t="shared" si="19"/>
        <x:v>-0.052551048310000004</x:v>
      </x:c>
      <x:c r="W1401" s="52">
        <x:f t="shared" ref="W1401:X1401" si="1399">W1400*(1+U1401)</x:f>
        <x:v>1543.4565660000001</x:v>
      </x:c>
      <x:c r="X1401" s="52">
        <x:f t="shared" si="1399"/>
        <x:v>817.40085290000002</x:v>
      </x:c>
    </x:row>
    <x:row r="1402" spans="1:24" ht="15.75" customHeight="1">
      <x:c r="A1402" s="34">
        <x:v>44238</x:v>
      </x:c>
      <x:c r="B1402" s="47">
        <x:v>812.44000244140602</x:v>
      </x:c>
      <x:c r="C1402" s="47">
        <x:v>829.88000488281295</x:v>
      </x:c>
      <x:c r="D1402" s="47">
        <x:v>801.72998046875</x:v>
      </x:c>
      <x:c r="E1402" s="47">
        <x:v>811.65997314453102</x:v>
      </x:c>
      <x:c r="F1402" s="47">
        <x:v>21622800</x:v>
      </x:c>
      <x:c r="G1402" s="63">
        <x:f t="shared" si="10"/>
        <x:v>845.68349609999996</x:v>
      </x:c>
      <x:c r="H1402" s="63">
        <x:f t="shared" si="11"/>
        <x:v>23.253748389999998</x:v>
      </x:c>
      <x:c r="I1402" s="63">
        <x:f t="shared" si="12"/>
        <x:v>892.19099289999997</x:v>
      </x:c>
      <x:c r="J1402" s="63">
        <x:f t="shared" si="13"/>
        <x:v>799.17599929999994</x:v>
      </x:c>
      <x:c r="K1402" s="63">
        <x:f t="shared" si="14"/>
        <x:v>0.13421463959999999</x:v>
      </x:c>
      <x:c r="L1402" s="52">
        <x:f t="shared" si="0"/>
        <x:v>814.42331950000005</x:v>
      </x:c>
      <x:c r="M1402" s="52">
        <x:f t="shared" si="1"/>
        <x:v>0</x:v>
      </x:c>
      <x:c r="N1402" s="52">
        <x:f t="shared" si="2"/>
        <x:v>17610112553</x:v>
      </x:c>
      <x:c r="O1402" s="63">
        <x:f t="shared" si="8"/>
        <x:v>0.64109092190000005</x:v>
      </x:c>
      <x:c r="P1402" s="63">
        <x:f t="shared" si="9"/>
        <x:v>39.06492403</x:v>
      </x:c>
      <x:c r="Q1402" s="49">
        <x:f t="shared" si="15"/>
        <x:v>0</x:v>
      </x:c>
      <x:c r="R1402" s="49">
        <x:f t="shared" si="16"/>
        <x:v>0</x:v>
      </x:c>
      <x:c r="S1402" s="49">
        <x:f t="shared" si="17"/>
        <x:v>2</x:v>
      </x:c>
      <x:c r="T1402" s="51">
        <x:f t="shared" si="18"/>
        <x:v>1</x:v>
      </x:c>
      <x:c r="U1402" s="52">
        <x:f t="shared" si="3"/>
        <x:v>0.0084987522150000006</x:v>
      </x:c>
      <x:c r="V1402" s="63">
        <x:f t="shared" si="19"/>
        <x:v>0.0084987522150000006</x:v>
      </x:c>
      <x:c r="W1402" s="52">
        <x:f t="shared" ref="W1402:X1402" si="1400">W1401*(1+U1402)</x:f>
        <x:v>1556.5740209999999</x:v>
      </x:c>
      <x:c r="X1402" s="52">
        <x:f t="shared" si="1400"/>
        <x:v>824.34774019999998</x:v>
      </x:c>
    </x:row>
    <x:row r="1403" spans="1:24" ht="15.75" customHeight="1">
      <x:c r="A1403" s="34">
        <x:v>44239</x:v>
      </x:c>
      <x:c r="B1403" s="47">
        <x:v>801.260009765625</x:v>
      </x:c>
      <x:c r="C1403" s="47">
        <x:v>817.33001708984398</x:v>
      </x:c>
      <x:c r="D1403" s="47">
        <x:v>785.33001708984398</x:v>
      </x:c>
      <x:c r="E1403" s="47">
        <x:v>816.11999511718795</x:v>
      </x:c>
      <x:c r="F1403" s="47">
        <x:v>23768300</x:v>
      </x:c>
      <x:c r="G1403" s="63">
        <x:f t="shared" si="10"/>
        <x:v>844.23949579999999</x:v>
      </x:c>
      <x:c r="H1403" s="63">
        <x:f t="shared" si="11"/>
        <x:v>24.176794180000002</x:v>
      </x:c>
      <x:c r="I1403" s="63">
        <x:f t="shared" si="12"/>
        <x:v>892.59308420000002</x:v>
      </x:c>
      <x:c r="J1403" s="63">
        <x:f t="shared" si="13"/>
        <x:v>795.88590750000003</x:v>
      </x:c>
      <x:c r="K1403" s="63">
        <x:f t="shared" si="14"/>
        <x:v>0.20923046579999999</x:v>
      </x:c>
      <x:c r="L1403" s="52">
        <x:f t="shared" si="0"/>
        <x:v>806.26000980000003</x:v>
      </x:c>
      <x:c r="M1403" s="52">
        <x:f t="shared" si="1"/>
        <x:v>0</x:v>
      </x:c>
      <x:c r="N1403" s="52">
        <x:f t="shared" si="2"/>
        <x:v>19163429790</x:v>
      </x:c>
      <x:c r="O1403" s="63">
        <x:f t="shared" si="8"/>
        <x:v>0.69439780259999995</x:v>
      </x:c>
      <x:c r="P1403" s="63">
        <x:f t="shared" si="9"/>
        <x:v>40.981982010000003</x:v>
      </x:c>
      <x:c r="Q1403" s="49">
        <x:f t="shared" si="15"/>
        <x:v>0</x:v>
      </x:c>
      <x:c r="R1403" s="49">
        <x:f t="shared" si="16"/>
        <x:v>0</x:v>
      </x:c>
      <x:c r="S1403" s="49">
        <x:f t="shared" si="17"/>
        <x:v>2</x:v>
      </x:c>
      <x:c r="T1403" s="51">
        <x:f t="shared" si="18"/>
        <x:v>1</x:v>
      </x:c>
      <x:c r="U1403" s="52">
        <x:f t="shared" si="3"/>
        <x:v>0.0054949389160000006</x:v>
      </x:c>
      <x:c r="V1403" s="63">
        <x:f t="shared" si="19"/>
        <x:v>0.0054949389160000006</x:v>
      </x:c>
      <x:c r="W1403" s="52">
        <x:f t="shared" ref="W1403:X1403" si="1401">W1402*(1+U1403)</x:f>
        <x:v>1565.1273000000001</x:v>
      </x:c>
      <x:c r="X1403" s="52">
        <x:f t="shared" si="1401"/>
        <x:v>828.87748069999998</x:v>
      </x:c>
    </x:row>
    <x:row r="1404" spans="1:24" ht="15.75" customHeight="1">
      <x:c r="A1404" s="34">
        <x:v>44243</x:v>
      </x:c>
      <x:c r="B1404" s="47">
        <x:v>818</x:v>
      </x:c>
      <x:c r="C1404" s="47">
        <x:v>821</x:v>
      </x:c>
      <x:c r="D1404" s="47">
        <x:v>792.44000244140602</x:v>
      </x:c>
      <x:c r="E1404" s="47">
        <x:v>796.219970703125</x:v>
      </x:c>
      <x:c r="F1404" s="47">
        <x:v>19802300</x:v>
      </x:c>
      <x:c r="G1404" s="63">
        <x:f t="shared" si="10"/>
        <x:v>842.74249569999995</x:v>
      </x:c>
      <x:c r="H1404" s="63">
        <x:f t="shared" si="11"/>
        <x:v>26.19764516</x:v>
      </x:c>
      <x:c r="I1404" s="63">
        <x:f t="shared" si="12"/>
        <x:v>895.13778609999997</x:v>
      </x:c>
      <x:c r="J1404" s="63">
        <x:f t="shared" si="13"/>
        <x:v>790.34720540000001</x:v>
      </x:c>
      <x:c r="K1404" s="63">
        <x:f t="shared" si="14"/>
        <x:v>0.056042873930000003</x:v>
      </x:c>
      <x:c r="L1404" s="52">
        <x:f t="shared" si="0"/>
        <x:v>803.21999100000005</x:v>
      </x:c>
      <x:c r="M1404" s="52">
        <x:f t="shared" si="1"/>
        <x:v>0</x:v>
      </x:c>
      <x:c r="N1404" s="52">
        <x:f t="shared" si="2"/>
        <x:v>15905603229</x:v>
      </x:c>
      <x:c r="O1404" s="63">
        <x:f t="shared" si="8"/>
        <x:v>0.43693479860000001</x:v>
      </x:c>
      <x:c r="P1404" s="63">
        <x:f t="shared" si="9"/>
        <x:v>30.407419950000001</x:v>
      </x:c>
      <x:c r="Q1404" s="49">
        <x:f t="shared" si="15"/>
        <x:v>0</x:v>
      </x:c>
      <x:c r="R1404" s="49">
        <x:f t="shared" si="16"/>
        <x:v>0</x:v>
      </x:c>
      <x:c r="S1404" s="49">
        <x:f t="shared" si="17"/>
        <x:v>2</x:v>
      </x:c>
      <x:c r="T1404" s="51">
        <x:f t="shared" si="18"/>
        <x:v>1</x:v>
      </x:c>
      <x:c r="U1404" s="52">
        <x:f t="shared" si="3"/>
        <x:v>-0.024383699129999997</x:v>
      </x:c>
      <x:c r="V1404" s="63">
        <x:f t="shared" si="19"/>
        <x:v>-0.024383699129999997</x:v>
      </x:c>
      <x:c r="W1404" s="52">
        <x:f t="shared" ref="W1404:X1404" si="1402">W1403*(1+U1404)</x:f>
        <x:v>1526.9637070000001</x:v>
      </x:c>
      <x:c r="X1404" s="52">
        <x:f t="shared" si="1402"/>
        <x:v>808.66638160000002</x:v>
      </x:c>
    </x:row>
    <x:row r="1405" spans="1:24" ht="15.75" customHeight="1">
      <x:c r="A1405" s="34">
        <x:v>44244</x:v>
      </x:c>
      <x:c r="B1405" s="47">
        <x:v>779.09002685546898</x:v>
      </x:c>
      <x:c r="C1405" s="47">
        <x:v>799.84002685546898</x:v>
      </x:c>
      <x:c r="D1405" s="47">
        <x:v>762.010009765625</x:v>
      </x:c>
      <x:c r="E1405" s="47">
        <x:v>798.15002441406205</x:v>
      </x:c>
      <x:c r="F1405" s="47">
        <x:v>25996500</x:v>
      </x:c>
      <x:c r="G1405" s="63">
        <x:f t="shared" si="10"/>
        <x:v>840.42249760000004</x:v>
      </x:c>
      <x:c r="H1405" s="63">
        <x:f t="shared" si="11"/>
        <x:v>28.020283320000001</x:v>
      </x:c>
      <x:c r="I1405" s="63">
        <x:f t="shared" si="12"/>
        <x:v>896.46306419999996</x:v>
      </x:c>
      <x:c r="J1405" s="63">
        <x:f t="shared" si="13"/>
        <x:v>784.38193090000004</x:v>
      </x:c>
      <x:c r="K1405" s="63">
        <x:f t="shared" si="14"/>
        <x:v>0.1228404201</x:v>
      </x:c>
      <x:c r="L1405" s="52">
        <x:f t="shared" si="0"/>
        <x:v>786.66668700000002</x:v>
      </x:c>
      <x:c r="M1405" s="52">
        <x:f t="shared" si="1"/>
        <x:v>0</x:v>
      </x:c>
      <x:c r="N1405" s="52">
        <x:f t="shared" si="2"/>
        <x:v>20450580529</x:v>
      </x:c>
      <x:c r="O1405" s="63">
        <x:f t="shared" si="8"/>
        <x:v>0.22974489510000001</x:v>
      </x:c>
      <x:c r="P1405" s="63">
        <x:f t="shared" si="9"/>
        <x:v>18.682321510000001</x:v>
      </x:c>
      <x:c r="Q1405" s="49">
        <x:f t="shared" si="15"/>
        <x:v>0</x:v>
      </x:c>
      <x:c r="R1405" s="49">
        <x:f t="shared" si="16"/>
        <x:v>1</x:v>
      </x:c>
      <x:c r="S1405" s="49">
        <x:f t="shared" si="17"/>
        <x:v>0</x:v>
      </x:c>
      <x:c r="T1405" s="51">
        <x:f t="shared" si="18"/>
        <x:v>0</x:v>
      </x:c>
      <x:c r="U1405" s="52">
        <x:f t="shared" si="3"/>
        <x:v>0.0024240207250000001</x:v>
      </x:c>
      <x:c r="V1405" s="63">
        <x:f t="shared" si="19"/>
        <x:v>0.0024240207250000001</x:v>
      </x:c>
      <x:c r="W1405" s="52">
        <x:f t="shared" ref="W1405:X1405" si="1403">W1404*(1+U1405)</x:f>
        <x:v>1530.6650990000001</x:v>
      </x:c>
      <x:c r="X1405" s="52">
        <x:f t="shared" si="1403"/>
        <x:v>810.62660559999995</x:v>
      </x:c>
    </x:row>
    <x:row r="1406" spans="1:24" ht="15.75" customHeight="1">
      <x:c r="A1406" s="34">
        <x:v>44245</x:v>
      </x:c>
      <x:c r="B1406" s="47">
        <x:v>780.90002441406295</x:v>
      </x:c>
      <x:c r="C1406" s="47">
        <x:v>794.69000244140602</x:v>
      </x:c>
      <x:c r="D1406" s="47">
        <x:v>776.27001953125</x:v>
      </x:c>
      <x:c r="E1406" s="47">
        <x:v>787.38000488281295</x:v>
      </x:c>
      <x:c r="F1406" s="47">
        <x:v>17957100</x:v>
      </x:c>
      <x:c r="G1406" s="63">
        <x:f t="shared" si="10"/>
        <x:v>837.26899719999994</x:v>
      </x:c>
      <x:c r="H1406" s="63">
        <x:f t="shared" si="11"/>
        <x:v>30.289526550000001</x:v>
      </x:c>
      <x:c r="I1406" s="63">
        <x:f t="shared" si="12"/>
        <x:v>897.84805029999995</x:v>
      </x:c>
      <x:c r="J1406" s="63">
        <x:f t="shared" si="13"/>
        <x:v>776.68994410000005</x:v>
      </x:c>
      <x:c r="K1406" s="63">
        <x:f t="shared" si="14"/>
        <x:v>0.088232319990000008</x:v>
      </x:c>
      <x:c r="L1406" s="52">
        <x:f t="shared" si="0"/>
        <x:v>786.1133423</x:v>
      </x:c>
      <x:c r="M1406" s="52">
        <x:f t="shared" si="1"/>
        <x:v>0</x:v>
      </x:c>
      <x:c r="N1406" s="52">
        <x:f t="shared" si="2"/>
        <x:v>14116315899</x:v>
      </x:c>
      <x:c r="O1406" s="63">
        <x:f t="shared" si="8"/>
        <x:v>0.2324658691</x:v>
      </x:c>
      <x:c r="P1406" s="63">
        <x:f t="shared" si="9"/>
        <x:v>18.861850449999999</x:v>
      </x:c>
      <x:c r="Q1406" s="49">
        <x:f t="shared" si="15"/>
        <x:v>0</x:v>
      </x:c>
      <x:c r="R1406" s="49">
        <x:f t="shared" si="16"/>
        <x:v>1</x:v>
      </x:c>
      <x:c r="S1406" s="49">
        <x:f t="shared" si="17"/>
        <x:v>0</x:v>
      </x:c>
      <x:c r="T1406" s="51">
        <x:f t="shared" si="18"/>
        <x:v>0</x:v>
      </x:c>
      <x:c r="U1406" s="52">
        <x:f t="shared" si="3"/>
        <x:v>-0.013493728250000001</x:v>
      </x:c>
      <x:c r="V1406" s="63">
        <x:f t="shared" si="19"/>
        <x:v>0</x:v>
      </x:c>
      <x:c r="W1406" s="52">
        <x:f t="shared" ref="W1406:X1406" si="1404">W1405*(1+U1406)</x:f>
        <x:v>1510.01072</x:v>
      </x:c>
      <x:c r="X1406" s="52">
        <x:f t="shared" si="1404"/>
        <x:v>810.62660559999995</x:v>
      </x:c>
    </x:row>
    <x:row r="1407" spans="1:24" ht="15.75" customHeight="1">
      <x:c r="A1407" s="34">
        <x:v>44246</x:v>
      </x:c>
      <x:c r="B1407" s="47">
        <x:v>795</x:v>
      </x:c>
      <x:c r="C1407" s="47">
        <x:v>796.78997802734398</x:v>
      </x:c>
      <x:c r="D1407" s="47">
        <x:v>777.36999511718795</x:v>
      </x:c>
      <x:c r="E1407" s="47">
        <x:v>781.29998779296898</x:v>
      </x:c>
      <x:c r="F1407" s="47">
        <x:v>18958300</x:v>
      </x:c>
      <x:c r="G1407" s="63">
        <x:f t="shared" si="10"/>
        <x:v>834.08449710000002</x:v>
      </x:c>
      <x:c r="H1407" s="63">
        <x:f t="shared" si="11"/>
        <x:v>32.688118250000002</x:v>
      </x:c>
      <x:c r="I1407" s="63">
        <x:f t="shared" si="12"/>
        <x:v>899.46073360000003</x:v>
      </x:c>
      <x:c r="J1407" s="63">
        <x:f t="shared" si="13"/>
        <x:v>768.70826060000002</x:v>
      </x:c>
      <x:c r="K1407" s="63">
        <x:f t="shared" si="14"/>
        <x:v>0.096302019599999999</x:v>
      </x:c>
      <x:c r="L1407" s="52">
        <x:f t="shared" si="0"/>
        <x:v>785.15332030000002</x:v>
      </x:c>
      <x:c r="M1407" s="52">
        <x:f t="shared" si="1"/>
        <x:v>0</x:v>
      </x:c>
      <x:c r="N1407" s="52">
        <x:f t="shared" si="2"/>
        <x:v>14885172192</x:v>
      </x:c>
      <x:c r="O1407" s="63">
        <x:f t="shared" si="8"/>
        <x:v>0.2300581981</x:v>
      </x:c>
      <x:c r="P1407" s="63">
        <x:f t="shared" si="9"/>
        <x:v>18.703033600000001</x:v>
      </x:c>
      <x:c r="Q1407" s="49">
        <x:f t="shared" si="15"/>
        <x:v>0</x:v>
      </x:c>
      <x:c r="R1407" s="49">
        <x:f t="shared" si="16"/>
        <x:v>1</x:v>
      </x:c>
      <x:c r="S1407" s="49">
        <x:f t="shared" si="17"/>
        <x:v>0</x:v>
      </x:c>
      <x:c r="T1407" s="51">
        <x:f t="shared" si="18"/>
        <x:v>0</x:v>
      </x:c>
      <x:c r="U1407" s="52">
        <x:f t="shared" si="3"/>
        <x:v>-0.0077218332339999995</x:v>
      </x:c>
      <x:c r="V1407" s="63">
        <x:f t="shared" si="19"/>
        <x:v>0</x:v>
      </x:c>
      <x:c r="W1407" s="52">
        <x:f t="shared" ref="W1407:X1407" si="1405">W1406*(1+U1407)</x:f>
        <x:v>1498.3506689999999</x:v>
      </x:c>
      <x:c r="X1407" s="52">
        <x:f t="shared" si="1405"/>
        <x:v>810.62660559999995</x:v>
      </x:c>
    </x:row>
    <x:row r="1408" spans="1:24" ht="15.75" customHeight="1">
      <x:c r="A1408" s="34">
        <x:v>44249</x:v>
      </x:c>
      <x:c r="B1408" s="47">
        <x:v>762.64001464843795</x:v>
      </x:c>
      <x:c r="C1408" s="47">
        <x:v>768.5</x:v>
      </x:c>
      <x:c r="D1408" s="47">
        <x:v>710.20001220703102</x:v>
      </x:c>
      <x:c r="E1408" s="47">
        <x:v>714.5</x:v>
      </x:c>
      <x:c r="F1408" s="47">
        <x:v>37269700</x:v>
      </x:c>
      <x:c r="G1408" s="63">
        <x:f t="shared" si="10"/>
        <x:v>827.47749629999998</x:v>
      </x:c>
      <x:c r="H1408" s="63">
        <x:f t="shared" si="11"/>
        <x:v>42.034766410000003</x:v>
      </x:c>
      <x:c r="I1408" s="63">
        <x:f t="shared" si="12"/>
        <x:v>911.5470292</x:v>
      </x:c>
      <x:c r="J1408" s="63">
        <x:f t="shared" si="13"/>
        <x:v>743.40796350000005</x:v>
      </x:c>
      <x:c r="K1408" s="63">
        <x:f t="shared" si="14"/>
        <x:v>-0.17192889350000001</x:v>
      </x:c>
      <x:c r="L1408" s="52">
        <x:f t="shared" si="0"/>
        <x:v>731.06667070000003</x:v>
      </x:c>
      <x:c r="M1408" s="52">
        <x:f t="shared" si="1"/>
        <x:v>0</x:v>
      </x:c>
      <x:c r="N1408" s="52">
        <x:f t="shared" si="2"/>
        <x:v>27246635498</x:v>
      </x:c>
      <x:c r="O1408" s="63">
        <x:f t="shared" si="8"/>
        <x:v>0.1015261363</x:v>
      </x:c>
      <x:c r="P1408" s="63">
        <x:f t="shared" si="9"/>
        <x:v>9.2168613110000006</x:v>
      </x:c>
      <x:c r="Q1408" s="49">
        <x:f t="shared" si="15"/>
        <x:v>0</x:v>
      </x:c>
      <x:c r="R1408" s="49">
        <x:f t="shared" si="16"/>
        <x:v>1</x:v>
      </x:c>
      <x:c r="S1408" s="49">
        <x:f t="shared" si="17"/>
        <x:v>0</x:v>
      </x:c>
      <x:c r="T1408" s="51">
        <x:f t="shared" si="18"/>
        <x:v>0</x:v>
      </x:c>
      <x:c r="U1408" s="52">
        <x:f t="shared" si="3"/>
        <x:v>-0.085498513809999999</x:v>
      </x:c>
      <x:c r="V1408" s="63">
        <x:f t="shared" si="19"/>
        <x:v>0</x:v>
      </x:c>
      <x:c r="W1408" s="52">
        <x:f t="shared" ref="W1408:X1408" si="1406">W1407*(1+U1408)</x:f>
        <x:v>1370.243913</x:v>
      </x:c>
      <x:c r="X1408" s="52">
        <x:f t="shared" si="1406"/>
        <x:v>810.62660559999995</x:v>
      </x:c>
    </x:row>
    <x:row r="1409" spans="1:24" ht="15.75" customHeight="1">
      <x:c r="A1409" s="34">
        <x:v>44250</x:v>
      </x:c>
      <x:c r="B1409" s="47">
        <x:v>662.13000488281295</x:v>
      </x:c>
      <x:c r="C1409" s="47">
        <x:v>713.60998535156295</x:v>
      </x:c>
      <x:c r="D1409" s="47">
        <x:v>619</x:v>
      </x:c>
      <x:c r="E1409" s="47">
        <x:v>698.84002685546898</x:v>
      </x:c>
      <x:c r="F1409" s="47">
        <x:v>66606900</x:v>
      </x:c>
      <x:c r="G1409" s="63">
        <x:f t="shared" si="10"/>
        <x:v>818.37949830000002</x:v>
      </x:c>
      <x:c r="H1409" s="63">
        <x:f t="shared" si="11"/>
        <x:v>49.00072462</x:v>
      </x:c>
      <x:c r="I1409" s="63">
        <x:f t="shared" si="12"/>
        <x:v>916.38094750000005</x:v>
      </x:c>
      <x:c r="J1409" s="63">
        <x:f t="shared" si="13"/>
        <x:v>720.3780491</x:v>
      </x:c>
      <x:c r="K1409" s="63">
        <x:f t="shared" si="14"/>
        <x:v>-0.10988624330000001</x:v>
      </x:c>
      <x:c r="L1409" s="52">
        <x:f t="shared" si="0"/>
        <x:v>677.15000410000005</x:v>
      </x:c>
      <x:c r="M1409" s="52">
        <x:f t="shared" si="1"/>
        <x:v>0</x:v>
      </x:c>
      <x:c r="N1409" s="52">
        <x:f t="shared" si="2"/>
        <x:v>45102862606</x:v>
      </x:c>
      <x:c r="O1409" s="63">
        <x:f t="shared" si="8"/>
        <x:v>0</x:v>
      </x:c>
      <x:c r="P1409" s="63">
        <x:f t="shared" si="9"/>
        <x:v>0</x:v>
      </x:c>
      <x:c r="Q1409" s="49">
        <x:f t="shared" si="15"/>
        <x:v>0</x:v>
      </x:c>
      <x:c r="R1409" s="49">
        <x:f t="shared" si="16"/>
        <x:v>1</x:v>
      </x:c>
      <x:c r="S1409" s="49">
        <x:f t="shared" si="17"/>
        <x:v>0</x:v>
      </x:c>
      <x:c r="T1409" s="51">
        <x:f t="shared" si="18"/>
        <x:v>0</x:v>
      </x:c>
      <x:c r="U1409" s="52">
        <x:f t="shared" si="3"/>
        <x:v>-0.021917387189999998</x:v>
      </x:c>
      <x:c r="V1409" s="63">
        <x:f t="shared" si="19"/>
        <x:v>0</x:v>
      </x:c>
      <x:c r="W1409" s="52">
        <x:f t="shared" ref="W1409:X1409" si="1407">W1408*(1+U1409)</x:f>
        <x:v>1340.2117470000001</x:v>
      </x:c>
      <x:c r="X1409" s="52">
        <x:f t="shared" si="1407"/>
        <x:v>810.62660559999995</x:v>
      </x:c>
    </x:row>
    <x:row r="1410" spans="1:24" ht="15.75" customHeight="1">
      <x:c r="A1410" s="34">
        <x:v>44251</x:v>
      </x:c>
      <x:c r="B1410" s="47">
        <x:v>711.84997558593795</x:v>
      </x:c>
      <x:c r="C1410" s="47">
        <x:v>745</x:v>
      </x:c>
      <x:c r="D1410" s="47">
        <x:v>694.16998291015602</x:v>
      </x:c>
      <x:c r="E1410" s="47">
        <x:v>742.02001953125</x:v>
      </x:c>
      <x:c r="F1410" s="47">
        <x:v>36767000</x:v>
      </x:c>
      <x:c r="G1410" s="63">
        <x:f t="shared" si="10"/>
        <x:v>811.32599789999995</x:v>
      </x:c>
      <x:c r="H1410" s="63">
        <x:f t="shared" si="11"/>
        <x:v>49.347654660000003</x:v>
      </x:c>
      <x:c r="I1410" s="63">
        <x:f t="shared" si="12"/>
        <x:v>910.02130720000002</x:v>
      </x:c>
      <x:c r="J1410" s="63">
        <x:f t="shared" si="13"/>
        <x:v>712.63068859999998</x:v>
      </x:c>
      <x:c r="K1410" s="63">
        <x:f t="shared" si="14"/>
        <x:v>0.14888919810000001</x:v>
      </x:c>
      <x:c r="L1410" s="52">
        <x:f t="shared" si="0"/>
        <x:v>727.06333410000002</x:v>
      </x:c>
      <x:c r="M1410" s="52">
        <x:f t="shared" si="1"/>
        <x:v>26731937607</x:v>
      </x:c>
      <x:c r="N1410" s="52">
        <x:f t="shared" si="2"/>
        <x:v>0</x:v>
      </x:c>
      <x:c r="O1410" s="63">
        <x:f t="shared" si="8"/>
        <x:v>0.13100481650000001</x:v>
      </x:c>
      <x:c r="P1410" s="63">
        <x:f t="shared" si="9"/>
        <x:v>11.58304674</x:v>
      </x:c>
      <x:c r="Q1410" s="49">
        <x:f t="shared" si="15"/>
        <x:v>0</x:v>
      </x:c>
      <x:c r="R1410" s="49">
        <x:f t="shared" si="16"/>
        <x:v>1</x:v>
      </x:c>
      <x:c r="S1410" s="49">
        <x:f t="shared" si="17"/>
        <x:v>0</x:v>
      </x:c>
      <x:c r="T1410" s="51">
        <x:f t="shared" si="18"/>
        <x:v>0</x:v>
      </x:c>
      <x:c r="U1410" s="52">
        <x:f t="shared" si="3"/>
        <x:v>0.061788093150000001</x:v>
      </x:c>
      <x:c r="V1410" s="63">
        <x:f t="shared" si="19"/>
        <x:v>0</x:v>
      </x:c>
      <x:c r="W1410" s="52">
        <x:f t="shared" ref="W1410:X1410" si="1408">W1409*(1+U1410)</x:f>
        <x:v>1423.0208749999999</x:v>
      </x:c>
      <x:c r="X1410" s="52">
        <x:f t="shared" si="1408"/>
        <x:v>810.62660559999995</x:v>
      </x:c>
    </x:row>
    <x:row r="1411" spans="1:24" ht="15.75" customHeight="1">
      <x:c r="A1411" s="34">
        <x:v>44252</x:v>
      </x:c>
      <x:c r="B1411" s="47">
        <x:v>726.15002441406295</x:v>
      </x:c>
      <x:c r="C1411" s="47">
        <x:v>737.21002197265602</x:v>
      </x:c>
      <x:c r="D1411" s="47">
        <x:v>670.58001708984398</x:v>
      </x:c>
      <x:c r="E1411" s="47">
        <x:v>682.219970703125</x:v>
      </x:c>
      <x:c r="F1411" s="47">
        <x:v>39023900</x:v>
      </x:c>
      <x:c r="G1411" s="63">
        <x:f t="shared" si="10"/>
        <x:v>802.2289978</x:v>
      </x:c>
      <x:c r="H1411" s="63">
        <x:f t="shared" si="11"/>
        <x:v>55.483738010000003</x:v>
      </x:c>
      <x:c r="I1411" s="63">
        <x:f t="shared" si="12"/>
        <x:v>913.19647380000004</x:v>
      </x:c>
      <x:c r="J1411" s="63">
        <x:f t="shared" si="13"/>
        <x:v>691.26152179999997</x:v>
      </x:c>
      <x:c r="K1411" s="63">
        <x:f t="shared" si="14"/>
        <x:v>-0.040739644610000003</x:v>
      </x:c>
      <x:c r="L1411" s="52">
        <x:f t="shared" si="0"/>
        <x:v>696.67000329999996</x:v>
      </x:c>
      <x:c r="M1411" s="52">
        <x:f t="shared" si="1"/>
        <x:v>0</x:v>
      </x:c>
      <x:c r="N1411" s="52">
        <x:f t="shared" si="2"/>
        <x:v>27186780540</x:v>
      </x:c>
      <x:c r="O1411" s="63">
        <x:f t="shared" si="8"/>
        <x:v>0.1325545195</x:v>
      </x:c>
      <x:c r="P1411" s="63">
        <x:f t="shared" si="9"/>
        <x:v>11.704029889999999</x:v>
      </x:c>
      <x:c r="Q1411" s="49">
        <x:f t="shared" si="15"/>
        <x:v>0</x:v>
      </x:c>
      <x:c r="R1411" s="49">
        <x:f t="shared" si="16"/>
        <x:v>1</x:v>
      </x:c>
      <x:c r="S1411" s="49">
        <x:f t="shared" si="17"/>
        <x:v>0</x:v>
      </x:c>
      <x:c r="T1411" s="51">
        <x:f t="shared" si="18"/>
        <x:v>0</x:v>
      </x:c>
      <x:c r="U1411" s="52">
        <x:f t="shared" si="3"/>
        <x:v>-0.080590883339999997</x:v>
      </x:c>
      <x:c r="V1411" s="63">
        <x:f t="shared" si="19"/>
        <x:v>0</x:v>
      </x:c>
      <x:c r="W1411" s="52">
        <x:f t="shared" ref="W1411:X1411" si="1409">W1410*(1+U1411)</x:f>
        <x:v>1308.338366</x:v>
      </x:c>
      <x:c r="X1411" s="52">
        <x:f t="shared" si="1409"/>
        <x:v>810.62660559999995</x:v>
      </x:c>
    </x:row>
    <x:row r="1412" spans="1:24" ht="15.75" customHeight="1">
      <x:c r="A1412" s="34">
        <x:v>44253</x:v>
      </x:c>
      <x:c r="B1412" s="47">
        <x:v>700</x:v>
      </x:c>
      <x:c r="C1412" s="47">
        <x:v>706.70001220703102</x:v>
      </x:c>
      <x:c r="D1412" s="47">
        <x:v>659.510009765625</x:v>
      </x:c>
      <x:c r="E1412" s="47">
        <x:v>675.5</x:v>
      </x:c>
      <x:c r="F1412" s="47">
        <x:v>41089200</x:v>
      </x:c>
      <x:c r="G1412" s="63">
        <x:f t="shared" si="10"/>
        <x:v>794.23249820000001</x:v>
      </x:c>
      <x:c r="H1412" s="63">
        <x:f t="shared" si="11"/>
        <x:v>61.631123029999998</x:v>
      </x:c>
      <x:c r="I1412" s="63">
        <x:f t="shared" si="12"/>
        <x:v>917.49474420000001</x:v>
      </x:c>
      <x:c r="J1412" s="63">
        <x:f t="shared" si="13"/>
        <x:v>670.97025210000004</x:v>
      </x:c>
      <x:c r="K1412" s="63">
        <x:f t="shared" si="14"/>
        <x:v>0.018374433509999999</x:v>
      </x:c>
      <x:c r="L1412" s="52">
        <x:f t="shared" si="0"/>
        <x:v>680.57000730000004</x:v>
      </x:c>
      <x:c r="M1412" s="52">
        <x:f t="shared" si="1"/>
        <x:v>0</x:v>
      </x:c>
      <x:c r="N1412" s="52">
        <x:f t="shared" si="2"/>
        <x:v>27964077145</x:v>
      </x:c>
      <x:c r="O1412" s="63">
        <x:f t="shared" si="8"/>
        <x:v>0.1260812841</x:v>
      </x:c>
      <x:c r="P1412" s="63">
        <x:f t="shared" si="9"/>
        <x:v>11.196463870000001</x:v>
      </x:c>
      <x:c r="Q1412" s="49">
        <x:f t="shared" si="15"/>
        <x:v>0</x:v>
      </x:c>
      <x:c r="R1412" s="49">
        <x:f t="shared" si="16"/>
        <x:v>1</x:v>
      </x:c>
      <x:c r="S1412" s="49">
        <x:f t="shared" si="17"/>
        <x:v>0</x:v>
      </x:c>
      <x:c r="T1412" s="51">
        <x:f t="shared" si="18"/>
        <x:v>0</x:v>
      </x:c>
      <x:c r="U1412" s="52">
        <x:f t="shared" si="3"/>
        <x:v>-0.009850152431000001</x:v>
      </x:c>
      <x:c r="V1412" s="63">
        <x:f t="shared" si="19"/>
        <x:v>0</x:v>
      </x:c>
      <x:c r="W1412" s="52">
        <x:f t="shared" ref="W1412:X1412" si="1410">W1411*(1+U1412)</x:f>
        <x:v>1295.4510339999999</x:v>
      </x:c>
      <x:c r="X1412" s="52">
        <x:f t="shared" si="1410"/>
        <x:v>810.62660559999995</x:v>
      </x:c>
    </x:row>
    <x:row r="1413" spans="1:24" ht="15.75" customHeight="1">
      <x:c r="A1413" s="34">
        <x:v>44256</x:v>
      </x:c>
      <x:c r="B1413" s="47">
        <x:v>690.10998535156295</x:v>
      </x:c>
      <x:c r="C1413" s="47">
        <x:v>719</x:v>
      </x:c>
      <x:c r="D1413" s="47">
        <x:v>685.04998779296898</x:v>
      </x:c>
      <x:c r="E1413" s="47">
        <x:v>718.42999267578102</x:v>
      </x:c>
      <x:c r="F1413" s="47">
        <x:v>27136200</x:v>
      </x:c>
      <x:c r="G1413" s="63">
        <x:f t="shared" si="10"/>
        <x:v>790.47749629999998</x:v>
      </x:c>
      <x:c r="H1413" s="63">
        <x:f t="shared" si="11"/>
        <x:v>63.921430719999996</x:v>
      </x:c>
      <x:c r="I1413" s="63">
        <x:f t="shared" si="12"/>
        <x:v>918.32035780000001</x:v>
      </x:c>
      <x:c r="J1413" s="63">
        <x:f t="shared" si="13"/>
        <x:v>662.63463490000004</x:v>
      </x:c>
      <x:c r="K1413" s="63">
        <x:f t="shared" si="14"/>
        <x:v>0.21821851119999999</x:v>
      </x:c>
      <x:c r="L1413" s="52">
        <x:f t="shared" si="0"/>
        <x:v>707.49332679999998</x:v>
      </x:c>
      <x:c r="M1413" s="52">
        <x:f t="shared" si="1"/>
        <x:v>19198680415</x:v>
      </x:c>
      <x:c r="N1413" s="52">
        <x:f t="shared" si="2"/>
        <x:v>0</x:v>
      </x:c>
      <x:c r="O1413" s="63">
        <x:f t="shared" si="8"/>
        <x:v>0.2381576675</x:v>
      </x:c>
      <x:c r="P1413" s="63">
        <x:f t="shared" si="9"/>
        <x:v>19.234841710000001</x:v>
      </x:c>
      <x:c r="Q1413" s="49">
        <x:f t="shared" si="15"/>
        <x:v>0</x:v>
      </x:c>
      <x:c r="R1413" s="49">
        <x:f t="shared" si="16"/>
        <x:v>0</x:v>
      </x:c>
      <x:c r="S1413" s="49">
        <x:f t="shared" si="17"/>
        <x:v>2</x:v>
      </x:c>
      <x:c r="T1413" s="51">
        <x:f t="shared" si="18"/>
        <x:v>0</x:v>
      </x:c>
      <x:c r="U1413" s="52">
        <x:f t="shared" si="3"/>
        <x:v>0.063552912919999993</x:v>
      </x:c>
      <x:c r="V1413" s="63">
        <x:f t="shared" si="19"/>
        <x:v>0</x:v>
      </x:c>
      <x:c r="W1413" s="52">
        <x:f t="shared" ref="W1413:X1413" si="1411">W1412*(1+U1413)</x:f>
        <x:v>1377.78072</x:v>
      </x:c>
      <x:c r="X1413" s="52">
        <x:f t="shared" si="1411"/>
        <x:v>810.62660559999995</x:v>
      </x:c>
    </x:row>
    <x:row r="1414" spans="1:24" ht="15.75" customHeight="1">
      <x:c r="A1414" s="34">
        <x:v>44257</x:v>
      </x:c>
      <x:c r="B1414" s="47">
        <x:v>718.280029296875</x:v>
      </x:c>
      <x:c r="C1414" s="47">
        <x:v>721.10998535156295</x:v>
      </x:c>
      <x:c r="D1414" s="47">
        <x:v>685</x:v>
      </x:c>
      <x:c r="E1414" s="47">
        <x:v>686.44000244140602</x:v>
      </x:c>
      <x:c r="F1414" s="47">
        <x:v>23732200</x:v>
      </x:c>
      <x:c r="G1414" s="63">
        <x:f t="shared" si="10"/>
        <x:v>782.8089966</x:v>
      </x:c>
      <x:c r="H1414" s="63">
        <x:f t="shared" si="11"/>
        <x:v>66.825390499999997</x:v>
      </x:c>
      <x:c r="I1414" s="63">
        <x:f t="shared" si="12"/>
        <x:v>916.45977760000005</x:v>
      </x:c>
      <x:c r="J1414" s="63">
        <x:f t="shared" si="13"/>
        <x:v>649.15821559999995</x:v>
      </x:c>
      <x:c r="K1414" s="63">
        <x:f t="shared" si="14"/>
        <x:v>0.1394746315</x:v>
      </x:c>
      <x:c r="L1414" s="52">
        <x:f t="shared" si="0"/>
        <x:v>697.51666260000002</x:v>
      </x:c>
      <x:c r="M1414" s="52">
        <x:f t="shared" si="1"/>
        <x:v>0</x:v>
      </x:c>
      <x:c r="N1414" s="52">
        <x:f t="shared" si="2"/>
        <x:v>16553604940</x:v>
      </x:c>
      <x:c r="O1414" s="63">
        <x:f t="shared" si="8"/>
        <x:v>0.237360139</x:v>
      </x:c>
      <x:c r="P1414" s="63">
        <x:f t="shared" si="9"/>
        <x:v>19.18278531</x:v>
      </x:c>
      <x:c r="Q1414" s="49">
        <x:f t="shared" si="15"/>
        <x:v>0</x:v>
      </x:c>
      <x:c r="R1414" s="49">
        <x:f t="shared" si="16"/>
        <x:v>1</x:v>
      </x:c>
      <x:c r="S1414" s="49">
        <x:f t="shared" si="17"/>
        <x:v>0</x:v>
      </x:c>
      <x:c r="T1414" s="51">
        <x:f t="shared" si="18"/>
        <x:v>0</x:v>
      </x:c>
      <x:c r="U1414" s="52">
        <x:f t="shared" si="3"/>
        <x:v>-0.04452763743</x:v>
      </x:c>
      <x:c r="V1414" s="63">
        <x:f t="shared" si="19"/>
        <x:v>0</x:v>
      </x:c>
      <x:c r="W1414" s="52">
        <x:f t="shared" ref="W1414:X1414" si="1412">W1413*(1+U1414)</x:f>
        <x:v>1316.4313999999999</x:v>
      </x:c>
      <x:c r="X1414" s="52">
        <x:f t="shared" si="1412"/>
        <x:v>810.62660559999995</x:v>
      </x:c>
    </x:row>
    <x:row r="1415" spans="1:24" ht="15.75" customHeight="1">
      <x:c r="A1415" s="34">
        <x:v>44258</x:v>
      </x:c>
      <x:c r="B1415" s="47">
        <x:v>687.989990234375</x:v>
      </x:c>
      <x:c r="C1415" s="47">
        <x:v>700.70001220703102</x:v>
      </x:c>
      <x:c r="D1415" s="47">
        <x:v>651.71002197265602</x:v>
      </x:c>
      <x:c r="E1415" s="47">
        <x:v>653.20001220703102</x:v>
      </x:c>
      <x:c r="F1415" s="47">
        <x:v>30208000</x:v>
      </x:c>
      <x:c r="G1415" s="63">
        <x:f t="shared" si="10"/>
        <x:v>771.82949829999995</x:v>
      </x:c>
      <x:c r="H1415" s="63">
        <x:f t="shared" si="11"/>
        <x:v>69.258458590000004</x:v>
      </x:c>
      <x:c r="I1415" s="63">
        <x:f t="shared" si="12"/>
        <x:v>910.34641550000003</x:v>
      </x:c>
      <x:c r="J1415" s="63">
        <x:f t="shared" si="13"/>
        <x:v>633.31258109999999</x:v>
      </x:c>
      <x:c r="K1415" s="63">
        <x:f t="shared" si="14"/>
        <x:v>0.071787011649999999</x:v>
      </x:c>
      <x:c r="L1415" s="52">
        <x:f t="shared" si="0"/>
        <x:v>668.53668210000001</x:v>
      </x:c>
      <x:c r="M1415" s="52">
        <x:f t="shared" si="1"/>
        <x:v>0</x:v>
      </x:c>
      <x:c r="N1415" s="52">
        <x:f t="shared" si="2"/>
        <x:v>20195156094</x:v>
      </x:c>
      <x:c r="O1415" s="63">
        <x:f t="shared" si="8"/>
        <x:v>0.2376738642</x:v>
      </x:c>
      <x:c r="P1415" s="63">
        <x:f t="shared" si="9"/>
        <x:v>19.203270830000001</x:v>
      </x:c>
      <x:c r="Q1415" s="49">
        <x:f t="shared" si="15"/>
        <x:v>0</x:v>
      </x:c>
      <x:c r="R1415" s="49">
        <x:f t="shared" si="16"/>
        <x:v>1</x:v>
      </x:c>
      <x:c r="S1415" s="49">
        <x:f t="shared" si="17"/>
        <x:v>0</x:v>
      </x:c>
      <x:c r="T1415" s="51">
        <x:f t="shared" si="18"/>
        <x:v>0</x:v>
      </x:c>
      <x:c r="U1415" s="52">
        <x:f t="shared" si="3"/>
        <x:v>-0.04842373713</x:v>
      </x:c>
      <x:c r="V1415" s="63">
        <x:f t="shared" si="19"/>
        <x:v>0</x:v>
      </x:c>
      <x:c r="W1415" s="52">
        <x:f t="shared" ref="W1415:X1415" si="1413">W1414*(1+U1415)</x:f>
        <x:v>1252.684872</x:v>
      </x:c>
      <x:c r="X1415" s="52">
        <x:f t="shared" si="1413"/>
        <x:v>810.62660559999995</x:v>
      </x:c>
    </x:row>
    <x:row r="1416" spans="1:24" ht="15.75" customHeight="1">
      <x:c r="A1416" s="34">
        <x:v>44259</x:v>
      </x:c>
      <x:c r="B1416" s="47">
        <x:v>655.79998779296898</x:v>
      </x:c>
      <x:c r="C1416" s="47">
        <x:v>668.45001220703102</x:v>
      </x:c>
      <x:c r="D1416" s="47">
        <x:v>600</x:v>
      </x:c>
      <x:c r="E1416" s="47">
        <x:v>621.44000244140602</x:v>
      </x:c>
      <x:c r="F1416" s="47">
        <x:v>65919500</x:v>
      </x:c>
      <x:c r="G1416" s="63">
        <x:f t="shared" si="10"/>
        <x:v>760.16699830000005</x:v>
      </x:c>
      <x:c r="H1416" s="63">
        <x:f t="shared" si="11"/>
        <x:v>74.044370349999994</x:v>
      </x:c>
      <x:c r="I1416" s="63">
        <x:f t="shared" si="12"/>
        <x:v>908.25573899999995</x:v>
      </x:c>
      <x:c r="J1416" s="63">
        <x:f t="shared" si="13"/>
        <x:v>612.07825760000003</x:v>
      </x:c>
      <x:c r="K1416" s="63">
        <x:f t="shared" si="14"/>
        <x:v>0.031608563899999997</x:v>
      </x:c>
      <x:c r="L1416" s="52">
        <x:f t="shared" si="0"/>
        <x:v>629.96333819999995</x:v>
      </x:c>
      <x:c r="M1416" s="52">
        <x:f t="shared" si="1"/>
        <x:v>0</x:v>
      </x:c>
      <x:c r="N1416" s="52">
        <x:f t="shared" si="2"/>
        <x:v>41526868274</x:v>
      </x:c>
      <x:c r="O1416" s="63">
        <x:f t="shared" si="8"/>
        <x:v>0.20814999149999999</x:v>
      </x:c>
      <x:c r="P1416" s="63">
        <x:f t="shared" si="9"/>
        <x:v>17.228820339999999</x:v>
      </x:c>
      <x:c r="Q1416" s="49">
        <x:f t="shared" si="15"/>
        <x:v>0</x:v>
      </x:c>
      <x:c r="R1416" s="49">
        <x:f t="shared" si="16"/>
        <x:v>1</x:v>
      </x:c>
      <x:c r="S1416" s="49">
        <x:f t="shared" si="17"/>
        <x:v>0</x:v>
      </x:c>
      <x:c r="T1416" s="51">
        <x:f t="shared" si="18"/>
        <x:v>0</x:v>
      </x:c>
      <x:c r="U1416" s="52">
        <x:f t="shared" si="3"/>
        <x:v>-0.04862218183</x:v>
      </x:c>
      <x:c r="V1416" s="63">
        <x:f t="shared" si="19"/>
        <x:v>0</x:v>
      </x:c>
      <x:c r="W1416" s="52">
        <x:f t="shared" ref="W1416:X1416" si="1414">W1415*(1+U1416)</x:f>
        <x:v>1191.7765999999999</x:v>
      </x:c>
      <x:c r="X1416" s="52">
        <x:f t="shared" si="1414"/>
        <x:v>810.62660559999995</x:v>
      </x:c>
    </x:row>
    <x:row r="1417" spans="1:24" ht="15.75" customHeight="1">
      <x:c r="A1417" s="34">
        <x:v>44260</x:v>
      </x:c>
      <x:c r="B1417" s="47">
        <x:v>626.05999755859398</x:v>
      </x:c>
      <x:c r="C1417" s="47">
        <x:v>627.84002685546898</x:v>
      </x:c>
      <x:c r="D1417" s="47">
        <x:v>539.489990234375</x:v>
      </x:c>
      <x:c r="E1417" s="47">
        <x:v>597.95001220703102</x:v>
      </x:c>
      <x:c r="F1417" s="47">
        <x:v>89396500</x:v>
      </x:c>
      <x:c r="G1417" s="63">
        <x:f t="shared" si="10"/>
        <x:v>747.56499940000003</x:v>
      </x:c>
      <x:c r="H1417" s="63">
        <x:f t="shared" si="11"/>
        <x:v>79.219475270000004</x:v>
      </x:c>
      <x:c r="I1417" s="63">
        <x:f t="shared" si="12"/>
        <x:v>906.00394989999995</x:v>
      </x:c>
      <x:c r="J1417" s="63">
        <x:f t="shared" si="13"/>
        <x:v>589.12604880000004</x:v>
      </x:c>
      <x:c r="K1417" s="63">
        <x:f t="shared" si="14"/>
        <x:v>0.02784657224</x:v>
      </x:c>
      <x:c r="L1417" s="52">
        <x:f t="shared" si="0"/>
        <x:v>588.42667640000002</x:v>
      </x:c>
      <x:c r="M1417" s="52">
        <x:f t="shared" si="1"/>
        <x:v>0</x:v>
      </x:c>
      <x:c r="N1417" s="52">
        <x:f t="shared" si="2"/>
        <x:v>52603285380</x:v>
      </x:c>
      <x:c r="O1417" s="63">
        <x:f t="shared" si="8"/>
        <x:v>0.17776433050000001</x:v>
      </x:c>
      <x:c r="P1417" s="63">
        <x:f t="shared" si="9"/>
        <x:v>15.093370200000001</x:v>
      </x:c>
      <x:c r="Q1417" s="49">
        <x:f t="shared" si="15"/>
        <x:v>0</x:v>
      </x:c>
      <x:c r="R1417" s="49">
        <x:f t="shared" si="16"/>
        <x:v>1</x:v>
      </x:c>
      <x:c r="S1417" s="49">
        <x:f t="shared" si="17"/>
        <x:v>0</x:v>
      </x:c>
      <x:c r="T1417" s="51">
        <x:f t="shared" si="18"/>
        <x:v>0</x:v>
      </x:c>
      <x:c r="U1417" s="52">
        <x:f t="shared" si="3"/>
        <x:v>-0.037799288980000001</x:v>
      </x:c>
      <x:c r="V1417" s="63">
        <x:f t="shared" si="19"/>
        <x:v>0</x:v>
      </x:c>
      <x:c r="W1417" s="52">
        <x:f t="shared" ref="W1417:X1417" si="1415">W1416*(1+U1417)</x:f>
        <x:v>1146.728292</x:v>
      </x:c>
      <x:c r="X1417" s="52">
        <x:f t="shared" si="1415"/>
        <x:v>810.62660559999995</x:v>
      </x:c>
    </x:row>
    <x:row r="1418" spans="1:24" ht="15.75" customHeight="1">
      <x:c r="A1418" s="34">
        <x:v>44263</x:v>
      </x:c>
      <x:c r="B1418" s="47">
        <x:v>600.54998779296898</x:v>
      </x:c>
      <x:c r="C1418" s="47">
        <x:v>620.13000488281295</x:v>
      </x:c>
      <x:c r="D1418" s="47">
        <x:v>558.78997802734398</x:v>
      </x:c>
      <x:c r="E1418" s="47">
        <x:v>563</x:v>
      </x:c>
      <x:c r="F1418" s="47">
        <x:v>51787000</x:v>
      </x:c>
      <x:c r="G1418" s="63">
        <x:f t="shared" si="10"/>
        <x:v>733.10350040000003</x:v>
      </x:c>
      <x:c r="H1418" s="63">
        <x:f t="shared" si="11"/>
        <x:v>85.275269949999995</x:v>
      </x:c>
      <x:c r="I1418" s="63">
        <x:f t="shared" si="12"/>
        <x:v>903.65404030000002</x:v>
      </x:c>
      <x:c r="J1418" s="63">
        <x:f t="shared" si="13"/>
        <x:v>562.55296050000004</x:v>
      </x:c>
      <x:c r="K1418" s="63">
        <x:f t="shared" si="14"/>
        <x:v>0.0013105779110000002</x:v>
      </x:c>
      <x:c r="L1418" s="52">
        <x:f t="shared" si="0"/>
        <x:v>580.63999430000001</x:v>
      </x:c>
      <x:c r="M1418" s="52">
        <x:f t="shared" si="1"/>
        <x:v>0</x:v>
      </x:c>
      <x:c r="N1418" s="52">
        <x:f t="shared" si="2"/>
        <x:v>30069603385</x:v>
      </x:c>
      <x:c r="O1418" s="63">
        <x:f t="shared" si="8"/>
        <x:v>0.17584312569999999</x:v>
      </x:c>
      <x:c r="P1418" s="63">
        <x:f t="shared" si="9"/>
        <x:v>14.95464164</x:v>
      </x:c>
      <x:c r="Q1418" s="49">
        <x:f t="shared" si="15"/>
        <x:v>0</x:v>
      </x:c>
      <x:c r="R1418" s="49">
        <x:f t="shared" si="16"/>
        <x:v>1</x:v>
      </x:c>
      <x:c r="S1418" s="49">
        <x:f t="shared" si="17"/>
        <x:v>0</x:v>
      </x:c>
      <x:c r="T1418" s="51">
        <x:f t="shared" si="18"/>
        <x:v>0</x:v>
      </x:c>
      <x:c r="U1418" s="52">
        <x:f t="shared" si="3"/>
        <x:v>-0.058449722370000001</x:v>
      </x:c>
      <x:c r="V1418" s="63">
        <x:f t="shared" si="19"/>
        <x:v>0</x:v>
      </x:c>
      <x:c r="W1418" s="52">
        <x:f t="shared" ref="W1418:X1418" si="1416">W1417*(1+U1418)</x:f>
        <x:v>1079.702342</x:v>
      </x:c>
      <x:c r="X1418" s="52">
        <x:f t="shared" si="1416"/>
        <x:v>810.62660559999995</x:v>
      </x:c>
    </x:row>
    <x:row r="1419" spans="1:24" ht="15.75" customHeight="1">
      <x:c r="A1419" s="34">
        <x:v>44264</x:v>
      </x:c>
      <x:c r="B1419" s="47">
        <x:v>608.17999267578102</x:v>
      </x:c>
      <x:c r="C1419" s="47">
        <x:v>678.09002685546898</x:v>
      </x:c>
      <x:c r="D1419" s="47">
        <x:v>595.21002197265602</x:v>
      </x:c>
      <x:c r="E1419" s="47">
        <x:v>673.58001708984398</x:v>
      </x:c>
      <x:c r="F1419" s="47">
        <x:v>67523300</x:v>
      </x:c>
      <x:c r="G1419" s="63">
        <x:f t="shared" si="10"/>
        <x:v>723.61150210000005</x:v>
      </x:c>
      <x:c r="H1419" s="63">
        <x:f t="shared" si="11"/>
        <x:v>80.434432419999993</x:v>
      </x:c>
      <x:c r="I1419" s="63">
        <x:f t="shared" si="12"/>
        <x:v>884.48036690000004</x:v>
      </x:c>
      <x:c r="J1419" s="63">
        <x:f t="shared" si="13"/>
        <x:v>562.74263719999999</x:v>
      </x:c>
      <x:c r="K1419" s="63">
        <x:f t="shared" si="14"/>
        <x:v>0.3444960588</x:v>
      </x:c>
      <x:c r="L1419" s="52">
        <x:f t="shared" si="0"/>
        <x:v>648.96002199999998</x:v>
      </x:c>
      <x:c r="M1419" s="52">
        <x:f t="shared" si="1"/>
        <x:v>43819922252</x:v>
      </x:c>
      <x:c r="N1419" s="52">
        <x:f t="shared" si="2"/>
        <x:v>0</x:v>
      </x:c>
      <x:c r="O1419" s="63">
        <x:f t="shared" si="8"/>
        <x:v>0.4153206827</x:v>
      </x:c>
      <x:c r="P1419" s="63">
        <x:f t="shared" si="9"/>
        <x:v>29.344634599999999</x:v>
      </x:c>
      <x:c r="Q1419" s="49">
        <x:f t="shared" si="15"/>
        <x:v>0</x:v>
      </x:c>
      <x:c r="R1419" s="49">
        <x:f t="shared" si="16"/>
        <x:v>0</x:v>
      </x:c>
      <x:c r="S1419" s="49">
        <x:f t="shared" si="17"/>
        <x:v>2</x:v>
      </x:c>
      <x:c r="T1419" s="51">
        <x:f t="shared" si="18"/>
        <x:v>0</x:v>
      </x:c>
      <x:c r="U1419" s="52">
        <x:f t="shared" si="3"/>
        <x:v>0.19641210849999999</x:v>
      </x:c>
      <x:c r="V1419" s="63">
        <x:f t="shared" si="19"/>
        <x:v>0</x:v>
      </x:c>
      <x:c r="W1419" s="52">
        <x:f t="shared" ref="W1419:X1419" si="1417">W1418*(1+U1419)</x:f>
        <x:v>1291.768955</x:v>
      </x:c>
      <x:c r="X1419" s="52">
        <x:f t="shared" si="1417"/>
        <x:v>810.62660559999995</x:v>
      </x:c>
    </x:row>
    <x:row r="1420" spans="1:24" ht="15.75" customHeight="1">
      <x:c r="A1420" s="34">
        <x:v>44265</x:v>
      </x:c>
      <x:c r="B1420" s="47">
        <x:v>700.29998779296898</x:v>
      </x:c>
      <x:c r="C1420" s="47">
        <x:v>717.84997558593705</x:v>
      </x:c>
      <x:c r="D1420" s="47">
        <x:v>655.05999755859398</x:v>
      </x:c>
      <x:c r="E1420" s="47">
        <x:v>668.05999755859398</x:v>
      </x:c>
      <x:c r="F1420" s="47">
        <x:v>60605700</x:v>
      </x:c>
      <x:c r="G1420" s="63">
        <x:f t="shared" si="10"/>
        <x:v>714.54150089999996</x:v>
      </x:c>
      <x:c r="H1420" s="63">
        <x:f t="shared" si="11"/>
        <x:v>75.577454759999995</x:v>
      </x:c>
      <x:c r="I1420" s="63">
        <x:f t="shared" si="12"/>
        <x:v>865.69641039999999</x:v>
      </x:c>
      <x:c r="J1420" s="63">
        <x:f t="shared" si="13"/>
        <x:v>563.38659129999996</x:v>
      </x:c>
      <x:c r="K1420" s="63">
        <x:f t="shared" si="14"/>
        <x:v>0.34624547280000001</x:v>
      </x:c>
      <x:c r="L1420" s="52">
        <x:f t="shared" si="0"/>
        <x:v>680.32332359999998</x:v>
      </x:c>
      <x:c r="M1420" s="52">
        <x:f t="shared" si="1"/>
        <x:v>41231471251</x:v>
      </x:c>
      <x:c r="N1420" s="52">
        <x:f t="shared" si="2"/>
        <x:v>0</x:v>
      </x:c>
      <x:c r="O1420" s="63">
        <x:f t="shared" si="8"/>
        <x:v>0.482417284</x:v>
      </x:c>
      <x:c r="P1420" s="63">
        <x:f t="shared" si="9"/>
        <x:v>32.542610580000002</x:v>
      </x:c>
      <x:c r="Q1420" s="49">
        <x:f t="shared" si="15"/>
        <x:v>0</x:v>
      </x:c>
      <x:c r="R1420" s="49">
        <x:f t="shared" si="16"/>
        <x:v>0</x:v>
      </x:c>
      <x:c r="S1420" s="49">
        <x:f t="shared" si="17"/>
        <x:v>2</x:v>
      </x:c>
      <x:c r="T1420" s="51">
        <x:f t="shared" si="18"/>
        <x:v>0</x:v>
      </x:c>
      <x:c r="U1420" s="52">
        <x:f t="shared" si="3"/>
        <x:v>-0.0081950464550000002</x:v>
      </x:c>
      <x:c r="V1420" s="63">
        <x:f t="shared" si="19"/>
        <x:v>0</x:v>
      </x:c>
      <x:c r="W1420" s="52">
        <x:f t="shared" ref="W1420:X1420" si="1418">W1419*(1+U1420)</x:f>
        <x:v>1281.182849</x:v>
      </x:c>
      <x:c r="X1420" s="52">
        <x:f t="shared" si="1418"/>
        <x:v>810.62660559999995</x:v>
      </x:c>
    </x:row>
    <x:row r="1421" spans="1:24" ht="15.75" customHeight="1">
      <x:c r="A1421" s="34">
        <x:v>44266</x:v>
      </x:c>
      <x:c r="B1421" s="47">
        <x:v>699.40002441406295</x:v>
      </x:c>
      <x:c r="C1421" s="47">
        <x:v>702.5</x:v>
      </x:c>
      <x:c r="D1421" s="47">
        <x:v>677.17999267578102</x:v>
      </x:c>
      <x:c r="E1421" s="47">
        <x:v>699.59997558593795</x:v>
      </x:c>
      <x:c r="F1421" s="47">
        <x:v>36253900</x:v>
      </x:c>
      <x:c r="G1421" s="63">
        <x:f t="shared" si="10"/>
        <x:v>709.28049929999997</x:v>
      </x:c>
      <x:c r="H1421" s="63">
        <x:f t="shared" si="11"/>
        <x:v>72.564511909999993</x:v>
      </x:c>
      <x:c r="I1421" s="63">
        <x:f t="shared" si="12"/>
        <x:v>854.4095231</x:v>
      </x:c>
      <x:c r="J1421" s="63">
        <x:f t="shared" si="13"/>
        <x:v>564.15147539999998</x:v>
      </x:c>
      <x:c r="K1421" s="63">
        <x:f t="shared" si="14"/>
        <x:v>0.46664856059999998</x:v>
      </x:c>
      <x:c r="L1421" s="52">
        <x:f t="shared" si="0"/>
        <x:v>693.09332280000001</x:v>
      </x:c>
      <x:c r="M1421" s="52">
        <x:f t="shared" si="1"/>
        <x:v>25127336014</x:v>
      </x:c>
      <x:c r="N1421" s="52">
        <x:f t="shared" si="2"/>
        <x:v>0</x:v>
      </x:c>
      <x:c r="O1421" s="63">
        <x:f t="shared" si="8"/>
        <x:v>0.6848532772</x:v>
      </x:c>
      <x:c r="P1421" s="63">
        <x:f t="shared" si="9"/>
        <x:v>40.647650830000003</x:v>
      </x:c>
      <x:c r="Q1421" s="49">
        <x:f t="shared" si="15"/>
        <x:v>0</x:v>
      </x:c>
      <x:c r="R1421" s="49">
        <x:f t="shared" si="16"/>
        <x:v>0</x:v>
      </x:c>
      <x:c r="S1421" s="49">
        <x:f t="shared" si="17"/>
        <x:v>2</x:v>
      </x:c>
      <x:c r="T1421" s="51">
        <x:f t="shared" si="18"/>
        <x:v>0</x:v>
      </x:c>
      <x:c r="U1421" s="52">
        <x:f t="shared" si="3"/>
        <x:v>0.047211295610000004</x:v>
      </x:c>
      <x:c r="V1421" s="63">
        <x:f t="shared" si="19"/>
        <x:v>0</x:v>
      </x:c>
      <x:c r="W1421" s="52">
        <x:f t="shared" ref="W1421:X1421" si="1419">W1420*(1+U1421)</x:f>
        <x:v>1341.6691510000001</x:v>
      </x:c>
      <x:c r="X1421" s="52">
        <x:f t="shared" si="1419"/>
        <x:v>810.62660559999995</x:v>
      </x:c>
    </x:row>
    <x:row r="1422" spans="1:24" ht="15.75" customHeight="1">
      <x:c r="A1422" s="34">
        <x:v>44267</x:v>
      </x:c>
      <x:c r="B1422" s="47">
        <x:v>670</x:v>
      </x:c>
      <x:c r="C1422" s="47">
        <x:v>694.88000488281295</x:v>
      </x:c>
      <x:c r="D1422" s="47">
        <x:v>666.14001464843795</x:v>
      </x:c>
      <x:c r="E1422" s="47">
        <x:v>693.72998046875</x:v>
      </x:c>
      <x:c r="F1422" s="47">
        <x:v>33583800</x:v>
      </x:c>
      <x:c r="G1422" s="63">
        <x:f t="shared" si="10"/>
        <x:v>703.38399960000004</x:v>
      </x:c>
      <x:c r="H1422" s="63">
        <x:f t="shared" si="11"/>
        <x:v>68.484130780000001</x:v>
      </x:c>
      <x:c r="I1422" s="63">
        <x:f t="shared" si="12"/>
        <x:v>840.35226120000004</x:v>
      </x:c>
      <x:c r="J1422" s="63">
        <x:f t="shared" si="13"/>
        <x:v>566.4157381</x:v>
      </x:c>
      <x:c r="K1422" s="63">
        <x:f t="shared" si="14"/>
        <x:v>0.46475818899999999</x:v>
      </x:c>
      <x:c r="L1422" s="52">
        <x:f t="shared" si="0"/>
        <x:v>684.91666669999995</x:v>
      </x:c>
      <x:c r="M1422" s="52">
        <x:f t="shared" si="1"/>
        <x:v>0</x:v>
      </x:c>
      <x:c r="N1422" s="52">
        <x:f t="shared" si="2"/>
        <x:v>23002104350</x:v>
      </x:c>
      <x:c r="O1422" s="63">
        <x:f t="shared" si="8"/>
        <x:v>0.70332683969999998</x:v>
      </x:c>
      <x:c r="P1422" s="63">
        <x:f t="shared" si="9"/>
        <x:v>41.291361309999999</x:v>
      </x:c>
      <x:c r="Q1422" s="49">
        <x:f t="shared" si="15"/>
        <x:v>0</x:v>
      </x:c>
      <x:c r="R1422" s="49">
        <x:f t="shared" si="16"/>
        <x:v>0</x:v>
      </x:c>
      <x:c r="S1422" s="49">
        <x:f t="shared" si="17"/>
        <x:v>2</x:v>
      </x:c>
      <x:c r="T1422" s="51">
        <x:f t="shared" si="18"/>
        <x:v>0</x:v>
      </x:c>
      <x:c r="U1422" s="52">
        <x:f t="shared" si="3"/>
        <x:v>-0.0083905021760000009</x:v>
      </x:c>
      <x:c r="V1422" s="63">
        <x:f t="shared" si="19"/>
        <x:v>0</x:v>
      </x:c>
      <x:c r="W1422" s="52">
        <x:f t="shared" ref="W1422:X1422" si="1420">W1421*(1+U1422)</x:f>
        <x:v>1330.411873</x:v>
      </x:c>
      <x:c r="X1422" s="52">
        <x:f t="shared" si="1420"/>
        <x:v>810.62660559999995</x:v>
      </x:c>
    </x:row>
    <x:row r="1423" spans="1:24" ht="15.75" customHeight="1">
      <x:c r="A1423" s="34">
        <x:v>44270</x:v>
      </x:c>
      <x:c r="B1423" s="47">
        <x:v>694.09002685546898</x:v>
      </x:c>
      <x:c r="C1423" s="47">
        <x:v>713.17999267578102</x:v>
      </x:c>
      <x:c r="D1423" s="47">
        <x:v>684.03997802734398</x:v>
      </x:c>
      <x:c r="E1423" s="47">
        <x:v>707.94000244140602</x:v>
      </x:c>
      <x:c r="F1423" s="47">
        <x:v>29335600</x:v>
      </x:c>
      <x:c r="G1423" s="63">
        <x:f t="shared" si="10"/>
        <x:v>697.97500000000002</x:v>
      </x:c>
      <x:c r="H1423" s="63">
        <x:f t="shared" si="11"/>
        <x:v>63.177966740000002</x:v>
      </x:c>
      <x:c r="I1423" s="63">
        <x:f t="shared" si="12"/>
        <x:v>824.33093350000001</x:v>
      </x:c>
      <x:c r="J1423" s="63">
        <x:f t="shared" si="13"/>
        <x:v>571.61906650000003</x:v>
      </x:c>
      <x:c r="K1423" s="63">
        <x:f t="shared" si="14"/>
        <x:v>0.53943226950000001</x:v>
      </x:c>
      <x:c r="L1423" s="52">
        <x:f t="shared" si="0"/>
        <x:v>701.71999100000005</x:v>
      </x:c>
      <x:c r="M1423" s="52">
        <x:f t="shared" si="1"/>
        <x:v>20585376969</x:v>
      </x:c>
      <x:c r="N1423" s="52">
        <x:f t="shared" si="2"/>
        <x:v>0</x:v>
      </x:c>
      <x:c r="O1423" s="63">
        <x:f t="shared" si="8"/>
        <x:v>0.71086525700000003</x:v>
      </x:c>
      <x:c r="P1423" s="63">
        <x:f t="shared" si="9"/>
        <x:v>41.550043410000001</x:v>
      </x:c>
      <x:c r="Q1423" s="49">
        <x:f t="shared" si="15"/>
        <x:v>0</x:v>
      </x:c>
      <x:c r="R1423" s="49">
        <x:f t="shared" si="16"/>
        <x:v>0</x:v>
      </x:c>
      <x:c r="S1423" s="49">
        <x:f t="shared" si="17"/>
        <x:v>2</x:v>
      </x:c>
      <x:c r="T1423" s="51">
        <x:f t="shared" si="18"/>
        <x:v>0</x:v>
      </x:c>
      <x:c r="U1423" s="52">
        <x:f t="shared" si="3"/>
        <x:v>0.02048350565</x:v>
      </x:c>
      <x:c r="V1423" s="63">
        <x:f t="shared" si="19"/>
        <x:v>0</x:v>
      </x:c>
      <x:c r="W1423" s="52">
        <x:f t="shared" ref="W1423:X1423" si="1421">W1422*(1+U1423)</x:f>
        <x:v>1357.663372</x:v>
      </x:c>
      <x:c r="X1423" s="52">
        <x:f t="shared" si="1421"/>
        <x:v>810.62660559999995</x:v>
      </x:c>
    </x:row>
    <x:row r="1424" spans="1:24" ht="15.75" customHeight="1">
      <x:c r="A1424" s="34">
        <x:v>44271</x:v>
      </x:c>
      <x:c r="B1424" s="47">
        <x:v>703.34997558593795</x:v>
      </x:c>
      <x:c r="C1424" s="47">
        <x:v>707.91998291015602</x:v>
      </x:c>
      <x:c r="D1424" s="47">
        <x:v>671</x:v>
      </x:c>
      <x:c r="E1424" s="47">
        <x:v>676.88000488281295</x:v>
      </x:c>
      <x:c r="F1424" s="47">
        <x:v>32195700</x:v>
      </x:c>
      <x:c r="G1424" s="63">
        <x:f t="shared" si="10"/>
        <x:v>692.00800170000002</x:v>
      </x:c>
      <x:c r="H1424" s="63">
        <x:f t="shared" si="11"/>
        <x:v>58.90155807</x:v>
      </x:c>
      <x:c r="I1424" s="63">
        <x:f t="shared" si="12"/>
        <x:v>809.8111179</x:v>
      </x:c>
      <x:c r="J1424" s="63">
        <x:f t="shared" si="13"/>
        <x:v>574.20488560000001</x:v>
      </x:c>
      <x:c r="K1424" s="63">
        <x:f t="shared" si="14"/>
        <x:v>0.43579118570000003</x:v>
      </x:c>
      <x:c r="L1424" s="52">
        <x:f t="shared" si="0"/>
        <x:v>685.26666260000002</x:v>
      </x:c>
      <x:c r="M1424" s="52">
        <x:f t="shared" si="1"/>
        <x:v>0</x:v>
      </x:c>
      <x:c r="N1424" s="52">
        <x:f t="shared" si="2"/>
        <x:v>22062639889</x:v>
      </x:c>
      <x:c r="O1424" s="63">
        <x:f t="shared" si="8"/>
        <x:v>0.69019499090000003</x:v>
      </x:c>
      <x:c r="P1424" s="63">
        <x:f t="shared" si="9"/>
        <x:v>40.835228749999999</x:v>
      </x:c>
      <x:c r="Q1424" s="49">
        <x:f t="shared" si="15"/>
        <x:v>0</x:v>
      </x:c>
      <x:c r="R1424" s="49">
        <x:f t="shared" si="16"/>
        <x:v>0</x:v>
      </x:c>
      <x:c r="S1424" s="49">
        <x:f t="shared" si="17"/>
        <x:v>2</x:v>
      </x:c>
      <x:c r="T1424" s="51">
        <x:f t="shared" si="18"/>
        <x:v>0</x:v>
      </x:c>
      <x:c r="U1424" s="52">
        <x:f t="shared" si="3"/>
        <x:v>-0.043873771010000001</x:v>
      </x:c>
      <x:c r="V1424" s="63">
        <x:f t="shared" si="19"/>
        <x:v>0</x:v>
      </x:c>
      <x:c r="W1424" s="52">
        <x:f t="shared" ref="W1424:X1424" si="1422">W1423*(1+U1424)</x:f>
        <x:v>1298.0975599999999</x:v>
      </x:c>
      <x:c r="X1424" s="52">
        <x:f t="shared" si="1422"/>
        <x:v>810.62660559999995</x:v>
      </x:c>
    </x:row>
    <x:row r="1425" spans="1:24" ht="15.75" customHeight="1">
      <x:c r="A1425" s="34">
        <x:v>44272</x:v>
      </x:c>
      <x:c r="B1425" s="47">
        <x:v>656.86999511718795</x:v>
      </x:c>
      <x:c r="C1425" s="47">
        <x:v>703.72998046875</x:v>
      </x:c>
      <x:c r="D1425" s="47">
        <x:v>651.010009765625</x:v>
      </x:c>
      <x:c r="E1425" s="47">
        <x:v>701.80999755859398</x:v>
      </x:c>
      <x:c r="F1425" s="47">
        <x:v>40372500</x:v>
      </x:c>
      <x:c r="G1425" s="63">
        <x:f t="shared" si="10"/>
        <x:v>687.19100040000001</x:v>
      </x:c>
      <x:c r="H1425" s="63">
        <x:f t="shared" si="11"/>
        <x:v>53.451580360000001</x:v>
      </x:c>
      <x:c r="I1425" s="63">
        <x:f t="shared" si="12"/>
        <x:v>794.09416109999995</x:v>
      </x:c>
      <x:c r="J1425" s="63">
        <x:f t="shared" si="13"/>
        <x:v>580.28783959999998</x:v>
      </x:c>
      <x:c r="K1425" s="63">
        <x:f t="shared" si="14"/>
        <x:v>0.56837495309999997</x:v>
      </x:c>
      <x:c r="L1425" s="52">
        <x:f t="shared" si="0"/>
        <x:v>685.51666260000002</x:v>
      </x:c>
      <x:c r="M1425" s="52">
        <x:f t="shared" si="1"/>
        <x:v>27676021461</x:v>
      </x:c>
      <x:c r="N1425" s="52">
        <x:f t="shared" si="2"/>
        <x:v>0</x:v>
      </x:c>
      <x:c r="O1425" s="63">
        <x:f t="shared" si="8"/>
        <x:v>0.93605054070000004</x:v>
      </x:c>
      <x:c r="P1425" s="63">
        <x:f t="shared" si="9"/>
        <x:v>48.34845584</x:v>
      </x:c>
      <x:c r="Q1425" s="49">
        <x:f t="shared" si="15"/>
        <x:v>0</x:v>
      </x:c>
      <x:c r="R1425" s="49">
        <x:f t="shared" si="16"/>
        <x:v>0</x:v>
      </x:c>
      <x:c r="S1425" s="49">
        <x:f t="shared" si="17"/>
        <x:v>2</x:v>
      </x:c>
      <x:c r="T1425" s="51">
        <x:f t="shared" si="18"/>
        <x:v>0</x:v>
      </x:c>
      <x:c r="U1425" s="52">
        <x:f t="shared" si="3"/>
        <x:v>0.036830741780000004</x:v>
      </x:c>
      <x:c r="V1425" s="63">
        <x:f t="shared" si="19"/>
        <x:v>0</x:v>
      </x:c>
      <x:c r="W1425" s="52">
        <x:f t="shared" ref="W1425:X1425" si="1423">W1424*(1+U1425)</x:f>
        <x:v>1345.9074559999999</x:v>
      </x:c>
      <x:c r="X1425" s="52">
        <x:f t="shared" si="1423"/>
        <x:v>810.62660559999995</x:v>
      </x:c>
    </x:row>
    <x:row r="1426" spans="1:24" ht="15.75" customHeight="1">
      <x:c r="A1426" s="34">
        <x:v>44273</x:v>
      </x:c>
      <x:c r="B1426" s="47">
        <x:v>684.28997802734398</x:v>
      </x:c>
      <x:c r="C1426" s="47">
        <x:v>689.22998046875</x:v>
      </x:c>
      <x:c r="D1426" s="47">
        <x:v>652</x:v>
      </x:c>
      <x:c r="E1426" s="47">
        <x:v>653.15997314453102</x:v>
      </x:c>
      <x:c r="F1426" s="47">
        <x:v>33224800</x:v>
      </x:c>
      <x:c r="G1426" s="63">
        <x:f t="shared" si="10"/>
        <x:v>680.47999879999998</x:v>
      </x:c>
      <x:c r="H1426" s="63">
        <x:f t="shared" si="11"/>
        <x:v>48.397412269999997</x:v>
      </x:c>
      <x:c r="I1426" s="63">
        <x:f t="shared" si="12"/>
        <x:v>777.27482329999998</x:v>
      </x:c>
      <x:c r="J1426" s="63">
        <x:f t="shared" si="13"/>
        <x:v>583.68517420000001</x:v>
      </x:c>
      <x:c r="K1426" s="63">
        <x:f t="shared" si="14"/>
        <x:v>0.35887661990000003</x:v>
      </x:c>
      <x:c r="L1426" s="52">
        <x:f t="shared" si="0"/>
        <x:v>664.79665120000004</x:v>
      </x:c>
      <x:c r="M1426" s="52">
        <x:f t="shared" si="1"/>
        <x:v>0</x:v>
      </x:c>
      <x:c r="N1426" s="52">
        <x:f t="shared" si="2"/>
        <x:v>22087735777</x:v>
      </x:c>
      <x:c r="O1426" s="63">
        <x:f t="shared" si="8"/>
        <x:v>1.057498668</x:v>
      </x:c>
      <x:c r="P1426" s="63">
        <x:f t="shared" si="9"/>
        <x:v>51.397295389999996</x:v>
      </x:c>
      <x:c r="Q1426" s="49">
        <x:f t="shared" si="15"/>
        <x:v>0</x:v>
      </x:c>
      <x:c r="R1426" s="49">
        <x:f t="shared" si="16"/>
        <x:v>0</x:v>
      </x:c>
      <x:c r="S1426" s="49">
        <x:f t="shared" si="17"/>
        <x:v>2</x:v>
      </x:c>
      <x:c r="T1426" s="51">
        <x:f t="shared" si="18"/>
        <x:v>0</x:v>
      </x:c>
      <x:c r="U1426" s="52">
        <x:f t="shared" si="3"/>
        <x:v>-0.06932079136</x:v>
      </x:c>
      <x:c r="V1426" s="63">
        <x:f t="shared" si="19"/>
        <x:v>0</x:v>
      </x:c>
      <x:c r="W1426" s="52">
        <x:f t="shared" ref="W1426:X1426" si="1424">W1425*(1+U1426)</x:f>
        <x:v>1252.608086</x:v>
      </x:c>
      <x:c r="X1426" s="52">
        <x:f t="shared" si="1424"/>
        <x:v>810.62660559999995</x:v>
      </x:c>
    </x:row>
    <x:row r="1427" spans="1:24" ht="15.75" customHeight="1">
      <x:c r="A1427" s="34">
        <x:v>44274</x:v>
      </x:c>
      <x:c r="B1427" s="47">
        <x:v>646.59997558593795</x:v>
      </x:c>
      <x:c r="C1427" s="47">
        <x:v>657.22998046875</x:v>
      </x:c>
      <x:c r="D1427" s="47">
        <x:v>624.61999511718795</x:v>
      </x:c>
      <x:c r="E1427" s="47">
        <x:v>654.86999511718705</x:v>
      </x:c>
      <x:c r="F1427" s="47">
        <x:v>42894000</x:v>
      </x:c>
      <x:c r="G1427" s="63">
        <x:f t="shared" si="10"/>
        <x:v>674.15849909999997</x:v>
      </x:c>
      <x:c r="H1427" s="63">
        <x:f t="shared" si="11"/>
        <x:v>42.423836219999998</x:v>
      </x:c>
      <x:c r="I1427" s="63">
        <x:f t="shared" si="12"/>
        <x:v>759.00617160000002</x:v>
      </x:c>
      <x:c r="J1427" s="63">
        <x:f t="shared" si="13"/>
        <x:v>589.31082670000001</x:v>
      </x:c>
      <x:c r="K1427" s="63">
        <x:f t="shared" si="14"/>
        <x:v>0.38633451289999998</x:v>
      </x:c>
      <x:c r="L1427" s="52">
        <x:f t="shared" si="0"/>
        <x:v>645.57332359999998</x:v>
      </x:c>
      <x:c r="M1427" s="52">
        <x:f t="shared" si="1"/>
        <x:v>0</x:v>
      </x:c>
      <x:c r="N1427" s="52">
        <x:f t="shared" si="2"/>
        <x:v>27691222141</x:v>
      </x:c>
      <x:c r="O1427" s="63">
        <x:f t="shared" si="8"/>
        <x:v>1.26840073</x:v>
      </x:c>
      <x:c r="P1427" s="63">
        <x:f t="shared" si="9"/>
        <x:v>55.916078370000001</x:v>
      </x:c>
      <x:c r="Q1427" s="49">
        <x:f t="shared" si="15"/>
        <x:v>0</x:v>
      </x:c>
      <x:c r="R1427" s="49">
        <x:f t="shared" si="16"/>
        <x:v>0</x:v>
      </x:c>
      <x:c r="S1427" s="49">
        <x:f t="shared" si="17"/>
        <x:v>2</x:v>
      </x:c>
      <x:c r="T1427" s="51">
        <x:f t="shared" si="18"/>
        <x:v>0</x:v>
      </x:c>
      <x:c r="U1427" s="52">
        <x:f t="shared" si="3"/>
        <x:v>0.0026180752689999998</x:v>
      </x:c>
      <x:c r="V1427" s="63">
        <x:f t="shared" si="19"/>
        <x:v>0</x:v>
      </x:c>
      <x:c r="W1427" s="52">
        <x:f t="shared" ref="W1427:X1427" si="1425">W1426*(1+U1427)</x:f>
        <x:v>1255.8875089999999</x:v>
      </x:c>
      <x:c r="X1427" s="52">
        <x:f t="shared" si="1425"/>
        <x:v>810.62660559999995</x:v>
      </x:c>
    </x:row>
    <x:row r="1428" spans="1:24" ht="15.75" customHeight="1">
      <x:c r="A1428" s="34">
        <x:v>44277</x:v>
      </x:c>
      <x:c r="B1428" s="47">
        <x:v>684.59002685546898</x:v>
      </x:c>
      <x:c r="C1428" s="47">
        <x:v>699.61999511718795</x:v>
      </x:c>
      <x:c r="D1428" s="47">
        <x:v>668.75</x:v>
      </x:c>
      <x:c r="E1428" s="47">
        <x:v>670</x:v>
      </x:c>
      <x:c r="F1428" s="47">
        <x:v>39512200</x:v>
      </x:c>
      <x:c r="G1428" s="63">
        <x:f t="shared" si="10"/>
        <x:v>671.93349909999995</x:v>
      </x:c>
      <x:c r="H1428" s="63">
        <x:f t="shared" si="11"/>
        <x:v>41.350045909999999</x:v>
      </x:c>
      <x:c r="I1428" s="63">
        <x:f t="shared" si="12"/>
        <x:v>754.63359100000002</x:v>
      </x:c>
      <x:c r="J1428" s="63">
        <x:f t="shared" si="13"/>
        <x:v>589.23340729999995</x:v>
      </x:c>
      <x:c r="K1428" s="63">
        <x:f t="shared" si="14"/>
        <x:v>0.48831017529999998</x:v>
      </x:c>
      <x:c r="L1428" s="52">
        <x:f t="shared" si="0"/>
        <x:v>679.45666500000004</x:v>
      </x:c>
      <x:c r="M1428" s="52">
        <x:f t="shared" si="1"/>
        <x:v>26846827640</x:v>
      </x:c>
      <x:c r="N1428" s="52">
        <x:f t="shared" si="2"/>
        <x:v>0</x:v>
      </x:c>
      <x:c r="O1428" s="63">
        <x:f t="shared" si="8"/>
        <x:v>1.953603153</x:v>
      </x:c>
      <x:c r="P1428" s="63">
        <x:f t="shared" si="9"/>
        <x:v>66.143048059999998</x:v>
      </x:c>
      <x:c r="Q1428" s="49">
        <x:f t="shared" si="15"/>
        <x:v>0</x:v>
      </x:c>
      <x:c r="R1428" s="49">
        <x:f t="shared" si="16"/>
        <x:v>0</x:v>
      </x:c>
      <x:c r="S1428" s="49">
        <x:f t="shared" si="17"/>
        <x:v>2</x:v>
      </x:c>
      <x:c r="T1428" s="51">
        <x:f t="shared" si="18"/>
        <x:v>0</x:v>
      </x:c>
      <x:c r="U1428" s="52">
        <x:f t="shared" si="3"/>
        <x:v>0.02310382976</x:v>
      </x:c>
      <x:c r="V1428" s="63">
        <x:f t="shared" si="19"/>
        <x:v>0</x:v>
      </x:c>
      <x:c r="W1428" s="52">
        <x:f t="shared" ref="W1428:X1428" si="1426">W1427*(1+U1428)</x:f>
        <x:v>1284.9033199999999</x:v>
      </x:c>
      <x:c r="X1428" s="52">
        <x:f t="shared" si="1426"/>
        <x:v>810.62660559999995</x:v>
      </x:c>
    </x:row>
    <x:row r="1429" spans="1:24" ht="15.75" customHeight="1">
      <x:c r="A1429" s="34">
        <x:v>44278</x:v>
      </x:c>
      <x:c r="B1429" s="47">
        <x:v>675.77001953125</x:v>
      </x:c>
      <x:c r="C1429" s="47">
        <x:v>677.79998779296898</x:v>
      </x:c>
      <x:c r="D1429" s="47">
        <x:v>657.510009765625</x:v>
      </x:c>
      <x:c r="E1429" s="47">
        <x:v>662.15997314453102</x:v>
      </x:c>
      <x:c r="F1429" s="47">
        <x:v>30491900</x:v>
      </x:c>
      <x:c r="G1429" s="63">
        <x:f t="shared" si="10"/>
        <x:v>670.09949649999999</x:v>
      </x:c>
      <x:c r="H1429" s="63">
        <x:f t="shared" si="11"/>
        <x:v>40.904888980000003</x:v>
      </x:c>
      <x:c r="I1429" s="63">
        <x:f t="shared" si="12"/>
        <x:v>751.90927439999996</x:v>
      </x:c>
      <x:c r="J1429" s="63">
        <x:f t="shared" si="13"/>
        <x:v>588.28971850000005</x:v>
      </x:c>
      <x:c r="K1429" s="63">
        <x:f t="shared" si="14"/>
        <x:v>0.45147570669999998</x:v>
      </x:c>
      <x:c r="L1429" s="52">
        <x:f t="shared" si="0"/>
        <x:v>665.82332359999998</x:v>
      </x:c>
      <x:c r="M1429" s="52">
        <x:f t="shared" si="1"/>
        <x:v>0</x:v>
      </x:c>
      <x:c r="N1429" s="52">
        <x:f t="shared" si="2"/>
        <x:v>20302218200</x:v>
      </x:c>
      <x:c r="O1429" s="63">
        <x:f t="shared" si="8"/>
        <x:v>1.2285891929999999</x:v>
      </x:c>
      <x:c r="P1429" s="63">
        <x:f t="shared" si="9"/>
        <x:v>55.128562799999997</x:v>
      </x:c>
      <x:c r="Q1429" s="49">
        <x:f t="shared" si="15"/>
        <x:v>0</x:v>
      </x:c>
      <x:c r="R1429" s="49">
        <x:f t="shared" si="16"/>
        <x:v>0</x:v>
      </x:c>
      <x:c r="S1429" s="49">
        <x:f t="shared" si="17"/>
        <x:v>2</x:v>
      </x:c>
      <x:c r="T1429" s="51">
        <x:f t="shared" si="18"/>
        <x:v>0</x:v>
      </x:c>
      <x:c r="U1429" s="52">
        <x:f t="shared" si="3"/>
        <x:v>-0.011701532619999999</x:v>
      </x:c>
      <x:c r="V1429" s="63">
        <x:f t="shared" si="19"/>
        <x:v>0</x:v>
      </x:c>
      <x:c r="W1429" s="52">
        <x:f t="shared" ref="W1429:X1429" si="1427">W1428*(1+U1429)</x:f>
        <x:v>1269.867982</x:v>
      </x:c>
      <x:c r="X1429" s="52">
        <x:f t="shared" si="1427"/>
        <x:v>810.62660559999995</x:v>
      </x:c>
    </x:row>
    <x:row r="1430" spans="1:24" ht="15.75" customHeight="1">
      <x:c r="A1430" s="34">
        <x:v>44279</x:v>
      </x:c>
      <x:c r="B1430" s="47">
        <x:v>667.90997314453102</x:v>
      </x:c>
      <x:c r="C1430" s="47">
        <x:v>668.02001953125</x:v>
      </x:c>
      <x:c r="D1430" s="47">
        <x:v>630.10998535156295</x:v>
      </x:c>
      <x:c r="E1430" s="47">
        <x:v>630.27001953125</x:v>
      </x:c>
      <x:c r="F1430" s="47">
        <x:v>33795200</x:v>
      </x:c>
      <x:c r="G1430" s="63">
        <x:f t="shared" si="10"/>
        <x:v>664.51199650000001</x:v>
      </x:c>
      <x:c r="H1430" s="63">
        <x:f t="shared" si="11"/>
        <x:v>38.099876620000003</x:v>
      </x:c>
      <x:c r="I1430" s="63">
        <x:f t="shared" si="12"/>
        <x:v>740.71174970000004</x:v>
      </x:c>
      <x:c r="J1430" s="63">
        <x:f t="shared" si="13"/>
        <x:v>588.31224320000001</x:v>
      </x:c>
      <x:c r="K1430" s="63">
        <x:f t="shared" si="14"/>
        <x:v>0.2753143844</x:v>
      </x:c>
      <x:c r="L1430" s="52">
        <x:f t="shared" si="0"/>
        <x:v>642.80000810000001</x:v>
      </x:c>
      <x:c r="M1430" s="52">
        <x:f t="shared" si="1"/>
        <x:v>0</x:v>
      </x:c>
      <x:c r="N1430" s="52">
        <x:f t="shared" si="2"/>
        <x:v>21723554835</x:v>
      </x:c>
      <x:c r="O1430" s="63">
        <x:f t="shared" si="8"/>
        <x:v>0.7323441691</x:v>
      </x:c>
      <x:c r="P1430" s="63">
        <x:f t="shared" si="9"/>
        <x:v>42.274750140000002</x:v>
      </x:c>
      <x:c r="Q1430" s="49">
        <x:f t="shared" si="15"/>
        <x:v>0</x:v>
      </x:c>
      <x:c r="R1430" s="49">
        <x:f t="shared" si="16"/>
        <x:v>0</x:v>
      </x:c>
      <x:c r="S1430" s="49">
        <x:f t="shared" si="17"/>
        <x:v>2</x:v>
      </x:c>
      <x:c r="T1430" s="51">
        <x:f t="shared" si="18"/>
        <x:v>0</x:v>
      </x:c>
      <x:c r="U1430" s="52">
        <x:f t="shared" si="3"/>
        <x:v>-0.048160497320000001</x:v>
      </x:c>
      <x:c r="V1430" s="63">
        <x:f t="shared" si="19"/>
        <x:v>0</x:v>
      </x:c>
      <x:c r="W1430" s="52">
        <x:f t="shared" ref="W1430:X1430" si="1428">W1429*(1+U1430)</x:f>
        <x:v>1208.7105079999999</x:v>
      </x:c>
      <x:c r="X1430" s="52">
        <x:f t="shared" si="1428"/>
        <x:v>810.62660559999995</x:v>
      </x:c>
    </x:row>
    <x:row r="1431" spans="1:24" ht="15.75" customHeight="1">
      <x:c r="A1431" s="34">
        <x:v>44280</x:v>
      </x:c>
      <x:c r="B1431" s="47">
        <x:v>613</x:v>
      </x:c>
      <x:c r="C1431" s="47">
        <x:v>645.5</x:v>
      </x:c>
      <x:c r="D1431" s="47">
        <x:v>609.5</x:v>
      </x:c>
      <x:c r="E1431" s="47">
        <x:v>640.39001464843795</x:v>
      </x:c>
      <x:c r="F1431" s="47">
        <x:v>39224900</x:v>
      </x:c>
      <x:c r="G1431" s="63">
        <x:f t="shared" si="10"/>
        <x:v>662.42049870000005</x:v>
      </x:c>
      <x:c r="H1431" s="63">
        <x:f t="shared" si="11"/>
        <x:v>38.224559319999997</x:v>
      </x:c>
      <x:c r="I1431" s="63">
        <x:f t="shared" si="12"/>
        <x:v>738.86961729999996</x:v>
      </x:c>
      <x:c r="J1431" s="63">
        <x:f t="shared" si="13"/>
        <x:v>585.97137999999995</x:v>
      </x:c>
      <x:c r="K1431" s="63">
        <x:f t="shared" si="14"/>
        <x:v>0.35591407460000002</x:v>
      </x:c>
      <x:c r="L1431" s="52">
        <x:f t="shared" si="0"/>
        <x:v>631.7966715</x:v>
      </x:c>
      <x:c r="M1431" s="52">
        <x:f t="shared" si="1"/>
        <x:v>0</x:v>
      </x:c>
      <x:c r="N1431" s="52">
        <x:f t="shared" si="2"/>
        <x:v>24782161262</x:v>
      </x:c>
      <x:c r="O1431" s="63">
        <x:f t="shared" si="8"/>
        <x:v>0.46463016219999997</x:v>
      </x:c>
      <x:c r="P1431" s="63">
        <x:f t="shared" si="9"/>
        <x:v>31.723377970000001</x:v>
      </x:c>
      <x:c r="Q1431" s="49">
        <x:f t="shared" si="15"/>
        <x:v>0</x:v>
      </x:c>
      <x:c r="R1431" s="49">
        <x:f t="shared" si="16"/>
        <x:v>0</x:v>
      </x:c>
      <x:c r="S1431" s="49">
        <x:f t="shared" si="17"/>
        <x:v>2</x:v>
      </x:c>
      <x:c r="T1431" s="51">
        <x:f t="shared" si="18"/>
        <x:v>0</x:v>
      </x:c>
      <x:c r="U1431" s="52">
        <x:f t="shared" si="3"/>
        <x:v>0.016056602409999998</x:v>
      </x:c>
      <x:c r="V1431" s="63">
        <x:f t="shared" si="19"/>
        <x:v>0</x:v>
      </x:c>
      <x:c r="W1431" s="52">
        <x:f t="shared" ref="W1431:X1431" si="1429">W1430*(1+U1431)</x:f>
        <x:v>1228.1182920000001</x:v>
      </x:c>
      <x:c r="X1431" s="52">
        <x:f t="shared" si="1429"/>
        <x:v>810.62660559999995</x:v>
      </x:c>
    </x:row>
    <x:row r="1432" spans="1:24" ht="15.75" customHeight="1">
      <x:c r="A1432" s="34">
        <x:v>44281</x:v>
      </x:c>
      <x:c r="B1432" s="47">
        <x:v>641.86999511718795</x:v>
      </x:c>
      <x:c r="C1432" s="47">
        <x:v>643.82000732421898</x:v>
      </x:c>
      <x:c r="D1432" s="47">
        <x:v>599.89001464843795</x:v>
      </x:c>
      <x:c r="E1432" s="47">
        <x:v>618.71002197265602</x:v>
      </x:c>
      <x:c r="F1432" s="47">
        <x:v>33852800</x:v>
      </x:c>
      <x:c r="G1432" s="63">
        <x:f t="shared" si="10"/>
        <x:v>659.58099979999997</x:v>
      </x:c>
      <x:c r="H1432" s="63">
        <x:f t="shared" si="11"/>
        <x:v>39.296108750000002</x:v>
      </x:c>
      <x:c r="I1432" s="63">
        <x:f t="shared" si="12"/>
        <x:v>738.17321730000003</x:v>
      </x:c>
      <x:c r="J1432" s="63">
        <x:f t="shared" si="13"/>
        <x:v>580.98878219999995</x:v>
      </x:c>
      <x:c r="K1432" s="63">
        <x:f t="shared" si="14"/>
        <x:v>0.2399807571</x:v>
      </x:c>
      <x:c r="L1432" s="52">
        <x:f t="shared" si="0"/>
        <x:v>620.80668130000004</x:v>
      </x:c>
      <x:c r="M1432" s="52">
        <x:f t="shared" si="1"/>
        <x:v>0</x:v>
      </x:c>
      <x:c r="N1432" s="52">
        <x:f t="shared" si="2"/>
        <x:v>21016044421</x:v>
      </x:c>
      <x:c r="O1432" s="63">
        <x:f t="shared" si="8"/>
        <x:v>0.47040963810000003</x:v>
      </x:c>
      <x:c r="P1432" s="63">
        <x:f t="shared" si="9"/>
        <x:v>31.991740660000001</x:v>
      </x:c>
      <x:c r="Q1432" s="49">
        <x:f t="shared" si="15"/>
        <x:v>0</x:v>
      </x:c>
      <x:c r="R1432" s="49">
        <x:f t="shared" si="16"/>
        <x:v>0</x:v>
      </x:c>
      <x:c r="S1432" s="49">
        <x:f t="shared" si="17"/>
        <x:v>2</x:v>
      </x:c>
      <x:c r="T1432" s="51">
        <x:f t="shared" si="18"/>
        <x:v>0</x:v>
      </x:c>
      <x:c r="U1432" s="52">
        <x:f t="shared" si="3"/>
        <x:v>-0.03385435778</x:v>
      </x:c>
      <x:c r="V1432" s="63">
        <x:f t="shared" si="19"/>
        <x:v>0</x:v>
      </x:c>
      <x:c r="W1432" s="52">
        <x:f t="shared" ref="W1432:X1432" si="1430">W1431*(1+U1432)</x:f>
        <x:v>1186.5411360000001</x:v>
      </x:c>
      <x:c r="X1432" s="52">
        <x:f t="shared" si="1430"/>
        <x:v>810.62660559999995</x:v>
      </x:c>
    </x:row>
    <x:row r="1433" spans="1:24" ht="15.75" customHeight="1">
      <x:c r="A1433" s="34">
        <x:v>44284</x:v>
      </x:c>
      <x:c r="B1433" s="47">
        <x:v>615.64001464843795</x:v>
      </x:c>
      <x:c r="C1433" s="47">
        <x:v>616.47998046875</x:v>
      </x:c>
      <x:c r="D1433" s="47">
        <x:v>596.02001953125</x:v>
      </x:c>
      <x:c r="E1433" s="47">
        <x:v>611.28997802734398</x:v>
      </x:c>
      <x:c r="F1433" s="47">
        <x:v>28637000</x:v>
      </x:c>
      <x:c r="G1433" s="63">
        <x:f t="shared" si="10"/>
        <x:v>654.22399900000005</x:v>
      </x:c>
      <x:c r="H1433" s="63">
        <x:f t="shared" si="11"/>
        <x:v>38.137127079999999</x:v>
      </x:c>
      <x:c r="I1433" s="63">
        <x:f t="shared" si="12"/>
        <x:v>730.49825320000002</x:v>
      </x:c>
      <x:c r="J1433" s="63">
        <x:f t="shared" si="13"/>
        <x:v>577.94974490000004</x:v>
      </x:c>
      <x:c r="K1433" s="63">
        <x:f t="shared" si="14"/>
        <x:v>0.21855496020000001</x:v>
      </x:c>
      <x:c r="L1433" s="52">
        <x:f t="shared" si="0"/>
        <x:v>607.92999269999996</x:v>
      </x:c>
      <x:c r="M1433" s="52">
        <x:f t="shared" si="1"/>
        <x:v>0</x:v>
      </x:c>
      <x:c r="N1433" s="52">
        <x:f t="shared" si="2"/>
        <x:v>17409291200</x:v>
      </x:c>
      <x:c r="O1433" s="63">
        <x:f t="shared" si="8"/>
        <x:v>0.30790845589999999</x:v>
      </x:c>
      <x:c r="P1433" s="63">
        <x:f t="shared" si="9"/>
        <x:v>23.542049479999999</x:v>
      </x:c>
      <x:c r="Q1433" s="49">
        <x:f t="shared" si="15"/>
        <x:v>0</x:v>
      </x:c>
      <x:c r="R1433" s="49">
        <x:f t="shared" si="16"/>
        <x:v>0</x:v>
      </x:c>
      <x:c r="S1433" s="49">
        <x:f t="shared" si="17"/>
        <x:v>2</x:v>
      </x:c>
      <x:c r="T1433" s="51">
        <x:f t="shared" si="18"/>
        <x:v>0</x:v>
      </x:c>
      <x:c r="U1433" s="52">
        <x:f t="shared" si="3"/>
        <x:v>-0.011992765080000001</x:v>
      </x:c>
      <x:c r="V1433" s="63">
        <x:f t="shared" si="19"/>
        <x:v>0</x:v>
      </x:c>
      <x:c r="W1433" s="52">
        <x:f t="shared" ref="W1433:X1433" si="1431">W1432*(1+U1433)</x:f>
        <x:v>1172.3112269999999</x:v>
      </x:c>
      <x:c r="X1433" s="52">
        <x:f t="shared" si="1431"/>
        <x:v>810.62660559999995</x:v>
      </x:c>
    </x:row>
    <x:row r="1434" spans="1:24" ht="15.75" customHeight="1">
      <x:c r="A1434" s="34">
        <x:v>44285</x:v>
      </x:c>
      <x:c r="B1434" s="47">
        <x:v>601.75</x:v>
      </x:c>
      <x:c r="C1434" s="47">
        <x:v>637.65997314453102</x:v>
      </x:c>
      <x:c r="D1434" s="47">
        <x:v>591.010009765625</x:v>
      </x:c>
      <x:c r="E1434" s="47">
        <x:v>635.61999511718795</x:v>
      </x:c>
      <x:c r="F1434" s="47">
        <x:v>39432400</x:v>
      </x:c>
      <x:c r="G1434" s="63">
        <x:f t="shared" si="10"/>
        <x:v>651.68299869999998</x:v>
      </x:c>
      <x:c r="H1434" s="63">
        <x:f t="shared" si="11"/>
        <x:v>37.566413609999998</x:v>
      </x:c>
      <x:c r="I1434" s="63">
        <x:f t="shared" si="12"/>
        <x:v>726.81582590000005</x:v>
      </x:c>
      <x:c r="J1434" s="63">
        <x:f t="shared" si="13"/>
        <x:v>576.55017139999995</x:v>
      </x:c>
      <x:c r="K1434" s="63">
        <x:f t="shared" si="14"/>
        <x:v>0.39310262810000002</x:v>
      </x:c>
      <x:c r="L1434" s="52">
        <x:f t="shared" si="0"/>
        <x:v>621.42999269999996</x:v>
      </x:c>
      <x:c r="M1434" s="52">
        <x:f t="shared" si="1"/>
        <x:v>24504476043</x:v>
      </x:c>
      <x:c r="N1434" s="52">
        <x:f t="shared" si="2"/>
        <x:v>0</x:v>
      </x:c>
      <x:c r="O1434" s="63">
        <x:f t="shared" si="8"/>
        <x:v>0.50981349180000002</x:v>
      </x:c>
      <x:c r="P1434" s="63">
        <x:f t="shared" si="9"/>
        <x:v>33.766653599999998</x:v>
      </x:c>
      <x:c r="Q1434" s="49">
        <x:f t="shared" si="15"/>
        <x:v>0</x:v>
      </x:c>
      <x:c r="R1434" s="49">
        <x:f t="shared" si="16"/>
        <x:v>0</x:v>
      </x:c>
      <x:c r="S1434" s="49">
        <x:f t="shared" si="17"/>
        <x:v>2</x:v>
      </x:c>
      <x:c r="T1434" s="51">
        <x:f t="shared" si="18"/>
        <x:v>0</x:v>
      </x:c>
      <x:c r="U1434" s="52">
        <x:f t="shared" si="3"/>
        <x:v>0.039801105800000003</x:v>
      </x:c>
      <x:c r="V1434" s="63">
        <x:f t="shared" si="19"/>
        <x:v>0</x:v>
      </x:c>
      <x:c r="W1434" s="52">
        <x:f t="shared" ref="W1434:X1434" si="1432">W1433*(1+U1434)</x:f>
        <x:v>1218.9705100000001</x:v>
      </x:c>
      <x:c r="X1434" s="52">
        <x:f t="shared" si="1432"/>
        <x:v>810.62660559999995</x:v>
      </x:c>
    </x:row>
    <x:row r="1435" spans="1:24" ht="15.75" customHeight="1">
      <x:c r="A1435" s="34">
        <x:v>44286</x:v>
      </x:c>
      <x:c r="B1435" s="47">
        <x:v>646.61999511718795</x:v>
      </x:c>
      <x:c r="C1435" s="47">
        <x:v>672</x:v>
      </x:c>
      <x:c r="D1435" s="47">
        <x:v>641.10998535156295</x:v>
      </x:c>
      <x:c r="E1435" s="47">
        <x:v>667.92999267578102</x:v>
      </x:c>
      <x:c r="F1435" s="47">
        <x:v>33337300</x:v>
      </x:c>
      <x:c r="G1435" s="63">
        <x:f t="shared" si="10"/>
        <x:v>652.41949769999997</x:v>
      </x:c>
      <x:c r="H1435" s="63">
        <x:f t="shared" si="11"/>
        <x:v>37.741703909999998</x:v>
      </x:c>
      <x:c r="I1435" s="63">
        <x:f t="shared" si="12"/>
        <x:v>727.90290549999997</x:v>
      </x:c>
      <x:c r="J1435" s="63">
        <x:f t="shared" si="13"/>
        <x:v>576.93608989999996</x:v>
      </x:c>
      <x:c r="K1435" s="63">
        <x:f t="shared" si="14"/>
        <x:v>0.60274108869999998</x:v>
      </x:c>
      <x:c r="L1435" s="52">
        <x:f t="shared" si="0"/>
        <x:v>660.34665930000006</x:v>
      </x:c>
      <x:c r="M1435" s="52">
        <x:f t="shared" si="1"/>
        <x:v>22014174686</x:v>
      </x:c>
      <x:c r="N1435" s="52">
        <x:f t="shared" si="2"/>
        <x:v>0</x:v>
      </x:c>
      <x:c r="O1435" s="63">
        <x:f t="shared" si="8"/>
        <x:v>0.47328832949999999</x:v>
      </x:c>
      <x:c r="P1435" s="63">
        <x:f t="shared" si="9"/>
        <x:v>32.124623540000002</x:v>
      </x:c>
      <x:c r="Q1435" s="49">
        <x:f t="shared" si="15"/>
        <x:v>0</x:v>
      </x:c>
      <x:c r="R1435" s="49">
        <x:f t="shared" si="16"/>
        <x:v>0</x:v>
      </x:c>
      <x:c r="S1435" s="49">
        <x:f t="shared" si="17"/>
        <x:v>2</x:v>
      </x:c>
      <x:c r="T1435" s="51">
        <x:f t="shared" si="18"/>
        <x:v>0</x:v>
      </x:c>
      <x:c r="U1435" s="52">
        <x:f t="shared" si="3"/>
        <x:v>0.05083225482</x:v>
      </x:c>
      <x:c r="V1435" s="63">
        <x:f t="shared" si="19"/>
        <x:v>0</x:v>
      </x:c>
      <x:c r="W1435" s="52">
        <x:f t="shared" ref="W1435:X1435" si="1433">W1434*(1+U1435)</x:f>
        <x:v>1280.93353</x:v>
      </x:c>
      <x:c r="X1435" s="52">
        <x:f t="shared" si="1433"/>
        <x:v>810.62660559999995</x:v>
      </x:c>
    </x:row>
    <x:row r="1436" spans="1:24" ht="15.75" customHeight="1">
      <x:c r="A1436" s="34">
        <x:v>44287</x:v>
      </x:c>
      <x:c r="B1436" s="47">
        <x:v>688.36999511718705</x:v>
      </x:c>
      <x:c r="C1436" s="47">
        <x:v>692.41998291015602</x:v>
      </x:c>
      <x:c r="D1436" s="47">
        <x:v>659.41998291015602</x:v>
      </x:c>
      <x:c r="E1436" s="47">
        <x:v>661.75</x:v>
      </x:c>
      <x:c r="F1436" s="47">
        <x:v>35298400</x:v>
      </x:c>
      <x:c r="G1436" s="63">
        <x:f t="shared" si="10"/>
        <x:v>654.43499759999997</x:v>
      </x:c>
      <x:c r="H1436" s="63">
        <x:f t="shared" si="11"/>
        <x:v>37.070610019999997</x:v>
      </x:c>
      <x:c r="I1436" s="63">
        <x:f t="shared" si="12"/>
        <x:v>728.57621759999995</x:v>
      </x:c>
      <x:c r="J1436" s="63">
        <x:f t="shared" si="13"/>
        <x:v>580.29377750000003</x:v>
      </x:c>
      <x:c r="K1436" s="63">
        <x:f t="shared" si="14"/>
        <x:v>0.54933154890000002</x:v>
      </x:c>
      <x:c r="L1436" s="52">
        <x:f t="shared" si="0"/>
        <x:v>671.19665529999997</x:v>
      </x:c>
      <x:c r="M1436" s="52">
        <x:f t="shared" si="1"/>
        <x:v>23692168017</x:v>
      </x:c>
      <x:c r="N1436" s="52">
        <x:f t="shared" si="2"/>
        <x:v>0</x:v>
      </x:c>
      <x:c r="O1436" s="63">
        <x:f t="shared" si="8"/>
        <x:v>0.73017127910000001</x:v>
      </x:c>
      <x:c r="P1436" s="63">
        <x:f t="shared" si="9"/>
        <x:v>42.202254070000002</x:v>
      </x:c>
      <x:c r="Q1436" s="49">
        <x:f t="shared" si="15"/>
        <x:v>0</x:v>
      </x:c>
      <x:c r="R1436" s="49">
        <x:f t="shared" si="16"/>
        <x:v>0</x:v>
      </x:c>
      <x:c r="S1436" s="49">
        <x:f t="shared" si="17"/>
        <x:v>2</x:v>
      </x:c>
      <x:c r="T1436" s="51">
        <x:f t="shared" si="18"/>
        <x:v>0</x:v>
      </x:c>
      <x:c r="U1436" s="52">
        <x:f t="shared" si="3"/>
        <x:v>-0.0092524557120000006</x:v>
      </x:c>
      <x:c r="V1436" s="63">
        <x:f t="shared" si="19"/>
        <x:v>0</x:v>
      </x:c>
      <x:c r="W1436" s="52">
        <x:f t="shared" ref="W1436:X1436" si="1434">W1435*(1+U1436)</x:f>
        <x:v>1269.0817489999999</x:v>
      </x:c>
      <x:c r="X1436" s="52">
        <x:f t="shared" si="1434"/>
        <x:v>810.62660559999995</x:v>
      </x:c>
    </x:row>
    <x:row r="1437" spans="1:24" ht="15.75" customHeight="1">
      <x:c r="A1437" s="34">
        <x:v>44291</x:v>
      </x:c>
      <x:c r="B1437" s="47">
        <x:v>707.71002197265602</x:v>
      </x:c>
      <x:c r="C1437" s="47">
        <x:v>708.15997314453102</x:v>
      </x:c>
      <x:c r="D1437" s="47">
        <x:v>684.70001220703102</x:v>
      </x:c>
      <x:c r="E1437" s="47">
        <x:v>691.04998779296898</x:v>
      </x:c>
      <x:c r="F1437" s="47">
        <x:v>41842800</x:v>
      </x:c>
      <x:c r="G1437" s="63">
        <x:f t="shared" si="10"/>
        <x:v>659.08999630000005</x:v>
      </x:c>
      <x:c r="H1437" s="63">
        <x:f t="shared" si="11"/>
        <x:v>35.412676949999998</x:v>
      </x:c>
      <x:c r="I1437" s="63">
        <x:f t="shared" si="12"/>
        <x:v>729.91535020000003</x:v>
      </x:c>
      <x:c r="J1437" s="63">
        <x:f t="shared" si="13"/>
        <x:v>588.26464239999996</x:v>
      </x:c>
      <x:c r="K1437" s="63">
        <x:f t="shared" si="14"/>
        <x:v>0.72562535650000004</x:v>
      </x:c>
      <x:c r="L1437" s="52">
        <x:f t="shared" si="0"/>
        <x:v>694.6366577</x:v>
      </x:c>
      <x:c r="M1437" s="52">
        <x:f t="shared" si="1"/>
        <x:v>29065542741</x:v>
      </x:c>
      <x:c r="N1437" s="52">
        <x:f t="shared" si="2"/>
        <x:v>0</x:v>
      </x:c>
      <x:c r="O1437" s="63">
        <x:f t="shared" si="8"/>
        <x:v>1.1985105970000001</x:v>
      </x:c>
      <x:c r="P1437" s="63">
        <x:f t="shared" si="9"/>
        <x:v>54.514660900000003</x:v>
      </x:c>
      <x:c r="Q1437" s="49">
        <x:f t="shared" si="15"/>
        <x:v>0</x:v>
      </x:c>
      <x:c r="R1437" s="49">
        <x:f t="shared" si="16"/>
        <x:v>0</x:v>
      </x:c>
      <x:c r="S1437" s="49">
        <x:f t="shared" si="17"/>
        <x:v>2</x:v>
      </x:c>
      <x:c r="T1437" s="51">
        <x:f t="shared" si="18"/>
        <x:v>0</x:v>
      </x:c>
      <x:c r="U1437" s="52">
        <x:f t="shared" si="3"/>
        <x:v>0.044276521030000004</x:v>
      </x:c>
      <x:c r="V1437" s="63">
        <x:f t="shared" si="19"/>
        <x:v>0</x:v>
      </x:c>
      <x:c r="W1437" s="52">
        <x:f t="shared" ref="W1437:X1437" si="1435">W1436*(1+U1437)</x:f>
        <x:v>1325.2722739999999</x:v>
      </x:c>
      <x:c r="X1437" s="52">
        <x:f t="shared" si="1435"/>
        <x:v>810.62660559999995</x:v>
      </x:c>
    </x:row>
    <x:row r="1438" spans="1:24" ht="15.75" customHeight="1">
      <x:c r="A1438" s="34">
        <x:v>44292</x:v>
      </x:c>
      <x:c r="B1438" s="47">
        <x:v>690.29998779296898</x:v>
      </x:c>
      <x:c r="C1438" s="47">
        <x:v>696.54998779296898</x:v>
      </x:c>
      <x:c r="D1438" s="47">
        <x:v>681.36999511718795</x:v>
      </x:c>
      <x:c r="E1438" s="47">
        <x:v>691.61999511718795</x:v>
      </x:c>
      <x:c r="F1438" s="47">
        <x:v>28271800</x:v>
      </x:c>
      <x:c r="G1438" s="63">
        <x:f t="shared" si="10"/>
        <x:v>665.52099610000005</x:v>
      </x:c>
      <x:c r="H1438" s="63">
        <x:f t="shared" si="11"/>
        <x:v>27.93305376</x:v>
      </x:c>
      <x:c r="I1438" s="63">
        <x:f t="shared" si="12"/>
        <x:v>721.38710360000005</x:v>
      </x:c>
      <x:c r="J1438" s="63">
        <x:f t="shared" si="13"/>
        <x:v>609.65488860000005</x:v>
      </x:c>
      <x:c r="K1438" s="63">
        <x:f t="shared" si="14"/>
        <x:v>0.73358526469999996</x:v>
      </x:c>
      <x:c r="L1438" s="52">
        <x:f t="shared" si="0"/>
        <x:v>689.84665930000006</x:v>
      </x:c>
      <x:c r="M1438" s="52">
        <x:f t="shared" si="1"/>
        <x:v>0</x:v>
      </x:c>
      <x:c r="N1438" s="52">
        <x:f t="shared" si="2"/>
        <x:v>19503206784</x:v>
      </x:c>
      <x:c r="O1438" s="63">
        <x:f t="shared" si="8"/>
        <x:v>0.7958887738</x:v>
      </x:c>
      <x:c r="P1438" s="63">
        <x:f t="shared" si="9"/>
        <x:v>44.317264260000002</x:v>
      </x:c>
      <x:c r="Q1438" s="49">
        <x:f t="shared" si="15"/>
        <x:v>0</x:v>
      </x:c>
      <x:c r="R1438" s="49">
        <x:f t="shared" si="16"/>
        <x:v>0</x:v>
      </x:c>
      <x:c r="S1438" s="49">
        <x:f t="shared" si="17"/>
        <x:v>2</x:v>
      </x:c>
      <x:c r="T1438" s="51">
        <x:f t="shared" si="18"/>
        <x:v>0</x:v>
      </x:c>
      <x:c r="U1438" s="52">
        <x:f t="shared" si="3"/>
        <x:v>0.00082484239100000001</x:v>
      </x:c>
      <x:c r="V1438" s="63">
        <x:f t="shared" si="19"/>
        <x:v>0</x:v>
      </x:c>
      <x:c r="W1438" s="52">
        <x:f t="shared" ref="W1438:X1438" si="1436">W1437*(1+U1438)</x:f>
        <x:v>1326.365415</x:v>
      </x:c>
      <x:c r="X1438" s="52">
        <x:f t="shared" si="1436"/>
        <x:v>810.62660559999995</x:v>
      </x:c>
    </x:row>
    <x:row r="1439" spans="1:24" ht="15.75" customHeight="1">
      <x:c r="A1439" s="34">
        <x:v>44293</x:v>
      </x:c>
      <x:c r="B1439" s="47">
        <x:v>687</x:v>
      </x:c>
      <x:c r="C1439" s="47">
        <x:v>691.38000488281295</x:v>
      </x:c>
      <x:c r="D1439" s="47">
        <x:v>667.84002685546898</x:v>
      </x:c>
      <x:c r="E1439" s="47">
        <x:v>670.969970703125</x:v>
      </x:c>
      <x:c r="F1439" s="47">
        <x:v>26309400</x:v>
      </x:c>
      <x:c r="G1439" s="63">
        <x:f t="shared" si="10"/>
        <x:v>665.39049379999994</x:v>
      </x:c>
      <x:c r="H1439" s="63">
        <x:f t="shared" si="11"/>
        <x:v>27.899497490000002</x:v>
      </x:c>
      <x:c r="I1439" s="63">
        <x:f t="shared" si="12"/>
        <x:v>721.18948880000005</x:v>
      </x:c>
      <x:c r="J1439" s="63">
        <x:f t="shared" si="13"/>
        <x:v>609.59149879999995</x:v>
      </x:c>
      <x:c r="K1439" s="63">
        <x:f t="shared" si="14"/>
        <x:v>0.54999621350000005</x:v>
      </x:c>
      <x:c r="L1439" s="52">
        <x:f t="shared" si="0"/>
        <x:v>676.73000079999997</x:v>
      </x:c>
      <x:c r="M1439" s="52">
        <x:f t="shared" si="1"/>
        <x:v>0</x:v>
      </x:c>
      <x:c r="N1439" s="52">
        <x:f t="shared" si="2"/>
        <x:v>17804360283</x:v>
      </x:c>
      <x:c r="O1439" s="63">
        <x:f t="shared" si="8"/>
        <x:v>0.81215218619999996</x:v>
      </x:c>
      <x:c r="P1439" s="63">
        <x:f t="shared" si="9"/>
        <x:v>44.81699674</x:v>
      </x:c>
      <x:c r="Q1439" s="49">
        <x:f t="shared" si="15"/>
        <x:v>0</x:v>
      </x:c>
      <x:c r="R1439" s="49">
        <x:f t="shared" si="16"/>
        <x:v>0</x:v>
      </x:c>
      <x:c r="S1439" s="49">
        <x:f t="shared" si="17"/>
        <x:v>2</x:v>
      </x:c>
      <x:c r="T1439" s="51">
        <x:f t="shared" si="18"/>
        <x:v>0</x:v>
      </x:c>
      <x:c r="U1439" s="52">
        <x:f t="shared" si="3"/>
        <x:v>-0.029857471670000002</x:v>
      </x:c>
      <x:c r="V1439" s="63">
        <x:f t="shared" si="19"/>
        <x:v>0</x:v>
      </x:c>
      <x:c r="W1439" s="52">
        <x:f t="shared" ref="W1439:X1439" si="1437">W1438*(1+U1439)</x:f>
        <x:v>1286.7634969999999</x:v>
      </x:c>
      <x:c r="X1439" s="52">
        <x:f t="shared" si="1437"/>
        <x:v>810.62660559999995</x:v>
      </x:c>
    </x:row>
    <x:row r="1440" spans="1:24" ht="15.75" customHeight="1">
      <x:c r="A1440" s="34">
        <x:v>44294</x:v>
      </x:c>
      <x:c r="B1440" s="47">
        <x:v>677.38000488281295</x:v>
      </x:c>
      <x:c r="C1440" s="47">
        <x:v>689.54998779296898</x:v>
      </x:c>
      <x:c r="D1440" s="47">
        <x:v>671.65002441406295</x:v>
      </x:c>
      <x:c r="E1440" s="47">
        <x:v>683.79998779296898</x:v>
      </x:c>
      <x:c r="F1440" s="47">
        <x:v>23924300</x:v>
      </x:c>
      <x:c r="G1440" s="63">
        <x:f t="shared" si="10"/>
        <x:v>666.17749330000004</x:v>
      </x:c>
      <x:c r="H1440" s="63">
        <x:f t="shared" si="11"/>
        <x:v>28.199153679999998</x:v>
      </x:c>
      <x:c r="I1440" s="63">
        <x:f t="shared" si="12"/>
        <x:v>722.57580069999995</x:v>
      </x:c>
      <x:c r="J1440" s="63">
        <x:f t="shared" si="13"/>
        <x:v>609.77918590000002</x:v>
      </x:c>
      <x:c r="K1440" s="63">
        <x:f t="shared" si="14"/>
        <x:v>0.65623247689999997</x:v>
      </x:c>
      <x:c r="L1440" s="52">
        <x:f t="shared" si="0"/>
        <x:v>681.66666669999995</x:v>
      </x:c>
      <x:c r="M1440" s="52">
        <x:f t="shared" si="1"/>
        <x:v>16308397833</x:v>
      </x:c>
      <x:c r="N1440" s="52">
        <x:f t="shared" si="2"/>
        <x:v>0</x:v>
      </x:c>
      <x:c r="O1440" s="63">
        <x:f t="shared" si="8"/>
        <x:v>1.1499247450000001</x:v>
      </x:c>
      <x:c r="P1440" s="63">
        <x:f t="shared" si="9"/>
        <x:v>53.486744029999997</x:v>
      </x:c>
      <x:c r="Q1440" s="49">
        <x:f t="shared" si="15"/>
        <x:v>0</x:v>
      </x:c>
      <x:c r="R1440" s="49">
        <x:f t="shared" si="16"/>
        <x:v>0</x:v>
      </x:c>
      <x:c r="S1440" s="49">
        <x:f t="shared" si="17"/>
        <x:v>2</x:v>
      </x:c>
      <x:c r="T1440" s="51">
        <x:f t="shared" si="18"/>
        <x:v>0</x:v>
      </x:c>
      <x:c r="U1440" s="52">
        <x:f t="shared" si="3"/>
        <x:v>0.019121596569999999</x:v>
      </x:c>
      <x:c r="V1440" s="63">
        <x:f t="shared" si="19"/>
        <x:v>0</x:v>
      </x:c>
      <x:c r="W1440" s="52">
        <x:f t="shared" ref="W1440:X1440" si="1438">W1439*(1+U1440)</x:f>
        <x:v>1311.368469</x:v>
      </x:c>
      <x:c r="X1440" s="52">
        <x:f t="shared" si="1438"/>
        <x:v>810.62660559999995</x:v>
      </x:c>
    </x:row>
    <x:row r="1441" spans="1:24" ht="15.75" customHeight="1">
      <x:c r="A1441" s="34">
        <x:v>44295</x:v>
      </x:c>
      <x:c r="B1441" s="47">
        <x:v>677.77001953125</x:v>
      </x:c>
      <x:c r="C1441" s="47">
        <x:v>680.969970703125</x:v>
      </x:c>
      <x:c r="D1441" s="47">
        <x:v>669.42999267578102</x:v>
      </x:c>
      <x:c r="E1441" s="47">
        <x:v>677.02001953125</x:v>
      </x:c>
      <x:c r="F1441" s="47">
        <x:v>21437100</x:v>
      </x:c>
      <x:c r="G1441" s="63">
        <x:f t="shared" si="10"/>
        <x:v>665.04849549999994</x:v>
      </x:c>
      <x:c r="H1441" s="63">
        <x:f t="shared" si="11"/>
        <x:v>27.225818270000001</x:v>
      </x:c>
      <x:c r="I1441" s="63">
        <x:f t="shared" si="12"/>
        <x:v>719.50013200000001</x:v>
      </x:c>
      <x:c r="J1441" s="63">
        <x:f t="shared" si="13"/>
        <x:v>610.59685890000003</x:v>
      </x:c>
      <x:c r="K1441" s="63">
        <x:f t="shared" si="14"/>
        <x:v>0.60992804629999997</x:v>
      </x:c>
      <x:c r="L1441" s="52">
        <x:f t="shared" si="0"/>
        <x:v>675.80666099999996</x:v>
      </x:c>
      <x:c r="M1441" s="52">
        <x:f t="shared" si="1"/>
        <x:v>0</x:v>
      </x:c>
      <x:c r="N1441" s="52">
        <x:f t="shared" si="2"/>
        <x:v>14487334972</x:v>
      </x:c>
      <x:c r="O1441" s="63">
        <x:f t="shared" si="8"/>
        <x:v>1.2811400449999999</x:v>
      </x:c>
      <x:c r="P1441" s="63">
        <x:f t="shared" si="9"/>
        <x:v>56.162270599999999</x:v>
      </x:c>
      <x:c r="Q1441" s="49">
        <x:f t="shared" si="15"/>
        <x:v>0</x:v>
      </x:c>
      <x:c r="R1441" s="49">
        <x:f t="shared" si="16"/>
        <x:v>0</x:v>
      </x:c>
      <x:c r="S1441" s="49">
        <x:f t="shared" si="17"/>
        <x:v>2</x:v>
      </x:c>
      <x:c r="T1441" s="51">
        <x:f t="shared" si="18"/>
        <x:v>0</x:v>
      </x:c>
      <x:c r="U1441" s="52">
        <x:f t="shared" si="3"/>
        <x:v>-0.0099151336400000001</x:v>
      </x:c>
      <x:c r="V1441" s="63">
        <x:f t="shared" si="19"/>
        <x:v>0</x:v>
      </x:c>
      <x:c r="W1441" s="52">
        <x:f t="shared" ref="W1441:X1441" si="1439">W1440*(1+U1441)</x:f>
        <x:v>1298.366076</x:v>
      </x:c>
      <x:c r="X1441" s="52">
        <x:f t="shared" si="1439"/>
        <x:v>810.62660559999995</x:v>
      </x:c>
    </x:row>
    <x:row r="1442" spans="1:24" ht="15.75" customHeight="1">
      <x:c r="A1442" s="34">
        <x:v>44298</x:v>
      </x:c>
      <x:c r="B1442" s="47">
        <x:v>685.70001220703102</x:v>
      </x:c>
      <x:c r="C1442" s="47">
        <x:v>704.79998779296898</x:v>
      </x:c>
      <x:c r="D1442" s="47">
        <x:v>682.09002685546898</x:v>
      </x:c>
      <x:c r="E1442" s="47">
        <x:v>701.97998046875</x:v>
      </x:c>
      <x:c r="F1442" s="47">
        <x:v>29135700</x:v>
      </x:c>
      <x:c r="G1442" s="63">
        <x:f t="shared" si="10"/>
        <x:v>665.46099549999997</x:v>
      </x:c>
      <x:c r="H1442" s="63">
        <x:f t="shared" si="11"/>
        <x:v>27.740870770000001</x:v>
      </x:c>
      <x:c r="I1442" s="63">
        <x:f t="shared" si="12"/>
        <x:v>720.94273699999997</x:v>
      </x:c>
      <x:c r="J1442" s="63">
        <x:f t="shared" si="13"/>
        <x:v>609.9792539</x:v>
      </x:c>
      <x:c r="K1442" s="63">
        <x:f t="shared" si="14"/>
        <x:v>0.82910813520000004</x:v>
      </x:c>
      <x:c r="L1442" s="52">
        <x:f t="shared" si="0"/>
        <x:v>696.28999839999994</x:v>
      </x:c>
      <x:c r="M1442" s="52">
        <x:f t="shared" si="1"/>
        <x:v>20286896506</x:v>
      </x:c>
      <x:c r="N1442" s="52">
        <x:f t="shared" si="2"/>
        <x:v>0</x:v>
      </x:c>
      <x:c r="O1442" s="63">
        <x:f t="shared" si="8"/>
        <x:v>1.9633442640000001</x:v>
      </x:c>
      <x:c r="P1442" s="63">
        <x:f t="shared" si="9"/>
        <x:v>66.254342699999995</x:v>
      </x:c>
      <x:c r="Q1442" s="49">
        <x:f t="shared" si="15"/>
        <x:v>0</x:v>
      </x:c>
      <x:c r="R1442" s="49">
        <x:f t="shared" si="16"/>
        <x:v>0</x:v>
      </x:c>
      <x:c r="S1442" s="49">
        <x:f t="shared" si="17"/>
        <x:v>2</x:v>
      </x:c>
      <x:c r="T1442" s="51">
        <x:f t="shared" si="18"/>
        <x:v>0</x:v>
      </x:c>
      <x:c r="U1442" s="52">
        <x:f t="shared" si="3"/>
        <x:v>0.036867389760000002</x:v>
      </x:c>
      <x:c r="V1442" s="63">
        <x:f t="shared" si="19"/>
        <x:v>0</x:v>
      </x:c>
      <x:c r="W1442" s="52">
        <x:f t="shared" ref="W1442:X1442" si="1440">W1441*(1+U1442)</x:f>
        <x:v>1346.233444</x:v>
      </x:c>
      <x:c r="X1442" s="52">
        <x:f t="shared" si="1440"/>
        <x:v>810.62660559999995</x:v>
      </x:c>
    </x:row>
    <x:row r="1443" spans="1:24" ht="15.75" customHeight="1">
      <x:c r="A1443" s="34">
        <x:v>44299</x:v>
      </x:c>
      <x:c r="B1443" s="47">
        <x:v>712.70001220703102</x:v>
      </x:c>
      <x:c r="C1443" s="47">
        <x:v>763</x:v>
      </x:c>
      <x:c r="D1443" s="47">
        <x:v>710.65997314453102</x:v>
      </x:c>
      <x:c r="E1443" s="47">
        <x:v>762.32000732421898</x:v>
      </x:c>
      <x:c r="F1443" s="47">
        <x:v>44652800</x:v>
      </x:c>
      <x:c r="G1443" s="63">
        <x:f t="shared" si="10"/>
        <x:v>668.17999569999995</x:v>
      </x:c>
      <x:c r="H1443" s="63">
        <x:f t="shared" si="11"/>
        <x:v>34.06719769</x:v>
      </x:c>
      <x:c r="I1443" s="63">
        <x:f t="shared" si="12"/>
        <x:v>736.31439109999997</x:v>
      </x:c>
      <x:c r="J1443" s="63">
        <x:f t="shared" si="13"/>
        <x:v>600.04560040000001</x:v>
      </x:c>
      <x:c r="K1443" s="63">
        <x:f t="shared" si="14"/>
        <x:v>1.190840589</x:v>
      </x:c>
      <x:c r="L1443" s="52">
        <x:f t="shared" si="0"/>
        <x:v>745.32666019999999</x:v>
      </x:c>
      <x:c r="M1443" s="52">
        <x:f t="shared" si="1"/>
        <x:v>33280922291</x:v>
      </x:c>
      <x:c r="N1443" s="52">
        <x:f t="shared" si="2"/>
        <x:v>0</x:v>
      </x:c>
      <x:c r="O1443" s="63">
        <x:f t="shared" si="8"/>
        <x:v>3.2658151950000001</x:v>
      </x:c>
      <x:c r="P1443" s="63">
        <x:f t="shared" si="9"/>
        <x:v>76.557821790000006</x:v>
      </x:c>
      <x:c r="Q1443" s="49">
        <x:f t="shared" si="15"/>
        <x:v>0</x:v>
      </x:c>
      <x:c r="R1443" s="49">
        <x:f t="shared" si="16"/>
        <x:v>0</x:v>
      </x:c>
      <x:c r="S1443" s="49">
        <x:f t="shared" si="17"/>
        <x:v>2</x:v>
      </x:c>
      <x:c r="T1443" s="51">
        <x:f t="shared" si="18"/>
        <x:v>0</x:v>
      </x:c>
      <x:c r="U1443" s="52">
        <x:f t="shared" si="3"/>
        <x:v>0.085956905520000004</x:v>
      </x:c>
      <x:c r="V1443" s="63">
        <x:f t="shared" si="19"/>
        <x:v>0</x:v>
      </x:c>
      <x:c r="W1443" s="52">
        <x:f t="shared" ref="W1443:X1443" si="1441">W1442*(1+U1443)</x:f>
        <x:v>1461.951505</x:v>
      </x:c>
      <x:c r="X1443" s="52">
        <x:f t="shared" si="1441"/>
        <x:v>810.62660559999995</x:v>
      </x:c>
    </x:row>
    <x:row r="1444" spans="1:24" ht="15.75" customHeight="1">
      <x:c r="A1444" s="34">
        <x:v>44300</x:v>
      </x:c>
      <x:c r="B1444" s="47">
        <x:v>770.70001220703102</x:v>
      </x:c>
      <x:c r="C1444" s="47">
        <x:v>780.78997802734398</x:v>
      </x:c>
      <x:c r="D1444" s="47">
        <x:v>728.030029296875</x:v>
      </x:c>
      <x:c r="E1444" s="47">
        <x:v>732.22998046875</x:v>
      </x:c>
      <x:c r="F1444" s="47">
        <x:v>49017400</x:v>
      </x:c>
      <x:c r="G1444" s="63">
        <x:f t="shared" si="10"/>
        <x:v>670.94749449999995</x:v>
      </x:c>
      <x:c r="H1444" s="63">
        <x:f t="shared" si="11"/>
        <x:v>36.938380129999999</x:v>
      </x:c>
      <x:c r="I1444" s="63">
        <x:f t="shared" si="12"/>
        <x:v>744.82425479999995</x:v>
      </x:c>
      <x:c r="J1444" s="63">
        <x:f t="shared" si="13"/>
        <x:v>597.07073430000003</x:v>
      </x:c>
      <x:c r="K1444" s="63">
        <x:f t="shared" si="14"/>
        <x:v>0.91476159589999995</x:v>
      </x:c>
      <x:c r="L1444" s="52">
        <x:f t="shared" si="0"/>
        <x:v>747.01666260000002</x:v>
      </x:c>
      <x:c r="M1444" s="52">
        <x:f t="shared" si="1"/>
        <x:v>36616814557</x:v>
      </x:c>
      <x:c r="N1444" s="52">
        <x:f t="shared" si="2"/>
        <x:v>0</x:v>
      </x:c>
      <x:c r="O1444" s="63">
        <x:f t="shared" si="8"/>
        <x:v>3.499667139</x:v>
      </x:c>
      <x:c r="P1444" s="63">
        <x:f t="shared" si="9"/>
        <x:v>77.776133900000005</x:v>
      </x:c>
      <x:c r="Q1444" s="49">
        <x:f t="shared" si="15"/>
        <x:v>0</x:v>
      </x:c>
      <x:c r="R1444" s="49">
        <x:f t="shared" si="16"/>
        <x:v>0</x:v>
      </x:c>
      <x:c r="S1444" s="49">
        <x:f t="shared" si="17"/>
        <x:v>2</x:v>
      </x:c>
      <x:c r="T1444" s="51">
        <x:f t="shared" si="18"/>
        <x:v>0</x:v>
      </x:c>
      <x:c r="U1444" s="52">
        <x:f t="shared" si="3"/>
        <x:v>-0.03947164782</x:v>
      </x:c>
      <x:c r="V1444" s="63">
        <x:f t="shared" si="19"/>
        <x:v>0</x:v>
      </x:c>
      <x:c r="W1444" s="52">
        <x:f t="shared" ref="W1444:X1444" si="1442">W1443*(1+U1444)</x:f>
        <x:v>1404.24587</x:v>
      </x:c>
      <x:c r="X1444" s="52">
        <x:f t="shared" si="1442"/>
        <x:v>810.62660559999995</x:v>
      </x:c>
    </x:row>
    <x:row r="1445" spans="1:24" ht="15.75" customHeight="1">
      <x:c r="A1445" s="34">
        <x:v>44301</x:v>
      </x:c>
      <x:c r="B1445" s="47">
        <x:v>743.09997558593795</x:v>
      </x:c>
      <x:c r="C1445" s="47">
        <x:v>743.69000244140602</x:v>
      </x:c>
      <x:c r="D1445" s="47">
        <x:v>721.30999755859398</x:v>
      </x:c>
      <x:c r="E1445" s="47">
        <x:v>738.84997558593705</x:v>
      </x:c>
      <x:c r="F1445" s="47">
        <x:v>27848900</x:v>
      </x:c>
      <x:c r="G1445" s="63">
        <x:f t="shared" si="10"/>
        <x:v>672.79949339999996</x:v>
      </x:c>
      <x:c r="H1445" s="63">
        <x:f t="shared" si="11"/>
        <x:v>39.412854869999997</x:v>
      </x:c>
      <x:c r="I1445" s="63">
        <x:f t="shared" si="12"/>
        <x:v>751.62520310000002</x:v>
      </x:c>
      <x:c r="J1445" s="63">
        <x:f t="shared" si="13"/>
        <x:v>593.97378370000001</x:v>
      </x:c>
      <x:c r="K1445" s="63">
        <x:f t="shared" si="14"/>
        <x:v>0.91896535030000004</x:v>
      </x:c>
      <x:c r="L1445" s="52">
        <x:f t="shared" si="0"/>
        <x:v>734.61665849999997</x:v>
      </x:c>
      <x:c r="M1445" s="52">
        <x:f t="shared" si="1"/>
        <x:v>0</x:v>
      </x:c>
      <x:c r="N1445" s="52">
        <x:f t="shared" si="2"/>
        <x:v>20458265862</x:v>
      </x:c>
      <x:c r="O1445" s="63">
        <x:f t="shared" si="8"/>
        <x:v>2.2040658780000002</x:v>
      </x:c>
      <x:c r="P1445" s="63">
        <x:f t="shared" si="9"/>
        <x:v>68.789655449999998</x:v>
      </x:c>
      <x:c r="Q1445" s="49">
        <x:f t="shared" si="15"/>
        <x:v>0</x:v>
      </x:c>
      <x:c r="R1445" s="49">
        <x:f t="shared" si="16"/>
        <x:v>0</x:v>
      </x:c>
      <x:c r="S1445" s="49">
        <x:f t="shared" si="17"/>
        <x:v>2</x:v>
      </x:c>
      <x:c r="T1445" s="51">
        <x:f t="shared" si="18"/>
        <x:v>0</x:v>
      </x:c>
      <x:c r="U1445" s="52">
        <x:f t="shared" si="3"/>
        <x:v>0.0090408687079999994</x:v>
      </x:c>
      <x:c r="V1445" s="63">
        <x:f t="shared" si="19"/>
        <x:v>0</x:v>
      </x:c>
      <x:c r="W1445" s="52">
        <x:f t="shared" ref="W1445:X1445" si="1443">W1444*(1+U1445)</x:f>
        <x:v>1416.941472</x:v>
      </x:c>
      <x:c r="X1445" s="52">
        <x:f t="shared" si="1443"/>
        <x:v>810.62660559999995</x:v>
      </x:c>
    </x:row>
    <x:row r="1446" spans="1:24" ht="15.75" customHeight="1">
      <x:c r="A1446" s="34">
        <x:v>44302</x:v>
      </x:c>
      <x:c r="B1446" s="47">
        <x:v>728.65002441406295</x:v>
      </x:c>
      <x:c r="C1446" s="47">
        <x:v>749.40997314453102</x:v>
      </x:c>
      <x:c r="D1446" s="47">
        <x:v>724.59997558593795</x:v>
      </x:c>
      <x:c r="E1446" s="47">
        <x:v>739.780029296875</x:v>
      </x:c>
      <x:c r="F1446" s="47">
        <x:v>27979500</x:v>
      </x:c>
      <x:c r="G1446" s="63">
        <x:f t="shared" si="10"/>
        <x:v>677.13049620000004</x:v>
      </x:c>
      <x:c r="H1446" s="63">
        <x:f t="shared" si="11"/>
        <x:v>41.826470569999998</x:v>
      </x:c>
      <x:c r="I1446" s="63">
        <x:f t="shared" si="12"/>
        <x:v>760.78343740000003</x:v>
      </x:c>
      <x:c r="J1446" s="63">
        <x:f t="shared" si="13"/>
        <x:v>593.47755510000002</x:v>
      </x:c>
      <x:c r="K1446" s="63">
        <x:f t="shared" si="14"/>
        <x:v>0.87446103040000001</x:v>
      </x:c>
      <x:c r="L1446" s="52">
        <x:f t="shared" si="0"/>
        <x:v>737.92999269999996</x:v>
      </x:c>
      <x:c r="M1446" s="52">
        <x:f t="shared" si="1"/>
        <x:v>20646912230</x:v>
      </x:c>
      <x:c r="N1446" s="52">
        <x:f t="shared" si="2"/>
        <x:v>0</x:v>
      </x:c>
      <x:c r="O1446" s="63">
        <x:f t="shared" si="8"/>
        <x:v>2.1619188569999999</x:v>
      </x:c>
      <x:c r="P1446" s="63">
        <x:f t="shared" si="9"/>
        <x:v>68.373634960000004</x:v>
      </x:c>
      <x:c r="Q1446" s="49">
        <x:f t="shared" si="15"/>
        <x:v>0</x:v>
      </x:c>
      <x:c r="R1446" s="49">
        <x:f t="shared" si="16"/>
        <x:v>0</x:v>
      </x:c>
      <x:c r="S1446" s="49">
        <x:f t="shared" si="17"/>
        <x:v>2</x:v>
      </x:c>
      <x:c r="T1446" s="51">
        <x:f t="shared" si="18"/>
        <x:v>0</x:v>
      </x:c>
      <x:c r="U1446" s="52">
        <x:f t="shared" si="3"/>
        <x:v>0.0012587856020000002</x:v>
      </x:c>
      <x:c r="V1446" s="63">
        <x:f t="shared" si="19"/>
        <x:v>0</x:v>
      </x:c>
      <x:c r="W1446" s="52">
        <x:f t="shared" ref="W1446:X1446" si="1444">W1445*(1+U1446)</x:f>
        <x:v>1418.7250979999999</x:v>
      </x:c>
      <x:c r="X1446" s="52">
        <x:f t="shared" si="1444"/>
        <x:v>810.62660559999995</x:v>
      </x:c>
    </x:row>
    <x:row r="1447" spans="1:24" ht="15.75" customHeight="1">
      <x:c r="A1447" s="34">
        <x:v>44305</x:v>
      </x:c>
      <x:c r="B1447" s="47">
        <x:v>719.59997558593795</x:v>
      </x:c>
      <x:c r="C1447" s="47">
        <x:v>725.40002441406205</x:v>
      </x:c>
      <x:c r="D1447" s="47">
        <x:v>691.79998779296898</x:v>
      </x:c>
      <x:c r="E1447" s="47">
        <x:v>714.63000488281295</x:v>
      </x:c>
      <x:c r="F1447" s="47">
        <x:v>39686200</x:v>
      </x:c>
      <x:c r="G1447" s="63">
        <x:f t="shared" si="10"/>
        <x:v>680.11849670000004</x:v>
      </x:c>
      <x:c r="H1447" s="63">
        <x:f t="shared" si="11"/>
        <x:v>42.28458689</x:v>
      </x:c>
      <x:c r="I1447" s="63">
        <x:f t="shared" si="12"/>
        <x:v>764.68767049999997</x:v>
      </x:c>
      <x:c r="J1447" s="63">
        <x:f t="shared" si="13"/>
        <x:v>595.54932289999999</x:v>
      </x:c>
      <x:c r="K1447" s="63">
        <x:f t="shared" si="14"/>
        <x:v>0.70404307290000001</x:v>
      </x:c>
      <x:c r="L1447" s="52">
        <x:f t="shared" si="0"/>
        <x:v>710.61000569999999</x:v>
      </x:c>
      <x:c r="M1447" s="52">
        <x:f t="shared" si="1"/>
        <x:v>0</x:v>
      </x:c>
      <x:c r="N1447" s="52">
        <x:f t="shared" si="2"/>
        <x:v>28201410808</x:v>
      </x:c>
      <x:c r="O1447" s="63">
        <x:f t="shared" si="8"/>
        <x:v>1.265646077</x:v>
      </x:c>
      <x:c r="P1447" s="63">
        <x:f t="shared" si="9"/>
        <x:v>55.862479569999998</x:v>
      </x:c>
      <x:c r="Q1447" s="49">
        <x:f t="shared" si="15"/>
        <x:v>0</x:v>
      </x:c>
      <x:c r="R1447" s="49">
        <x:f t="shared" si="16"/>
        <x:v>0</x:v>
      </x:c>
      <x:c r="S1447" s="49">
        <x:f t="shared" si="17"/>
        <x:v>2</x:v>
      </x:c>
      <x:c r="T1447" s="51">
        <x:f t="shared" si="18"/>
        <x:v>0</x:v>
      </x:c>
      <x:c r="U1447" s="52">
        <x:f t="shared" si="3"/>
        <x:v>-0.03399662524</x:v>
      </x:c>
      <x:c r="V1447" s="63">
        <x:f t="shared" si="19"/>
        <x:v>0</x:v>
      </x:c>
      <x:c r="W1447" s="52">
        <x:f t="shared" ref="W1447:X1447" si="1445">W1446*(1+U1447)</x:f>
        <x:v>1370.493232</x:v>
      </x:c>
      <x:c r="X1447" s="52">
        <x:f t="shared" si="1445"/>
        <x:v>810.62660559999995</x:v>
      </x:c>
    </x:row>
    <x:row r="1448" spans="1:24" ht="15.75" customHeight="1">
      <x:c r="A1448" s="34">
        <x:v>44306</x:v>
      </x:c>
      <x:c r="B1448" s="47">
        <x:v>717.41998291015602</x:v>
      </x:c>
      <x:c r="C1448" s="47">
        <x:v>737.25</x:v>
      </x:c>
      <x:c r="D1448" s="47">
        <x:v>710.69000244140602</x:v>
      </x:c>
      <x:c r="E1448" s="47">
        <x:v>718.989990234375</x:v>
      </x:c>
      <x:c r="F1448" s="47">
        <x:v>35609000</x:v>
      </x:c>
      <x:c r="G1448" s="63">
        <x:f t="shared" si="10"/>
        <x:v>682.56799620000004</x:v>
      </x:c>
      <x:c r="H1448" s="63">
        <x:f t="shared" si="11"/>
        <x:v>43.079087340000001</x:v>
      </x:c>
      <x:c r="I1448" s="63">
        <x:f t="shared" si="12"/>
        <x:v>768.72617090000006</x:v>
      </x:c>
      <x:c r="J1448" s="63">
        <x:f t="shared" si="13"/>
        <x:v>596.40982150000002</x:v>
      </x:c>
      <x:c r="K1448" s="63">
        <x:f t="shared" si="14"/>
        <x:v>0.71136702439999999</x:v>
      </x:c>
      <x:c r="L1448" s="52">
        <x:f t="shared" si="0"/>
        <x:v>722.30999759999997</x:v>
      </x:c>
      <x:c r="M1448" s="52">
        <x:f t="shared" si="1"/>
        <x:v>25720736703</x:v>
      </x:c>
      <x:c r="N1448" s="52">
        <x:f t="shared" si="2"/>
        <x:v>0</x:v>
      </x:c>
      <x:c r="O1448" s="63">
        <x:f t="shared" si="8"/>
        <x:v>1.8883025259999999</x:v>
      </x:c>
      <x:c r="P1448" s="63">
        <x:f t="shared" si="9"/>
        <x:v>65.377588020000005</x:v>
      </x:c>
      <x:c r="Q1448" s="49">
        <x:f t="shared" si="15"/>
        <x:v>0</x:v>
      </x:c>
      <x:c r="R1448" s="49">
        <x:f t="shared" si="16"/>
        <x:v>0</x:v>
      </x:c>
      <x:c r="S1448" s="49">
        <x:f t="shared" si="17"/>
        <x:v>2</x:v>
      </x:c>
      <x:c r="T1448" s="51">
        <x:f t="shared" si="18"/>
        <x:v>0</x:v>
      </x:c>
      <x:c r="U1448" s="52">
        <x:f t="shared" si="3"/>
        <x:v>0.0061010387499999996</x:v>
      </x:c>
      <x:c r="V1448" s="63">
        <x:f t="shared" si="19"/>
        <x:v>0</x:v>
      </x:c>
      <x:c r="W1448" s="52">
        <x:f t="shared" ref="W1448:X1448" si="1446">W1447*(1+U1448)</x:f>
        <x:v>1378.8546650000001</x:v>
      </x:c>
      <x:c r="X1448" s="52">
        <x:f t="shared" si="1446"/>
        <x:v>810.62660559999995</x:v>
      </x:c>
    </x:row>
    <x:row r="1449" spans="1:24" ht="15.75" customHeight="1">
      <x:c r="A1449" s="34">
        <x:v>44307</x:v>
      </x:c>
      <x:c r="B1449" s="47">
        <x:v>704.77001953125</x:v>
      </x:c>
      <x:c r="C1449" s="47">
        <x:v>744.84002685546898</x:v>
      </x:c>
      <x:c r="D1449" s="47">
        <x:v>698</x:v>
      </x:c>
      <x:c r="E1449" s="47">
        <x:v>744.11999511718795</x:v>
      </x:c>
      <x:c r="F1449" s="47">
        <x:v>31215500</x:v>
      </x:c>
      <x:c r="G1449" s="63">
        <x:f t="shared" si="10"/>
        <x:v>686.66599729999996</x:v>
      </x:c>
      <x:c r="H1449" s="63">
        <x:f t="shared" si="11"/>
        <x:v>44.895572659999999</x:v>
      </x:c>
      <x:c r="I1449" s="63">
        <x:f t="shared" si="12"/>
        <x:v>776.4571426</x:v>
      </x:c>
      <x:c r="J1449" s="63">
        <x:f t="shared" si="13"/>
        <x:v>596.87485200000003</x:v>
      </x:c>
      <x:c r="K1449" s="63">
        <x:f t="shared" si="14"/>
        <x:v>0.8199313117</x:v>
      </x:c>
      <x:c r="L1449" s="52">
        <x:f t="shared" si="0"/>
        <x:v>728.98667399999999</x:v>
      </x:c>
      <x:c r="M1449" s="52">
        <x:f t="shared" si="1"/>
        <x:v>22755683522</x:v>
      </x:c>
      <x:c r="N1449" s="52">
        <x:f t="shared" si="2"/>
        <x:v>0</x:v>
      </x:c>
      <x:c r="O1449" s="63">
        <x:f t="shared" si="8"/>
        <x:v>2.7810716470000001</x:v>
      </x:c>
      <x:c r="P1449" s="63">
        <x:f t="shared" si="9"/>
        <x:v>73.552471539999999</x:v>
      </x:c>
      <x:c r="Q1449" s="49">
        <x:f t="shared" si="15"/>
        <x:v>0</x:v>
      </x:c>
      <x:c r="R1449" s="49">
        <x:f t="shared" si="16"/>
        <x:v>0</x:v>
      </x:c>
      <x:c r="S1449" s="49">
        <x:f t="shared" si="17"/>
        <x:v>2</x:v>
      </x:c>
      <x:c r="T1449" s="51">
        <x:f t="shared" si="18"/>
        <x:v>0</x:v>
      </x:c>
      <x:c r="U1449" s="52">
        <x:f t="shared" si="3"/>
        <x:v>0.034951814659999997</x:v>
      </x:c>
      <x:c r="V1449" s="63">
        <x:f t="shared" si="19"/>
        <x:v>0</x:v>
      </x:c>
      <x:c r="W1449" s="52">
        <x:f t="shared" ref="W1449:X1449" si="1447">W1448*(1+U1449)</x:f>
        <x:v>1427.048137</x:v>
      </x:c>
      <x:c r="X1449" s="52">
        <x:f t="shared" si="1447"/>
        <x:v>810.62660559999995</x:v>
      </x:c>
    </x:row>
    <x:row r="1450" spans="1:24" ht="15.75" customHeight="1">
      <x:c r="A1450" s="34">
        <x:v>44308</x:v>
      </x:c>
      <x:c r="B1450" s="47">
        <x:v>741.5</x:v>
      </x:c>
      <x:c r="C1450" s="47">
        <x:v>753.77001953125</x:v>
      </x:c>
      <x:c r="D1450" s="47">
        <x:v>718.03997802734398</x:v>
      </x:c>
      <x:c r="E1450" s="47">
        <x:v>719.69000244140602</x:v>
      </x:c>
      <x:c r="F1450" s="47">
        <x:v>35590300</x:v>
      </x:c>
      <x:c r="G1450" s="63">
        <x:f t="shared" si="10"/>
        <x:v>691.13699650000001</x:v>
      </x:c>
      <x:c r="H1450" s="63">
        <x:f t="shared" si="11"/>
        <x:v>43.411687970000003</x:v>
      </x:c>
      <x:c r="I1450" s="63">
        <x:f t="shared" si="12"/>
        <x:v>777.96037239999998</x:v>
      </x:c>
      <x:c r="J1450" s="63">
        <x:f t="shared" si="13"/>
        <x:v>604.31362049999996</x:v>
      </x:c>
      <x:c r="K1450" s="63">
        <x:f t="shared" si="14"/>
        <x:v>0.66443155819999999</x:v>
      </x:c>
      <x:c r="L1450" s="52">
        <x:f t="shared" si="0"/>
        <x:v>730.5</x:v>
      </x:c>
      <x:c r="M1450" s="52">
        <x:f t="shared" si="1"/>
        <x:v>25998714150</x:v>
      </x:c>
      <x:c r="N1450" s="52">
        <x:f t="shared" si="2"/>
        <x:v>0</x:v>
      </x:c>
      <x:c r="O1450" s="63">
        <x:f t="shared" si="8"/>
        <x:v>2.9345280979999999</x:v>
      </x:c>
      <x:c r="P1450" s="63">
        <x:f t="shared" si="9"/>
        <x:v>74.583991389999994</x:v>
      </x:c>
      <x:c r="Q1450" s="49">
        <x:f t="shared" si="15"/>
        <x:v>0</x:v>
      </x:c>
      <x:c r="R1450" s="49">
        <x:f t="shared" si="16"/>
        <x:v>0</x:v>
      </x:c>
      <x:c r="S1450" s="49">
        <x:f t="shared" si="17"/>
        <x:v>2</x:v>
      </x:c>
      <x:c r="T1450" s="51">
        <x:f t="shared" si="18"/>
        <x:v>0</x:v>
      </x:c>
      <x:c r="U1450" s="52">
        <x:f t="shared" si="3"/>
        <x:v>-0.032830716599999998</x:v>
      </x:c>
      <x:c r="V1450" s="63">
        <x:f t="shared" si="19"/>
        <x:v>0</x:v>
      </x:c>
      <x:c r="W1450" s="52">
        <x:f t="shared" ref="W1450:X1450" si="1448">W1449*(1+U1450)</x:f>
        <x:v>1380.197124</x:v>
      </x:c>
      <x:c r="X1450" s="52">
        <x:f t="shared" si="1448"/>
        <x:v>810.62660559999995</x:v>
      </x:c>
    </x:row>
    <x:row r="1451" spans="1:24" ht="15.75" customHeight="1">
      <x:c r="A1451" s="34">
        <x:v>44309</x:v>
      </x:c>
      <x:c r="B1451" s="47">
        <x:v>719.79998779296898</x:v>
      </x:c>
      <x:c r="C1451" s="47">
        <x:v>737.35998535156295</x:v>
      </x:c>
      <x:c r="D1451" s="47">
        <x:v>715.46002197265602</x:v>
      </x:c>
      <x:c r="E1451" s="47">
        <x:v>729.40002441406205</x:v>
      </x:c>
      <x:c r="F1451" s="47">
        <x:v>28370000</x:v>
      </x:c>
      <x:c r="G1451" s="63">
        <x:f t="shared" si="10"/>
        <x:v>695.58749690000002</x:v>
      </x:c>
      <x:c r="H1451" s="63">
        <x:f t="shared" si="11"/>
        <x:v>42.488129890000003</x:v>
      </x:c>
      <x:c r="I1451" s="63">
        <x:f t="shared" si="12"/>
        <x:v>780.5637567</x:v>
      </x:c>
      <x:c r="J1451" s="63">
        <x:f t="shared" si="13"/>
        <x:v>610.61123720000001</x:v>
      </x:c>
      <x:c r="K1451" s="63">
        <x:f t="shared" si="14"/>
        <x:v>0.69895278729999999</x:v>
      </x:c>
      <x:c r="L1451" s="52">
        <x:f t="shared" si="0"/>
        <x:v>727.40667719999999</x:v>
      </x:c>
      <x:c r="M1451" s="52">
        <x:f t="shared" si="1"/>
        <x:v>0</x:v>
      </x:c>
      <x:c r="N1451" s="52">
        <x:f t="shared" si="2"/>
        <x:v>20636527433</x:v>
      </x:c>
      <x:c r="O1451" s="63">
        <x:f t="shared" si="8"/>
        <x:v>2.6741245409999999</x:v>
      </x:c>
      <x:c r="P1451" s="63">
        <x:f t="shared" si="9"/>
        <x:v>72.78263192</x:v>
      </x:c>
      <x:c r="Q1451" s="49">
        <x:f t="shared" si="15"/>
        <x:v>0</x:v>
      </x:c>
      <x:c r="R1451" s="49">
        <x:f t="shared" si="16"/>
        <x:v>0</x:v>
      </x:c>
      <x:c r="S1451" s="49">
        <x:f t="shared" si="17"/>
        <x:v>2</x:v>
      </x:c>
      <x:c r="T1451" s="51">
        <x:f t="shared" si="18"/>
        <x:v>0</x:v>
      </x:c>
      <x:c r="U1451" s="52">
        <x:f t="shared" si="3"/>
        <x:v>0.013491950620000001</x:v>
      </x:c>
      <x:c r="V1451" s="63">
        <x:f t="shared" si="19"/>
        <x:v>0</x:v>
      </x:c>
      <x:c r="W1451" s="52">
        <x:f t="shared" ref="W1451:X1451" si="1449">W1450*(1+U1451)</x:f>
        <x:v>1398.8186760000001</x:v>
      </x:c>
      <x:c r="X1451" s="52">
        <x:f t="shared" si="1449"/>
        <x:v>810.62660559999995</x:v>
      </x:c>
    </x:row>
    <x:row r="1452" spans="1:24" ht="15.75" customHeight="1">
      <x:c r="A1452" s="34">
        <x:v>44312</x:v>
      </x:c>
      <x:c r="B1452" s="47">
        <x:v>741</x:v>
      </x:c>
      <x:c r="C1452" s="47">
        <x:v>749.29998779296898</x:v>
      </x:c>
      <x:c r="D1452" s="47">
        <x:v>732.60998535156295</x:v>
      </x:c>
      <x:c r="E1452" s="47">
        <x:v>738.20001220703102</x:v>
      </x:c>
      <x:c r="F1452" s="47">
        <x:v>31038500</x:v>
      </x:c>
      <x:c r="G1452" s="63">
        <x:f t="shared" si="10"/>
        <x:v>701.56199649999996</x:v>
      </x:c>
      <x:c r="H1452" s="63">
        <x:f t="shared" si="11"/>
        <x:v>39.397682170000003</x:v>
      </x:c>
      <x:c r="I1452" s="63">
        <x:f t="shared" si="12"/>
        <x:v>780.35736080000004</x:v>
      </x:c>
      <x:c r="J1452" s="63">
        <x:f t="shared" si="13"/>
        <x:v>622.76663210000004</x:v>
      </x:c>
      <x:c r="K1452" s="63">
        <x:f t="shared" si="14"/>
        <x:v>0.73248839610000005</x:v>
      </x:c>
      <x:c r="L1452" s="52">
        <x:f t="shared" si="0"/>
        <x:v>740.03666180000005</x:v>
      </x:c>
      <x:c r="M1452" s="52">
        <x:f t="shared" si="1"/>
        <x:v>22969627927</x:v>
      </x:c>
      <x:c r="N1452" s="52">
        <x:f t="shared" si="2"/>
        <x:v>0</x:v>
      </x:c>
      <x:c r="O1452" s="63">
        <x:f t="shared" si="8"/>
        <x:v>2.712838514</x:v>
      </x:c>
      <x:c r="P1452" s="63">
        <x:f t="shared" si="9"/>
        <x:v>73.066428930000001</x:v>
      </x:c>
      <x:c r="Q1452" s="49">
        <x:f t="shared" si="15"/>
        <x:v>0</x:v>
      </x:c>
      <x:c r="R1452" s="49">
        <x:f t="shared" si="16"/>
        <x:v>0</x:v>
      </x:c>
      <x:c r="S1452" s="49">
        <x:f t="shared" si="17"/>
        <x:v>2</x:v>
      </x:c>
      <x:c r="T1452" s="51">
        <x:f t="shared" si="18"/>
        <x:v>0</x:v>
      </x:c>
      <x:c r="U1452" s="52">
        <x:f t="shared" si="3"/>
        <x:v>0.012064693580000001</x:v>
      </x:c>
      <x:c r="V1452" s="63">
        <x:f t="shared" si="19"/>
        <x:v>0</x:v>
      </x:c>
      <x:c r="W1452" s="52">
        <x:f t="shared" ref="W1452:X1452" si="1450">W1451*(1+U1452)</x:f>
        <x:v>1415.6949950000001</x:v>
      </x:c>
      <x:c r="X1452" s="52">
        <x:f t="shared" si="1450"/>
        <x:v>810.62660559999995</x:v>
      </x:c>
    </x:row>
    <x:row r="1453" spans="1:24" ht="15.75" customHeight="1">
      <x:c r="A1453" s="34">
        <x:v>44313</x:v>
      </x:c>
      <x:c r="B1453" s="47">
        <x:v>717.96002197265602</x:v>
      </x:c>
      <x:c r="C1453" s="47">
        <x:v>724</x:v>
      </x:c>
      <x:c r="D1453" s="47">
        <x:v>703.34997558593795</x:v>
      </x:c>
      <x:c r="E1453" s="47">
        <x:v>704.739990234375</x:v>
      </x:c>
      <x:c r="F1453" s="47">
        <x:v>29437000</x:v>
      </x:c>
      <x:c r="G1453" s="63">
        <x:f t="shared" si="10"/>
        <x:v>706.2344971</x:v>
      </x:c>
      <x:c r="H1453" s="63">
        <x:f t="shared" si="11"/>
        <x:v>33.178771709999999</x:v>
      </x:c>
      <x:c r="I1453" s="63">
        <x:f t="shared" si="12"/>
        <x:v>772.59204050000005</x:v>
      </x:c>
      <x:c r="J1453" s="63">
        <x:f t="shared" si="13"/>
        <x:v>639.87695369999994</x:v>
      </x:c>
      <x:c r="K1453" s="63">
        <x:f t="shared" si="14"/>
        <x:v>0.48873898310000002</x:v>
      </x:c>
      <x:c r="L1453" s="52">
        <x:f t="shared" si="0"/>
        <x:v>710.69665529999997</x:v>
      </x:c>
      <x:c r="M1453" s="52">
        <x:f t="shared" si="1"/>
        <x:v>0</x:v>
      </x:c>
      <x:c r="N1453" s="52">
        <x:f t="shared" si="2"/>
        <x:v>20920777441</x:v>
      </x:c>
      <x:c r="O1453" s="63">
        <x:f t="shared" si="8"/>
        <x:v>1.714848873</x:v>
      </x:c>
      <x:c r="P1453" s="63">
        <x:f t="shared" si="9"/>
        <x:v>63.165537129999997</x:v>
      </x:c>
      <x:c r="Q1453" s="49">
        <x:f t="shared" si="15"/>
        <x:v>0</x:v>
      </x:c>
      <x:c r="R1453" s="49">
        <x:f t="shared" si="16"/>
        <x:v>0</x:v>
      </x:c>
      <x:c r="S1453" s="49">
        <x:f t="shared" si="17"/>
        <x:v>2</x:v>
      </x:c>
      <x:c r="T1453" s="51">
        <x:f t="shared" si="18"/>
        <x:v>0</x:v>
      </x:c>
      <x:c r="U1453" s="52">
        <x:f t="shared" si="3"/>
        <x:v>-0.045326498809999999</x:v>
      </x:c>
      <x:c r="V1453" s="63">
        <x:f t="shared" si="19"/>
        <x:v>0</x:v>
      </x:c>
      <x:c r="W1453" s="52">
        <x:f t="shared" ref="W1453:X1453" si="1451">W1452*(1+U1453)</x:f>
        <x:v>1351.5264970000001</x:v>
      </x:c>
      <x:c r="X1453" s="52">
        <x:f t="shared" si="1451"/>
        <x:v>810.62660559999995</x:v>
      </x:c>
    </x:row>
    <x:row r="1454" spans="1:24" ht="15.75" customHeight="1">
      <x:c r="A1454" s="34">
        <x:v>44314</x:v>
      </x:c>
      <x:c r="B1454" s="47">
        <x:v>696.40997314453102</x:v>
      </x:c>
      <x:c r="C1454" s="47">
        <x:v>708.5</x:v>
      </x:c>
      <x:c r="D1454" s="47">
        <x:v>693.59997558593795</x:v>
      </x:c>
      <x:c r="E1454" s="47">
        <x:v>694.40002441406295</x:v>
      </x:c>
      <x:c r="F1454" s="47">
        <x:v>22271000</x:v>
      </x:c>
      <x:c r="G1454" s="63">
        <x:f t="shared" si="10"/>
        <x:v>709.17349850000005</x:v>
      </x:c>
      <x:c r="H1454" s="63">
        <x:f t="shared" si="11"/>
        <x:v>28.925202280000001</x:v>
      </x:c>
      <x:c r="I1454" s="63">
        <x:f t="shared" si="12"/>
        <x:v>767.02390309999998</x:v>
      </x:c>
      <x:c r="J1454" s="63">
        <x:f t="shared" si="13"/>
        <x:v>651.32309399999997</x:v>
      </x:c>
      <x:c r="K1454" s="63">
        <x:f t="shared" si="14"/>
        <x:v>0.37231313040000003</x:v>
      </x:c>
      <x:c r="L1454" s="52">
        <x:f t="shared" si="0"/>
        <x:v>698.83333330000005</x:v>
      </x:c>
      <x:c r="M1454" s="52">
        <x:f t="shared" si="1"/>
        <x:v>0</x:v>
      </x:c>
      <x:c r="N1454" s="52">
        <x:f t="shared" si="2"/>
        <x:v>15563717167</x:v>
      </x:c>
      <x:c r="O1454" s="63">
        <x:f t="shared" si="8"/>
        <x:v>1.116382062</x:v>
      </x:c>
      <x:c r="P1454" s="63">
        <x:f t="shared" si="9"/>
        <x:v>52.749552270000002</x:v>
      </x:c>
      <x:c r="Q1454" s="49">
        <x:f t="shared" si="15"/>
        <x:v>0</x:v>
      </x:c>
      <x:c r="R1454" s="49">
        <x:f t="shared" si="16"/>
        <x:v>0</x:v>
      </x:c>
      <x:c r="S1454" s="49">
        <x:f t="shared" si="17"/>
        <x:v>2</x:v>
      </x:c>
      <x:c r="T1454" s="51">
        <x:f t="shared" si="18"/>
        <x:v>0</x:v>
      </x:c>
      <x:c r="U1454" s="52">
        <x:f t="shared" si="3"/>
        <x:v>-0.014672029350000002</x:v>
      </x:c>
      <x:c r="V1454" s="63">
        <x:f t="shared" si="19"/>
        <x:v>0</x:v>
      </x:c>
      <x:c r="W1454" s="52">
        <x:f t="shared" ref="W1454:X1454" si="1452">W1453*(1+U1454)</x:f>
        <x:v>1331.6968609999999</x:v>
      </x:c>
      <x:c r="X1454" s="52">
        <x:f t="shared" si="1452"/>
        <x:v>810.62660559999995</x:v>
      </x:c>
    </x:row>
    <x:row r="1455" spans="1:24" ht="15.75" customHeight="1">
      <x:c r="A1455" s="34">
        <x:v>44315</x:v>
      </x:c>
      <x:c r="B1455" s="47">
        <x:v>699.510009765625</x:v>
      </x:c>
      <x:c r="C1455" s="47">
        <x:v>702.25</x:v>
      </x:c>
      <x:c r="D1455" s="47">
        <x:v>668.5</x:v>
      </x:c>
      <x:c r="E1455" s="47">
        <x:v>677</x:v>
      </x:c>
      <x:c r="F1455" s="47">
        <x:v>28845400</x:v>
      </x:c>
      <x:c r="G1455" s="63">
        <x:f t="shared" si="10"/>
        <x:v>709.62699889999999</x:v>
      </x:c>
      <x:c r="H1455" s="63">
        <x:f t="shared" si="11"/>
        <x:v>28.309077210000002</x:v>
      </x:c>
      <x:c r="I1455" s="63">
        <x:f t="shared" si="12"/>
        <x:v>766.24515329999997</x:v>
      </x:c>
      <x:c r="J1455" s="63">
        <x:f t="shared" si="13"/>
        <x:v>653.00884450000001</x:v>
      </x:c>
      <x:c r="K1455" s="63">
        <x:f t="shared" si="14"/>
        <x:v>0.21186804619999999</x:v>
      </x:c>
      <x:c r="L1455" s="52">
        <x:f t="shared" si="0"/>
        <x:v>682.58333330000005</x:v>
      </x:c>
      <x:c r="M1455" s="52">
        <x:f t="shared" si="1"/>
        <x:v>0</x:v>
      </x:c>
      <x:c r="N1455" s="52">
        <x:f t="shared" si="2"/>
        <x:v>19689389283</x:v>
      </x:c>
      <x:c r="O1455" s="63">
        <x:f t="shared" si="8"/>
        <x:v>1.124555999</x:v>
      </x:c>
      <x:c r="P1455" s="63">
        <x:f t="shared" si="9"/>
        <x:v>52.931341860000003</x:v>
      </x:c>
      <x:c r="Q1455" s="49">
        <x:f t="shared" si="15"/>
        <x:v>0</x:v>
      </x:c>
      <x:c r="R1455" s="49">
        <x:f t="shared" si="16"/>
        <x:v>0</x:v>
      </x:c>
      <x:c r="S1455" s="49">
        <x:f t="shared" si="17"/>
        <x:v>2</x:v>
      </x:c>
      <x:c r="T1455" s="51">
        <x:f t="shared" si="18"/>
        <x:v>0</x:v>
      </x:c>
      <x:c r="U1455" s="52">
        <x:f t="shared" si="3"/>
        <x:v>-0.025057637960000001</x:v>
      </x:c>
      <x:c r="V1455" s="63">
        <x:f t="shared" si="19"/>
        <x:v>0</x:v>
      </x:c>
      <x:c r="W1455" s="52">
        <x:f t="shared" ref="W1455:X1455" si="1453">W1454*(1+U1455)</x:f>
        <x:v>1298.327683</x:v>
      </x:c>
      <x:c r="X1455" s="52">
        <x:f t="shared" si="1453"/>
        <x:v>810.62660559999995</x:v>
      </x:c>
    </x:row>
    <x:row r="1456" spans="1:24" ht="15.75" customHeight="1">
      <x:c r="A1456" s="34">
        <x:v>44316</x:v>
      </x:c>
      <x:c r="B1456" s="47">
        <x:v>667.59002685546898</x:v>
      </x:c>
      <x:c r="C1456" s="47">
        <x:v>715.469970703125</x:v>
      </x:c>
      <x:c r="D1456" s="47">
        <x:v>666.14001464843795</x:v>
      </x:c>
      <x:c r="E1456" s="47">
        <x:v>709.44000244140602</x:v>
      </x:c>
      <x:c r="F1456" s="47">
        <x:v>40758700</x:v>
      </x:c>
      <x:c r="G1456" s="63">
        <x:f t="shared" si="10"/>
        <x:v>712.01149899999996</x:v>
      </x:c>
      <x:c r="H1456" s="63">
        <x:f t="shared" si="11"/>
        <x:v>25.976491719999999</x:v>
      </x:c>
      <x:c r="I1456" s="63">
        <x:f t="shared" si="12"/>
        <x:v>763.96448250000003</x:v>
      </x:c>
      <x:c r="J1456" s="63">
        <x:f t="shared" si="13"/>
        <x:v>660.05851559999996</x:v>
      </x:c>
      <x:c r="K1456" s="63">
        <x:f t="shared" si="14"/>
        <x:v>0.47525169480000001</x:v>
      </x:c>
      <x:c r="L1456" s="52">
        <x:f t="shared" si="0"/>
        <x:v>697.01666260000002</x:v>
      </x:c>
      <x:c r="M1456" s="52">
        <x:f t="shared" si="1"/>
        <x:v>28409493046</x:v>
      </x:c>
      <x:c r="N1456" s="52">
        <x:f t="shared" si="2"/>
        <x:v>0</x:v>
      </x:c>
      <x:c r="O1456" s="63">
        <x:f t="shared" si="8"/>
        <x:v>1.1984770170000001</x:v>
      </x:c>
      <x:c r="P1456" s="63">
        <x:f t="shared" si="9"/>
        <x:v>54.513966160000003</x:v>
      </x:c>
      <x:c r="Q1456" s="49">
        <x:f t="shared" si="15"/>
        <x:v>0</x:v>
      </x:c>
      <x:c r="R1456" s="49">
        <x:f t="shared" si="16"/>
        <x:v>0</x:v>
      </x:c>
      <x:c r="S1456" s="49">
        <x:f t="shared" si="17"/>
        <x:v>2</x:v>
      </x:c>
      <x:c r="T1456" s="51">
        <x:f t="shared" si="18"/>
        <x:v>0</x:v>
      </x:c>
      <x:c r="U1456" s="52">
        <x:f t="shared" si="3"/>
        <x:v>0.047917285730000003</x:v>
      </x:c>
      <x:c r="V1456" s="63">
        <x:f t="shared" si="19"/>
        <x:v>0</x:v>
      </x:c>
      <x:c r="W1456" s="52">
        <x:f t="shared" ref="W1456:X1456" si="1454">W1455*(1+U1456)</x:f>
        <x:v>1360.540021</x:v>
      </x:c>
      <x:c r="X1456" s="52">
        <x:f t="shared" si="1454"/>
        <x:v>810.62660559999995</x:v>
      </x:c>
    </x:row>
    <x:row r="1457" spans="1:24" ht="15.75" customHeight="1">
      <x:c r="A1457" s="34">
        <x:v>44319</x:v>
      </x:c>
      <x:c r="B1457" s="47">
        <x:v>703.79998779296898</x:v>
      </x:c>
      <x:c r="C1457" s="47">
        <x:v>706</x:v>
      </x:c>
      <x:c r="D1457" s="47">
        <x:v>680.5</x:v>
      </x:c>
      <x:c r="E1457" s="47">
        <x:v>684.90002441406295</x:v>
      </x:c>
      <x:c r="F1457" s="47">
        <x:v>27043100</x:v>
      </x:c>
      <x:c r="G1457" s="63">
        <x:f t="shared" si="10"/>
        <x:v>711.70400089999998</x:v>
      </x:c>
      <x:c r="H1457" s="63">
        <x:f t="shared" si="11"/>
        <x:v>26.272399279999998</x:v>
      </x:c>
      <x:c r="I1457" s="63">
        <x:f t="shared" si="12"/>
        <x:v>764.24879940000005</x:v>
      </x:c>
      <x:c r="J1457" s="63">
        <x:f t="shared" si="13"/>
        <x:v>659.15920229999995</x:v>
      </x:c>
      <x:c r="K1457" s="63">
        <x:f t="shared" si="14"/>
        <x:v>0.2449416767</x:v>
      </x:c>
      <x:c r="L1457" s="52">
        <x:f t="shared" si="0"/>
        <x:v>690.46667479999996</x:v>
      </x:c>
      <x:c r="M1457" s="52">
        <x:f t="shared" si="1"/>
        <x:v>0</x:v>
      </x:c>
      <x:c r="N1457" s="52">
        <x:f t="shared" si="2"/>
        <x:v>18672359333</x:v>
      </x:c>
      <x:c r="O1457" s="63">
        <x:f t="shared" si="8"/>
        <x:v>1.318083404</x:v>
      </x:c>
      <x:c r="P1457" s="63">
        <x:f t="shared" si="9"/>
        <x:v>56.860913699999998</x:v>
      </x:c>
      <x:c r="Q1457" s="49">
        <x:f t="shared" si="15"/>
        <x:v>0</x:v>
      </x:c>
      <x:c r="R1457" s="49">
        <x:f t="shared" si="16"/>
        <x:v>0</x:v>
      </x:c>
      <x:c r="S1457" s="49">
        <x:f t="shared" si="17"/>
        <x:v>2</x:v>
      </x:c>
      <x:c r="T1457" s="51">
        <x:f t="shared" si="18"/>
        <x:v>0</x:v>
      </x:c>
      <x:c r="U1457" s="52">
        <x:f t="shared" si="3"/>
        <x:v>-0.034590631970000002</x:v>
      </x:c>
      <x:c r="V1457" s="63">
        <x:f t="shared" si="19"/>
        <x:v>0</x:v>
      </x:c>
      <x:c r="W1457" s="52">
        <x:f t="shared" ref="W1457:X1457" si="1455">W1456*(1+U1457)</x:f>
        <x:v>1313.4780820000001</x:v>
      </x:c>
      <x:c r="X1457" s="52">
        <x:f t="shared" si="1455"/>
        <x:v>810.62660559999995</x:v>
      </x:c>
    </x:row>
    <x:row r="1458" spans="1:24" ht="15.75" customHeight="1">
      <x:c r="A1458" s="34">
        <x:v>44320</x:v>
      </x:c>
      <x:c r="B1458" s="47">
        <x:v>678.94000244140602</x:v>
      </x:c>
      <x:c r="C1458" s="47">
        <x:v>683.45001220703102</x:v>
      </x:c>
      <x:c r="D1458" s="47">
        <x:v>657.70001220703102</x:v>
      </x:c>
      <x:c r="E1458" s="47">
        <x:v>673.59997558593795</x:v>
      </x:c>
      <x:c r="F1458" s="47">
        <x:v>29739300</x:v>
      </x:c>
      <x:c r="G1458" s="63">
        <x:f t="shared" si="10"/>
        <x:v>710.80299990000003</x:v>
      </x:c>
      <x:c r="H1458" s="63">
        <x:f t="shared" si="11"/>
        <x:v>27.286832879999999</x:v>
      </x:c>
      <x:c r="I1458" s="63">
        <x:f t="shared" si="12"/>
        <x:v>765.37666560000002</x:v>
      </x:c>
      <x:c r="J1458" s="63">
        <x:f t="shared" si="13"/>
        <x:v>656.22933409999996</x:v>
      </x:c>
      <x:c r="K1458" s="63">
        <x:f t="shared" si="14"/>
        <x:v>0.1591485675</x:v>
      </x:c>
      <x:c r="L1458" s="52">
        <x:f t="shared" si="0"/>
        <x:v>671.58333330000005</x:v>
      </x:c>
      <x:c r="M1458" s="52">
        <x:f t="shared" si="1"/>
        <x:v>0</x:v>
      </x:c>
      <x:c r="N1458" s="52">
        <x:f t="shared" si="2"/>
        <x:v>19972418225</x:v>
      </x:c>
      <x:c r="O1458" s="63">
        <x:f t="shared" si="8"/>
        <x:v>0.86729335959999998</x:v>
      </x:c>
      <x:c r="P1458" s="63">
        <x:f t="shared" si="9"/>
        <x:v>46.44655084</x:v>
      </x:c>
      <x:c r="Q1458" s="49">
        <x:f t="shared" si="15"/>
        <x:v>0</x:v>
      </x:c>
      <x:c r="R1458" s="49">
        <x:f t="shared" si="16"/>
        <x:v>0</x:v>
      </x:c>
      <x:c r="S1458" s="49">
        <x:f t="shared" si="17"/>
        <x:v>2</x:v>
      </x:c>
      <x:c r="T1458" s="51">
        <x:f t="shared" si="18"/>
        <x:v>0</x:v>
      </x:c>
      <x:c r="U1458" s="52">
        <x:f t="shared" si="3"/>
        <x:v>-0.016498829650000002</x:v>
      </x:c>
      <x:c r="V1458" s="63">
        <x:f t="shared" si="19"/>
        <x:v>0</x:v>
      </x:c>
      <x:c r="W1458" s="52">
        <x:f t="shared" ref="W1458:X1458" si="1456">W1457*(1+U1458)</x:f>
        <x:v>1291.807231</x:v>
      </x:c>
      <x:c r="X1458" s="52">
        <x:f t="shared" si="1456"/>
        <x:v>810.62660559999995</x:v>
      </x:c>
    </x:row>
    <x:row r="1459" spans="1:24" ht="15.75" customHeight="1">
      <x:c r="A1459" s="34">
        <x:v>44321</x:v>
      </x:c>
      <x:c r="B1459" s="47">
        <x:v>681.05999755859398</x:v>
      </x:c>
      <x:c r="C1459" s="47">
        <x:v>685.29998779296898</x:v>
      </x:c>
      <x:c r="D1459" s="47">
        <x:v>667.34002685546898</x:v>
      </x:c>
      <x:c r="E1459" s="47">
        <x:v>670.94000244140602</x:v>
      </x:c>
      <x:c r="F1459" s="47">
        <x:v>21901900</x:v>
      </x:c>
      <x:c r="G1459" s="63">
        <x:f t="shared" si="10"/>
        <x:v>710.80150149999997</x:v>
      </x:c>
      <x:c r="H1459" s="63">
        <x:f t="shared" si="11"/>
        <x:v>27.28913609</x:v>
      </x:c>
      <x:c r="I1459" s="63">
        <x:f t="shared" si="12"/>
        <x:v>765.37977369999999</x:v>
      </x:c>
      <x:c r="J1459" s="63">
        <x:f t="shared" si="13"/>
        <x:v>656.22322929999996</x:v>
      </x:c>
      <x:c r="K1459" s="63">
        <x:f t="shared" si="14"/>
        <x:v>0.134822637</x:v>
      </x:c>
      <x:c r="L1459" s="52">
        <x:f t="shared" si="0"/>
        <x:v>674.52667240000005</x:v>
      </x:c>
      <x:c r="M1459" s="52">
        <x:f t="shared" si="1"/>
        <x:v>14773415725</x:v>
      </x:c>
      <x:c r="N1459" s="52">
        <x:f t="shared" si="2"/>
        <x:v>0</x:v>
      </x:c>
      <x:c r="O1459" s="63">
        <x:f t="shared" si="8"/>
        <x:v>0.79815599230000001</x:v>
      </x:c>
      <x:c r="P1459" s="63">
        <x:f t="shared" si="9"/>
        <x:v>44.387472260000003</x:v>
      </x:c>
      <x:c r="Q1459" s="49">
        <x:f t="shared" si="15"/>
        <x:v>0</x:v>
      </x:c>
      <x:c r="R1459" s="49">
        <x:f t="shared" si="16"/>
        <x:v>0</x:v>
      </x:c>
      <x:c r="S1459" s="49">
        <x:f t="shared" si="17"/>
        <x:v>2</x:v>
      </x:c>
      <x:c r="T1459" s="51">
        <x:f t="shared" si="18"/>
        <x:v>0</x:v>
      </x:c>
      <x:c r="U1459" s="52">
        <x:f t="shared" si="3"/>
        <x:v>-0.0039488913910000001</x:v>
      </x:c>
      <x:c r="V1459" s="63">
        <x:f t="shared" si="19"/>
        <x:v>0</x:v>
      </x:c>
      <x:c r="W1459" s="52">
        <x:f t="shared" ref="W1459:X1459" si="1457">W1458*(1+U1459)</x:f>
        <x:v>1286.706025</x:v>
      </x:c>
      <x:c r="X1459" s="52">
        <x:f t="shared" si="1457"/>
        <x:v>810.62660559999995</x:v>
      </x:c>
    </x:row>
    <x:row r="1460" spans="1:24" ht="15.75" customHeight="1">
      <x:c r="A1460" s="34">
        <x:v>44322</x:v>
      </x:c>
      <x:c r="B1460" s="47">
        <x:v>680.760009765625</x:v>
      </x:c>
      <x:c r="C1460" s="47">
        <x:v>681.02001953125</x:v>
      </x:c>
      <x:c r="D1460" s="47">
        <x:v>650</x:v>
      </x:c>
      <x:c r="E1460" s="47">
        <x:v>663.53997802734398</x:v>
      </x:c>
      <x:c r="F1460" s="47">
        <x:v>27784600</x:v>
      </x:c>
      <x:c r="G1460" s="63">
        <x:f t="shared" si="10"/>
        <x:v>709.788501</x:v>
      </x:c>
      <x:c r="H1460" s="63">
        <x:f t="shared" si="11"/>
        <x:v>28.684571760000001</x:v>
      </x:c>
      <x:c r="I1460" s="63">
        <x:f t="shared" si="12"/>
        <x:v>767.15764449999995</x:v>
      </x:c>
      <x:c r="J1460" s="63">
        <x:f t="shared" si="13"/>
        <x:v>652.41935750000005</x:v>
      </x:c>
      <x:c r="K1460" s="63">
        <x:f t="shared" si="14"/>
        <x:v>0.096921619240000001</x:v>
      </x:c>
      <x:c r="L1460" s="52">
        <x:f t="shared" si="0"/>
        <x:v>664.85333249999996</x:v>
      </x:c>
      <x:c r="M1460" s="52">
        <x:f t="shared" si="1"/>
        <x:v>0</x:v>
      </x:c>
      <x:c r="N1460" s="52">
        <x:f t="shared" si="2"/>
        <x:v>18472683903</x:v>
      </x:c>
      <x:c r="O1460" s="63">
        <x:f t="shared" si="8"/>
        <x:v>0.49394151730000002</x:v>
      </x:c>
      <x:c r="P1460" s="63">
        <x:f t="shared" si="9"/>
        <x:v>33.062975469999998</x:v>
      </x:c>
      <x:c r="Q1460" s="49">
        <x:f t="shared" si="15"/>
        <x:v>0</x:v>
      </x:c>
      <x:c r="R1460" s="49">
        <x:f t="shared" si="16"/>
        <x:v>0</x:v>
      </x:c>
      <x:c r="S1460" s="49">
        <x:f t="shared" si="17"/>
        <x:v>2</x:v>
      </x:c>
      <x:c r="T1460" s="51">
        <x:f t="shared" si="18"/>
        <x:v>0</x:v>
      </x:c>
      <x:c r="U1460" s="52">
        <x:f t="shared" si="3"/>
        <x:v>-0.01102933852</x:v>
      </x:c>
      <x:c r="V1460" s="63">
        <x:f t="shared" si="19"/>
        <x:v>0</x:v>
      </x:c>
      <x:c r="W1460" s="52">
        <x:f t="shared" ref="W1460:X1460" si="1458">W1459*(1+U1460)</x:f>
        <x:v>1272.514508</x:v>
      </x:c>
      <x:c r="X1460" s="52">
        <x:f t="shared" si="1458"/>
        <x:v>810.62660559999995</x:v>
      </x:c>
    </x:row>
    <x:row r="1461" spans="1:24" ht="15.75" customHeight="1">
      <x:c r="A1461" s="34">
        <x:v>44323</x:v>
      </x:c>
      <x:c r="B1461" s="47">
        <x:v>665.79998779296898</x:v>
      </x:c>
      <x:c r="C1461" s="47">
        <x:v>690</x:v>
      </x:c>
      <x:c r="D1461" s="47">
        <x:v>660.219970703125</x:v>
      </x:c>
      <x:c r="E1461" s="47">
        <x:v>672.36999511718795</x:v>
      </x:c>
      <x:c r="F1461" s="47">
        <x:v>23469200</x:v>
      </x:c>
      <x:c r="G1461" s="63">
        <x:f t="shared" si="10"/>
        <x:v>709.5559998</x:v>
      </x:c>
      <x:c r="H1461" s="63">
        <x:f t="shared" si="11"/>
        <x:v>28.981462820000001</x:v>
      </x:c>
      <x:c r="I1461" s="63">
        <x:f t="shared" si="12"/>
        <x:v>767.51892539999994</x:v>
      </x:c>
      <x:c r="J1461" s="63">
        <x:f t="shared" si="13"/>
        <x:v>651.59307409999997</x:v>
      </x:c>
      <x:c r="K1461" s="63">
        <x:f t="shared" si="14"/>
        <x:v>0.17922595150000001</x:v>
      </x:c>
      <x:c r="L1461" s="52">
        <x:f t="shared" si="0"/>
        <x:v>674.19665529999997</x:v>
      </x:c>
      <x:c r="M1461" s="52">
        <x:f t="shared" si="1"/>
        <x:v>15822856142</x:v>
      </x:c>
      <x:c r="N1461" s="52">
        <x:f t="shared" si="2"/>
        <x:v>0</x:v>
      </x:c>
      <x:c r="O1461" s="63">
        <x:f t="shared" si="8"/>
        <x:v>0.72358036339999998</x:v>
      </x:c>
      <x:c r="P1461" s="63">
        <x:f t="shared" si="9"/>
        <x:v>41.981237360000002</x:v>
      </x:c>
      <x:c r="Q1461" s="49">
        <x:f t="shared" si="15"/>
        <x:v>0</x:v>
      </x:c>
      <x:c r="R1461" s="49">
        <x:f t="shared" si="16"/>
        <x:v>0</x:v>
      </x:c>
      <x:c r="S1461" s="49">
        <x:f t="shared" si="17"/>
        <x:v>2</x:v>
      </x:c>
      <x:c r="T1461" s="51">
        <x:f t="shared" si="18"/>
        <x:v>0</x:v>
      </x:c>
      <x:c r="U1461" s="52">
        <x:f t="shared" si="3"/>
        <x:v>0.013307437959999999</x:v>
      </x:c>
      <x:c r="V1461" s="63">
        <x:f t="shared" si="19"/>
        <x:v>0</x:v>
      </x:c>
      <x:c r="W1461" s="52">
        <x:f t="shared" ref="W1461:X1461" si="1459">W1460*(1+U1461)</x:f>
        <x:v>1289.448416</x:v>
      </x:c>
      <x:c r="X1461" s="52">
        <x:f t="shared" si="1459"/>
        <x:v>810.62660559999995</x:v>
      </x:c>
    </x:row>
    <x:row r="1462" spans="1:24" ht="15.75" customHeight="1">
      <x:c r="A1462" s="34">
        <x:v>44326</x:v>
      </x:c>
      <x:c r="B1462" s="47">
        <x:v>664.90002441406295</x:v>
      </x:c>
      <x:c r="C1462" s="47">
        <x:v>665.04998779296898</x:v>
      </x:c>
      <x:c r="D1462" s="47">
        <x:v>627.60998535156295</x:v>
      </x:c>
      <x:c r="E1462" s="47">
        <x:v>629.03997802734398</x:v>
      </x:c>
      <x:c r="F1462" s="47">
        <x:v>31392400</x:v>
      </x:c>
      <x:c r="G1462" s="63">
        <x:f t="shared" si="10"/>
        <x:v>705.90899960000002</x:v>
      </x:c>
      <x:c r="H1462" s="63">
        <x:f t="shared" si="11"/>
        <x:v>34.118986870000001</x:v>
      </x:c>
      <x:c r="I1462" s="63">
        <x:f t="shared" si="12"/>
        <x:v>774.14697339999998</x:v>
      </x:c>
      <x:c r="J1462" s="63">
        <x:f t="shared" si="13"/>
        <x:v>637.67102590000002</x:v>
      </x:c>
      <x:c r="K1462" s="63">
        <x:f t="shared" si="14"/>
        <x:v>-0.06324226369999999</x:v>
      </x:c>
      <x:c r="L1462" s="52">
        <x:f t="shared" si="0"/>
        <x:v>640.56665039999996</x:v>
      </x:c>
      <x:c r="M1462" s="52">
        <x:f t="shared" si="1"/>
        <x:v>0</x:v>
      </x:c>
      <x:c r="N1462" s="52">
        <x:f t="shared" si="2"/>
        <x:v>20108924516</x:v>
      </x:c>
      <x:c r="O1462" s="63">
        <x:f t="shared" si="8"/>
        <x:v>0.44232118100000001</x:v>
      </x:c>
      <x:c r="P1462" s="63">
        <x:f t="shared" si="9"/>
        <x:v>30.667315080000002</x:v>
      </x:c>
      <x:c r="Q1462" s="49">
        <x:f t="shared" si="15"/>
        <x:v>0</x:v>
      </x:c>
      <x:c r="R1462" s="49">
        <x:f t="shared" si="16"/>
        <x:v>0</x:v>
      </x:c>
      <x:c r="S1462" s="49">
        <x:f t="shared" si="17"/>
        <x:v>2</x:v>
      </x:c>
      <x:c r="T1462" s="51">
        <x:f t="shared" si="18"/>
        <x:v>0</x:v>
      </x:c>
      <x:c r="U1462" s="52">
        <x:f t="shared" si="3"/>
        <x:v>-0.064443710170000001</x:v>
      </x:c>
      <x:c r="V1462" s="63">
        <x:f t="shared" si="19"/>
        <x:v>0</x:v>
      </x:c>
      <x:c r="W1462" s="52">
        <x:f t="shared" ref="W1462:X1462" si="1460">W1461*(1+U1462)</x:f>
        <x:v>1206.351576</x:v>
      </x:c>
      <x:c r="X1462" s="52">
        <x:f t="shared" si="1460"/>
        <x:v>810.62660559999995</x:v>
      </x:c>
    </x:row>
    <x:row r="1463" spans="1:24" ht="15.75" customHeight="1">
      <x:c r="A1463" s="34">
        <x:v>44327</x:v>
      </x:c>
      <x:c r="B1463" s="47">
        <x:v>599.239990234375</x:v>
      </x:c>
      <x:c r="C1463" s="47">
        <x:v>627.09997558593795</x:v>
      </x:c>
      <x:c r="D1463" s="47">
        <x:v>595.59997558593795</x:v>
      </x:c>
      <x:c r="E1463" s="47">
        <x:v>617.20001220703102</x:v>
      </x:c>
      <x:c r="F1463" s="47">
        <x:v>46503900</x:v>
      </x:c>
      <x:c r="G1463" s="63">
        <x:f t="shared" si="10"/>
        <x:v>698.65299990000005</x:v>
      </x:c>
      <x:c r="H1463" s="63">
        <x:f t="shared" si="11"/>
        <x:v>36.815394410000003</x:v>
      </x:c>
      <x:c r="I1463" s="63">
        <x:f t="shared" si="12"/>
        <x:v>772.28378869999995</x:v>
      </x:c>
      <x:c r="J1463" s="63">
        <x:f t="shared" si="13"/>
        <x:v>625.02221099999997</x:v>
      </x:c>
      <x:c r="K1463" s="63">
        <x:f t="shared" si="14"/>
        <x:v>-0.053117717230000006</x:v>
      </x:c>
      <x:c r="L1463" s="52">
        <x:f t="shared" si="0"/>
        <x:v>613.29998780000005</x:v>
      </x:c>
      <x:c r="M1463" s="52">
        <x:f t="shared" si="1"/>
        <x:v>0</x:v>
      </x:c>
      <x:c r="N1463" s="52">
        <x:f t="shared" si="2"/>
        <x:v>28520841302</x:v>
      </x:c>
      <x:c r="O1463" s="63">
        <x:f t="shared" si="8"/>
        <x:v>0.41847961169999998</x:v>
      </x:c>
      <x:c r="P1463" s="63">
        <x:f t="shared" si="9"/>
        <x:v>29.501982850000001</x:v>
      </x:c>
      <x:c r="Q1463" s="49">
        <x:f t="shared" si="15"/>
        <x:v>0</x:v>
      </x:c>
      <x:c r="R1463" s="49">
        <x:f t="shared" si="16"/>
        <x:v>0</x:v>
      </x:c>
      <x:c r="S1463" s="49">
        <x:f t="shared" si="17"/>
        <x:v>2</x:v>
      </x:c>
      <x:c r="T1463" s="51">
        <x:f t="shared" si="18"/>
        <x:v>0</x:v>
      </x:c>
      <x:c r="U1463" s="52">
        <x:f t="shared" si="3"/>
        <x:v>-0.01882227876</x:v>
      </x:c>
      <x:c r="V1463" s="63">
        <x:f t="shared" si="19"/>
        <x:v>0</x:v>
      </x:c>
      <x:c r="W1463" s="52">
        <x:f t="shared" ref="W1463:X1463" si="1461">W1462*(1+U1463)</x:f>
        <x:v>1183.645291</x:v>
      </x:c>
      <x:c r="X1463" s="52">
        <x:f t="shared" si="1461"/>
        <x:v>810.62660559999995</x:v>
      </x:c>
    </x:row>
    <x:row r="1464" spans="1:24" ht="15.75" customHeight="1">
      <x:c r="A1464" s="34">
        <x:v>44328</x:v>
      </x:c>
      <x:c r="B1464" s="47">
        <x:v>602.489990234375</x:v>
      </x:c>
      <x:c r="C1464" s="47">
        <x:v>620.40997314453102</x:v>
      </x:c>
      <x:c r="D1464" s="47">
        <x:v>586.77001953125</x:v>
      </x:c>
      <x:c r="E1464" s="47">
        <x:v>589.89001464843795</x:v>
      </x:c>
      <x:c r="F1464" s="47">
        <x:v>33823600</x:v>
      </x:c>
      <x:c r="G1464" s="63">
        <x:f t="shared" si="10"/>
        <x:v>691.53600159999996</x:v>
      </x:c>
      <x:c r="H1464" s="63">
        <x:f t="shared" si="11"/>
        <x:v>43.18932135</x:v>
      </x:c>
      <x:c r="I1464" s="63">
        <x:f t="shared" si="12"/>
        <x:v>777.91464429999996</x:v>
      </x:c>
      <x:c r="J1464" s="63">
        <x:f t="shared" si="13"/>
        <x:v>605.15735889999996</x:v>
      </x:c>
      <x:c r="K1464" s="63">
        <x:f t="shared" si="14"/>
        <x:v>-0.088374531990000005</x:v>
      </x:c>
      <x:c r="L1464" s="52">
        <x:f t="shared" si="0"/>
        <x:v>599.02333580000004</x:v>
      </x:c>
      <x:c r="M1464" s="52">
        <x:f t="shared" si="1"/>
        <x:v>0</x:v>
      </x:c>
      <x:c r="N1464" s="52">
        <x:f t="shared" si="2"/>
        <x:v>20261125700</x:v>
      </x:c>
      <x:c r="O1464" s="63">
        <x:f t="shared" si="8"/>
        <x:v>0.40498750360000002</x:v>
      </x:c>
      <x:c r="P1464" s="63">
        <x:f t="shared" si="9"/>
        <x:v>28.824989729999999</x:v>
      </x:c>
      <x:c r="Q1464" s="49">
        <x:f t="shared" si="15"/>
        <x:v>0</x:v>
      </x:c>
      <x:c r="R1464" s="49">
        <x:f t="shared" si="16"/>
        <x:v>0</x:v>
      </x:c>
      <x:c r="S1464" s="49">
        <x:f t="shared" si="17"/>
        <x:v>2</x:v>
      </x:c>
      <x:c r="T1464" s="51">
        <x:f t="shared" si="18"/>
        <x:v>0</x:v>
      </x:c>
      <x:c r="U1464" s="52">
        <x:f t="shared" si="3"/>
        <x:v>-0.044248212930000003</x:v>
      </x:c>
      <x:c r="V1464" s="63">
        <x:f t="shared" si="19"/>
        <x:v>0</x:v>
      </x:c>
      <x:c r="W1464" s="52">
        <x:f t="shared" ref="W1464:X1464" si="1462">W1463*(1+U1464)</x:f>
        <x:v>1131.2711019999999</x:v>
      </x:c>
      <x:c r="X1464" s="52">
        <x:f t="shared" si="1462"/>
        <x:v>810.62660559999995</x:v>
      </x:c>
    </x:row>
    <x:row r="1465" spans="1:24" ht="15.75" customHeight="1">
      <x:c r="A1465" s="34">
        <x:v>44329</x:v>
      </x:c>
      <x:c r="B1465" s="47">
        <x:v>601.53997802734398</x:v>
      </x:c>
      <x:c r="C1465" s="47">
        <x:v>606.46002197265602</x:v>
      </x:c>
      <x:c r="D1465" s="47">
        <x:v>559.65002441406295</x:v>
      </x:c>
      <x:c r="E1465" s="47">
        <x:v>571.69000244140602</x:v>
      </x:c>
      <x:c r="F1465" s="47">
        <x:v>44184900</x:v>
      </x:c>
      <x:c r="G1465" s="63">
        <x:f t="shared" si="10"/>
        <x:v>683.17800290000002</x:v>
      </x:c>
      <x:c r="H1465" s="63">
        <x:f t="shared" si="11"/>
        <x:v>49.294155000000003</x:v>
      </x:c>
      <x:c r="I1465" s="63">
        <x:f t="shared" si="12"/>
        <x:v>781.7663129</x:v>
      </x:c>
      <x:c r="J1465" s="63">
        <x:f t="shared" si="13"/>
        <x:v>584.58969290000005</x:v>
      </x:c>
      <x:c r="K1465" s="63">
        <x:f t="shared" si="14"/>
        <x:v>-0.065422008340000004</x:v>
      </x:c>
      <x:c r="L1465" s="52">
        <x:f t="shared" si="0"/>
        <x:v>579.26668289999998</x:v>
      </x:c>
      <x:c r="M1465" s="52">
        <x:f t="shared" si="1"/>
        <x:v>0</x:v>
      </x:c>
      <x:c r="N1465" s="52">
        <x:f t="shared" si="2"/>
        <x:v>25594840459</x:v>
      </x:c>
      <x:c r="O1465" s="63">
        <x:f t="shared" si="8"/>
        <x:v>0.38921188649999999</x:v>
      </x:c>
      <x:c r="P1465" s="63">
        <x:f t="shared" si="9"/>
        <x:v>28.016740299999999</x:v>
      </x:c>
      <x:c r="Q1465" s="49">
        <x:f t="shared" si="15"/>
        <x:v>0</x:v>
      </x:c>
      <x:c r="R1465" s="49">
        <x:f t="shared" si="16"/>
        <x:v>0</x:v>
      </x:c>
      <x:c r="S1465" s="49">
        <x:f t="shared" si="17"/>
        <x:v>2</x:v>
      </x:c>
      <x:c r="T1465" s="51">
        <x:f t="shared" si="18"/>
        <x:v>0</x:v>
      </x:c>
      <x:c r="U1465" s="52">
        <x:f t="shared" si="3"/>
        <x:v>-0.030853229850000002</x:v>
      </x:c>
      <x:c r="V1465" s="63">
        <x:f t="shared" si="19"/>
        <x:v>0</x:v>
      </x:c>
      <x:c r="W1465" s="52">
        <x:f t="shared" ref="W1465:X1465" si="1463">W1464*(1+U1465)</x:f>
        <x:v>1096.3677339999999</x:v>
      </x:c>
      <x:c r="X1465" s="52">
        <x:f t="shared" si="1463"/>
        <x:v>810.62660559999995</x:v>
      </x:c>
    </x:row>
    <x:row r="1466" spans="1:24" ht="15.75" customHeight="1">
      <x:c r="A1466" s="34">
        <x:v>44330</x:v>
      </x:c>
      <x:c r="B1466" s="47">
        <x:v>583.40997314453102</x:v>
      </x:c>
      <x:c r="C1466" s="47">
        <x:v>592.86999511718795</x:v>
      </x:c>
      <x:c r="D1466" s="47">
        <x:v>570.46002197265602</x:v>
      </x:c>
      <x:c r="E1466" s="47">
        <x:v>589.739990234375</x:v>
      </x:c>
      <x:c r="F1466" s="47">
        <x:v>33370900</x:v>
      </x:c>
      <x:c r="G1466" s="63">
        <x:f t="shared" si="10"/>
        <x:v>675.67600100000004</x:v>
      </x:c>
      <x:c r="H1466" s="63">
        <x:f t="shared" si="11"/>
        <x:v>51.590305489999999</x:v>
      </x:c>
      <x:c r="I1466" s="63">
        <x:f t="shared" si="12"/>
        <x:v>778.85661200000004</x:v>
      </x:c>
      <x:c r="J1466" s="63">
        <x:f t="shared" si="13"/>
        <x:v>572.49539000000004</x:v>
      </x:c>
      <x:c r="K1466" s="63">
        <x:f t="shared" si="14"/>
        <x:v>0.083565119830000012</x:v>
      </x:c>
      <x:c r="L1466" s="52">
        <x:f t="shared" si="0"/>
        <x:v>584.35666909999998</x:v>
      </x:c>
      <x:c r="M1466" s="52">
        <x:f t="shared" si="1"/>
        <x:v>19500507969</x:v>
      </x:c>
      <x:c r="N1466" s="52">
        <x:f t="shared" si="2"/>
        <x:v>0</x:v>
      </x:c>
      <x:c r="O1466" s="63">
        <x:f t="shared" si="8"/>
        <x:v>0.33044673200000002</x:v>
      </x:c>
      <x:c r="P1466" s="63">
        <x:f t="shared" si="9"/>
        <x:v>24.83727639</x:v>
      </x:c>
      <x:c r="Q1466" s="49">
        <x:f t="shared" si="15"/>
        <x:v>0</x:v>
      </x:c>
      <x:c r="R1466" s="49">
        <x:f t="shared" si="16"/>
        <x:v>0</x:v>
      </x:c>
      <x:c r="S1466" s="49">
        <x:f t="shared" si="17"/>
        <x:v>2</x:v>
      </x:c>
      <x:c r="T1466" s="51">
        <x:f t="shared" si="18"/>
        <x:v>0</x:v>
      </x:c>
      <x:c r="U1466" s="52">
        <x:f t="shared" si="3"/>
        <x:v>0.031573033839999998</x:v>
      </x:c>
      <x:c r="V1466" s="63">
        <x:f t="shared" si="19"/>
        <x:v>0</x:v>
      </x:c>
      <x:c r="W1466" s="52">
        <x:f t="shared" ref="W1466:X1466" si="1464">W1465*(1+U1466)</x:f>
        <x:v>1130.9833900000001</x:v>
      </x:c>
      <x:c r="X1466" s="52">
        <x:f t="shared" si="1464"/>
        <x:v>810.62660559999995</x:v>
      </x:c>
    </x:row>
    <x:row r="1467" spans="1:24" ht="15.75" customHeight="1">
      <x:c r="A1467" s="34">
        <x:v>44333</x:v>
      </x:c>
      <x:c r="B1467" s="47">
        <x:v>575.54998779296898</x:v>
      </x:c>
      <x:c r="C1467" s="47">
        <x:v>589.72998046875</x:v>
      </x:c>
      <x:c r="D1467" s="47">
        <x:v>561.20001220703102</x:v>
      </x:c>
      <x:c r="E1467" s="47">
        <x:v>576.83001708984398</x:v>
      </x:c>
      <x:c r="F1467" s="47">
        <x:v>32390400</x:v>
      </x:c>
      <x:c r="G1467" s="63">
        <x:f t="shared" si="10"/>
        <x:v>668.78600159999996</x:v>
      </x:c>
      <x:c r="H1467" s="63">
        <x:f t="shared" si="11"/>
        <x:v>55.190247550000002</x:v>
      </x:c>
      <x:c r="I1467" s="63">
        <x:f t="shared" si="12"/>
        <x:v>779.16649670000004</x:v>
      </x:c>
      <x:c r="J1467" s="63">
        <x:f t="shared" si="13"/>
        <x:v>558.4055065</x:v>
      </x:c>
      <x:c r="K1467" s="63">
        <x:f t="shared" si="14"/>
        <x:v>0.083459086640000002</x:v>
      </x:c>
      <x:c r="L1467" s="52">
        <x:f t="shared" si="0"/>
        <x:v>575.92000329999996</x:v>
      </x:c>
      <x:c r="M1467" s="52">
        <x:f t="shared" si="1"/>
        <x:v>0</x:v>
      </x:c>
      <x:c r="N1467" s="52">
        <x:f t="shared" si="2"/>
        <x:v>18654279273</x:v>
      </x:c>
      <x:c r="O1467" s="63">
        <x:f t="shared" si="8"/>
        <x:v>0.33048614549999999</x:v>
      </x:c>
      <x:c r="P1467" s="63">
        <x:f t="shared" si="9"/>
        <x:v>24.839502960000001</x:v>
      </x:c>
      <x:c r="Q1467" s="49">
        <x:f t="shared" si="15"/>
        <x:v>0</x:v>
      </x:c>
      <x:c r="R1467" s="49">
        <x:f t="shared" si="16"/>
        <x:v>0</x:v>
      </x:c>
      <x:c r="S1467" s="49">
        <x:f t="shared" si="17"/>
        <x:v>2</x:v>
      </x:c>
      <x:c r="T1467" s="51">
        <x:f t="shared" si="18"/>
        <x:v>0</x:v>
      </x:c>
      <x:c r="U1467" s="52">
        <x:f t="shared" si="3"/>
        <x:v>-0.02189095764</x:v>
      </x:c>
      <x:c r="V1467" s="63">
        <x:f t="shared" si="19"/>
        <x:v>0</x:v>
      </x:c>
      <x:c r="W1467" s="52">
        <x:f t="shared" ref="W1467:X1467" si="1465">W1466*(1+U1467)</x:f>
        <x:v>1106.2250799999999</x:v>
      </x:c>
      <x:c r="X1467" s="52">
        <x:f t="shared" si="1465"/>
        <x:v>810.62660559999995</x:v>
      </x:c>
    </x:row>
    <x:row r="1468" spans="1:24" ht="15.75" customHeight="1">
      <x:c r="A1468" s="34">
        <x:v>44334</x:v>
      </x:c>
      <x:c r="B1468" s="47">
        <x:v>568</x:v>
      </x:c>
      <x:c r="C1468" s="47">
        <x:v>596.25</x:v>
      </x:c>
      <x:c r="D1468" s="47">
        <x:v>563.38000488281205</x:v>
      </x:c>
      <x:c r="E1468" s="47">
        <x:v>577.86999511718795</x:v>
      </x:c>
      <x:c r="F1468" s="47">
        <x:v>36830600</x:v>
      </x:c>
      <x:c r="G1468" s="63">
        <x:f t="shared" si="10"/>
        <x:v>661.73000179999997</x:v>
      </x:c>
      <x:c r="H1468" s="63">
        <x:f t="shared" si="11"/>
        <x:v>57.410269659999997</x:v>
      </x:c>
      <x:c r="I1468" s="63">
        <x:f t="shared" si="12"/>
        <x:v>776.55054110000003</x:v>
      </x:c>
      <x:c r="J1468" s="63">
        <x:f t="shared" si="13"/>
        <x:v>546.90946250000002</x:v>
      </x:c>
      <x:c r="K1468" s="63">
        <x:f t="shared" si="14"/>
        <x:v>0.13482140379999999</x:v>
      </x:c>
      <x:c r="L1468" s="52">
        <x:f t="shared" si="0"/>
        <x:v>579.16666669999995</x:v>
      </x:c>
      <x:c r="M1468" s="52">
        <x:f t="shared" si="1"/>
        <x:v>21331055833</x:v>
      </x:c>
      <x:c r="N1468" s="52">
        <x:f t="shared" si="2"/>
        <x:v>0</x:v>
      </x:c>
      <x:c r="O1468" s="63">
        <x:f t="shared" si="8"/>
        <x:v>0.54271235449999999</x:v>
      </x:c>
      <x:c r="P1468" s="63">
        <x:f t="shared" si="9"/>
        <x:v>35.179102110000002</x:v>
      </x:c>
      <x:c r="Q1468" s="49">
        <x:f t="shared" si="15"/>
        <x:v>0</x:v>
      </x:c>
      <x:c r="R1468" s="49">
        <x:f t="shared" si="16"/>
        <x:v>0</x:v>
      </x:c>
      <x:c r="S1468" s="49">
        <x:f t="shared" si="17"/>
        <x:v>2</x:v>
      </x:c>
      <x:c r="T1468" s="51">
        <x:f t="shared" si="18"/>
        <x:v>0</x:v>
      </x:c>
      <x:c r="U1468" s="52">
        <x:f t="shared" si="3"/>
        <x:v>0.001802919398</x:v>
      </x:c>
      <x:c r="V1468" s="63">
        <x:f t="shared" si="19"/>
        <x:v>0</x:v>
      </x:c>
      <x:c r="W1468" s="52">
        <x:f t="shared" ref="W1468:X1468" si="1466">W1467*(1+U1468)</x:f>
        <x:v>1108.219515</x:v>
      </x:c>
      <x:c r="X1468" s="52">
        <x:f t="shared" si="1466"/>
        <x:v>810.62660559999995</x:v>
      </x:c>
    </x:row>
    <x:row r="1469" spans="1:24" ht="15.75" customHeight="1">
      <x:c r="A1469" s="34">
        <x:v>44335</x:v>
      </x:c>
      <x:c r="B1469" s="47">
        <x:v>552.54998779296898</x:v>
      </x:c>
      <x:c r="C1469" s="47">
        <x:v>566.21002197265602</x:v>
      </x:c>
      <x:c r="D1469" s="47">
        <x:v>546.97998046875</x:v>
      </x:c>
      <x:c r="E1469" s="47">
        <x:v>563.46002197265602</x:v>
      </x:c>
      <x:c r="F1469" s="47">
        <x:v>39578400</x:v>
      </x:c>
      <x:c r="G1469" s="63">
        <x:f t="shared" si="10"/>
        <x:v>652.69700320000004</x:v>
      </x:c>
      <x:c r="H1469" s="63">
        <x:f t="shared" si="11"/>
        <x:v>57.974503849999998</x:v>
      </x:c>
      <x:c r="I1469" s="63">
        <x:f t="shared" si="12"/>
        <x:v>768.64601089999996</x:v>
      </x:c>
      <x:c r="J1469" s="63">
        <x:f t="shared" si="13"/>
        <x:v>536.7479955</x:v>
      </x:c>
      <x:c r="K1469" s="63">
        <x:f t="shared" si="14"/>
        <x:v>0.11518868090000001</x:v>
      </x:c>
      <x:c r="L1469" s="52">
        <x:f t="shared" si="0"/>
        <x:v>558.88334150000003</x:v>
      </x:c>
      <x:c r="M1469" s="52">
        <x:f t="shared" si="1"/>
        <x:v>0</x:v>
      </x:c>
      <x:c r="N1469" s="52">
        <x:f t="shared" si="2"/>
        <x:v>22119708442</x:v>
      </x:c>
      <x:c r="O1469" s="63">
        <x:f t="shared" si="8"/>
        <x:v>0.36852620930000002</x:v>
      </x:c>
      <x:c r="P1469" s="63">
        <x:f t="shared" si="9"/>
        <x:v>26.92869211</x:v>
      </x:c>
      <x:c r="Q1469" s="49">
        <x:f t="shared" si="15"/>
        <x:v>0</x:v>
      </x:c>
      <x:c r="R1469" s="49">
        <x:f t="shared" si="16"/>
        <x:v>0</x:v>
      </x:c>
      <x:c r="S1469" s="49">
        <x:f t="shared" si="17"/>
        <x:v>2</x:v>
      </x:c>
      <x:c r="T1469" s="51">
        <x:f t="shared" si="18"/>
        <x:v>0</x:v>
      </x:c>
      <x:c r="U1469" s="52">
        <x:f t="shared" si="3"/>
        <x:v>-0.024936358119999999</x:v>
      </x:c>
      <x:c r="V1469" s="63">
        <x:f t="shared" si="19"/>
        <x:v>0</x:v>
      </x:c>
      <x:c r="W1469" s="52">
        <x:f t="shared" ref="W1469:X1469" si="1467">W1468*(1+U1469)</x:f>
        <x:v>1080.584556</x:v>
      </x:c>
      <x:c r="X1469" s="52">
        <x:f t="shared" si="1467"/>
        <x:v>810.62660559999995</x:v>
      </x:c>
    </x:row>
    <x:row r="1470" spans="1:24" ht="15.75" customHeight="1">
      <x:c r="A1470" s="34">
        <x:v>44336</x:v>
      </x:c>
      <x:c r="B1470" s="47">
        <x:v>575</x:v>
      </x:c>
      <x:c r="C1470" s="47">
        <x:v>588.84997558593705</x:v>
      </x:c>
      <x:c r="D1470" s="47">
        <x:v>571.07000732421898</x:v>
      </x:c>
      <x:c r="E1470" s="47">
        <x:v>586.780029296875</x:v>
      </x:c>
      <x:c r="F1470" s="47">
        <x:v>30821100</x:v>
      </x:c>
      <x:c r="G1470" s="63">
        <x:f t="shared" si="10"/>
        <x:v>646.05150449999996</x:v>
      </x:c>
      <x:c r="H1470" s="63">
        <x:f t="shared" si="11"/>
        <x:v>57.506773639999999</x:v>
      </x:c>
      <x:c r="I1470" s="63">
        <x:f t="shared" si="12"/>
        <x:v>761.06505179999999</x:v>
      </x:c>
      <x:c r="J1470" s="63">
        <x:f t="shared" si="13"/>
        <x:v>531.03795720000005</x:v>
      </x:c>
      <x:c r="K1470" s="63">
        <x:f t="shared" si="14"/>
        <x:v>0.24232828819999999</x:v>
      </x:c>
      <x:c r="L1470" s="52">
        <x:f t="shared" si="0"/>
        <x:v>582.23333739999998</x:v>
      </x:c>
      <x:c r="M1470" s="52">
        <x:f t="shared" si="1"/>
        <x:v>17945071915</x:v>
      </x:c>
      <x:c r="N1470" s="52">
        <x:f t="shared" si="2"/>
        <x:v>0</x:v>
      </x:c>
      <x:c r="O1470" s="63">
        <x:f t="shared" si="8"/>
        <x:v>0.55152777210000004</x:v>
      </x:c>
      <x:c r="P1470" s="63">
        <x:f t="shared" si="9"/>
        <x:v>35.54739928</x:v>
      </x:c>
      <x:c r="Q1470" s="49">
        <x:f t="shared" si="15"/>
        <x:v>0</x:v>
      </x:c>
      <x:c r="R1470" s="49">
        <x:f t="shared" si="16"/>
        <x:v>0</x:v>
      </x:c>
      <x:c r="S1470" s="49">
        <x:f t="shared" si="17"/>
        <x:v>2</x:v>
      </x:c>
      <x:c r="T1470" s="51">
        <x:f t="shared" si="18"/>
        <x:v>0</x:v>
      </x:c>
      <x:c r="U1470" s="52">
        <x:f t="shared" si="3"/>
        <x:v>0.041387155100000006</x:v>
      </x:c>
      <x:c r="V1470" s="63">
        <x:f t="shared" si="19"/>
        <x:v>0</x:v>
      </x:c>
      <x:c r="W1470" s="52">
        <x:f t="shared" ref="W1470:X1470" si="1468">W1469*(1+U1470)</x:f>
        <x:v>1125.306877</x:v>
      </x:c>
      <x:c r="X1470" s="52">
        <x:f t="shared" si="1468"/>
        <x:v>810.62660559999995</x:v>
      </x:c>
    </x:row>
    <x:row r="1471" spans="1:24" ht="15.75" customHeight="1">
      <x:c r="A1471" s="34">
        <x:v>44337</x:v>
      </x:c>
      <x:c r="B1471" s="47">
        <x:v>596.10998535156295</x:v>
      </x:c>
      <x:c r="C1471" s="47">
        <x:v>596.67999267578102</x:v>
      </x:c>
      <x:c r="D1471" s="47">
        <x:v>580</x:v>
      </x:c>
      <x:c r="E1471" s="47">
        <x:v>580.88000488281295</x:v>
      </x:c>
      <x:c r="F1471" s="47">
        <x:v>26030600</x:v>
      </x:c>
      <x:c r="G1471" s="63">
        <x:f t="shared" si="10"/>
        <x:v>638.62550350000004</x:v>
      </x:c>
      <x:c r="H1471" s="63">
        <x:f t="shared" si="11"/>
        <x:v>55.739521109999998</x:v>
      </x:c>
      <x:c r="I1471" s="63">
        <x:f t="shared" si="12"/>
        <x:v>750.10454579999998</x:v>
      </x:c>
      <x:c r="J1471" s="63">
        <x:f t="shared" si="13"/>
        <x:v>527.14646130000006</x:v>
      </x:c>
      <x:c r="K1471" s="63">
        <x:f t="shared" si="14"/>
        <x:v>0.24100289389999999</x:v>
      </x:c>
      <x:c r="L1471" s="52">
        <x:f t="shared" si="0"/>
        <x:v>585.85333249999996</x:v>
      </x:c>
      <x:c r="M1471" s="52">
        <x:f t="shared" si="1"/>
        <x:v>15250113757</x:v>
      </x:c>
      <x:c r="N1471" s="52">
        <x:f t="shared" si="2"/>
        <x:v>0</x:v>
      </x:c>
      <x:c r="O1471" s="63">
        <x:f t="shared" si="8"/>
        <x:v>0.54729338230000002</x:v>
      </x:c>
      <x:c r="P1471" s="63">
        <x:f t="shared" si="9"/>
        <x:v>35.371015509999999</x:v>
      </x:c>
      <x:c r="Q1471" s="49">
        <x:f t="shared" si="15"/>
        <x:v>0</x:v>
      </x:c>
      <x:c r="R1471" s="49">
        <x:f t="shared" si="16"/>
        <x:v>0</x:v>
      </x:c>
      <x:c r="S1471" s="49">
        <x:f t="shared" si="17"/>
        <x:v>2</x:v>
      </x:c>
      <x:c r="T1471" s="51">
        <x:f t="shared" si="18"/>
        <x:v>0</x:v>
      </x:c>
      <x:c r="U1471" s="52">
        <x:f t="shared" si="3"/>
        <x:v>-0.01005491687</x:v>
      </x:c>
      <x:c r="V1471" s="63">
        <x:f t="shared" si="19"/>
        <x:v>0</x:v>
      </x:c>
      <x:c r="W1471" s="52">
        <x:f t="shared" ref="W1471:X1471" si="1469">W1470*(1+U1471)</x:f>
        <x:v>1113.9920099999999</x:v>
      </x:c>
      <x:c r="X1471" s="52">
        <x:f t="shared" si="1469"/>
        <x:v>810.62660559999995</x:v>
      </x:c>
    </x:row>
    <x:row r="1472" spans="1:24" ht="15.75" customHeight="1">
      <x:c r="A1472" s="34">
        <x:v>44340</x:v>
      </x:c>
      <x:c r="B1472" s="47">
        <x:v>581.59997558593795</x:v>
      </x:c>
      <x:c r="C1472" s="47">
        <x:v>614.47998046875</x:v>
      </x:c>
      <x:c r="D1472" s="47">
        <x:v>573.65002441406295</x:v>
      </x:c>
      <x:c r="E1472" s="47">
        <x:v>606.44000244140602</x:v>
      </x:c>
      <x:c r="F1472" s="47">
        <x:v>34558100</x:v>
      </x:c>
      <x:c r="G1472" s="63">
        <x:f t="shared" si="10"/>
        <x:v>632.03750309999998</x:v>
      </x:c>
      <x:c r="H1472" s="63">
        <x:f t="shared" si="11"/>
        <x:v>50.930178599999998</x:v>
      </x:c>
      <x:c r="I1472" s="63">
        <x:f t="shared" si="12"/>
        <x:v>733.89786030000005</x:v>
      </x:c>
      <x:c r="J1472" s="63">
        <x:f t="shared" si="13"/>
        <x:v>530.17714579999995</x:v>
      </x:c>
      <x:c r="K1472" s="63">
        <x:f t="shared" si="14"/>
        <x:v>0.37435003509999998</x:v>
      </x:c>
      <x:c r="L1472" s="52">
        <x:f t="shared" si="0"/>
        <x:v>598.19000240000003</x:v>
      </x:c>
      <x:c r="M1472" s="52">
        <x:f t="shared" si="1"/>
        <x:v>20672309923</x:v>
      </x:c>
      <x:c r="N1472" s="52">
        <x:f t="shared" si="2"/>
        <x:v>0</x:v>
      </x:c>
      <x:c r="O1472" s="63">
        <x:f t="shared" si="8"/>
        <x:v>0.82239171040000003</x:v>
      </x:c>
      <x:c r="P1472" s="63">
        <x:f t="shared" si="9"/>
        <x:v>45.127055050000003</x:v>
      </x:c>
      <x:c r="Q1472" s="49">
        <x:f t="shared" si="15"/>
        <x:v>0</x:v>
      </x:c>
      <x:c r="R1472" s="49">
        <x:f t="shared" si="16"/>
        <x:v>0</x:v>
      </x:c>
      <x:c r="S1472" s="49">
        <x:f t="shared" si="17"/>
        <x:v>2</x:v>
      </x:c>
      <x:c r="T1472" s="51">
        <x:f t="shared" si="18"/>
        <x:v>0</x:v>
      </x:c>
      <x:c r="U1472" s="52">
        <x:f t="shared" si="3"/>
        <x:v>0.044002198979999996</x:v>
      </x:c>
      <x:c r="V1472" s="63">
        <x:f t="shared" si="19"/>
        <x:v>0</x:v>
      </x:c>
      <x:c r="W1472" s="52">
        <x:f t="shared" ref="W1472:X1472" si="1470">W1471*(1+U1472)</x:f>
        <x:v>1163.0101079999999</x:v>
      </x:c>
      <x:c r="X1472" s="52">
        <x:f t="shared" si="1470"/>
        <x:v>810.62660559999995</x:v>
      </x:c>
    </x:row>
    <x:row r="1473" spans="1:24" ht="15.75" customHeight="1">
      <x:c r="A1473" s="34">
        <x:v>44341</x:v>
      </x:c>
      <x:c r="B1473" s="47">
        <x:v>607.30999755859398</x:v>
      </x:c>
      <x:c r="C1473" s="47">
        <x:v>613.989990234375</x:v>
      </x:c>
      <x:c r="D1473" s="47">
        <x:v>595.71002197265602</x:v>
      </x:c>
      <x:c r="E1473" s="47">
        <x:v>604.69000244140602</x:v>
      </x:c>
      <x:c r="F1473" s="47">
        <x:v>28005900</x:v>
      </x:c>
      <x:c r="G1473" s="63">
        <x:f t="shared" si="10"/>
        <x:v>627.03500369999995</x:v>
      </x:c>
      <x:c r="H1473" s="63">
        <x:f t="shared" si="11"/>
        <x:v>48.25672187</x:v>
      </x:c>
      <x:c r="I1473" s="63">
        <x:f t="shared" si="12"/>
        <x:v>723.54844739999999</x:v>
      </x:c>
      <x:c r="J1473" s="63">
        <x:f t="shared" si="13"/>
        <x:v>530.52155990000006</x:v>
      </x:c>
      <x:c r="K1473" s="63">
        <x:f t="shared" si="14"/>
        <x:v>0.38423891869999999</x:v>
      </x:c>
      <x:c r="L1473" s="52">
        <x:f t="shared" si="0"/>
        <x:v>604.7966715</x:v>
      </x:c>
      <x:c r="M1473" s="52">
        <x:f t="shared" si="1"/>
        <x:v>16937875104</x:v>
      </x:c>
      <x:c r="N1473" s="52">
        <x:f t="shared" si="2"/>
        <x:v>0</x:v>
      </x:c>
      <x:c r="O1473" s="63">
        <x:f t="shared" si="8"/>
        <x:v>1.288664365</x:v>
      </x:c>
      <x:c r="P1473" s="63">
        <x:f t="shared" si="9"/>
        <x:v>56.306393579999998</x:v>
      </x:c>
      <x:c r="Q1473" s="49">
        <x:f t="shared" si="15"/>
        <x:v>0</x:v>
      </x:c>
      <x:c r="R1473" s="49">
        <x:f t="shared" si="16"/>
        <x:v>0</x:v>
      </x:c>
      <x:c r="S1473" s="49">
        <x:f t="shared" si="17"/>
        <x:v>2</x:v>
      </x:c>
      <x:c r="T1473" s="51">
        <x:f t="shared" si="18"/>
        <x:v>0</x:v>
      </x:c>
      <x:c r="U1473" s="52">
        <x:f t="shared" si="3"/>
        <x:v>-0.0028856935439999998</x:v>
      </x:c>
      <x:c r="V1473" s="63">
        <x:f t="shared" si="19"/>
        <x:v>0</x:v>
      </x:c>
      <x:c r="W1473" s="52">
        <x:f t="shared" ref="W1473:X1473" si="1471">W1472*(1+U1473)</x:f>
        <x:v>1159.6540170000001</x:v>
      </x:c>
      <x:c r="X1473" s="52">
        <x:f t="shared" si="1471"/>
        <x:v>810.62660559999995</x:v>
      </x:c>
    </x:row>
    <x:row r="1474" spans="1:24" ht="15.75" customHeight="1">
      <x:c r="A1474" s="34">
        <x:v>44342</x:v>
      </x:c>
      <x:c r="B1474" s="47">
        <x:v>607.55999755859398</x:v>
      </x:c>
      <x:c r="C1474" s="47">
        <x:v>626.16998291015602</x:v>
      </x:c>
      <x:c r="D1474" s="47">
        <x:v>601.5</x:v>
      </x:c>
      <x:c r="E1474" s="47">
        <x:v>619.13000488281295</x:v>
      </x:c>
      <x:c r="F1474" s="47">
        <x:v>28639300</x:v>
      </x:c>
      <x:c r="G1474" s="63">
        <x:f t="shared" si="10"/>
        <x:v>623.27150270000004</x:v>
      </x:c>
      <x:c r="H1474" s="63">
        <x:f t="shared" si="11"/>
        <x:v>45.587785240000002</x:v>
      </x:c>
      <x:c r="I1474" s="63">
        <x:f t="shared" si="12"/>
        <x:v>714.44707319999998</x:v>
      </x:c>
      <x:c r="J1474" s="63">
        <x:f t="shared" si="13"/>
        <x:v>532.09593219999999</x:v>
      </x:c>
      <x:c r="K1474" s="63">
        <x:f t="shared" si="14"/>
        <x:v>0.4772883362</x:v>
      </x:c>
      <x:c r="L1474" s="52">
        <x:f t="shared" si="0"/>
        <x:v>615.59999589999995</x:v>
      </x:c>
      <x:c r="M1474" s="52">
        <x:f t="shared" si="1"/>
        <x:v>17630352963</x:v>
      </x:c>
      <x:c r="N1474" s="52">
        <x:f t="shared" si="2"/>
        <x:v>0</x:v>
      </x:c>
      <x:c r="O1474" s="63">
        <x:f t="shared" si="8"/>
        <x:v>1.947710861</x:v>
      </x:c>
      <x:c r="P1474" s="63">
        <x:f t="shared" si="9"/>
        <x:v>66.075370100000001</x:v>
      </x:c>
      <x:c r="Q1474" s="49">
        <x:f t="shared" si="15"/>
        <x:v>0</x:v>
      </x:c>
      <x:c r="R1474" s="49">
        <x:f t="shared" si="16"/>
        <x:v>0</x:v>
      </x:c>
      <x:c r="S1474" s="49">
        <x:f t="shared" si="17"/>
        <x:v>2</x:v>
      </x:c>
      <x:c r="T1474" s="51">
        <x:f t="shared" si="18"/>
        <x:v>0</x:v>
      </x:c>
      <x:c r="U1474" s="52">
        <x:f t="shared" si="3"/>
        <x:v>0.02388000857</x:v>
      </x:c>
      <x:c r="V1474" s="63">
        <x:f t="shared" si="19"/>
        <x:v>0</x:v>
      </x:c>
      <x:c r="W1474" s="52">
        <x:f t="shared" ref="W1474:X1474" si="1472">W1473*(1+U1474)</x:f>
        <x:v>1187.3465650000001</x:v>
      </x:c>
      <x:c r="X1474" s="52">
        <x:f t="shared" si="1472"/>
        <x:v>810.62660559999995</x:v>
      </x:c>
    </x:row>
    <x:row r="1475" spans="1:24" ht="15.75" customHeight="1">
      <x:c r="A1475" s="34">
        <x:v>44343</x:v>
      </x:c>
      <x:c r="B1475" s="47">
        <x:v>620.239990234375</x:v>
      </x:c>
      <x:c r="C1475" s="47">
        <x:v>631.13000488281295</x:v>
      </x:c>
      <x:c r="D1475" s="47">
        <x:v>616.21002197265602</x:v>
      </x:c>
      <x:c r="E1475" s="47">
        <x:v>630.84997558593795</x:v>
      </x:c>
      <x:c r="F1475" s="47">
        <x:v>26370600</x:v>
      </x:c>
      <x:c r="G1475" s="63">
        <x:f t="shared" si="10"/>
        <x:v>620.96400149999999</x:v>
      </x:c>
      <x:c r="H1475" s="63">
        <x:f t="shared" si="11"/>
        <x:v>43.860345170000002</x:v>
      </x:c>
      <x:c r="I1475" s="63">
        <x:f t="shared" si="12"/>
        <x:v>708.6846918</x:v>
      </x:c>
      <x:c r="J1475" s="63">
        <x:f t="shared" si="13"/>
        <x:v>533.24331110000003</x:v>
      </x:c>
      <x:c r="K1475" s="63">
        <x:f t="shared" si="14"/>
        <x:v>0.55634915819999997</x:v>
      </x:c>
      <x:c r="L1475" s="52">
        <x:f t="shared" si="0"/>
        <x:v>626.06333410000002</x:v>
      </x:c>
      <x:c r="M1475" s="52">
        <x:f t="shared" si="1"/>
        <x:v>16509665759</x:v>
      </x:c>
      <x:c r="N1475" s="52">
        <x:f t="shared" si="2"/>
        <x:v>0</x:v>
      </x:c>
      <x:c r="O1475" s="63">
        <x:f t="shared" si="8"/>
        <x:v>3.5752439580000002</x:v>
      </x:c>
      <x:c r="P1475" s="63">
        <x:f t="shared" si="9"/>
        <x:v>78.143242000000001</x:v>
      </x:c>
      <x:c r="Q1475" s="49">
        <x:f t="shared" si="15"/>
        <x:v>0</x:v>
      </x:c>
      <x:c r="R1475" s="49">
        <x:f t="shared" si="16"/>
        <x:v>0</x:v>
      </x:c>
      <x:c r="S1475" s="49">
        <x:f t="shared" si="17"/>
        <x:v>2</x:v>
      </x:c>
      <x:c r="T1475" s="51">
        <x:f t="shared" si="18"/>
        <x:v>0</x:v>
      </x:c>
      <x:c r="U1475" s="52">
        <x:f t="shared" si="3"/>
        <x:v>0.018929741109999998</x:v>
      </x:c>
      <x:c r="V1475" s="63">
        <x:f t="shared" si="19"/>
        <x:v>0</x:v>
      </x:c>
      <x:c r="W1475" s="52">
        <x:f t="shared" ref="W1475:X1475" si="1473">W1474*(1+U1475)</x:f>
        <x:v>1209.8227280000001</x:v>
      </x:c>
      <x:c r="X1475" s="52">
        <x:f t="shared" si="1473"/>
        <x:v>810.62660559999995</x:v>
      </x:c>
    </x:row>
    <x:row r="1476" spans="1:24" ht="15.75" customHeight="1">
      <x:c r="A1476" s="34">
        <x:v>44344</x:v>
      </x:c>
      <x:c r="B1476" s="47">
        <x:v>628.5</x:v>
      </x:c>
      <x:c r="C1476" s="47">
        <x:v>635.59002685546898</x:v>
      </x:c>
      <x:c r="D1476" s="47">
        <x:v>622.38000488281295</x:v>
      </x:c>
      <x:c r="E1476" s="47">
        <x:v>625.219970703125</x:v>
      </x:c>
      <x:c r="F1476" s="47">
        <x:v>22737000</x:v>
      </x:c>
      <x:c r="G1476" s="63">
        <x:f t="shared" si="10"/>
        <x:v>616.75299989999996</x:v>
      </x:c>
      <x:c r="H1476" s="63">
        <x:f t="shared" si="11"/>
        <x:v>38.652519169999998</x:v>
      </x:c>
      <x:c r="I1476" s="63">
        <x:f t="shared" si="12"/>
        <x:v>694.05803820000006</x:v>
      </x:c>
      <x:c r="J1476" s="63">
        <x:f t="shared" si="13"/>
        <x:v>539.44796150000002</x:v>
      </x:c>
      <x:c r="K1476" s="63">
        <x:f t="shared" si="14"/>
        <x:v>0.55476338290000005</x:v>
      </x:c>
      <x:c r="L1476" s="52">
        <x:f t="shared" si="0"/>
        <x:v>627.73000079999997</x:v>
      </x:c>
      <x:c r="M1476" s="52">
        <x:f t="shared" si="1"/>
        <x:v>14272697029</x:v>
      </x:c>
      <x:c r="N1476" s="52">
        <x:f t="shared" si="2"/>
        <x:v>0</x:v>
      </x:c>
      <x:c r="O1476" s="63">
        <x:f t="shared" si="8"/>
        <x:v>3.4470295929999999</x:v>
      </x:c>
      <x:c r="P1476" s="63">
        <x:f t="shared" si="9"/>
        <x:v>77.51307971</x:v>
      </x:c>
      <x:c r="Q1476" s="49">
        <x:f t="shared" si="15"/>
        <x:v>0</x:v>
      </x:c>
      <x:c r="R1476" s="49">
        <x:f t="shared" si="16"/>
        <x:v>0</x:v>
      </x:c>
      <x:c r="S1476" s="49">
        <x:f t="shared" si="17"/>
        <x:v>2</x:v>
      </x:c>
      <x:c r="T1476" s="51">
        <x:f t="shared" si="18"/>
        <x:v>0</x:v>
      </x:c>
      <x:c r="U1476" s="52">
        <x:f t="shared" si="3"/>
        <x:v>-0.0089244750740000001</x:v>
      </x:c>
      <x:c r="V1476" s="63">
        <x:f t="shared" si="19"/>
        <x:v>0</x:v>
      </x:c>
      <x:c r="W1476" s="52">
        <x:f t="shared" ref="W1476:X1476" si="1474">W1475*(1+U1476)</x:f>
        <x:v>1199.025695</x:v>
      </x:c>
      <x:c r="X1476" s="52">
        <x:f t="shared" si="1474"/>
        <x:v>810.62660559999995</x:v>
      </x:c>
    </x:row>
    <x:row r="1477" spans="1:24" ht="15.75" customHeight="1">
      <x:c r="A1477" s="34">
        <x:v>44348</x:v>
      </x:c>
      <x:c r="B1477" s="47">
        <x:v>627.79998779296898</x:v>
      </x:c>
      <x:c r="C1477" s="47">
        <x:v>633.79998779296898</x:v>
      </x:c>
      <x:c r="D1477" s="47">
        <x:v>620.54998779296898</x:v>
      </x:c>
      <x:c r="E1477" s="47">
        <x:v>623.90002441406295</x:v>
      </x:c>
      <x:c r="F1477" s="47">
        <x:v>18084900</x:v>
      </x:c>
      <x:c r="G1477" s="63">
        <x:f t="shared" si="10"/>
        <x:v>613.70299990000001</x:v>
      </x:c>
      <x:c r="H1477" s="63">
        <x:f t="shared" si="11"/>
        <x:v>35.248994410000002</x:v>
      </x:c>
      <x:c r="I1477" s="63">
        <x:f t="shared" si="12"/>
        <x:v>684.20098870000004</x:v>
      </x:c>
      <x:c r="J1477" s="63">
        <x:f t="shared" si="13"/>
        <x:v>543.20501109999998</x:v>
      </x:c>
      <x:c r="K1477" s="63">
        <x:f t="shared" si="14"/>
        <x:v>0.57232138610000005</x:v>
      </x:c>
      <x:c r="L1477" s="52">
        <x:f t="shared" si="0"/>
        <x:v>626.08333330000005</x:v>
      </x:c>
      <x:c r="M1477" s="52">
        <x:f t="shared" si="1"/>
        <x:v>0</x:v>
      </x:c>
      <x:c r="N1477" s="52">
        <x:f t="shared" si="2"/>
        <x:v>11322654475</x:v>
      </x:c>
      <x:c r="O1477" s="63">
        <x:f t="shared" si="8"/>
        <x:v>4.202727619</x:v>
      </x:c>
      <x:c r="P1477" s="63">
        <x:f t="shared" si="9"/>
        <x:v>80.779312829999995</x:v>
      </x:c>
      <x:c r="Q1477" s="49">
        <x:f t="shared" si="15"/>
        <x:v>0</x:v>
      </x:c>
      <x:c r="R1477" s="49">
        <x:f t="shared" si="16"/>
        <x:v>0</x:v>
      </x:c>
      <x:c r="S1477" s="49">
        <x:f t="shared" si="17"/>
        <x:v>2</x:v>
      </x:c>
      <x:c r="T1477" s="51">
        <x:f t="shared" si="18"/>
        <x:v>0</x:v>
      </x:c>
      <x:c r="U1477" s="52">
        <x:f t="shared" si="3"/>
        <x:v>-0.0021111710290000002</x:v>
      </x:c>
      <x:c r="V1477" s="63">
        <x:f t="shared" si="19"/>
        <x:v>0</x:v>
      </x:c>
      <x:c r="W1477" s="52">
        <x:f t="shared" ref="W1477:X1477" si="1475">W1476*(1+U1477)</x:f>
        <x:v>1196.4943470000001</x:v>
      </x:c>
      <x:c r="X1477" s="52">
        <x:f t="shared" si="1475"/>
        <x:v>810.62660559999995</x:v>
      </x:c>
    </x:row>
    <x:row r="1478" spans="1:24" ht="15.75" customHeight="1">
      <x:c r="A1478" s="34">
        <x:v>44349</x:v>
      </x:c>
      <x:c r="B1478" s="47">
        <x:v>620.13000488281295</x:v>
      </x:c>
      <x:c r="C1478" s="47">
        <x:v>623.35998535156295</x:v>
      </x:c>
      <x:c r="D1478" s="47">
        <x:v>599.14001464843795</x:v>
      </x:c>
      <x:c r="E1478" s="47">
        <x:v>605.11999511718795</x:v>
      </x:c>
      <x:c r="F1478" s="47">
        <x:v>23302800</x:v>
      </x:c>
      <x:c r="G1478" s="63">
        <x:f t="shared" si="10"/>
        <x:v>610.27900090000003</x:v>
      </x:c>
      <x:c r="H1478" s="63">
        <x:f t="shared" si="11"/>
        <x:v>32.329622569999998</x:v>
      </x:c>
      <x:c r="I1478" s="63">
        <x:f t="shared" si="12"/>
        <x:v>674.93824600000005</x:v>
      </x:c>
      <x:c r="J1478" s="63">
        <x:f t="shared" si="13"/>
        <x:v>545.61975570000004</x:v>
      </x:c>
      <x:c r="K1478" s="63">
        <x:f t="shared" si="14"/>
        <x:v>0.46010620190000001</x:v>
      </x:c>
      <x:c r="L1478" s="52">
        <x:f t="shared" si="0"/>
        <x:v>609.20666500000004</x:v>
      </x:c>
      <x:c r="M1478" s="52">
        <x:f t="shared" si="1"/>
        <x:v>0</x:v>
      </x:c>
      <x:c r="N1478" s="52">
        <x:f t="shared" si="2"/>
        <x:v>14196221074</x:v>
      </x:c>
      <x:c r="O1478" s="63">
        <x:f t="shared" si="8"/>
        <x:v>2.5025531079999999</x:v>
      </x:c>
      <x:c r="P1478" s="63">
        <x:f t="shared" si="9"/>
        <x:v>71.449397939999997</x:v>
      </x:c>
      <x:c r="Q1478" s="49">
        <x:f t="shared" si="15"/>
        <x:v>0</x:v>
      </x:c>
      <x:c r="R1478" s="49">
        <x:f t="shared" si="16"/>
        <x:v>0</x:v>
      </x:c>
      <x:c r="S1478" s="49">
        <x:f t="shared" si="17"/>
        <x:v>2</x:v>
      </x:c>
      <x:c r="T1478" s="51">
        <x:f t="shared" si="18"/>
        <x:v>0</x:v>
      </x:c>
      <x:c r="U1478" s="52">
        <x:f t="shared" si="3"/>
        <x:v>-0.030101023500000001</x:v>
      </x:c>
      <x:c r="V1478" s="63">
        <x:f t="shared" si="19"/>
        <x:v>0</x:v>
      </x:c>
      <x:c r="W1478" s="52">
        <x:f t="shared" ref="W1478:X1478" si="1476">W1477*(1+U1478)</x:f>
        <x:v>1160.4786429999999</x:v>
      </x:c>
      <x:c r="X1478" s="52">
        <x:f t="shared" si="1476"/>
        <x:v>810.62660559999995</x:v>
      </x:c>
    </x:row>
    <x:row r="1479" spans="1:24" ht="15.75" customHeight="1">
      <x:c r="A1479" s="34">
        <x:v>44350</x:v>
      </x:c>
      <x:c r="B1479" s="47">
        <x:v>601.79998779296898</x:v>
      </x:c>
      <x:c r="C1479" s="47">
        <x:v>604.54998779296898</x:v>
      </x:c>
      <x:c r="D1479" s="47">
        <x:v>571.219970703125</x:v>
      </x:c>
      <x:c r="E1479" s="47">
        <x:v>572.84002685546898</x:v>
      </x:c>
      <x:c r="F1479" s="47">
        <x:v>30111900</x:v>
      </x:c>
      <x:c r="G1479" s="63">
        <x:f t="shared" si="10"/>
        <x:v>605.37400209999998</x:v>
      </x:c>
      <x:c r="H1479" s="63">
        <x:f t="shared" si="11"/>
        <x:v>29.999670890000001</x:v>
      </x:c>
      <x:c r="I1479" s="63">
        <x:f t="shared" si="12"/>
        <x:v>665.37334390000001</x:v>
      </x:c>
      <x:c r="J1479" s="63">
        <x:f t="shared" si="13"/>
        <x:v>545.37466029999996</x:v>
      </x:c>
      <x:c r="K1479" s="63">
        <x:f t="shared" si="14"/>
        <x:v>0.2288805656</x:v>
      </x:c>
      <x:c r="L1479" s="52">
        <x:f t="shared" si="0"/>
        <x:v>582.86999509999998</x:v>
      </x:c>
      <x:c r="M1479" s="52">
        <x:f t="shared" si="1"/>
        <x:v>0</x:v>
      </x:c>
      <x:c r="N1479" s="52">
        <x:f t="shared" si="2"/>
        <x:v>17551323006</x:v>
      </x:c>
      <x:c r="O1479" s="63">
        <x:f t="shared" si="8"/>
        <x:v>2.7679948190000001</x:v>
      </x:c>
      <x:c r="P1479" s="63">
        <x:f t="shared" si="9"/>
        <x:v>73.460685380000001</x:v>
      </x:c>
      <x:c r="Q1479" s="49">
        <x:f t="shared" si="15"/>
        <x:v>0</x:v>
      </x:c>
      <x:c r="R1479" s="49">
        <x:f t="shared" si="16"/>
        <x:v>0</x:v>
      </x:c>
      <x:c r="S1479" s="49">
        <x:f t="shared" si="17"/>
        <x:v>2</x:v>
      </x:c>
      <x:c r="T1479" s="51">
        <x:f t="shared" si="18"/>
        <x:v>0</x:v>
      </x:c>
      <x:c r="U1479" s="52">
        <x:f t="shared" si="3"/>
        <x:v>-0.053344739100000005</x:v>
      </x:c>
      <x:c r="V1479" s="63">
        <x:f t="shared" si="19"/>
        <x:v>0</x:v>
      </x:c>
      <x:c r="W1479" s="52">
        <x:f t="shared" ref="W1479:X1479" si="1477">W1478*(1+U1479)</x:f>
        <x:v>1098.573212</x:v>
      </x:c>
      <x:c r="X1479" s="52">
        <x:f t="shared" si="1477"/>
        <x:v>810.62660559999995</x:v>
      </x:c>
    </x:row>
    <x:row r="1480" spans="1:24" ht="15.75" customHeight="1">
      <x:c r="A1480" s="34">
        <x:v>44351</x:v>
      </x:c>
      <x:c r="B1480" s="47">
        <x:v>579.71002197265602</x:v>
      </x:c>
      <x:c r="C1480" s="47">
        <x:v>600.60998535156295</x:v>
      </x:c>
      <x:c r="D1480" s="47">
        <x:v>577.20001220703102</x:v>
      </x:c>
      <x:c r="E1480" s="47">
        <x:v>599.04998779296898</x:v>
      </x:c>
      <x:c r="F1480" s="47">
        <x:v>24036900</x:v>
      </x:c>
      <x:c r="G1480" s="63">
        <x:f t="shared" si="10"/>
        <x:v>602.14950260000001</x:v>
      </x:c>
      <x:c r="H1480" s="63">
        <x:f t="shared" si="11"/>
        <x:v>26.703428989999999</x:v>
      </x:c>
      <x:c r="I1480" s="63">
        <x:f t="shared" si="12"/>
        <x:v>655.55636049999998</x:v>
      </x:c>
      <x:c r="J1480" s="63">
        <x:f t="shared" si="13"/>
        <x:v>548.74264459999995</x:v>
      </x:c>
      <x:c r="K1480" s="63">
        <x:f t="shared" si="14"/>
        <x:v>0.4709820528</x:v>
      </x:c>
      <x:c r="L1480" s="52">
        <x:f t="shared" si="0"/>
        <x:v>592.28666180000005</x:v>
      </x:c>
      <x:c r="M1480" s="52">
        <x:f t="shared" si="1"/>
        <x:v>14236735261</x:v>
      </x:c>
      <x:c r="N1480" s="52">
        <x:f t="shared" si="2"/>
        <x:v>0</x:v>
      </x:c>
      <x:c r="O1480" s="63">
        <x:f t="shared" si="8"/>
        <x:v>2.6818949920000001</x:v>
      </x:c>
      <x:c r="P1480" s="63">
        <x:f t="shared" si="9"/>
        <x:v>72.84007278</x:v>
      </x:c>
      <x:c r="Q1480" s="49">
        <x:f t="shared" si="15"/>
        <x:v>0</x:v>
      </x:c>
      <x:c r="R1480" s="49">
        <x:f t="shared" si="16"/>
        <x:v>0</x:v>
      </x:c>
      <x:c r="S1480" s="49">
        <x:f t="shared" si="17"/>
        <x:v>2</x:v>
      </x:c>
      <x:c r="T1480" s="51">
        <x:f t="shared" si="18"/>
        <x:v>0</x:v>
      </x:c>
      <x:c r="U1480" s="52">
        <x:f t="shared" si="3"/>
        <x:v>0.045754416079999999</x:v>
      </x:c>
      <x:c r="V1480" s="63">
        <x:f t="shared" si="19"/>
        <x:v>0</x:v>
      </x:c>
      <x:c r="W1480" s="52">
        <x:f t="shared" ref="W1480:X1480" si="1478">W1479*(1+U1480)</x:f>
        <x:v>1148.837788</x:v>
      </x:c>
      <x:c r="X1480" s="52">
        <x:f t="shared" si="1478"/>
        <x:v>810.62660559999995</x:v>
      </x:c>
    </x:row>
    <x:row r="1481" spans="1:24" ht="15.75" customHeight="1">
      <x:c r="A1481" s="34">
        <x:v>44354</x:v>
      </x:c>
      <x:c r="B1481" s="47">
        <x:v>591.83001708984398</x:v>
      </x:c>
      <x:c r="C1481" s="47">
        <x:v>610</x:v>
      </x:c>
      <x:c r="D1481" s="47">
        <x:v>582.88000488281295</x:v>
      </x:c>
      <x:c r="E1481" s="47">
        <x:v>605.13000488281295</x:v>
      </x:c>
      <x:c r="F1481" s="47">
        <x:v>22543700</x:v>
      </x:c>
      <x:c r="G1481" s="63">
        <x:f t="shared" si="10"/>
        <x:v>598.78750309999998</x:v>
      </x:c>
      <x:c r="H1481" s="63">
        <x:f t="shared" si="11"/>
        <x:v>21.026667629999999</x:v>
      </x:c>
      <x:c r="I1481" s="63">
        <x:f t="shared" si="12"/>
        <x:v>640.84083829999997</x:v>
      </x:c>
      <x:c r="J1481" s="63">
        <x:f t="shared" si="13"/>
        <x:v>556.73416780000002</x:v>
      </x:c>
      <x:c r="K1481" s="63">
        <x:f t="shared" si="14"/>
        <x:v>0.57541021169999995</x:v>
      </x:c>
      <x:c r="L1481" s="52">
        <x:f t="shared" si="0"/>
        <x:v>599.33666989999995</x:v>
      </x:c>
      <x:c r="M1481" s="52">
        <x:f t="shared" si="1"/>
        <x:v>13511266086</x:v>
      </x:c>
      <x:c r="N1481" s="52">
        <x:f t="shared" si="2"/>
        <x:v>0</x:v>
      </x:c>
      <x:c r="O1481" s="63">
        <x:f t="shared" si="8"/>
        <x:v>2.641522583</x:v>
      </x:c>
      <x:c r="P1481" s="63">
        <x:f t="shared" si="9"/>
        <x:v>72.538959259999999</x:v>
      </x:c>
      <x:c r="Q1481" s="49">
        <x:f t="shared" si="15"/>
        <x:v>0</x:v>
      </x:c>
      <x:c r="R1481" s="49">
        <x:f t="shared" si="16"/>
        <x:v>0</x:v>
      </x:c>
      <x:c r="S1481" s="49">
        <x:f t="shared" si="17"/>
        <x:v>2</x:v>
      </x:c>
      <x:c r="T1481" s="51">
        <x:f t="shared" si="18"/>
        <x:v>0</x:v>
      </x:c>
      <x:c r="U1481" s="52">
        <x:f t="shared" si="3"/>
        <x:v>0.010149431959999999</x:v>
      </x:c>
      <x:c r="V1481" s="63">
        <x:f t="shared" si="19"/>
        <x:v>0</x:v>
      </x:c>
      <x:c r="W1481" s="52">
        <x:f t="shared" ref="W1481:X1481" si="1479">W1480*(1+U1481)</x:f>
        <x:v>1160.4978390000001</x:v>
      </x:c>
      <x:c r="X1481" s="52">
        <x:f t="shared" si="1479"/>
        <x:v>810.62660559999995</x:v>
      </x:c>
    </x:row>
    <x:row r="1482" spans="1:24" ht="15.75" customHeight="1">
      <x:c r="A1482" s="34">
        <x:v>44355</x:v>
      </x:c>
      <x:c r="B1482" s="47">
        <x:v>623.010009765625</x:v>
      </x:c>
      <x:c r="C1482" s="47">
        <x:v>623.09002685546898</x:v>
      </x:c>
      <x:c r="D1482" s="47">
        <x:v>595.5</x:v>
      </x:c>
      <x:c r="E1482" s="47">
        <x:v>603.59002685546898</x:v>
      </x:c>
      <x:c r="F1482" s="47">
        <x:v>26053400</x:v>
      </x:c>
      <x:c r="G1482" s="63">
        <x:f t="shared" si="10"/>
        <x:v>597.51500550000003</x:v>
      </x:c>
      <x:c r="H1482" s="63">
        <x:f t="shared" si="11"/>
        <x:v>19.835854390000002</x:v>
      </x:c>
      <x:c r="I1482" s="63">
        <x:f t="shared" si="12"/>
        <x:v>637.18671429999995</x:v>
      </x:c>
      <x:c r="J1482" s="63">
        <x:f t="shared" si="13"/>
        <x:v>557.8432967</x:v>
      </x:c>
      <x:c r="K1482" s="63">
        <x:f t="shared" si="14"/>
        <x:v>0.57656616699999996</x:v>
      </x:c>
      <x:c r="L1482" s="52">
        <x:f t="shared" si="0"/>
        <x:v>607.39335119999998</x:v>
      </x:c>
      <x:c r="M1482" s="52">
        <x:f t="shared" si="1"/>
        <x:v>15824661937</x:v>
      </x:c>
      <x:c r="N1482" s="52">
        <x:f t="shared" si="2"/>
        <x:v>0</x:v>
      </x:c>
      <x:c r="O1482" s="63">
        <x:f t="shared" si="8"/>
        <x:v>2.5289703270000001</x:v>
      </x:c>
      <x:c r="P1482" s="63">
        <x:f t="shared" si="9"/>
        <x:v>71.663122459999997</x:v>
      </x:c>
      <x:c r="Q1482" s="49">
        <x:f t="shared" si="15"/>
        <x:v>0</x:v>
      </x:c>
      <x:c r="R1482" s="49">
        <x:f t="shared" si="16"/>
        <x:v>0</x:v>
      </x:c>
      <x:c r="S1482" s="49">
        <x:f t="shared" si="17"/>
        <x:v>2</x:v>
      </x:c>
      <x:c r="T1482" s="51">
        <x:f t="shared" si="18"/>
        <x:v>0</x:v>
      </x:c>
      <x:c r="U1482" s="52">
        <x:f t="shared" si="3"/>
        <x:v>-0.0025448713750000002</x:v>
      </x:c>
      <x:c r="V1482" s="63">
        <x:f t="shared" si="19"/>
        <x:v>0</x:v>
      </x:c>
      <x:c r="W1482" s="52">
        <x:f t="shared" ref="W1482:X1482" si="1480">W1481*(1+U1482)</x:f>
        <x:v>1157.544521</x:v>
      </x:c>
      <x:c r="X1482" s="52">
        <x:f t="shared" si="1480"/>
        <x:v>810.62660559999995</x:v>
      </x:c>
    </x:row>
    <x:row r="1483" spans="1:24" ht="15.75" customHeight="1">
      <x:c r="A1483" s="34">
        <x:v>44356</x:v>
      </x:c>
      <x:c r="B1483" s="47">
        <x:v>602.16998291015602</x:v>
      </x:c>
      <x:c r="C1483" s="47">
        <x:v>611.78997802734398</x:v>
      </x:c>
      <x:c r="D1483" s="47">
        <x:v>597.63000488281295</x:v>
      </x:c>
      <x:c r="E1483" s="47">
        <x:v>598.780029296875</x:v>
      </x:c>
      <x:c r="F1483" s="47">
        <x:v>16584600</x:v>
      </x:c>
      <x:c r="G1483" s="63">
        <x:f t="shared" si="10"/>
        <x:v>596.59400630000005</x:v>
      </x:c>
      <x:c r="H1483" s="63">
        <x:f t="shared" si="11"/>
        <x:v>19.29398226</x:v>
      </x:c>
      <x:c r="I1483" s="63">
        <x:f t="shared" si="12"/>
        <x:v>635.18197090000001</x:v>
      </x:c>
      <x:c r="J1483" s="63">
        <x:f t="shared" si="13"/>
        <x:v>558.00604180000005</x:v>
      </x:c>
      <x:c r="K1483" s="63">
        <x:f t="shared" si="14"/>
        <x:v>0.52832519119999999</x:v>
      </x:c>
      <x:c r="L1483" s="52">
        <x:f t="shared" si="0"/>
        <x:v>602.73333739999998</x:v>
      </x:c>
      <x:c r="M1483" s="52">
        <x:f t="shared" si="1"/>
        <x:v>0</x:v>
      </x:c>
      <x:c r="N1483" s="52">
        <x:f t="shared" si="2"/>
        <x:v>9996091307</x:v>
      </x:c>
      <x:c r="O1483" s="63">
        <x:f t="shared" si="8"/>
        <x:v>1.7334051290000001</x:v>
      </x:c>
      <x:c r="P1483" s="63">
        <x:f t="shared" si="9"/>
        <x:v>63.415595099999997</x:v>
      </x:c>
      <x:c r="Q1483" s="49">
        <x:f t="shared" si="15"/>
        <x:v>0</x:v>
      </x:c>
      <x:c r="R1483" s="49">
        <x:f t="shared" si="16"/>
        <x:v>0</x:v>
      </x:c>
      <x:c r="S1483" s="49">
        <x:f t="shared" si="17"/>
        <x:v>2</x:v>
      </x:c>
      <x:c r="T1483" s="51">
        <x:f t="shared" si="18"/>
        <x:v>0</x:v>
      </x:c>
      <x:c r="U1483" s="52">
        <x:f t="shared" si="3"/>
        <x:v>-0.0079689811700000002</x:v>
      </x:c>
      <x:c r="V1483" s="63">
        <x:f t="shared" si="19"/>
        <x:v>0</x:v>
      </x:c>
      <x:c r="W1483" s="52">
        <x:f t="shared" ref="W1483:X1483" si="1481">W1482*(1+U1483)</x:f>
        <x:v>1148.3200710000001</x:v>
      </x:c>
      <x:c r="X1483" s="52">
        <x:f t="shared" si="1481"/>
        <x:v>810.62660559999995</x:v>
      </x:c>
    </x:row>
    <x:row r="1484" spans="1:24" ht="15.75" customHeight="1">
      <x:c r="A1484" s="34">
        <x:v>44357</x:v>
      </x:c>
      <x:c r="B1484" s="47">
        <x:v>603.88000488281295</x:v>
      </x:c>
      <x:c r="C1484" s="47">
        <x:v>616.59002685546898</x:v>
      </x:c>
      <x:c r="D1484" s="47">
        <x:v>600.5</x:v>
      </x:c>
      <x:c r="E1484" s="47">
        <x:v>610.11999511718795</x:v>
      </x:c>
      <x:c r="F1484" s="47">
        <x:v>23919600</x:v>
      </x:c>
      <x:c r="G1484" s="63">
        <x:f t="shared" si="10"/>
        <x:v>597.60550539999997</x:v>
      </x:c>
      <x:c r="H1484" s="63">
        <x:f t="shared" si="11"/>
        <x:v>19.45364739</x:v>
      </x:c>
      <x:c r="I1484" s="63">
        <x:f t="shared" si="12"/>
        <x:v>636.51280020000002</x:v>
      </x:c>
      <x:c r="J1484" s="63">
        <x:f t="shared" si="13"/>
        <x:v>558.69821060000004</x:v>
      </x:c>
      <x:c r="K1484" s="63">
        <x:f t="shared" si="14"/>
        <x:v>0.66082446510000004</x:v>
      </x:c>
      <x:c r="L1484" s="52">
        <x:f t="shared" si="0"/>
        <x:v>609.07000730000004</x:v>
      </x:c>
      <x:c r="M1484" s="52">
        <x:f t="shared" si="1"/>
        <x:v>14568710947</x:v>
      </x:c>
      <x:c r="N1484" s="52">
        <x:f t="shared" si="2"/>
        <x:v>0</x:v>
      </x:c>
      <x:c r="O1484" s="63">
        <x:f t="shared" si="8"/>
        <x:v>1.6757104599999999</x:v>
      </x:c>
      <x:c r="P1484" s="63">
        <x:f t="shared" si="9"/>
        <x:v>62.626748489999997</x:v>
      </x:c>
      <x:c r="Q1484" s="49">
        <x:f t="shared" si="15"/>
        <x:v>0</x:v>
      </x:c>
      <x:c r="R1484" s="49">
        <x:f t="shared" si="16"/>
        <x:v>0</x:v>
      </x:c>
      <x:c r="S1484" s="49">
        <x:f t="shared" si="17"/>
        <x:v>2</x:v>
      </x:c>
      <x:c r="T1484" s="51">
        <x:f t="shared" si="18"/>
        <x:v>0</x:v>
      </x:c>
      <x:c r="U1484" s="52">
        <x:f t="shared" si="3"/>
        <x:v>0.018938450289999997</x:v>
      </x:c>
      <x:c r="V1484" s="63">
        <x:f t="shared" si="19"/>
        <x:v>0</x:v>
      </x:c>
      <x:c r="W1484" s="52">
        <x:f t="shared" ref="W1484:X1484" si="1482">W1483*(1+U1484)</x:f>
        <x:v>1170.0674730000001</x:v>
      </x:c>
      <x:c r="X1484" s="52">
        <x:f t="shared" si="1482"/>
        <x:v>810.62660559999995</x:v>
      </x:c>
    </x:row>
    <x:row r="1485" spans="1:24" ht="15.75" customHeight="1">
      <x:c r="A1485" s="34">
        <x:v>44358</x:v>
      </x:c>
      <x:c r="B1485" s="47">
        <x:v>610.22998046875</x:v>
      </x:c>
      <x:c r="C1485" s="47">
        <x:v>612.55999755859398</x:v>
      </x:c>
      <x:c r="D1485" s="47">
        <x:v>601.52001953125</x:v>
      </x:c>
      <x:c r="E1485" s="47">
        <x:v>609.89001464843795</x:v>
      </x:c>
      <x:c r="F1485" s="47">
        <x:v>16205300</x:v>
      </x:c>
      <x:c r="G1485" s="63">
        <x:f t="shared" si="10"/>
        <x:v>599.51550599999996</x:v>
      </x:c>
      <x:c r="H1485" s="63">
        <x:f t="shared" si="11"/>
        <x:v>18.633271560000001</x:v>
      </x:c>
      <x:c r="I1485" s="63">
        <x:f t="shared" si="12"/>
        <x:v>636.78204909999999</x:v>
      </x:c>
      <x:c r="J1485" s="63">
        <x:f t="shared" si="13"/>
        <x:v>562.24896290000004</x:v>
      </x:c>
      <x:c r="K1485" s="63">
        <x:f t="shared" si="14"/>
        <x:v>0.63919333270000001</x:v>
      </x:c>
      <x:c r="L1485" s="52">
        <x:f t="shared" si="0"/>
        <x:v>607.99001060000001</x:v>
      </x:c>
      <x:c r="M1485" s="52">
        <x:f t="shared" si="1"/>
        <x:v>0</x:v>
      </x:c>
      <x:c r="N1485" s="52">
        <x:f t="shared" si="2"/>
        <x:v>9852660518</x:v>
      </x:c>
      <x:c r="O1485" s="63">
        <x:f t="shared" si="8"/>
        <x:v>1.1509103510000001</x:v>
      </x:c>
      <x:c r="P1485" s="63">
        <x:f t="shared" si="9"/>
        <x:v>53.508057669999999</x:v>
      </x:c>
      <x:c r="Q1485" s="49">
        <x:f t="shared" si="15"/>
        <x:v>0</x:v>
      </x:c>
      <x:c r="R1485" s="49">
        <x:f t="shared" si="16"/>
        <x:v>0</x:v>
      </x:c>
      <x:c r="S1485" s="49">
        <x:f t="shared" si="17"/>
        <x:v>2</x:v>
      </x:c>
      <x:c r="T1485" s="51">
        <x:f t="shared" si="18"/>
        <x:v>0</x:v>
      </x:c>
      <x:c r="U1485" s="52">
        <x:f t="shared" si="3"/>
        <x:v>-0.00037694301219999998</x:v>
      </x:c>
      <x:c r="V1485" s="63">
        <x:f t="shared" si="19"/>
        <x:v>0</x:v>
      </x:c>
      <x:c r="W1485" s="52">
        <x:f t="shared" ref="W1485:X1485" si="1483">W1484*(1+U1485)</x:f>
        <x:v>1169.6264249999999</x:v>
      </x:c>
      <x:c r="X1485" s="52">
        <x:f t="shared" si="1483"/>
        <x:v>810.62660559999995</x:v>
      </x:c>
    </x:row>
    <x:row r="1486" spans="1:24" ht="15.75" customHeight="1">
      <x:c r="A1486" s="34">
        <x:v>44361</x:v>
      </x:c>
      <x:c r="B1486" s="47">
        <x:v>612.22998046875</x:v>
      </x:c>
      <x:c r="C1486" s="47">
        <x:v>625.489990234375</x:v>
      </x:c>
      <x:c r="D1486" s="47">
        <x:v>609.17999267578102</x:v>
      </x:c>
      <x:c r="E1486" s="47">
        <x:v>617.69000244140602</x:v>
      </x:c>
      <x:c r="F1486" s="47">
        <x:v>20424000</x:v>
      </x:c>
      <x:c r="G1486" s="63">
        <x:f t="shared" si="10"/>
        <x:v>600.91300660000002</x:v>
      </x:c>
      <x:c r="H1486" s="63">
        <x:f t="shared" si="11"/>
        <x:v>18.907627009999999</x:v>
      </x:c>
      <x:c r="I1486" s="63">
        <x:f t="shared" si="12"/>
        <x:v>638.7282606</x:v>
      </x:c>
      <x:c r="J1486" s="63">
        <x:f t="shared" si="13"/>
        <x:v>563.09775260000004</x:v>
      </x:c>
      <x:c r="K1486" s="63">
        <x:f t="shared" si="14"/>
        <x:v>0.72182841669999998</x:v>
      </x:c>
      <x:c r="L1486" s="52">
        <x:f t="shared" si="0"/>
        <x:v>617.4533285</x:v>
      </x:c>
      <x:c r="M1486" s="52">
        <x:f t="shared" si="1"/>
        <x:v>12610866780</x:v>
      </x:c>
      <x:c r="N1486" s="52">
        <x:f t="shared" si="2"/>
        <x:v>0</x:v>
      </x:c>
      <x:c r="O1486" s="63">
        <x:f t="shared" si="8"/>
        <x:v>1.1244981140000001</x:v>
      </x:c>
      <x:c r="P1486" s="63">
        <x:f t="shared" si="9"/>
        <x:v>52.930059399999998</x:v>
      </x:c>
      <x:c r="Q1486" s="49">
        <x:f t="shared" si="15"/>
        <x:v>0</x:v>
      </x:c>
      <x:c r="R1486" s="49">
        <x:f t="shared" si="16"/>
        <x:v>0</x:v>
      </x:c>
      <x:c r="S1486" s="49">
        <x:f t="shared" si="17"/>
        <x:v>2</x:v>
      </x:c>
      <x:c r="T1486" s="51">
        <x:f t="shared" si="18"/>
        <x:v>0</x:v>
      </x:c>
      <x:c r="U1486" s="52">
        <x:f t="shared" si="3"/>
        <x:v>0.012789171169999999</x:v>
      </x:c>
      <x:c r="V1486" s="63">
        <x:f t="shared" si="19"/>
        <x:v>0</x:v>
      </x:c>
      <x:c r="W1486" s="52">
        <x:f t="shared" ref="W1486:X1486" si="1484">W1485*(1+U1486)</x:f>
        <x:v>1184.584977</x:v>
      </x:c>
      <x:c r="X1486" s="52">
        <x:f t="shared" si="1484"/>
        <x:v>810.62660559999995</x:v>
      </x:c>
    </x:row>
    <x:row r="1487" spans="1:24" ht="15.75" customHeight="1">
      <x:c r="A1487" s="34">
        <x:v>44362</x:v>
      </x:c>
      <x:c r="B1487" s="47">
        <x:v>616.69000244140602</x:v>
      </x:c>
      <x:c r="C1487" s="47">
        <x:v>616.78997802734398</x:v>
      </x:c>
      <x:c r="D1487" s="47">
        <x:v>598.22998046875</x:v>
      </x:c>
      <x:c r="E1487" s="47">
        <x:v>599.35998535156295</x:v>
      </x:c>
      <x:c r="F1487" s="47">
        <x:v>17764100</x:v>
      </x:c>
      <x:c r="G1487" s="63">
        <x:f t="shared" si="10"/>
        <x:v>602.03950499999996</x:v>
      </x:c>
      <x:c r="H1487" s="63">
        <x:f t="shared" si="11"/>
        <x:v>18.048925239999999</x:v>
      </x:c>
      <x:c r="I1487" s="63">
        <x:f t="shared" si="12"/>
        <x:v>638.13735550000001</x:v>
      </x:c>
      <x:c r="J1487" s="63">
        <x:f t="shared" si="13"/>
        <x:v>565.94165450000003</x:v>
      </x:c>
      <x:c r="K1487" s="63">
        <x:f t="shared" si="14"/>
        <x:v>0.4628853295</x:v>
      </x:c>
      <x:c r="L1487" s="52">
        <x:f t="shared" si="0"/>
        <x:v>604.79331460000003</x:v>
      </x:c>
      <x:c r="M1487" s="52">
        <x:f t="shared" si="1"/>
        <x:v>0</x:v>
      </x:c>
      <x:c r="N1487" s="52">
        <x:f t="shared" si="2"/>
        <x:v>10743608920</x:v>
      </x:c>
      <x:c r="O1487" s="63">
        <x:f t="shared" si="8"/>
        <x:v>1.1349430389999999</x:v>
      </x:c>
      <x:c r="P1487" s="63">
        <x:f t="shared" si="9"/>
        <x:v>53.160342829999998</x:v>
      </x:c>
      <x:c r="Q1487" s="49">
        <x:f t="shared" si="15"/>
        <x:v>0</x:v>
      </x:c>
      <x:c r="R1487" s="49">
        <x:f t="shared" si="16"/>
        <x:v>0</x:v>
      </x:c>
      <x:c r="S1487" s="49">
        <x:f t="shared" si="17"/>
        <x:v>2</x:v>
      </x:c>
      <x:c r="T1487" s="51">
        <x:f t="shared" si="18"/>
        <x:v>0</x:v>
      </x:c>
      <x:c r="U1487" s="52">
        <x:f t="shared" si="3"/>
        <x:v>-0.029675107280000002</x:v>
      </x:c>
      <x:c r="V1487" s="63">
        <x:f t="shared" si="19"/>
        <x:v>0</x:v>
      </x:c>
      <x:c r="W1487" s="52">
        <x:f t="shared" ref="W1487:X1487" si="1485">W1486*(1+U1487)</x:f>
        <x:v>1149.4322910000001</x:v>
      </x:c>
      <x:c r="X1487" s="52">
        <x:f t="shared" si="1485"/>
        <x:v>810.62660559999995</x:v>
      </x:c>
    </x:row>
    <x:row r="1488" spans="1:24" ht="15.75" customHeight="1">
      <x:c r="A1488" s="34">
        <x:v>44363</x:v>
      </x:c>
      <x:c r="B1488" s="47">
        <x:v>597.53997802734398</x:v>
      </x:c>
      <x:c r="C1488" s="47">
        <x:v>608.5</x:v>
      </x:c>
      <x:c r="D1488" s="47">
        <x:v>593.5</x:v>
      </x:c>
      <x:c r="E1488" s="47">
        <x:v>604.86999511718705</x:v>
      </x:c>
      <x:c r="F1488" s="47">
        <x:v>22144100</x:v>
      </x:c>
      <x:c r="G1488" s="63">
        <x:f t="shared" si="10"/>
        <x:v>603.38950499999999</x:v>
      </x:c>
      <x:c r="H1488" s="63">
        <x:f t="shared" si="11"/>
        <x:v>17.132466569999998</x:v>
      </x:c>
      <x:c r="I1488" s="63">
        <x:f t="shared" si="12"/>
        <x:v>637.65443819999996</x:v>
      </x:c>
      <x:c r="J1488" s="63">
        <x:f t="shared" si="13"/>
        <x:v>569.12457189999998</x:v>
      </x:c>
      <x:c r="K1488" s="63">
        <x:f t="shared" si="14"/>
        <x:v>0.52160357509999999</x:v>
      </x:c>
      <x:c r="L1488" s="52">
        <x:f t="shared" si="0"/>
        <x:v>602.28999839999994</x:v>
      </x:c>
      <x:c r="M1488" s="52">
        <x:f t="shared" si="1"/>
        <x:v>0</x:v>
      </x:c>
      <x:c r="N1488" s="52">
        <x:f t="shared" si="2"/>
        <x:v>13337169953</x:v>
      </x:c>
      <x:c r="O1488" s="63">
        <x:f t="shared" si="8"/>
        <x:v>1.150801213</x:v>
      </x:c>
      <x:c r="P1488" s="63">
        <x:f t="shared" si="9"/>
        <x:v>53.505698529999997</x:v>
      </x:c>
      <x:c r="Q1488" s="49">
        <x:f t="shared" si="15"/>
        <x:v>0</x:v>
      </x:c>
      <x:c r="R1488" s="49">
        <x:f t="shared" si="16"/>
        <x:v>0</x:v>
      </x:c>
      <x:c r="S1488" s="49">
        <x:f t="shared" si="17"/>
        <x:v>2</x:v>
      </x:c>
      <x:c r="T1488" s="51">
        <x:f t="shared" si="18"/>
        <x:v>0</x:v>
      </x:c>
      <x:c r="U1488" s="52">
        <x:f t="shared" si="3"/>
        <x:v>0.0091931558669999991</x:v>
      </x:c>
      <x:c r="V1488" s="63">
        <x:f t="shared" si="19"/>
        <x:v>0</x:v>
      </x:c>
      <x:c r="W1488" s="52">
        <x:f t="shared" ref="W1488:X1488" si="1486">W1487*(1+U1488)</x:f>
        <x:v>1159.9992010000001</x:v>
      </x:c>
      <x:c r="X1488" s="52">
        <x:f t="shared" si="1486"/>
        <x:v>810.62660559999995</x:v>
      </x:c>
    </x:row>
    <x:row r="1489" spans="1:24" ht="15.75" customHeight="1">
      <x:c r="A1489" s="34">
        <x:v>44364</x:v>
      </x:c>
      <x:c r="B1489" s="47">
        <x:v>601.89001464843795</x:v>
      </x:c>
      <x:c r="C1489" s="47">
        <x:v>621.469970703125</x:v>
      </x:c>
      <x:c r="D1489" s="47">
        <x:v>601.34002685546898</x:v>
      </x:c>
      <x:c r="E1489" s="47">
        <x:v>616.59997558593795</x:v>
      </x:c>
      <x:c r="F1489" s="47">
        <x:v>22701400</x:v>
      </x:c>
      <x:c r="G1489" s="63">
        <x:f t="shared" si="10"/>
        <x:v>606.04650270000002</x:v>
      </x:c>
      <x:c r="H1489" s="63">
        <x:f t="shared" si="11"/>
        <x:v>14.53827433</x:v>
      </x:c>
      <x:c r="I1489" s="63">
        <x:f t="shared" si="12"/>
        <x:v>635.12305140000001</x:v>
      </x:c>
      <x:c r="J1489" s="63">
        <x:f t="shared" si="13"/>
        <x:v>576.96995400000003</x:v>
      </x:c>
      <x:c r="K1489" s="63">
        <x:f t="shared" si="14"/>
        <x:v>0.6814773999</x:v>
      </x:c>
      <x:c r="L1489" s="52">
        <x:f t="shared" si="0"/>
        <x:v>613.1366577</x:v>
      </x:c>
      <x:c r="M1489" s="52">
        <x:f t="shared" si="1"/>
        <x:v>13919060521</x:v>
      </x:c>
      <x:c r="N1489" s="52">
        <x:f t="shared" si="2"/>
        <x:v>0</x:v>
      </x:c>
      <x:c r="O1489" s="63">
        <x:f t="shared" si="8"/>
        <x:v>1.9274346929999999</x:v>
      </x:c>
      <x:c r="P1489" s="63">
        <x:f t="shared" si="9"/>
        <x:v>65.84039937</x:v>
      </x:c>
      <x:c r="Q1489" s="49">
        <x:f t="shared" si="15"/>
        <x:v>0</x:v>
      </x:c>
      <x:c r="R1489" s="49">
        <x:f t="shared" si="16"/>
        <x:v>0</x:v>
      </x:c>
      <x:c r="S1489" s="49">
        <x:f t="shared" si="17"/>
        <x:v>2</x:v>
      </x:c>
      <x:c r="T1489" s="51">
        <x:f t="shared" si="18"/>
        <x:v>0</x:v>
      </x:c>
      <x:c r="U1489" s="52">
        <x:f t="shared" si="3"/>
        <x:v>0.01939256462</x:v>
      </x:c>
      <x:c r="V1489" s="63">
        <x:f t="shared" si="19"/>
        <x:v>0</x:v>
      </x:c>
      <x:c r="W1489" s="52">
        <x:f t="shared" ref="W1489:X1489" si="1487">W1488*(1+U1489)</x:f>
        <x:v>1182.494561</x:v>
      </x:c>
      <x:c r="X1489" s="52">
        <x:f t="shared" si="1487"/>
        <x:v>810.62660559999995</x:v>
      </x:c>
    </x:row>
    <x:row r="1490" spans="1:24" ht="15.75" customHeight="1">
      <x:c r="A1490" s="34">
        <x:v>44365</x:v>
      </x:c>
      <x:c r="B1490" s="47">
        <x:v>613.36999511718705</x:v>
      </x:c>
      <x:c r="C1490" s="47">
        <x:v>628.34997558593795</x:v>
      </x:c>
      <x:c r="D1490" s="47">
        <x:v>611.79998779296898</x:v>
      </x:c>
      <x:c r="E1490" s="47">
        <x:v>623.30999755859398</x:v>
      </x:c>
      <x:c r="F1490" s="47">
        <x:v>24560900</x:v>
      </x:c>
      <x:c r="G1490" s="63">
        <x:f t="shared" si="10"/>
        <x:v>607.87300110000001</x:v>
      </x:c>
      <x:c r="H1490" s="63">
        <x:f t="shared" si="11"/>
        <x:v>14.28281323</x:v>
      </x:c>
      <x:c r="I1490" s="63">
        <x:f t="shared" si="12"/>
        <x:v>636.43862760000002</x:v>
      </x:c>
      <x:c r="J1490" s="63">
        <x:f t="shared" si="13"/>
        <x:v>579.3073746</x:v>
      </x:c>
      <x:c r="K1490" s="63">
        <x:f t="shared" si="14"/>
        <x:v>0.77020230909999998</x:v>
      </x:c>
      <x:c r="L1490" s="52">
        <x:f t="shared" si="0"/>
        <x:v>621.15332030000002</x:v>
      </x:c>
      <x:c r="M1490" s="52">
        <x:f t="shared" si="1"/>
        <x:v>15256084585</x:v>
      </x:c>
      <x:c r="N1490" s="52">
        <x:f t="shared" si="2"/>
        <x:v>0</x:v>
      </x:c>
      <x:c r="O1490" s="63">
        <x:f t="shared" si="8"/>
        <x:v>1.950638887</x:v>
      </x:c>
      <x:c r="P1490" s="63">
        <x:f t="shared" si="9"/>
        <x:v>66.109034739999998</x:v>
      </x:c>
      <x:c r="Q1490" s="49">
        <x:f t="shared" si="15"/>
        <x:v>0</x:v>
      </x:c>
      <x:c r="R1490" s="49">
        <x:f t="shared" si="16"/>
        <x:v>0</x:v>
      </x:c>
      <x:c r="S1490" s="49">
        <x:f t="shared" si="17"/>
        <x:v>2</x:v>
      </x:c>
      <x:c r="T1490" s="51">
        <x:f t="shared" si="18"/>
        <x:v>0</x:v>
      </x:c>
      <x:c r="U1490" s="52">
        <x:f t="shared" si="3"/>
        <x:v>0.010882293609999999</x:v>
      </x:c>
      <x:c r="V1490" s="63">
        <x:f t="shared" si="19"/>
        <x:v>0</x:v>
      </x:c>
      <x:c r="W1490" s="52">
        <x:f t="shared" ref="W1490:X1490" si="1488">W1489*(1+U1490)</x:f>
        <x:v>1195.3628140000001</x:v>
      </x:c>
      <x:c r="X1490" s="52">
        <x:f t="shared" si="1488"/>
        <x:v>810.62660559999995</x:v>
      </x:c>
    </x:row>
    <x:row r="1491" spans="1:24" ht="15.75" customHeight="1">
      <x:c r="A1491" s="34">
        <x:v>44368</x:v>
      </x:c>
      <x:c r="B1491" s="47">
        <x:v>624.47998046875</x:v>
      </x:c>
      <x:c r="C1491" s="47">
        <x:v>631.39001464843795</x:v>
      </x:c>
      <x:c r="D1491" s="47">
        <x:v>608.88000488281205</x:v>
      </x:c>
      <x:c r="E1491" s="47">
        <x:v>620.83001708984398</x:v>
      </x:c>
      <x:c r="F1491" s="47">
        <x:v>24812700</x:v>
      </x:c>
      <x:c r="G1491" s="63">
        <x:f t="shared" si="10"/>
        <x:v>609.87050169999998</x:v>
      </x:c>
      <x:c r="H1491" s="63">
        <x:f t="shared" si="11"/>
        <x:v>13.049377010000001</x:v>
      </x:c>
      <x:c r="I1491" s="63">
        <x:f t="shared" si="12"/>
        <x:v>635.96925569999996</x:v>
      </x:c>
      <x:c r="J1491" s="63">
        <x:f t="shared" si="13"/>
        <x:v>583.77174769999999</x:v>
      </x:c>
      <x:c r="K1491" s="63">
        <x:f t="shared" si="14"/>
        <x:v>0.70996242529999998</x:v>
      </x:c>
      <x:c r="L1491" s="52">
        <x:f t="shared" si="0"/>
        <x:v>620.36667890000001</x:v>
      </x:c>
      <x:c r="M1491" s="52">
        <x:f t="shared" si="1"/>
        <x:v>0</x:v>
      </x:c>
      <x:c r="N1491" s="52">
        <x:f t="shared" si="2"/>
        <x:v>15392972293</x:v>
      </x:c>
      <x:c r="O1491" s="63">
        <x:f t="shared" si="8"/>
        <x:v>1.216728579</x:v>
      </x:c>
      <x:c r="P1491" s="63">
        <x:f t="shared" si="9"/>
        <x:v>54.888478030000002</x:v>
      </x:c>
      <x:c r="Q1491" s="49">
        <x:f t="shared" si="15"/>
        <x:v>0</x:v>
      </x:c>
      <x:c r="R1491" s="49">
        <x:f t="shared" si="16"/>
        <x:v>0</x:v>
      </x:c>
      <x:c r="S1491" s="49">
        <x:f t="shared" si="17"/>
        <x:v>2</x:v>
      </x:c>
      <x:c r="T1491" s="51">
        <x:f t="shared" si="18"/>
        <x:v>0</x:v>
      </x:c>
      <x:c r="U1491" s="52">
        <x:f t="shared" si="3"/>
        <x:v>-0.0039787272440000004</x:v>
      </x:c>
      <x:c r="V1491" s="63">
        <x:f t="shared" si="19"/>
        <x:v>0</x:v>
      </x:c>
      <x:c r="W1491" s="52">
        <x:f t="shared" ref="W1491:X1491" si="1489">W1490*(1+U1491)</x:f>
        <x:v>1190.6067909999999</x:v>
      </x:c>
      <x:c r="X1491" s="52">
        <x:f t="shared" si="1489"/>
        <x:v>810.62660559999995</x:v>
      </x:c>
    </x:row>
    <x:row r="1492" spans="1:24" ht="15.75" customHeight="1">
      <x:c r="A1492" s="34">
        <x:v>44369</x:v>
      </x:c>
      <x:c r="B1492" s="47">
        <x:v>618.25</x:v>
      </x:c>
      <x:c r="C1492" s="47">
        <x:v>628.57000732421898</x:v>
      </x:c>
      <x:c r="D1492" s="47">
        <x:v>615.5</x:v>
      </x:c>
      <x:c r="E1492" s="47">
        <x:v>623.71002197265602</x:v>
      </x:c>
      <x:c r="F1492" s="47">
        <x:v>19158900</x:v>
      </x:c>
      <x:c r="G1492" s="63">
        <x:f t="shared" si="10"/>
        <x:v>610.73400270000002</x:v>
      </x:c>
      <x:c r="H1492" s="63">
        <x:f t="shared" si="11"/>
        <x:v>13.377691329999999</x:v>
      </x:c>
      <x:c r="I1492" s="63">
        <x:f t="shared" si="12"/>
        <x:v>637.48938539999995</x:v>
      </x:c>
      <x:c r="J1492" s="63">
        <x:f t="shared" si="13"/>
        <x:v>583.97861999999998</x:v>
      </x:c>
      <x:c r="K1492" s="63">
        <x:f t="shared" si="14"/>
        <x:v>0.74249362169999999</x:v>
      </x:c>
      <x:c r="L1492" s="52">
        <x:f t="shared" si="0"/>
        <x:v>622.59334309999997</x:v>
      </x:c>
      <x:c r="M1492" s="52">
        <x:f t="shared" si="1"/>
        <x:v>11928203601</x:v>
      </x:c>
      <x:c r="N1492" s="52">
        <x:f t="shared" si="2"/>
        <x:v>0</x:v>
      </x:c>
      <x:c r="O1492" s="63">
        <x:f t="shared" si="8"/>
        <x:v>1.151045944</x:v>
      </x:c>
      <x:c r="P1492" s="63">
        <x:f t="shared" si="9"/>
        <x:v>53.510988320000003</x:v>
      </x:c>
      <x:c r="Q1492" s="49">
        <x:f t="shared" si="15"/>
        <x:v>0</x:v>
      </x:c>
      <x:c r="R1492" s="49">
        <x:f t="shared" si="16"/>
        <x:v>0</x:v>
      </x:c>
      <x:c r="S1492" s="49">
        <x:f t="shared" si="17"/>
        <x:v>2</x:v>
      </x:c>
      <x:c r="T1492" s="51">
        <x:f t="shared" si="18"/>
        <x:v>0</x:v>
      </x:c>
      <x:c r="U1492" s="52">
        <x:f t="shared" si="3"/>
        <x:v>0.0046389588190000003</x:v>
      </x:c>
      <x:c r="V1492" s="63">
        <x:f t="shared" si="19"/>
        <x:v>0</x:v>
      </x:c>
      <x:c r="W1492" s="52">
        <x:f t="shared" ref="W1492:X1492" si="1490">W1491*(1+U1492)</x:f>
        <x:v>1196.1299670000001</x:v>
      </x:c>
      <x:c r="X1492" s="52">
        <x:f t="shared" si="1490"/>
        <x:v>810.62660559999995</x:v>
      </x:c>
    </x:row>
    <x:row r="1493" spans="1:24" ht="15.75" customHeight="1">
      <x:c r="A1493" s="34">
        <x:v>44370</x:v>
      </x:c>
      <x:c r="B1493" s="47">
        <x:v>632</x:v>
      </x:c>
      <x:c r="C1493" s="47">
        <x:v>657.20001220703102</x:v>
      </x:c>
      <x:c r="D1493" s="47">
        <x:v>630.03997802734398</x:v>
      </x:c>
      <x:c r="E1493" s="47">
        <x:v>656.57000732421898</x:v>
      </x:c>
      <x:c r="F1493" s="47">
        <x:v>31099200</x:v>
      </x:c>
      <x:c r="G1493" s="63">
        <x:f t="shared" si="10"/>
        <x:v>613.3280029</x:v>
      </x:c>
      <x:c r="H1493" s="63">
        <x:f t="shared" si="11"/>
        <x:v>16.74911234</x:v>
      </x:c>
      <x:c r="I1493" s="63">
        <x:f t="shared" si="12"/>
        <x:v>646.82622760000004</x:v>
      </x:c>
      <x:c r="J1493" s="63">
        <x:f t="shared" si="13"/>
        <x:v>579.82977819999996</x:v>
      </x:c>
      <x:c r="K1493" s="63">
        <x:f t="shared" si="14"/>
        <x:v>1.145437255</x:v>
      </x:c>
      <x:c r="L1493" s="52">
        <x:f t="shared" si="0"/>
        <x:v>647.93666589999998</x:v>
      </x:c>
      <x:c r="M1493" s="52">
        <x:f t="shared" si="1"/>
        <x:v>20150311959</x:v>
      </x:c>
      <x:c r="N1493" s="52">
        <x:f t="shared" si="2"/>
        <x:v>0</x:v>
      </x:c>
      <x:c r="O1493" s="63">
        <x:f t="shared" si="8"/>
        <x:v>1.7928171820000001</x:v>
      </x:c>
      <x:c r="P1493" s="63">
        <x:f t="shared" si="9"/>
        <x:v>64.193861080000005</x:v>
      </x:c>
      <x:c r="Q1493" s="49">
        <x:f t="shared" si="15"/>
        <x:v>0</x:v>
      </x:c>
      <x:c r="R1493" s="49">
        <x:f t="shared" si="16"/>
        <x:v>0</x:v>
      </x:c>
      <x:c r="S1493" s="49">
        <x:f t="shared" si="17"/>
        <x:v>2</x:v>
      </x:c>
      <x:c r="T1493" s="51">
        <x:f t="shared" si="18"/>
        <x:v>0</x:v>
      </x:c>
      <x:c r="U1493" s="52">
        <x:f t="shared" si="3"/>
        <x:v>0.052684715960000006</x:v>
      </x:c>
      <x:c r="V1493" s="63">
        <x:f t="shared" si="19"/>
        <x:v>0</x:v>
      </x:c>
      <x:c r="W1493" s="52">
        <x:f t="shared" ref="W1493:X1493" si="1491">W1492*(1+U1493)</x:f>
        <x:v>1259.1477339999999</x:v>
      </x:c>
      <x:c r="X1493" s="52">
        <x:f t="shared" si="1491"/>
        <x:v>810.62660559999995</x:v>
      </x:c>
    </x:row>
    <x:row r="1494" spans="1:24" ht="15.75" customHeight="1">
      <x:c r="A1494" s="34">
        <x:v>44371</x:v>
      </x:c>
      <x:c r="B1494" s="47">
        <x:v>674.989990234375</x:v>
      </x:c>
      <x:c r="C1494" s="47">
        <x:v>697.61999511718795</x:v>
      </x:c>
      <x:c r="D1494" s="47">
        <x:v>667.60998535156295</x:v>
      </x:c>
      <x:c r="E1494" s="47">
        <x:v>679.82000732421898</x:v>
      </x:c>
      <x:c r="F1494" s="47">
        <x:v>45982400</x:v>
      </x:c>
      <x:c r="G1494" s="63">
        <x:f t="shared" si="10"/>
        <x:v>616.36250310000003</x:v>
      </x:c>
      <x:c r="H1494" s="63">
        <x:f t="shared" si="11"/>
        <x:v>22.400049490000001</x:v>
      </x:c>
      <x:c r="I1494" s="63">
        <x:f t="shared" si="12"/>
        <x:v>661.16260199999999</x:v>
      </x:c>
      <x:c r="J1494" s="63">
        <x:f t="shared" si="13"/>
        <x:v>571.56240409999998</x:v>
      </x:c>
      <x:c r="K1494" s="63">
        <x:f t="shared" si="14"/>
        <x:v>1.20822951</x:v>
      </x:c>
      <x:c r="L1494" s="52">
        <x:f t="shared" si="0"/>
        <x:v>681.68332929999997</x:v>
      </x:c>
      <x:c r="M1494" s="52">
        <x:f t="shared" si="1"/>
        <x:v>31345435520</x:v>
      </x:c>
      <x:c r="N1494" s="52">
        <x:f t="shared" si="2"/>
        <x:v>0</x:v>
      </x:c>
      <x:c r="O1494" s="63">
        <x:f t="shared" si="8"/>
        <x:v>2.1329336429999999</x:v>
      </x:c>
      <x:c r="P1494" s="63">
        <x:f t="shared" si="9"/>
        <x:v>68.081034779999996</x:v>
      </x:c>
      <x:c r="Q1494" s="49">
        <x:f t="shared" si="15"/>
        <x:v>0</x:v>
      </x:c>
      <x:c r="R1494" s="49">
        <x:f t="shared" si="16"/>
        <x:v>0</x:v>
      </x:c>
      <x:c r="S1494" s="49">
        <x:f t="shared" si="17"/>
        <x:v>2</x:v>
      </x:c>
      <x:c r="T1494" s="51">
        <x:f t="shared" si="18"/>
        <x:v>0</x:v>
      </x:c>
      <x:c r="U1494" s="52">
        <x:f t="shared" si="3"/>
        <x:v>0.035411303810000005</x:v>
      </x:c>
      <x:c r="V1494" s="63">
        <x:f t="shared" si="19"/>
        <x:v>0</x:v>
      </x:c>
      <x:c r="W1494" s="52">
        <x:f t="shared" ref="W1494:X1494" si="1492">W1493*(1+U1494)</x:f>
        <x:v>1303.735797</x:v>
      </x:c>
      <x:c r="X1494" s="52">
        <x:f t="shared" si="1492"/>
        <x:v>810.62660559999995</x:v>
      </x:c>
    </x:row>
    <x:row r="1495" spans="1:24" ht="15.75" customHeight="1">
      <x:c r="A1495" s="34">
        <x:v>44372</x:v>
      </x:c>
      <x:c r="B1495" s="47">
        <x:v>689.58001708984398</x:v>
      </x:c>
      <x:c r="C1495" s="47">
        <x:v>693.80999755859398</x:v>
      </x:c>
      <x:c r="D1495" s="47">
        <x:v>668.70001220703102</x:v>
      </x:c>
      <x:c r="E1495" s="47">
        <x:v>671.86999511718705</x:v>
      </x:c>
      <x:c r="F1495" s="47">
        <x:v>32496700</x:v>
      </x:c>
      <x:c r="G1495" s="63">
        <x:f t="shared" si="10"/>
        <x:v>618.41350399999999</x:v>
      </x:c>
      <x:c r="H1495" s="63">
        <x:f t="shared" si="11"/>
        <x:v>25.464676090000001</x:v>
      </x:c>
      <x:c r="I1495" s="63">
        <x:f t="shared" si="12"/>
        <x:v>669.34285620000003</x:v>
      </x:c>
      <x:c r="J1495" s="63">
        <x:f t="shared" si="13"/>
        <x:v>567.48415190000003</x:v>
      </x:c>
      <x:c r="K1495" s="63">
        <x:f t="shared" si="14"/>
        <x:v>1.0248102400000001</x:v>
      </x:c>
      <x:c r="L1495" s="52">
        <x:f t="shared" si="0"/>
        <x:v>678.12666830000001</x:v>
      </x:c>
      <x:c r="M1495" s="52">
        <x:f t="shared" si="1"/>
        <x:v>0</x:v>
      </x:c>
      <x:c r="N1495" s="52">
        <x:f t="shared" si="2"/>
        <x:v>22036878902</x:v>
      </x:c>
      <x:c r="O1495" s="63">
        <x:f t="shared" si="8"/>
        <x:v>1.710435462</x:v>
      </x:c>
      <x:c r="P1495" s="63">
        <x:f t="shared" si="9"/>
        <x:v>63.105559460000002</x:v>
      </x:c>
      <x:c r="Q1495" s="49">
        <x:f t="shared" si="15"/>
        <x:v>0</x:v>
      </x:c>
      <x:c r="R1495" s="49">
        <x:f t="shared" si="16"/>
        <x:v>0</x:v>
      </x:c>
      <x:c r="S1495" s="49">
        <x:f t="shared" si="17"/>
        <x:v>2</x:v>
      </x:c>
      <x:c r="T1495" s="51">
        <x:f t="shared" si="18"/>
        <x:v>0</x:v>
      </x:c>
      <x:c r="U1495" s="52">
        <x:f t="shared" si="3"/>
        <x:v>-0.011694289839999999</x:v>
      </x:c>
      <x:c r="V1495" s="63">
        <x:f t="shared" si="19"/>
        <x:v>0</x:v>
      </x:c>
      <x:c r="W1495" s="52">
        <x:f t="shared" ref="W1495:X1495" si="1493">W1494*(1+U1495)</x:f>
        <x:v>1288.4895329999999</x:v>
      </x:c>
      <x:c r="X1495" s="52">
        <x:f t="shared" si="1493"/>
        <x:v>810.62660559999995</x:v>
      </x:c>
    </x:row>
    <x:row r="1496" spans="1:24" ht="15.75" customHeight="1">
      <x:c r="A1496" s="34">
        <x:v>44375</x:v>
      </x:c>
      <x:c r="B1496" s="47">
        <x:v>671.64001464843795</x:v>
      </x:c>
      <x:c r="C1496" s="47">
        <x:v>694.70001220703102</x:v>
      </x:c>
      <x:c r="D1496" s="47">
        <x:v>670.32000732421898</x:v>
      </x:c>
      <x:c r="E1496" s="47">
        <x:v>688.719970703125</x:v>
      </x:c>
      <x:c r="F1496" s="47">
        <x:v>21628200</x:v>
      </x:c>
      <x:c r="G1496" s="63">
        <x:f t="shared" si="10"/>
        <x:v>621.58850399999994</x:v>
      </x:c>
      <x:c r="H1496" s="63">
        <x:f t="shared" si="11"/>
        <x:v>29.925876500000001</x:v>
      </x:c>
      <x:c r="I1496" s="63">
        <x:f t="shared" si="12"/>
        <x:v>681.44025699999997</x:v>
      </x:c>
      <x:c r="J1496" s="63">
        <x:f t="shared" si="13"/>
        <x:v>561.73675100000003</x:v>
      </x:c>
      <x:c r="K1496" s="63">
        <x:f t="shared" si="14"/>
        <x:v>1.06081454</x:v>
      </x:c>
      <x:c r="L1496" s="52">
        <x:f t="shared" si="0"/>
        <x:v>684.57999670000004</x:v>
      </x:c>
      <x:c r="M1496" s="52">
        <x:f t="shared" si="1"/>
        <x:v>14806233086</x:v>
      </x:c>
      <x:c r="N1496" s="52">
        <x:f t="shared" si="2"/>
        <x:v>0</x:v>
      </x:c>
      <x:c r="O1496" s="63">
        <x:f t="shared" si="8"/>
        <x:v>1.7461263060000001</x:v>
      </x:c>
      <x:c r="P1496" s="63">
        <x:f t="shared" si="9"/>
        <x:v>63.585068980000003</x:v>
      </x:c>
      <x:c r="Q1496" s="49">
        <x:f t="shared" si="15"/>
        <x:v>0</x:v>
      </x:c>
      <x:c r="R1496" s="49">
        <x:f t="shared" si="16"/>
        <x:v>0</x:v>
      </x:c>
      <x:c r="S1496" s="49">
        <x:f t="shared" si="17"/>
        <x:v>2</x:v>
      </x:c>
      <x:c r="T1496" s="51">
        <x:f t="shared" si="18"/>
        <x:v>0</x:v>
      </x:c>
      <x:c r="U1496" s="52">
        <x:f t="shared" si="3"/>
        <x:v>0.025079220250000001</x:v>
      </x:c>
      <x:c r="V1496" s="63">
        <x:f t="shared" si="19"/>
        <x:v>0</x:v>
      </x:c>
      <x:c r="W1496" s="52">
        <x:f t="shared" ref="W1496:X1496" si="1494">W1495*(1+U1496)</x:f>
        <x:v>1320.803846</x:v>
      </x:c>
      <x:c r="X1496" s="52">
        <x:f t="shared" si="1494"/>
        <x:v>810.62660559999995</x:v>
      </x:c>
    </x:row>
    <x:row r="1497" spans="1:24" ht="15.75" customHeight="1">
      <x:c r="A1497" s="34">
        <x:v>44376</x:v>
      </x:c>
      <x:c r="B1497" s="47">
        <x:v>684.65002441406295</x:v>
      </x:c>
      <x:c r="C1497" s="47">
        <x:v>687.510009765625</x:v>
      </x:c>
      <x:c r="D1497" s="47">
        <x:v>675.89001464843795</x:v>
      </x:c>
      <x:c r="E1497" s="47">
        <x:v>680.760009765625</x:v>
      </x:c>
      <x:c r="F1497" s="47">
        <x:v>17381300</x:v>
      </x:c>
      <x:c r="G1497" s="63">
        <x:f t="shared" si="10"/>
        <x:v>624.43150330000003</x:v>
      </x:c>
      <x:c r="H1497" s="63">
        <x:f t="shared" si="11"/>
        <x:v>32.726839679999998</x:v>
      </x:c>
      <x:c r="I1497" s="63">
        <x:f t="shared" si="12"/>
        <x:v>689.88518269999997</x:v>
      </x:c>
      <x:c r="J1497" s="63">
        <x:f t="shared" si="13"/>
        <x:v>558.97782389999998</x:v>
      </x:c>
      <x:c r="K1497" s="63">
        <x:f t="shared" si="14"/>
        <x:v>0.93029289579999996</x:v>
      </x:c>
      <x:c r="L1497" s="52">
        <x:f t="shared" si="0"/>
        <x:v>681.38667810000004</x:v>
      </x:c>
      <x:c r="M1497" s="52">
        <x:f t="shared" si="1"/>
        <x:v>0</x:v>
      </x:c>
      <x:c r="N1497" s="52">
        <x:f t="shared" si="2"/>
        <x:v>11843386267</x:v>
      </x:c>
      <x:c r="O1497" s="63">
        <x:f t="shared" si="8"/>
        <x:v>1.715454885</x:v>
      </x:c>
      <x:c r="P1497" s="63">
        <x:f t="shared" si="9"/>
        <x:v>63.173757539999997</x:v>
      </x:c>
      <x:c r="Q1497" s="49">
        <x:f t="shared" si="15"/>
        <x:v>0</x:v>
      </x:c>
      <x:c r="R1497" s="49">
        <x:f t="shared" si="16"/>
        <x:v>0</x:v>
      </x:c>
      <x:c r="S1497" s="49">
        <x:f t="shared" si="17"/>
        <x:v>2</x:v>
      </x:c>
      <x:c r="T1497" s="51">
        <x:f t="shared" si="18"/>
        <x:v>0</x:v>
      </x:c>
      <x:c r="U1497" s="52">
        <x:f t="shared" si="3"/>
        <x:v>-0.011557615979999999</x:v>
      </x:c>
      <x:c r="V1497" s="63">
        <x:f t="shared" si="19"/>
        <x:v>0</x:v>
      </x:c>
      <x:c r="W1497" s="52">
        <x:f t="shared" ref="W1497:X1497" si="1495">W1496*(1+U1497)</x:f>
        <x:v>1305.5385020000001</x:v>
      </x:c>
      <x:c r="X1497" s="52">
        <x:f t="shared" si="1495"/>
        <x:v>810.62660559999995</x:v>
      </x:c>
    </x:row>
    <x:row r="1498" spans="1:24" ht="15.75" customHeight="1">
      <x:c r="A1498" s="34">
        <x:v>44377</x:v>
      </x:c>
      <x:c r="B1498" s="47">
        <x:v>679.77001953125</x:v>
      </x:c>
      <x:c r="C1498" s="47">
        <x:v>692.80999755859398</x:v>
      </x:c>
      <x:c r="D1498" s="47">
        <x:v>678.14001464843795</x:v>
      </x:c>
      <x:c r="E1498" s="47">
        <x:v>679.70001220703102</x:v>
      </x:c>
      <x:c r="F1498" s="47">
        <x:v>18924900</x:v>
      </x:c>
      <x:c r="G1498" s="63">
        <x:f t="shared" si="10"/>
        <x:v>628.16050419999999</x:v>
      </x:c>
      <x:c r="H1498" s="63">
        <x:f t="shared" si="11"/>
        <x:v>34.60562736</x:v>
      </x:c>
      <x:c r="I1498" s="63">
        <x:f t="shared" si="12"/>
        <x:v>697.37175890000003</x:v>
      </x:c>
      <x:c r="J1498" s="63">
        <x:f t="shared" si="13"/>
        <x:v>558.94924939999999</x:v>
      </x:c>
      <x:c r="K1498" s="63">
        <x:f t="shared" si="14"/>
        <x:v>0.87233473269999995</x:v>
      </x:c>
      <x:c r="L1498" s="52">
        <x:f t="shared" si="0"/>
        <x:v>683.55000810000001</x:v>
      </x:c>
      <x:c r="M1498" s="52">
        <x:f t="shared" si="1"/>
        <x:v>12936115549</x:v>
      </x:c>
      <x:c r="N1498" s="52">
        <x:f t="shared" si="2"/>
        <x:v>0</x:v>
      </x:c>
      <x:c r="O1498" s="63">
        <x:f t="shared" si="8"/>
        <x:v>2.4423287569999999</x:v>
      </x:c>
      <x:c r="P1498" s="63">
        <x:f t="shared" si="9"/>
        <x:v>70.949898439999998</x:v>
      </x:c>
      <x:c r="Q1498" s="49">
        <x:f t="shared" si="15"/>
        <x:v>0</x:v>
      </x:c>
      <x:c r="R1498" s="49">
        <x:f t="shared" si="16"/>
        <x:v>0</x:v>
      </x:c>
      <x:c r="S1498" s="49">
        <x:f t="shared" si="17"/>
        <x:v>2</x:v>
      </x:c>
      <x:c r="T1498" s="51">
        <x:f t="shared" si="18"/>
        <x:v>0</x:v>
      </x:c>
      <x:c r="U1498" s="52">
        <x:f t="shared" si="3"/>
        <x:v>-0.0015570796510000001</x:v>
      </x:c>
      <x:c r="V1498" s="63">
        <x:f t="shared" si="19"/>
        <x:v>0</x:v>
      </x:c>
      <x:c r="W1498" s="52">
        <x:f t="shared" ref="W1498:X1498" si="1496">W1497*(1+U1498)</x:f>
        <x:v>1303.5056750000001</x:v>
      </x:c>
      <x:c r="X1498" s="52">
        <x:f t="shared" si="1496"/>
        <x:v>810.62660559999995</x:v>
      </x:c>
    </x:row>
    <x:row r="1499" spans="1:24" ht="15.75" customHeight="1">
      <x:c r="A1499" s="34">
        <x:v>44378</x:v>
      </x:c>
      <x:c r="B1499" s="47">
        <x:v>683.91998291015602</x:v>
      </x:c>
      <x:c r="C1499" s="47">
        <x:v>687.989990234375</x:v>
      </x:c>
      <x:c r="D1499" s="47">
        <x:v>672.79998779296898</x:v>
      </x:c>
      <x:c r="E1499" s="47">
        <x:v>677.91998291015602</x:v>
      </x:c>
      <x:c r="F1499" s="47">
        <x:v>18634500</x:v>
      </x:c>
      <x:c r="G1499" s="63">
        <x:f t="shared" si="10"/>
        <x:v>633.41450199999997</x:v>
      </x:c>
      <x:c r="H1499" s="63">
        <x:f t="shared" si="11"/>
        <x:v>33.730355000000003</x:v>
      </x:c>
      <x:c r="I1499" s="63">
        <x:f t="shared" si="12"/>
        <x:v>700.87521189999995</x:v>
      </x:c>
      <x:c r="J1499" s="63">
        <x:f t="shared" si="13"/>
        <x:v>565.95379200000002</x:v>
      </x:c>
      <x:c r="K1499" s="63">
        <x:f t="shared" si="14"/>
        <x:v>0.8298622336</x:v>
      </x:c>
      <x:c r="L1499" s="52">
        <x:f t="shared" si="0"/>
        <x:v>679.56998699999997</x:v>
      </x:c>
      <x:c r="M1499" s="52">
        <x:f t="shared" si="1"/>
        <x:v>0</x:v>
      </x:c>
      <x:c r="N1499" s="52">
        <x:f t="shared" si="2"/>
        <x:v>12663446922</x:v>
      </x:c>
      <x:c r="O1499" s="63">
        <x:f t="shared" si="8"/>
        <x:v>1.7182447750000001</x:v>
      </x:c>
      <x:c r="P1499" s="63">
        <x:f t="shared" si="9"/>
        <x:v>63.211554409999998</x:v>
      </x:c>
      <x:c r="Q1499" s="49">
        <x:f t="shared" si="15"/>
        <x:v>0</x:v>
      </x:c>
      <x:c r="R1499" s="49">
        <x:f t="shared" si="16"/>
        <x:v>0</x:v>
      </x:c>
      <x:c r="S1499" s="49">
        <x:f t="shared" si="17"/>
        <x:v>2</x:v>
      </x:c>
      <x:c r="T1499" s="51">
        <x:f t="shared" si="18"/>
        <x:v>0</x:v>
      </x:c>
      <x:c r="U1499" s="52">
        <x:f t="shared" si="3"/>
        <x:v>-0.0026188454680000001</x:v>
      </x:c>
      <x:c r="V1499" s="63">
        <x:f t="shared" si="19"/>
        <x:v>0</x:v>
      </x:c>
      <x:c r="W1499" s="52">
        <x:f t="shared" ref="W1499:X1499" si="1497">W1498*(1+U1499)</x:f>
        <x:v>1300.091995</x:v>
      </x:c>
      <x:c r="X1499" s="52">
        <x:f t="shared" si="1497"/>
        <x:v>810.62660559999995</x:v>
      </x:c>
    </x:row>
    <x:row r="1500" spans="1:24" ht="15.75" customHeight="1">
      <x:c r="A1500" s="34">
        <x:v>44379</x:v>
      </x:c>
      <x:c r="B1500" s="47">
        <x:v>678.97998046875</x:v>
      </x:c>
      <x:c r="C1500" s="47">
        <x:v>700</x:v>
      </x:c>
      <x:c r="D1500" s="47">
        <x:v>673.260009765625</x:v>
      </x:c>
      <x:c r="E1500" s="47">
        <x:v>678.90002441406295</x:v>
      </x:c>
      <x:c r="F1500" s="47">
        <x:v>27054500</x:v>
      </x:c>
      <x:c r="G1500" s="63">
        <x:f t="shared" si="10"/>
        <x:v>637.40700379999998</x:v>
      </x:c>
      <x:c r="H1500" s="63">
        <x:f t="shared" si="11"/>
        <x:v>34.171557589999999</x:v>
      </x:c>
      <x:c r="I1500" s="63">
        <x:f t="shared" si="12"/>
        <x:v>705.75011900000004</x:v>
      </x:c>
      <x:c r="J1500" s="63">
        <x:f t="shared" si="13"/>
        <x:v>569.06388860000004</x:v>
      </x:c>
      <x:c r="K1500" s="63">
        <x:f t="shared" si="14"/>
        <x:v>0.80356401310000003</x:v>
      </x:c>
      <x:c r="L1500" s="52">
        <x:f t="shared" si="0"/>
        <x:v>684.05334470000003</x:v>
      </x:c>
      <x:c r="M1500" s="52">
        <x:f t="shared" si="1"/>
        <x:v>18506721215</x:v>
      </x:c>
      <x:c r="N1500" s="52">
        <x:f t="shared" si="2"/>
        <x:v>0</x:v>
      </x:c>
      <x:c r="O1500" s="63">
        <x:f t="shared" si="8"/>
        <x:v>1.7707279950000001</x:v>
      </x:c>
      <x:c r="P1500" s="63">
        <x:f t="shared" si="9"/>
        <x:v>63.908402340000002</x:v>
      </x:c>
      <x:c r="Q1500" s="49">
        <x:f t="shared" si="15"/>
        <x:v>0</x:v>
      </x:c>
      <x:c r="R1500" s="49">
        <x:f t="shared" si="16"/>
        <x:v>0</x:v>
      </x:c>
      <x:c r="S1500" s="49">
        <x:f t="shared" si="17"/>
        <x:v>2</x:v>
      </x:c>
      <x:c r="T1500" s="51">
        <x:f t="shared" si="18"/>
        <x:v>0</x:v>
      </x:c>
      <x:c r="U1500" s="52">
        <x:f t="shared" si="3"/>
        <x:v>0.00144565956</x:v>
      </x:c>
      <x:c r="V1500" s="63">
        <x:f t="shared" si="19"/>
        <x:v>0</x:v>
      </x:c>
      <x:c r="W1500" s="52">
        <x:f t="shared" ref="W1500:X1500" si="1498">W1499*(1+U1500)</x:f>
        <x:v>1301.971485</x:v>
      </x:c>
      <x:c r="X1500" s="52">
        <x:f t="shared" si="1498"/>
        <x:v>810.62660559999995</x:v>
      </x:c>
    </x:row>
    <x:row r="1501" spans="1:24" ht="15.75" customHeight="1">
      <x:c r="A1501" s="34">
        <x:v>44383</x:v>
      </x:c>
      <x:c r="B1501" s="47">
        <x:v>681.71002197265602</x:v>
      </x:c>
      <x:c r="C1501" s="47">
        <x:v>684</x:v>
      </x:c>
      <x:c r="D1501" s="47">
        <x:v>651.40002441406295</x:v>
      </x:c>
      <x:c r="E1501" s="47">
        <x:v>659.58001708984398</x:v>
      </x:c>
      <x:c r="F1501" s="47">
        <x:v>23284500</x:v>
      </x:c>
      <x:c r="G1501" s="63">
        <x:f t="shared" si="10"/>
        <x:v>640.12950439999997</x:v>
      </x:c>
      <x:c r="H1501" s="63">
        <x:f t="shared" si="11"/>
        <x:v>33.629411689999998</x:v>
      </x:c>
      <x:c r="I1501" s="63">
        <x:f t="shared" si="12"/>
        <x:v>707.38832779999996</x:v>
      </x:c>
      <x:c r="J1501" s="63">
        <x:f t="shared" si="13"/>
        <x:v>572.87068099999999</x:v>
      </x:c>
      <x:c r="K1501" s="63">
        <x:f t="shared" si="14"/>
        <x:v>0.64459450610000002</x:v>
      </x:c>
      <x:c r="L1501" s="52">
        <x:f t="shared" si="0"/>
        <x:v>664.99334720000002</x:v>
      </x:c>
      <x:c r="M1501" s="52">
        <x:f t="shared" si="1"/>
        <x:v>0</x:v>
      </x:c>
      <x:c r="N1501" s="52">
        <x:f t="shared" si="2"/>
        <x:v>15484037592</x:v>
      </x:c>
      <x:c r="O1501" s="63">
        <x:f t="shared" si="8"/>
        <x:v>1.7681283210000001</x:v>
      </x:c>
      <x:c r="P1501" s="63">
        <x:f t="shared" si="9"/>
        <x:v>63.874507110000003</x:v>
      </x:c>
      <x:c r="Q1501" s="49">
        <x:f t="shared" si="15"/>
        <x:v>0</x:v>
      </x:c>
      <x:c r="R1501" s="49">
        <x:f t="shared" si="16"/>
        <x:v>0</x:v>
      </x:c>
      <x:c r="S1501" s="49">
        <x:f t="shared" si="17"/>
        <x:v>2</x:v>
      </x:c>
      <x:c r="T1501" s="51">
        <x:f t="shared" si="18"/>
        <x:v>0</x:v>
      </x:c>
      <x:c r="U1501" s="52">
        <x:f t="shared" si="3"/>
        <x:v>-0.028457809150000002</x:v>
      </x:c>
      <x:c r="V1501" s="63">
        <x:f t="shared" si="19"/>
        <x:v>0</x:v>
      </x:c>
      <x:c r="W1501" s="52">
        <x:f t="shared" ref="W1501:X1501" si="1499">W1500*(1+U1501)</x:f>
        <x:v>1264.9202290000001</x:v>
      </x:c>
      <x:c r="X1501" s="52">
        <x:f t="shared" si="1499"/>
        <x:v>810.62660559999995</x:v>
      </x:c>
    </x:row>
    <x:row r="1502" spans="1:24" ht="15.75" customHeight="1">
      <x:c r="A1502" s="34">
        <x:v>44384</x:v>
      </x:c>
      <x:c r="B1502" s="47">
        <x:v>664.27001953125</x:v>
      </x:c>
      <x:c r="C1502" s="47">
        <x:v>665.70001220703102</x:v>
      </x:c>
      <x:c r="D1502" s="47">
        <x:v>638.32000732421898</x:v>
      </x:c>
      <x:c r="E1502" s="47">
        <x:v>644.65002441406295</x:v>
      </x:c>
      <x:c r="F1502" s="47">
        <x:v>18792000</x:v>
      </x:c>
      <x:c r="G1502" s="63">
        <x:f t="shared" si="10"/>
        <x:v>642.18250430000001</x:v>
      </x:c>
      <x:c r="H1502" s="63">
        <x:f t="shared" si="11"/>
        <x:v>32.516242740000003</x:v>
      </x:c>
      <x:c r="I1502" s="63">
        <x:f t="shared" si="12"/>
        <x:v>707.21498980000001</x:v>
      </x:c>
      <x:c r="J1502" s="63">
        <x:f t="shared" si="13"/>
        <x:v>577.1500188</x:v>
      </x:c>
      <x:c r="K1502" s="63">
        <x:f t="shared" si="14"/>
        <x:v>0.51897144269999995</x:v>
      </x:c>
      <x:c r="L1502" s="52">
        <x:f t="shared" si="0"/>
        <x:v>649.55668130000004</x:v>
      </x:c>
      <x:c r="M1502" s="52">
        <x:f t="shared" si="1"/>
        <x:v>0</x:v>
      </x:c>
      <x:c r="N1502" s="52">
        <x:f t="shared" si="2"/>
        <x:v>12206469155</x:v>
      </x:c>
      <x:c r="O1502" s="63">
        <x:f t="shared" si="8"/>
        <x:v>1.316708371</x:v>
      </x:c>
      <x:c r="P1502" s="63">
        <x:f t="shared" si="9"/>
        <x:v>56.835309410000001</x:v>
      </x:c>
      <x:c r="Q1502" s="49">
        <x:f t="shared" si="15"/>
        <x:v>0</x:v>
      </x:c>
      <x:c r="R1502" s="49">
        <x:f t="shared" si="16"/>
        <x:v>0</x:v>
      </x:c>
      <x:c r="S1502" s="49">
        <x:f t="shared" si="17"/>
        <x:v>2</x:v>
      </x:c>
      <x:c r="T1502" s="51">
        <x:f t="shared" si="18"/>
        <x:v>0</x:v>
      </x:c>
      <x:c r="U1502" s="52">
        <x:f t="shared" si="3"/>
        <x:v>-0.022635604909999998</x:v>
      </x:c>
      <x:c r="V1502" s="63">
        <x:f t="shared" si="19"/>
        <x:v>0</x:v>
      </x:c>
      <x:c r="W1502" s="52">
        <x:f t="shared" ref="W1502:X1502" si="1500">W1501*(1+U1502)</x:f>
        <x:v>1236.2879949999999</x:v>
      </x:c>
      <x:c r="X1502" s="52">
        <x:f t="shared" si="1500"/>
        <x:v>810.62660559999995</x:v>
      </x:c>
    </x:row>
    <x:row r="1503" spans="1:24" ht="15.75" customHeight="1">
      <x:c r="A1503" s="34">
        <x:v>44385</x:v>
      </x:c>
      <x:c r="B1503" s="47">
        <x:v>628.36999511718795</x:v>
      </x:c>
      <x:c r="C1503" s="47">
        <x:v>654.42999267578102</x:v>
      </x:c>
      <x:c r="D1503" s="47">
        <x:v>620.46002197265602</x:v>
      </x:c>
      <x:c r="E1503" s="47">
        <x:v>652.80999755859398</x:v>
      </x:c>
      <x:c r="F1503" s="47">
        <x:v>22773300</x:v>
      </x:c>
      <x:c r="G1503" s="63">
        <x:f t="shared" si="10"/>
        <x:v>644.8840027</x:v>
      </x:c>
      <x:c r="H1503" s="63">
        <x:f t="shared" si="11"/>
        <x:v>30.926076299999998</x:v>
      </x:c>
      <x:c r="I1503" s="63">
        <x:f t="shared" si="12"/>
        <x:v>706.73615529999995</x:v>
      </x:c>
      <x:c r="J1503" s="63">
        <x:f t="shared" si="13"/>
        <x:v>583.03185010000004</x:v>
      </x:c>
      <x:c r="K1503" s="63">
        <x:f t="shared" si="14"/>
        <x:v>0.56407210210000003</x:v>
      </x:c>
      <x:c r="L1503" s="52">
        <x:f t="shared" si="0"/>
        <x:v>642.56667070000003</x:v>
      </x:c>
      <x:c r="M1503" s="52">
        <x:f t="shared" si="1"/>
        <x:v>0</x:v>
      </x:c>
      <x:c r="N1503" s="52">
        <x:f t="shared" si="2"/>
        <x:v>14633363563</x:v>
      </x:c>
      <x:c r="O1503" s="63">
        <x:f t="shared" si="8"/>
        <x:v>0.87314747709999996</x:v>
      </x:c>
      <x:c r="P1503" s="63">
        <x:f t="shared" si="9"/>
        <x:v>46.613920569999998</x:v>
      </x:c>
      <x:c r="Q1503" s="49">
        <x:f t="shared" si="15"/>
        <x:v>0</x:v>
      </x:c>
      <x:c r="R1503" s="49">
        <x:f t="shared" si="16"/>
        <x:v>0</x:v>
      </x:c>
      <x:c r="S1503" s="49">
        <x:f t="shared" si="17"/>
        <x:v>2</x:v>
      </x:c>
      <x:c r="T1503" s="51">
        <x:f t="shared" si="18"/>
        <x:v>0</x:v>
      </x:c>
      <x:c r="U1503" s="52">
        <x:f t="shared" si="3"/>
        <x:v>0.012657989349999998</x:v>
      </x:c>
      <x:c r="V1503" s="63">
        <x:f t="shared" si="19"/>
        <x:v>0</x:v>
      </x:c>
      <x:c r="W1503" s="52">
        <x:f t="shared" ref="W1503:X1503" si="1501">W1502*(1+U1503)</x:f>
        <x:v>1251.936915</x:v>
      </x:c>
      <x:c r="X1503" s="52">
        <x:f t="shared" si="1501"/>
        <x:v>810.62660559999995</x:v>
      </x:c>
    </x:row>
    <x:row r="1504" spans="1:24" ht="15.75" customHeight="1">
      <x:c r="A1504" s="34">
        <x:v>44386</x:v>
      </x:c>
      <x:c r="B1504" s="47">
        <x:v>653.17999267578102</x:v>
      </x:c>
      <x:c r="C1504" s="47">
        <x:v>658.90997314453102</x:v>
      </x:c>
      <x:c r="D1504" s="47">
        <x:v>644.69000244140602</x:v>
      </x:c>
      <x:c r="E1504" s="47">
        <x:v>656.95001220703102</x:v>
      </x:c>
      <x:c r="F1504" s="47">
        <x:v>18118500</x:v>
      </x:c>
      <x:c r="G1504" s="63">
        <x:f t="shared" si="10"/>
        <x:v>647.22550349999995</x:v>
      </x:c>
      <x:c r="H1504" s="63">
        <x:f t="shared" si="11"/>
        <x:v>29.911643170000001</x:v>
      </x:c>
      <x:c r="I1504" s="63">
        <x:f t="shared" si="12"/>
        <x:v>707.04878989999997</x:v>
      </x:c>
      <x:c r="J1504" s="63">
        <x:f t="shared" si="13"/>
        <x:v>587.4022172</x:v>
      </x:c>
      <x:c r="K1504" s="63">
        <x:f t="shared" si="14"/>
        <x:v>0.58127695140000002</x:v>
      </x:c>
      <x:c r="L1504" s="52">
        <x:f t="shared" si="0"/>
        <x:v>653.51666260000002</x:v>
      </x:c>
      <x:c r="M1504" s="52">
        <x:f t="shared" si="1"/>
        <x:v>11840741651</x:v>
      </x:c>
      <x:c r="N1504" s="52">
        <x:f t="shared" si="2"/>
        <x:v>0</x:v>
      </x:c>
      <x:c r="O1504" s="63">
        <x:f t="shared" si="8"/>
        <x:v>0.65366706210000003</x:v>
      </x:c>
      <x:c r="P1504" s="63">
        <x:f t="shared" si="9"/>
        <x:v>39.52833536</x:v>
      </x:c>
      <x:c r="Q1504" s="49">
        <x:f t="shared" si="15"/>
        <x:v>0</x:v>
      </x:c>
      <x:c r="R1504" s="49">
        <x:f t="shared" si="16"/>
        <x:v>0</x:v>
      </x:c>
      <x:c r="S1504" s="49">
        <x:f t="shared" si="17"/>
        <x:v>2</x:v>
      </x:c>
      <x:c r="T1504" s="51">
        <x:f t="shared" si="18"/>
        <x:v>0</x:v>
      </x:c>
      <x:c r="U1504" s="52">
        <x:f t="shared" si="3"/>
        <x:v>0.0063418370800000001</x:v>
      </x:c>
      <x:c r="V1504" s="63">
        <x:f t="shared" si="19"/>
        <x:v>0</x:v>
      </x:c>
      <x:c r="W1504" s="52">
        <x:f t="shared" ref="W1504:X1504" si="1502">W1503*(1+U1504)</x:f>
        <x:v>1259.876495</x:v>
      </x:c>
      <x:c r="X1504" s="52">
        <x:f t="shared" si="1502"/>
        <x:v>810.62660559999995</x:v>
      </x:c>
    </x:row>
    <x:row r="1505" spans="1:24" ht="15.75" customHeight="1">
      <x:c r="A1505" s="34">
        <x:v>44389</x:v>
      </x:c>
      <x:c r="B1505" s="47">
        <x:v>662.20001220703102</x:v>
      </x:c>
      <x:c r="C1505" s="47">
        <x:v>687.239990234375</x:v>
      </x:c>
      <x:c r="D1505" s="47">
        <x:v>662.15997314453102</x:v>
      </x:c>
      <x:c r="E1505" s="47">
        <x:v>685.70001220703102</x:v>
      </x:c>
      <x:c r="F1505" s="47">
        <x:v>25927000</x:v>
      </x:c>
      <x:c r="G1505" s="63">
        <x:f t="shared" si="10"/>
        <x:v>651.01600340000005</x:v>
      </x:c>
      <x:c r="H1505" s="63">
        <x:f t="shared" si="11"/>
        <x:v>29.73427302</x:v>
      </x:c>
      <x:c r="I1505" s="63">
        <x:f t="shared" si="12"/>
        <x:v>710.48454939999999</x:v>
      </x:c>
      <x:c r="J1505" s="63">
        <x:f t="shared" si="13"/>
        <x:v>591.54745739999998</x:v>
      </x:c>
      <x:c r="K1505" s="63">
        <x:f t="shared" si="14"/>
        <x:v>0.79161641829999996</x:v>
      </x:c>
      <x:c r="L1505" s="52">
        <x:f t="shared" si="0"/>
        <x:v>678.36665849999997</x:v>
      </x:c>
      <x:c r="M1505" s="52">
        <x:f t="shared" si="1"/>
        <x:v>17588012356</x:v>
      </x:c>
      <x:c r="N1505" s="52">
        <x:f t="shared" si="2"/>
        <x:v>0</x:v>
      </x:c>
      <x:c r="O1505" s="63">
        <x:f t="shared" si="8"/>
        <x:v>1.1323810750000001</x:v>
      </x:c>
      <x:c r="P1505" s="63">
        <x:f t="shared" si="9"/>
        <x:v>53.104067010000001</x:v>
      </x:c>
      <x:c r="Q1505" s="49">
        <x:f t="shared" si="15"/>
        <x:v>0</x:v>
      </x:c>
      <x:c r="R1505" s="49">
        <x:f t="shared" si="16"/>
        <x:v>0</x:v>
      </x:c>
      <x:c r="S1505" s="49">
        <x:f t="shared" si="17"/>
        <x:v>2</x:v>
      </x:c>
      <x:c r="T1505" s="51">
        <x:f t="shared" si="18"/>
        <x:v>0</x:v>
      </x:c>
      <x:c r="U1505" s="52">
        <x:f t="shared" si="3"/>
        <x:v>0.043762842629999998</x:v>
      </x:c>
      <x:c r="V1505" s="63">
        <x:f t="shared" si="19"/>
        <x:v>0</x:v>
      </x:c>
      <x:c r="W1505" s="52">
        <x:f t="shared" ref="W1505:X1505" si="1503">W1504*(1+U1505)</x:f>
        <x:v>1315.0122719999999</x:v>
      </x:c>
      <x:c r="X1505" s="52">
        <x:f t="shared" si="1503"/>
        <x:v>810.62660559999995</x:v>
      </x:c>
    </x:row>
    <x:row r="1506" spans="1:24" ht="15.75" customHeight="1">
      <x:c r="A1506" s="34">
        <x:v>44390</x:v>
      </x:c>
      <x:c r="B1506" s="47">
        <x:v>686.32000732421898</x:v>
      </x:c>
      <x:c r="C1506" s="47">
        <x:v>693.280029296875</x:v>
      </x:c>
      <x:c r="D1506" s="47">
        <x:v>666.29998779296898</x:v>
      </x:c>
      <x:c r="E1506" s="47">
        <x:v>668.53997802734398</x:v>
      </x:c>
      <x:c r="F1506" s="47">
        <x:v>20966100</x:v>
      </x:c>
      <x:c r="G1506" s="63">
        <x:f t="shared" si="10"/>
        <x:v>653.55850220000002</x:v>
      </x:c>
      <x:c r="H1506" s="63">
        <x:f t="shared" si="11"/>
        <x:v>28.896907670000001</x:v>
      </x:c>
      <x:c r="I1506" s="63">
        <x:f t="shared" si="12"/>
        <x:v>711.35231750000003</x:v>
      </x:c>
      <x:c r="J1506" s="63">
        <x:f t="shared" si="13"/>
        <x:v>595.76468690000002</x:v>
      </x:c>
      <x:c r="K1506" s="63">
        <x:f t="shared" si="14"/>
        <x:v>0.62961141030000001</x:v>
      </x:c>
      <x:c r="L1506" s="52">
        <x:f t="shared" si="0"/>
        <x:v>676.03999839999994</x:v>
      </x:c>
      <x:c r="M1506" s="52">
        <x:f t="shared" si="1"/>
        <x:v>0</x:v>
      </x:c>
      <x:c r="N1506" s="52">
        <x:f t="shared" si="2"/>
        <x:v>14173922210</x:v>
      </x:c>
      <x:c r="O1506" s="63">
        <x:f t="shared" si="8"/>
        <x:v>0.75145820669999996</x:v>
      </x:c>
      <x:c r="P1506" s="63">
        <x:f t="shared" si="9"/>
        <x:v>42.904718129999999</x:v>
      </x:c>
      <x:c r="Q1506" s="49">
        <x:f t="shared" si="15"/>
        <x:v>0</x:v>
      </x:c>
      <x:c r="R1506" s="49">
        <x:f t="shared" si="16"/>
        <x:v>0</x:v>
      </x:c>
      <x:c r="S1506" s="49">
        <x:f t="shared" si="17"/>
        <x:v>2</x:v>
      </x:c>
      <x:c r="T1506" s="51">
        <x:f t="shared" si="18"/>
        <x:v>0</x:v>
      </x:c>
      <x:c r="U1506" s="52">
        <x:f t="shared" si="3"/>
        <x:v>-0.02502557077</x:v>
      </x:c>
      <x:c r="V1506" s="63">
        <x:f t="shared" si="19"/>
        <x:v>0</x:v>
      </x:c>
      <x:c r="W1506" s="52">
        <x:f t="shared" ref="W1506:X1506" si="1504">W1505*(1+U1506)</x:f>
        <x:v>1282.103339</x:v>
      </x:c>
      <x:c r="X1506" s="52">
        <x:f t="shared" si="1504"/>
        <x:v>810.62660559999995</x:v>
      </x:c>
    </x:row>
    <x:row r="1507" spans="1:24" ht="15.75" customHeight="1">
      <x:c r="A1507" s="34">
        <x:v>44391</x:v>
      </x:c>
      <x:c r="B1507" s="47">
        <x:v>670.75</x:v>
      </x:c>
      <x:c r="C1507" s="47">
        <x:v>678.60998535156295</x:v>
      </x:c>
      <x:c r="D1507" s="47">
        <x:v>652.84002685546898</x:v>
      </x:c>
      <x:c r="E1507" s="47">
        <x:v>653.38000488281295</x:v>
      </x:c>
      <x:c r="F1507" s="47">
        <x:v>21641200</x:v>
      </x:c>
      <x:c r="G1507" s="63">
        <x:f t="shared" si="10"/>
        <x:v>656.25950320000004</x:v>
      </x:c>
      <x:c r="H1507" s="63">
        <x:f t="shared" si="11"/>
        <x:v>25.937413230000001</x:v>
      </x:c>
      <x:c r="I1507" s="63">
        <x:f t="shared" si="12"/>
        <x:v>708.1343296</x:v>
      </x:c>
      <x:c r="J1507" s="63">
        <x:f t="shared" si="13"/>
        <x:v>604.3846767</x:v>
      </x:c>
      <x:c r="K1507" s="63">
        <x:f t="shared" si="14"/>
        <x:v>0.4722457068</x:v>
      </x:c>
      <x:c r="L1507" s="52">
        <x:f t="shared" si="0"/>
        <x:v>661.61000569999999</x:v>
      </x:c>
      <x:c r="M1507" s="52">
        <x:f t="shared" si="1"/>
        <x:v>0</x:v>
      </x:c>
      <x:c r="N1507" s="52">
        <x:f t="shared" si="2"/>
        <x:v>14318034455</x:v>
      </x:c>
      <x:c r="O1507" s="63">
        <x:f t="shared" si="8"/>
        <x:v>0.72918208230000003</x:v>
      </x:c>
      <x:c r="P1507" s="63">
        <x:f t="shared" si="9"/>
        <x:v>42.169190260000001</x:v>
      </x:c>
      <x:c r="Q1507" s="49">
        <x:f t="shared" si="15"/>
        <x:v>0</x:v>
      </x:c>
      <x:c r="R1507" s="49">
        <x:f t="shared" si="16"/>
        <x:v>0</x:v>
      </x:c>
      <x:c r="S1507" s="49">
        <x:f t="shared" si="17"/>
        <x:v>2</x:v>
      </x:c>
      <x:c r="T1507" s="51">
        <x:f t="shared" si="18"/>
        <x:v>0</x:v>
      </x:c>
      <x:c r="U1507" s="52">
        <x:f t="shared" si="3"/>
        <x:v>-0.02267624023</x:v>
      </x:c>
      <x:c r="V1507" s="63">
        <x:f t="shared" si="19"/>
        <x:v>0</x:v>
      </x:c>
      <x:c r="W1507" s="52">
        <x:f t="shared" ref="W1507:X1507" si="1505">W1506*(1+U1507)</x:f>
        <x:v>1253.0300560000001</x:v>
      </x:c>
      <x:c r="X1507" s="52">
        <x:f t="shared" si="1505"/>
        <x:v>810.62660559999995</x:v>
      </x:c>
    </x:row>
    <x:row r="1508" spans="1:24" ht="15.75" customHeight="1">
      <x:c r="A1508" s="34">
        <x:v>44392</x:v>
      </x:c>
      <x:c r="B1508" s="47">
        <x:v>658.39001464843795</x:v>
      </x:c>
      <x:c r="C1508" s="47">
        <x:v>666.14001464843795</x:v>
      </x:c>
      <x:c r="D1508" s="47">
        <x:v>637.88000488281295</x:v>
      </x:c>
      <x:c r="E1508" s="47">
        <x:v>650.59997558593795</x:v>
      </x:c>
      <x:c r="F1508" s="47">
        <x:v>20209600</x:v>
      </x:c>
      <x:c r="G1508" s="63">
        <x:f t="shared" si="10"/>
        <x:v>658.54600219999998</x:v>
      </x:c>
      <x:c r="H1508" s="63">
        <x:f t="shared" si="11"/>
        <x:v>23.020386680000001</x:v>
      </x:c>
      <x:c r="I1508" s="63">
        <x:f t="shared" si="12"/>
        <x:v>704.58677560000001</x:v>
      </x:c>
      <x:c r="J1508" s="63">
        <x:f t="shared" si="13"/>
        <x:v>612.50522880000005</x:v>
      </x:c>
      <x:c r="K1508" s="63">
        <x:f t="shared" si="14"/>
        <x:v>0.41370663400000002</x:v>
      </x:c>
      <x:c r="L1508" s="52">
        <x:f t="shared" si="0"/>
        <x:v>651.53999839999994</x:v>
      </x:c>
      <x:c r="M1508" s="52">
        <x:f t="shared" si="1"/>
        <x:v>0</x:v>
      </x:c>
      <x:c r="N1508" s="52">
        <x:f t="shared" si="2"/>
        <x:v>13167362751</x:v>
      </x:c>
      <x:c r="O1508" s="63">
        <x:f t="shared" si="8"/>
        <x:v>0.4959869985</x:v>
      </x:c>
      <x:c r="P1508" s="63">
        <x:f t="shared" si="9"/>
        <x:v>33.154499270000002</x:v>
      </x:c>
      <x:c r="Q1508" s="49">
        <x:f t="shared" si="15"/>
        <x:v>0</x:v>
      </x:c>
      <x:c r="R1508" s="49">
        <x:f t="shared" si="16"/>
        <x:v>0</x:v>
      </x:c>
      <x:c r="S1508" s="49">
        <x:f t="shared" si="17"/>
        <x:v>2</x:v>
      </x:c>
      <x:c r="T1508" s="51">
        <x:f t="shared" si="18"/>
        <x:v>0</x:v>
      </x:c>
      <x:c r="U1508" s="52">
        <x:f t="shared" si="3"/>
        <x:v>-0.0042548429339999999</x:v>
      </x:c>
      <x:c r="V1508" s="63">
        <x:f t="shared" si="19"/>
        <x:v>0</x:v>
      </x:c>
      <x:c r="W1508" s="52">
        <x:f t="shared" ref="W1508:X1508" si="1506">W1507*(1+U1508)</x:f>
        <x:v>1247.6986099999999</x:v>
      </x:c>
      <x:c r="X1508" s="52">
        <x:f t="shared" si="1506"/>
        <x:v>810.62660559999995</x:v>
      </x:c>
    </x:row>
    <x:row r="1509" spans="1:24" ht="15.75" customHeight="1">
      <x:c r="A1509" s="34">
        <x:v>44393</x:v>
      </x:c>
      <x:c r="B1509" s="47">
        <x:v>654.67999267578102</x:v>
      </x:c>
      <x:c r="C1509" s="47">
        <x:v>656.70001220703102</x:v>
      </x:c>
      <x:c r="D1509" s="47">
        <x:v>642.20001220703102</x:v>
      </x:c>
      <x:c r="E1509" s="47">
        <x:v>644.219970703125</x:v>
      </x:c>
      <x:c r="F1509" s="47">
        <x:v>16339800</x:v>
      </x:c>
      <x:c r="G1509" s="63">
        <x:f t="shared" si="10"/>
        <x:v>659.92700200000002</x:v>
      </x:c>
      <x:c r="H1509" s="63">
        <x:f t="shared" si="11"/>
        <x:v>21.121763130000001</x:v>
      </x:c>
      <x:c r="I1509" s="63">
        <x:f t="shared" si="12"/>
        <x:v>702.17052820000004</x:v>
      </x:c>
      <x:c r="J1509" s="63">
        <x:f t="shared" si="13"/>
        <x:v>617.68347570000003</x:v>
      </x:c>
      <x:c r="K1509" s="63">
        <x:f t="shared" si="14"/>
        <x:v>0.31408948730000003</x:v>
      </x:c>
      <x:c r="L1509" s="52">
        <x:f t="shared" si="0"/>
        <x:v>647.70666500000004</x:v>
      </x:c>
      <x:c r="M1509" s="52">
        <x:f t="shared" si="1"/>
        <x:v>0</x:v>
      </x:c>
      <x:c r="N1509" s="52">
        <x:f t="shared" si="2"/>
        <x:v>10583397365</x:v>
      </x:c>
      <x:c r="O1509" s="63">
        <x:f t="shared" si="8"/>
        <x:v>0.5068965339</x:v>
      </x:c>
      <x:c r="P1509" s="63">
        <x:f t="shared" si="9"/>
        <x:v>33.638443150000001</x:v>
      </x:c>
      <x:c r="Q1509" s="49">
        <x:f t="shared" si="15"/>
        <x:v>0</x:v>
      </x:c>
      <x:c r="R1509" s="49">
        <x:f t="shared" si="16"/>
        <x:v>0</x:v>
      </x:c>
      <x:c r="S1509" s="49">
        <x:f t="shared" si="17"/>
        <x:v>2</x:v>
      </x:c>
      <x:c r="T1509" s="51">
        <x:f t="shared" si="18"/>
        <x:v>0</x:v>
      </x:c>
      <x:c r="U1509" s="52">
        <x:f t="shared" si="3"/>
        <x:v>-0.0098063404890000005</x:v>
      </x:c>
      <x:c r="V1509" s="63">
        <x:f t="shared" si="19"/>
        <x:v>0</x:v>
      </x:c>
      <x:c r="W1509" s="52">
        <x:f t="shared" ref="W1509:X1509" si="1507">W1508*(1+U1509)</x:f>
        <x:v>1235.463252</x:v>
      </x:c>
      <x:c r="X1509" s="52">
        <x:f t="shared" si="1507"/>
        <x:v>810.62660559999995</x:v>
      </x:c>
    </x:row>
    <x:row r="1510" spans="1:24" ht="15.75" customHeight="1">
      <x:c r="A1510" s="34">
        <x:v>44396</x:v>
      </x:c>
      <x:c r="B1510" s="47">
        <x:v>629.89001464843705</x:v>
      </x:c>
      <x:c r="C1510" s="47">
        <x:v>647.20001220703102</x:v>
      </x:c>
      <x:c r="D1510" s="47">
        <x:v>621.28997802734398</x:v>
      </x:c>
      <x:c r="E1510" s="47">
        <x:v>646.219970703125</x:v>
      </x:c>
      <x:c r="F1510" s="47">
        <x:v>21297100</x:v>
      </x:c>
      <x:c r="G1510" s="63">
        <x:f t="shared" si="10"/>
        <x:v>661.07250060000001</x:v>
      </x:c>
      <x:c r="H1510" s="63">
        <x:f t="shared" si="11"/>
        <x:v>19.597640869999999</x:v>
      </x:c>
      <x:c r="I1510" s="63">
        <x:f t="shared" si="12"/>
        <x:v>700.26778239999999</x:v>
      </x:c>
      <x:c r="J1510" s="63">
        <x:f t="shared" si="13"/>
        <x:v>621.8772189</x:v>
      </x:c>
      <x:c r="K1510" s="63">
        <x:f t="shared" si="14"/>
        <x:v>0.31053166040000002</x:v>
      </x:c>
      <x:c r="L1510" s="52">
        <x:f t="shared" si="0"/>
        <x:v>638.23665359999995</x:v>
      </x:c>
      <x:c r="M1510" s="52">
        <x:f t="shared" si="1"/>
        <x:v>0</x:v>
      </x:c>
      <x:c r="N1510" s="52">
        <x:f t="shared" si="2"/>
        <x:v>13592589836</x:v>
      </x:c>
      <x:c r="O1510" s="63">
        <x:f t="shared" si="8"/>
        <x:v>0.27208744410000002</x:v>
      </x:c>
      <x:c r="P1510" s="63">
        <x:f t="shared" si="9"/>
        <x:v>21.389051940000002</x:v>
      </x:c>
      <x:c r="Q1510" s="49">
        <x:f t="shared" si="15"/>
        <x:v>0</x:v>
      </x:c>
      <x:c r="R1510" s="49">
        <x:f t="shared" si="16"/>
        <x:v>0</x:v>
      </x:c>
      <x:c r="S1510" s="49">
        <x:f t="shared" si="17"/>
        <x:v>2</x:v>
      </x:c>
      <x:c r="T1510" s="51">
        <x:f t="shared" si="18"/>
        <x:v>0</x:v>
      </x:c>
      <x:c r="U1510" s="52">
        <x:f t="shared" si="3"/>
        <x:v>0.0031045296499999997</x:v>
      </x:c>
      <x:c r="V1510" s="63">
        <x:f t="shared" si="19"/>
        <x:v>0</x:v>
      </x:c>
      <x:c r="W1510" s="52">
        <x:f t="shared" ref="W1510:X1510" si="1508">W1509*(1+U1510)</x:f>
        <x:v>1239.298785</x:v>
      </x:c>
      <x:c r="X1510" s="52">
        <x:f t="shared" si="1508"/>
        <x:v>810.62660559999995</x:v>
      </x:c>
    </x:row>
    <x:row r="1511" spans="1:24" ht="15.75" customHeight="1">
      <x:c r="A1511" s="34">
        <x:v>44397</x:v>
      </x:c>
      <x:c r="B1511" s="47">
        <x:v>651.989990234375</x:v>
      </x:c>
      <x:c r="C1511" s="47">
        <x:v>662.39001464843795</x:v>
      </x:c>
      <x:c r="D1511" s="47">
        <x:v>640.5</x:v>
      </x:c>
      <x:c r="E1511" s="47">
        <x:v>660.5</x:v>
      </x:c>
      <x:c r="F1511" s="47">
        <x:v>15487100</x:v>
      </x:c>
      <x:c r="G1511" s="63">
        <x:f t="shared" si="10"/>
        <x:v>663.0559998</x:v>
      </x:c>
      <x:c r="H1511" s="63">
        <x:f t="shared" si="11"/>
        <x:v>17.1670859</x:v>
      </x:c>
      <x:c r="I1511" s="63">
        <x:f t="shared" si="12"/>
        <x:v>697.39017160000003</x:v>
      </x:c>
      <x:c r="J1511" s="63">
        <x:f t="shared" si="13"/>
        <x:v>628.72182799999996</x:v>
      </x:c>
      <x:c r="K1511" s="63">
        <x:f t="shared" si="14"/>
        <x:v>0.46277761160000003</x:v>
      </x:c>
      <x:c r="L1511" s="52">
        <x:f t="shared" si="0"/>
        <x:v>654.46333819999995</x:v>
      </x:c>
      <x:c r="M1511" s="52">
        <x:f t="shared" si="1"/>
        <x:v>10135739165</x:v>
      </x:c>
      <x:c r="N1511" s="52">
        <x:f t="shared" si="2"/>
        <x:v>0</x:v>
      </x:c>
      <x:c r="O1511" s="63">
        <x:f t="shared" si="8"/>
        <x:v>0.42691592859999999</x:v>
      </x:c>
      <x:c r="P1511" s="63">
        <x:f t="shared" si="9"/>
        <x:v>29.918786390000001</x:v>
      </x:c>
      <x:c r="Q1511" s="49">
        <x:f t="shared" si="15"/>
        <x:v>0</x:v>
      </x:c>
      <x:c r="R1511" s="49">
        <x:f t="shared" si="16"/>
        <x:v>0</x:v>
      </x:c>
      <x:c r="S1511" s="49">
        <x:f t="shared" si="17"/>
        <x:v>2</x:v>
      </x:c>
      <x:c r="T1511" s="51">
        <x:f t="shared" si="18"/>
        <x:v>0</x:v>
      </x:c>
      <x:c r="U1511" s="52">
        <x:f t="shared" si="3"/>
        <x:v>0.022097783950000002</x:v>
      </x:c>
      <x:c r="V1511" s="63">
        <x:f t="shared" si="19"/>
        <x:v>0</x:v>
      </x:c>
      <x:c r="W1511" s="52">
        <x:f t="shared" ref="W1511:X1511" si="1509">W1510*(1+U1511)</x:f>
        <x:v>1266.6845410000001</x:v>
      </x:c>
      <x:c r="X1511" s="52">
        <x:f t="shared" si="1509"/>
        <x:v>810.62660559999995</x:v>
      </x:c>
    </x:row>
    <x:row r="1512" spans="1:24" ht="15.75" customHeight="1">
      <x:c r="A1512" s="34">
        <x:v>44398</x:v>
      </x:c>
      <x:c r="B1512" s="47">
        <x:v>659.60998535156295</x:v>
      </x:c>
      <x:c r="C1512" s="47">
        <x:v>664.85998535156295</x:v>
      </x:c>
      <x:c r="D1512" s="47">
        <x:v>650.28997802734398</x:v>
      </x:c>
      <x:c r="E1512" s="47">
        <x:v>655.28997802734398</x:v>
      </x:c>
      <x:c r="F1512" s="47">
        <x:v>13953300</x:v>
      </x:c>
      <x:c r="G1512" s="63">
        <x:f t="shared" si="10"/>
        <x:v>664.63499760000002</x:v>
      </x:c>
      <x:c r="H1512" s="63">
        <x:f t="shared" si="11"/>
        <x:v>14.621196530000001</x:v>
      </x:c>
      <x:c r="I1512" s="63">
        <x:f t="shared" si="12"/>
        <x:v>693.87739060000001</x:v>
      </x:c>
      <x:c r="J1512" s="63">
        <x:f t="shared" si="13"/>
        <x:v>635.39260449999995</x:v>
      </x:c>
      <x:c r="K1512" s="63">
        <x:f t="shared" si="14"/>
        <x:v>0.34021452159999999</x:v>
      </x:c>
      <x:c r="L1512" s="52">
        <x:f t="shared" si="0"/>
        <x:v>656.81331379999995</x:v>
      </x:c>
      <x:c r="M1512" s="52">
        <x:f t="shared" si="1"/>
        <x:v>9164713211</x:v>
      </x:c>
      <x:c r="N1512" s="52">
        <x:f t="shared" si="2"/>
        <x:v>0</x:v>
      </x:c>
      <x:c r="O1512" s="63">
        <x:f t="shared" si="8"/>
        <x:v>0.60556743729999996</x:v>
      </x:c>
      <x:c r="P1512" s="63">
        <x:f t="shared" si="9"/>
        <x:v>37.716723899999998</x:v>
      </x:c>
      <x:c r="Q1512" s="49">
        <x:f t="shared" si="15"/>
        <x:v>0</x:v>
      </x:c>
      <x:c r="R1512" s="49">
        <x:f t="shared" si="16"/>
        <x:v>0</x:v>
      </x:c>
      <x:c r="S1512" s="49">
        <x:f t="shared" si="17"/>
        <x:v>2</x:v>
      </x:c>
      <x:c r="T1512" s="51">
        <x:f t="shared" si="18"/>
        <x:v>0</x:v>
      </x:c>
      <x:c r="U1512" s="52">
        <x:f t="shared" si="3"/>
        <x:v>-0.0078879969310000009</x:v>
      </x:c>
      <x:c r="V1512" s="63">
        <x:f t="shared" si="19"/>
        <x:v>0</x:v>
      </x:c>
      <x:c r="W1512" s="52">
        <x:f t="shared" ref="W1512:X1512" si="1510">W1511*(1+U1512)</x:f>
        <x:v>1256.6929379999999</x:v>
      </x:c>
      <x:c r="X1512" s="52">
        <x:f t="shared" si="1510"/>
        <x:v>810.62660559999995</x:v>
      </x:c>
    </x:row>
    <x:row r="1513" spans="1:24" ht="15.75" customHeight="1">
      <x:c r="A1513" s="34">
        <x:v>44399</x:v>
      </x:c>
      <x:c r="B1513" s="47">
        <x:v>656.44000244140602</x:v>
      </x:c>
      <x:c r="C1513" s="47">
        <x:v>662.16998291015602</x:v>
      </x:c>
      <x:c r="D1513" s="47">
        <x:v>644.59997558593795</x:v>
      </x:c>
      <x:c r="E1513" s="47">
        <x:v>649.260009765625</x:v>
      </x:c>
      <x:c r="F1513" s="47">
        <x:v>15105700</x:v>
      </x:c>
      <x:c r="G1513" s="63">
        <x:f t="shared" si="10"/>
        <x:v>664.26949769999999</x:v>
      </x:c>
      <x:c r="H1513" s="63">
        <x:f t="shared" si="11"/>
        <x:v>14.92169518</x:v>
      </x:c>
      <x:c r="I1513" s="63">
        <x:f t="shared" si="12"/>
        <x:v>694.112888</x:v>
      </x:c>
      <x:c r="J1513" s="63">
        <x:f t="shared" si="13"/>
        <x:v>634.42610730000001</x:v>
      </x:c>
      <x:c r="K1513" s="63">
        <x:f t="shared" si="14"/>
        <x:v>0.24852910919999999</x:v>
      </x:c>
      <x:c r="L1513" s="52">
        <x:f t="shared" si="0"/>
        <x:v>652.00998939999999</x:v>
      </x:c>
      <x:c r="M1513" s="52">
        <x:f t="shared" si="1"/>
        <x:v>0</x:v>
      </x:c>
      <x:c r="N1513" s="52">
        <x:f t="shared" si="2"/>
        <x:v>9849067297</x:v>
      </x:c>
      <x:c r="O1513" s="63">
        <x:f t="shared" si="8"/>
        <x:v>0.64384765129999999</x:v>
      </x:c>
      <x:c r="P1513" s="63">
        <x:f t="shared" si="9"/>
        <x:v>39.167112039999999</x:v>
      </x:c>
      <x:c r="Q1513" s="49">
        <x:f t="shared" si="15"/>
        <x:v>0</x:v>
      </x:c>
      <x:c r="R1513" s="49">
        <x:f t="shared" si="16"/>
        <x:v>0</x:v>
      </x:c>
      <x:c r="S1513" s="49">
        <x:f t="shared" si="17"/>
        <x:v>2</x:v>
      </x:c>
      <x:c r="T1513" s="51">
        <x:f t="shared" si="18"/>
        <x:v>0</x:v>
      </x:c>
      <x:c r="U1513" s="52">
        <x:f t="shared" si="3"/>
        <x:v>-0.0092019845620000007</x:v>
      </x:c>
      <x:c r="V1513" s="63">
        <x:f t="shared" si="19"/>
        <x:v>0</x:v>
      </x:c>
      <x:c r="W1513" s="52">
        <x:f t="shared" ref="W1513:X1513" si="1511">W1512*(1+U1513)</x:f>
        <x:v>1245.1288689999999</x:v>
      </x:c>
      <x:c r="X1513" s="52">
        <x:f t="shared" si="1511"/>
        <x:v>810.62660559999995</x:v>
      </x:c>
    </x:row>
    <x:row r="1514" spans="1:24" ht="15.75" customHeight="1">
      <x:c r="A1514" s="34">
        <x:v>44400</x:v>
      </x:c>
      <x:c r="B1514" s="47">
        <x:v>646.35998535156295</x:v>
      </x:c>
      <x:c r="C1514" s="47">
        <x:v>648.79998779296898</x:v>
      </x:c>
      <x:c r="D1514" s="47">
        <x:v>637.29998779296898</x:v>
      </x:c>
      <x:c r="E1514" s="47">
        <x:v>643.38000488281295</x:v>
      </x:c>
      <x:c r="F1514" s="47">
        <x:v>14581300</x:v>
      </x:c>
      <x:c r="G1514" s="63">
        <x:f t="shared" si="10"/>
        <x:v>662.44749760000002</x:v>
      </x:c>
      <x:c r="H1514" s="63">
        <x:f t="shared" si="11"/>
        <x:v>15.14602887</x:v>
      </x:c>
      <x:c r="I1514" s="63">
        <x:f t="shared" si="12"/>
        <x:v>692.73955530000001</x:v>
      </x:c>
      <x:c r="J1514" s="63">
        <x:f t="shared" si="13"/>
        <x:v>632.15543979999995</x:v>
      </x:c>
      <x:c r="K1514" s="63">
        <x:f t="shared" si="14"/>
        <x:v>0.18527240980000001</x:v>
      </x:c>
      <x:c r="L1514" s="52">
        <x:f t="shared" si="0"/>
        <x:v>643.15999350000004</x:v>
      </x:c>
      <x:c r="M1514" s="52">
        <x:f t="shared" si="1"/>
        <x:v>0</x:v>
      </x:c>
      <x:c r="N1514" s="52">
        <x:f t="shared" si="2"/>
        <x:v>9378108813</x:v>
      </x:c>
      <x:c r="O1514" s="63">
        <x:f t="shared" si="8"/>
        <x:v>0.43366315620000001</x:v>
      </x:c>
      <x:c r="P1514" s="63">
        <x:f t="shared" si="9"/>
        <x:v>30.248608560000001</x:v>
      </x:c>
      <x:c r="Q1514" s="49">
        <x:f t="shared" si="15"/>
        <x:v>0</x:v>
      </x:c>
      <x:c r="R1514" s="49">
        <x:f t="shared" si="16"/>
        <x:v>0</x:v>
      </x:c>
      <x:c r="S1514" s="49">
        <x:f t="shared" si="17"/>
        <x:v>2</x:v>
      </x:c>
      <x:c r="T1514" s="51">
        <x:f t="shared" si="18"/>
        <x:v>0</x:v>
      </x:c>
      <x:c r="U1514" s="52">
        <x:f t="shared" si="3"/>
        <x:v>-0.0090564716670000001</x:v>
      </x:c>
      <x:c r="V1514" s="63">
        <x:f t="shared" si="19"/>
        <x:v>0</x:v>
      </x:c>
      <x:c r="W1514" s="52">
        <x:f t="shared" ref="W1514:X1514" si="1512">W1513*(1+U1514)</x:f>
        <x:v>1233.852394</x:v>
      </x:c>
      <x:c r="X1514" s="52">
        <x:f t="shared" si="1512"/>
        <x:v>810.62660559999995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2:V40"/>
  <x:sheetViews>
    <x:sheetView showGridLines="0" topLeftCell="A1" zoomScaleNormal="100" zoomScaleSheetLayoutView="75" workbookViewId="0">
      <x:selection activeCell="A1" activeCellId="0" sqref="A1:A1"/>
    </x:sheetView>
  </x:sheetViews>
  <x:sheetFormatPr defaultColWidth="14.4296875" defaultRowHeight="15" customHeight="1"/>
  <x:cols>
    <x:col min="1" max="1" width="3" customWidth="1"/>
    <x:col min="2" max="6" width="14.4296875" customWidth="1"/>
  </x:cols>
  <x:sheetData>
    <x:row r="1" ht="15.75" customHeight="1"/>
    <x:row r="2" spans="1:22" ht="15.75" customHeight="1">
      <x:c r="A2" s="1"/>
      <x:c r="B2" s="1" t="s">
        <x:v>20</x:v>
      </x:c>
      <x:c r="C2" s="1"/>
      <x:c r="D2" s="1"/>
      <x:c r="E2" s="1"/>
      <x:c r="F2" s="1"/>
      <x:c r="G2" s="1"/>
      <x:c r="H2" s="1"/>
      <x:c r="I2" s="1"/>
      <x:c r="J2" s="1"/>
      <x:c r="K2" s="1"/>
      <x:c r="L2" s="1"/>
      <x:c r="M2" s="1"/>
      <x:c r="N2" s="1"/>
      <x:c r="O2" s="1"/>
      <x:c r="P2" s="1"/>
      <x:c r="Q2" s="1"/>
      <x:c r="R2" s="1"/>
      <x:c r="S2" s="1"/>
      <x:c r="T2" s="1"/>
      <x:c r="U2" s="1"/>
      <x:c r="V2" s="1"/>
    </x:row>
    <x:row r="3" spans="2:2" ht="15.75" customHeight="1">
      <x:c r="B3" s="2" t="s">
        <x:v>110</x:v>
      </x:c>
    </x:row>
    <x:row r="4" spans="2:2" ht="15.75" customHeight="1">
      <x:c r="B4" s="2" t="s">
        <x:v>106</x:v>
      </x:c>
    </x:row>
    <x:row r="5" spans="2:2" ht="15.75" customHeight="1">
      <x:c r="B5" s="2" t="s">
        <x:v>48</x:v>
      </x:c>
    </x:row>
    <x:row r="6" ht="15.75" customHeight="1"/>
    <x:row r="7" ht="15.75" customHeight="1"/>
    <x:row r="8" ht="15.75" customHeight="1"/>
    <x:row r="9" ht="15.75" customHeight="1"/>
    <x:row r="10" spans="1:22" ht="15.75" customHeight="1">
      <x:c r="A10" s="11"/>
      <x:c r="B10" s="64"/>
      <x:c r="C10" s="11"/>
      <x:c r="D10" s="11"/>
      <x:c r="E10" s="11"/>
      <x:c r="F10" s="11"/>
      <x:c r="G10" s="11"/>
      <x:c r="H10" s="11"/>
      <x:c r="I10" s="11"/>
      <x:c r="J10" s="11"/>
      <x:c r="K10" s="11"/>
      <x:c r="L10" s="11"/>
      <x:c r="M10" s="11"/>
      <x:c r="N10" s="11"/>
      <x:c r="O10" s="11"/>
      <x:c r="P10" s="11"/>
      <x:c r="Q10" s="11"/>
      <x:c r="R10" s="11"/>
      <x:c r="S10" s="11"/>
      <x:c r="T10" s="11"/>
      <x:c r="U10" s="11"/>
      <x:c r="V10" s="11"/>
    </x:row>
    <x:row r="11" spans="1:22" ht="15.75" customHeight="1">
      <x:c r="A11" s="11"/>
      <x:c r="B11" s="64"/>
      <x:c r="C11" s="11"/>
      <x:c r="D11" s="11"/>
      <x:c r="E11" s="11"/>
      <x:c r="F11" s="11"/>
      <x:c r="G11" s="11"/>
      <x:c r="H11" s="11"/>
      <x:c r="I11" s="11"/>
      <x:c r="J11" s="11"/>
      <x:c r="K11" s="11"/>
      <x:c r="L11" s="11"/>
      <x:c r="M11" s="11"/>
      <x:c r="N11" s="11"/>
      <x:c r="O11" s="11"/>
      <x:c r="P11" s="11"/>
      <x:c r="Q11" s="11"/>
      <x:c r="R11" s="11"/>
      <x:c r="S11" s="11"/>
      <x:c r="T11" s="11"/>
      <x:c r="U11" s="11"/>
      <x:c r="V11" s="11"/>
    </x:row>
    <x:row r="12" spans="1:22" ht="15.75" customHeight="1">
      <x:c r="A12" s="11"/>
      <x:c r="B12" s="64"/>
      <x:c r="C12" s="11"/>
      <x:c r="D12" s="11"/>
      <x:c r="E12" s="11"/>
      <x:c r="F12" s="11"/>
      <x:c r="G12" s="11"/>
      <x:c r="H12" s="11"/>
      <x:c r="I12" s="11"/>
      <x:c r="J12" s="11"/>
      <x:c r="K12" s="11"/>
      <x:c r="L12" s="11"/>
      <x:c r="M12" s="11"/>
      <x:c r="N12" s="11"/>
      <x:c r="O12" s="11"/>
      <x:c r="P12" s="11"/>
      <x:c r="Q12" s="11"/>
      <x:c r="R12" s="11"/>
      <x:c r="S12" s="11"/>
      <x:c r="T12" s="11"/>
      <x:c r="U12" s="11"/>
      <x:c r="V12" s="11"/>
    </x:row>
    <x:row r="13" spans="1:22" ht="15.75" customHeight="1">
      <x:c r="A13" s="11"/>
      <x:c r="B13" s="64"/>
      <x:c r="C13" s="11"/>
      <x:c r="D13" s="11"/>
      <x:c r="E13" s="11"/>
      <x:c r="F13" s="11"/>
      <x:c r="G13" s="11"/>
      <x:c r="H13" s="11"/>
      <x:c r="I13" s="11"/>
      <x:c r="J13" s="11"/>
      <x:c r="K13" s="11"/>
      <x:c r="L13" s="11"/>
      <x:c r="M13" s="11"/>
      <x:c r="N13" s="11"/>
      <x:c r="O13" s="11"/>
      <x:c r="P13" s="11"/>
      <x:c r="Q13" s="11"/>
      <x:c r="R13" s="11"/>
      <x:c r="S13" s="11"/>
      <x:c r="T13" s="11"/>
      <x:c r="U13" s="11"/>
      <x:c r="V13" s="11"/>
    </x:row>
    <x:row r="14" spans="1:22" ht="15.75" customHeight="1">
      <x:c r="A14" s="11"/>
      <x:c r="B14" s="64"/>
      <x:c r="C14" s="11"/>
      <x:c r="D14" s="11"/>
      <x:c r="E14" s="11"/>
      <x:c r="F14" s="11"/>
      <x:c r="G14" s="11"/>
      <x:c r="H14" s="11"/>
      <x:c r="I14" s="11"/>
      <x:c r="J14" s="11"/>
      <x:c r="K14" s="11"/>
      <x:c r="L14" s="11"/>
      <x:c r="M14" s="11"/>
      <x:c r="N14" s="11"/>
      <x:c r="O14" s="11"/>
      <x:c r="P14" s="11"/>
      <x:c r="Q14" s="11"/>
      <x:c r="R14" s="11"/>
      <x:c r="S14" s="11"/>
      <x:c r="T14" s="11"/>
      <x:c r="U14" s="11"/>
      <x:c r="V14" s="11"/>
    </x:row>
    <x:row r="15" spans="1:22" ht="15.75" customHeight="1">
      <x:c r="A15" s="11"/>
      <x:c r="B15" s="64"/>
      <x:c r="C15" s="11"/>
      <x:c r="D15" s="11"/>
      <x:c r="E15" s="11"/>
      <x:c r="F15" s="11"/>
      <x:c r="G15" s="11"/>
      <x:c r="H15" s="11"/>
      <x:c r="I15" s="11"/>
      <x:c r="J15" s="11"/>
      <x:c r="K15" s="11"/>
      <x:c r="L15" s="11"/>
      <x:c r="M15" s="11"/>
      <x:c r="N15" s="11"/>
      <x:c r="O15" s="11"/>
      <x:c r="P15" s="11"/>
      <x:c r="Q15" s="11"/>
      <x:c r="R15" s="11"/>
      <x:c r="S15" s="11"/>
      <x:c r="T15" s="11"/>
      <x:c r="U15" s="11"/>
      <x:c r="V15" s="11"/>
    </x:row>
    <x:row r="16" spans="1:22" ht="15.75" customHeight="1">
      <x:c r="A16" s="11"/>
      <x:c r="B16" s="64"/>
      <x:c r="C16" s="11"/>
      <x:c r="D16" s="11"/>
      <x:c r="E16" s="11"/>
      <x:c r="F16" s="11"/>
      <x:c r="G16" s="11"/>
      <x:c r="H16" s="11"/>
      <x:c r="I16" s="11"/>
      <x:c r="J16" s="11"/>
      <x:c r="K16" s="11"/>
      <x:c r="L16" s="11"/>
      <x:c r="M16" s="11"/>
      <x:c r="N16" s="11"/>
      <x:c r="O16" s="11"/>
      <x:c r="P16" s="11"/>
      <x:c r="Q16" s="11"/>
      <x:c r="R16" s="11"/>
      <x:c r="S16" s="11"/>
      <x:c r="T16" s="11"/>
      <x:c r="U16" s="11"/>
      <x:c r="V16" s="11"/>
    </x:row>
    <x:row r="17" spans="1:22" ht="15.75" customHeight="1">
      <x:c r="A17" s="11"/>
      <x:c r="B17" s="65" t="s">
        <x:v>108</x:v>
      </x:c>
      <x:c r="C17" s="11"/>
      <x:c r="D17" s="11"/>
      <x:c r="E17" s="11"/>
      <x:c r="F17" s="65" t="s">
        <x:v>114</x:v>
      </x:c>
      <x:c r="G17" s="11"/>
      <x:c r="H17" s="11"/>
      <x:c r="I17" s="11"/>
      <x:c r="J17" s="65" t="s">
        <x:v>114</x:v>
      </x:c>
      <x:c r="K17" s="11"/>
      <x:c r="L17" s="11"/>
      <x:c r="M17" s="11"/>
      <x:c r="N17" s="11"/>
      <x:c r="O17" s="11"/>
      <x:c r="P17" s="11"/>
      <x:c r="Q17" s="11"/>
      <x:c r="R17" s="11"/>
      <x:c r="S17" s="11"/>
      <x:c r="T17" s="11"/>
      <x:c r="U17" s="11"/>
      <x:c r="V17" s="11"/>
    </x:row>
    <x:row r="18" spans="1:22" ht="15.75" customHeight="1">
      <x:c r="A18" s="11"/>
      <x:c r="B18" s="65" t="s">
        <x:v>109</x:v>
      </x:c>
      <x:c r="C18" s="11"/>
      <x:c r="D18" s="11"/>
      <x:c r="E18" s="11"/>
      <x:c r="F18" s="65" t="s">
        <x:v>105</x:v>
      </x:c>
      <x:c r="G18" s="11"/>
      <x:c r="H18" s="11"/>
      <x:c r="I18" s="11"/>
      <x:c r="J18" s="65" t="s">
        <x:v>109</x:v>
      </x:c>
      <x:c r="K18" s="11"/>
      <x:c r="L18" s="11"/>
      <x:c r="M18" s="11"/>
      <x:c r="N18" s="11"/>
      <x:c r="O18" s="11"/>
      <x:c r="P18" s="11"/>
      <x:c r="Q18" s="11"/>
      <x:c r="R18" s="11"/>
      <x:c r="S18" s="11"/>
      <x:c r="T18" s="11"/>
      <x:c r="U18" s="11"/>
      <x:c r="V18" s="11"/>
    </x:row>
    <x:row r="19" spans="1:22" ht="15.75" customHeight="1">
      <x:c r="A19" s="11"/>
      <x:c r="B19" s="11"/>
      <x:c r="C19" s="11"/>
      <x:c r="D19" s="11"/>
      <x:c r="E19" s="11"/>
      <x:c r="F19" s="18" t="s">
        <x:v>58</x:v>
      </x:c>
      <x:c r="G19" s="11"/>
      <x:c r="H19" s="11"/>
      <x:c r="I19" s="11"/>
      <x:c r="J19" s="65" t="s">
        <x:v>101</x:v>
      </x:c>
      <x:c r="K19" s="11"/>
      <x:c r="L19" s="11"/>
      <x:c r="M19" s="11"/>
      <x:c r="N19" s="11"/>
      <x:c r="O19" s="11"/>
      <x:c r="P19" s="11"/>
      <x:c r="Q19" s="11"/>
      <x:c r="R19" s="11"/>
      <x:c r="S19" s="11"/>
      <x:c r="T19" s="11"/>
      <x:c r="U19" s="11"/>
      <x:c r="V19" s="11"/>
    </x:row>
    <x:row r="20" spans="1:22" ht="15.75" customHeight="1">
      <x:c r="A20" s="11"/>
      <x:c r="B20" s="11"/>
      <x:c r="C20" s="11"/>
      <x:c r="D20" s="11"/>
      <x:c r="E20" s="11"/>
      <x:c r="F20" s="11"/>
      <x:c r="G20" s="11"/>
      <x:c r="H20" s="11"/>
      <x:c r="I20" s="11"/>
      <x:c r="J20" s="11"/>
      <x:c r="K20" s="11"/>
      <x:c r="L20" s="11"/>
      <x:c r="M20" s="11"/>
      <x:c r="N20" s="11"/>
      <x:c r="O20" s="11"/>
      <x:c r="P20" s="11"/>
      <x:c r="Q20" s="11"/>
      <x:c r="R20" s="11"/>
      <x:c r="S20" s="11"/>
      <x:c r="T20" s="11"/>
      <x:c r="U20" s="11"/>
      <x:c r="V20" s="11"/>
    </x:row>
    <x:row r="21" spans="1:22" ht="15.75" customHeight="1">
      <x:c r="A21" s="11"/>
      <x:c r="B21" s="6" t="s">
        <x:v>90</x:v>
      </x:c>
      <x:c r="C21" s="11"/>
      <x:c r="D21" s="11"/>
      <x:c r="E21" s="11"/>
      <x:c r="F21" s="11"/>
      <x:c r="G21" s="11"/>
      <x:c r="H21" s="11"/>
      <x:c r="I21" s="11"/>
      <x:c r="J21" s="11"/>
      <x:c r="K21" s="11"/>
      <x:c r="L21" s="11"/>
      <x:c r="M21" s="11"/>
      <x:c r="N21" s="11"/>
      <x:c r="O21" s="11"/>
      <x:c r="P21" s="11"/>
      <x:c r="Q21" s="11"/>
      <x:c r="R21" s="11"/>
      <x:c r="S21" s="11"/>
      <x:c r="T21" s="11"/>
      <x:c r="U21" s="11"/>
      <x:c r="V21" s="11"/>
    </x:row>
    <x:row r="22" spans="2:2" ht="15.75" customHeight="1">
      <x:c r="B22" s="6" t="s">
        <x:v>2</x:v>
      </x:c>
    </x:row>
    <x:row r="23" spans="2:2" ht="15.75" customHeight="1">
      <x:c r="B23" s="6" t="s">
        <x:v>42</x:v>
      </x:c>
    </x:row>
    <x:row r="24" spans="2:2" ht="15.75" customHeight="1">
      <x:c r="B24" s="6" t="s">
        <x:v>3</x:v>
      </x:c>
    </x:row>
    <x:row r="25" spans="2:2" ht="15.75" customHeight="1">
      <x:c r="B25" s="6" t="s">
        <x:v>1</x:v>
      </x:c>
    </x:row>
    <x:row r="26" ht="15.75" customHeight="1"/>
    <x:row r="27" spans="2:2" ht="15.75" customHeight="1">
      <x:c r="B27" s="6" t="s">
        <x:v>91</x:v>
      </x:c>
    </x:row>
    <x:row r="28" spans="2:2" ht="15.75" customHeight="1">
      <x:c r="B28" s="6" t="s">
        <x:v>34</x:v>
      </x:c>
    </x:row>
    <x:row r="29" ht="15.75" customHeight="1"/>
    <x:row r="30" spans="2:2" ht="15.75" customHeight="1">
      <x:c r="B30" s="6" t="s">
        <x:v>92</x:v>
      </x:c>
    </x:row>
    <x:row r="31" spans="2:2" ht="15.75" customHeight="1">
      <x:c r="B31" s="6" t="s">
        <x:v>38</x:v>
      </x:c>
    </x:row>
    <x:row r="32" spans="2:2" ht="15.75" customHeight="1">
      <x:c r="B32" s="6" t="s">
        <x:v>54</x:v>
      </x:c>
    </x:row>
    <x:row r="33" ht="15.75" customHeight="1"/>
    <x:row r="34" spans="2:2" ht="15.75" customHeight="1">
      <x:c r="B34" s="6" t="s">
        <x:v>71</x:v>
      </x:c>
    </x:row>
    <x:row r="35" spans="2:2" ht="15.75" customHeight="1">
      <x:c r="B35" s="6" t="s">
        <x:v>40</x:v>
      </x:c>
    </x:row>
    <x:row r="36" spans="2:2" ht="15.75" customHeight="1">
      <x:c r="B36" s="6" t="s">
        <x:v>119</x:v>
      </x:c>
    </x:row>
    <x:row r="37" spans="2:2" ht="15.75" customHeight="1">
      <x:c r="B37" s="6" t="s">
        <x:v>4</x:v>
      </x:c>
    </x:row>
    <x:row r="38" spans="2:2" ht="15.75" customHeight="1">
      <x:c r="B38" s="66" t="s">
        <x:v>115</x:v>
      </x:c>
    </x:row>
    <x:row r="39" spans="2:2" ht="15.75" customHeight="1">
      <x:c r="B39" s="66" t="s">
        <x:v>41</x:v>
      </x:c>
    </x:row>
    <x:row r="40" spans="2:2" ht="15.75" customHeight="1">
      <x:c r="B40" s="6" t="s">
        <x:v>104</x:v>
      </x:c>
    </x:row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7" baseType="lpstr">
      <vt:lpstr>아이디어</vt:lpstr>
      <vt:lpstr>모형</vt:lpstr>
      <vt:lpstr>원본데이터</vt:lpstr>
      <vt:lpstr>백테스트1</vt:lpstr>
      <vt:lpstr>백테스트2</vt:lpstr>
      <vt:lpstr>백테스트3</vt:lpstr>
      <vt:lpstr>평가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LG</cp:lastModifiedBy>
  <cp:revision>1</cp:revision>
  <dcterms:created xsi:type="dcterms:W3CDTF">2021-07-28T09:39:02.720</dcterms:created>
  <dcterms:modified xsi:type="dcterms:W3CDTF">2021-07-28T09:39:36.927</dcterms:modified>
  <cp:version>0906.0200.01</cp:version>
</cp:coreProperties>
</file>